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K1416" i="1" s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K1424" i="1" s="1"/>
  <c r="E1425" i="1"/>
  <c r="K1425" i="1" s="1"/>
  <c r="E1426" i="1"/>
  <c r="K1426" i="1" s="1"/>
  <c r="E1427" i="1"/>
  <c r="E1428" i="1"/>
  <c r="K1428" i="1" s="1"/>
  <c r="E1429" i="1"/>
  <c r="K1429" i="1" s="1"/>
  <c r="E1430" i="1"/>
  <c r="K1430" i="1" s="1"/>
  <c r="E1431" i="1"/>
  <c r="E1432" i="1"/>
  <c r="K1432" i="1" s="1"/>
  <c r="E1433" i="1"/>
  <c r="K1433" i="1" s="1"/>
  <c r="E1434" i="1"/>
  <c r="K1434" i="1" s="1"/>
  <c r="E1435" i="1"/>
  <c r="E1436" i="1"/>
  <c r="K1436" i="1" s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K1452" i="1" s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K1460" i="1" s="1"/>
  <c r="E1461" i="1"/>
  <c r="K1461" i="1" s="1"/>
  <c r="E1462" i="1"/>
  <c r="K1462" i="1" s="1"/>
  <c r="E1463" i="1"/>
  <c r="E1464" i="1"/>
  <c r="K1464" i="1" s="1"/>
  <c r="E1465" i="1"/>
  <c r="K1465" i="1" s="1"/>
  <c r="E1466" i="1"/>
  <c r="K1466" i="1" s="1"/>
  <c r="E1467" i="1"/>
  <c r="E1468" i="1"/>
  <c r="K1468" i="1" s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K1476" i="1" s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K1484" i="1" s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K1492" i="1" s="1"/>
  <c r="E1493" i="1"/>
  <c r="K1493" i="1" s="1"/>
  <c r="E1494" i="1"/>
  <c r="K1494" i="1" s="1"/>
  <c r="E1495" i="1"/>
  <c r="E1496" i="1"/>
  <c r="K1496" i="1" s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K1504" i="1" s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K1512" i="1" s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K1526" i="1" s="1"/>
  <c r="E1527" i="1"/>
  <c r="E1528" i="1"/>
  <c r="K1528" i="1" s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K1536" i="1" s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K1544" i="1" s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K1552" i="1" s="1"/>
  <c r="E1553" i="1"/>
  <c r="K1553" i="1" s="1"/>
  <c r="E1554" i="1"/>
  <c r="K1554" i="1" s="1"/>
  <c r="E1555" i="1"/>
  <c r="E1556" i="1"/>
  <c r="K1556" i="1" s="1"/>
  <c r="E1557" i="1"/>
  <c r="K1557" i="1" s="1"/>
  <c r="E1558" i="1"/>
  <c r="K1558" i="1" s="1"/>
  <c r="E1559" i="1"/>
  <c r="E1560" i="1"/>
  <c r="K1560" i="1" s="1"/>
  <c r="E1561" i="1"/>
  <c r="K1561" i="1" s="1"/>
  <c r="E1562" i="1"/>
  <c r="K1562" i="1" s="1"/>
  <c r="E1563" i="1"/>
  <c r="E1564" i="1"/>
  <c r="K1564" i="1" s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K1572" i="1" s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K1580" i="1" s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K1588" i="1" s="1"/>
  <c r="E1589" i="1"/>
  <c r="K1589" i="1" s="1"/>
  <c r="E1590" i="1"/>
  <c r="K1590" i="1" s="1"/>
  <c r="E1591" i="1"/>
  <c r="E1592" i="1"/>
  <c r="K1592" i="1" s="1"/>
  <c r="E1593" i="1"/>
  <c r="K1593" i="1" s="1"/>
  <c r="E1594" i="1"/>
  <c r="K1594" i="1" s="1"/>
  <c r="E1595" i="1"/>
  <c r="E1596" i="1"/>
  <c r="K1596" i="1" s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K1604" i="1" s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K1620" i="1" s="1"/>
  <c r="E1621" i="1"/>
  <c r="K1621" i="1" s="1"/>
  <c r="E1622" i="1"/>
  <c r="K1622" i="1" s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K1632" i="1" s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K1640" i="1" s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K1648" i="1" s="1"/>
  <c r="E1649" i="1"/>
  <c r="K1649" i="1" s="1"/>
  <c r="E1650" i="1"/>
  <c r="K1650" i="1" s="1"/>
  <c r="E1651" i="1"/>
  <c r="E1652" i="1"/>
  <c r="K1652" i="1" s="1"/>
  <c r="E1653" i="1"/>
  <c r="K1653" i="1" s="1"/>
  <c r="E1654" i="1"/>
  <c r="K1654" i="1" s="1"/>
  <c r="E1655" i="1"/>
  <c r="E1656" i="1"/>
  <c r="K1656" i="1" s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K1664" i="1" s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K1672" i="1" s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K1680" i="1" s="1"/>
  <c r="E1681" i="1"/>
  <c r="K1681" i="1" s="1"/>
  <c r="E1682" i="1"/>
  <c r="K1682" i="1" s="1"/>
  <c r="E1683" i="1"/>
  <c r="E1684" i="1"/>
  <c r="K1684" i="1" s="1"/>
  <c r="E1685" i="1"/>
  <c r="K1685" i="1" s="1"/>
  <c r="E1686" i="1"/>
  <c r="K1686" i="1" s="1"/>
  <c r="E1687" i="1"/>
  <c r="E1688" i="1"/>
  <c r="K1688" i="1" s="1"/>
  <c r="E1689" i="1"/>
  <c r="K1689" i="1" s="1"/>
  <c r="E1690" i="1"/>
  <c r="K1690" i="1" s="1"/>
  <c r="E1691" i="1"/>
  <c r="E1692" i="1"/>
  <c r="K1692" i="1" s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K1700" i="1" s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K1708" i="1" s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K1716" i="1" s="1"/>
  <c r="E1717" i="1"/>
  <c r="K1717" i="1" s="1"/>
  <c r="E1718" i="1"/>
  <c r="K1718" i="1" s="1"/>
  <c r="E1719" i="1"/>
  <c r="E1720" i="1"/>
  <c r="K1720" i="1" s="1"/>
  <c r="E1721" i="1"/>
  <c r="K1721" i="1" s="1"/>
  <c r="E1722" i="1"/>
  <c r="K1722" i="1" s="1"/>
  <c r="E1723" i="1"/>
  <c r="E1724" i="1"/>
  <c r="K1724" i="1" s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K1732" i="1" s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K1748" i="1" s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K1756" i="1" s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K1764" i="1" s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K1772" i="1" s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K1780" i="1" s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K1788" i="1" s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K1796" i="1" s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K1804" i="1" s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K1812" i="1" s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K1820" i="1" s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K1836" i="1" s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K1844" i="1" s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K1852" i="1" s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K1860" i="1" s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K1868" i="1" s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K1876" i="1" s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K1884" i="1" s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K1892" i="1" s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K1900" i="1" s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K1908" i="1" s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K1924" i="1" s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K1932" i="1" s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K1940" i="1" s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K1948" i="1" s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K1956" i="1" s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K1964" i="1" s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K1972" i="1" s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K1980" i="1" s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K1988" i="1" s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K2004" i="1" s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K2012" i="1" s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K2020" i="1" s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K2028" i="1" s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K2036" i="1" s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K2044" i="1" s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K2052" i="1" s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K2060" i="1" s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K2068" i="1" s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9" i="1"/>
  <c r="K1423" i="1"/>
  <c r="K1427" i="1"/>
  <c r="K1431" i="1"/>
  <c r="K1435" i="1"/>
  <c r="K1439" i="1"/>
  <c r="K1443" i="1"/>
  <c r="K1444" i="1"/>
  <c r="K1447" i="1"/>
  <c r="K1451" i="1"/>
  <c r="K1455" i="1"/>
  <c r="K1459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19" i="1"/>
  <c r="K1520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2" i="1"/>
  <c r="K1615" i="1"/>
  <c r="K1619" i="1"/>
  <c r="K1623" i="1"/>
  <c r="K1624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1" i="1"/>
  <c r="K1715" i="1"/>
  <c r="K1719" i="1"/>
  <c r="K1723" i="1"/>
  <c r="K1727" i="1"/>
  <c r="K1731" i="1"/>
  <c r="K1735" i="1"/>
  <c r="K1739" i="1"/>
  <c r="K1740" i="1"/>
  <c r="K1743" i="1"/>
  <c r="K1747" i="1"/>
  <c r="K1751" i="1"/>
  <c r="K1755" i="1"/>
  <c r="K1759" i="1"/>
  <c r="K1763" i="1"/>
  <c r="K1767" i="1"/>
  <c r="K1771" i="1"/>
  <c r="K1775" i="1"/>
  <c r="K1779" i="1"/>
  <c r="K1783" i="1"/>
  <c r="K1787" i="1"/>
  <c r="K1791" i="1"/>
  <c r="K1795" i="1"/>
  <c r="K1799" i="1"/>
  <c r="K1803" i="1"/>
  <c r="K1807" i="1"/>
  <c r="K1811" i="1"/>
  <c r="K1815" i="1"/>
  <c r="K1819" i="1"/>
  <c r="K1823" i="1"/>
  <c r="K1827" i="1"/>
  <c r="K1828" i="1"/>
  <c r="K1831" i="1"/>
  <c r="K1835" i="1"/>
  <c r="K1839" i="1"/>
  <c r="K1843" i="1"/>
  <c r="K1847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6" i="1"/>
  <c r="K1919" i="1"/>
  <c r="K1923" i="1"/>
  <c r="K1927" i="1"/>
  <c r="K1931" i="1"/>
  <c r="K1935" i="1"/>
  <c r="K1939" i="1"/>
  <c r="K1943" i="1"/>
  <c r="K194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6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K8" i="1" s="1"/>
  <c r="E9" i="1"/>
  <c r="K9" i="1" s="1"/>
  <c r="E10" i="1"/>
  <c r="E11" i="1"/>
  <c r="K11" i="1" s="1"/>
  <c r="E12" i="1"/>
  <c r="E13" i="1"/>
  <c r="K13" i="1" s="1"/>
  <c r="E14" i="1"/>
  <c r="E15" i="1"/>
  <c r="K15" i="1" s="1"/>
  <c r="E16" i="1"/>
  <c r="K16" i="1" s="1"/>
  <c r="E17" i="1"/>
  <c r="K17" i="1" s="1"/>
  <c r="E18" i="1"/>
  <c r="E19" i="1"/>
  <c r="K19" i="1" s="1"/>
  <c r="E20" i="1"/>
  <c r="E21" i="1"/>
  <c r="K21" i="1" s="1"/>
  <c r="E22" i="1"/>
  <c r="E23" i="1"/>
  <c r="K23" i="1" s="1"/>
  <c r="E24" i="1"/>
  <c r="K24" i="1" s="1"/>
  <c r="E25" i="1"/>
  <c r="K25" i="1" s="1"/>
  <c r="E26" i="1"/>
  <c r="E27" i="1"/>
  <c r="K27" i="1" s="1"/>
  <c r="E28" i="1"/>
  <c r="E29" i="1"/>
  <c r="K29" i="1" s="1"/>
  <c r="E30" i="1"/>
  <c r="E31" i="1"/>
  <c r="K31" i="1" s="1"/>
  <c r="E32" i="1"/>
  <c r="K32" i="1" s="1"/>
  <c r="E33" i="1"/>
  <c r="K33" i="1" s="1"/>
  <c r="E34" i="1"/>
  <c r="E35" i="1"/>
  <c r="K35" i="1" s="1"/>
  <c r="E36" i="1"/>
  <c r="E37" i="1"/>
  <c r="K37" i="1" s="1"/>
  <c r="E38" i="1"/>
  <c r="E39" i="1"/>
  <c r="K39" i="1" s="1"/>
  <c r="E40" i="1"/>
  <c r="K40" i="1" s="1"/>
  <c r="E41" i="1"/>
  <c r="K41" i="1" s="1"/>
  <c r="E42" i="1"/>
  <c r="E43" i="1"/>
  <c r="K43" i="1" s="1"/>
  <c r="E44" i="1"/>
  <c r="E45" i="1"/>
  <c r="K45" i="1" s="1"/>
  <c r="E46" i="1"/>
  <c r="E47" i="1"/>
  <c r="K47" i="1" s="1"/>
  <c r="E48" i="1"/>
  <c r="K48" i="1" s="1"/>
  <c r="E49" i="1"/>
  <c r="K49" i="1" s="1"/>
  <c r="E50" i="1"/>
  <c r="E51" i="1"/>
  <c r="K51" i="1" s="1"/>
  <c r="E52" i="1"/>
  <c r="E53" i="1"/>
  <c r="K53" i="1" s="1"/>
  <c r="E54" i="1"/>
  <c r="E55" i="1"/>
  <c r="K55" i="1" s="1"/>
  <c r="E56" i="1"/>
  <c r="K56" i="1" s="1"/>
  <c r="E57" i="1"/>
  <c r="K57" i="1" s="1"/>
  <c r="E58" i="1"/>
  <c r="E59" i="1"/>
  <c r="K59" i="1" s="1"/>
  <c r="E60" i="1"/>
  <c r="E61" i="1"/>
  <c r="K61" i="1" s="1"/>
  <c r="E62" i="1"/>
  <c r="E63" i="1"/>
  <c r="K63" i="1" s="1"/>
  <c r="E64" i="1"/>
  <c r="K64" i="1" s="1"/>
  <c r="E65" i="1"/>
  <c r="K65" i="1" s="1"/>
  <c r="E66" i="1"/>
  <c r="E67" i="1"/>
  <c r="K67" i="1" s="1"/>
  <c r="E68" i="1"/>
  <c r="E69" i="1"/>
  <c r="K69" i="1" s="1"/>
  <c r="E70" i="1"/>
  <c r="E71" i="1"/>
  <c r="K71" i="1" s="1"/>
  <c r="E72" i="1"/>
  <c r="K72" i="1" s="1"/>
  <c r="E73" i="1"/>
  <c r="K73" i="1" s="1"/>
  <c r="E74" i="1"/>
  <c r="E75" i="1"/>
  <c r="K75" i="1" s="1"/>
  <c r="E76" i="1"/>
  <c r="E77" i="1"/>
  <c r="K77" i="1" s="1"/>
  <c r="E78" i="1"/>
  <c r="E79" i="1"/>
  <c r="K79" i="1" s="1"/>
  <c r="E80" i="1"/>
  <c r="K80" i="1" s="1"/>
  <c r="E81" i="1"/>
  <c r="K81" i="1" s="1"/>
  <c r="E82" i="1"/>
  <c r="E83" i="1"/>
  <c r="K83" i="1" s="1"/>
  <c r="E84" i="1"/>
  <c r="E85" i="1"/>
  <c r="K85" i="1" s="1"/>
  <c r="E86" i="1"/>
  <c r="E87" i="1"/>
  <c r="K87" i="1" s="1"/>
  <c r="E88" i="1"/>
  <c r="K88" i="1" s="1"/>
  <c r="E89" i="1"/>
  <c r="K89" i="1" s="1"/>
  <c r="E90" i="1"/>
  <c r="E91" i="1"/>
  <c r="K91" i="1" s="1"/>
  <c r="E92" i="1"/>
  <c r="E93" i="1"/>
  <c r="K93" i="1" s="1"/>
  <c r="E94" i="1"/>
  <c r="E95" i="1"/>
  <c r="K95" i="1" s="1"/>
  <c r="E96" i="1"/>
  <c r="K96" i="1" s="1"/>
  <c r="E97" i="1"/>
  <c r="K97" i="1" s="1"/>
  <c r="E98" i="1"/>
  <c r="E99" i="1"/>
  <c r="K99" i="1" s="1"/>
  <c r="E100" i="1"/>
  <c r="E101" i="1"/>
  <c r="K101" i="1" s="1"/>
  <c r="E102" i="1"/>
  <c r="E103" i="1"/>
  <c r="K103" i="1" s="1"/>
  <c r="E104" i="1"/>
  <c r="K104" i="1" s="1"/>
  <c r="E105" i="1"/>
  <c r="K105" i="1" s="1"/>
  <c r="E106" i="1"/>
  <c r="E107" i="1"/>
  <c r="K107" i="1" s="1"/>
  <c r="E108" i="1"/>
  <c r="E109" i="1"/>
  <c r="K109" i="1" s="1"/>
  <c r="E110" i="1"/>
  <c r="E111" i="1"/>
  <c r="K111" i="1" s="1"/>
  <c r="E112" i="1"/>
  <c r="K112" i="1" s="1"/>
  <c r="E113" i="1"/>
  <c r="K113" i="1" s="1"/>
  <c r="E114" i="1"/>
  <c r="E115" i="1"/>
  <c r="K115" i="1" s="1"/>
  <c r="E116" i="1"/>
  <c r="E117" i="1"/>
  <c r="K117" i="1" s="1"/>
  <c r="E118" i="1"/>
  <c r="E119" i="1"/>
  <c r="K119" i="1" s="1"/>
  <c r="E120" i="1"/>
  <c r="K120" i="1" s="1"/>
  <c r="E121" i="1"/>
  <c r="K121" i="1" s="1"/>
  <c r="E122" i="1"/>
  <c r="E123" i="1"/>
  <c r="K123" i="1" s="1"/>
  <c r="E124" i="1"/>
  <c r="E125" i="1"/>
  <c r="K125" i="1" s="1"/>
  <c r="E126" i="1"/>
  <c r="E127" i="1"/>
  <c r="K127" i="1" s="1"/>
  <c r="E128" i="1"/>
  <c r="K128" i="1" s="1"/>
  <c r="E129" i="1"/>
  <c r="K129" i="1" s="1"/>
  <c r="E130" i="1"/>
  <c r="E131" i="1"/>
  <c r="K131" i="1" s="1"/>
  <c r="E132" i="1"/>
  <c r="E133" i="1"/>
  <c r="K133" i="1" s="1"/>
  <c r="E134" i="1"/>
  <c r="E135" i="1"/>
  <c r="K135" i="1" s="1"/>
  <c r="E136" i="1"/>
  <c r="K136" i="1" s="1"/>
  <c r="E137" i="1"/>
  <c r="K137" i="1" s="1"/>
  <c r="E138" i="1"/>
  <c r="E139" i="1"/>
  <c r="K139" i="1" s="1"/>
  <c r="E140" i="1"/>
  <c r="E141" i="1"/>
  <c r="K141" i="1" s="1"/>
  <c r="E142" i="1"/>
  <c r="E143" i="1"/>
  <c r="K143" i="1" s="1"/>
  <c r="E144" i="1"/>
  <c r="K144" i="1" s="1"/>
  <c r="E145" i="1"/>
  <c r="K145" i="1" s="1"/>
  <c r="E146" i="1"/>
  <c r="E147" i="1"/>
  <c r="K147" i="1" s="1"/>
  <c r="E148" i="1"/>
  <c r="E149" i="1"/>
  <c r="K149" i="1" s="1"/>
  <c r="E150" i="1"/>
  <c r="E151" i="1"/>
  <c r="K151" i="1" s="1"/>
  <c r="E152" i="1"/>
  <c r="K152" i="1" s="1"/>
  <c r="E153" i="1"/>
  <c r="K153" i="1" s="1"/>
  <c r="E154" i="1"/>
  <c r="E155" i="1"/>
  <c r="K155" i="1" s="1"/>
  <c r="E156" i="1"/>
  <c r="E157" i="1"/>
  <c r="K157" i="1" s="1"/>
  <c r="E158" i="1"/>
  <c r="E159" i="1"/>
  <c r="K159" i="1" s="1"/>
  <c r="E160" i="1"/>
  <c r="K160" i="1" s="1"/>
  <c r="E161" i="1"/>
  <c r="K161" i="1" s="1"/>
  <c r="E162" i="1"/>
  <c r="E163" i="1"/>
  <c r="K163" i="1" s="1"/>
  <c r="E164" i="1"/>
  <c r="E165" i="1"/>
  <c r="K165" i="1" s="1"/>
  <c r="E166" i="1"/>
  <c r="E167" i="1"/>
  <c r="K167" i="1" s="1"/>
  <c r="E168" i="1"/>
  <c r="K168" i="1" s="1"/>
  <c r="E169" i="1"/>
  <c r="K169" i="1" s="1"/>
  <c r="E170" i="1"/>
  <c r="E171" i="1"/>
  <c r="K171" i="1" s="1"/>
  <c r="E172" i="1"/>
  <c r="E173" i="1"/>
  <c r="K173" i="1" s="1"/>
  <c r="E174" i="1"/>
  <c r="E175" i="1"/>
  <c r="K175" i="1" s="1"/>
  <c r="E176" i="1"/>
  <c r="K176" i="1" s="1"/>
  <c r="E177" i="1"/>
  <c r="K177" i="1" s="1"/>
  <c r="E178" i="1"/>
  <c r="E179" i="1"/>
  <c r="K179" i="1" s="1"/>
  <c r="E180" i="1"/>
  <c r="E181" i="1"/>
  <c r="K181" i="1" s="1"/>
  <c r="E182" i="1"/>
  <c r="E183" i="1"/>
  <c r="K183" i="1" s="1"/>
  <c r="E184" i="1"/>
  <c r="K184" i="1" s="1"/>
  <c r="E185" i="1"/>
  <c r="K185" i="1" s="1"/>
  <c r="E186" i="1"/>
  <c r="E187" i="1"/>
  <c r="K187" i="1" s="1"/>
  <c r="E188" i="1"/>
  <c r="E189" i="1"/>
  <c r="K189" i="1" s="1"/>
  <c r="E190" i="1"/>
  <c r="E191" i="1"/>
  <c r="K191" i="1" s="1"/>
  <c r="E192" i="1"/>
  <c r="K192" i="1" s="1"/>
  <c r="E193" i="1"/>
  <c r="K193" i="1" s="1"/>
  <c r="E194" i="1"/>
  <c r="E195" i="1"/>
  <c r="K195" i="1" s="1"/>
  <c r="E196" i="1"/>
  <c r="E197" i="1"/>
  <c r="K197" i="1" s="1"/>
  <c r="E198" i="1"/>
  <c r="E199" i="1"/>
  <c r="K199" i="1" s="1"/>
  <c r="E200" i="1"/>
  <c r="K200" i="1" s="1"/>
  <c r="E201" i="1"/>
  <c r="K201" i="1" s="1"/>
  <c r="E202" i="1"/>
  <c r="E203" i="1"/>
  <c r="K203" i="1" s="1"/>
  <c r="E204" i="1"/>
  <c r="E205" i="1"/>
  <c r="K205" i="1" s="1"/>
  <c r="E206" i="1"/>
  <c r="E207" i="1"/>
  <c r="K207" i="1" s="1"/>
  <c r="E208" i="1"/>
  <c r="K208" i="1" s="1"/>
  <c r="E209" i="1"/>
  <c r="K209" i="1" s="1"/>
  <c r="E210" i="1"/>
  <c r="E211" i="1"/>
  <c r="K211" i="1" s="1"/>
  <c r="E212" i="1"/>
  <c r="E213" i="1"/>
  <c r="K213" i="1" s="1"/>
  <c r="E214" i="1"/>
  <c r="E215" i="1"/>
  <c r="K215" i="1" s="1"/>
  <c r="E216" i="1"/>
  <c r="K216" i="1" s="1"/>
  <c r="E217" i="1"/>
  <c r="K217" i="1" s="1"/>
  <c r="E218" i="1"/>
  <c r="E219" i="1"/>
  <c r="K219" i="1" s="1"/>
  <c r="E220" i="1"/>
  <c r="E221" i="1"/>
  <c r="K221" i="1" s="1"/>
  <c r="E222" i="1"/>
  <c r="E223" i="1"/>
  <c r="K223" i="1" s="1"/>
  <c r="E224" i="1"/>
  <c r="K224" i="1" s="1"/>
  <c r="E225" i="1"/>
  <c r="K225" i="1" s="1"/>
  <c r="E226" i="1"/>
  <c r="E227" i="1"/>
  <c r="K227" i="1" s="1"/>
  <c r="E228" i="1"/>
  <c r="E229" i="1"/>
  <c r="K229" i="1" s="1"/>
  <c r="E230" i="1"/>
  <c r="E231" i="1"/>
  <c r="K231" i="1" s="1"/>
  <c r="E232" i="1"/>
  <c r="K232" i="1" s="1"/>
  <c r="E233" i="1"/>
  <c r="K233" i="1" s="1"/>
  <c r="E234" i="1"/>
  <c r="E235" i="1"/>
  <c r="K235" i="1" s="1"/>
  <c r="E236" i="1"/>
  <c r="E237" i="1"/>
  <c r="K237" i="1" s="1"/>
  <c r="E238" i="1"/>
  <c r="E239" i="1"/>
  <c r="K239" i="1" s="1"/>
  <c r="E240" i="1"/>
  <c r="K240" i="1" s="1"/>
  <c r="E241" i="1"/>
  <c r="K241" i="1" s="1"/>
  <c r="E242" i="1"/>
  <c r="E243" i="1"/>
  <c r="K243" i="1" s="1"/>
  <c r="E244" i="1"/>
  <c r="E245" i="1"/>
  <c r="K245" i="1" s="1"/>
  <c r="E246" i="1"/>
  <c r="E247" i="1"/>
  <c r="K247" i="1" s="1"/>
  <c r="E248" i="1"/>
  <c r="K248" i="1" s="1"/>
  <c r="E249" i="1"/>
  <c r="K249" i="1" s="1"/>
  <c r="E250" i="1"/>
  <c r="E251" i="1"/>
  <c r="K251" i="1" s="1"/>
  <c r="E252" i="1"/>
  <c r="E253" i="1"/>
  <c r="K253" i="1" s="1"/>
  <c r="E254" i="1"/>
  <c r="E255" i="1"/>
  <c r="K255" i="1" s="1"/>
  <c r="E256" i="1"/>
  <c r="K256" i="1" s="1"/>
  <c r="E257" i="1"/>
  <c r="K257" i="1" s="1"/>
  <c r="E258" i="1"/>
  <c r="E259" i="1"/>
  <c r="K259" i="1" s="1"/>
  <c r="E260" i="1"/>
  <c r="E261" i="1"/>
  <c r="K261" i="1" s="1"/>
  <c r="E262" i="1"/>
  <c r="E263" i="1"/>
  <c r="K263" i="1" s="1"/>
  <c r="E264" i="1"/>
  <c r="K264" i="1" s="1"/>
  <c r="E265" i="1"/>
  <c r="K265" i="1" s="1"/>
  <c r="E266" i="1"/>
  <c r="E267" i="1"/>
  <c r="K267" i="1" s="1"/>
  <c r="E268" i="1"/>
  <c r="E269" i="1"/>
  <c r="K269" i="1" s="1"/>
  <c r="E270" i="1"/>
  <c r="E271" i="1"/>
  <c r="K271" i="1" s="1"/>
  <c r="E272" i="1"/>
  <c r="K272" i="1" s="1"/>
  <c r="E273" i="1"/>
  <c r="K273" i="1" s="1"/>
  <c r="E274" i="1"/>
  <c r="E275" i="1"/>
  <c r="K275" i="1" s="1"/>
  <c r="E276" i="1"/>
  <c r="E277" i="1"/>
  <c r="K277" i="1" s="1"/>
  <c r="E278" i="1"/>
  <c r="E279" i="1"/>
  <c r="K279" i="1" s="1"/>
  <c r="E280" i="1"/>
  <c r="K280" i="1" s="1"/>
  <c r="E281" i="1"/>
  <c r="K281" i="1" s="1"/>
  <c r="E282" i="1"/>
  <c r="E283" i="1"/>
  <c r="K283" i="1" s="1"/>
  <c r="E284" i="1"/>
  <c r="E285" i="1"/>
  <c r="K285" i="1" s="1"/>
  <c r="E286" i="1"/>
  <c r="E287" i="1"/>
  <c r="K287" i="1" s="1"/>
  <c r="E288" i="1"/>
  <c r="K288" i="1" s="1"/>
  <c r="E289" i="1"/>
  <c r="K289" i="1" s="1"/>
  <c r="E290" i="1"/>
  <c r="E291" i="1"/>
  <c r="K291" i="1" s="1"/>
  <c r="E292" i="1"/>
  <c r="E293" i="1"/>
  <c r="K293" i="1" s="1"/>
  <c r="E294" i="1"/>
  <c r="E295" i="1"/>
  <c r="K295" i="1" s="1"/>
  <c r="E296" i="1"/>
  <c r="K296" i="1" s="1"/>
  <c r="E297" i="1"/>
  <c r="K297" i="1" s="1"/>
  <c r="E298" i="1"/>
  <c r="E299" i="1"/>
  <c r="K299" i="1" s="1"/>
  <c r="E300" i="1"/>
  <c r="E301" i="1"/>
  <c r="K301" i="1" s="1"/>
  <c r="E302" i="1"/>
  <c r="E303" i="1"/>
  <c r="K303" i="1" s="1"/>
  <c r="E304" i="1"/>
  <c r="K304" i="1" s="1"/>
  <c r="E305" i="1"/>
  <c r="K305" i="1" s="1"/>
  <c r="E306" i="1"/>
  <c r="E307" i="1"/>
  <c r="K307" i="1" s="1"/>
  <c r="E308" i="1"/>
  <c r="E309" i="1"/>
  <c r="K309" i="1" s="1"/>
  <c r="E310" i="1"/>
  <c r="E311" i="1"/>
  <c r="K311" i="1" s="1"/>
  <c r="E312" i="1"/>
  <c r="K312" i="1" s="1"/>
  <c r="E313" i="1"/>
  <c r="K313" i="1" s="1"/>
  <c r="E314" i="1"/>
  <c r="E315" i="1"/>
  <c r="K315" i="1" s="1"/>
  <c r="E316" i="1"/>
  <c r="E317" i="1"/>
  <c r="K317" i="1" s="1"/>
  <c r="E318" i="1"/>
  <c r="E319" i="1"/>
  <c r="K319" i="1" s="1"/>
  <c r="E320" i="1"/>
  <c r="K320" i="1" s="1"/>
  <c r="E321" i="1"/>
  <c r="K321" i="1" s="1"/>
  <c r="E322" i="1"/>
  <c r="E323" i="1"/>
  <c r="K323" i="1" s="1"/>
  <c r="E324" i="1"/>
  <c r="E325" i="1"/>
  <c r="K325" i="1" s="1"/>
  <c r="E326" i="1"/>
  <c r="E327" i="1"/>
  <c r="K327" i="1" s="1"/>
  <c r="E328" i="1"/>
  <c r="K328" i="1" s="1"/>
  <c r="E329" i="1"/>
  <c r="K329" i="1" s="1"/>
  <c r="E330" i="1"/>
  <c r="E331" i="1"/>
  <c r="K331" i="1" s="1"/>
  <c r="E332" i="1"/>
  <c r="E333" i="1"/>
  <c r="K333" i="1" s="1"/>
  <c r="E334" i="1"/>
  <c r="E335" i="1"/>
  <c r="K335" i="1" s="1"/>
  <c r="E336" i="1"/>
  <c r="K336" i="1" s="1"/>
  <c r="E337" i="1"/>
  <c r="K337" i="1" s="1"/>
  <c r="E338" i="1"/>
  <c r="E339" i="1"/>
  <c r="K339" i="1" s="1"/>
  <c r="E340" i="1"/>
  <c r="E341" i="1"/>
  <c r="K341" i="1" s="1"/>
  <c r="E342" i="1"/>
  <c r="E343" i="1"/>
  <c r="K343" i="1" s="1"/>
  <c r="E344" i="1"/>
  <c r="K344" i="1" s="1"/>
  <c r="E345" i="1"/>
  <c r="K345" i="1" s="1"/>
  <c r="E346" i="1"/>
  <c r="E347" i="1"/>
  <c r="K347" i="1" s="1"/>
  <c r="E348" i="1"/>
  <c r="E349" i="1"/>
  <c r="K349" i="1" s="1"/>
  <c r="E350" i="1"/>
  <c r="E351" i="1"/>
  <c r="K351" i="1" s="1"/>
  <c r="E352" i="1"/>
  <c r="K352" i="1" s="1"/>
  <c r="E353" i="1"/>
  <c r="K353" i="1" s="1"/>
  <c r="E354" i="1"/>
  <c r="E355" i="1"/>
  <c r="K355" i="1" s="1"/>
  <c r="E356" i="1"/>
  <c r="E357" i="1"/>
  <c r="K357" i="1" s="1"/>
  <c r="E358" i="1"/>
  <c r="E359" i="1"/>
  <c r="K359" i="1" s="1"/>
  <c r="E360" i="1"/>
  <c r="K360" i="1" s="1"/>
  <c r="E361" i="1"/>
  <c r="K361" i="1" s="1"/>
  <c r="E362" i="1"/>
  <c r="E363" i="1"/>
  <c r="K363" i="1" s="1"/>
  <c r="E364" i="1"/>
  <c r="E365" i="1"/>
  <c r="K365" i="1" s="1"/>
  <c r="E366" i="1"/>
  <c r="E367" i="1"/>
  <c r="K367" i="1" s="1"/>
  <c r="E368" i="1"/>
  <c r="K368" i="1" s="1"/>
  <c r="E369" i="1"/>
  <c r="K369" i="1" s="1"/>
  <c r="E370" i="1"/>
  <c r="E371" i="1"/>
  <c r="K371" i="1" s="1"/>
  <c r="E372" i="1"/>
  <c r="E373" i="1"/>
  <c r="K373" i="1" s="1"/>
  <c r="E374" i="1"/>
  <c r="E375" i="1"/>
  <c r="K375" i="1" s="1"/>
  <c r="E376" i="1"/>
  <c r="K376" i="1" s="1"/>
  <c r="E377" i="1"/>
  <c r="K377" i="1" s="1"/>
  <c r="E378" i="1"/>
  <c r="E379" i="1"/>
  <c r="K379" i="1" s="1"/>
  <c r="E380" i="1"/>
  <c r="E381" i="1"/>
  <c r="K381" i="1" s="1"/>
  <c r="E382" i="1"/>
  <c r="E383" i="1"/>
  <c r="K383" i="1" s="1"/>
  <c r="E384" i="1"/>
  <c r="K384" i="1" s="1"/>
  <c r="E385" i="1"/>
  <c r="E386" i="1" s="1"/>
  <c r="K386" i="1" s="1"/>
  <c r="E387" i="1"/>
  <c r="E388" i="1"/>
  <c r="K388" i="1" s="1"/>
  <c r="E389" i="1"/>
  <c r="E390" i="1"/>
  <c r="K390" i="1" s="1"/>
  <c r="E391" i="1"/>
  <c r="E392" i="1"/>
  <c r="K392" i="1" s="1"/>
  <c r="E393" i="1"/>
  <c r="K393" i="1" s="1"/>
  <c r="E394" i="1"/>
  <c r="K394" i="1" s="1"/>
  <c r="E395" i="1"/>
  <c r="E396" i="1"/>
  <c r="K396" i="1" s="1"/>
  <c r="E397" i="1"/>
  <c r="E398" i="1"/>
  <c r="K398" i="1" s="1"/>
  <c r="E399" i="1"/>
  <c r="E400" i="1"/>
  <c r="K400" i="1" s="1"/>
  <c r="E401" i="1"/>
  <c r="K401" i="1" s="1"/>
  <c r="E402" i="1"/>
  <c r="K402" i="1" s="1"/>
  <c r="E403" i="1"/>
  <c r="E404" i="1"/>
  <c r="K404" i="1" s="1"/>
  <c r="E405" i="1"/>
  <c r="E406" i="1"/>
  <c r="K406" i="1" s="1"/>
  <c r="E407" i="1"/>
  <c r="E408" i="1"/>
  <c r="K408" i="1" s="1"/>
  <c r="E409" i="1"/>
  <c r="K409" i="1" s="1"/>
  <c r="E410" i="1"/>
  <c r="K410" i="1" s="1"/>
  <c r="E411" i="1"/>
  <c r="E412" i="1"/>
  <c r="K412" i="1" s="1"/>
  <c r="E413" i="1"/>
  <c r="E414" i="1"/>
  <c r="K414" i="1" s="1"/>
  <c r="E415" i="1"/>
  <c r="E416" i="1"/>
  <c r="K416" i="1" s="1"/>
  <c r="E417" i="1"/>
  <c r="K417" i="1" s="1"/>
  <c r="E418" i="1"/>
  <c r="K418" i="1" s="1"/>
  <c r="E419" i="1"/>
  <c r="E420" i="1"/>
  <c r="K420" i="1" s="1"/>
  <c r="E421" i="1"/>
  <c r="E422" i="1"/>
  <c r="K422" i="1" s="1"/>
  <c r="E423" i="1"/>
  <c r="E424" i="1"/>
  <c r="K424" i="1" s="1"/>
  <c r="E425" i="1"/>
  <c r="K425" i="1" s="1"/>
  <c r="E426" i="1"/>
  <c r="K426" i="1" s="1"/>
  <c r="E427" i="1"/>
  <c r="E428" i="1"/>
  <c r="K428" i="1" s="1"/>
  <c r="E429" i="1"/>
  <c r="E430" i="1"/>
  <c r="K430" i="1" s="1"/>
  <c r="E431" i="1"/>
  <c r="E432" i="1"/>
  <c r="K432" i="1" s="1"/>
  <c r="E433" i="1"/>
  <c r="K433" i="1" s="1"/>
  <c r="E434" i="1"/>
  <c r="K434" i="1" s="1"/>
  <c r="E435" i="1"/>
  <c r="E436" i="1"/>
  <c r="K436" i="1" s="1"/>
  <c r="E437" i="1"/>
  <c r="E438" i="1"/>
  <c r="K438" i="1" s="1"/>
  <c r="E439" i="1"/>
  <c r="E440" i="1"/>
  <c r="K440" i="1" s="1"/>
  <c r="E441" i="1"/>
  <c r="K441" i="1" s="1"/>
  <c r="E442" i="1"/>
  <c r="K442" i="1" s="1"/>
  <c r="E443" i="1"/>
  <c r="E444" i="1"/>
  <c r="K444" i="1" s="1"/>
  <c r="E445" i="1"/>
  <c r="E446" i="1"/>
  <c r="K446" i="1" s="1"/>
  <c r="E447" i="1"/>
  <c r="E448" i="1"/>
  <c r="K448" i="1" s="1"/>
  <c r="E449" i="1"/>
  <c r="K449" i="1" s="1"/>
  <c r="E450" i="1"/>
  <c r="K450" i="1" s="1"/>
  <c r="E451" i="1"/>
  <c r="E452" i="1"/>
  <c r="K452" i="1" s="1"/>
  <c r="E453" i="1"/>
  <c r="E454" i="1"/>
  <c r="K454" i="1" s="1"/>
  <c r="E455" i="1"/>
  <c r="E456" i="1"/>
  <c r="K456" i="1" s="1"/>
  <c r="E457" i="1"/>
  <c r="K457" i="1" s="1"/>
  <c r="E458" i="1"/>
  <c r="K458" i="1" s="1"/>
  <c r="E459" i="1"/>
  <c r="E460" i="1"/>
  <c r="K460" i="1" s="1"/>
  <c r="E461" i="1"/>
  <c r="E462" i="1"/>
  <c r="K462" i="1" s="1"/>
  <c r="E463" i="1"/>
  <c r="E464" i="1"/>
  <c r="K464" i="1" s="1"/>
  <c r="E465" i="1"/>
  <c r="K465" i="1" s="1"/>
  <c r="E466" i="1"/>
  <c r="K466" i="1" s="1"/>
  <c r="E467" i="1"/>
  <c r="E468" i="1"/>
  <c r="K468" i="1" s="1"/>
  <c r="E469" i="1"/>
  <c r="E470" i="1"/>
  <c r="K470" i="1" s="1"/>
  <c r="E471" i="1"/>
  <c r="E472" i="1"/>
  <c r="K472" i="1" s="1"/>
  <c r="E473" i="1"/>
  <c r="K473" i="1" s="1"/>
  <c r="E474" i="1"/>
  <c r="K474" i="1" s="1"/>
  <c r="E475" i="1"/>
  <c r="E476" i="1"/>
  <c r="K476" i="1" s="1"/>
  <c r="E477" i="1"/>
  <c r="E478" i="1"/>
  <c r="K478" i="1" s="1"/>
  <c r="E479" i="1"/>
  <c r="E480" i="1"/>
  <c r="K480" i="1" s="1"/>
  <c r="E481" i="1"/>
  <c r="K481" i="1" s="1"/>
  <c r="E482" i="1"/>
  <c r="K482" i="1" s="1"/>
  <c r="E483" i="1"/>
  <c r="E484" i="1"/>
  <c r="K484" i="1" s="1"/>
  <c r="E485" i="1"/>
  <c r="E486" i="1"/>
  <c r="K486" i="1" s="1"/>
  <c r="E487" i="1"/>
  <c r="E488" i="1"/>
  <c r="K488" i="1" s="1"/>
  <c r="E489" i="1"/>
  <c r="K489" i="1" s="1"/>
  <c r="E490" i="1"/>
  <c r="K490" i="1" s="1"/>
  <c r="E491" i="1"/>
  <c r="E492" i="1"/>
  <c r="K492" i="1" s="1"/>
  <c r="E493" i="1"/>
  <c r="E494" i="1"/>
  <c r="K494" i="1" s="1"/>
  <c r="E495" i="1"/>
  <c r="E496" i="1"/>
  <c r="K496" i="1" s="1"/>
  <c r="E497" i="1"/>
  <c r="K497" i="1" s="1"/>
  <c r="E498" i="1"/>
  <c r="K498" i="1" s="1"/>
  <c r="E499" i="1"/>
  <c r="E500" i="1"/>
  <c r="K500" i="1" s="1"/>
  <c r="E501" i="1"/>
  <c r="E502" i="1"/>
  <c r="K502" i="1" s="1"/>
  <c r="E503" i="1"/>
  <c r="E504" i="1"/>
  <c r="K504" i="1" s="1"/>
  <c r="E505" i="1"/>
  <c r="K505" i="1" s="1"/>
  <c r="E506" i="1"/>
  <c r="K506" i="1" s="1"/>
  <c r="E507" i="1"/>
  <c r="E508" i="1"/>
  <c r="K508" i="1" s="1"/>
  <c r="E509" i="1"/>
  <c r="E510" i="1"/>
  <c r="K510" i="1" s="1"/>
  <c r="E511" i="1"/>
  <c r="E512" i="1"/>
  <c r="K512" i="1" s="1"/>
  <c r="E513" i="1"/>
  <c r="K513" i="1" s="1"/>
  <c r="E514" i="1"/>
  <c r="K514" i="1" s="1"/>
  <c r="E515" i="1"/>
  <c r="E516" i="1"/>
  <c r="K516" i="1" s="1"/>
  <c r="E517" i="1"/>
  <c r="E518" i="1"/>
  <c r="K518" i="1" s="1"/>
  <c r="E519" i="1"/>
  <c r="E520" i="1"/>
  <c r="K520" i="1" s="1"/>
  <c r="E521" i="1"/>
  <c r="K521" i="1" s="1"/>
  <c r="E522" i="1"/>
  <c r="K522" i="1" s="1"/>
  <c r="E523" i="1"/>
  <c r="E524" i="1"/>
  <c r="K524" i="1" s="1"/>
  <c r="E525" i="1"/>
  <c r="E526" i="1"/>
  <c r="K526" i="1" s="1"/>
  <c r="E527" i="1"/>
  <c r="E528" i="1"/>
  <c r="K528" i="1" s="1"/>
  <c r="E529" i="1"/>
  <c r="K529" i="1" s="1"/>
  <c r="E530" i="1"/>
  <c r="K530" i="1" s="1"/>
  <c r="E531" i="1"/>
  <c r="E532" i="1"/>
  <c r="K532" i="1" s="1"/>
  <c r="E533" i="1"/>
  <c r="E534" i="1"/>
  <c r="K534" i="1" s="1"/>
  <c r="E535" i="1"/>
  <c r="E536" i="1"/>
  <c r="K536" i="1" s="1"/>
  <c r="E537" i="1"/>
  <c r="K537" i="1" s="1"/>
  <c r="E538" i="1"/>
  <c r="K538" i="1" s="1"/>
  <c r="E539" i="1"/>
  <c r="E540" i="1"/>
  <c r="K540" i="1" s="1"/>
  <c r="E541" i="1"/>
  <c r="E542" i="1"/>
  <c r="K542" i="1" s="1"/>
  <c r="E543" i="1"/>
  <c r="E544" i="1"/>
  <c r="K544" i="1" s="1"/>
  <c r="E545" i="1"/>
  <c r="K545" i="1" s="1"/>
  <c r="E546" i="1"/>
  <c r="K546" i="1" s="1"/>
  <c r="E7" i="1"/>
  <c r="G8" i="1"/>
  <c r="M8" i="1" s="1"/>
  <c r="G9" i="1"/>
  <c r="G10" i="1"/>
  <c r="M10" i="1" s="1"/>
  <c r="G11" i="1"/>
  <c r="G12" i="1"/>
  <c r="M12" i="1" s="1"/>
  <c r="G13" i="1"/>
  <c r="G14" i="1"/>
  <c r="M14" i="1" s="1"/>
  <c r="G15" i="1"/>
  <c r="G16" i="1"/>
  <c r="M16" i="1" s="1"/>
  <c r="G17" i="1"/>
  <c r="G18" i="1"/>
  <c r="M18" i="1" s="1"/>
  <c r="G19" i="1"/>
  <c r="G20" i="1"/>
  <c r="M20" i="1" s="1"/>
  <c r="G21" i="1"/>
  <c r="G22" i="1"/>
  <c r="M22" i="1" s="1"/>
  <c r="G23" i="1"/>
  <c r="G24" i="1"/>
  <c r="M24" i="1" s="1"/>
  <c r="G25" i="1"/>
  <c r="G26" i="1"/>
  <c r="M26" i="1" s="1"/>
  <c r="G27" i="1"/>
  <c r="G28" i="1"/>
  <c r="M28" i="1" s="1"/>
  <c r="G29" i="1"/>
  <c r="G30" i="1"/>
  <c r="M30" i="1" s="1"/>
  <c r="G31" i="1"/>
  <c r="G32" i="1"/>
  <c r="M32" i="1" s="1"/>
  <c r="G33" i="1"/>
  <c r="G34" i="1"/>
  <c r="M34" i="1" s="1"/>
  <c r="G35" i="1"/>
  <c r="G36" i="1"/>
  <c r="M36" i="1" s="1"/>
  <c r="G37" i="1"/>
  <c r="G38" i="1"/>
  <c r="M38" i="1" s="1"/>
  <c r="G39" i="1"/>
  <c r="G40" i="1"/>
  <c r="M40" i="1" s="1"/>
  <c r="G41" i="1"/>
  <c r="G42" i="1"/>
  <c r="M42" i="1" s="1"/>
  <c r="G43" i="1"/>
  <c r="G44" i="1"/>
  <c r="M44" i="1" s="1"/>
  <c r="G45" i="1"/>
  <c r="G46" i="1"/>
  <c r="M46" i="1" s="1"/>
  <c r="G47" i="1"/>
  <c r="G48" i="1"/>
  <c r="M48" i="1" s="1"/>
  <c r="G49" i="1"/>
  <c r="G50" i="1"/>
  <c r="M50" i="1" s="1"/>
  <c r="G51" i="1"/>
  <c r="G52" i="1"/>
  <c r="M52" i="1" s="1"/>
  <c r="G53" i="1"/>
  <c r="G54" i="1"/>
  <c r="M54" i="1" s="1"/>
  <c r="G55" i="1"/>
  <c r="G56" i="1"/>
  <c r="M56" i="1" s="1"/>
  <c r="G57" i="1"/>
  <c r="G58" i="1"/>
  <c r="M58" i="1" s="1"/>
  <c r="G59" i="1"/>
  <c r="G60" i="1"/>
  <c r="M60" i="1" s="1"/>
  <c r="G61" i="1"/>
  <c r="G62" i="1"/>
  <c r="M62" i="1" s="1"/>
  <c r="G63" i="1"/>
  <c r="G64" i="1"/>
  <c r="M64" i="1" s="1"/>
  <c r="G65" i="1"/>
  <c r="G66" i="1"/>
  <c r="M66" i="1" s="1"/>
  <c r="G67" i="1"/>
  <c r="G68" i="1"/>
  <c r="M68" i="1" s="1"/>
  <c r="G69" i="1"/>
  <c r="G70" i="1"/>
  <c r="M70" i="1" s="1"/>
  <c r="G71" i="1"/>
  <c r="G72" i="1"/>
  <c r="M72" i="1" s="1"/>
  <c r="G73" i="1"/>
  <c r="G74" i="1"/>
  <c r="M74" i="1" s="1"/>
  <c r="G75" i="1"/>
  <c r="G76" i="1"/>
  <c r="M76" i="1" s="1"/>
  <c r="G77" i="1"/>
  <c r="G78" i="1"/>
  <c r="M78" i="1" s="1"/>
  <c r="G79" i="1"/>
  <c r="G80" i="1"/>
  <c r="M80" i="1" s="1"/>
  <c r="G81" i="1"/>
  <c r="G82" i="1"/>
  <c r="M82" i="1" s="1"/>
  <c r="G83" i="1"/>
  <c r="G84" i="1"/>
  <c r="M84" i="1" s="1"/>
  <c r="G85" i="1"/>
  <c r="G86" i="1"/>
  <c r="M86" i="1" s="1"/>
  <c r="G87" i="1"/>
  <c r="G88" i="1"/>
  <c r="M88" i="1" s="1"/>
  <c r="G89" i="1"/>
  <c r="G90" i="1"/>
  <c r="M90" i="1" s="1"/>
  <c r="G91" i="1"/>
  <c r="G92" i="1"/>
  <c r="M92" i="1" s="1"/>
  <c r="G93" i="1"/>
  <c r="G94" i="1"/>
  <c r="M94" i="1" s="1"/>
  <c r="G95" i="1"/>
  <c r="G96" i="1"/>
  <c r="M96" i="1" s="1"/>
  <c r="G97" i="1"/>
  <c r="G98" i="1"/>
  <c r="M98" i="1" s="1"/>
  <c r="G99" i="1"/>
  <c r="G100" i="1"/>
  <c r="M100" i="1" s="1"/>
  <c r="G101" i="1"/>
  <c r="G102" i="1"/>
  <c r="M102" i="1" s="1"/>
  <c r="G103" i="1"/>
  <c r="G104" i="1"/>
  <c r="M104" i="1" s="1"/>
  <c r="G105" i="1"/>
  <c r="G106" i="1"/>
  <c r="M106" i="1" s="1"/>
  <c r="G107" i="1"/>
  <c r="G108" i="1"/>
  <c r="M108" i="1" s="1"/>
  <c r="G109" i="1"/>
  <c r="G110" i="1"/>
  <c r="M110" i="1" s="1"/>
  <c r="G111" i="1"/>
  <c r="G112" i="1"/>
  <c r="M112" i="1" s="1"/>
  <c r="G113" i="1"/>
  <c r="G114" i="1"/>
  <c r="M114" i="1" s="1"/>
  <c r="G115" i="1"/>
  <c r="G116" i="1"/>
  <c r="M116" i="1" s="1"/>
  <c r="G117" i="1"/>
  <c r="G118" i="1"/>
  <c r="M118" i="1" s="1"/>
  <c r="G119" i="1"/>
  <c r="G120" i="1"/>
  <c r="M120" i="1" s="1"/>
  <c r="G121" i="1"/>
  <c r="G122" i="1"/>
  <c r="M122" i="1" s="1"/>
  <c r="G123" i="1"/>
  <c r="G124" i="1"/>
  <c r="M124" i="1" s="1"/>
  <c r="G125" i="1"/>
  <c r="G126" i="1"/>
  <c r="M126" i="1" s="1"/>
  <c r="G127" i="1"/>
  <c r="G128" i="1"/>
  <c r="M128" i="1" s="1"/>
  <c r="G129" i="1"/>
  <c r="G130" i="1"/>
  <c r="M130" i="1" s="1"/>
  <c r="G131" i="1"/>
  <c r="G132" i="1"/>
  <c r="M132" i="1" s="1"/>
  <c r="G133" i="1"/>
  <c r="G134" i="1"/>
  <c r="M134" i="1" s="1"/>
  <c r="G135" i="1"/>
  <c r="G136" i="1"/>
  <c r="M136" i="1" s="1"/>
  <c r="G137" i="1"/>
  <c r="G138" i="1"/>
  <c r="M138" i="1" s="1"/>
  <c r="G139" i="1"/>
  <c r="G140" i="1"/>
  <c r="M140" i="1" s="1"/>
  <c r="G141" i="1"/>
  <c r="G142" i="1"/>
  <c r="M142" i="1" s="1"/>
  <c r="G143" i="1"/>
  <c r="G144" i="1"/>
  <c r="M144" i="1" s="1"/>
  <c r="G145" i="1"/>
  <c r="G146" i="1"/>
  <c r="M146" i="1" s="1"/>
  <c r="G147" i="1"/>
  <c r="G148" i="1"/>
  <c r="M148" i="1" s="1"/>
  <c r="G149" i="1"/>
  <c r="G150" i="1"/>
  <c r="M150" i="1" s="1"/>
  <c r="G151" i="1"/>
  <c r="G152" i="1"/>
  <c r="M152" i="1" s="1"/>
  <c r="G153" i="1"/>
  <c r="G154" i="1"/>
  <c r="M154" i="1" s="1"/>
  <c r="G155" i="1"/>
  <c r="G156" i="1"/>
  <c r="M156" i="1" s="1"/>
  <c r="G157" i="1"/>
  <c r="G158" i="1"/>
  <c r="M158" i="1" s="1"/>
  <c r="G159" i="1"/>
  <c r="G160" i="1"/>
  <c r="M160" i="1" s="1"/>
  <c r="G161" i="1"/>
  <c r="G162" i="1"/>
  <c r="M162" i="1" s="1"/>
  <c r="G163" i="1"/>
  <c r="G164" i="1"/>
  <c r="M164" i="1" s="1"/>
  <c r="G165" i="1"/>
  <c r="G166" i="1"/>
  <c r="M166" i="1" s="1"/>
  <c r="G167" i="1"/>
  <c r="G168" i="1"/>
  <c r="M168" i="1" s="1"/>
  <c r="G169" i="1"/>
  <c r="G170" i="1"/>
  <c r="M170" i="1" s="1"/>
  <c r="G171" i="1"/>
  <c r="G172" i="1"/>
  <c r="M172" i="1" s="1"/>
  <c r="G173" i="1"/>
  <c r="G174" i="1"/>
  <c r="M174" i="1" s="1"/>
  <c r="G175" i="1"/>
  <c r="G176" i="1"/>
  <c r="M176" i="1" s="1"/>
  <c r="G177" i="1"/>
  <c r="G178" i="1"/>
  <c r="M178" i="1" s="1"/>
  <c r="G179" i="1"/>
  <c r="G180" i="1"/>
  <c r="M180" i="1" s="1"/>
  <c r="G181" i="1"/>
  <c r="G182" i="1"/>
  <c r="M182" i="1" s="1"/>
  <c r="G183" i="1"/>
  <c r="G184" i="1"/>
  <c r="M184" i="1" s="1"/>
  <c r="G185" i="1"/>
  <c r="G186" i="1"/>
  <c r="M186" i="1" s="1"/>
  <c r="G187" i="1"/>
  <c r="G188" i="1"/>
  <c r="M188" i="1" s="1"/>
  <c r="G189" i="1"/>
  <c r="G190" i="1"/>
  <c r="M190" i="1" s="1"/>
  <c r="G191" i="1"/>
  <c r="G192" i="1"/>
  <c r="M192" i="1" s="1"/>
  <c r="G193" i="1"/>
  <c r="G194" i="1"/>
  <c r="M194" i="1" s="1"/>
  <c r="G195" i="1"/>
  <c r="G196" i="1"/>
  <c r="M196" i="1" s="1"/>
  <c r="G197" i="1"/>
  <c r="G198" i="1"/>
  <c r="M198" i="1" s="1"/>
  <c r="G199" i="1"/>
  <c r="G200" i="1"/>
  <c r="M200" i="1" s="1"/>
  <c r="G201" i="1"/>
  <c r="G202" i="1"/>
  <c r="M202" i="1" s="1"/>
  <c r="G203" i="1"/>
  <c r="G204" i="1"/>
  <c r="M204" i="1" s="1"/>
  <c r="G205" i="1"/>
  <c r="G206" i="1"/>
  <c r="M206" i="1" s="1"/>
  <c r="G207" i="1"/>
  <c r="G208" i="1"/>
  <c r="M208" i="1" s="1"/>
  <c r="G209" i="1"/>
  <c r="G210" i="1"/>
  <c r="M210" i="1" s="1"/>
  <c r="G211" i="1"/>
  <c r="G212" i="1"/>
  <c r="M212" i="1" s="1"/>
  <c r="G213" i="1"/>
  <c r="G214" i="1"/>
  <c r="M214" i="1" s="1"/>
  <c r="G215" i="1"/>
  <c r="G216" i="1"/>
  <c r="M216" i="1" s="1"/>
  <c r="G217" i="1"/>
  <c r="G218" i="1"/>
  <c r="M218" i="1" s="1"/>
  <c r="G219" i="1"/>
  <c r="G220" i="1"/>
  <c r="M220" i="1" s="1"/>
  <c r="G221" i="1"/>
  <c r="G222" i="1"/>
  <c r="M222" i="1" s="1"/>
  <c r="G223" i="1"/>
  <c r="G224" i="1"/>
  <c r="M224" i="1" s="1"/>
  <c r="G225" i="1"/>
  <c r="G226" i="1"/>
  <c r="M226" i="1" s="1"/>
  <c r="G227" i="1"/>
  <c r="G228" i="1"/>
  <c r="M228" i="1" s="1"/>
  <c r="G229" i="1"/>
  <c r="G230" i="1"/>
  <c r="M230" i="1" s="1"/>
  <c r="G231" i="1"/>
  <c r="G232" i="1"/>
  <c r="M232" i="1" s="1"/>
  <c r="G233" i="1"/>
  <c r="G234" i="1"/>
  <c r="M234" i="1" s="1"/>
  <c r="G235" i="1"/>
  <c r="G236" i="1"/>
  <c r="M236" i="1" s="1"/>
  <c r="G237" i="1"/>
  <c r="G238" i="1"/>
  <c r="M238" i="1" s="1"/>
  <c r="G239" i="1"/>
  <c r="G240" i="1"/>
  <c r="M240" i="1" s="1"/>
  <c r="G241" i="1"/>
  <c r="G242" i="1"/>
  <c r="M242" i="1" s="1"/>
  <c r="G243" i="1"/>
  <c r="G244" i="1"/>
  <c r="M244" i="1" s="1"/>
  <c r="G245" i="1"/>
  <c r="G246" i="1"/>
  <c r="M246" i="1" s="1"/>
  <c r="G247" i="1"/>
  <c r="G248" i="1"/>
  <c r="M248" i="1" s="1"/>
  <c r="G249" i="1"/>
  <c r="G250" i="1"/>
  <c r="M250" i="1" s="1"/>
  <c r="G251" i="1"/>
  <c r="G252" i="1"/>
  <c r="M252" i="1" s="1"/>
  <c r="G253" i="1"/>
  <c r="G254" i="1"/>
  <c r="M254" i="1" s="1"/>
  <c r="G255" i="1"/>
  <c r="G256" i="1"/>
  <c r="M256" i="1" s="1"/>
  <c r="G257" i="1"/>
  <c r="G258" i="1"/>
  <c r="M258" i="1" s="1"/>
  <c r="G259" i="1"/>
  <c r="G260" i="1"/>
  <c r="M260" i="1" s="1"/>
  <c r="G261" i="1"/>
  <c r="G262" i="1"/>
  <c r="M262" i="1" s="1"/>
  <c r="G263" i="1"/>
  <c r="G264" i="1"/>
  <c r="M264" i="1" s="1"/>
  <c r="G265" i="1"/>
  <c r="G266" i="1"/>
  <c r="M266" i="1" s="1"/>
  <c r="G267" i="1"/>
  <c r="G268" i="1"/>
  <c r="M268" i="1" s="1"/>
  <c r="G269" i="1"/>
  <c r="G270" i="1"/>
  <c r="M270" i="1" s="1"/>
  <c r="G271" i="1"/>
  <c r="G272" i="1"/>
  <c r="M272" i="1" s="1"/>
  <c r="G273" i="1"/>
  <c r="G274" i="1"/>
  <c r="M274" i="1" s="1"/>
  <c r="G275" i="1"/>
  <c r="G276" i="1"/>
  <c r="M276" i="1" s="1"/>
  <c r="G277" i="1"/>
  <c r="G278" i="1"/>
  <c r="M278" i="1" s="1"/>
  <c r="G279" i="1"/>
  <c r="G280" i="1"/>
  <c r="M280" i="1" s="1"/>
  <c r="G281" i="1"/>
  <c r="G282" i="1"/>
  <c r="M282" i="1" s="1"/>
  <c r="G283" i="1"/>
  <c r="G284" i="1"/>
  <c r="M284" i="1" s="1"/>
  <c r="G285" i="1"/>
  <c r="G286" i="1"/>
  <c r="M286" i="1" s="1"/>
  <c r="G287" i="1"/>
  <c r="G288" i="1"/>
  <c r="M288" i="1" s="1"/>
  <c r="G289" i="1"/>
  <c r="G290" i="1"/>
  <c r="M290" i="1" s="1"/>
  <c r="G291" i="1"/>
  <c r="G292" i="1"/>
  <c r="M292" i="1" s="1"/>
  <c r="G293" i="1"/>
  <c r="G294" i="1"/>
  <c r="M294" i="1" s="1"/>
  <c r="G295" i="1"/>
  <c r="G296" i="1"/>
  <c r="M296" i="1" s="1"/>
  <c r="G297" i="1"/>
  <c r="G298" i="1"/>
  <c r="M298" i="1" s="1"/>
  <c r="G299" i="1"/>
  <c r="G300" i="1"/>
  <c r="M300" i="1" s="1"/>
  <c r="G301" i="1"/>
  <c r="G302" i="1"/>
  <c r="M302" i="1" s="1"/>
  <c r="G303" i="1"/>
  <c r="G304" i="1"/>
  <c r="M304" i="1" s="1"/>
  <c r="G305" i="1"/>
  <c r="G306" i="1"/>
  <c r="M306" i="1" s="1"/>
  <c r="G307" i="1"/>
  <c r="G308" i="1"/>
  <c r="M308" i="1" s="1"/>
  <c r="G309" i="1"/>
  <c r="G310" i="1"/>
  <c r="M310" i="1" s="1"/>
  <c r="G311" i="1"/>
  <c r="G312" i="1"/>
  <c r="M312" i="1" s="1"/>
  <c r="G313" i="1"/>
  <c r="G314" i="1"/>
  <c r="M314" i="1" s="1"/>
  <c r="G315" i="1"/>
  <c r="G316" i="1"/>
  <c r="M316" i="1" s="1"/>
  <c r="G317" i="1"/>
  <c r="G318" i="1"/>
  <c r="M318" i="1" s="1"/>
  <c r="G319" i="1"/>
  <c r="G320" i="1"/>
  <c r="M320" i="1" s="1"/>
  <c r="G321" i="1"/>
  <c r="G322" i="1"/>
  <c r="M322" i="1" s="1"/>
  <c r="G323" i="1"/>
  <c r="G324" i="1"/>
  <c r="M324" i="1" s="1"/>
  <c r="G325" i="1"/>
  <c r="G326" i="1"/>
  <c r="M326" i="1" s="1"/>
  <c r="G327" i="1"/>
  <c r="G328" i="1"/>
  <c r="M328" i="1" s="1"/>
  <c r="G329" i="1"/>
  <c r="G330" i="1"/>
  <c r="M330" i="1" s="1"/>
  <c r="G331" i="1"/>
  <c r="G332" i="1"/>
  <c r="M332" i="1" s="1"/>
  <c r="G333" i="1"/>
  <c r="G334" i="1"/>
  <c r="M334" i="1" s="1"/>
  <c r="G335" i="1"/>
  <c r="G336" i="1"/>
  <c r="M336" i="1" s="1"/>
  <c r="G337" i="1"/>
  <c r="G338" i="1"/>
  <c r="M338" i="1" s="1"/>
  <c r="G339" i="1"/>
  <c r="G340" i="1"/>
  <c r="M340" i="1" s="1"/>
  <c r="G341" i="1"/>
  <c r="G342" i="1"/>
  <c r="M342" i="1" s="1"/>
  <c r="G343" i="1"/>
  <c r="G344" i="1"/>
  <c r="M344" i="1" s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7" i="1"/>
  <c r="M387" i="1" s="1"/>
  <c r="G388" i="1"/>
  <c r="G389" i="1"/>
  <c r="M389" i="1" s="1"/>
  <c r="G390" i="1"/>
  <c r="G391" i="1"/>
  <c r="M391" i="1" s="1"/>
  <c r="G392" i="1"/>
  <c r="G393" i="1"/>
  <c r="M393" i="1" s="1"/>
  <c r="G394" i="1"/>
  <c r="G395" i="1"/>
  <c r="M395" i="1" s="1"/>
  <c r="G396" i="1"/>
  <c r="G397" i="1"/>
  <c r="M397" i="1" s="1"/>
  <c r="G398" i="1"/>
  <c r="G399" i="1"/>
  <c r="M399" i="1" s="1"/>
  <c r="G400" i="1"/>
  <c r="G401" i="1"/>
  <c r="M401" i="1" s="1"/>
  <c r="G402" i="1"/>
  <c r="G403" i="1"/>
  <c r="M403" i="1" s="1"/>
  <c r="G404" i="1"/>
  <c r="G405" i="1"/>
  <c r="M405" i="1" s="1"/>
  <c r="G406" i="1"/>
  <c r="G407" i="1"/>
  <c r="M407" i="1" s="1"/>
  <c r="G408" i="1"/>
  <c r="G409" i="1"/>
  <c r="M409" i="1" s="1"/>
  <c r="G410" i="1"/>
  <c r="G411" i="1"/>
  <c r="M411" i="1" s="1"/>
  <c r="G412" i="1"/>
  <c r="G413" i="1"/>
  <c r="M413" i="1" s="1"/>
  <c r="G414" i="1"/>
  <c r="G415" i="1"/>
  <c r="M415" i="1" s="1"/>
  <c r="G416" i="1"/>
  <c r="G417" i="1"/>
  <c r="M417" i="1" s="1"/>
  <c r="G418" i="1"/>
  <c r="G419" i="1"/>
  <c r="M419" i="1" s="1"/>
  <c r="G420" i="1"/>
  <c r="G421" i="1"/>
  <c r="M421" i="1" s="1"/>
  <c r="G422" i="1"/>
  <c r="G423" i="1"/>
  <c r="M423" i="1" s="1"/>
  <c r="G424" i="1"/>
  <c r="G425" i="1"/>
  <c r="M425" i="1" s="1"/>
  <c r="G426" i="1"/>
  <c r="G427" i="1"/>
  <c r="M427" i="1" s="1"/>
  <c r="G428" i="1"/>
  <c r="G429" i="1"/>
  <c r="M429" i="1" s="1"/>
  <c r="G430" i="1"/>
  <c r="G431" i="1"/>
  <c r="M431" i="1" s="1"/>
  <c r="G432" i="1"/>
  <c r="G433" i="1"/>
  <c r="M433" i="1" s="1"/>
  <c r="G434" i="1"/>
  <c r="G435" i="1"/>
  <c r="M435" i="1" s="1"/>
  <c r="G436" i="1"/>
  <c r="G437" i="1"/>
  <c r="M437" i="1" s="1"/>
  <c r="G438" i="1"/>
  <c r="G439" i="1"/>
  <c r="M439" i="1" s="1"/>
  <c r="G440" i="1"/>
  <c r="G441" i="1"/>
  <c r="M441" i="1" s="1"/>
  <c r="G442" i="1"/>
  <c r="G443" i="1"/>
  <c r="M443" i="1" s="1"/>
  <c r="G444" i="1"/>
  <c r="G445" i="1"/>
  <c r="M445" i="1" s="1"/>
  <c r="G446" i="1"/>
  <c r="G447" i="1"/>
  <c r="M447" i="1" s="1"/>
  <c r="G448" i="1"/>
  <c r="G449" i="1"/>
  <c r="M449" i="1" s="1"/>
  <c r="G450" i="1"/>
  <c r="G451" i="1"/>
  <c r="M451" i="1" s="1"/>
  <c r="G452" i="1"/>
  <c r="G453" i="1"/>
  <c r="M453" i="1" s="1"/>
  <c r="G454" i="1"/>
  <c r="G455" i="1"/>
  <c r="M455" i="1" s="1"/>
  <c r="G456" i="1"/>
  <c r="G457" i="1"/>
  <c r="M457" i="1" s="1"/>
  <c r="G458" i="1"/>
  <c r="G459" i="1"/>
  <c r="M459" i="1" s="1"/>
  <c r="G460" i="1"/>
  <c r="G461" i="1"/>
  <c r="M461" i="1" s="1"/>
  <c r="G462" i="1"/>
  <c r="G463" i="1"/>
  <c r="M463" i="1" s="1"/>
  <c r="G464" i="1"/>
  <c r="G465" i="1"/>
  <c r="M465" i="1" s="1"/>
  <c r="G466" i="1"/>
  <c r="G467" i="1"/>
  <c r="M467" i="1" s="1"/>
  <c r="G468" i="1"/>
  <c r="G469" i="1"/>
  <c r="M469" i="1" s="1"/>
  <c r="G470" i="1"/>
  <c r="G471" i="1"/>
  <c r="M471" i="1" s="1"/>
  <c r="G472" i="1"/>
  <c r="G473" i="1"/>
  <c r="M473" i="1" s="1"/>
  <c r="G474" i="1"/>
  <c r="G475" i="1"/>
  <c r="M475" i="1" s="1"/>
  <c r="G476" i="1"/>
  <c r="G477" i="1"/>
  <c r="M477" i="1" s="1"/>
  <c r="G478" i="1"/>
  <c r="G479" i="1"/>
  <c r="M479" i="1" s="1"/>
  <c r="G480" i="1"/>
  <c r="G481" i="1"/>
  <c r="M481" i="1" s="1"/>
  <c r="G482" i="1"/>
  <c r="G483" i="1"/>
  <c r="M483" i="1" s="1"/>
  <c r="G484" i="1"/>
  <c r="G485" i="1"/>
  <c r="M485" i="1" s="1"/>
  <c r="G486" i="1"/>
  <c r="G487" i="1"/>
  <c r="M487" i="1" s="1"/>
  <c r="G488" i="1"/>
  <c r="G489" i="1"/>
  <c r="M489" i="1" s="1"/>
  <c r="G490" i="1"/>
  <c r="G491" i="1"/>
  <c r="M491" i="1" s="1"/>
  <c r="G492" i="1"/>
  <c r="G493" i="1"/>
  <c r="M493" i="1" s="1"/>
  <c r="G494" i="1"/>
  <c r="G495" i="1"/>
  <c r="M495" i="1" s="1"/>
  <c r="G496" i="1"/>
  <c r="G497" i="1"/>
  <c r="M497" i="1" s="1"/>
  <c r="G498" i="1"/>
  <c r="G499" i="1"/>
  <c r="M499" i="1" s="1"/>
  <c r="G500" i="1"/>
  <c r="G501" i="1"/>
  <c r="M501" i="1" s="1"/>
  <c r="G502" i="1"/>
  <c r="G503" i="1"/>
  <c r="M503" i="1" s="1"/>
  <c r="G504" i="1"/>
  <c r="G505" i="1"/>
  <c r="M505" i="1" s="1"/>
  <c r="G506" i="1"/>
  <c r="G507" i="1"/>
  <c r="M507" i="1" s="1"/>
  <c r="G508" i="1"/>
  <c r="G509" i="1"/>
  <c r="M509" i="1" s="1"/>
  <c r="G510" i="1"/>
  <c r="G511" i="1"/>
  <c r="M511" i="1" s="1"/>
  <c r="G512" i="1"/>
  <c r="G513" i="1"/>
  <c r="M513" i="1" s="1"/>
  <c r="G514" i="1"/>
  <c r="G515" i="1"/>
  <c r="M515" i="1" s="1"/>
  <c r="G516" i="1"/>
  <c r="G517" i="1"/>
  <c r="M517" i="1" s="1"/>
  <c r="G518" i="1"/>
  <c r="G519" i="1"/>
  <c r="M519" i="1" s="1"/>
  <c r="G520" i="1"/>
  <c r="G521" i="1"/>
  <c r="M521" i="1" s="1"/>
  <c r="G522" i="1"/>
  <c r="G523" i="1"/>
  <c r="M523" i="1" s="1"/>
  <c r="G524" i="1"/>
  <c r="G525" i="1"/>
  <c r="M525" i="1" s="1"/>
  <c r="G526" i="1"/>
  <c r="G527" i="1"/>
  <c r="M527" i="1" s="1"/>
  <c r="G528" i="1"/>
  <c r="G529" i="1"/>
  <c r="M529" i="1" s="1"/>
  <c r="G530" i="1"/>
  <c r="G531" i="1"/>
  <c r="M531" i="1" s="1"/>
  <c r="G532" i="1"/>
  <c r="G533" i="1"/>
  <c r="M533" i="1" s="1"/>
  <c r="G534" i="1"/>
  <c r="G535" i="1"/>
  <c r="M535" i="1" s="1"/>
  <c r="G536" i="1"/>
  <c r="G537" i="1"/>
  <c r="M537" i="1" s="1"/>
  <c r="G538" i="1"/>
  <c r="G539" i="1"/>
  <c r="M539" i="1" s="1"/>
  <c r="G540" i="1"/>
  <c r="G541" i="1"/>
  <c r="M541" i="1" s="1"/>
  <c r="G542" i="1"/>
  <c r="G543" i="1"/>
  <c r="M543" i="1" s="1"/>
  <c r="G544" i="1"/>
  <c r="G545" i="1"/>
  <c r="M545" i="1" s="1"/>
  <c r="G546" i="1"/>
  <c r="G7" i="1"/>
  <c r="M7" i="1" s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75" i="1"/>
  <c r="M77" i="1"/>
  <c r="M79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1" i="1"/>
  <c r="M113" i="1"/>
  <c r="M115" i="1"/>
  <c r="M117" i="1"/>
  <c r="M119" i="1"/>
  <c r="M121" i="1"/>
  <c r="M123" i="1"/>
  <c r="M125" i="1"/>
  <c r="M127" i="1"/>
  <c r="M129" i="1"/>
  <c r="M131" i="1"/>
  <c r="M133" i="1"/>
  <c r="M135" i="1"/>
  <c r="M137" i="1"/>
  <c r="M139" i="1"/>
  <c r="M141" i="1"/>
  <c r="M143" i="1"/>
  <c r="M145" i="1"/>
  <c r="M147" i="1"/>
  <c r="M149" i="1"/>
  <c r="M151" i="1"/>
  <c r="M153" i="1"/>
  <c r="M155" i="1"/>
  <c r="M157" i="1"/>
  <c r="M159" i="1"/>
  <c r="M161" i="1"/>
  <c r="M163" i="1"/>
  <c r="M165" i="1"/>
  <c r="M167" i="1"/>
  <c r="M169" i="1"/>
  <c r="M171" i="1"/>
  <c r="M173" i="1"/>
  <c r="M175" i="1"/>
  <c r="M177" i="1"/>
  <c r="M179" i="1"/>
  <c r="M181" i="1"/>
  <c r="M183" i="1"/>
  <c r="M185" i="1"/>
  <c r="M187" i="1"/>
  <c r="M189" i="1"/>
  <c r="M191" i="1"/>
  <c r="M193" i="1"/>
  <c r="M195" i="1"/>
  <c r="M197" i="1"/>
  <c r="M199" i="1"/>
  <c r="M201" i="1"/>
  <c r="M203" i="1"/>
  <c r="M205" i="1"/>
  <c r="M207" i="1"/>
  <c r="M209" i="1"/>
  <c r="M211" i="1"/>
  <c r="M213" i="1"/>
  <c r="M215" i="1"/>
  <c r="M217" i="1"/>
  <c r="M219" i="1"/>
  <c r="M221" i="1"/>
  <c r="M223" i="1"/>
  <c r="M225" i="1"/>
  <c r="M227" i="1"/>
  <c r="M229" i="1"/>
  <c r="M231" i="1"/>
  <c r="M233" i="1"/>
  <c r="M235" i="1"/>
  <c r="M237" i="1"/>
  <c r="M239" i="1"/>
  <c r="M241" i="1"/>
  <c r="M243" i="1"/>
  <c r="M245" i="1"/>
  <c r="M247" i="1"/>
  <c r="M249" i="1"/>
  <c r="M251" i="1"/>
  <c r="M253" i="1"/>
  <c r="M255" i="1"/>
  <c r="M257" i="1"/>
  <c r="M259" i="1"/>
  <c r="M261" i="1"/>
  <c r="M263" i="1"/>
  <c r="M265" i="1"/>
  <c r="M267" i="1"/>
  <c r="M269" i="1"/>
  <c r="M271" i="1"/>
  <c r="M273" i="1"/>
  <c r="M275" i="1"/>
  <c r="M277" i="1"/>
  <c r="M279" i="1"/>
  <c r="M281" i="1"/>
  <c r="M283" i="1"/>
  <c r="M285" i="1"/>
  <c r="M287" i="1"/>
  <c r="M289" i="1"/>
  <c r="M291" i="1"/>
  <c r="M293" i="1"/>
  <c r="M295" i="1"/>
  <c r="M297" i="1"/>
  <c r="M299" i="1"/>
  <c r="M301" i="1"/>
  <c r="M303" i="1"/>
  <c r="M305" i="1"/>
  <c r="M307" i="1"/>
  <c r="M309" i="1"/>
  <c r="M311" i="1"/>
  <c r="M313" i="1"/>
  <c r="M315" i="1"/>
  <c r="M317" i="1"/>
  <c r="M319" i="1"/>
  <c r="M321" i="1"/>
  <c r="M323" i="1"/>
  <c r="M325" i="1"/>
  <c r="M327" i="1"/>
  <c r="M329" i="1"/>
  <c r="M331" i="1"/>
  <c r="M333" i="1"/>
  <c r="M335" i="1"/>
  <c r="M337" i="1"/>
  <c r="M339" i="1"/>
  <c r="M341" i="1"/>
  <c r="M343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8" i="1"/>
  <c r="M390" i="1"/>
  <c r="M392" i="1"/>
  <c r="M394" i="1"/>
  <c r="M396" i="1"/>
  <c r="M398" i="1"/>
  <c r="M400" i="1"/>
  <c r="M402" i="1"/>
  <c r="M404" i="1"/>
  <c r="M406" i="1"/>
  <c r="M408" i="1"/>
  <c r="M410" i="1"/>
  <c r="M412" i="1"/>
  <c r="M414" i="1"/>
  <c r="M416" i="1"/>
  <c r="M418" i="1"/>
  <c r="M420" i="1"/>
  <c r="M422" i="1"/>
  <c r="M424" i="1"/>
  <c r="M426" i="1"/>
  <c r="M428" i="1"/>
  <c r="M430" i="1"/>
  <c r="M432" i="1"/>
  <c r="M434" i="1"/>
  <c r="M436" i="1"/>
  <c r="M438" i="1"/>
  <c r="M440" i="1"/>
  <c r="M442" i="1"/>
  <c r="M444" i="1"/>
  <c r="M446" i="1"/>
  <c r="M448" i="1"/>
  <c r="M450" i="1"/>
  <c r="M452" i="1"/>
  <c r="M454" i="1"/>
  <c r="M456" i="1"/>
  <c r="M458" i="1"/>
  <c r="M460" i="1"/>
  <c r="M462" i="1"/>
  <c r="M464" i="1"/>
  <c r="M466" i="1"/>
  <c r="M468" i="1"/>
  <c r="M470" i="1"/>
  <c r="M472" i="1"/>
  <c r="M474" i="1"/>
  <c r="M476" i="1"/>
  <c r="M478" i="1"/>
  <c r="M480" i="1"/>
  <c r="M482" i="1"/>
  <c r="M484" i="1"/>
  <c r="M486" i="1"/>
  <c r="M488" i="1"/>
  <c r="M490" i="1"/>
  <c r="M492" i="1"/>
  <c r="M494" i="1"/>
  <c r="M496" i="1"/>
  <c r="M498" i="1"/>
  <c r="M500" i="1"/>
  <c r="M502" i="1"/>
  <c r="M504" i="1"/>
  <c r="M506" i="1"/>
  <c r="M508" i="1"/>
  <c r="M510" i="1"/>
  <c r="M512" i="1"/>
  <c r="M514" i="1"/>
  <c r="M516" i="1"/>
  <c r="M518" i="1"/>
  <c r="M520" i="1"/>
  <c r="M522" i="1"/>
  <c r="M524" i="1"/>
  <c r="M526" i="1"/>
  <c r="M528" i="1"/>
  <c r="M530" i="1"/>
  <c r="M532" i="1"/>
  <c r="M534" i="1"/>
  <c r="M536" i="1"/>
  <c r="M538" i="1"/>
  <c r="M540" i="1"/>
  <c r="M542" i="1"/>
  <c r="M544" i="1"/>
  <c r="M546" i="1"/>
  <c r="K10" i="1"/>
  <c r="K12" i="1"/>
  <c r="K14" i="1"/>
  <c r="K18" i="1"/>
  <c r="K20" i="1"/>
  <c r="K22" i="1"/>
  <c r="K26" i="1"/>
  <c r="K28" i="1"/>
  <c r="K30" i="1"/>
  <c r="K34" i="1"/>
  <c r="K36" i="1"/>
  <c r="K38" i="1"/>
  <c r="K42" i="1"/>
  <c r="K44" i="1"/>
  <c r="K46" i="1"/>
  <c r="K50" i="1"/>
  <c r="K52" i="1"/>
  <c r="K54" i="1"/>
  <c r="K58" i="1"/>
  <c r="K60" i="1"/>
  <c r="K62" i="1"/>
  <c r="K66" i="1"/>
  <c r="K68" i="1"/>
  <c r="K70" i="1"/>
  <c r="K74" i="1"/>
  <c r="K76" i="1"/>
  <c r="K78" i="1"/>
  <c r="K82" i="1"/>
  <c r="K84" i="1"/>
  <c r="K86" i="1"/>
  <c r="K90" i="1"/>
  <c r="K92" i="1"/>
  <c r="K94" i="1"/>
  <c r="K98" i="1"/>
  <c r="K100" i="1"/>
  <c r="K102" i="1"/>
  <c r="K106" i="1"/>
  <c r="K108" i="1"/>
  <c r="K110" i="1"/>
  <c r="K114" i="1"/>
  <c r="K116" i="1"/>
  <c r="K118" i="1"/>
  <c r="K122" i="1"/>
  <c r="K124" i="1"/>
  <c r="K126" i="1"/>
  <c r="K130" i="1"/>
  <c r="K132" i="1"/>
  <c r="K134" i="1"/>
  <c r="K138" i="1"/>
  <c r="K140" i="1"/>
  <c r="K142" i="1"/>
  <c r="K146" i="1"/>
  <c r="K148" i="1"/>
  <c r="K150" i="1"/>
  <c r="K154" i="1"/>
  <c r="K156" i="1"/>
  <c r="K158" i="1"/>
  <c r="K162" i="1"/>
  <c r="K164" i="1"/>
  <c r="K166" i="1"/>
  <c r="K170" i="1"/>
  <c r="K172" i="1"/>
  <c r="K174" i="1"/>
  <c r="K178" i="1"/>
  <c r="K180" i="1"/>
  <c r="K182" i="1"/>
  <c r="K186" i="1"/>
  <c r="K188" i="1"/>
  <c r="K190" i="1"/>
  <c r="K194" i="1"/>
  <c r="K196" i="1"/>
  <c r="K198" i="1"/>
  <c r="K202" i="1"/>
  <c r="K204" i="1"/>
  <c r="K206" i="1"/>
  <c r="K210" i="1"/>
  <c r="K212" i="1"/>
  <c r="K214" i="1"/>
  <c r="K218" i="1"/>
  <c r="K220" i="1"/>
  <c r="K222" i="1"/>
  <c r="K226" i="1"/>
  <c r="K228" i="1"/>
  <c r="K230" i="1"/>
  <c r="K234" i="1"/>
  <c r="K236" i="1"/>
  <c r="K238" i="1"/>
  <c r="K242" i="1"/>
  <c r="K244" i="1"/>
  <c r="K246" i="1"/>
  <c r="K250" i="1"/>
  <c r="K252" i="1"/>
  <c r="K254" i="1"/>
  <c r="K258" i="1"/>
  <c r="K260" i="1"/>
  <c r="K262" i="1"/>
  <c r="K266" i="1"/>
  <c r="K268" i="1"/>
  <c r="K270" i="1"/>
  <c r="K274" i="1"/>
  <c r="K276" i="1"/>
  <c r="K278" i="1"/>
  <c r="K282" i="1"/>
  <c r="K284" i="1"/>
  <c r="K286" i="1"/>
  <c r="K290" i="1"/>
  <c r="K292" i="1"/>
  <c r="K294" i="1"/>
  <c r="K298" i="1"/>
  <c r="K300" i="1"/>
  <c r="K302" i="1"/>
  <c r="K306" i="1"/>
  <c r="K308" i="1"/>
  <c r="K310" i="1"/>
  <c r="K314" i="1"/>
  <c r="K316" i="1"/>
  <c r="K318" i="1"/>
  <c r="K322" i="1"/>
  <c r="K324" i="1"/>
  <c r="K326" i="1"/>
  <c r="K330" i="1"/>
  <c r="K332" i="1"/>
  <c r="K334" i="1"/>
  <c r="K338" i="1"/>
  <c r="K340" i="1"/>
  <c r="K342" i="1"/>
  <c r="K346" i="1"/>
  <c r="K348" i="1"/>
  <c r="K350" i="1"/>
  <c r="K354" i="1"/>
  <c r="K356" i="1"/>
  <c r="K358" i="1"/>
  <c r="K362" i="1"/>
  <c r="K364" i="1"/>
  <c r="K366" i="1"/>
  <c r="K370" i="1"/>
  <c r="K372" i="1"/>
  <c r="K374" i="1"/>
  <c r="K378" i="1"/>
  <c r="K380" i="1"/>
  <c r="K382" i="1"/>
  <c r="K387" i="1"/>
  <c r="K389" i="1"/>
  <c r="K391" i="1"/>
  <c r="K395" i="1"/>
  <c r="K397" i="1"/>
  <c r="K399" i="1"/>
  <c r="K403" i="1"/>
  <c r="K405" i="1"/>
  <c r="K407" i="1"/>
  <c r="K411" i="1"/>
  <c r="K413" i="1"/>
  <c r="K415" i="1"/>
  <c r="K419" i="1"/>
  <c r="K421" i="1"/>
  <c r="K423" i="1"/>
  <c r="K427" i="1"/>
  <c r="K429" i="1"/>
  <c r="K431" i="1"/>
  <c r="K435" i="1"/>
  <c r="K437" i="1"/>
  <c r="K439" i="1"/>
  <c r="K443" i="1"/>
  <c r="K445" i="1"/>
  <c r="K447" i="1"/>
  <c r="K451" i="1"/>
  <c r="K453" i="1"/>
  <c r="K455" i="1"/>
  <c r="K459" i="1"/>
  <c r="K461" i="1"/>
  <c r="K463" i="1"/>
  <c r="K467" i="1"/>
  <c r="K469" i="1"/>
  <c r="K471" i="1"/>
  <c r="K475" i="1"/>
  <c r="K477" i="1"/>
  <c r="K479" i="1"/>
  <c r="K483" i="1"/>
  <c r="K485" i="1"/>
  <c r="K487" i="1"/>
  <c r="K491" i="1"/>
  <c r="K493" i="1"/>
  <c r="K495" i="1"/>
  <c r="K499" i="1"/>
  <c r="K501" i="1"/>
  <c r="K503" i="1"/>
  <c r="K507" i="1"/>
  <c r="K509" i="1"/>
  <c r="K511" i="1"/>
  <c r="K515" i="1"/>
  <c r="K517" i="1"/>
  <c r="K519" i="1"/>
  <c r="K523" i="1"/>
  <c r="K525" i="1"/>
  <c r="K527" i="1"/>
  <c r="K531" i="1"/>
  <c r="K533" i="1"/>
  <c r="K535" i="1"/>
  <c r="K539" i="1"/>
  <c r="K541" i="1"/>
  <c r="K543" i="1"/>
  <c r="K7" i="1"/>
  <c r="K385" i="1" l="1"/>
  <c r="G386" i="1"/>
  <c r="M386" i="1" s="1"/>
  <c r="C2055" i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J7" i="1" s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J35" i="1" s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J61" i="1" s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J75" i="1" s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J107" i="1" s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J165" i="1" s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J191" i="1" s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J223" i="1" s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J255" i="1" s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J267" i="1" s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J299" i="1" s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J317" i="1" s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J363" i="1" s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J419" i="1" s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J461" i="1" s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J471" i="1" s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J515" i="1" s="1"/>
  <c r="A516" i="1"/>
  <c r="A517" i="1"/>
  <c r="AJ517" i="1" s="1"/>
  <c r="A518" i="1"/>
  <c r="A519" i="1"/>
  <c r="A520" i="1"/>
  <c r="A521" i="1"/>
  <c r="AJ521" i="1" s="1"/>
  <c r="A522" i="1"/>
  <c r="A523" i="1"/>
  <c r="AJ523" i="1" s="1"/>
  <c r="A524" i="1"/>
  <c r="A525" i="1"/>
  <c r="AJ525" i="1" s="1"/>
  <c r="A526" i="1"/>
  <c r="A527" i="1"/>
  <c r="A528" i="1"/>
  <c r="A529" i="1"/>
  <c r="A530" i="1"/>
  <c r="A531" i="1"/>
  <c r="AJ531" i="1" s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J595" i="1" s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J633" i="1" s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159" i="1"/>
  <c r="AJ331" i="1"/>
  <c r="AJ526" i="1"/>
  <c r="AJ542" i="1"/>
  <c r="AJ558" i="1"/>
  <c r="AJ590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46" i="1"/>
  <c r="C27" i="3"/>
  <c r="C386" i="1" l="1"/>
  <c r="F386" i="1"/>
  <c r="L386" i="1" s="1"/>
  <c r="R386" i="1" s="1"/>
  <c r="D386" i="1"/>
  <c r="J386" i="1" s="1"/>
  <c r="P386" i="1" s="1"/>
  <c r="X386" i="1" s="1"/>
  <c r="P15" i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X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476" i="1" l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Q470" i="1" l="1"/>
  <c r="M470" i="5" s="1"/>
  <c r="P470" i="5" s="1"/>
  <c r="AN573" i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O584" i="1" s="1"/>
  <c r="AS584" i="1" s="1"/>
  <c r="AO194" i="1"/>
  <c r="AS194" i="1" s="1"/>
  <c r="AO461" i="1"/>
  <c r="AS461" i="1" s="1"/>
  <c r="AO164" i="1"/>
  <c r="AS164" i="1" s="1"/>
  <c r="AO334" i="1"/>
  <c r="AS334" i="1" s="1"/>
  <c r="AO80" i="1"/>
  <c r="AQ80" i="1" s="1"/>
  <c r="AO375" i="1"/>
  <c r="AS375" i="1" s="1"/>
  <c r="AO232" i="1"/>
  <c r="AQ232" i="1" s="1"/>
  <c r="M232" i="5" s="1"/>
  <c r="P232" i="5" s="1"/>
  <c r="AO624" i="1"/>
  <c r="AS624" i="1" s="1"/>
  <c r="AO615" i="1"/>
  <c r="AS615" i="1" s="1"/>
  <c r="AO355" i="1"/>
  <c r="AS355" i="1" s="1"/>
  <c r="AO127" i="1"/>
  <c r="AS127" i="1" s="1"/>
  <c r="AO437" i="1"/>
  <c r="AS437" i="1" s="1"/>
  <c r="AO120" i="1"/>
  <c r="AQ120" i="1" s="1"/>
  <c r="AO455" i="1"/>
  <c r="AS455" i="1" s="1"/>
  <c r="AO258" i="1"/>
  <c r="AQ258" i="1" s="1"/>
  <c r="M258" i="5" s="1"/>
  <c r="P258" i="5" s="1"/>
  <c r="AO54" i="1"/>
  <c r="AQ54" i="1" s="1"/>
  <c r="AO614" i="1"/>
  <c r="AS614" i="1" s="1"/>
  <c r="AO546" i="1"/>
  <c r="AS546" i="1" s="1"/>
  <c r="AO504" i="1"/>
  <c r="AS504" i="1" s="1"/>
  <c r="AO547" i="1"/>
  <c r="AS547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O206" i="1" l="1"/>
  <c r="AQ206" i="1" s="1"/>
  <c r="M206" i="5" s="1"/>
  <c r="P206" i="5" s="1"/>
  <c r="AO372" i="1"/>
  <c r="AS372" i="1" s="1"/>
  <c r="AO182" i="1"/>
  <c r="AS182" i="1" s="1"/>
  <c r="AO602" i="1"/>
  <c r="AS602" i="1" s="1"/>
  <c r="AO296" i="1"/>
  <c r="AQ296" i="1" s="1"/>
  <c r="M296" i="5" s="1"/>
  <c r="P296" i="5" s="1"/>
  <c r="AO241" i="1"/>
  <c r="AS241" i="1" s="1"/>
  <c r="AO213" i="1"/>
  <c r="AQ213" i="1" s="1"/>
  <c r="M213" i="5" s="1"/>
  <c r="P213" i="5" s="1"/>
  <c r="AO431" i="1"/>
  <c r="AS431" i="1" s="1"/>
  <c r="AO625" i="1"/>
  <c r="AS625" i="1" s="1"/>
  <c r="AO627" i="1"/>
  <c r="AS627" i="1" s="1"/>
  <c r="AO180" i="1"/>
  <c r="AS180" i="1" s="1"/>
  <c r="AO647" i="1"/>
  <c r="AS647" i="1" s="1"/>
  <c r="AO250" i="1"/>
  <c r="AS250" i="1" s="1"/>
  <c r="AO78" i="1"/>
  <c r="AS78" i="1" s="1"/>
  <c r="AO249" i="1"/>
  <c r="AS249" i="1" s="1"/>
  <c r="AO537" i="1"/>
  <c r="AS537" i="1" s="1"/>
  <c r="AO187" i="1"/>
  <c r="AQ187" i="1" s="1"/>
  <c r="M187" i="5" s="1"/>
  <c r="P187" i="5" s="1"/>
  <c r="AO481" i="1"/>
  <c r="AS481" i="1" s="1"/>
  <c r="AO492" i="1"/>
  <c r="AS492" i="1" s="1"/>
  <c r="AO425" i="1"/>
  <c r="AS425" i="1" s="1"/>
  <c r="AO211" i="1"/>
  <c r="AS211" i="1" s="1"/>
  <c r="AO302" i="1"/>
  <c r="AO447" i="1"/>
  <c r="AS447" i="1" s="1"/>
  <c r="AO604" i="1"/>
  <c r="AS604" i="1" s="1"/>
  <c r="AO300" i="1"/>
  <c r="AS300" i="1" s="1"/>
  <c r="AO494" i="1"/>
  <c r="AS494" i="1" s="1"/>
  <c r="AO605" i="1"/>
  <c r="AS605" i="1" s="1"/>
  <c r="AO363" i="1"/>
  <c r="AS363" i="1" s="1"/>
  <c r="AO594" i="1"/>
  <c r="AS594" i="1" s="1"/>
  <c r="AO124" i="1"/>
  <c r="AQ124" i="1" s="1"/>
  <c r="AO260" i="1"/>
  <c r="AQ260" i="1" s="1"/>
  <c r="M260" i="5" s="1"/>
  <c r="P260" i="5" s="1"/>
  <c r="AO271" i="1"/>
  <c r="AQ271" i="1" s="1"/>
  <c r="M271" i="5" s="1"/>
  <c r="P271" i="5" s="1"/>
  <c r="AO574" i="1"/>
  <c r="AS574" i="1" s="1"/>
  <c r="AO303" i="1"/>
  <c r="AO541" i="1"/>
  <c r="AS541" i="1" s="1"/>
  <c r="AO345" i="1"/>
  <c r="AS345" i="1" s="1"/>
  <c r="AO167" i="1"/>
  <c r="AQ167" i="1" s="1"/>
  <c r="M167" i="5" s="1"/>
  <c r="P167" i="5" s="1"/>
  <c r="AO240" i="1"/>
  <c r="AS240" i="1" s="1"/>
  <c r="AO77" i="1"/>
  <c r="AS77" i="1" s="1"/>
  <c r="AO523" i="1"/>
  <c r="AS523" i="1" s="1"/>
  <c r="AO533" i="1"/>
  <c r="AS533" i="1" s="1"/>
  <c r="AO89" i="1"/>
  <c r="AS89" i="1" s="1"/>
  <c r="AO218" i="1"/>
  <c r="AS218" i="1" s="1"/>
  <c r="AO371" i="1"/>
  <c r="AS371" i="1" s="1"/>
  <c r="AO83" i="1"/>
  <c r="AQ83" i="1" s="1"/>
  <c r="AO509" i="1"/>
  <c r="AS509" i="1" s="1"/>
  <c r="AO610" i="1"/>
  <c r="AS610" i="1" s="1"/>
  <c r="AO319" i="1"/>
  <c r="AO270" i="1"/>
  <c r="AS270" i="1" s="1"/>
  <c r="AO193" i="1"/>
  <c r="AS193" i="1" s="1"/>
  <c r="AO278" i="1"/>
  <c r="AS278" i="1" s="1"/>
  <c r="AO317" i="1"/>
  <c r="AO46" i="1"/>
  <c r="AS46" i="1" s="1"/>
  <c r="AO168" i="1"/>
  <c r="AQ168" i="1" s="1"/>
  <c r="M168" i="5" s="1"/>
  <c r="P168" i="5" s="1"/>
  <c r="AO490" i="1"/>
  <c r="AS490" i="1" s="1"/>
  <c r="AO266" i="1"/>
  <c r="AS266" i="1" s="1"/>
  <c r="AO520" i="1"/>
  <c r="AS520" i="1" s="1"/>
  <c r="AO530" i="1"/>
  <c r="AS530" i="1" s="1"/>
  <c r="AO36" i="1"/>
  <c r="AS36" i="1" s="1"/>
  <c r="AO101" i="1"/>
  <c r="AQ101" i="1" s="1"/>
  <c r="AO606" i="1"/>
  <c r="AS606" i="1" s="1"/>
  <c r="AO20" i="1"/>
  <c r="AQ20" i="1" s="1"/>
  <c r="AO403" i="1"/>
  <c r="AS403" i="1" s="1"/>
  <c r="AO473" i="1"/>
  <c r="AS473" i="1" s="1"/>
  <c r="AO325" i="1"/>
  <c r="AQ325" i="1" s="1"/>
  <c r="M325" i="5" s="1"/>
  <c r="P325" i="5" s="1"/>
  <c r="AO112" i="1"/>
  <c r="AS112" i="1" s="1"/>
  <c r="AO423" i="1"/>
  <c r="AS423" i="1" s="1"/>
  <c r="AO411" i="1"/>
  <c r="AS411" i="1" s="1"/>
  <c r="AO276" i="1"/>
  <c r="AS276" i="1" s="1"/>
  <c r="AO582" i="1"/>
  <c r="AS582" i="1" s="1"/>
  <c r="AO157" i="1"/>
  <c r="AS157" i="1" s="1"/>
  <c r="AO123" i="1"/>
  <c r="AS123" i="1" s="1"/>
  <c r="AO166" i="1"/>
  <c r="AS166" i="1" s="1"/>
  <c r="AO103" i="1"/>
  <c r="AQ103" i="1" s="1"/>
  <c r="AO650" i="1"/>
  <c r="AS650" i="1" s="1"/>
  <c r="AO592" i="1"/>
  <c r="AS592" i="1" s="1"/>
  <c r="AO272" i="1"/>
  <c r="AQ272" i="1" s="1"/>
  <c r="M272" i="5" s="1"/>
  <c r="P272" i="5" s="1"/>
  <c r="AO133" i="1"/>
  <c r="AQ133" i="1" s="1"/>
  <c r="AO165" i="1"/>
  <c r="AS165" i="1" s="1"/>
  <c r="AO386" i="1"/>
  <c r="AS386" i="1" s="1"/>
  <c r="AO62" i="1"/>
  <c r="AS62" i="1" s="1"/>
  <c r="AO519" i="1"/>
  <c r="AS519" i="1" s="1"/>
  <c r="AO572" i="1"/>
  <c r="AS572" i="1" s="1"/>
  <c r="AO637" i="1"/>
  <c r="AS637" i="1" s="1"/>
  <c r="AO459" i="1"/>
  <c r="AS459" i="1" s="1"/>
  <c r="AO306" i="1"/>
  <c r="AQ306" i="1" s="1"/>
  <c r="M306" i="5" s="1"/>
  <c r="P306" i="5" s="1"/>
  <c r="AO619" i="1"/>
  <c r="AS619" i="1" s="1"/>
  <c r="AO444" i="1"/>
  <c r="AS444" i="1" s="1"/>
  <c r="AO236" i="1"/>
  <c r="AQ236" i="1" s="1"/>
  <c r="M236" i="5" s="1"/>
  <c r="P236" i="5" s="1"/>
  <c r="AO475" i="1"/>
  <c r="AS475" i="1" s="1"/>
  <c r="AO528" i="1"/>
  <c r="AS528" i="1" s="1"/>
  <c r="AO273" i="1"/>
  <c r="AS273" i="1" s="1"/>
  <c r="AO496" i="1"/>
  <c r="AS496" i="1" s="1"/>
  <c r="AO557" i="1"/>
  <c r="AS557" i="1" s="1"/>
  <c r="AO159" i="1"/>
  <c r="AQ159" i="1" s="1"/>
  <c r="M159" i="5" s="1"/>
  <c r="P159" i="5" s="1"/>
  <c r="AO454" i="1"/>
  <c r="AS454" i="1" s="1"/>
  <c r="AO41" i="1"/>
  <c r="AQ41" i="1" s="1"/>
  <c r="AO569" i="1"/>
  <c r="AS569" i="1" s="1"/>
  <c r="AO559" i="1"/>
  <c r="AS559" i="1" s="1"/>
  <c r="AO48" i="1"/>
  <c r="AQ48" i="1" s="1"/>
  <c r="AO247" i="1"/>
  <c r="AQ247" i="1" s="1"/>
  <c r="M247" i="5" s="1"/>
  <c r="P247" i="5" s="1"/>
  <c r="AO595" i="1"/>
  <c r="AS595" i="1" s="1"/>
  <c r="AO172" i="1"/>
  <c r="AS172" i="1" s="1"/>
  <c r="AO611" i="1"/>
  <c r="AS611" i="1" s="1"/>
  <c r="AO50" i="1"/>
  <c r="AQ50" i="1" s="1"/>
  <c r="AO96" i="1"/>
  <c r="AS96" i="1" s="1"/>
  <c r="AO544" i="1"/>
  <c r="AS544" i="1" s="1"/>
  <c r="AO188" i="1"/>
  <c r="AS188" i="1" s="1"/>
  <c r="AO219" i="1"/>
  <c r="AQ219" i="1" s="1"/>
  <c r="M219" i="5" s="1"/>
  <c r="P219" i="5" s="1"/>
  <c r="AO289" i="1"/>
  <c r="AS289" i="1" s="1"/>
  <c r="AO377" i="1"/>
  <c r="AS377" i="1" s="1"/>
  <c r="AO242" i="1"/>
  <c r="AQ242" i="1" s="1"/>
  <c r="M242" i="5" s="1"/>
  <c r="P242" i="5" s="1"/>
  <c r="AO208" i="1"/>
  <c r="AQ208" i="1" s="1"/>
  <c r="M208" i="5" s="1"/>
  <c r="P208" i="5" s="1"/>
  <c r="AO245" i="1"/>
  <c r="AS245" i="1" s="1"/>
  <c r="AO154" i="1"/>
  <c r="AQ154" i="1" s="1"/>
  <c r="M154" i="5" s="1"/>
  <c r="P154" i="5" s="1"/>
  <c r="AO215" i="1"/>
  <c r="AQ215" i="1" s="1"/>
  <c r="M215" i="5" s="1"/>
  <c r="P215" i="5" s="1"/>
  <c r="AO320" i="1"/>
  <c r="AQ320" i="1" s="1"/>
  <c r="M320" i="5" s="1"/>
  <c r="P320" i="5" s="1"/>
  <c r="AO631" i="1"/>
  <c r="AS631" i="1" s="1"/>
  <c r="AO47" i="1"/>
  <c r="AS47" i="1" s="1"/>
  <c r="AO451" i="1"/>
  <c r="AS451" i="1" s="1"/>
  <c r="AO348" i="1"/>
  <c r="AS348" i="1" s="1"/>
  <c r="AO40" i="1"/>
  <c r="AQ40" i="1" s="1"/>
  <c r="AO142" i="1"/>
  <c r="AQ142" i="1" s="1"/>
  <c r="M142" i="5" s="1"/>
  <c r="P142" i="5" s="1"/>
  <c r="AO621" i="1"/>
  <c r="AS621" i="1" s="1"/>
  <c r="AO60" i="1"/>
  <c r="AS60" i="1" s="1"/>
  <c r="AO408" i="1"/>
  <c r="AS408" i="1" s="1"/>
  <c r="AO203" i="1"/>
  <c r="AQ203" i="1" s="1"/>
  <c r="M203" i="5" s="1"/>
  <c r="P203" i="5" s="1"/>
  <c r="AO191" i="1"/>
  <c r="AS191" i="1" s="1"/>
  <c r="AO209" i="1"/>
  <c r="AQ209" i="1" s="1"/>
  <c r="M209" i="5" s="1"/>
  <c r="P209" i="5" s="1"/>
  <c r="AO118" i="1"/>
  <c r="AS118" i="1" s="1"/>
  <c r="AO648" i="1"/>
  <c r="AS648" i="1" s="1"/>
  <c r="AO119" i="1"/>
  <c r="AS119" i="1" s="1"/>
  <c r="AO9" i="1"/>
  <c r="AQ9" i="1" s="1"/>
  <c r="AO398" i="1"/>
  <c r="AS398" i="1" s="1"/>
  <c r="AO634" i="1"/>
  <c r="AS634" i="1" s="1"/>
  <c r="AO400" i="1"/>
  <c r="AS400" i="1" s="1"/>
  <c r="AO68" i="1"/>
  <c r="AQ68" i="1" s="1"/>
  <c r="AO563" i="1"/>
  <c r="AS563" i="1" s="1"/>
  <c r="AO341" i="1"/>
  <c r="AS341" i="1" s="1"/>
  <c r="AO217" i="1"/>
  <c r="AS217" i="1" s="1"/>
  <c r="AO568" i="1"/>
  <c r="AS568" i="1" s="1"/>
  <c r="AO457" i="1"/>
  <c r="AS457" i="1" s="1"/>
  <c r="AO104" i="1"/>
  <c r="AQ104" i="1" s="1"/>
  <c r="AO126" i="1"/>
  <c r="AS126" i="1" s="1"/>
  <c r="AO11" i="1"/>
  <c r="AS11" i="1" s="1"/>
  <c r="AO463" i="1"/>
  <c r="AS463" i="1" s="1"/>
  <c r="AO513" i="1"/>
  <c r="AS513" i="1" s="1"/>
  <c r="AO170" i="1"/>
  <c r="AS170" i="1" s="1"/>
  <c r="AO540" i="1"/>
  <c r="AS540" i="1" s="1"/>
  <c r="AO418" i="1"/>
  <c r="AS418" i="1" s="1"/>
  <c r="AO137" i="1"/>
  <c r="AQ137" i="1" s="1"/>
  <c r="M137" i="5" s="1"/>
  <c r="P137" i="5" s="1"/>
  <c r="AO29" i="1"/>
  <c r="AQ29" i="1" s="1"/>
  <c r="AO69" i="1"/>
  <c r="AQ69" i="1" s="1"/>
  <c r="AO190" i="1"/>
  <c r="AQ190" i="1" s="1"/>
  <c r="M190" i="5" s="1"/>
  <c r="P190" i="5" s="1"/>
  <c r="AO554" i="1"/>
  <c r="AS554" i="1" s="1"/>
  <c r="AO199" i="1"/>
  <c r="AQ199" i="1" s="1"/>
  <c r="M199" i="5" s="1"/>
  <c r="P199" i="5" s="1"/>
  <c r="AO16" i="1"/>
  <c r="AQ16" i="1" s="1"/>
  <c r="AO505" i="1"/>
  <c r="AS505" i="1" s="1"/>
  <c r="AO291" i="1"/>
  <c r="AS291" i="1" s="1"/>
  <c r="AO212" i="1"/>
  <c r="AQ212" i="1" s="1"/>
  <c r="M212" i="5" s="1"/>
  <c r="P212" i="5" s="1"/>
  <c r="AO508" i="1"/>
  <c r="AS508" i="1" s="1"/>
  <c r="AO336" i="1"/>
  <c r="AS336" i="1" s="1"/>
  <c r="AO151" i="1"/>
  <c r="AQ151" i="1" s="1"/>
  <c r="M151" i="5" s="1"/>
  <c r="P151" i="5" s="1"/>
  <c r="AO261" i="1"/>
  <c r="AQ261" i="1" s="1"/>
  <c r="M261" i="5" s="1"/>
  <c r="P261" i="5" s="1"/>
  <c r="AO34" i="1"/>
  <c r="AQ34" i="1" s="1"/>
  <c r="AO19" i="1"/>
  <c r="AS19" i="1" s="1"/>
  <c r="AO471" i="1"/>
  <c r="AS471" i="1" s="1"/>
  <c r="AO297" i="1"/>
  <c r="AS297" i="1" s="1"/>
  <c r="AO178" i="1"/>
  <c r="AQ178" i="1" s="1"/>
  <c r="M178" i="5" s="1"/>
  <c r="P178" i="5" s="1"/>
  <c r="AO10" i="1"/>
  <c r="AS10" i="1" s="1"/>
  <c r="AO638" i="1"/>
  <c r="AS638" i="1" s="1"/>
  <c r="AO421" i="1"/>
  <c r="AS421" i="1" s="1"/>
  <c r="AO43" i="1"/>
  <c r="AS43" i="1" s="1"/>
  <c r="AO512" i="1"/>
  <c r="AS512" i="1" s="1"/>
  <c r="AO223" i="1"/>
  <c r="AQ223" i="1" s="1"/>
  <c r="M223" i="5" s="1"/>
  <c r="P223" i="5" s="1"/>
  <c r="AO64" i="1"/>
  <c r="AQ64" i="1" s="1"/>
  <c r="AO460" i="1"/>
  <c r="AS460" i="1" s="1"/>
  <c r="AO489" i="1"/>
  <c r="AS489" i="1" s="1"/>
  <c r="AO107" i="1"/>
  <c r="AQ107" i="1" s="1"/>
  <c r="AO633" i="1"/>
  <c r="AS633" i="1" s="1"/>
  <c r="AO311" i="1"/>
  <c r="AS311" i="1" s="1"/>
  <c r="AO498" i="1"/>
  <c r="AS498" i="1" s="1"/>
  <c r="AO448" i="1"/>
  <c r="AS448" i="1" s="1"/>
  <c r="AO405" i="1"/>
  <c r="AS405" i="1" s="1"/>
  <c r="AO636" i="1"/>
  <c r="AS636" i="1" s="1"/>
  <c r="AO314" i="1"/>
  <c r="AS314" i="1" s="1"/>
  <c r="AO73" i="1"/>
  <c r="AQ73" i="1" s="1"/>
  <c r="AO86" i="1"/>
  <c r="AQ86" i="1" s="1"/>
  <c r="AO360" i="1"/>
  <c r="AS360" i="1" s="1"/>
  <c r="AO111" i="1"/>
  <c r="AS111" i="1" s="1"/>
  <c r="AO184" i="1"/>
  <c r="AS184" i="1" s="1"/>
  <c r="AO100" i="1"/>
  <c r="AS100" i="1" s="1"/>
  <c r="AO105" i="1"/>
  <c r="AS105" i="1" s="1"/>
  <c r="AO643" i="1"/>
  <c r="AS643" i="1" s="1"/>
  <c r="AO44" i="1"/>
  <c r="AS44" i="1" s="1"/>
  <c r="AO220" i="1"/>
  <c r="AQ220" i="1" s="1"/>
  <c r="M220" i="5" s="1"/>
  <c r="P220" i="5" s="1"/>
  <c r="AO597" i="1"/>
  <c r="AS597" i="1" s="1"/>
  <c r="AO229" i="1"/>
  <c r="AQ229" i="1" s="1"/>
  <c r="M229" i="5" s="1"/>
  <c r="P229" i="5" s="1"/>
  <c r="AO552" i="1"/>
  <c r="AS552" i="1" s="1"/>
  <c r="AO402" i="1"/>
  <c r="AS402" i="1" s="1"/>
  <c r="AO175" i="1"/>
  <c r="AQ175" i="1" s="1"/>
  <c r="M175" i="5" s="1"/>
  <c r="P175" i="5" s="1"/>
  <c r="AO39" i="1"/>
  <c r="AQ39" i="1" s="1"/>
  <c r="AO72" i="1"/>
  <c r="AQ72" i="1" s="1"/>
  <c r="AO419" i="1"/>
  <c r="AS419" i="1" s="1"/>
  <c r="AO30" i="1"/>
  <c r="AQ30" i="1" s="1"/>
  <c r="AO17" i="1"/>
  <c r="AQ17" i="1" s="1"/>
  <c r="AO45" i="1"/>
  <c r="AQ45" i="1" s="1"/>
  <c r="AO468" i="1"/>
  <c r="AS468" i="1" s="1"/>
  <c r="AO337" i="1"/>
  <c r="AS337" i="1" s="1"/>
  <c r="AO566" i="1"/>
  <c r="AS566" i="1" s="1"/>
  <c r="AO343" i="1"/>
  <c r="AS343" i="1" s="1"/>
  <c r="AO414" i="1"/>
  <c r="AS414" i="1" s="1"/>
  <c r="AO239" i="1"/>
  <c r="AS239" i="1" s="1"/>
  <c r="AO583" i="1"/>
  <c r="AS583" i="1" s="1"/>
  <c r="AO531" i="1"/>
  <c r="AS531" i="1" s="1"/>
  <c r="AO284" i="1"/>
  <c r="AQ284" i="1" s="1"/>
  <c r="M284" i="5" s="1"/>
  <c r="P284" i="5" s="1"/>
  <c r="AO106" i="1"/>
  <c r="AS106" i="1" s="1"/>
  <c r="AO51" i="1"/>
  <c r="AQ51" i="1" s="1"/>
  <c r="AO373" i="1"/>
  <c r="AS373" i="1" s="1"/>
  <c r="AO94" i="1"/>
  <c r="AS94" i="1" s="1"/>
  <c r="AO497" i="1"/>
  <c r="AS497" i="1" s="1"/>
  <c r="AO340" i="1"/>
  <c r="AS340" i="1" s="1"/>
  <c r="AO88" i="1"/>
  <c r="AQ88" i="1" s="1"/>
  <c r="AO281" i="1"/>
  <c r="AS281" i="1" s="1"/>
  <c r="AO479" i="1"/>
  <c r="AS479" i="1" s="1"/>
  <c r="AO589" i="1"/>
  <c r="AS589" i="1" s="1"/>
  <c r="AO487" i="1"/>
  <c r="AS487" i="1" s="1"/>
  <c r="AO358" i="1"/>
  <c r="AS358" i="1" s="1"/>
  <c r="AO617" i="1"/>
  <c r="AS617" i="1" s="1"/>
  <c r="AO307" i="1"/>
  <c r="AQ307" i="1" s="1"/>
  <c r="M307" i="5" s="1"/>
  <c r="P307" i="5" s="1"/>
  <c r="AO368" i="1"/>
  <c r="AS368" i="1" s="1"/>
  <c r="AO130" i="1"/>
  <c r="AQ130" i="1" s="1"/>
  <c r="AO28" i="1"/>
  <c r="AQ28" i="1" s="1"/>
  <c r="AO185" i="1"/>
  <c r="AS185" i="1" s="1"/>
  <c r="AO443" i="1"/>
  <c r="AS443" i="1" s="1"/>
  <c r="AO392" i="1"/>
  <c r="AS392" i="1" s="1"/>
  <c r="AO326" i="1"/>
  <c r="AQ326" i="1" s="1"/>
  <c r="M326" i="5" s="1"/>
  <c r="P326" i="5" s="1"/>
  <c r="AO214" i="1"/>
  <c r="AQ214" i="1" s="1"/>
  <c r="M214" i="5" s="1"/>
  <c r="P214" i="5" s="1"/>
  <c r="AO308" i="1"/>
  <c r="AS308" i="1" s="1"/>
  <c r="AO128" i="1"/>
  <c r="AQ128" i="1" s="1"/>
  <c r="AO575" i="1"/>
  <c r="AS575" i="1" s="1"/>
  <c r="AO485" i="1"/>
  <c r="AS485" i="1" s="1"/>
  <c r="AO235" i="1"/>
  <c r="AS235" i="1" s="1"/>
  <c r="AO607" i="1"/>
  <c r="AS607" i="1" s="1"/>
  <c r="AO585" i="1"/>
  <c r="AS585" i="1" s="1"/>
  <c r="AO21" i="1"/>
  <c r="AQ21" i="1" s="1"/>
  <c r="AO543" i="1"/>
  <c r="AS543" i="1" s="1"/>
  <c r="AO548" i="1"/>
  <c r="AS548" i="1" s="1"/>
  <c r="AO160" i="1"/>
  <c r="AQ160" i="1" s="1"/>
  <c r="M160" i="5" s="1"/>
  <c r="P160" i="5" s="1"/>
  <c r="AO333" i="1"/>
  <c r="AS333" i="1" s="1"/>
  <c r="AO201" i="1"/>
  <c r="AQ201" i="1" s="1"/>
  <c r="M201" i="5" s="1"/>
  <c r="P201" i="5" s="1"/>
  <c r="AO244" i="1"/>
  <c r="AQ244" i="1" s="1"/>
  <c r="M244" i="5" s="1"/>
  <c r="P244" i="5" s="1"/>
  <c r="AO248" i="1"/>
  <c r="AS248" i="1" s="1"/>
  <c r="AO579" i="1"/>
  <c r="AS579" i="1" s="1"/>
  <c r="AO277" i="1"/>
  <c r="AQ277" i="1" s="1"/>
  <c r="M277" i="5" s="1"/>
  <c r="P277" i="5" s="1"/>
  <c r="AO63" i="1"/>
  <c r="AS63" i="1" s="1"/>
  <c r="AO542" i="1"/>
  <c r="AS542" i="1" s="1"/>
  <c r="AO381" i="1"/>
  <c r="AS381" i="1" s="1"/>
  <c r="AO565" i="1"/>
  <c r="AS565" i="1" s="1"/>
  <c r="AO205" i="1"/>
  <c r="AS205" i="1" s="1"/>
  <c r="AO13" i="1"/>
  <c r="AQ13" i="1" s="1"/>
  <c r="AO378" i="1"/>
  <c r="AS378" i="1" s="1"/>
  <c r="AO216" i="1"/>
  <c r="AS216" i="1" s="1"/>
  <c r="AO23" i="1"/>
  <c r="AQ23" i="1" s="1"/>
  <c r="AO501" i="1"/>
  <c r="AS501" i="1" s="1"/>
  <c r="AO183" i="1"/>
  <c r="AS183" i="1" s="1"/>
  <c r="AO518" i="1"/>
  <c r="AS518" i="1" s="1"/>
  <c r="AO359" i="1"/>
  <c r="AS359" i="1" s="1"/>
  <c r="AO645" i="1"/>
  <c r="AS645" i="1" s="1"/>
  <c r="AO226" i="1"/>
  <c r="AQ226" i="1" s="1"/>
  <c r="M226" i="5" s="1"/>
  <c r="P226" i="5" s="1"/>
  <c r="AO407" i="1"/>
  <c r="AS407" i="1" s="1"/>
  <c r="AO397" i="1"/>
  <c r="AS397" i="1" s="1"/>
  <c r="AO635" i="1"/>
  <c r="AS635" i="1" s="1"/>
  <c r="AO601" i="1"/>
  <c r="AS601" i="1" s="1"/>
  <c r="AO616" i="1"/>
  <c r="AS616" i="1" s="1"/>
  <c r="AO264" i="1"/>
  <c r="AQ264" i="1" s="1"/>
  <c r="M264" i="5" s="1"/>
  <c r="P264" i="5" s="1"/>
  <c r="AO495" i="1"/>
  <c r="AS495" i="1" s="1"/>
  <c r="AO129" i="1"/>
  <c r="AQ129" i="1" s="1"/>
  <c r="AO70" i="1"/>
  <c r="AQ70" i="1" s="1"/>
  <c r="AO538" i="1"/>
  <c r="AS538" i="1" s="1"/>
  <c r="AO158" i="1"/>
  <c r="AQ158" i="1" s="1"/>
  <c r="M158" i="5" s="1"/>
  <c r="P158" i="5" s="1"/>
  <c r="AO580" i="1"/>
  <c r="AS580" i="1" s="1"/>
  <c r="AO171" i="1"/>
  <c r="AQ171" i="1" s="1"/>
  <c r="M171" i="5" s="1"/>
  <c r="P171" i="5" s="1"/>
  <c r="AO603" i="1"/>
  <c r="AS603" i="1" s="1"/>
  <c r="AO210" i="1"/>
  <c r="AQ210" i="1" s="1"/>
  <c r="M210" i="5" s="1"/>
  <c r="P210" i="5" s="1"/>
  <c r="AO384" i="1"/>
  <c r="AS384" i="1" s="1"/>
  <c r="AO350" i="1"/>
  <c r="AS350" i="1" s="1"/>
  <c r="AO66" i="1"/>
  <c r="AQ66" i="1" s="1"/>
  <c r="AO353" i="1"/>
  <c r="AS353" i="1" s="1"/>
  <c r="AO253" i="1"/>
  <c r="AS253" i="1" s="1"/>
  <c r="AO312" i="1"/>
  <c r="AS312" i="1" s="1"/>
  <c r="AO181" i="1"/>
  <c r="AS181" i="1" s="1"/>
  <c r="AO108" i="1"/>
  <c r="AQ108" i="1" s="1"/>
  <c r="AO486" i="1"/>
  <c r="AS486" i="1" s="1"/>
  <c r="AO622" i="1"/>
  <c r="AS622" i="1" s="1"/>
  <c r="AO332" i="1"/>
  <c r="AS332" i="1" s="1"/>
  <c r="AO207" i="1"/>
  <c r="AQ207" i="1" s="1"/>
  <c r="M207" i="5" s="1"/>
  <c r="P207" i="5" s="1"/>
  <c r="AO366" i="1"/>
  <c r="AS366" i="1" s="1"/>
  <c r="AO268" i="1"/>
  <c r="AQ268" i="1" s="1"/>
  <c r="M268" i="5" s="1"/>
  <c r="P268" i="5" s="1"/>
  <c r="AO550" i="1"/>
  <c r="AS550" i="1" s="1"/>
  <c r="AO234" i="1"/>
  <c r="AS234" i="1" s="1"/>
  <c r="AO385" i="1"/>
  <c r="AS385" i="1" s="1"/>
  <c r="AO263" i="1"/>
  <c r="AQ263" i="1" s="1"/>
  <c r="M263" i="5" s="1"/>
  <c r="P263" i="5" s="1"/>
  <c r="AO145" i="1"/>
  <c r="AQ145" i="1" s="1"/>
  <c r="M145" i="5" s="1"/>
  <c r="P145" i="5" s="1"/>
  <c r="AO173" i="1"/>
  <c r="AQ173" i="1" s="1"/>
  <c r="M173" i="5" s="1"/>
  <c r="P173" i="5" s="1"/>
  <c r="AO316" i="1"/>
  <c r="AQ316" i="1" s="1"/>
  <c r="M316" i="5" s="1"/>
  <c r="P316" i="5" s="1"/>
  <c r="AO197" i="1"/>
  <c r="AS197" i="1" s="1"/>
  <c r="AO362" i="1"/>
  <c r="AS362" i="1" s="1"/>
  <c r="AO338" i="1"/>
  <c r="AS338" i="1" s="1"/>
  <c r="AO458" i="1"/>
  <c r="AS458" i="1" s="1"/>
  <c r="AO163" i="1"/>
  <c r="AS163" i="1" s="1"/>
  <c r="AO121" i="1"/>
  <c r="AQ121" i="1" s="1"/>
  <c r="AO507" i="1"/>
  <c r="AS507" i="1" s="1"/>
  <c r="AO620" i="1"/>
  <c r="AS620" i="1" s="1"/>
  <c r="AO382" i="1"/>
  <c r="AS382" i="1" s="1"/>
  <c r="AO328" i="1"/>
  <c r="AS328" i="1" s="1"/>
  <c r="AO49" i="1"/>
  <c r="AQ49" i="1" s="1"/>
  <c r="AO500" i="1"/>
  <c r="AS500" i="1" s="1"/>
  <c r="AO139" i="1"/>
  <c r="AS139" i="1" s="1"/>
  <c r="AO441" i="1"/>
  <c r="AS441" i="1" s="1"/>
  <c r="AO561" i="1"/>
  <c r="AS561" i="1" s="1"/>
  <c r="AO525" i="1"/>
  <c r="AS525" i="1" s="1"/>
  <c r="AO361" i="1"/>
  <c r="AS361" i="1" s="1"/>
  <c r="AO417" i="1"/>
  <c r="AS417" i="1" s="1"/>
  <c r="AO335" i="1"/>
  <c r="AS335" i="1" s="1"/>
  <c r="AO470" i="1"/>
  <c r="AS470" i="1" s="1"/>
  <c r="AO433" i="1"/>
  <c r="AS433" i="1" s="1"/>
  <c r="AO599" i="1"/>
  <c r="AS599" i="1" s="1"/>
  <c r="AO609" i="1"/>
  <c r="AS609" i="1" s="1"/>
  <c r="AO136" i="1"/>
  <c r="AQ136" i="1" s="1"/>
  <c r="AO383" i="1"/>
  <c r="AS383" i="1" s="1"/>
  <c r="AO309" i="1"/>
  <c r="AO324" i="1"/>
  <c r="AQ324" i="1" s="1"/>
  <c r="M324" i="5" s="1"/>
  <c r="P324" i="5" s="1"/>
  <c r="AO58" i="1"/>
  <c r="AS58" i="1" s="1"/>
  <c r="AO18" i="1"/>
  <c r="AS18" i="1" s="1"/>
  <c r="AO315" i="1"/>
  <c r="AO632" i="1"/>
  <c r="AS632" i="1" s="1"/>
  <c r="AO511" i="1"/>
  <c r="AS511" i="1" s="1"/>
  <c r="AO110" i="1"/>
  <c r="AQ110" i="1" s="1"/>
  <c r="AO534" i="1"/>
  <c r="AS534" i="1" s="1"/>
  <c r="AO435" i="1"/>
  <c r="AS435" i="1" s="1"/>
  <c r="AO587" i="1"/>
  <c r="AS587" i="1" s="1"/>
  <c r="AO551" i="1"/>
  <c r="AS551" i="1" s="1"/>
  <c r="AO593" i="1"/>
  <c r="AS593" i="1" s="1"/>
  <c r="AO416" i="1"/>
  <c r="AS416" i="1" s="1"/>
  <c r="AO344" i="1"/>
  <c r="AS344" i="1" s="1"/>
  <c r="AO379" i="1"/>
  <c r="AS379" i="1" s="1"/>
  <c r="AO8" i="1"/>
  <c r="AQ8" i="1" s="1"/>
  <c r="AO535" i="1"/>
  <c r="AS535" i="1" s="1"/>
  <c r="AO553" i="1"/>
  <c r="AS553" i="1" s="1"/>
  <c r="AO79" i="1"/>
  <c r="AS79" i="1" s="1"/>
  <c r="AO131" i="1"/>
  <c r="AQ131" i="1" s="1"/>
  <c r="AO401" i="1"/>
  <c r="AS401" i="1" s="1"/>
  <c r="AO558" i="1"/>
  <c r="AS558" i="1" s="1"/>
  <c r="AO109" i="1"/>
  <c r="AS109" i="1" s="1"/>
  <c r="AO628" i="1"/>
  <c r="AS628" i="1" s="1"/>
  <c r="AO432" i="1"/>
  <c r="AS432" i="1" s="1"/>
  <c r="AO524" i="1"/>
  <c r="AS524" i="1" s="1"/>
  <c r="AO391" i="1"/>
  <c r="AS391" i="1" s="1"/>
  <c r="AO37" i="1"/>
  <c r="AQ37" i="1" s="1"/>
  <c r="AO641" i="1"/>
  <c r="AS641" i="1" s="1"/>
  <c r="AO388" i="1"/>
  <c r="AS388" i="1" s="1"/>
  <c r="AO346" i="1"/>
  <c r="AS346" i="1" s="1"/>
  <c r="AO91" i="1"/>
  <c r="AQ91" i="1" s="1"/>
  <c r="AO230" i="1"/>
  <c r="AQ230" i="1" s="1"/>
  <c r="M230" i="5" s="1"/>
  <c r="P230" i="5" s="1"/>
  <c r="AO555" i="1"/>
  <c r="AS555" i="1" s="1"/>
  <c r="AO92" i="1"/>
  <c r="AQ92" i="1" s="1"/>
  <c r="AO581" i="1"/>
  <c r="AS581" i="1" s="1"/>
  <c r="AO466" i="1"/>
  <c r="AS466" i="1" s="1"/>
  <c r="AO591" i="1"/>
  <c r="AS591" i="1" s="1"/>
  <c r="AO156" i="1"/>
  <c r="AQ156" i="1" s="1"/>
  <c r="M156" i="5" s="1"/>
  <c r="P156" i="5" s="1"/>
  <c r="AO61" i="1"/>
  <c r="AQ61" i="1" s="1"/>
  <c r="AO626" i="1"/>
  <c r="AS626" i="1" s="1"/>
  <c r="AO55" i="1"/>
  <c r="AS55" i="1" s="1"/>
  <c r="AO429" i="1"/>
  <c r="AS429" i="1" s="1"/>
  <c r="AO406" i="1"/>
  <c r="AS406" i="1" s="1"/>
  <c r="AO286" i="1"/>
  <c r="AQ286" i="1" s="1"/>
  <c r="M286" i="5" s="1"/>
  <c r="P286" i="5" s="1"/>
  <c r="AO586" i="1"/>
  <c r="AS586" i="1" s="1"/>
  <c r="AO275" i="1"/>
  <c r="AQ275" i="1" s="1"/>
  <c r="M275" i="5" s="1"/>
  <c r="P275" i="5" s="1"/>
  <c r="AO612" i="1"/>
  <c r="AS612" i="1" s="1"/>
  <c r="AO161" i="1"/>
  <c r="AQ161" i="1" s="1"/>
  <c r="M161" i="5" s="1"/>
  <c r="P161" i="5" s="1"/>
  <c r="AO352" i="1"/>
  <c r="AS352" i="1" s="1"/>
  <c r="AO280" i="1"/>
  <c r="AQ280" i="1" s="1"/>
  <c r="M280" i="5" s="1"/>
  <c r="P280" i="5" s="1"/>
  <c r="AO351" i="1"/>
  <c r="AS351" i="1" s="1"/>
  <c r="AO517" i="1"/>
  <c r="AS517" i="1" s="1"/>
  <c r="AO222" i="1"/>
  <c r="AQ222" i="1" s="1"/>
  <c r="M222" i="5" s="1"/>
  <c r="P222" i="5" s="1"/>
  <c r="AO608" i="1"/>
  <c r="AS608" i="1" s="1"/>
  <c r="AO141" i="1"/>
  <c r="AS141" i="1" s="1"/>
  <c r="AO221" i="1"/>
  <c r="AQ221" i="1" s="1"/>
  <c r="M221" i="5" s="1"/>
  <c r="P221" i="5" s="1"/>
  <c r="AO503" i="1"/>
  <c r="AS503" i="1" s="1"/>
  <c r="AO556" i="1"/>
  <c r="AS556" i="1" s="1"/>
  <c r="AO224" i="1"/>
  <c r="AQ224" i="1" s="1"/>
  <c r="M224" i="5" s="1"/>
  <c r="P224" i="5" s="1"/>
  <c r="AO189" i="1"/>
  <c r="AS189" i="1" s="1"/>
  <c r="AO198" i="1"/>
  <c r="AQ198" i="1" s="1"/>
  <c r="M198" i="5" s="1"/>
  <c r="P198" i="5" s="1"/>
  <c r="AO529" i="1"/>
  <c r="AS529" i="1" s="1"/>
  <c r="AO14" i="1"/>
  <c r="AS14" i="1" s="1"/>
  <c r="AO87" i="1"/>
  <c r="AQ87" i="1" s="1"/>
  <c r="AO169" i="1"/>
  <c r="AQ169" i="1" s="1"/>
  <c r="M169" i="5" s="1"/>
  <c r="P169" i="5" s="1"/>
  <c r="AO38" i="1"/>
  <c r="AQ38" i="1" s="1"/>
  <c r="AO147" i="1"/>
  <c r="AQ147" i="1" s="1"/>
  <c r="M147" i="5" s="1"/>
  <c r="P147" i="5" s="1"/>
  <c r="AO342" i="1"/>
  <c r="AS342" i="1" s="1"/>
  <c r="AO287" i="1"/>
  <c r="AQ287" i="1" s="1"/>
  <c r="M287" i="5" s="1"/>
  <c r="P287" i="5" s="1"/>
  <c r="AO24" i="1"/>
  <c r="AQ24" i="1" s="1"/>
  <c r="AO436" i="1"/>
  <c r="AS436" i="1" s="1"/>
  <c r="AO644" i="1"/>
  <c r="AS644" i="1" s="1"/>
  <c r="AO536" i="1"/>
  <c r="AS536" i="1" s="1"/>
  <c r="AO570" i="1"/>
  <c r="AS570" i="1" s="1"/>
  <c r="AO186" i="1"/>
  <c r="AS186" i="1" s="1"/>
  <c r="AO202" i="1"/>
  <c r="AS202" i="1" s="1"/>
  <c r="AO146" i="1"/>
  <c r="AQ146" i="1" s="1"/>
  <c r="M146" i="5" s="1"/>
  <c r="P146" i="5" s="1"/>
  <c r="AO442" i="1"/>
  <c r="AS442" i="1" s="1"/>
  <c r="AO32" i="1"/>
  <c r="AQ32" i="1" s="1"/>
  <c r="AO571" i="1"/>
  <c r="AS571" i="1" s="1"/>
  <c r="AO349" i="1"/>
  <c r="AS349" i="1" s="1"/>
  <c r="AO651" i="1"/>
  <c r="AS651" i="1" s="1"/>
  <c r="AO394" i="1"/>
  <c r="AS394" i="1" s="1"/>
  <c r="AO71" i="1"/>
  <c r="AQ71" i="1" s="1"/>
  <c r="AO364" i="1"/>
  <c r="AS364" i="1" s="1"/>
  <c r="AO225" i="1"/>
  <c r="AQ225" i="1" s="1"/>
  <c r="M225" i="5" s="1"/>
  <c r="P225" i="5" s="1"/>
  <c r="AO515" i="1"/>
  <c r="AS515" i="1" s="1"/>
  <c r="AO393" i="1"/>
  <c r="AS393" i="1" s="1"/>
  <c r="AO477" i="1"/>
  <c r="AS477" i="1" s="1"/>
  <c r="AO174" i="1"/>
  <c r="AS174" i="1" s="1"/>
  <c r="AO140" i="1"/>
  <c r="AS140" i="1" s="1"/>
  <c r="AO26" i="1"/>
  <c r="AS26" i="1" s="1"/>
  <c r="AO135" i="1"/>
  <c r="AS135" i="1" s="1"/>
  <c r="AO85" i="1"/>
  <c r="AQ85" i="1" s="1"/>
  <c r="AO292" i="1"/>
  <c r="AS292" i="1" s="1"/>
  <c r="AO65" i="1"/>
  <c r="AS65" i="1" s="1"/>
  <c r="AO313" i="1"/>
  <c r="AS313" i="1" s="1"/>
  <c r="AO74" i="1"/>
  <c r="AS74" i="1" s="1"/>
  <c r="AO290" i="1"/>
  <c r="AS290" i="1" s="1"/>
  <c r="AO404" i="1"/>
  <c r="AS404" i="1" s="1"/>
  <c r="AO31" i="1"/>
  <c r="AQ31" i="1" s="1"/>
  <c r="AO322" i="1"/>
  <c r="AQ322" i="1" s="1"/>
  <c r="M322" i="5" s="1"/>
  <c r="P322" i="5" s="1"/>
  <c r="AO390" i="1"/>
  <c r="AS390" i="1" s="1"/>
  <c r="AO464" i="1"/>
  <c r="AS464" i="1" s="1"/>
  <c r="AO265" i="1"/>
  <c r="AQ265" i="1" s="1"/>
  <c r="M265" i="5" s="1"/>
  <c r="P265" i="5" s="1"/>
  <c r="AO99" i="1"/>
  <c r="AQ99" i="1" s="1"/>
  <c r="AO527" i="1"/>
  <c r="AS527" i="1" s="1"/>
  <c r="AN3" i="1"/>
  <c r="AO380" i="1"/>
  <c r="AS380" i="1" s="1"/>
  <c r="AO97" i="1"/>
  <c r="AQ97" i="1" s="1"/>
  <c r="AO422" i="1"/>
  <c r="AS422" i="1" s="1"/>
  <c r="AO329" i="1"/>
  <c r="AS329" i="1" s="1"/>
  <c r="AO478" i="1"/>
  <c r="AS478" i="1" s="1"/>
  <c r="AO573" i="1"/>
  <c r="AS573" i="1" s="1"/>
  <c r="AO200" i="1"/>
  <c r="AS200" i="1" s="1"/>
  <c r="AO347" i="1"/>
  <c r="AS347" i="1" s="1"/>
  <c r="AO192" i="1"/>
  <c r="AQ192" i="1" s="1"/>
  <c r="M192" i="5" s="1"/>
  <c r="P192" i="5" s="1"/>
  <c r="AO115" i="1"/>
  <c r="AQ115" i="1" s="1"/>
  <c r="AO76" i="1"/>
  <c r="AQ76" i="1" s="1"/>
  <c r="AO122" i="1"/>
  <c r="AQ122" i="1" s="1"/>
  <c r="AO472" i="1"/>
  <c r="AS472" i="1" s="1"/>
  <c r="AO623" i="1"/>
  <c r="AS623" i="1" s="1"/>
  <c r="AO246" i="1"/>
  <c r="AQ246" i="1" s="1"/>
  <c r="M246" i="5" s="1"/>
  <c r="P246" i="5" s="1"/>
  <c r="AO233" i="1"/>
  <c r="AQ233" i="1" s="1"/>
  <c r="M233" i="5" s="1"/>
  <c r="P233" i="5" s="1"/>
  <c r="AO153" i="1"/>
  <c r="AS153" i="1" s="1"/>
  <c r="AO521" i="1"/>
  <c r="AS521" i="1" s="1"/>
  <c r="AO251" i="1"/>
  <c r="AQ251" i="1" s="1"/>
  <c r="M251" i="5" s="1"/>
  <c r="P251" i="5" s="1"/>
  <c r="AO369" i="1"/>
  <c r="AS369" i="1" s="1"/>
  <c r="AO646" i="1"/>
  <c r="AS646" i="1" s="1"/>
  <c r="AO562" i="1"/>
  <c r="AS562" i="1" s="1"/>
  <c r="AO7" i="1"/>
  <c r="AS7" i="1" s="1"/>
  <c r="AO238" i="1"/>
  <c r="AQ238" i="1" s="1"/>
  <c r="M238" i="5" s="1"/>
  <c r="P238" i="5" s="1"/>
  <c r="AO321" i="1"/>
  <c r="AS321" i="1" s="1"/>
  <c r="AO598" i="1"/>
  <c r="AS598" i="1" s="1"/>
  <c r="AO642" i="1"/>
  <c r="AS642" i="1" s="1"/>
  <c r="AO396" i="1"/>
  <c r="AS396" i="1" s="1"/>
  <c r="AO357" i="1"/>
  <c r="AS357" i="1" s="1"/>
  <c r="AO295" i="1"/>
  <c r="AS295" i="1" s="1"/>
  <c r="AO354" i="1"/>
  <c r="AS354" i="1" s="1"/>
  <c r="AO474" i="1"/>
  <c r="AS474" i="1" s="1"/>
  <c r="AO440" i="1"/>
  <c r="AS440" i="1" s="1"/>
  <c r="AO149" i="1"/>
  <c r="AQ149" i="1" s="1"/>
  <c r="M149" i="5" s="1"/>
  <c r="P149" i="5" s="1"/>
  <c r="AO427" i="1"/>
  <c r="AS427" i="1" s="1"/>
  <c r="AO93" i="1"/>
  <c r="AQ93" i="1" s="1"/>
  <c r="AO176" i="1"/>
  <c r="AQ176" i="1" s="1"/>
  <c r="M176" i="5" s="1"/>
  <c r="P176" i="5" s="1"/>
  <c r="AO75" i="1"/>
  <c r="AS75" i="1" s="1"/>
  <c r="AO412" i="1"/>
  <c r="AS412" i="1" s="1"/>
  <c r="AO262" i="1"/>
  <c r="AQ262" i="1" s="1"/>
  <c r="M262" i="5" s="1"/>
  <c r="P262" i="5" s="1"/>
  <c r="AO259" i="1"/>
  <c r="AQ259" i="1" s="1"/>
  <c r="M259" i="5" s="1"/>
  <c r="P259" i="5" s="1"/>
  <c r="AO510" i="1"/>
  <c r="AS510" i="1" s="1"/>
  <c r="AO150" i="1"/>
  <c r="AQ150" i="1" s="1"/>
  <c r="M150" i="5" s="1"/>
  <c r="P150" i="5" s="1"/>
  <c r="AO560" i="1"/>
  <c r="AS560" i="1" s="1"/>
  <c r="AO301" i="1"/>
  <c r="AS301" i="1" s="1"/>
  <c r="AO399" i="1"/>
  <c r="AS399" i="1" s="1"/>
  <c r="AO456" i="1"/>
  <c r="AS456" i="1" s="1"/>
  <c r="AO116" i="1"/>
  <c r="AS116" i="1" s="1"/>
  <c r="AO532" i="1"/>
  <c r="AS532" i="1" s="1"/>
  <c r="AS323" i="1"/>
  <c r="AQ323" i="1"/>
  <c r="M323" i="5" s="1"/>
  <c r="P323" i="5" s="1"/>
  <c r="AS325" i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15" i="1"/>
  <c r="AQ315" i="1"/>
  <c r="M315" i="5" s="1"/>
  <c r="P315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4" i="1"/>
  <c r="M304" i="5" s="1"/>
  <c r="P304" i="5" s="1"/>
  <c r="AS303" i="1"/>
  <c r="AQ303" i="1"/>
  <c r="M303" i="5" s="1"/>
  <c r="P303" i="5" s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7" i="1"/>
  <c r="AS66" i="1"/>
  <c r="AQ172" i="1"/>
  <c r="M172" i="5" s="1"/>
  <c r="P172" i="5" s="1"/>
  <c r="AS167" i="1"/>
  <c r="AS29" i="1"/>
  <c r="AQ270" i="1"/>
  <c r="M270" i="5" s="1"/>
  <c r="P270" i="5" s="1"/>
  <c r="AQ228" i="1"/>
  <c r="M228" i="5" s="1"/>
  <c r="P228" i="5" s="1"/>
  <c r="AS232" i="1"/>
  <c r="AQ114" i="1"/>
  <c r="AQ188" i="1"/>
  <c r="M188" i="5" s="1"/>
  <c r="P188" i="5" s="1"/>
  <c r="AS68" i="1"/>
  <c r="AS91" i="1"/>
  <c r="AQ195" i="1"/>
  <c r="M195" i="5" s="1"/>
  <c r="P195" i="5" s="1"/>
  <c r="AS296" i="1"/>
  <c r="AQ100" i="1"/>
  <c r="AS86" i="1"/>
  <c r="AQ84" i="1"/>
  <c r="AQ27" i="1"/>
  <c r="AS143" i="1"/>
  <c r="AS8" i="1"/>
  <c r="AS148" i="1"/>
  <c r="AQ191" i="1"/>
  <c r="M191" i="5" s="1"/>
  <c r="P191" i="5" s="1"/>
  <c r="AQ254" i="1"/>
  <c r="M254" i="5" s="1"/>
  <c r="P254" i="5" s="1"/>
  <c r="AS168" i="1"/>
  <c r="AS131" i="1"/>
  <c r="AS187" i="1"/>
  <c r="AQ164" i="1"/>
  <c r="M164" i="5" s="1"/>
  <c r="P164" i="5" s="1"/>
  <c r="AS56" i="1"/>
  <c r="AQ78" i="1"/>
  <c r="AS120" i="1"/>
  <c r="AS219" i="1"/>
  <c r="AS64" i="1"/>
  <c r="AS67" i="1"/>
  <c r="AQ126" i="1"/>
  <c r="AS304" i="1"/>
  <c r="AS257" i="1"/>
  <c r="AS252" i="1"/>
  <c r="AQ217" i="1"/>
  <c r="M217" i="5" s="1"/>
  <c r="P217" i="5" s="1"/>
  <c r="AQ127" i="1"/>
  <c r="AS299" i="1"/>
  <c r="AS264" i="1"/>
  <c r="AS242" i="1"/>
  <c r="AS199" i="1"/>
  <c r="AS54" i="1"/>
  <c r="AS147" i="1"/>
  <c r="AS121" i="1"/>
  <c r="AS136" i="1"/>
  <c r="AS298" i="1"/>
  <c r="AQ155" i="1"/>
  <c r="M155" i="5" s="1"/>
  <c r="P155" i="5" s="1"/>
  <c r="AQ81" i="1"/>
  <c r="AS145" i="1"/>
  <c r="AS103" i="1"/>
  <c r="AQ94" i="1"/>
  <c r="AQ273" i="1"/>
  <c r="M273" i="5" s="1"/>
  <c r="P273" i="5" s="1"/>
  <c r="AS302" i="1"/>
  <c r="AS48" i="1"/>
  <c r="AS215" i="1"/>
  <c r="AQ181" i="1"/>
  <c r="M181" i="5" s="1"/>
  <c r="P181" i="5" s="1"/>
  <c r="AQ193" i="1"/>
  <c r="M193" i="5" s="1"/>
  <c r="P193" i="5" s="1"/>
  <c r="AQ196" i="1"/>
  <c r="M196" i="5" s="1"/>
  <c r="P196" i="5" s="1"/>
  <c r="AQ82" i="1"/>
  <c r="AS212" i="1"/>
  <c r="AS130" i="1"/>
  <c r="AQ205" i="1"/>
  <c r="M205" i="5" s="1"/>
  <c r="P205" i="5" s="1"/>
  <c r="AQ281" i="1"/>
  <c r="M281" i="5" s="1"/>
  <c r="P281" i="5" s="1"/>
  <c r="AQ297" i="1"/>
  <c r="M297" i="5" s="1"/>
  <c r="P297" i="5" s="1"/>
  <c r="AQ237" i="1"/>
  <c r="M237" i="5" s="1"/>
  <c r="P237" i="5" s="1"/>
  <c r="AQ89" i="1"/>
  <c r="AS83" i="1"/>
  <c r="AS227" i="1"/>
  <c r="AS15" i="1"/>
  <c r="AQ22" i="1"/>
  <c r="AQ63" i="1"/>
  <c r="AS52" i="1"/>
  <c r="AQ241" i="1"/>
  <c r="M241" i="5" s="1"/>
  <c r="P241" i="5" s="1"/>
  <c r="AS101" i="1"/>
  <c r="AS274" i="1"/>
  <c r="AS283" i="1"/>
  <c r="AS53" i="1"/>
  <c r="AQ204" i="1"/>
  <c r="M204" i="5" s="1"/>
  <c r="P204" i="5" s="1"/>
  <c r="AS80" i="1"/>
  <c r="AS231" i="1"/>
  <c r="AS132" i="1"/>
  <c r="AS206" i="1"/>
  <c r="AQ282" i="1"/>
  <c r="M282" i="5" s="1"/>
  <c r="P282" i="5" s="1"/>
  <c r="AS271" i="1"/>
  <c r="AS284" i="1"/>
  <c r="AS244" i="1"/>
  <c r="AS269" i="1"/>
  <c r="AQ255" i="1"/>
  <c r="M255" i="5" s="1"/>
  <c r="P255" i="5" s="1"/>
  <c r="AQ33" i="1"/>
  <c r="AQ119" i="1"/>
  <c r="AS256" i="1"/>
  <c r="AQ123" i="1"/>
  <c r="AQ170" i="1"/>
  <c r="M170" i="5" s="1"/>
  <c r="P170" i="5" s="1"/>
  <c r="AS288" i="1"/>
  <c r="AS267" i="1"/>
  <c r="AS220" i="1"/>
  <c r="AS102" i="1"/>
  <c r="AS258" i="1"/>
  <c r="AS138" i="1"/>
  <c r="AS124" i="1"/>
  <c r="AS113" i="1"/>
  <c r="AQ211" i="1"/>
  <c r="M211" i="5" s="1"/>
  <c r="P211" i="5" s="1"/>
  <c r="AS125" i="1"/>
  <c r="AQ98" i="1"/>
  <c r="AS152" i="1"/>
  <c r="AQ42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21" i="1"/>
  <c r="AQ134" i="1"/>
  <c r="AS243" i="1"/>
  <c r="AQ90" i="1"/>
  <c r="AS285" i="1"/>
  <c r="AS95" i="1"/>
  <c r="AS162" i="1"/>
  <c r="AS128" i="1"/>
  <c r="AS23" i="1"/>
  <c r="AQ293" i="1"/>
  <c r="M293" i="5" s="1"/>
  <c r="P293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AS151" i="1" l="1"/>
  <c r="AQ139" i="1"/>
  <c r="M139" i="5" s="1"/>
  <c r="P139" i="5" s="1"/>
  <c r="AQ182" i="1"/>
  <c r="M182" i="5" s="1"/>
  <c r="P182" i="5" s="1"/>
  <c r="AQ249" i="1"/>
  <c r="M249" i="5" s="1"/>
  <c r="P249" i="5" s="1"/>
  <c r="AS88" i="1"/>
  <c r="AS213" i="1"/>
  <c r="AQ278" i="1"/>
  <c r="M278" i="5" s="1"/>
  <c r="P278" i="5" s="1"/>
  <c r="AS92" i="1"/>
  <c r="AS275" i="1"/>
  <c r="AQ291" i="1"/>
  <c r="M291" i="5" s="1"/>
  <c r="P291" i="5" s="1"/>
  <c r="AS277" i="1"/>
  <c r="AS268" i="1"/>
  <c r="AQ163" i="1"/>
  <c r="M163" i="5" s="1"/>
  <c r="P163" i="5" s="1"/>
  <c r="AQ308" i="1"/>
  <c r="M308" i="5" s="1"/>
  <c r="P308" i="5" s="1"/>
  <c r="AS38" i="1"/>
  <c r="AQ180" i="1"/>
  <c r="M180" i="5" s="1"/>
  <c r="P180" i="5" s="1"/>
  <c r="AQ47" i="1"/>
  <c r="AQ75" i="1"/>
  <c r="AQ312" i="1"/>
  <c r="M312" i="5" s="1"/>
  <c r="P312" i="5" s="1"/>
  <c r="AQ218" i="1"/>
  <c r="M218" i="5" s="1"/>
  <c r="P218" i="5" s="1"/>
  <c r="AQ18" i="1"/>
  <c r="AS260" i="1"/>
  <c r="AQ184" i="1"/>
  <c r="M184" i="5" s="1"/>
  <c r="P184" i="5" s="1"/>
  <c r="AQ174" i="1"/>
  <c r="M174" i="5" s="1"/>
  <c r="P174" i="5" s="1"/>
  <c r="AQ79" i="1"/>
  <c r="AS280" i="1"/>
  <c r="AS110" i="1"/>
  <c r="AQ157" i="1"/>
  <c r="M157" i="5" s="1"/>
  <c r="P157" i="5" s="1"/>
  <c r="AS251" i="1"/>
  <c r="AS171" i="1"/>
  <c r="AS225" i="1"/>
  <c r="AQ109" i="1"/>
  <c r="AS72" i="1"/>
  <c r="AQ235" i="1"/>
  <c r="M235" i="5" s="1"/>
  <c r="P235" i="5" s="1"/>
  <c r="AQ216" i="1"/>
  <c r="M216" i="5" s="1"/>
  <c r="P216" i="5" s="1"/>
  <c r="AS137" i="1"/>
  <c r="AS104" i="1"/>
  <c r="AS154" i="1"/>
  <c r="AS97" i="1"/>
  <c r="AQ165" i="1"/>
  <c r="M165" i="5" s="1"/>
  <c r="P165" i="5" s="1"/>
  <c r="AS24" i="1"/>
  <c r="AS159" i="1"/>
  <c r="AS223" i="1"/>
  <c r="AQ197" i="1"/>
  <c r="M197" i="5" s="1"/>
  <c r="P197" i="5" s="1"/>
  <c r="AS263" i="1"/>
  <c r="AS142" i="1"/>
  <c r="AS156" i="1"/>
  <c r="AS73" i="1"/>
  <c r="AS45" i="1"/>
  <c r="AS203" i="1"/>
  <c r="AS70" i="1"/>
  <c r="AQ44" i="1"/>
  <c r="AQ295" i="1"/>
  <c r="M295" i="5" s="1"/>
  <c r="P295" i="5" s="1"/>
  <c r="AS107" i="1"/>
  <c r="AS115" i="1"/>
  <c r="AS201" i="1"/>
  <c r="AQ74" i="1"/>
  <c r="AS322" i="1"/>
  <c r="AS34" i="1"/>
  <c r="AQ276" i="1"/>
  <c r="M276" i="5" s="1"/>
  <c r="P276" i="5" s="1"/>
  <c r="AS236" i="1"/>
  <c r="AQ248" i="1"/>
  <c r="M248" i="5" s="1"/>
  <c r="P248" i="5" s="1"/>
  <c r="AS324" i="1"/>
  <c r="AS209" i="1"/>
  <c r="AQ166" i="1"/>
  <c r="M166" i="5" s="1"/>
  <c r="P166" i="5" s="1"/>
  <c r="AQ105" i="1"/>
  <c r="AS247" i="1"/>
  <c r="AS320" i="1"/>
  <c r="AS160" i="1"/>
  <c r="AS272" i="1"/>
  <c r="AQ46" i="1"/>
  <c r="AQ62" i="1"/>
  <c r="AQ43" i="1"/>
  <c r="AS69" i="1"/>
  <c r="AS50" i="1"/>
  <c r="AS326" i="1"/>
  <c r="AQ10" i="1"/>
  <c r="AS229" i="1"/>
  <c r="AQ118" i="1"/>
  <c r="AQ185" i="1"/>
  <c r="M185" i="5" s="1"/>
  <c r="P185" i="5" s="1"/>
  <c r="AQ253" i="1"/>
  <c r="M253" i="5" s="1"/>
  <c r="P253" i="5" s="1"/>
  <c r="AS176" i="1"/>
  <c r="AS265" i="1"/>
  <c r="AQ58" i="1"/>
  <c r="AS20" i="1"/>
  <c r="AS226" i="1"/>
  <c r="AQ112" i="1"/>
  <c r="AS146" i="1"/>
  <c r="AQ7" i="1"/>
  <c r="AQ313" i="1"/>
  <c r="M313" i="5" s="1"/>
  <c r="P313" i="5" s="1"/>
  <c r="AQ135" i="1"/>
  <c r="AQ301" i="1"/>
  <c r="M301" i="5" s="1"/>
  <c r="P301" i="5" s="1"/>
  <c r="AQ289" i="1"/>
  <c r="M289" i="5" s="1"/>
  <c r="P289" i="5" s="1"/>
  <c r="AS222" i="1"/>
  <c r="AS259" i="1"/>
  <c r="AS316" i="1"/>
  <c r="AS307" i="1"/>
  <c r="AS287" i="1"/>
  <c r="AQ55" i="1"/>
  <c r="AS17" i="1"/>
  <c r="AS31" i="1"/>
  <c r="AS129" i="1"/>
  <c r="AS214" i="1"/>
  <c r="AS133" i="1"/>
  <c r="AQ314" i="1"/>
  <c r="M314" i="5" s="1"/>
  <c r="P314" i="5" s="1"/>
  <c r="AQ19" i="1"/>
  <c r="AS39" i="1"/>
  <c r="AQ111" i="1"/>
  <c r="AQ183" i="1"/>
  <c r="M183" i="5" s="1"/>
  <c r="P183" i="5" s="1"/>
  <c r="AQ96" i="1"/>
  <c r="AS190" i="1"/>
  <c r="AS51" i="1"/>
  <c r="AS169" i="1"/>
  <c r="AS198" i="1"/>
  <c r="AQ245" i="1"/>
  <c r="M245" i="5" s="1"/>
  <c r="P245" i="5" s="1"/>
  <c r="AS40" i="1"/>
  <c r="AS192" i="1"/>
  <c r="AS85" i="1"/>
  <c r="AQ153" i="1"/>
  <c r="M153" i="5" s="1"/>
  <c r="P153" i="5" s="1"/>
  <c r="AS99" i="1"/>
  <c r="AQ106" i="1"/>
  <c r="AS16" i="1"/>
  <c r="AS158" i="1"/>
  <c r="AQ239" i="1"/>
  <c r="M239" i="5" s="1"/>
  <c r="P239" i="5" s="1"/>
  <c r="AS208" i="1"/>
  <c r="AS175" i="1"/>
  <c r="AS221" i="1"/>
  <c r="AS178" i="1"/>
  <c r="AS28" i="1"/>
  <c r="AQ11" i="1"/>
  <c r="AS30" i="1"/>
  <c r="AS41" i="1"/>
  <c r="AQ311" i="1"/>
  <c r="M311" i="5" s="1"/>
  <c r="P311" i="5" s="1"/>
  <c r="AS9" i="1"/>
  <c r="AS13" i="1"/>
  <c r="AQ60" i="1"/>
  <c r="AS207" i="1"/>
  <c r="AS173" i="1"/>
  <c r="AS108" i="1"/>
  <c r="AS230" i="1"/>
  <c r="AS210" i="1"/>
  <c r="AS49" i="1"/>
  <c r="AS87" i="1"/>
  <c r="AQ234" i="1"/>
  <c r="M234" i="5" s="1"/>
  <c r="P234" i="5" s="1"/>
  <c r="AQ65" i="1"/>
  <c r="AS122" i="1"/>
  <c r="AS233" i="1"/>
  <c r="AQ321" i="1"/>
  <c r="M321" i="5" s="1"/>
  <c r="P321" i="5" s="1"/>
  <c r="AQ202" i="1"/>
  <c r="M202" i="5" s="1"/>
  <c r="P202" i="5" s="1"/>
  <c r="AS286" i="1"/>
  <c r="AS71" i="1"/>
  <c r="AQ189" i="1"/>
  <c r="M189" i="5" s="1"/>
  <c r="P189" i="5" s="1"/>
  <c r="AS161" i="1"/>
  <c r="AS238" i="1"/>
  <c r="AQ26" i="1"/>
  <c r="AS61" i="1"/>
  <c r="AS32" i="1"/>
  <c r="AQ141" i="1"/>
  <c r="M141" i="5" s="1"/>
  <c r="P141" i="5" s="1"/>
  <c r="AQ290" i="1"/>
  <c r="M290" i="5" s="1"/>
  <c r="P290" i="5" s="1"/>
  <c r="AQ292" i="1"/>
  <c r="M292" i="5" s="1"/>
  <c r="P292" i="5" s="1"/>
  <c r="AQ186" i="1"/>
  <c r="M186" i="5" s="1"/>
  <c r="P186" i="5" s="1"/>
  <c r="AQ200" i="1"/>
  <c r="M200" i="5" s="1"/>
  <c r="P200" i="5" s="1"/>
  <c r="AQ14" i="1"/>
  <c r="AS224" i="1"/>
  <c r="AQ140" i="1"/>
  <c r="M140" i="5" s="1"/>
  <c r="P140" i="5" s="1"/>
  <c r="AS246" i="1"/>
  <c r="AS76" i="1"/>
  <c r="AS150" i="1"/>
  <c r="AQ116" i="1"/>
  <c r="AS93" i="1"/>
  <c r="AS262" i="1"/>
  <c r="P3" i="5" l="1"/>
</calcChain>
</file>

<file path=xl/sharedStrings.xml><?xml version="1.0" encoding="utf-8"?>
<sst xmlns="http://schemas.openxmlformats.org/spreadsheetml/2006/main" count="106" uniqueCount="81">
  <si>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</si>
  <si>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</si>
  <si>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</si>
  <si>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</si>
  <si>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</si>
  <si>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</si>
  <si>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</si>
  <si>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</si>
  <si>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</si>
  <si>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</si>
  <si>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</si>
  <si>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</si>
  <si>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</si>
  <si>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</si>
  <si>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</si>
  <si>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</si>
  <si>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</si>
  <si>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</si>
  <si>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</si>
  <si>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</si>
  <si>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</si>
  <si>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</si>
  <si>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</si>
  <si>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</si>
  <si>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</si>
  <si>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</si>
  <si>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</si>
  <si>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</si>
  <si>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</si>
  <si>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</si>
  <si>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</si>
  <si>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</si>
  <si>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</si>
  <si>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</si>
  <si>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</si>
  <si>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</si>
  <si>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</si>
  <si>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</si>
  <si>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</si>
  <si>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</si>
  <si>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</si>
  <si>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</si>
  <si>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</si>
  <si>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</si>
  <si>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</si>
  <si>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</si>
  <si>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</si>
  <si>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</si>
  <si>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</si>
  <si>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</si>
  <si>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</si>
  <si>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</si>
  <si>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</si>
  <si>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</si>
  <si>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</si>
  <si>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</si>
  <si>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</si>
  <si>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</si>
  <si>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</si>
  <si>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</si>
  <si>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</si>
  <si>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</si>
  <si>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</si>
  <si>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</si>
  <si>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</si>
  <si>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</si>
  <si>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</si>
  <si>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</si>
  <si>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</si>
  <si>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</si>
  <si>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</si>
  <si>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</si>
  <si>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</si>
  <si>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</si>
  <si>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</si>
  <si>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</si>
  <si>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</si>
  <si>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</si>
  <si>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</si>
  <si>
    <t>FINAL</t>
  </si>
  <si>
    <t>= Polycarbonate calibration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</si>
</sst>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  <xf numFmtId="0" fontId="4" fillId="0" borderId="0" xfId="0" quotePrefix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187,82</c:v>
                </c:pt>
                <c:pt idx="1">
                  <c:v>188,3</c:v>
                </c:pt>
                <c:pt idx="2">
                  <c:v>188,78</c:v>
                </c:pt>
                <c:pt idx="3">
                  <c:v>189,26</c:v>
                </c:pt>
                <c:pt idx="4">
                  <c:v>189,73</c:v>
                </c:pt>
                <c:pt idx="5">
                  <c:v>190,21</c:v>
                </c:pt>
                <c:pt idx="6">
                  <c:v>190,69</c:v>
                </c:pt>
                <c:pt idx="7">
                  <c:v>191,17</c:v>
                </c:pt>
                <c:pt idx="8">
                  <c:v>191,64</c:v>
                </c:pt>
                <c:pt idx="9">
                  <c:v>192,12</c:v>
                </c:pt>
                <c:pt idx="10">
                  <c:v>192,6</c:v>
                </c:pt>
                <c:pt idx="11">
                  <c:v>193,07</c:v>
                </c:pt>
                <c:pt idx="12">
                  <c:v>193,55</c:v>
                </c:pt>
                <c:pt idx="13">
                  <c:v>194,03</c:v>
                </c:pt>
                <c:pt idx="14">
                  <c:v>194,51</c:v>
                </c:pt>
                <c:pt idx="15">
                  <c:v>194,98</c:v>
                </c:pt>
                <c:pt idx="16">
                  <c:v>195,46</c:v>
                </c:pt>
                <c:pt idx="17">
                  <c:v>195,94</c:v>
                </c:pt>
                <c:pt idx="18">
                  <c:v>196,42</c:v>
                </c:pt>
                <c:pt idx="19">
                  <c:v>196,89</c:v>
                </c:pt>
                <c:pt idx="20">
                  <c:v>197,37</c:v>
                </c:pt>
                <c:pt idx="21">
                  <c:v>197,85</c:v>
                </c:pt>
                <c:pt idx="22">
                  <c:v>198,32</c:v>
                </c:pt>
                <c:pt idx="23">
                  <c:v>198,8</c:v>
                </c:pt>
                <c:pt idx="24">
                  <c:v>199,28</c:v>
                </c:pt>
                <c:pt idx="25">
                  <c:v>199,76</c:v>
                </c:pt>
                <c:pt idx="26">
                  <c:v>200,23</c:v>
                </c:pt>
                <c:pt idx="27">
                  <c:v>200,71</c:v>
                </c:pt>
                <c:pt idx="28">
                  <c:v>201,19</c:v>
                </c:pt>
                <c:pt idx="29">
                  <c:v>201,66</c:v>
                </c:pt>
                <c:pt idx="30">
                  <c:v>202,14</c:v>
                </c:pt>
                <c:pt idx="31">
                  <c:v>202,62</c:v>
                </c:pt>
                <c:pt idx="32">
                  <c:v>203,09</c:v>
                </c:pt>
                <c:pt idx="33">
                  <c:v>203,57</c:v>
                </c:pt>
                <c:pt idx="34">
                  <c:v>204,05</c:v>
                </c:pt>
                <c:pt idx="35">
                  <c:v>204,53</c:v>
                </c:pt>
                <c:pt idx="36">
                  <c:v>205</c:v>
                </c:pt>
                <c:pt idx="37">
                  <c:v>205,48</c:v>
                </c:pt>
                <c:pt idx="38">
                  <c:v>205,96</c:v>
                </c:pt>
                <c:pt idx="39">
                  <c:v>206,43</c:v>
                </c:pt>
                <c:pt idx="40">
                  <c:v>206,91</c:v>
                </c:pt>
                <c:pt idx="41">
                  <c:v>207,39</c:v>
                </c:pt>
                <c:pt idx="42">
                  <c:v>207,86</c:v>
                </c:pt>
                <c:pt idx="43">
                  <c:v>208,34</c:v>
                </c:pt>
                <c:pt idx="44">
                  <c:v>208,82</c:v>
                </c:pt>
                <c:pt idx="45">
                  <c:v>209,29</c:v>
                </c:pt>
                <c:pt idx="46">
                  <c:v>209,77</c:v>
                </c:pt>
                <c:pt idx="47">
                  <c:v>210,25</c:v>
                </c:pt>
                <c:pt idx="48">
                  <c:v>210,72</c:v>
                </c:pt>
                <c:pt idx="49">
                  <c:v>211,2</c:v>
                </c:pt>
                <c:pt idx="50">
                  <c:v>211,68</c:v>
                </c:pt>
                <c:pt idx="51">
                  <c:v>212,15</c:v>
                </c:pt>
                <c:pt idx="52">
                  <c:v>212,63</c:v>
                </c:pt>
                <c:pt idx="53">
                  <c:v>213,11</c:v>
                </c:pt>
                <c:pt idx="54">
                  <c:v>213,58</c:v>
                </c:pt>
                <c:pt idx="55">
                  <c:v>214,06</c:v>
                </c:pt>
                <c:pt idx="56">
                  <c:v>214,53</c:v>
                </c:pt>
                <c:pt idx="57">
                  <c:v>215,01</c:v>
                </c:pt>
                <c:pt idx="58">
                  <c:v>215,49</c:v>
                </c:pt>
                <c:pt idx="59">
                  <c:v>215,96</c:v>
                </c:pt>
                <c:pt idx="60">
                  <c:v>216,44</c:v>
                </c:pt>
                <c:pt idx="61">
                  <c:v>216,92</c:v>
                </c:pt>
                <c:pt idx="62">
                  <c:v>217,39</c:v>
                </c:pt>
                <c:pt idx="63">
                  <c:v>217,87</c:v>
                </c:pt>
                <c:pt idx="64">
                  <c:v>218,35</c:v>
                </c:pt>
                <c:pt idx="65">
                  <c:v>218,82</c:v>
                </c:pt>
                <c:pt idx="66">
                  <c:v>219,3</c:v>
                </c:pt>
                <c:pt idx="67">
                  <c:v>219,77</c:v>
                </c:pt>
                <c:pt idx="68">
                  <c:v>220,25</c:v>
                </c:pt>
                <c:pt idx="69">
                  <c:v>220,73</c:v>
                </c:pt>
                <c:pt idx="70">
                  <c:v>221,2</c:v>
                </c:pt>
                <c:pt idx="71">
                  <c:v>221,68</c:v>
                </c:pt>
                <c:pt idx="72">
                  <c:v>222,15</c:v>
                </c:pt>
                <c:pt idx="73">
                  <c:v>222,63</c:v>
                </c:pt>
                <c:pt idx="74">
                  <c:v>223,11</c:v>
                </c:pt>
                <c:pt idx="75">
                  <c:v>223,58</c:v>
                </c:pt>
                <c:pt idx="76">
                  <c:v>224,06</c:v>
                </c:pt>
                <c:pt idx="77">
                  <c:v>224,53</c:v>
                </c:pt>
                <c:pt idx="78">
                  <c:v>225,01</c:v>
                </c:pt>
                <c:pt idx="79">
                  <c:v>225,49</c:v>
                </c:pt>
                <c:pt idx="80">
                  <c:v>225,96</c:v>
                </c:pt>
                <c:pt idx="81">
                  <c:v>226,44</c:v>
                </c:pt>
                <c:pt idx="82">
                  <c:v>226,91</c:v>
                </c:pt>
                <c:pt idx="83">
                  <c:v>227,39</c:v>
                </c:pt>
                <c:pt idx="84">
                  <c:v>227,87</c:v>
                </c:pt>
                <c:pt idx="85">
                  <c:v>228,34</c:v>
                </c:pt>
                <c:pt idx="86">
                  <c:v>228,82</c:v>
                </c:pt>
                <c:pt idx="87">
                  <c:v>229,29</c:v>
                </c:pt>
                <c:pt idx="88">
                  <c:v>229,77</c:v>
                </c:pt>
                <c:pt idx="89">
                  <c:v>230,24</c:v>
                </c:pt>
                <c:pt idx="90">
                  <c:v>230,72</c:v>
                </c:pt>
                <c:pt idx="91">
                  <c:v>231,2</c:v>
                </c:pt>
                <c:pt idx="92">
                  <c:v>231,67</c:v>
                </c:pt>
                <c:pt idx="93">
                  <c:v>232,15</c:v>
                </c:pt>
                <c:pt idx="94">
                  <c:v>232,62</c:v>
                </c:pt>
                <c:pt idx="95">
                  <c:v>233,1</c:v>
                </c:pt>
                <c:pt idx="96">
                  <c:v>233,57</c:v>
                </c:pt>
                <c:pt idx="97">
                  <c:v>234,05</c:v>
                </c:pt>
                <c:pt idx="98">
                  <c:v>234,53</c:v>
                </c:pt>
                <c:pt idx="99">
                  <c:v>235</c:v>
                </c:pt>
                <c:pt idx="100">
                  <c:v>235,48</c:v>
                </c:pt>
                <c:pt idx="101">
                  <c:v>235,95</c:v>
                </c:pt>
                <c:pt idx="102">
                  <c:v>236,43</c:v>
                </c:pt>
                <c:pt idx="103">
                  <c:v>236,9</c:v>
                </c:pt>
                <c:pt idx="104">
                  <c:v>237,38</c:v>
                </c:pt>
                <c:pt idx="105">
                  <c:v>237,85</c:v>
                </c:pt>
                <c:pt idx="106">
                  <c:v>238,33</c:v>
                </c:pt>
                <c:pt idx="107">
                  <c:v>238,8</c:v>
                </c:pt>
                <c:pt idx="108">
                  <c:v>239,28</c:v>
                </c:pt>
                <c:pt idx="109">
                  <c:v>239,75</c:v>
                </c:pt>
                <c:pt idx="110">
                  <c:v>240,23</c:v>
                </c:pt>
                <c:pt idx="111">
                  <c:v>240,71</c:v>
                </c:pt>
                <c:pt idx="112">
                  <c:v>241,18</c:v>
                </c:pt>
                <c:pt idx="113">
                  <c:v>241,66</c:v>
                </c:pt>
                <c:pt idx="114">
                  <c:v>242,13</c:v>
                </c:pt>
                <c:pt idx="115">
                  <c:v>242,61</c:v>
                </c:pt>
                <c:pt idx="116">
                  <c:v>243,08</c:v>
                </c:pt>
                <c:pt idx="117">
                  <c:v>243,56</c:v>
                </c:pt>
                <c:pt idx="118">
                  <c:v>244,03</c:v>
                </c:pt>
                <c:pt idx="119">
                  <c:v>244,51</c:v>
                </c:pt>
                <c:pt idx="120">
                  <c:v>244,98</c:v>
                </c:pt>
                <c:pt idx="121">
                  <c:v>245,46</c:v>
                </c:pt>
                <c:pt idx="122">
                  <c:v>245,93</c:v>
                </c:pt>
                <c:pt idx="123">
                  <c:v>246,41</c:v>
                </c:pt>
                <c:pt idx="124">
                  <c:v>246,88</c:v>
                </c:pt>
                <c:pt idx="125">
                  <c:v>247,36</c:v>
                </c:pt>
                <c:pt idx="126">
                  <c:v>247,83</c:v>
                </c:pt>
                <c:pt idx="127">
                  <c:v>248,31</c:v>
                </c:pt>
                <c:pt idx="128">
                  <c:v>248,78</c:v>
                </c:pt>
                <c:pt idx="129">
                  <c:v>249,26</c:v>
                </c:pt>
                <c:pt idx="130">
                  <c:v>249,73</c:v>
                </c:pt>
                <c:pt idx="131">
                  <c:v>250,21</c:v>
                </c:pt>
                <c:pt idx="132">
                  <c:v>250,68</c:v>
                </c:pt>
                <c:pt idx="133">
                  <c:v>251,16</c:v>
                </c:pt>
                <c:pt idx="134">
                  <c:v>251,63</c:v>
                </c:pt>
                <c:pt idx="135">
                  <c:v>252,1</c:v>
                </c:pt>
                <c:pt idx="136">
                  <c:v>252,58</c:v>
                </c:pt>
                <c:pt idx="137">
                  <c:v>253,05</c:v>
                </c:pt>
                <c:pt idx="138">
                  <c:v>253,53</c:v>
                </c:pt>
                <c:pt idx="139">
                  <c:v>254</c:v>
                </c:pt>
                <c:pt idx="140">
                  <c:v>254,48</c:v>
                </c:pt>
                <c:pt idx="141">
                  <c:v>254,95</c:v>
                </c:pt>
                <c:pt idx="142">
                  <c:v>255,43</c:v>
                </c:pt>
                <c:pt idx="143">
                  <c:v>255,9</c:v>
                </c:pt>
                <c:pt idx="144">
                  <c:v>256,38</c:v>
                </c:pt>
                <c:pt idx="145">
                  <c:v>256,85</c:v>
                </c:pt>
                <c:pt idx="146">
                  <c:v>257,33</c:v>
                </c:pt>
                <c:pt idx="147">
                  <c:v>257,8</c:v>
                </c:pt>
                <c:pt idx="148">
                  <c:v>258,27</c:v>
                </c:pt>
                <c:pt idx="149">
                  <c:v>258,75</c:v>
                </c:pt>
                <c:pt idx="150">
                  <c:v>259,22</c:v>
                </c:pt>
                <c:pt idx="151">
                  <c:v>259,7</c:v>
                </c:pt>
                <c:pt idx="152">
                  <c:v>260,17</c:v>
                </c:pt>
                <c:pt idx="153">
                  <c:v>260,65</c:v>
                </c:pt>
                <c:pt idx="154">
                  <c:v>261,12</c:v>
                </c:pt>
                <c:pt idx="155">
                  <c:v>261,59</c:v>
                </c:pt>
                <c:pt idx="156">
                  <c:v>262,07</c:v>
                </c:pt>
                <c:pt idx="157">
                  <c:v>262,54</c:v>
                </c:pt>
                <c:pt idx="158">
                  <c:v>263,02</c:v>
                </c:pt>
                <c:pt idx="159">
                  <c:v>263,49</c:v>
                </c:pt>
                <c:pt idx="160">
                  <c:v>263,97</c:v>
                </c:pt>
                <c:pt idx="161">
                  <c:v>264,44</c:v>
                </c:pt>
                <c:pt idx="162">
                  <c:v>264,91</c:v>
                </c:pt>
                <c:pt idx="163">
                  <c:v>265,39</c:v>
                </c:pt>
                <c:pt idx="164">
                  <c:v>265,86</c:v>
                </c:pt>
                <c:pt idx="165">
                  <c:v>266,34</c:v>
                </c:pt>
                <c:pt idx="166">
                  <c:v>266,81</c:v>
                </c:pt>
                <c:pt idx="167">
                  <c:v>267,28</c:v>
                </c:pt>
                <c:pt idx="168">
                  <c:v>267,76</c:v>
                </c:pt>
                <c:pt idx="169">
                  <c:v>268,23</c:v>
                </c:pt>
                <c:pt idx="170">
                  <c:v>268,71</c:v>
                </c:pt>
                <c:pt idx="171">
                  <c:v>269,18</c:v>
                </c:pt>
                <c:pt idx="172">
                  <c:v>269,65</c:v>
                </c:pt>
                <c:pt idx="173">
                  <c:v>270,13</c:v>
                </c:pt>
                <c:pt idx="174">
                  <c:v>270,6</c:v>
                </c:pt>
                <c:pt idx="175">
                  <c:v>271,08</c:v>
                </c:pt>
                <c:pt idx="176">
                  <c:v>271,55</c:v>
                </c:pt>
                <c:pt idx="177">
                  <c:v>272,02</c:v>
                </c:pt>
                <c:pt idx="178">
                  <c:v>272,5</c:v>
                </c:pt>
                <c:pt idx="179">
                  <c:v>272,97</c:v>
                </c:pt>
                <c:pt idx="180">
                  <c:v>273,44</c:v>
                </c:pt>
                <c:pt idx="181">
                  <c:v>273,92</c:v>
                </c:pt>
                <c:pt idx="182">
                  <c:v>274,39</c:v>
                </c:pt>
                <c:pt idx="183">
                  <c:v>274,87</c:v>
                </c:pt>
                <c:pt idx="184">
                  <c:v>275,34</c:v>
                </c:pt>
                <c:pt idx="185">
                  <c:v>275,81</c:v>
                </c:pt>
                <c:pt idx="186">
                  <c:v>276,29</c:v>
                </c:pt>
                <c:pt idx="187">
                  <c:v>276,76</c:v>
                </c:pt>
                <c:pt idx="188">
                  <c:v>277,23</c:v>
                </c:pt>
                <c:pt idx="189">
                  <c:v>277,71</c:v>
                </c:pt>
                <c:pt idx="190">
                  <c:v>278,18</c:v>
                </c:pt>
                <c:pt idx="191">
                  <c:v>278,65</c:v>
                </c:pt>
                <c:pt idx="192">
                  <c:v>279,13</c:v>
                </c:pt>
                <c:pt idx="193">
                  <c:v>279,6</c:v>
                </c:pt>
                <c:pt idx="194">
                  <c:v>280,07</c:v>
                </c:pt>
                <c:pt idx="195">
                  <c:v>280,55</c:v>
                </c:pt>
                <c:pt idx="196">
                  <c:v>281,02</c:v>
                </c:pt>
                <c:pt idx="197">
                  <c:v>281,5</c:v>
                </c:pt>
                <c:pt idx="198">
                  <c:v>281,97</c:v>
                </c:pt>
                <c:pt idx="199">
                  <c:v>282,44</c:v>
                </c:pt>
                <c:pt idx="200">
                  <c:v>282,91</c:v>
                </c:pt>
                <c:pt idx="201">
                  <c:v>283,39</c:v>
                </c:pt>
                <c:pt idx="202">
                  <c:v>283,86</c:v>
                </c:pt>
                <c:pt idx="203">
                  <c:v>284,33</c:v>
                </c:pt>
                <c:pt idx="204">
                  <c:v>284,81</c:v>
                </c:pt>
                <c:pt idx="205">
                  <c:v>285,28</c:v>
                </c:pt>
                <c:pt idx="206">
                  <c:v>285,75</c:v>
                </c:pt>
                <c:pt idx="207">
                  <c:v>286,23</c:v>
                </c:pt>
                <c:pt idx="208">
                  <c:v>286,7</c:v>
                </c:pt>
                <c:pt idx="209">
                  <c:v>287,17</c:v>
                </c:pt>
                <c:pt idx="210">
                  <c:v>287,65</c:v>
                </c:pt>
                <c:pt idx="211">
                  <c:v>288,12</c:v>
                </c:pt>
                <c:pt idx="212">
                  <c:v>288,59</c:v>
                </c:pt>
                <c:pt idx="213">
                  <c:v>289,07</c:v>
                </c:pt>
                <c:pt idx="214">
                  <c:v>289,54</c:v>
                </c:pt>
                <c:pt idx="215">
                  <c:v>290,01</c:v>
                </c:pt>
                <c:pt idx="216">
                  <c:v>290,48</c:v>
                </c:pt>
                <c:pt idx="217">
                  <c:v>290,96</c:v>
                </c:pt>
                <c:pt idx="218">
                  <c:v>291,43</c:v>
                </c:pt>
                <c:pt idx="219">
                  <c:v>291,9</c:v>
                </c:pt>
                <c:pt idx="220">
                  <c:v>292,38</c:v>
                </c:pt>
                <c:pt idx="221">
                  <c:v>292,85</c:v>
                </c:pt>
                <c:pt idx="222">
                  <c:v>293,32</c:v>
                </c:pt>
                <c:pt idx="223">
                  <c:v>293,79</c:v>
                </c:pt>
                <c:pt idx="224">
                  <c:v>294,27</c:v>
                </c:pt>
                <c:pt idx="225">
                  <c:v>294,74</c:v>
                </c:pt>
                <c:pt idx="226">
                  <c:v>295,21</c:v>
                </c:pt>
                <c:pt idx="227">
                  <c:v>295,69</c:v>
                </c:pt>
                <c:pt idx="228">
                  <c:v>296,16</c:v>
                </c:pt>
                <c:pt idx="229">
                  <c:v>296,63</c:v>
                </c:pt>
                <c:pt idx="230">
                  <c:v>297,1</c:v>
                </c:pt>
                <c:pt idx="231">
                  <c:v>297,58</c:v>
                </c:pt>
                <c:pt idx="232">
                  <c:v>298,05</c:v>
                </c:pt>
                <c:pt idx="233">
                  <c:v>298,52</c:v>
                </c:pt>
                <c:pt idx="234">
                  <c:v>298,99</c:v>
                </c:pt>
                <c:pt idx="235">
                  <c:v>299,47</c:v>
                </c:pt>
                <c:pt idx="236">
                  <c:v>299,94</c:v>
                </c:pt>
                <c:pt idx="237">
                  <c:v>300,41</c:v>
                </c:pt>
                <c:pt idx="238">
                  <c:v>300,88</c:v>
                </c:pt>
                <c:pt idx="239">
                  <c:v>301,36</c:v>
                </c:pt>
                <c:pt idx="240">
                  <c:v>301,83</c:v>
                </c:pt>
                <c:pt idx="241">
                  <c:v>302,3</c:v>
                </c:pt>
                <c:pt idx="242">
                  <c:v>302,77</c:v>
                </c:pt>
                <c:pt idx="243">
                  <c:v>303,25</c:v>
                </c:pt>
                <c:pt idx="244">
                  <c:v>303,72</c:v>
                </c:pt>
                <c:pt idx="245">
                  <c:v>304,19</c:v>
                </c:pt>
                <c:pt idx="246">
                  <c:v>304,66</c:v>
                </c:pt>
                <c:pt idx="247">
                  <c:v>305,13</c:v>
                </c:pt>
                <c:pt idx="248">
                  <c:v>305,61</c:v>
                </c:pt>
                <c:pt idx="249">
                  <c:v>306,08</c:v>
                </c:pt>
                <c:pt idx="250">
                  <c:v>306,55</c:v>
                </c:pt>
                <c:pt idx="251">
                  <c:v>307,02</c:v>
                </c:pt>
                <c:pt idx="252">
                  <c:v>307,49</c:v>
                </c:pt>
                <c:pt idx="253">
                  <c:v>307,97</c:v>
                </c:pt>
                <c:pt idx="254">
                  <c:v>308,44</c:v>
                </c:pt>
                <c:pt idx="255">
                  <c:v>308,91</c:v>
                </c:pt>
                <c:pt idx="256">
                  <c:v>309,38</c:v>
                </c:pt>
                <c:pt idx="257">
                  <c:v>309,86</c:v>
                </c:pt>
                <c:pt idx="258">
                  <c:v>310,33</c:v>
                </c:pt>
                <c:pt idx="259">
                  <c:v>310,8</c:v>
                </c:pt>
                <c:pt idx="260">
                  <c:v>311,27</c:v>
                </c:pt>
                <c:pt idx="261">
                  <c:v>311,74</c:v>
                </c:pt>
                <c:pt idx="262">
                  <c:v>312,21</c:v>
                </c:pt>
                <c:pt idx="263">
                  <c:v>312,69</c:v>
                </c:pt>
                <c:pt idx="264">
                  <c:v>313,16</c:v>
                </c:pt>
                <c:pt idx="265">
                  <c:v>313,63</c:v>
                </c:pt>
                <c:pt idx="266">
                  <c:v>314,1</c:v>
                </c:pt>
                <c:pt idx="267">
                  <c:v>314,57</c:v>
                </c:pt>
                <c:pt idx="268">
                  <c:v>315,05</c:v>
                </c:pt>
                <c:pt idx="269">
                  <c:v>315,52</c:v>
                </c:pt>
                <c:pt idx="270">
                  <c:v>315,99</c:v>
                </c:pt>
                <c:pt idx="271">
                  <c:v>316,46</c:v>
                </c:pt>
                <c:pt idx="272">
                  <c:v>316,93</c:v>
                </c:pt>
                <c:pt idx="273">
                  <c:v>317,4</c:v>
                </c:pt>
                <c:pt idx="274">
                  <c:v>317,88</c:v>
                </c:pt>
                <c:pt idx="275">
                  <c:v>318,35</c:v>
                </c:pt>
                <c:pt idx="276">
                  <c:v>318,82</c:v>
                </c:pt>
                <c:pt idx="277">
                  <c:v>319,29</c:v>
                </c:pt>
                <c:pt idx="278">
                  <c:v>319,76</c:v>
                </c:pt>
                <c:pt idx="279">
                  <c:v>320,23</c:v>
                </c:pt>
                <c:pt idx="280">
                  <c:v>320,7</c:v>
                </c:pt>
                <c:pt idx="281">
                  <c:v>321,18</c:v>
                </c:pt>
                <c:pt idx="282">
                  <c:v>321,65</c:v>
                </c:pt>
                <c:pt idx="283">
                  <c:v>322,12</c:v>
                </c:pt>
                <c:pt idx="284">
                  <c:v>322,59</c:v>
                </c:pt>
                <c:pt idx="285">
                  <c:v>323,06</c:v>
                </c:pt>
                <c:pt idx="286">
                  <c:v>323,53</c:v>
                </c:pt>
                <c:pt idx="287">
                  <c:v>324</c:v>
                </c:pt>
                <c:pt idx="288">
                  <c:v>324,48</c:v>
                </c:pt>
                <c:pt idx="289">
                  <c:v>324,95</c:v>
                </c:pt>
                <c:pt idx="290">
                  <c:v>325,42</c:v>
                </c:pt>
                <c:pt idx="291">
                  <c:v>325,89</c:v>
                </c:pt>
                <c:pt idx="292">
                  <c:v>326,36</c:v>
                </c:pt>
                <c:pt idx="293">
                  <c:v>326,83</c:v>
                </c:pt>
                <c:pt idx="294">
                  <c:v>327,3</c:v>
                </c:pt>
                <c:pt idx="295">
                  <c:v>327,77</c:v>
                </c:pt>
                <c:pt idx="296">
                  <c:v>328,24</c:v>
                </c:pt>
                <c:pt idx="297">
                  <c:v>328,72</c:v>
                </c:pt>
                <c:pt idx="298">
                  <c:v>329,19</c:v>
                </c:pt>
                <c:pt idx="299">
                  <c:v>329,66</c:v>
                </c:pt>
                <c:pt idx="300">
                  <c:v>330,13</c:v>
                </c:pt>
                <c:pt idx="301">
                  <c:v>330,6</c:v>
                </c:pt>
                <c:pt idx="302">
                  <c:v>331,07</c:v>
                </c:pt>
                <c:pt idx="303">
                  <c:v>331,54</c:v>
                </c:pt>
                <c:pt idx="304">
                  <c:v>332,01</c:v>
                </c:pt>
                <c:pt idx="305">
                  <c:v>332,48</c:v>
                </c:pt>
                <c:pt idx="306">
                  <c:v>332,95</c:v>
                </c:pt>
                <c:pt idx="307">
                  <c:v>333,43</c:v>
                </c:pt>
                <c:pt idx="308">
                  <c:v>333,9</c:v>
                </c:pt>
                <c:pt idx="309">
                  <c:v>334,37</c:v>
                </c:pt>
                <c:pt idx="310">
                  <c:v>334,84</c:v>
                </c:pt>
                <c:pt idx="311">
                  <c:v>335,31</c:v>
                </c:pt>
                <c:pt idx="312">
                  <c:v>335,78</c:v>
                </c:pt>
                <c:pt idx="313">
                  <c:v>336,25</c:v>
                </c:pt>
                <c:pt idx="314">
                  <c:v>336,72</c:v>
                </c:pt>
                <c:pt idx="315">
                  <c:v>337,19</c:v>
                </c:pt>
                <c:pt idx="316">
                  <c:v>337,66</c:v>
                </c:pt>
                <c:pt idx="317">
                  <c:v>338,13</c:v>
                </c:pt>
                <c:pt idx="318">
                  <c:v>338,6</c:v>
                </c:pt>
                <c:pt idx="319">
                  <c:v>339,07</c:v>
                </c:pt>
                <c:pt idx="320">
                  <c:v>339,54</c:v>
                </c:pt>
                <c:pt idx="321">
                  <c:v>340,01</c:v>
                </c:pt>
                <c:pt idx="322">
                  <c:v>340,49</c:v>
                </c:pt>
                <c:pt idx="323">
                  <c:v>340,96</c:v>
                </c:pt>
                <c:pt idx="324">
                  <c:v>341,43</c:v>
                </c:pt>
                <c:pt idx="325">
                  <c:v>341,9</c:v>
                </c:pt>
                <c:pt idx="326">
                  <c:v>342,37</c:v>
                </c:pt>
                <c:pt idx="327">
                  <c:v>342,84</c:v>
                </c:pt>
                <c:pt idx="328">
                  <c:v>343,31</c:v>
                </c:pt>
                <c:pt idx="329">
                  <c:v>343,78</c:v>
                </c:pt>
                <c:pt idx="330">
                  <c:v>344,25</c:v>
                </c:pt>
                <c:pt idx="331">
                  <c:v>344,72</c:v>
                </c:pt>
                <c:pt idx="332">
                  <c:v>345,19</c:v>
                </c:pt>
                <c:pt idx="333">
                  <c:v>345,66</c:v>
                </c:pt>
                <c:pt idx="334">
                  <c:v>346,13</c:v>
                </c:pt>
                <c:pt idx="335">
                  <c:v>346,6</c:v>
                </c:pt>
                <c:pt idx="336">
                  <c:v>347,07</c:v>
                </c:pt>
                <c:pt idx="337">
                  <c:v>347,54</c:v>
                </c:pt>
                <c:pt idx="338">
                  <c:v>348,01</c:v>
                </c:pt>
                <c:pt idx="339">
                  <c:v>348,48</c:v>
                </c:pt>
                <c:pt idx="340">
                  <c:v>348,95</c:v>
                </c:pt>
                <c:pt idx="341">
                  <c:v>349,42</c:v>
                </c:pt>
                <c:pt idx="342">
                  <c:v>349,89</c:v>
                </c:pt>
                <c:pt idx="343">
                  <c:v>350,36</c:v>
                </c:pt>
                <c:pt idx="344">
                  <c:v>350,83</c:v>
                </c:pt>
                <c:pt idx="345">
                  <c:v>351,3</c:v>
                </c:pt>
                <c:pt idx="346">
                  <c:v>351,77</c:v>
                </c:pt>
                <c:pt idx="347">
                  <c:v>352,24</c:v>
                </c:pt>
                <c:pt idx="348">
                  <c:v>352,71</c:v>
                </c:pt>
                <c:pt idx="349">
                  <c:v>353,18</c:v>
                </c:pt>
                <c:pt idx="350">
                  <c:v>353,65</c:v>
                </c:pt>
                <c:pt idx="351">
                  <c:v>354,12</c:v>
                </c:pt>
                <c:pt idx="352">
                  <c:v>354,59</c:v>
                </c:pt>
                <c:pt idx="353">
                  <c:v>355,06</c:v>
                </c:pt>
                <c:pt idx="354">
                  <c:v>355,53</c:v>
                </c:pt>
                <c:pt idx="355">
                  <c:v>356</c:v>
                </c:pt>
                <c:pt idx="356">
                  <c:v>356,47</c:v>
                </c:pt>
                <c:pt idx="357">
                  <c:v>356,94</c:v>
                </c:pt>
                <c:pt idx="358">
                  <c:v>357,41</c:v>
                </c:pt>
                <c:pt idx="359">
                  <c:v>357,88</c:v>
                </c:pt>
                <c:pt idx="360">
                  <c:v>358,35</c:v>
                </c:pt>
                <c:pt idx="361">
                  <c:v>358,82</c:v>
                </c:pt>
                <c:pt idx="362">
                  <c:v>359,28</c:v>
                </c:pt>
                <c:pt idx="363">
                  <c:v>359,75</c:v>
                </c:pt>
                <c:pt idx="364">
                  <c:v>360,22</c:v>
                </c:pt>
                <c:pt idx="365">
                  <c:v>360,69</c:v>
                </c:pt>
                <c:pt idx="366">
                  <c:v>361,16</c:v>
                </c:pt>
                <c:pt idx="367">
                  <c:v>361,63</c:v>
                </c:pt>
                <c:pt idx="368">
                  <c:v>362,1</c:v>
                </c:pt>
                <c:pt idx="369">
                  <c:v>362,57</c:v>
                </c:pt>
                <c:pt idx="370">
                  <c:v>363,04</c:v>
                </c:pt>
                <c:pt idx="371">
                  <c:v>363,51</c:v>
                </c:pt>
                <c:pt idx="372">
                  <c:v>363,98</c:v>
                </c:pt>
                <c:pt idx="373">
                  <c:v>364,45</c:v>
                </c:pt>
                <c:pt idx="374">
                  <c:v>364,92</c:v>
                </c:pt>
                <c:pt idx="375">
                  <c:v>365,39</c:v>
                </c:pt>
                <c:pt idx="376">
                  <c:v>365,86</c:v>
                </c:pt>
                <c:pt idx="377">
                  <c:v>366,32</c:v>
                </c:pt>
                <c:pt idx="378">
                  <c:v>366,79</c:v>
                </c:pt>
                <c:pt idx="379">
                  <c:v>367,26</c:v>
                </c:pt>
                <c:pt idx="380">
                  <c:v>367,73</c:v>
                </c:pt>
                <c:pt idx="381">
                  <c:v>368,2</c:v>
                </c:pt>
                <c:pt idx="382">
                  <c:v>368,67</c:v>
                </c:pt>
                <c:pt idx="383">
                  <c:v>369,14</c:v>
                </c:pt>
                <c:pt idx="384">
                  <c:v>369,61</c:v>
                </c:pt>
                <c:pt idx="385">
                  <c:v>370,08</c:v>
                </c:pt>
                <c:pt idx="386">
                  <c:v>370,55</c:v>
                </c:pt>
                <c:pt idx="387">
                  <c:v>371,02</c:v>
                </c:pt>
                <c:pt idx="388">
                  <c:v>371,48</c:v>
                </c:pt>
                <c:pt idx="389">
                  <c:v>371,95</c:v>
                </c:pt>
                <c:pt idx="390">
                  <c:v>372,42</c:v>
                </c:pt>
                <c:pt idx="391">
                  <c:v>372,89</c:v>
                </c:pt>
                <c:pt idx="392">
                  <c:v>373,36</c:v>
                </c:pt>
                <c:pt idx="393">
                  <c:v>373,83</c:v>
                </c:pt>
                <c:pt idx="394">
                  <c:v>374,3</c:v>
                </c:pt>
                <c:pt idx="395">
                  <c:v>374,77</c:v>
                </c:pt>
                <c:pt idx="396">
                  <c:v>375,23</c:v>
                </c:pt>
                <c:pt idx="397">
                  <c:v>375,7</c:v>
                </c:pt>
                <c:pt idx="398">
                  <c:v>376,17</c:v>
                </c:pt>
                <c:pt idx="399">
                  <c:v>376,64</c:v>
                </c:pt>
                <c:pt idx="400">
                  <c:v>377,11</c:v>
                </c:pt>
                <c:pt idx="401">
                  <c:v>377,58</c:v>
                </c:pt>
                <c:pt idx="402">
                  <c:v>378,05</c:v>
                </c:pt>
                <c:pt idx="403">
                  <c:v>378,51</c:v>
                </c:pt>
                <c:pt idx="404">
                  <c:v>378,98</c:v>
                </c:pt>
                <c:pt idx="405">
                  <c:v>379,45</c:v>
                </c:pt>
                <c:pt idx="406">
                  <c:v>379,92</c:v>
                </c:pt>
                <c:pt idx="407">
                  <c:v>380,39</c:v>
                </c:pt>
                <c:pt idx="408">
                  <c:v>380,86</c:v>
                </c:pt>
                <c:pt idx="409">
                  <c:v>381,33</c:v>
                </c:pt>
                <c:pt idx="410">
                  <c:v>381,79</c:v>
                </c:pt>
                <c:pt idx="411">
                  <c:v>382,26</c:v>
                </c:pt>
                <c:pt idx="412">
                  <c:v>382,73</c:v>
                </c:pt>
                <c:pt idx="413">
                  <c:v>383,2</c:v>
                </c:pt>
                <c:pt idx="414">
                  <c:v>383,67</c:v>
                </c:pt>
                <c:pt idx="415">
                  <c:v>384,14</c:v>
                </c:pt>
                <c:pt idx="416">
                  <c:v>384,6</c:v>
                </c:pt>
                <c:pt idx="417">
                  <c:v>385,07</c:v>
                </c:pt>
                <c:pt idx="418">
                  <c:v>385,54</c:v>
                </c:pt>
                <c:pt idx="419">
                  <c:v>386,01</c:v>
                </c:pt>
                <c:pt idx="420">
                  <c:v>386,48</c:v>
                </c:pt>
                <c:pt idx="421">
                  <c:v>386,94</c:v>
                </c:pt>
                <c:pt idx="422">
                  <c:v>387,41</c:v>
                </c:pt>
                <c:pt idx="423">
                  <c:v>387,88</c:v>
                </c:pt>
                <c:pt idx="424">
                  <c:v>388,35</c:v>
                </c:pt>
                <c:pt idx="425">
                  <c:v>388,82</c:v>
                </c:pt>
                <c:pt idx="426">
                  <c:v>389,28</c:v>
                </c:pt>
                <c:pt idx="427">
                  <c:v>389,75</c:v>
                </c:pt>
                <c:pt idx="428">
                  <c:v>390,22</c:v>
                </c:pt>
                <c:pt idx="429">
                  <c:v>390,69</c:v>
                </c:pt>
                <c:pt idx="430">
                  <c:v>391,16</c:v>
                </c:pt>
                <c:pt idx="431">
                  <c:v>391,62</c:v>
                </c:pt>
                <c:pt idx="432">
                  <c:v>392,09</c:v>
                </c:pt>
                <c:pt idx="433">
                  <c:v>392,56</c:v>
                </c:pt>
                <c:pt idx="434">
                  <c:v>393,03</c:v>
                </c:pt>
                <c:pt idx="435">
                  <c:v>393,5</c:v>
                </c:pt>
                <c:pt idx="436">
                  <c:v>393,96</c:v>
                </c:pt>
                <c:pt idx="437">
                  <c:v>394,43</c:v>
                </c:pt>
                <c:pt idx="438">
                  <c:v>394,9</c:v>
                </c:pt>
                <c:pt idx="439">
                  <c:v>395,37</c:v>
                </c:pt>
                <c:pt idx="440">
                  <c:v>395,83</c:v>
                </c:pt>
                <c:pt idx="441">
                  <c:v>396,3</c:v>
                </c:pt>
                <c:pt idx="442">
                  <c:v>396,77</c:v>
                </c:pt>
                <c:pt idx="443">
                  <c:v>397,24</c:v>
                </c:pt>
                <c:pt idx="444">
                  <c:v>397,7</c:v>
                </c:pt>
                <c:pt idx="445">
                  <c:v>398,17</c:v>
                </c:pt>
                <c:pt idx="446">
                  <c:v>398,64</c:v>
                </c:pt>
                <c:pt idx="447">
                  <c:v>399,11</c:v>
                </c:pt>
                <c:pt idx="448">
                  <c:v>399,57</c:v>
                </c:pt>
                <c:pt idx="449">
                  <c:v>400,04</c:v>
                </c:pt>
                <c:pt idx="450">
                  <c:v>400,51</c:v>
                </c:pt>
                <c:pt idx="451">
                  <c:v>400,98</c:v>
                </c:pt>
                <c:pt idx="452">
                  <c:v>401,44</c:v>
                </c:pt>
                <c:pt idx="453">
                  <c:v>401,91</c:v>
                </c:pt>
                <c:pt idx="454">
                  <c:v>402,38</c:v>
                </c:pt>
                <c:pt idx="455">
                  <c:v>402,84</c:v>
                </c:pt>
                <c:pt idx="456">
                  <c:v>403,31</c:v>
                </c:pt>
                <c:pt idx="457">
                  <c:v>403,78</c:v>
                </c:pt>
                <c:pt idx="458">
                  <c:v>404,25</c:v>
                </c:pt>
                <c:pt idx="459">
                  <c:v>404,71</c:v>
                </c:pt>
                <c:pt idx="460">
                  <c:v>405,18</c:v>
                </c:pt>
                <c:pt idx="461">
                  <c:v>405,65</c:v>
                </c:pt>
                <c:pt idx="462">
                  <c:v>406,12</c:v>
                </c:pt>
                <c:pt idx="463">
                  <c:v>406,58</c:v>
                </c:pt>
                <c:pt idx="464">
                  <c:v>407,05</c:v>
                </c:pt>
                <c:pt idx="465">
                  <c:v>407,52</c:v>
                </c:pt>
                <c:pt idx="466">
                  <c:v>407,98</c:v>
                </c:pt>
                <c:pt idx="467">
                  <c:v>408,45</c:v>
                </c:pt>
                <c:pt idx="468">
                  <c:v>408,92</c:v>
                </c:pt>
                <c:pt idx="469">
                  <c:v>409,38</c:v>
                </c:pt>
                <c:pt idx="470">
                  <c:v>409,85</c:v>
                </c:pt>
                <c:pt idx="471">
                  <c:v>410,32</c:v>
                </c:pt>
                <c:pt idx="472">
                  <c:v>410,78</c:v>
                </c:pt>
                <c:pt idx="473">
                  <c:v>411,25</c:v>
                </c:pt>
                <c:pt idx="474">
                  <c:v>411,72</c:v>
                </c:pt>
                <c:pt idx="475">
                  <c:v>412,18</c:v>
                </c:pt>
                <c:pt idx="476">
                  <c:v>412,65</c:v>
                </c:pt>
                <c:pt idx="477">
                  <c:v>413,12</c:v>
                </c:pt>
                <c:pt idx="478">
                  <c:v>413,59</c:v>
                </c:pt>
                <c:pt idx="479">
                  <c:v>414,05</c:v>
                </c:pt>
                <c:pt idx="480">
                  <c:v>414,52</c:v>
                </c:pt>
                <c:pt idx="481">
                  <c:v>414,98</c:v>
                </c:pt>
                <c:pt idx="482">
                  <c:v>415,45</c:v>
                </c:pt>
                <c:pt idx="483">
                  <c:v>415,92</c:v>
                </c:pt>
                <c:pt idx="484">
                  <c:v>416,38</c:v>
                </c:pt>
                <c:pt idx="485">
                  <c:v>416,85</c:v>
                </c:pt>
                <c:pt idx="486">
                  <c:v>417,32</c:v>
                </c:pt>
                <c:pt idx="487">
                  <c:v>417,78</c:v>
                </c:pt>
                <c:pt idx="488">
                  <c:v>418,25</c:v>
                </c:pt>
                <c:pt idx="489">
                  <c:v>418,72</c:v>
                </c:pt>
                <c:pt idx="490">
                  <c:v>419,18</c:v>
                </c:pt>
                <c:pt idx="491">
                  <c:v>419,65</c:v>
                </c:pt>
                <c:pt idx="492">
                  <c:v>420,12</c:v>
                </c:pt>
                <c:pt idx="493">
                  <c:v>420,58</c:v>
                </c:pt>
                <c:pt idx="494">
                  <c:v>421,05</c:v>
                </c:pt>
                <c:pt idx="495">
                  <c:v>421,51</c:v>
                </c:pt>
                <c:pt idx="496">
                  <c:v>421,98</c:v>
                </c:pt>
                <c:pt idx="497">
                  <c:v>422,45</c:v>
                </c:pt>
                <c:pt idx="498">
                  <c:v>422,91</c:v>
                </c:pt>
                <c:pt idx="499">
                  <c:v>423,38</c:v>
                </c:pt>
                <c:pt idx="500">
                  <c:v>423,85</c:v>
                </c:pt>
                <c:pt idx="501">
                  <c:v>424,31</c:v>
                </c:pt>
                <c:pt idx="502">
                  <c:v>424,78</c:v>
                </c:pt>
                <c:pt idx="503">
                  <c:v>425,24</c:v>
                </c:pt>
                <c:pt idx="504">
                  <c:v>425,71</c:v>
                </c:pt>
                <c:pt idx="505">
                  <c:v>426,18</c:v>
                </c:pt>
                <c:pt idx="506">
                  <c:v>426,64</c:v>
                </c:pt>
                <c:pt idx="507">
                  <c:v>427,11</c:v>
                </c:pt>
                <c:pt idx="508">
                  <c:v>427,57</c:v>
                </c:pt>
                <c:pt idx="509">
                  <c:v>428,04</c:v>
                </c:pt>
                <c:pt idx="510">
                  <c:v>428,51</c:v>
                </c:pt>
                <c:pt idx="511">
                  <c:v>428,97</c:v>
                </c:pt>
                <c:pt idx="512">
                  <c:v>429,44</c:v>
                </c:pt>
                <c:pt idx="513">
                  <c:v>429,9</c:v>
                </c:pt>
                <c:pt idx="514">
                  <c:v>430,37</c:v>
                </c:pt>
                <c:pt idx="515">
                  <c:v>430,83</c:v>
                </c:pt>
                <c:pt idx="516">
                  <c:v>431,3</c:v>
                </c:pt>
                <c:pt idx="517">
                  <c:v>431,77</c:v>
                </c:pt>
                <c:pt idx="518">
                  <c:v>432,23</c:v>
                </c:pt>
                <c:pt idx="519">
                  <c:v>432,7</c:v>
                </c:pt>
                <c:pt idx="520">
                  <c:v>433,16</c:v>
                </c:pt>
                <c:pt idx="521">
                  <c:v>433,63</c:v>
                </c:pt>
                <c:pt idx="522">
                  <c:v>434,09</c:v>
                </c:pt>
                <c:pt idx="523">
                  <c:v>434,56</c:v>
                </c:pt>
                <c:pt idx="524">
                  <c:v>435,03</c:v>
                </c:pt>
                <c:pt idx="525">
                  <c:v>435,49</c:v>
                </c:pt>
                <c:pt idx="526">
                  <c:v>435,96</c:v>
                </c:pt>
                <c:pt idx="527">
                  <c:v>436,42</c:v>
                </c:pt>
                <c:pt idx="528">
                  <c:v>436,89</c:v>
                </c:pt>
                <c:pt idx="529">
                  <c:v>437,35</c:v>
                </c:pt>
                <c:pt idx="530">
                  <c:v>437,82</c:v>
                </c:pt>
                <c:pt idx="531">
                  <c:v>438,28</c:v>
                </c:pt>
                <c:pt idx="532">
                  <c:v>438,75</c:v>
                </c:pt>
                <c:pt idx="533">
                  <c:v>439,21</c:v>
                </c:pt>
                <c:pt idx="534">
                  <c:v>439,68</c:v>
                </c:pt>
                <c:pt idx="535">
                  <c:v>440,14</c:v>
                </c:pt>
                <c:pt idx="536">
                  <c:v>440,61</c:v>
                </c:pt>
                <c:pt idx="537">
                  <c:v>441,07</c:v>
                </c:pt>
                <c:pt idx="538">
                  <c:v>441,54</c:v>
                </c:pt>
                <c:pt idx="539">
                  <c:v>442</c:v>
                </c:pt>
                <c:pt idx="540">
                  <c:v>442,47</c:v>
                </c:pt>
                <c:pt idx="541">
                  <c:v>442,94</c:v>
                </c:pt>
                <c:pt idx="542">
                  <c:v>443,4</c:v>
                </c:pt>
                <c:pt idx="543">
                  <c:v>443,87</c:v>
                </c:pt>
                <c:pt idx="544">
                  <c:v>444,33</c:v>
                </c:pt>
                <c:pt idx="545">
                  <c:v>444,8</c:v>
                </c:pt>
                <c:pt idx="546">
                  <c:v>445,26</c:v>
                </c:pt>
                <c:pt idx="547">
                  <c:v>445,73</c:v>
                </c:pt>
                <c:pt idx="548">
                  <c:v>446,19</c:v>
                </c:pt>
                <c:pt idx="549">
                  <c:v>446,65</c:v>
                </c:pt>
                <c:pt idx="550">
                  <c:v>447,12</c:v>
                </c:pt>
                <c:pt idx="551">
                  <c:v>447,58</c:v>
                </c:pt>
                <c:pt idx="552">
                  <c:v>448,05</c:v>
                </c:pt>
                <c:pt idx="553">
                  <c:v>448,51</c:v>
                </c:pt>
                <c:pt idx="554">
                  <c:v>448,98</c:v>
                </c:pt>
                <c:pt idx="555">
                  <c:v>449,44</c:v>
                </c:pt>
                <c:pt idx="556">
                  <c:v>449,91</c:v>
                </c:pt>
                <c:pt idx="557">
                  <c:v>450,37</c:v>
                </c:pt>
                <c:pt idx="558">
                  <c:v>450,84</c:v>
                </c:pt>
                <c:pt idx="559">
                  <c:v>451,3</c:v>
                </c:pt>
                <c:pt idx="560">
                  <c:v>451,77</c:v>
                </c:pt>
                <c:pt idx="561">
                  <c:v>452,23</c:v>
                </c:pt>
                <c:pt idx="562">
                  <c:v>452,7</c:v>
                </c:pt>
                <c:pt idx="563">
                  <c:v>453,16</c:v>
                </c:pt>
                <c:pt idx="564">
                  <c:v>453,62</c:v>
                </c:pt>
                <c:pt idx="565">
                  <c:v>454,09</c:v>
                </c:pt>
                <c:pt idx="566">
                  <c:v>454,55</c:v>
                </c:pt>
                <c:pt idx="567">
                  <c:v>455,02</c:v>
                </c:pt>
                <c:pt idx="568">
                  <c:v>455,48</c:v>
                </c:pt>
                <c:pt idx="569">
                  <c:v>455,95</c:v>
                </c:pt>
                <c:pt idx="570">
                  <c:v>456,41</c:v>
                </c:pt>
                <c:pt idx="571">
                  <c:v>456,88</c:v>
                </c:pt>
                <c:pt idx="572">
                  <c:v>457,34</c:v>
                </c:pt>
                <c:pt idx="573">
                  <c:v>457,8</c:v>
                </c:pt>
                <c:pt idx="574">
                  <c:v>458,27</c:v>
                </c:pt>
                <c:pt idx="575">
                  <c:v>458,73</c:v>
                </c:pt>
                <c:pt idx="576">
                  <c:v>459,2</c:v>
                </c:pt>
                <c:pt idx="577">
                  <c:v>459,66</c:v>
                </c:pt>
                <c:pt idx="578">
                  <c:v>460,13</c:v>
                </c:pt>
                <c:pt idx="579">
                  <c:v>460,59</c:v>
                </c:pt>
                <c:pt idx="580">
                  <c:v>461,05</c:v>
                </c:pt>
                <c:pt idx="581">
                  <c:v>461,52</c:v>
                </c:pt>
                <c:pt idx="582">
                  <c:v>461,98</c:v>
                </c:pt>
                <c:pt idx="583">
                  <c:v>462,45</c:v>
                </c:pt>
                <c:pt idx="584">
                  <c:v>462,91</c:v>
                </c:pt>
                <c:pt idx="585">
                  <c:v>463,37</c:v>
                </c:pt>
                <c:pt idx="586">
                  <c:v>463,84</c:v>
                </c:pt>
                <c:pt idx="587">
                  <c:v>464,3</c:v>
                </c:pt>
                <c:pt idx="588">
                  <c:v>464,76</c:v>
                </c:pt>
                <c:pt idx="589">
                  <c:v>465,23</c:v>
                </c:pt>
                <c:pt idx="590">
                  <c:v>465,69</c:v>
                </c:pt>
                <c:pt idx="591">
                  <c:v>466,16</c:v>
                </c:pt>
                <c:pt idx="592">
                  <c:v>466,62</c:v>
                </c:pt>
                <c:pt idx="593">
                  <c:v>467,08</c:v>
                </c:pt>
                <c:pt idx="594">
                  <c:v>467,55</c:v>
                </c:pt>
                <c:pt idx="595">
                  <c:v>468,01</c:v>
                </c:pt>
                <c:pt idx="596">
                  <c:v>468,48</c:v>
                </c:pt>
                <c:pt idx="597">
                  <c:v>468,94</c:v>
                </c:pt>
                <c:pt idx="598">
                  <c:v>469,4</c:v>
                </c:pt>
                <c:pt idx="599">
                  <c:v>469,87</c:v>
                </c:pt>
                <c:pt idx="600">
                  <c:v>470,33</c:v>
                </c:pt>
                <c:pt idx="601">
                  <c:v>470,79</c:v>
                </c:pt>
                <c:pt idx="602">
                  <c:v>471,26</c:v>
                </c:pt>
                <c:pt idx="603">
                  <c:v>471,72</c:v>
                </c:pt>
                <c:pt idx="604">
                  <c:v>472,18</c:v>
                </c:pt>
                <c:pt idx="605">
                  <c:v>472,65</c:v>
                </c:pt>
                <c:pt idx="606">
                  <c:v>473,11</c:v>
                </c:pt>
                <c:pt idx="607">
                  <c:v>473,57</c:v>
                </c:pt>
                <c:pt idx="608">
                  <c:v>474,04</c:v>
                </c:pt>
                <c:pt idx="609">
                  <c:v>474,5</c:v>
                </c:pt>
                <c:pt idx="610">
                  <c:v>474,96</c:v>
                </c:pt>
                <c:pt idx="611">
                  <c:v>475,43</c:v>
                </c:pt>
                <c:pt idx="612">
                  <c:v>475,89</c:v>
                </c:pt>
                <c:pt idx="613">
                  <c:v>476,35</c:v>
                </c:pt>
                <c:pt idx="614">
                  <c:v>476,82</c:v>
                </c:pt>
                <c:pt idx="615">
                  <c:v>477,28</c:v>
                </c:pt>
                <c:pt idx="616">
                  <c:v>477,74</c:v>
                </c:pt>
                <c:pt idx="617">
                  <c:v>478,21</c:v>
                </c:pt>
                <c:pt idx="618">
                  <c:v>478,67</c:v>
                </c:pt>
                <c:pt idx="619">
                  <c:v>479,13</c:v>
                </c:pt>
                <c:pt idx="620">
                  <c:v>479,59</c:v>
                </c:pt>
                <c:pt idx="621">
                  <c:v>480,06</c:v>
                </c:pt>
                <c:pt idx="622">
                  <c:v>480,52</c:v>
                </c:pt>
                <c:pt idx="623">
                  <c:v>480,98</c:v>
                </c:pt>
                <c:pt idx="624">
                  <c:v>481,45</c:v>
                </c:pt>
                <c:pt idx="625">
                  <c:v>481,91</c:v>
                </c:pt>
                <c:pt idx="626">
                  <c:v>482,37</c:v>
                </c:pt>
                <c:pt idx="627">
                  <c:v>482,84</c:v>
                </c:pt>
                <c:pt idx="628">
                  <c:v>483,3</c:v>
                </c:pt>
                <c:pt idx="629">
                  <c:v>483,76</c:v>
                </c:pt>
                <c:pt idx="630">
                  <c:v>484,22</c:v>
                </c:pt>
                <c:pt idx="631">
                  <c:v>484,69</c:v>
                </c:pt>
                <c:pt idx="632">
                  <c:v>485,15</c:v>
                </c:pt>
                <c:pt idx="633">
                  <c:v>485,61</c:v>
                </c:pt>
                <c:pt idx="634">
                  <c:v>486,07</c:v>
                </c:pt>
                <c:pt idx="635">
                  <c:v>486,54</c:v>
                </c:pt>
                <c:pt idx="636">
                  <c:v>487</c:v>
                </c:pt>
                <c:pt idx="637">
                  <c:v>487,46</c:v>
                </c:pt>
                <c:pt idx="638">
                  <c:v>487,92</c:v>
                </c:pt>
                <c:pt idx="639">
                  <c:v>488,39</c:v>
                </c:pt>
                <c:pt idx="640">
                  <c:v>488,85</c:v>
                </c:pt>
                <c:pt idx="641">
                  <c:v>489,31</c:v>
                </c:pt>
                <c:pt idx="642">
                  <c:v>489,77</c:v>
                </c:pt>
                <c:pt idx="643">
                  <c:v>490,24</c:v>
                </c:pt>
                <c:pt idx="644">
                  <c:v>490,7</c:v>
                </c:pt>
                <c:pt idx="645">
                  <c:v>491,16</c:v>
                </c:pt>
                <c:pt idx="646">
                  <c:v>491,62</c:v>
                </c:pt>
                <c:pt idx="647">
                  <c:v>492,09</c:v>
                </c:pt>
                <c:pt idx="648">
                  <c:v>492,55</c:v>
                </c:pt>
                <c:pt idx="649">
                  <c:v>493,01</c:v>
                </c:pt>
                <c:pt idx="650">
                  <c:v>493,47</c:v>
                </c:pt>
                <c:pt idx="651">
                  <c:v>493,94</c:v>
                </c:pt>
                <c:pt idx="652">
                  <c:v>494,4</c:v>
                </c:pt>
                <c:pt idx="653">
                  <c:v>494,86</c:v>
                </c:pt>
                <c:pt idx="654">
                  <c:v>495,32</c:v>
                </c:pt>
                <c:pt idx="655">
                  <c:v>495,78</c:v>
                </c:pt>
                <c:pt idx="656">
                  <c:v>496,25</c:v>
                </c:pt>
                <c:pt idx="657">
                  <c:v>496,71</c:v>
                </c:pt>
                <c:pt idx="658">
                  <c:v>497,17</c:v>
                </c:pt>
                <c:pt idx="659">
                  <c:v>497,63</c:v>
                </c:pt>
                <c:pt idx="660">
                  <c:v>498,09</c:v>
                </c:pt>
                <c:pt idx="661">
                  <c:v>498,56</c:v>
                </c:pt>
                <c:pt idx="662">
                  <c:v>499,02</c:v>
                </c:pt>
                <c:pt idx="663">
                  <c:v>499,48</c:v>
                </c:pt>
                <c:pt idx="664">
                  <c:v>499,94</c:v>
                </c:pt>
                <c:pt idx="665">
                  <c:v>500,4</c:v>
                </c:pt>
                <c:pt idx="666">
                  <c:v>500,87</c:v>
                </c:pt>
                <c:pt idx="667">
                  <c:v>501,33</c:v>
                </c:pt>
                <c:pt idx="668">
                  <c:v>501,79</c:v>
                </c:pt>
                <c:pt idx="669">
                  <c:v>502,25</c:v>
                </c:pt>
                <c:pt idx="670">
                  <c:v>502,71</c:v>
                </c:pt>
                <c:pt idx="671">
                  <c:v>503,17</c:v>
                </c:pt>
                <c:pt idx="672">
                  <c:v>503,64</c:v>
                </c:pt>
                <c:pt idx="673">
                  <c:v>504,1</c:v>
                </c:pt>
                <c:pt idx="674">
                  <c:v>504,56</c:v>
                </c:pt>
                <c:pt idx="675">
                  <c:v>505,02</c:v>
                </c:pt>
                <c:pt idx="676">
                  <c:v>505,48</c:v>
                </c:pt>
                <c:pt idx="677">
                  <c:v>505,94</c:v>
                </c:pt>
                <c:pt idx="678">
                  <c:v>506,4</c:v>
                </c:pt>
                <c:pt idx="679">
                  <c:v>506,87</c:v>
                </c:pt>
                <c:pt idx="680">
                  <c:v>507,33</c:v>
                </c:pt>
                <c:pt idx="681">
                  <c:v>507,79</c:v>
                </c:pt>
                <c:pt idx="682">
                  <c:v>508,25</c:v>
                </c:pt>
                <c:pt idx="683">
                  <c:v>508,71</c:v>
                </c:pt>
                <c:pt idx="684">
                  <c:v>509,17</c:v>
                </c:pt>
                <c:pt idx="685">
                  <c:v>509,63</c:v>
                </c:pt>
                <c:pt idx="686">
                  <c:v>510,1</c:v>
                </c:pt>
                <c:pt idx="687">
                  <c:v>510,56</c:v>
                </c:pt>
                <c:pt idx="688">
                  <c:v>511,02</c:v>
                </c:pt>
                <c:pt idx="689">
                  <c:v>511,48</c:v>
                </c:pt>
                <c:pt idx="690">
                  <c:v>511,94</c:v>
                </c:pt>
                <c:pt idx="691">
                  <c:v>512,4</c:v>
                </c:pt>
                <c:pt idx="692">
                  <c:v>512,86</c:v>
                </c:pt>
                <c:pt idx="693">
                  <c:v>513,32</c:v>
                </c:pt>
                <c:pt idx="694">
                  <c:v>513,78</c:v>
                </c:pt>
                <c:pt idx="695">
                  <c:v>514,25</c:v>
                </c:pt>
                <c:pt idx="696">
                  <c:v>514,71</c:v>
                </c:pt>
                <c:pt idx="697">
                  <c:v>515,17</c:v>
                </c:pt>
                <c:pt idx="698">
                  <c:v>515,63</c:v>
                </c:pt>
                <c:pt idx="699">
                  <c:v>516,09</c:v>
                </c:pt>
                <c:pt idx="700">
                  <c:v>516,55</c:v>
                </c:pt>
                <c:pt idx="701">
                  <c:v>517,01</c:v>
                </c:pt>
                <c:pt idx="702">
                  <c:v>517,47</c:v>
                </c:pt>
                <c:pt idx="703">
                  <c:v>517,93</c:v>
                </c:pt>
                <c:pt idx="704">
                  <c:v>518,39</c:v>
                </c:pt>
                <c:pt idx="705">
                  <c:v>518,85</c:v>
                </c:pt>
                <c:pt idx="706">
                  <c:v>519,32</c:v>
                </c:pt>
                <c:pt idx="707">
                  <c:v>519,78</c:v>
                </c:pt>
                <c:pt idx="708">
                  <c:v>520,24</c:v>
                </c:pt>
                <c:pt idx="709">
                  <c:v>520,7</c:v>
                </c:pt>
                <c:pt idx="710">
                  <c:v>521,16</c:v>
                </c:pt>
                <c:pt idx="711">
                  <c:v>521,62</c:v>
                </c:pt>
                <c:pt idx="712">
                  <c:v>522,08</c:v>
                </c:pt>
                <c:pt idx="713">
                  <c:v>522,54</c:v>
                </c:pt>
                <c:pt idx="714">
                  <c:v>523</c:v>
                </c:pt>
                <c:pt idx="715">
                  <c:v>523,46</c:v>
                </c:pt>
                <c:pt idx="716">
                  <c:v>523,92</c:v>
                </c:pt>
                <c:pt idx="717">
                  <c:v>524,38</c:v>
                </c:pt>
                <c:pt idx="718">
                  <c:v>524,84</c:v>
                </c:pt>
                <c:pt idx="719">
                  <c:v>525,3</c:v>
                </c:pt>
                <c:pt idx="720">
                  <c:v>525,76</c:v>
                </c:pt>
                <c:pt idx="721">
                  <c:v>526,22</c:v>
                </c:pt>
                <c:pt idx="722">
                  <c:v>526,68</c:v>
                </c:pt>
                <c:pt idx="723">
                  <c:v>527,14</c:v>
                </c:pt>
                <c:pt idx="724">
                  <c:v>527,6</c:v>
                </c:pt>
                <c:pt idx="725">
                  <c:v>528,06</c:v>
                </c:pt>
                <c:pt idx="726">
                  <c:v>528,52</c:v>
                </c:pt>
                <c:pt idx="727">
                  <c:v>528,98</c:v>
                </c:pt>
                <c:pt idx="728">
                  <c:v>529,44</c:v>
                </c:pt>
                <c:pt idx="729">
                  <c:v>529,9</c:v>
                </c:pt>
                <c:pt idx="730">
                  <c:v>530,36</c:v>
                </c:pt>
                <c:pt idx="731">
                  <c:v>530,82</c:v>
                </c:pt>
                <c:pt idx="732">
                  <c:v>531,28</c:v>
                </c:pt>
                <c:pt idx="733">
                  <c:v>531,74</c:v>
                </c:pt>
                <c:pt idx="734">
                  <c:v>532,2</c:v>
                </c:pt>
                <c:pt idx="735">
                  <c:v>532,66</c:v>
                </c:pt>
                <c:pt idx="736">
                  <c:v>533,12</c:v>
                </c:pt>
                <c:pt idx="737">
                  <c:v>533,58</c:v>
                </c:pt>
                <c:pt idx="738">
                  <c:v>534,04</c:v>
                </c:pt>
                <c:pt idx="739">
                  <c:v>534,5</c:v>
                </c:pt>
                <c:pt idx="740">
                  <c:v>534,96</c:v>
                </c:pt>
                <c:pt idx="741">
                  <c:v>535,42</c:v>
                </c:pt>
                <c:pt idx="742">
                  <c:v>535,88</c:v>
                </c:pt>
                <c:pt idx="743">
                  <c:v>536,34</c:v>
                </c:pt>
                <c:pt idx="744">
                  <c:v>536,8</c:v>
                </c:pt>
                <c:pt idx="745">
                  <c:v>537,26</c:v>
                </c:pt>
                <c:pt idx="746">
                  <c:v>537,72</c:v>
                </c:pt>
                <c:pt idx="747">
                  <c:v>538,18</c:v>
                </c:pt>
                <c:pt idx="748">
                  <c:v>538,64</c:v>
                </c:pt>
                <c:pt idx="749">
                  <c:v>539,1</c:v>
                </c:pt>
                <c:pt idx="750">
                  <c:v>539,56</c:v>
                </c:pt>
                <c:pt idx="751">
                  <c:v>540,02</c:v>
                </c:pt>
                <c:pt idx="752">
                  <c:v>540,48</c:v>
                </c:pt>
                <c:pt idx="753">
                  <c:v>540,94</c:v>
                </c:pt>
                <c:pt idx="754">
                  <c:v>541,4</c:v>
                </c:pt>
                <c:pt idx="755">
                  <c:v>541,86</c:v>
                </c:pt>
                <c:pt idx="756">
                  <c:v>542,32</c:v>
                </c:pt>
                <c:pt idx="757">
                  <c:v>542,78</c:v>
                </c:pt>
                <c:pt idx="758">
                  <c:v>543,24</c:v>
                </c:pt>
                <c:pt idx="759">
                  <c:v>543,69</c:v>
                </c:pt>
                <c:pt idx="760">
                  <c:v>544,15</c:v>
                </c:pt>
                <c:pt idx="761">
                  <c:v>544,61</c:v>
                </c:pt>
                <c:pt idx="762">
                  <c:v>545,07</c:v>
                </c:pt>
                <c:pt idx="763">
                  <c:v>545,53</c:v>
                </c:pt>
                <c:pt idx="764">
                  <c:v>545,99</c:v>
                </c:pt>
                <c:pt idx="765">
                  <c:v>546,45</c:v>
                </c:pt>
                <c:pt idx="766">
                  <c:v>546,91</c:v>
                </c:pt>
                <c:pt idx="767">
                  <c:v>547,37</c:v>
                </c:pt>
                <c:pt idx="768">
                  <c:v>547,83</c:v>
                </c:pt>
                <c:pt idx="769">
                  <c:v>548,29</c:v>
                </c:pt>
                <c:pt idx="770">
                  <c:v>548,74</c:v>
                </c:pt>
                <c:pt idx="771">
                  <c:v>549,2</c:v>
                </c:pt>
                <c:pt idx="772">
                  <c:v>549,66</c:v>
                </c:pt>
                <c:pt idx="773">
                  <c:v>550,12</c:v>
                </c:pt>
                <c:pt idx="774">
                  <c:v>550,58</c:v>
                </c:pt>
                <c:pt idx="775">
                  <c:v>551,04</c:v>
                </c:pt>
                <c:pt idx="776">
                  <c:v>551,5</c:v>
                </c:pt>
                <c:pt idx="777">
                  <c:v>551,96</c:v>
                </c:pt>
                <c:pt idx="778">
                  <c:v>552,42</c:v>
                </c:pt>
                <c:pt idx="779">
                  <c:v>552,87</c:v>
                </c:pt>
                <c:pt idx="780">
                  <c:v>553,33</c:v>
                </c:pt>
                <c:pt idx="781">
                  <c:v>553,79</c:v>
                </c:pt>
                <c:pt idx="782">
                  <c:v>554,25</c:v>
                </c:pt>
                <c:pt idx="783">
                  <c:v>554,71</c:v>
                </c:pt>
                <c:pt idx="784">
                  <c:v>555,17</c:v>
                </c:pt>
                <c:pt idx="785">
                  <c:v>555,63</c:v>
                </c:pt>
                <c:pt idx="786">
                  <c:v>556,08</c:v>
                </c:pt>
                <c:pt idx="787">
                  <c:v>556,54</c:v>
                </c:pt>
                <c:pt idx="788">
                  <c:v>557</c:v>
                </c:pt>
                <c:pt idx="789">
                  <c:v>557,46</c:v>
                </c:pt>
                <c:pt idx="790">
                  <c:v>557,92</c:v>
                </c:pt>
                <c:pt idx="791">
                  <c:v>558,38</c:v>
                </c:pt>
                <c:pt idx="792">
                  <c:v>558,83</c:v>
                </c:pt>
                <c:pt idx="793">
                  <c:v>559,29</c:v>
                </c:pt>
                <c:pt idx="794">
                  <c:v>559,75</c:v>
                </c:pt>
                <c:pt idx="795">
                  <c:v>560,21</c:v>
                </c:pt>
                <c:pt idx="796">
                  <c:v>560,67</c:v>
                </c:pt>
                <c:pt idx="797">
                  <c:v>561,13</c:v>
                </c:pt>
                <c:pt idx="798">
                  <c:v>561,58</c:v>
                </c:pt>
                <c:pt idx="799">
                  <c:v>562,04</c:v>
                </c:pt>
                <c:pt idx="800">
                  <c:v>562,5</c:v>
                </c:pt>
                <c:pt idx="801">
                  <c:v>562,96</c:v>
                </c:pt>
                <c:pt idx="802">
                  <c:v>563,42</c:v>
                </c:pt>
                <c:pt idx="803">
                  <c:v>563,87</c:v>
                </c:pt>
                <c:pt idx="804">
                  <c:v>564,33</c:v>
                </c:pt>
                <c:pt idx="805">
                  <c:v>564,79</c:v>
                </c:pt>
                <c:pt idx="806">
                  <c:v>565,25</c:v>
                </c:pt>
                <c:pt idx="807">
                  <c:v>565,71</c:v>
                </c:pt>
                <c:pt idx="808">
                  <c:v>566,16</c:v>
                </c:pt>
                <c:pt idx="809">
                  <c:v>566,62</c:v>
                </c:pt>
                <c:pt idx="810">
                  <c:v>567,08</c:v>
                </c:pt>
                <c:pt idx="811">
                  <c:v>567,54</c:v>
                </c:pt>
                <c:pt idx="812">
                  <c:v>568</c:v>
                </c:pt>
                <c:pt idx="813">
                  <c:v>568,45</c:v>
                </c:pt>
                <c:pt idx="814">
                  <c:v>568,91</c:v>
                </c:pt>
                <c:pt idx="815">
                  <c:v>569,37</c:v>
                </c:pt>
                <c:pt idx="816">
                  <c:v>569,83</c:v>
                </c:pt>
                <c:pt idx="817">
                  <c:v>570,28</c:v>
                </c:pt>
                <c:pt idx="818">
                  <c:v>570,74</c:v>
                </c:pt>
                <c:pt idx="819">
                  <c:v>571,2</c:v>
                </c:pt>
                <c:pt idx="820">
                  <c:v>571,66</c:v>
                </c:pt>
                <c:pt idx="821">
                  <c:v>572,11</c:v>
                </c:pt>
                <c:pt idx="822">
                  <c:v>572,57</c:v>
                </c:pt>
                <c:pt idx="823">
                  <c:v>573,03</c:v>
                </c:pt>
                <c:pt idx="824">
                  <c:v>573,49</c:v>
                </c:pt>
                <c:pt idx="825">
                  <c:v>573,94</c:v>
                </c:pt>
                <c:pt idx="826">
                  <c:v>574,4</c:v>
                </c:pt>
                <c:pt idx="827">
                  <c:v>574,86</c:v>
                </c:pt>
                <c:pt idx="828">
                  <c:v>575,32</c:v>
                </c:pt>
                <c:pt idx="829">
                  <c:v>575,77</c:v>
                </c:pt>
                <c:pt idx="830">
                  <c:v>576,23</c:v>
                </c:pt>
                <c:pt idx="831">
                  <c:v>576,69</c:v>
                </c:pt>
                <c:pt idx="832">
                  <c:v>577,15</c:v>
                </c:pt>
                <c:pt idx="833">
                  <c:v>577,6</c:v>
                </c:pt>
                <c:pt idx="834">
                  <c:v>578,06</c:v>
                </c:pt>
                <c:pt idx="835">
                  <c:v>578,52</c:v>
                </c:pt>
                <c:pt idx="836">
                  <c:v>578,97</c:v>
                </c:pt>
                <c:pt idx="837">
                  <c:v>579,43</c:v>
                </c:pt>
                <c:pt idx="838">
                  <c:v>579,89</c:v>
                </c:pt>
                <c:pt idx="839">
                  <c:v>580,34</c:v>
                </c:pt>
                <c:pt idx="840">
                  <c:v>580,8</c:v>
                </c:pt>
                <c:pt idx="841">
                  <c:v>581,26</c:v>
                </c:pt>
                <c:pt idx="842">
                  <c:v>581,72</c:v>
                </c:pt>
                <c:pt idx="843">
                  <c:v>582,17</c:v>
                </c:pt>
                <c:pt idx="844">
                  <c:v>582,63</c:v>
                </c:pt>
                <c:pt idx="845">
                  <c:v>583,09</c:v>
                </c:pt>
                <c:pt idx="846">
                  <c:v>583,54</c:v>
                </c:pt>
                <c:pt idx="847">
                  <c:v>584</c:v>
                </c:pt>
                <c:pt idx="848">
                  <c:v>584,46</c:v>
                </c:pt>
                <c:pt idx="849">
                  <c:v>584,91</c:v>
                </c:pt>
                <c:pt idx="850">
                  <c:v>585,37</c:v>
                </c:pt>
                <c:pt idx="851">
                  <c:v>585,83</c:v>
                </c:pt>
                <c:pt idx="852">
                  <c:v>586,28</c:v>
                </c:pt>
                <c:pt idx="853">
                  <c:v>586,74</c:v>
                </c:pt>
                <c:pt idx="854">
                  <c:v>587,2</c:v>
                </c:pt>
                <c:pt idx="855">
                  <c:v>587,65</c:v>
                </c:pt>
                <c:pt idx="856">
                  <c:v>588,11</c:v>
                </c:pt>
                <c:pt idx="857">
                  <c:v>588,57</c:v>
                </c:pt>
                <c:pt idx="858">
                  <c:v>589,02</c:v>
                </c:pt>
                <c:pt idx="859">
                  <c:v>589,48</c:v>
                </c:pt>
                <c:pt idx="860">
                  <c:v>589,94</c:v>
                </c:pt>
                <c:pt idx="861">
                  <c:v>590,39</c:v>
                </c:pt>
                <c:pt idx="862">
                  <c:v>590,85</c:v>
                </c:pt>
                <c:pt idx="863">
                  <c:v>591,3</c:v>
                </c:pt>
                <c:pt idx="864">
                  <c:v>591,76</c:v>
                </c:pt>
                <c:pt idx="865">
                  <c:v>592,22</c:v>
                </c:pt>
                <c:pt idx="866">
                  <c:v>592,67</c:v>
                </c:pt>
                <c:pt idx="867">
                  <c:v>593,13</c:v>
                </c:pt>
                <c:pt idx="868">
                  <c:v>593,59</c:v>
                </c:pt>
                <c:pt idx="869">
                  <c:v>594,04</c:v>
                </c:pt>
                <c:pt idx="870">
                  <c:v>594,5</c:v>
                </c:pt>
                <c:pt idx="871">
                  <c:v>594,95</c:v>
                </c:pt>
                <c:pt idx="872">
                  <c:v>595,41</c:v>
                </c:pt>
                <c:pt idx="873">
                  <c:v>595,87</c:v>
                </c:pt>
                <c:pt idx="874">
                  <c:v>596,32</c:v>
                </c:pt>
                <c:pt idx="875">
                  <c:v>596,78</c:v>
                </c:pt>
                <c:pt idx="876">
                  <c:v>597,23</c:v>
                </c:pt>
                <c:pt idx="877">
                  <c:v>597,69</c:v>
                </c:pt>
                <c:pt idx="878">
                  <c:v>598,15</c:v>
                </c:pt>
                <c:pt idx="879">
                  <c:v>598,6</c:v>
                </c:pt>
                <c:pt idx="880">
                  <c:v>599,06</c:v>
                </c:pt>
                <c:pt idx="881">
                  <c:v>599,51</c:v>
                </c:pt>
                <c:pt idx="882">
                  <c:v>599,97</c:v>
                </c:pt>
                <c:pt idx="883">
                  <c:v>600,43</c:v>
                </c:pt>
                <c:pt idx="884">
                  <c:v>600,88</c:v>
                </c:pt>
                <c:pt idx="885">
                  <c:v>601,34</c:v>
                </c:pt>
                <c:pt idx="886">
                  <c:v>601,79</c:v>
                </c:pt>
                <c:pt idx="887">
                  <c:v>602,25</c:v>
                </c:pt>
                <c:pt idx="888">
                  <c:v>602,7</c:v>
                </c:pt>
                <c:pt idx="889">
                  <c:v>603,16</c:v>
                </c:pt>
                <c:pt idx="890">
                  <c:v>603,61</c:v>
                </c:pt>
                <c:pt idx="891">
                  <c:v>604,07</c:v>
                </c:pt>
                <c:pt idx="892">
                  <c:v>604,53</c:v>
                </c:pt>
                <c:pt idx="893">
                  <c:v>604,98</c:v>
                </c:pt>
                <c:pt idx="894">
                  <c:v>605,44</c:v>
                </c:pt>
                <c:pt idx="895">
                  <c:v>605,89</c:v>
                </c:pt>
                <c:pt idx="896">
                  <c:v>606,35</c:v>
                </c:pt>
                <c:pt idx="897">
                  <c:v>606,8</c:v>
                </c:pt>
                <c:pt idx="898">
                  <c:v>607,26</c:v>
                </c:pt>
                <c:pt idx="899">
                  <c:v>607,71</c:v>
                </c:pt>
                <c:pt idx="900">
                  <c:v>608,17</c:v>
                </c:pt>
                <c:pt idx="901">
                  <c:v>608,62</c:v>
                </c:pt>
                <c:pt idx="902">
                  <c:v>609,08</c:v>
                </c:pt>
                <c:pt idx="903">
                  <c:v>609,53</c:v>
                </c:pt>
                <c:pt idx="904">
                  <c:v>609,99</c:v>
                </c:pt>
                <c:pt idx="905">
                  <c:v>610,44</c:v>
                </c:pt>
                <c:pt idx="906">
                  <c:v>610,9</c:v>
                </c:pt>
                <c:pt idx="907">
                  <c:v>611,35</c:v>
                </c:pt>
                <c:pt idx="908">
                  <c:v>611,81</c:v>
                </c:pt>
                <c:pt idx="909">
                  <c:v>612,26</c:v>
                </c:pt>
                <c:pt idx="910">
                  <c:v>612,72</c:v>
                </c:pt>
                <c:pt idx="911">
                  <c:v>613,17</c:v>
                </c:pt>
                <c:pt idx="912">
                  <c:v>613,63</c:v>
                </c:pt>
                <c:pt idx="913">
                  <c:v>614,08</c:v>
                </c:pt>
                <c:pt idx="914">
                  <c:v>614,54</c:v>
                </c:pt>
                <c:pt idx="915">
                  <c:v>614,99</c:v>
                </c:pt>
                <c:pt idx="916">
                  <c:v>615,45</c:v>
                </c:pt>
                <c:pt idx="917">
                  <c:v>615,9</c:v>
                </c:pt>
                <c:pt idx="918">
                  <c:v>616,36</c:v>
                </c:pt>
                <c:pt idx="919">
                  <c:v>616,81</c:v>
                </c:pt>
                <c:pt idx="920">
                  <c:v>617,27</c:v>
                </c:pt>
                <c:pt idx="921">
                  <c:v>617,72</c:v>
                </c:pt>
                <c:pt idx="922">
                  <c:v>618,18</c:v>
                </c:pt>
                <c:pt idx="923">
                  <c:v>618,63</c:v>
                </c:pt>
                <c:pt idx="924">
                  <c:v>619,09</c:v>
                </c:pt>
                <c:pt idx="925">
                  <c:v>619,54</c:v>
                </c:pt>
                <c:pt idx="926">
                  <c:v>619,99</c:v>
                </c:pt>
                <c:pt idx="927">
                  <c:v>620,45</c:v>
                </c:pt>
                <c:pt idx="928">
                  <c:v>620,9</c:v>
                </c:pt>
                <c:pt idx="929">
                  <c:v>621,36</c:v>
                </c:pt>
                <c:pt idx="930">
                  <c:v>621,81</c:v>
                </c:pt>
                <c:pt idx="931">
                  <c:v>622,27</c:v>
                </c:pt>
                <c:pt idx="932">
                  <c:v>622,72</c:v>
                </c:pt>
                <c:pt idx="933">
                  <c:v>623,18</c:v>
                </c:pt>
                <c:pt idx="934">
                  <c:v>623,63</c:v>
                </c:pt>
                <c:pt idx="935">
                  <c:v>624,08</c:v>
                </c:pt>
                <c:pt idx="936">
                  <c:v>624,54</c:v>
                </c:pt>
                <c:pt idx="937">
                  <c:v>624,99</c:v>
                </c:pt>
                <c:pt idx="938">
                  <c:v>625,45</c:v>
                </c:pt>
                <c:pt idx="939">
                  <c:v>625,9</c:v>
                </c:pt>
                <c:pt idx="940">
                  <c:v>626,35</c:v>
                </c:pt>
                <c:pt idx="941">
                  <c:v>626,81</c:v>
                </c:pt>
                <c:pt idx="942">
                  <c:v>627,26</c:v>
                </c:pt>
                <c:pt idx="943">
                  <c:v>627,72</c:v>
                </c:pt>
                <c:pt idx="944">
                  <c:v>628,17</c:v>
                </c:pt>
                <c:pt idx="945">
                  <c:v>628,62</c:v>
                </c:pt>
                <c:pt idx="946">
                  <c:v>629,08</c:v>
                </c:pt>
                <c:pt idx="947">
                  <c:v>629,53</c:v>
                </c:pt>
                <c:pt idx="948">
                  <c:v>629,99</c:v>
                </c:pt>
                <c:pt idx="949">
                  <c:v>630,44</c:v>
                </c:pt>
                <c:pt idx="950">
                  <c:v>630,89</c:v>
                </c:pt>
                <c:pt idx="951">
                  <c:v>631,35</c:v>
                </c:pt>
                <c:pt idx="952">
                  <c:v>631,8</c:v>
                </c:pt>
                <c:pt idx="953">
                  <c:v>632,26</c:v>
                </c:pt>
                <c:pt idx="954">
                  <c:v>632,71</c:v>
                </c:pt>
                <c:pt idx="955">
                  <c:v>633,16</c:v>
                </c:pt>
                <c:pt idx="956">
                  <c:v>633,62</c:v>
                </c:pt>
                <c:pt idx="957">
                  <c:v>634,07</c:v>
                </c:pt>
                <c:pt idx="958">
                  <c:v>634,52</c:v>
                </c:pt>
                <c:pt idx="959">
                  <c:v>634,98</c:v>
                </c:pt>
                <c:pt idx="960">
                  <c:v>635,43</c:v>
                </c:pt>
                <c:pt idx="961">
                  <c:v>635,88</c:v>
                </c:pt>
                <c:pt idx="962">
                  <c:v>636,34</c:v>
                </c:pt>
                <c:pt idx="963">
                  <c:v>636,79</c:v>
                </c:pt>
                <c:pt idx="964">
                  <c:v>637,24</c:v>
                </c:pt>
                <c:pt idx="965">
                  <c:v>637,7</c:v>
                </c:pt>
                <c:pt idx="966">
                  <c:v>638,15</c:v>
                </c:pt>
                <c:pt idx="967">
                  <c:v>638,6</c:v>
                </c:pt>
                <c:pt idx="968">
                  <c:v>639,06</c:v>
                </c:pt>
                <c:pt idx="969">
                  <c:v>639,51</c:v>
                </c:pt>
                <c:pt idx="970">
                  <c:v>639,96</c:v>
                </c:pt>
                <c:pt idx="971">
                  <c:v>640,42</c:v>
                </c:pt>
                <c:pt idx="972">
                  <c:v>640,87</c:v>
                </c:pt>
                <c:pt idx="973">
                  <c:v>641,32</c:v>
                </c:pt>
                <c:pt idx="974">
                  <c:v>641,78</c:v>
                </c:pt>
                <c:pt idx="975">
                  <c:v>642,23</c:v>
                </c:pt>
                <c:pt idx="976">
                  <c:v>642,68</c:v>
                </c:pt>
                <c:pt idx="977">
                  <c:v>643,14</c:v>
                </c:pt>
                <c:pt idx="978">
                  <c:v>643,59</c:v>
                </c:pt>
                <c:pt idx="979">
                  <c:v>644,04</c:v>
                </c:pt>
                <c:pt idx="980">
                  <c:v>644,49</c:v>
                </c:pt>
                <c:pt idx="981">
                  <c:v>644,95</c:v>
                </c:pt>
                <c:pt idx="982">
                  <c:v>645,4</c:v>
                </c:pt>
                <c:pt idx="983">
                  <c:v>645,85</c:v>
                </c:pt>
                <c:pt idx="984">
                  <c:v>646,31</c:v>
                </c:pt>
                <c:pt idx="985">
                  <c:v>646,76</c:v>
                </c:pt>
                <c:pt idx="986">
                  <c:v>647,21</c:v>
                </c:pt>
                <c:pt idx="987">
                  <c:v>647,66</c:v>
                </c:pt>
                <c:pt idx="988">
                  <c:v>648,12</c:v>
                </c:pt>
                <c:pt idx="989">
                  <c:v>648,57</c:v>
                </c:pt>
                <c:pt idx="990">
                  <c:v>649,02</c:v>
                </c:pt>
                <c:pt idx="991">
                  <c:v>649,47</c:v>
                </c:pt>
                <c:pt idx="992">
                  <c:v>649,93</c:v>
                </c:pt>
                <c:pt idx="993">
                  <c:v>650,38</c:v>
                </c:pt>
                <c:pt idx="994">
                  <c:v>650,83</c:v>
                </c:pt>
                <c:pt idx="995">
                  <c:v>651,28</c:v>
                </c:pt>
                <c:pt idx="996">
                  <c:v>651,74</c:v>
                </c:pt>
                <c:pt idx="997">
                  <c:v>652,19</c:v>
                </c:pt>
                <c:pt idx="998">
                  <c:v>652,64</c:v>
                </c:pt>
                <c:pt idx="999">
                  <c:v>653,09</c:v>
                </c:pt>
                <c:pt idx="1000">
                  <c:v>653,55</c:v>
                </c:pt>
                <c:pt idx="1001">
                  <c:v>654</c:v>
                </c:pt>
                <c:pt idx="1002">
                  <c:v>654,45</c:v>
                </c:pt>
                <c:pt idx="1003">
                  <c:v>654,9</c:v>
                </c:pt>
                <c:pt idx="1004">
                  <c:v>655,35</c:v>
                </c:pt>
                <c:pt idx="1005">
                  <c:v>655,81</c:v>
                </c:pt>
                <c:pt idx="1006">
                  <c:v>656,26</c:v>
                </c:pt>
                <c:pt idx="1007">
                  <c:v>656,71</c:v>
                </c:pt>
                <c:pt idx="1008">
                  <c:v>657,16</c:v>
                </c:pt>
                <c:pt idx="1009">
                  <c:v>657,62</c:v>
                </c:pt>
                <c:pt idx="1010">
                  <c:v>658,07</c:v>
                </c:pt>
                <c:pt idx="1011">
                  <c:v>658,52</c:v>
                </c:pt>
                <c:pt idx="1012">
                  <c:v>658,97</c:v>
                </c:pt>
                <c:pt idx="1013">
                  <c:v>659,42</c:v>
                </c:pt>
                <c:pt idx="1014">
                  <c:v>659,88</c:v>
                </c:pt>
                <c:pt idx="1015">
                  <c:v>660,33</c:v>
                </c:pt>
                <c:pt idx="1016">
                  <c:v>660,78</c:v>
                </c:pt>
                <c:pt idx="1017">
                  <c:v>661,23</c:v>
                </c:pt>
                <c:pt idx="1018">
                  <c:v>661,68</c:v>
                </c:pt>
                <c:pt idx="1019">
                  <c:v>662,13</c:v>
                </c:pt>
                <c:pt idx="1020">
                  <c:v>662,59</c:v>
                </c:pt>
                <c:pt idx="1021">
                  <c:v>663,04</c:v>
                </c:pt>
                <c:pt idx="1022">
                  <c:v>663,49</c:v>
                </c:pt>
                <c:pt idx="1023">
                  <c:v>663,94</c:v>
                </c:pt>
                <c:pt idx="1024">
                  <c:v>664,39</c:v>
                </c:pt>
                <c:pt idx="1025">
                  <c:v>664,84</c:v>
                </c:pt>
                <c:pt idx="1026">
                  <c:v>665,3</c:v>
                </c:pt>
                <c:pt idx="1027">
                  <c:v>665,75</c:v>
                </c:pt>
                <c:pt idx="1028">
                  <c:v>666,2</c:v>
                </c:pt>
                <c:pt idx="1029">
                  <c:v>666,65</c:v>
                </c:pt>
                <c:pt idx="1030">
                  <c:v>667,1</c:v>
                </c:pt>
                <c:pt idx="1031">
                  <c:v>667,55</c:v>
                </c:pt>
                <c:pt idx="1032">
                  <c:v>668</c:v>
                </c:pt>
                <c:pt idx="1033">
                  <c:v>668,46</c:v>
                </c:pt>
                <c:pt idx="1034">
                  <c:v>668,91</c:v>
                </c:pt>
                <c:pt idx="1035">
                  <c:v>669,36</c:v>
                </c:pt>
                <c:pt idx="1036">
                  <c:v>669,81</c:v>
                </c:pt>
                <c:pt idx="1037">
                  <c:v>670,26</c:v>
                </c:pt>
                <c:pt idx="1038">
                  <c:v>670,71</c:v>
                </c:pt>
                <c:pt idx="1039">
                  <c:v>671,16</c:v>
                </c:pt>
                <c:pt idx="1040">
                  <c:v>671,61</c:v>
                </c:pt>
                <c:pt idx="1041">
                  <c:v>672,06</c:v>
                </c:pt>
                <c:pt idx="1042">
                  <c:v>672,52</c:v>
                </c:pt>
                <c:pt idx="1043">
                  <c:v>672,97</c:v>
                </c:pt>
                <c:pt idx="1044">
                  <c:v>673,42</c:v>
                </c:pt>
                <c:pt idx="1045">
                  <c:v>673,87</c:v>
                </c:pt>
                <c:pt idx="1046">
                  <c:v>674,32</c:v>
                </c:pt>
                <c:pt idx="1047">
                  <c:v>674,77</c:v>
                </c:pt>
                <c:pt idx="1048">
                  <c:v>675,22</c:v>
                </c:pt>
                <c:pt idx="1049">
                  <c:v>675,67</c:v>
                </c:pt>
                <c:pt idx="1050">
                  <c:v>676,12</c:v>
                </c:pt>
                <c:pt idx="1051">
                  <c:v>676,57</c:v>
                </c:pt>
                <c:pt idx="1052">
                  <c:v>677,02</c:v>
                </c:pt>
                <c:pt idx="1053">
                  <c:v>677,47</c:v>
                </c:pt>
                <c:pt idx="1054">
                  <c:v>677,93</c:v>
                </c:pt>
                <c:pt idx="1055">
                  <c:v>678,38</c:v>
                </c:pt>
                <c:pt idx="1056">
                  <c:v>678,83</c:v>
                </c:pt>
                <c:pt idx="1057">
                  <c:v>679,28</c:v>
                </c:pt>
                <c:pt idx="1058">
                  <c:v>679,73</c:v>
                </c:pt>
                <c:pt idx="1059">
                  <c:v>680,18</c:v>
                </c:pt>
                <c:pt idx="1060">
                  <c:v>680,63</c:v>
                </c:pt>
                <c:pt idx="1061">
                  <c:v>681,08</c:v>
                </c:pt>
                <c:pt idx="1062">
                  <c:v>681,53</c:v>
                </c:pt>
                <c:pt idx="1063">
                  <c:v>681,98</c:v>
                </c:pt>
                <c:pt idx="1064">
                  <c:v>682,43</c:v>
                </c:pt>
                <c:pt idx="1065">
                  <c:v>682,88</c:v>
                </c:pt>
                <c:pt idx="1066">
                  <c:v>683,33</c:v>
                </c:pt>
                <c:pt idx="1067">
                  <c:v>683,78</c:v>
                </c:pt>
                <c:pt idx="1068">
                  <c:v>684,23</c:v>
                </c:pt>
                <c:pt idx="1069">
                  <c:v>684,68</c:v>
                </c:pt>
                <c:pt idx="1070">
                  <c:v>685,13</c:v>
                </c:pt>
                <c:pt idx="1071">
                  <c:v>685,58</c:v>
                </c:pt>
                <c:pt idx="1072">
                  <c:v>686,03</c:v>
                </c:pt>
                <c:pt idx="1073">
                  <c:v>686,48</c:v>
                </c:pt>
                <c:pt idx="1074">
                  <c:v>686,93</c:v>
                </c:pt>
                <c:pt idx="1075">
                  <c:v>687,38</c:v>
                </c:pt>
                <c:pt idx="1076">
                  <c:v>687,83</c:v>
                </c:pt>
                <c:pt idx="1077">
                  <c:v>688,28</c:v>
                </c:pt>
                <c:pt idx="1078">
                  <c:v>688,73</c:v>
                </c:pt>
                <c:pt idx="1079">
                  <c:v>689,18</c:v>
                </c:pt>
                <c:pt idx="1080">
                  <c:v>689,63</c:v>
                </c:pt>
                <c:pt idx="1081">
                  <c:v>690,08</c:v>
                </c:pt>
                <c:pt idx="1082">
                  <c:v>690,53</c:v>
                </c:pt>
                <c:pt idx="1083">
                  <c:v>690,98</c:v>
                </c:pt>
                <c:pt idx="1084">
                  <c:v>691,43</c:v>
                </c:pt>
                <c:pt idx="1085">
                  <c:v>691,88</c:v>
                </c:pt>
                <c:pt idx="1086">
                  <c:v>692,33</c:v>
                </c:pt>
                <c:pt idx="1087">
                  <c:v>692,78</c:v>
                </c:pt>
                <c:pt idx="1088">
                  <c:v>693,23</c:v>
                </c:pt>
                <c:pt idx="1089">
                  <c:v>693,68</c:v>
                </c:pt>
                <c:pt idx="1090">
                  <c:v>694,13</c:v>
                </c:pt>
                <c:pt idx="1091">
                  <c:v>694,58</c:v>
                </c:pt>
                <c:pt idx="1092">
                  <c:v>695,03</c:v>
                </c:pt>
                <c:pt idx="1093">
                  <c:v>695,48</c:v>
                </c:pt>
                <c:pt idx="1094">
                  <c:v>695,93</c:v>
                </c:pt>
                <c:pt idx="1095">
                  <c:v>696,38</c:v>
                </c:pt>
                <c:pt idx="1096">
                  <c:v>696,83</c:v>
                </c:pt>
                <c:pt idx="1097">
                  <c:v>697,28</c:v>
                </c:pt>
                <c:pt idx="1098">
                  <c:v>697,72</c:v>
                </c:pt>
                <c:pt idx="1099">
                  <c:v>698,17</c:v>
                </c:pt>
                <c:pt idx="1100">
                  <c:v>698,62</c:v>
                </c:pt>
                <c:pt idx="1101">
                  <c:v>699,07</c:v>
                </c:pt>
                <c:pt idx="1102">
                  <c:v>699,52</c:v>
                </c:pt>
                <c:pt idx="1103">
                  <c:v>699,97</c:v>
                </c:pt>
                <c:pt idx="1104">
                  <c:v>700,42</c:v>
                </c:pt>
                <c:pt idx="1105">
                  <c:v>700,87</c:v>
                </c:pt>
                <c:pt idx="1106">
                  <c:v>701,32</c:v>
                </c:pt>
                <c:pt idx="1107">
                  <c:v>701,77</c:v>
                </c:pt>
                <c:pt idx="1108">
                  <c:v>702,22</c:v>
                </c:pt>
                <c:pt idx="1109">
                  <c:v>702,67</c:v>
                </c:pt>
                <c:pt idx="1110">
                  <c:v>703,11</c:v>
                </c:pt>
                <c:pt idx="1111">
                  <c:v>703,56</c:v>
                </c:pt>
                <c:pt idx="1112">
                  <c:v>704,01</c:v>
                </c:pt>
                <c:pt idx="1113">
                  <c:v>704,46</c:v>
                </c:pt>
                <c:pt idx="1114">
                  <c:v>704,91</c:v>
                </c:pt>
                <c:pt idx="1115">
                  <c:v>705,36</c:v>
                </c:pt>
                <c:pt idx="1116">
                  <c:v>705,81</c:v>
                </c:pt>
                <c:pt idx="1117">
                  <c:v>706,26</c:v>
                </c:pt>
                <c:pt idx="1118">
                  <c:v>706,7</c:v>
                </c:pt>
                <c:pt idx="1119">
                  <c:v>707,15</c:v>
                </c:pt>
                <c:pt idx="1120">
                  <c:v>707,6</c:v>
                </c:pt>
                <c:pt idx="1121">
                  <c:v>708,05</c:v>
                </c:pt>
                <c:pt idx="1122">
                  <c:v>708,5</c:v>
                </c:pt>
                <c:pt idx="1123">
                  <c:v>708,95</c:v>
                </c:pt>
                <c:pt idx="1124">
                  <c:v>709,4</c:v>
                </c:pt>
                <c:pt idx="1125">
                  <c:v>709,84</c:v>
                </c:pt>
                <c:pt idx="1126">
                  <c:v>710,29</c:v>
                </c:pt>
                <c:pt idx="1127">
                  <c:v>710,74</c:v>
                </c:pt>
                <c:pt idx="1128">
                  <c:v>711,19</c:v>
                </c:pt>
                <c:pt idx="1129">
                  <c:v>711,64</c:v>
                </c:pt>
                <c:pt idx="1130">
                  <c:v>712,09</c:v>
                </c:pt>
                <c:pt idx="1131">
                  <c:v>712,53</c:v>
                </c:pt>
                <c:pt idx="1132">
                  <c:v>712,98</c:v>
                </c:pt>
                <c:pt idx="1133">
                  <c:v>713,43</c:v>
                </c:pt>
                <c:pt idx="1134">
                  <c:v>713,88</c:v>
                </c:pt>
                <c:pt idx="1135">
                  <c:v>714,33</c:v>
                </c:pt>
                <c:pt idx="1136">
                  <c:v>714,78</c:v>
                </c:pt>
                <c:pt idx="1137">
                  <c:v>715,22</c:v>
                </c:pt>
                <c:pt idx="1138">
                  <c:v>715,67</c:v>
                </c:pt>
                <c:pt idx="1139">
                  <c:v>716,12</c:v>
                </c:pt>
                <c:pt idx="1140">
                  <c:v>716,57</c:v>
                </c:pt>
                <c:pt idx="1141">
                  <c:v>717,02</c:v>
                </c:pt>
                <c:pt idx="1142">
                  <c:v>717,46</c:v>
                </c:pt>
                <c:pt idx="1143">
                  <c:v>717,91</c:v>
                </c:pt>
                <c:pt idx="1144">
                  <c:v>718,36</c:v>
                </c:pt>
                <c:pt idx="1145">
                  <c:v>718,81</c:v>
                </c:pt>
                <c:pt idx="1146">
                  <c:v>719,26</c:v>
                </c:pt>
                <c:pt idx="1147">
                  <c:v>719,7</c:v>
                </c:pt>
                <c:pt idx="1148">
                  <c:v>720,15</c:v>
                </c:pt>
                <c:pt idx="1149">
                  <c:v>720,6</c:v>
                </c:pt>
                <c:pt idx="1150">
                  <c:v>721,05</c:v>
                </c:pt>
                <c:pt idx="1151">
                  <c:v>721,49</c:v>
                </c:pt>
                <c:pt idx="1152">
                  <c:v>721,94</c:v>
                </c:pt>
                <c:pt idx="1153">
                  <c:v>722,39</c:v>
                </c:pt>
                <c:pt idx="1154">
                  <c:v>722,84</c:v>
                </c:pt>
                <c:pt idx="1155">
                  <c:v>723,28</c:v>
                </c:pt>
                <c:pt idx="1156">
                  <c:v>723,73</c:v>
                </c:pt>
                <c:pt idx="1157">
                  <c:v>724,18</c:v>
                </c:pt>
                <c:pt idx="1158">
                  <c:v>724,63</c:v>
                </c:pt>
                <c:pt idx="1159">
                  <c:v>725,07</c:v>
                </c:pt>
                <c:pt idx="1160">
                  <c:v>725,52</c:v>
                </c:pt>
                <c:pt idx="1161">
                  <c:v>725,97</c:v>
                </c:pt>
                <c:pt idx="1162">
                  <c:v>726,42</c:v>
                </c:pt>
                <c:pt idx="1163">
                  <c:v>726,86</c:v>
                </c:pt>
                <c:pt idx="1164">
                  <c:v>727,31</c:v>
                </c:pt>
                <c:pt idx="1165">
                  <c:v>727,76</c:v>
                </c:pt>
                <c:pt idx="1166">
                  <c:v>728,21</c:v>
                </c:pt>
                <c:pt idx="1167">
                  <c:v>728,65</c:v>
                </c:pt>
                <c:pt idx="1168">
                  <c:v>729,1</c:v>
                </c:pt>
                <c:pt idx="1169">
                  <c:v>729,55</c:v>
                </c:pt>
                <c:pt idx="1170">
                  <c:v>729,99</c:v>
                </c:pt>
                <c:pt idx="1171">
                  <c:v>730,44</c:v>
                </c:pt>
                <c:pt idx="1172">
                  <c:v>730,89</c:v>
                </c:pt>
                <c:pt idx="1173">
                  <c:v>731,33</c:v>
                </c:pt>
                <c:pt idx="1174">
                  <c:v>731,78</c:v>
                </c:pt>
                <c:pt idx="1175">
                  <c:v>732,23</c:v>
                </c:pt>
                <c:pt idx="1176">
                  <c:v>732,68</c:v>
                </c:pt>
                <c:pt idx="1177">
                  <c:v>733,12</c:v>
                </c:pt>
                <c:pt idx="1178">
                  <c:v>733,57</c:v>
                </c:pt>
                <c:pt idx="1179">
                  <c:v>734,02</c:v>
                </c:pt>
                <c:pt idx="1180">
                  <c:v>734,46</c:v>
                </c:pt>
                <c:pt idx="1181">
                  <c:v>734,91</c:v>
                </c:pt>
                <c:pt idx="1182">
                  <c:v>735,36</c:v>
                </c:pt>
                <c:pt idx="1183">
                  <c:v>735,8</c:v>
                </c:pt>
                <c:pt idx="1184">
                  <c:v>736,25</c:v>
                </c:pt>
                <c:pt idx="1185">
                  <c:v>736,7</c:v>
                </c:pt>
                <c:pt idx="1186">
                  <c:v>737,14</c:v>
                </c:pt>
                <c:pt idx="1187">
                  <c:v>737,59</c:v>
                </c:pt>
                <c:pt idx="1188">
                  <c:v>738,04</c:v>
                </c:pt>
                <c:pt idx="1189">
                  <c:v>738,48</c:v>
                </c:pt>
                <c:pt idx="1190">
                  <c:v>738,93</c:v>
                </c:pt>
                <c:pt idx="1191">
                  <c:v>739,37</c:v>
                </c:pt>
                <c:pt idx="1192">
                  <c:v>739,82</c:v>
                </c:pt>
                <c:pt idx="1193">
                  <c:v>740,27</c:v>
                </c:pt>
                <c:pt idx="1194">
                  <c:v>740,71</c:v>
                </c:pt>
                <c:pt idx="1195">
                  <c:v>741,16</c:v>
                </c:pt>
                <c:pt idx="1196">
                  <c:v>741,61</c:v>
                </c:pt>
                <c:pt idx="1197">
                  <c:v>742,05</c:v>
                </c:pt>
                <c:pt idx="1198">
                  <c:v>742,5</c:v>
                </c:pt>
                <c:pt idx="1199">
                  <c:v>742,94</c:v>
                </c:pt>
                <c:pt idx="1200">
                  <c:v>743,39</c:v>
                </c:pt>
                <c:pt idx="1201">
                  <c:v>743,84</c:v>
                </c:pt>
                <c:pt idx="1202">
                  <c:v>744,28</c:v>
                </c:pt>
                <c:pt idx="1203">
                  <c:v>744,73</c:v>
                </c:pt>
                <c:pt idx="1204">
                  <c:v>745,18</c:v>
                </c:pt>
                <c:pt idx="1205">
                  <c:v>745,62</c:v>
                </c:pt>
                <c:pt idx="1206">
                  <c:v>746,07</c:v>
                </c:pt>
                <c:pt idx="1207">
                  <c:v>746,51</c:v>
                </c:pt>
                <c:pt idx="1208">
                  <c:v>746,96</c:v>
                </c:pt>
                <c:pt idx="1209">
                  <c:v>747,4</c:v>
                </c:pt>
                <c:pt idx="1210">
                  <c:v>747,85</c:v>
                </c:pt>
                <c:pt idx="1211">
                  <c:v>748,3</c:v>
                </c:pt>
                <c:pt idx="1212">
                  <c:v>748,74</c:v>
                </c:pt>
                <c:pt idx="1213">
                  <c:v>749,19</c:v>
                </c:pt>
                <c:pt idx="1214">
                  <c:v>749,63</c:v>
                </c:pt>
                <c:pt idx="1215">
                  <c:v>750,08</c:v>
                </c:pt>
                <c:pt idx="1216">
                  <c:v>750,52</c:v>
                </c:pt>
                <c:pt idx="1217">
                  <c:v>750,97</c:v>
                </c:pt>
                <c:pt idx="1218">
                  <c:v>751,42</c:v>
                </c:pt>
                <c:pt idx="1219">
                  <c:v>751,86</c:v>
                </c:pt>
                <c:pt idx="1220">
                  <c:v>752,31</c:v>
                </c:pt>
                <c:pt idx="1221">
                  <c:v>752,75</c:v>
                </c:pt>
                <c:pt idx="1222">
                  <c:v>753,2</c:v>
                </c:pt>
                <c:pt idx="1223">
                  <c:v>753,64</c:v>
                </c:pt>
                <c:pt idx="1224">
                  <c:v>754,09</c:v>
                </c:pt>
                <c:pt idx="1225">
                  <c:v>754,53</c:v>
                </c:pt>
                <c:pt idx="1226">
                  <c:v>754,98</c:v>
                </c:pt>
                <c:pt idx="1227">
                  <c:v>755,42</c:v>
                </c:pt>
                <c:pt idx="1228">
                  <c:v>755,87</c:v>
                </c:pt>
                <c:pt idx="1229">
                  <c:v>756,31</c:v>
                </c:pt>
                <c:pt idx="1230">
                  <c:v>756,76</c:v>
                </c:pt>
                <c:pt idx="1231">
                  <c:v>757,2</c:v>
                </c:pt>
                <c:pt idx="1232">
                  <c:v>757,65</c:v>
                </c:pt>
                <c:pt idx="1233">
                  <c:v>758,09</c:v>
                </c:pt>
                <c:pt idx="1234">
                  <c:v>758,54</c:v>
                </c:pt>
                <c:pt idx="1235">
                  <c:v>758,98</c:v>
                </c:pt>
                <c:pt idx="1236">
                  <c:v>759,43</c:v>
                </c:pt>
                <c:pt idx="1237">
                  <c:v>759,87</c:v>
                </c:pt>
                <c:pt idx="1238">
                  <c:v>760,32</c:v>
                </c:pt>
                <c:pt idx="1239">
                  <c:v>760,76</c:v>
                </c:pt>
                <c:pt idx="1240">
                  <c:v>761,21</c:v>
                </c:pt>
                <c:pt idx="1241">
                  <c:v>761,65</c:v>
                </c:pt>
                <c:pt idx="1242">
                  <c:v>762,1</c:v>
                </c:pt>
                <c:pt idx="1243">
                  <c:v>762,54</c:v>
                </c:pt>
                <c:pt idx="1244">
                  <c:v>762,99</c:v>
                </c:pt>
                <c:pt idx="1245">
                  <c:v>763,43</c:v>
                </c:pt>
                <c:pt idx="1246">
                  <c:v>763,88</c:v>
                </c:pt>
                <c:pt idx="1247">
                  <c:v>764,32</c:v>
                </c:pt>
                <c:pt idx="1248">
                  <c:v>764,77</c:v>
                </c:pt>
                <c:pt idx="1249">
                  <c:v>765,21</c:v>
                </c:pt>
                <c:pt idx="1250">
                  <c:v>765,66</c:v>
                </c:pt>
                <c:pt idx="1251">
                  <c:v>766,1</c:v>
                </c:pt>
                <c:pt idx="1252">
                  <c:v>766,54</c:v>
                </c:pt>
                <c:pt idx="1253">
                  <c:v>766,99</c:v>
                </c:pt>
                <c:pt idx="1254">
                  <c:v>767,43</c:v>
                </c:pt>
                <c:pt idx="1255">
                  <c:v>767,88</c:v>
                </c:pt>
                <c:pt idx="1256">
                  <c:v>768,32</c:v>
                </c:pt>
                <c:pt idx="1257">
                  <c:v>768,77</c:v>
                </c:pt>
                <c:pt idx="1258">
                  <c:v>769,21</c:v>
                </c:pt>
                <c:pt idx="1259">
                  <c:v>769,66</c:v>
                </c:pt>
                <c:pt idx="1260">
                  <c:v>770,1</c:v>
                </c:pt>
                <c:pt idx="1261">
                  <c:v>770,54</c:v>
                </c:pt>
                <c:pt idx="1262">
                  <c:v>770,99</c:v>
                </c:pt>
                <c:pt idx="1263">
                  <c:v>771,43</c:v>
                </c:pt>
                <c:pt idx="1264">
                  <c:v>771,88</c:v>
                </c:pt>
                <c:pt idx="1265">
                  <c:v>772,32</c:v>
                </c:pt>
                <c:pt idx="1266">
                  <c:v>772,76</c:v>
                </c:pt>
                <c:pt idx="1267">
                  <c:v>773,21</c:v>
                </c:pt>
                <c:pt idx="1268">
                  <c:v>773,65</c:v>
                </c:pt>
                <c:pt idx="1269">
                  <c:v>774,1</c:v>
                </c:pt>
                <c:pt idx="1270">
                  <c:v>774,54</c:v>
                </c:pt>
                <c:pt idx="1271">
                  <c:v>774,98</c:v>
                </c:pt>
                <c:pt idx="1272">
                  <c:v>775,43</c:v>
                </c:pt>
                <c:pt idx="1273">
                  <c:v>775,87</c:v>
                </c:pt>
                <c:pt idx="1274">
                  <c:v>776,31</c:v>
                </c:pt>
                <c:pt idx="1275">
                  <c:v>776,76</c:v>
                </c:pt>
                <c:pt idx="1276">
                  <c:v>777,2</c:v>
                </c:pt>
                <c:pt idx="1277">
                  <c:v>777,65</c:v>
                </c:pt>
                <c:pt idx="1278">
                  <c:v>778,09</c:v>
                </c:pt>
                <c:pt idx="1279">
                  <c:v>778,53</c:v>
                </c:pt>
                <c:pt idx="1280">
                  <c:v>778,98</c:v>
                </c:pt>
                <c:pt idx="1281">
                  <c:v>779,42</c:v>
                </c:pt>
                <c:pt idx="1282">
                  <c:v>779,86</c:v>
                </c:pt>
                <c:pt idx="1283">
                  <c:v>780,31</c:v>
                </c:pt>
                <c:pt idx="1284">
                  <c:v>780,75</c:v>
                </c:pt>
                <c:pt idx="1285">
                  <c:v>781,19</c:v>
                </c:pt>
                <c:pt idx="1286">
                  <c:v>781,64</c:v>
                </c:pt>
                <c:pt idx="1287">
                  <c:v>782,08</c:v>
                </c:pt>
                <c:pt idx="1288">
                  <c:v>782,52</c:v>
                </c:pt>
                <c:pt idx="1289">
                  <c:v>782,97</c:v>
                </c:pt>
                <c:pt idx="1290">
                  <c:v>783,41</c:v>
                </c:pt>
                <c:pt idx="1291">
                  <c:v>783,85</c:v>
                </c:pt>
                <c:pt idx="1292">
                  <c:v>784,3</c:v>
                </c:pt>
                <c:pt idx="1293">
                  <c:v>784,74</c:v>
                </c:pt>
                <c:pt idx="1294">
                  <c:v>785,18</c:v>
                </c:pt>
                <c:pt idx="1295">
                  <c:v>785,63</c:v>
                </c:pt>
                <c:pt idx="1296">
                  <c:v>786,07</c:v>
                </c:pt>
                <c:pt idx="1297">
                  <c:v>786,51</c:v>
                </c:pt>
                <c:pt idx="1298">
                  <c:v>786,95</c:v>
                </c:pt>
                <c:pt idx="1299">
                  <c:v>787,4</c:v>
                </c:pt>
                <c:pt idx="1300">
                  <c:v>787,84</c:v>
                </c:pt>
                <c:pt idx="1301">
                  <c:v>788,28</c:v>
                </c:pt>
                <c:pt idx="1302">
                  <c:v>788,73</c:v>
                </c:pt>
                <c:pt idx="1303">
                  <c:v>789,17</c:v>
                </c:pt>
                <c:pt idx="1304">
                  <c:v>789,61</c:v>
                </c:pt>
                <c:pt idx="1305">
                  <c:v>790,05</c:v>
                </c:pt>
                <c:pt idx="1306">
                  <c:v>790,5</c:v>
                </c:pt>
                <c:pt idx="1307">
                  <c:v>790,94</c:v>
                </c:pt>
                <c:pt idx="1308">
                  <c:v>791,38</c:v>
                </c:pt>
                <c:pt idx="1309">
                  <c:v>791,82</c:v>
                </c:pt>
                <c:pt idx="1310">
                  <c:v>792,27</c:v>
                </c:pt>
                <c:pt idx="1311">
                  <c:v>792,71</c:v>
                </c:pt>
                <c:pt idx="1312">
                  <c:v>793,15</c:v>
                </c:pt>
                <c:pt idx="1313">
                  <c:v>793,59</c:v>
                </c:pt>
                <c:pt idx="1314">
                  <c:v>794,04</c:v>
                </c:pt>
                <c:pt idx="1315">
                  <c:v>794,48</c:v>
                </c:pt>
                <c:pt idx="1316">
                  <c:v>794,92</c:v>
                </c:pt>
                <c:pt idx="1317">
                  <c:v>795,36</c:v>
                </c:pt>
                <c:pt idx="1318">
                  <c:v>795,81</c:v>
                </c:pt>
                <c:pt idx="1319">
                  <c:v>796,25</c:v>
                </c:pt>
                <c:pt idx="1320">
                  <c:v>796,69</c:v>
                </c:pt>
                <c:pt idx="1321">
                  <c:v>797,13</c:v>
                </c:pt>
                <c:pt idx="1322">
                  <c:v>797,57</c:v>
                </c:pt>
                <c:pt idx="1323">
                  <c:v>798,02</c:v>
                </c:pt>
                <c:pt idx="1324">
                  <c:v>798,46</c:v>
                </c:pt>
                <c:pt idx="1325">
                  <c:v>798,9</c:v>
                </c:pt>
                <c:pt idx="1326">
                  <c:v>799,34</c:v>
                </c:pt>
                <c:pt idx="1327">
                  <c:v>799,79</c:v>
                </c:pt>
                <c:pt idx="1328">
                  <c:v>800,23</c:v>
                </c:pt>
                <c:pt idx="1329">
                  <c:v>800,67</c:v>
                </c:pt>
                <c:pt idx="1330">
                  <c:v>801,11</c:v>
                </c:pt>
                <c:pt idx="1331">
                  <c:v>801,55</c:v>
                </c:pt>
                <c:pt idx="1332">
                  <c:v>801,99</c:v>
                </c:pt>
                <c:pt idx="1333">
                  <c:v>802,44</c:v>
                </c:pt>
                <c:pt idx="1334">
                  <c:v>802,88</c:v>
                </c:pt>
                <c:pt idx="1335">
                  <c:v>803,32</c:v>
                </c:pt>
                <c:pt idx="1336">
                  <c:v>803,76</c:v>
                </c:pt>
                <c:pt idx="1337">
                  <c:v>804,2</c:v>
                </c:pt>
                <c:pt idx="1338">
                  <c:v>804,64</c:v>
                </c:pt>
                <c:pt idx="1339">
                  <c:v>805,09</c:v>
                </c:pt>
                <c:pt idx="1340">
                  <c:v>805,53</c:v>
                </c:pt>
                <c:pt idx="1341">
                  <c:v>805,97</c:v>
                </c:pt>
                <c:pt idx="1342">
                  <c:v>806,41</c:v>
                </c:pt>
                <c:pt idx="1343">
                  <c:v>806,85</c:v>
                </c:pt>
                <c:pt idx="1344">
                  <c:v>807,29</c:v>
                </c:pt>
                <c:pt idx="1345">
                  <c:v>807,74</c:v>
                </c:pt>
                <c:pt idx="1346">
                  <c:v>808,18</c:v>
                </c:pt>
                <c:pt idx="1347">
                  <c:v>808,62</c:v>
                </c:pt>
                <c:pt idx="1348">
                  <c:v>809,06</c:v>
                </c:pt>
                <c:pt idx="1349">
                  <c:v>809,5</c:v>
                </c:pt>
                <c:pt idx="1350">
                  <c:v>809,94</c:v>
                </c:pt>
                <c:pt idx="1351">
                  <c:v>810,38</c:v>
                </c:pt>
                <c:pt idx="1352">
                  <c:v>810,82</c:v>
                </c:pt>
                <c:pt idx="1353">
                  <c:v>811,27</c:v>
                </c:pt>
                <c:pt idx="1354">
                  <c:v>811,71</c:v>
                </c:pt>
                <c:pt idx="1355">
                  <c:v>812,15</c:v>
                </c:pt>
                <c:pt idx="1356">
                  <c:v>812,59</c:v>
                </c:pt>
                <c:pt idx="1357">
                  <c:v>813,03</c:v>
                </c:pt>
                <c:pt idx="1358">
                  <c:v>813,47</c:v>
                </c:pt>
                <c:pt idx="1359">
                  <c:v>813,91</c:v>
                </c:pt>
                <c:pt idx="1360">
                  <c:v>814,35</c:v>
                </c:pt>
                <c:pt idx="1361">
                  <c:v>814,79</c:v>
                </c:pt>
                <c:pt idx="1362">
                  <c:v>815,23</c:v>
                </c:pt>
                <c:pt idx="1363">
                  <c:v>815,67</c:v>
                </c:pt>
                <c:pt idx="1364">
                  <c:v>816,12</c:v>
                </c:pt>
                <c:pt idx="1365">
                  <c:v>816,56</c:v>
                </c:pt>
                <c:pt idx="1366">
                  <c:v>817</c:v>
                </c:pt>
                <c:pt idx="1367">
                  <c:v>817,44</c:v>
                </c:pt>
                <c:pt idx="1368">
                  <c:v>817,88</c:v>
                </c:pt>
                <c:pt idx="1369">
                  <c:v>818,32</c:v>
                </c:pt>
                <c:pt idx="1370">
                  <c:v>818,76</c:v>
                </c:pt>
                <c:pt idx="1371">
                  <c:v>819,2</c:v>
                </c:pt>
                <c:pt idx="1372">
                  <c:v>819,64</c:v>
                </c:pt>
                <c:pt idx="1373">
                  <c:v>820,08</c:v>
                </c:pt>
                <c:pt idx="1374">
                  <c:v>820,52</c:v>
                </c:pt>
                <c:pt idx="1375">
                  <c:v>820,96</c:v>
                </c:pt>
                <c:pt idx="1376">
                  <c:v>821,4</c:v>
                </c:pt>
                <c:pt idx="1377">
                  <c:v>821,84</c:v>
                </c:pt>
                <c:pt idx="1378">
                  <c:v>822,28</c:v>
                </c:pt>
                <c:pt idx="1379">
                  <c:v>822,72</c:v>
                </c:pt>
                <c:pt idx="1380">
                  <c:v>823,16</c:v>
                </c:pt>
                <c:pt idx="1381">
                  <c:v>823,6</c:v>
                </c:pt>
                <c:pt idx="1382">
                  <c:v>824,04</c:v>
                </c:pt>
                <c:pt idx="1383">
                  <c:v>824,48</c:v>
                </c:pt>
                <c:pt idx="1384">
                  <c:v>824,92</c:v>
                </c:pt>
                <c:pt idx="1385">
                  <c:v>825,36</c:v>
                </c:pt>
                <c:pt idx="1386">
                  <c:v>825,8</c:v>
                </c:pt>
                <c:pt idx="1387">
                  <c:v>826,24</c:v>
                </c:pt>
                <c:pt idx="1388">
                  <c:v>826,68</c:v>
                </c:pt>
                <c:pt idx="1389">
                  <c:v>827,12</c:v>
                </c:pt>
                <c:pt idx="1390">
                  <c:v>827,56</c:v>
                </c:pt>
                <c:pt idx="1391">
                  <c:v>828</c:v>
                </c:pt>
                <c:pt idx="1392">
                  <c:v>828,44</c:v>
                </c:pt>
                <c:pt idx="1393">
                  <c:v>828,88</c:v>
                </c:pt>
                <c:pt idx="1394">
                  <c:v>829,32</c:v>
                </c:pt>
                <c:pt idx="1395">
                  <c:v>829,76</c:v>
                </c:pt>
                <c:pt idx="1396">
                  <c:v>830,2</c:v>
                </c:pt>
                <c:pt idx="1397">
                  <c:v>830,64</c:v>
                </c:pt>
                <c:pt idx="1398">
                  <c:v>831,08</c:v>
                </c:pt>
                <c:pt idx="1399">
                  <c:v>831,52</c:v>
                </c:pt>
                <c:pt idx="1400">
                  <c:v>831,96</c:v>
                </c:pt>
                <c:pt idx="1401">
                  <c:v>832,4</c:v>
                </c:pt>
                <c:pt idx="1402">
                  <c:v>832,84</c:v>
                </c:pt>
                <c:pt idx="1403">
                  <c:v>833,28</c:v>
                </c:pt>
                <c:pt idx="1404">
                  <c:v>833,72</c:v>
                </c:pt>
                <c:pt idx="1405">
                  <c:v>834,16</c:v>
                </c:pt>
                <c:pt idx="1406">
                  <c:v>834,6</c:v>
                </c:pt>
                <c:pt idx="1407">
                  <c:v>835,04</c:v>
                </c:pt>
                <c:pt idx="1408">
                  <c:v>835,48</c:v>
                </c:pt>
                <c:pt idx="1409">
                  <c:v>835,91</c:v>
                </c:pt>
                <c:pt idx="1410">
                  <c:v>836,35</c:v>
                </c:pt>
                <c:pt idx="1411">
                  <c:v>836,79</c:v>
                </c:pt>
                <c:pt idx="1412">
                  <c:v>837,23</c:v>
                </c:pt>
                <c:pt idx="1413">
                  <c:v>837,67</c:v>
                </c:pt>
                <c:pt idx="1414">
                  <c:v>838,11</c:v>
                </c:pt>
                <c:pt idx="1415">
                  <c:v>838,55</c:v>
                </c:pt>
                <c:pt idx="1416">
                  <c:v>838,99</c:v>
                </c:pt>
                <c:pt idx="1417">
                  <c:v>839,43</c:v>
                </c:pt>
                <c:pt idx="1418">
                  <c:v>839,87</c:v>
                </c:pt>
                <c:pt idx="1419">
                  <c:v>840,3</c:v>
                </c:pt>
                <c:pt idx="1420">
                  <c:v>840,74</c:v>
                </c:pt>
                <c:pt idx="1421">
                  <c:v>841,18</c:v>
                </c:pt>
                <c:pt idx="1422">
                  <c:v>841,62</c:v>
                </c:pt>
                <c:pt idx="1423">
                  <c:v>842,06</c:v>
                </c:pt>
                <c:pt idx="1424">
                  <c:v>842,5</c:v>
                </c:pt>
                <c:pt idx="1425">
                  <c:v>842,94</c:v>
                </c:pt>
                <c:pt idx="1426">
                  <c:v>843,38</c:v>
                </c:pt>
                <c:pt idx="1427">
                  <c:v>843,81</c:v>
                </c:pt>
                <c:pt idx="1428">
                  <c:v>844,25</c:v>
                </c:pt>
                <c:pt idx="1429">
                  <c:v>844,69</c:v>
                </c:pt>
                <c:pt idx="1430">
                  <c:v>845,13</c:v>
                </c:pt>
                <c:pt idx="1431">
                  <c:v>845,57</c:v>
                </c:pt>
                <c:pt idx="1432">
                  <c:v>846,01</c:v>
                </c:pt>
                <c:pt idx="1433">
                  <c:v>846,45</c:v>
                </c:pt>
                <c:pt idx="1434">
                  <c:v>846,88</c:v>
                </c:pt>
                <c:pt idx="1435">
                  <c:v>847,32</c:v>
                </c:pt>
                <c:pt idx="1436">
                  <c:v>847,76</c:v>
                </c:pt>
                <c:pt idx="1437">
                  <c:v>848,2</c:v>
                </c:pt>
                <c:pt idx="1438">
                  <c:v>848,64</c:v>
                </c:pt>
                <c:pt idx="1439">
                  <c:v>849,08</c:v>
                </c:pt>
                <c:pt idx="1440">
                  <c:v>849,51</c:v>
                </c:pt>
                <c:pt idx="1441">
                  <c:v>849,95</c:v>
                </c:pt>
                <c:pt idx="1442">
                  <c:v>850,39</c:v>
                </c:pt>
                <c:pt idx="1443">
                  <c:v>850,83</c:v>
                </c:pt>
                <c:pt idx="1444">
                  <c:v>851,27</c:v>
                </c:pt>
                <c:pt idx="1445">
                  <c:v>851,7</c:v>
                </c:pt>
                <c:pt idx="1446">
                  <c:v>852,14</c:v>
                </c:pt>
                <c:pt idx="1447">
                  <c:v>852,58</c:v>
                </c:pt>
                <c:pt idx="1448">
                  <c:v>853,02</c:v>
                </c:pt>
                <c:pt idx="1449">
                  <c:v>853,46</c:v>
                </c:pt>
                <c:pt idx="1450">
                  <c:v>853,89</c:v>
                </c:pt>
                <c:pt idx="1451">
                  <c:v>854,33</c:v>
                </c:pt>
                <c:pt idx="1452">
                  <c:v>854,77</c:v>
                </c:pt>
                <c:pt idx="1453">
                  <c:v>855,21</c:v>
                </c:pt>
                <c:pt idx="1454">
                  <c:v>855,65</c:v>
                </c:pt>
                <c:pt idx="1455">
                  <c:v>856,08</c:v>
                </c:pt>
                <c:pt idx="1456">
                  <c:v>856,52</c:v>
                </c:pt>
                <c:pt idx="1457">
                  <c:v>856,96</c:v>
                </c:pt>
                <c:pt idx="1458">
                  <c:v>857,4</c:v>
                </c:pt>
                <c:pt idx="1459">
                  <c:v>857,83</c:v>
                </c:pt>
                <c:pt idx="1460">
                  <c:v>858,27</c:v>
                </c:pt>
                <c:pt idx="1461">
                  <c:v>858,71</c:v>
                </c:pt>
                <c:pt idx="1462">
                  <c:v>859,15</c:v>
                </c:pt>
                <c:pt idx="1463">
                  <c:v>859,58</c:v>
                </c:pt>
                <c:pt idx="1464">
                  <c:v>860,02</c:v>
                </c:pt>
                <c:pt idx="1465">
                  <c:v>860,46</c:v>
                </c:pt>
                <c:pt idx="1466">
                  <c:v>860,89</c:v>
                </c:pt>
                <c:pt idx="1467">
                  <c:v>861,33</c:v>
                </c:pt>
                <c:pt idx="1468">
                  <c:v>861,77</c:v>
                </c:pt>
                <c:pt idx="1469">
                  <c:v>862,21</c:v>
                </c:pt>
                <c:pt idx="1470">
                  <c:v>862,64</c:v>
                </c:pt>
                <c:pt idx="1471">
                  <c:v>863,08</c:v>
                </c:pt>
                <c:pt idx="1472">
                  <c:v>863,52</c:v>
                </c:pt>
                <c:pt idx="1473">
                  <c:v>863,95</c:v>
                </c:pt>
                <c:pt idx="1474">
                  <c:v>864,39</c:v>
                </c:pt>
                <c:pt idx="1475">
                  <c:v>864,83</c:v>
                </c:pt>
                <c:pt idx="1476">
                  <c:v>865,27</c:v>
                </c:pt>
                <c:pt idx="1477">
                  <c:v>865,7</c:v>
                </c:pt>
                <c:pt idx="1478">
                  <c:v>866,14</c:v>
                </c:pt>
                <c:pt idx="1479">
                  <c:v>866,58</c:v>
                </c:pt>
                <c:pt idx="1480">
                  <c:v>867,01</c:v>
                </c:pt>
                <c:pt idx="1481">
                  <c:v>867,45</c:v>
                </c:pt>
                <c:pt idx="1482">
                  <c:v>867,89</c:v>
                </c:pt>
                <c:pt idx="1483">
                  <c:v>868,32</c:v>
                </c:pt>
                <c:pt idx="1484">
                  <c:v>868,76</c:v>
                </c:pt>
                <c:pt idx="1485">
                  <c:v>869,2</c:v>
                </c:pt>
                <c:pt idx="1486">
                  <c:v>869,63</c:v>
                </c:pt>
                <c:pt idx="1487">
                  <c:v>870,07</c:v>
                </c:pt>
                <c:pt idx="1488">
                  <c:v>870,51</c:v>
                </c:pt>
                <c:pt idx="1489">
                  <c:v>870,94</c:v>
                </c:pt>
                <c:pt idx="1490">
                  <c:v>871,38</c:v>
                </c:pt>
                <c:pt idx="1491">
                  <c:v>871,82</c:v>
                </c:pt>
                <c:pt idx="1492">
                  <c:v>872,25</c:v>
                </c:pt>
                <c:pt idx="1493">
                  <c:v>872,69</c:v>
                </c:pt>
                <c:pt idx="1494">
                  <c:v>873,13</c:v>
                </c:pt>
                <c:pt idx="1495">
                  <c:v>873,56</c:v>
                </c:pt>
                <c:pt idx="1496">
                  <c:v>874</c:v>
                </c:pt>
                <c:pt idx="1497">
                  <c:v>874,43</c:v>
                </c:pt>
                <c:pt idx="1498">
                  <c:v>874,87</c:v>
                </c:pt>
                <c:pt idx="1499">
                  <c:v>875,31</c:v>
                </c:pt>
                <c:pt idx="1500">
                  <c:v>875,74</c:v>
                </c:pt>
                <c:pt idx="1501">
                  <c:v>876,18</c:v>
                </c:pt>
                <c:pt idx="1502">
                  <c:v>876,61</c:v>
                </c:pt>
                <c:pt idx="1503">
                  <c:v>877,05</c:v>
                </c:pt>
                <c:pt idx="1504">
                  <c:v>877,49</c:v>
                </c:pt>
                <c:pt idx="1505">
                  <c:v>877,92</c:v>
                </c:pt>
                <c:pt idx="1506">
                  <c:v>878,36</c:v>
                </c:pt>
                <c:pt idx="1507">
                  <c:v>878,79</c:v>
                </c:pt>
                <c:pt idx="1508">
                  <c:v>879,23</c:v>
                </c:pt>
                <c:pt idx="1509">
                  <c:v>879,67</c:v>
                </c:pt>
                <c:pt idx="1510">
                  <c:v>880,1</c:v>
                </c:pt>
                <c:pt idx="1511">
                  <c:v>880,54</c:v>
                </c:pt>
                <c:pt idx="1512">
                  <c:v>880,97</c:v>
                </c:pt>
                <c:pt idx="1513">
                  <c:v>881,41</c:v>
                </c:pt>
                <c:pt idx="1514">
                  <c:v>881,84</c:v>
                </c:pt>
                <c:pt idx="1515">
                  <c:v>882,28</c:v>
                </c:pt>
                <c:pt idx="1516">
                  <c:v>882,72</c:v>
                </c:pt>
                <c:pt idx="1517">
                  <c:v>883,15</c:v>
                </c:pt>
                <c:pt idx="1518">
                  <c:v>883,59</c:v>
                </c:pt>
                <c:pt idx="1519">
                  <c:v>884,02</c:v>
                </c:pt>
                <c:pt idx="1520">
                  <c:v>884,46</c:v>
                </c:pt>
                <c:pt idx="1521">
                  <c:v>884,89</c:v>
                </c:pt>
                <c:pt idx="1522">
                  <c:v>885,33</c:v>
                </c:pt>
                <c:pt idx="1523">
                  <c:v>885,76</c:v>
                </c:pt>
                <c:pt idx="1524">
                  <c:v>886,2</c:v>
                </c:pt>
                <c:pt idx="1525">
                  <c:v>886,63</c:v>
                </c:pt>
                <c:pt idx="1526">
                  <c:v>887,07</c:v>
                </c:pt>
                <c:pt idx="1527">
                  <c:v>887,5</c:v>
                </c:pt>
                <c:pt idx="1528">
                  <c:v>887,94</c:v>
                </c:pt>
                <c:pt idx="1529">
                  <c:v>888,37</c:v>
                </c:pt>
                <c:pt idx="1530">
                  <c:v>888,81</c:v>
                </c:pt>
                <c:pt idx="1531">
                  <c:v>889,24</c:v>
                </c:pt>
                <c:pt idx="1532">
                  <c:v>889,68</c:v>
                </c:pt>
                <c:pt idx="1533">
                  <c:v>890,11</c:v>
                </c:pt>
                <c:pt idx="1534">
                  <c:v>890,55</c:v>
                </c:pt>
                <c:pt idx="1535">
                  <c:v>890,98</c:v>
                </c:pt>
                <c:pt idx="1536">
                  <c:v>891,42</c:v>
                </c:pt>
                <c:pt idx="1537">
                  <c:v>891,85</c:v>
                </c:pt>
                <c:pt idx="1538">
                  <c:v>892,29</c:v>
                </c:pt>
                <c:pt idx="1539">
                  <c:v>892,72</c:v>
                </c:pt>
                <c:pt idx="1540">
                  <c:v>893,16</c:v>
                </c:pt>
                <c:pt idx="1541">
                  <c:v>893,59</c:v>
                </c:pt>
                <c:pt idx="1542">
                  <c:v>894,03</c:v>
                </c:pt>
                <c:pt idx="1543">
                  <c:v>894,46</c:v>
                </c:pt>
                <c:pt idx="1544">
                  <c:v>894,9</c:v>
                </c:pt>
                <c:pt idx="1545">
                  <c:v>895,33</c:v>
                </c:pt>
                <c:pt idx="1546">
                  <c:v>895,77</c:v>
                </c:pt>
                <c:pt idx="1547">
                  <c:v>896,2</c:v>
                </c:pt>
                <c:pt idx="1548">
                  <c:v>896,63</c:v>
                </c:pt>
                <c:pt idx="1549">
                  <c:v>897,07</c:v>
                </c:pt>
                <c:pt idx="1550">
                  <c:v>897,5</c:v>
                </c:pt>
                <c:pt idx="1551">
                  <c:v>897,94</c:v>
                </c:pt>
                <c:pt idx="1552">
                  <c:v>898,37</c:v>
                </c:pt>
                <c:pt idx="1553">
                  <c:v>898,81</c:v>
                </c:pt>
                <c:pt idx="1554">
                  <c:v>899,24</c:v>
                </c:pt>
                <c:pt idx="1555">
                  <c:v>899,68</c:v>
                </c:pt>
                <c:pt idx="1556">
                  <c:v>900,11</c:v>
                </c:pt>
                <c:pt idx="1557">
                  <c:v>900,54</c:v>
                </c:pt>
                <c:pt idx="1558">
                  <c:v>900,98</c:v>
                </c:pt>
                <c:pt idx="1559">
                  <c:v>901,41</c:v>
                </c:pt>
                <c:pt idx="1560">
                  <c:v>901,85</c:v>
                </c:pt>
                <c:pt idx="1561">
                  <c:v>902,28</c:v>
                </c:pt>
                <c:pt idx="1562">
                  <c:v>902,71</c:v>
                </c:pt>
                <c:pt idx="1563">
                  <c:v>903,15</c:v>
                </c:pt>
                <c:pt idx="1564">
                  <c:v>903,58</c:v>
                </c:pt>
                <c:pt idx="1565">
                  <c:v>904,02</c:v>
                </c:pt>
                <c:pt idx="1566">
                  <c:v>904,45</c:v>
                </c:pt>
                <c:pt idx="1567">
                  <c:v>904,88</c:v>
                </c:pt>
                <c:pt idx="1568">
                  <c:v>905,32</c:v>
                </c:pt>
                <c:pt idx="1569">
                  <c:v>905,75</c:v>
                </c:pt>
                <c:pt idx="1570">
                  <c:v>906,18</c:v>
                </c:pt>
                <c:pt idx="1571">
                  <c:v>906,62</c:v>
                </c:pt>
                <c:pt idx="1572">
                  <c:v>907,05</c:v>
                </c:pt>
                <c:pt idx="1573">
                  <c:v>907,48</c:v>
                </c:pt>
                <c:pt idx="1574">
                  <c:v>907,92</c:v>
                </c:pt>
                <c:pt idx="1575">
                  <c:v>908,35</c:v>
                </c:pt>
                <c:pt idx="1576">
                  <c:v>908,79</c:v>
                </c:pt>
                <c:pt idx="1577">
                  <c:v>909,22</c:v>
                </c:pt>
                <c:pt idx="1578">
                  <c:v>909,65</c:v>
                </c:pt>
                <c:pt idx="1579">
                  <c:v>910,09</c:v>
                </c:pt>
                <c:pt idx="1580">
                  <c:v>910,52</c:v>
                </c:pt>
                <c:pt idx="1581">
                  <c:v>910,95</c:v>
                </c:pt>
                <c:pt idx="1582">
                  <c:v>911,38</c:v>
                </c:pt>
                <c:pt idx="1583">
                  <c:v>911,82</c:v>
                </c:pt>
                <c:pt idx="1584">
                  <c:v>912,25</c:v>
                </c:pt>
                <c:pt idx="1585">
                  <c:v>912,68</c:v>
                </c:pt>
                <c:pt idx="1586">
                  <c:v>913,12</c:v>
                </c:pt>
                <c:pt idx="1587">
                  <c:v>913,55</c:v>
                </c:pt>
                <c:pt idx="1588">
                  <c:v>913,98</c:v>
                </c:pt>
                <c:pt idx="1589">
                  <c:v>914,42</c:v>
                </c:pt>
                <c:pt idx="1590">
                  <c:v>914,85</c:v>
                </c:pt>
                <c:pt idx="1591">
                  <c:v>915,28</c:v>
                </c:pt>
                <c:pt idx="1592">
                  <c:v>915,72</c:v>
                </c:pt>
                <c:pt idx="1593">
                  <c:v>916,15</c:v>
                </c:pt>
                <c:pt idx="1594">
                  <c:v>916,58</c:v>
                </c:pt>
                <c:pt idx="1595">
                  <c:v>917,01</c:v>
                </c:pt>
                <c:pt idx="1596">
                  <c:v>917,45</c:v>
                </c:pt>
                <c:pt idx="1597">
                  <c:v>917,88</c:v>
                </c:pt>
                <c:pt idx="1598">
                  <c:v>918,31</c:v>
                </c:pt>
                <c:pt idx="1599">
                  <c:v>918,74</c:v>
                </c:pt>
                <c:pt idx="1600">
                  <c:v>919,18</c:v>
                </c:pt>
                <c:pt idx="1601">
                  <c:v>919,61</c:v>
                </c:pt>
                <c:pt idx="1602">
                  <c:v>920,04</c:v>
                </c:pt>
                <c:pt idx="1603">
                  <c:v>920,47</c:v>
                </c:pt>
                <c:pt idx="1604">
                  <c:v>920,91</c:v>
                </c:pt>
                <c:pt idx="1605">
                  <c:v>921,34</c:v>
                </c:pt>
                <c:pt idx="1606">
                  <c:v>921,77</c:v>
                </c:pt>
                <c:pt idx="1607">
                  <c:v>922,2</c:v>
                </c:pt>
                <c:pt idx="1608">
                  <c:v>922,64</c:v>
                </c:pt>
                <c:pt idx="1609">
                  <c:v>923,07</c:v>
                </c:pt>
                <c:pt idx="1610">
                  <c:v>923,5</c:v>
                </c:pt>
                <c:pt idx="1611">
                  <c:v>923,93</c:v>
                </c:pt>
                <c:pt idx="1612">
                  <c:v>924,37</c:v>
                </c:pt>
                <c:pt idx="1613">
                  <c:v>924,8</c:v>
                </c:pt>
                <c:pt idx="1614">
                  <c:v>925,23</c:v>
                </c:pt>
                <c:pt idx="1615">
                  <c:v>925,66</c:v>
                </c:pt>
                <c:pt idx="1616">
                  <c:v>926,09</c:v>
                </c:pt>
                <c:pt idx="1617">
                  <c:v>926,53</c:v>
                </c:pt>
                <c:pt idx="1618">
                  <c:v>926,96</c:v>
                </c:pt>
                <c:pt idx="1619">
                  <c:v>927,39</c:v>
                </c:pt>
                <c:pt idx="1620">
                  <c:v>927,82</c:v>
                </c:pt>
                <c:pt idx="1621">
                  <c:v>928,25</c:v>
                </c:pt>
                <c:pt idx="1622">
                  <c:v>928,69</c:v>
                </c:pt>
                <c:pt idx="1623">
                  <c:v>929,12</c:v>
                </c:pt>
                <c:pt idx="1624">
                  <c:v>929,55</c:v>
                </c:pt>
                <c:pt idx="1625">
                  <c:v>929,98</c:v>
                </c:pt>
                <c:pt idx="1626">
                  <c:v>930,41</c:v>
                </c:pt>
                <c:pt idx="1627">
                  <c:v>930,84</c:v>
                </c:pt>
                <c:pt idx="1628">
                  <c:v>931,28</c:v>
                </c:pt>
                <c:pt idx="1629">
                  <c:v>931,71</c:v>
                </c:pt>
                <c:pt idx="1630">
                  <c:v>932,14</c:v>
                </c:pt>
                <c:pt idx="1631">
                  <c:v>932,57</c:v>
                </c:pt>
                <c:pt idx="1632">
                  <c:v>933</c:v>
                </c:pt>
                <c:pt idx="1633">
                  <c:v>933,43</c:v>
                </c:pt>
                <c:pt idx="1634">
                  <c:v>933,86</c:v>
                </c:pt>
                <c:pt idx="1635">
                  <c:v>934,3</c:v>
                </c:pt>
                <c:pt idx="1636">
                  <c:v>934,73</c:v>
                </c:pt>
                <c:pt idx="1637">
                  <c:v>935,16</c:v>
                </c:pt>
                <c:pt idx="1638">
                  <c:v>935,59</c:v>
                </c:pt>
                <c:pt idx="1639">
                  <c:v>936,02</c:v>
                </c:pt>
                <c:pt idx="1640">
                  <c:v>936,45</c:v>
                </c:pt>
                <c:pt idx="1641">
                  <c:v>936,88</c:v>
                </c:pt>
                <c:pt idx="1642">
                  <c:v>937,31</c:v>
                </c:pt>
                <c:pt idx="1643">
                  <c:v>937,75</c:v>
                </c:pt>
                <c:pt idx="1644">
                  <c:v>938,18</c:v>
                </c:pt>
                <c:pt idx="1645">
                  <c:v>938,61</c:v>
                </c:pt>
                <c:pt idx="1646">
                  <c:v>939,04</c:v>
                </c:pt>
                <c:pt idx="1647">
                  <c:v>939,47</c:v>
                </c:pt>
                <c:pt idx="1648">
                  <c:v>939,9</c:v>
                </c:pt>
                <c:pt idx="1649">
                  <c:v>940,33</c:v>
                </c:pt>
                <c:pt idx="1650">
                  <c:v>940,76</c:v>
                </c:pt>
                <c:pt idx="1651">
                  <c:v>941,19</c:v>
                </c:pt>
                <c:pt idx="1652">
                  <c:v>941,62</c:v>
                </c:pt>
                <c:pt idx="1653">
                  <c:v>942,05</c:v>
                </c:pt>
                <c:pt idx="1654">
                  <c:v>942,48</c:v>
                </c:pt>
                <c:pt idx="1655">
                  <c:v>942,91</c:v>
                </c:pt>
                <c:pt idx="1656">
                  <c:v>943,35</c:v>
                </c:pt>
                <c:pt idx="1657">
                  <c:v>943,78</c:v>
                </c:pt>
                <c:pt idx="1658">
                  <c:v>944,21</c:v>
                </c:pt>
                <c:pt idx="1659">
                  <c:v>944,64</c:v>
                </c:pt>
                <c:pt idx="1660">
                  <c:v>945,07</c:v>
                </c:pt>
                <c:pt idx="1661">
                  <c:v>945,5</c:v>
                </c:pt>
                <c:pt idx="1662">
                  <c:v>945,93</c:v>
                </c:pt>
                <c:pt idx="1663">
                  <c:v>946,36</c:v>
                </c:pt>
                <c:pt idx="1664">
                  <c:v>946,79</c:v>
                </c:pt>
                <c:pt idx="1665">
                  <c:v>947,22</c:v>
                </c:pt>
                <c:pt idx="1666">
                  <c:v>947,65</c:v>
                </c:pt>
                <c:pt idx="1667">
                  <c:v>948,08</c:v>
                </c:pt>
                <c:pt idx="1668">
                  <c:v>948,51</c:v>
                </c:pt>
                <c:pt idx="1669">
                  <c:v>948,94</c:v>
                </c:pt>
                <c:pt idx="1670">
                  <c:v>949,37</c:v>
                </c:pt>
                <c:pt idx="1671">
                  <c:v>949,8</c:v>
                </c:pt>
                <c:pt idx="1672">
                  <c:v>950,23</c:v>
                </c:pt>
                <c:pt idx="1673">
                  <c:v>950,66</c:v>
                </c:pt>
                <c:pt idx="1674">
                  <c:v>951,09</c:v>
                </c:pt>
                <c:pt idx="1675">
                  <c:v>951,52</c:v>
                </c:pt>
                <c:pt idx="1676">
                  <c:v>951,95</c:v>
                </c:pt>
                <c:pt idx="1677">
                  <c:v>952,38</c:v>
                </c:pt>
                <c:pt idx="1678">
                  <c:v>952,81</c:v>
                </c:pt>
                <c:pt idx="1679">
                  <c:v>953,24</c:v>
                </c:pt>
                <c:pt idx="1680">
                  <c:v>953,67</c:v>
                </c:pt>
                <c:pt idx="1681">
                  <c:v>954,1</c:v>
                </c:pt>
                <c:pt idx="1682">
                  <c:v>954,53</c:v>
                </c:pt>
                <c:pt idx="1683">
                  <c:v>954,96</c:v>
                </c:pt>
                <c:pt idx="1684">
                  <c:v>955,39</c:v>
                </c:pt>
                <c:pt idx="1685">
                  <c:v>955,82</c:v>
                </c:pt>
                <c:pt idx="1686">
                  <c:v>956,25</c:v>
                </c:pt>
                <c:pt idx="1687">
                  <c:v>956,68</c:v>
                </c:pt>
                <c:pt idx="1688">
                  <c:v>957,11</c:v>
                </c:pt>
                <c:pt idx="1689">
                  <c:v>957,53</c:v>
                </c:pt>
                <c:pt idx="1690">
                  <c:v>957,96</c:v>
                </c:pt>
                <c:pt idx="1691">
                  <c:v>958,39</c:v>
                </c:pt>
                <c:pt idx="1692">
                  <c:v>958,82</c:v>
                </c:pt>
                <c:pt idx="1693">
                  <c:v>959,25</c:v>
                </c:pt>
                <c:pt idx="1694">
                  <c:v>959,68</c:v>
                </c:pt>
                <c:pt idx="1695">
                  <c:v>960,11</c:v>
                </c:pt>
                <c:pt idx="1696">
                  <c:v>960,54</c:v>
                </c:pt>
                <c:pt idx="1697">
                  <c:v>960,97</c:v>
                </c:pt>
                <c:pt idx="1698">
                  <c:v>961,4</c:v>
                </c:pt>
                <c:pt idx="1699">
                  <c:v>961,83</c:v>
                </c:pt>
                <c:pt idx="1700">
                  <c:v>962,26</c:v>
                </c:pt>
                <c:pt idx="1701">
                  <c:v>962,68</c:v>
                </c:pt>
                <c:pt idx="1702">
                  <c:v>963,11</c:v>
                </c:pt>
                <c:pt idx="1703">
                  <c:v>963,54</c:v>
                </c:pt>
                <c:pt idx="1704">
                  <c:v>963,97</c:v>
                </c:pt>
                <c:pt idx="1705">
                  <c:v>964,4</c:v>
                </c:pt>
                <c:pt idx="1706">
                  <c:v>964,83</c:v>
                </c:pt>
                <c:pt idx="1707">
                  <c:v>965,26</c:v>
                </c:pt>
                <c:pt idx="1708">
                  <c:v>965,69</c:v>
                </c:pt>
                <c:pt idx="1709">
                  <c:v>966,11</c:v>
                </c:pt>
                <c:pt idx="1710">
                  <c:v>966,54</c:v>
                </c:pt>
                <c:pt idx="1711">
                  <c:v>966,97</c:v>
                </c:pt>
                <c:pt idx="1712">
                  <c:v>967,4</c:v>
                </c:pt>
                <c:pt idx="1713">
                  <c:v>967,83</c:v>
                </c:pt>
                <c:pt idx="1714">
                  <c:v>968,26</c:v>
                </c:pt>
                <c:pt idx="1715">
                  <c:v>968,69</c:v>
                </c:pt>
                <c:pt idx="1716">
                  <c:v>969,11</c:v>
                </c:pt>
                <c:pt idx="1717">
                  <c:v>969,54</c:v>
                </c:pt>
                <c:pt idx="1718">
                  <c:v>969,97</c:v>
                </c:pt>
                <c:pt idx="1719">
                  <c:v>970,4</c:v>
                </c:pt>
                <c:pt idx="1720">
                  <c:v>970,83</c:v>
                </c:pt>
                <c:pt idx="1721">
                  <c:v>971,26</c:v>
                </c:pt>
                <c:pt idx="1722">
                  <c:v>971,68</c:v>
                </c:pt>
                <c:pt idx="1723">
                  <c:v>972,11</c:v>
                </c:pt>
                <c:pt idx="1724">
                  <c:v>972,54</c:v>
                </c:pt>
                <c:pt idx="1725">
                  <c:v>972,97</c:v>
                </c:pt>
                <c:pt idx="1726">
                  <c:v>973,4</c:v>
                </c:pt>
                <c:pt idx="1727">
                  <c:v>973,82</c:v>
                </c:pt>
                <c:pt idx="1728">
                  <c:v>974,25</c:v>
                </c:pt>
                <c:pt idx="1729">
                  <c:v>974,68</c:v>
                </c:pt>
                <c:pt idx="1730">
                  <c:v>975,11</c:v>
                </c:pt>
                <c:pt idx="1731">
                  <c:v>975,54</c:v>
                </c:pt>
                <c:pt idx="1732">
                  <c:v>975,96</c:v>
                </c:pt>
                <c:pt idx="1733">
                  <c:v>976,39</c:v>
                </c:pt>
                <c:pt idx="1734">
                  <c:v>976,82</c:v>
                </c:pt>
                <c:pt idx="1735">
                  <c:v>977,25</c:v>
                </c:pt>
                <c:pt idx="1736">
                  <c:v>977,67</c:v>
                </c:pt>
                <c:pt idx="1737">
                  <c:v>978,1</c:v>
                </c:pt>
                <c:pt idx="1738">
                  <c:v>978,53</c:v>
                </c:pt>
                <c:pt idx="1739">
                  <c:v>978,96</c:v>
                </c:pt>
                <c:pt idx="1740">
                  <c:v>979,38</c:v>
                </c:pt>
                <c:pt idx="1741">
                  <c:v>979,81</c:v>
                </c:pt>
                <c:pt idx="1742">
                  <c:v>980,24</c:v>
                </c:pt>
                <c:pt idx="1743">
                  <c:v>980,67</c:v>
                </c:pt>
                <c:pt idx="1744">
                  <c:v>981,09</c:v>
                </c:pt>
                <c:pt idx="1745">
                  <c:v>981,52</c:v>
                </c:pt>
                <c:pt idx="1746">
                  <c:v>981,95</c:v>
                </c:pt>
                <c:pt idx="1747">
                  <c:v>982,38</c:v>
                </c:pt>
                <c:pt idx="1748">
                  <c:v>982,8</c:v>
                </c:pt>
                <c:pt idx="1749">
                  <c:v>983,23</c:v>
                </c:pt>
                <c:pt idx="1750">
                  <c:v>983,66</c:v>
                </c:pt>
                <c:pt idx="1751">
                  <c:v>984,08</c:v>
                </c:pt>
                <c:pt idx="1752">
                  <c:v>984,51</c:v>
                </c:pt>
                <c:pt idx="1753">
                  <c:v>984,94</c:v>
                </c:pt>
                <c:pt idx="1754">
                  <c:v>985,37</c:v>
                </c:pt>
                <c:pt idx="1755">
                  <c:v>985,79</c:v>
                </c:pt>
                <c:pt idx="1756">
                  <c:v>986,22</c:v>
                </c:pt>
                <c:pt idx="1757">
                  <c:v>986,65</c:v>
                </c:pt>
                <c:pt idx="1758">
                  <c:v>987,07</c:v>
                </c:pt>
                <c:pt idx="1759">
                  <c:v>987,5</c:v>
                </c:pt>
                <c:pt idx="1760">
                  <c:v>987,93</c:v>
                </c:pt>
                <c:pt idx="1761">
                  <c:v>988,35</c:v>
                </c:pt>
                <c:pt idx="1762">
                  <c:v>988,78</c:v>
                </c:pt>
                <c:pt idx="1763">
                  <c:v>989,21</c:v>
                </c:pt>
                <c:pt idx="1764">
                  <c:v>989,63</c:v>
                </c:pt>
                <c:pt idx="1765">
                  <c:v>990,06</c:v>
                </c:pt>
                <c:pt idx="1766">
                  <c:v>990,49</c:v>
                </c:pt>
                <c:pt idx="1767">
                  <c:v>990,91</c:v>
                </c:pt>
                <c:pt idx="1768">
                  <c:v>991,34</c:v>
                </c:pt>
                <c:pt idx="1769">
                  <c:v>991,77</c:v>
                </c:pt>
                <c:pt idx="1770">
                  <c:v>992,19</c:v>
                </c:pt>
                <c:pt idx="1771">
                  <c:v>992,62</c:v>
                </c:pt>
                <c:pt idx="1772">
                  <c:v>993,05</c:v>
                </c:pt>
                <c:pt idx="1773">
                  <c:v>993,47</c:v>
                </c:pt>
                <c:pt idx="1774">
                  <c:v>993,9</c:v>
                </c:pt>
                <c:pt idx="1775">
                  <c:v>994,32</c:v>
                </c:pt>
                <c:pt idx="1776">
                  <c:v>994,75</c:v>
                </c:pt>
                <c:pt idx="1777">
                  <c:v>995,18</c:v>
                </c:pt>
                <c:pt idx="1778">
                  <c:v>995,6</c:v>
                </c:pt>
                <c:pt idx="1779">
                  <c:v>996,03</c:v>
                </c:pt>
                <c:pt idx="1780">
                  <c:v>996,45</c:v>
                </c:pt>
                <c:pt idx="1781">
                  <c:v>996,88</c:v>
                </c:pt>
                <c:pt idx="1782">
                  <c:v>997,31</c:v>
                </c:pt>
                <c:pt idx="1783">
                  <c:v>997,73</c:v>
                </c:pt>
                <c:pt idx="1784">
                  <c:v>998,16</c:v>
                </c:pt>
                <c:pt idx="1785">
                  <c:v>998,58</c:v>
                </c:pt>
                <c:pt idx="1786">
                  <c:v>999,01</c:v>
                </c:pt>
                <c:pt idx="1787">
                  <c:v>999,44</c:v>
                </c:pt>
                <c:pt idx="1788">
                  <c:v>999,86</c:v>
                </c:pt>
                <c:pt idx="1789">
                  <c:v>1000,29</c:v>
                </c:pt>
                <c:pt idx="1790">
                  <c:v>1000,71</c:v>
                </c:pt>
                <c:pt idx="1791">
                  <c:v>1001,14</c:v>
                </c:pt>
                <c:pt idx="1792">
                  <c:v>1001,56</c:v>
                </c:pt>
                <c:pt idx="1793">
                  <c:v>1001,99</c:v>
                </c:pt>
                <c:pt idx="1794">
                  <c:v>1002,41</c:v>
                </c:pt>
                <c:pt idx="1795">
                  <c:v>1002,84</c:v>
                </c:pt>
                <c:pt idx="1796">
                  <c:v>1003,27</c:v>
                </c:pt>
                <c:pt idx="1797">
                  <c:v>1003,69</c:v>
                </c:pt>
                <c:pt idx="1798">
                  <c:v>1004,12</c:v>
                </c:pt>
                <c:pt idx="1799">
                  <c:v>1004,54</c:v>
                </c:pt>
                <c:pt idx="1800">
                  <c:v>1004,97</c:v>
                </c:pt>
                <c:pt idx="1801">
                  <c:v>1005,39</c:v>
                </c:pt>
                <c:pt idx="1802">
                  <c:v>1005,82</c:v>
                </c:pt>
                <c:pt idx="1803">
                  <c:v>1006,24</c:v>
                </c:pt>
                <c:pt idx="1804">
                  <c:v>1006,67</c:v>
                </c:pt>
                <c:pt idx="1805">
                  <c:v>1007,09</c:v>
                </c:pt>
                <c:pt idx="1806">
                  <c:v>1007,52</c:v>
                </c:pt>
                <c:pt idx="1807">
                  <c:v>1007,94</c:v>
                </c:pt>
                <c:pt idx="1808">
                  <c:v>1008,37</c:v>
                </c:pt>
                <c:pt idx="1809">
                  <c:v>1008,79</c:v>
                </c:pt>
                <c:pt idx="1810">
                  <c:v>1009,22</c:v>
                </c:pt>
                <c:pt idx="1811">
                  <c:v>1009,64</c:v>
                </c:pt>
                <c:pt idx="1812">
                  <c:v>1010,07</c:v>
                </c:pt>
                <c:pt idx="1813">
                  <c:v>1010,49</c:v>
                </c:pt>
                <c:pt idx="1814">
                  <c:v>1010,92</c:v>
                </c:pt>
                <c:pt idx="1815">
                  <c:v>1011,34</c:v>
                </c:pt>
                <c:pt idx="1816">
                  <c:v>1011,77</c:v>
                </c:pt>
                <c:pt idx="1817">
                  <c:v>1012,19</c:v>
                </c:pt>
                <c:pt idx="1818">
                  <c:v>1012,62</c:v>
                </c:pt>
                <c:pt idx="1819">
                  <c:v>1013,04</c:v>
                </c:pt>
                <c:pt idx="1820">
                  <c:v>1013,46</c:v>
                </c:pt>
                <c:pt idx="1821">
                  <c:v>1013,89</c:v>
                </c:pt>
                <c:pt idx="1822">
                  <c:v>1014,31</c:v>
                </c:pt>
                <c:pt idx="1823">
                  <c:v>1014,74</c:v>
                </c:pt>
                <c:pt idx="1824">
                  <c:v>1015,16</c:v>
                </c:pt>
                <c:pt idx="1825">
                  <c:v>1015,59</c:v>
                </c:pt>
                <c:pt idx="1826">
                  <c:v>1016,01</c:v>
                </c:pt>
                <c:pt idx="1827">
                  <c:v>1016,44</c:v>
                </c:pt>
                <c:pt idx="1828">
                  <c:v>1016,86</c:v>
                </c:pt>
                <c:pt idx="1829">
                  <c:v>1017,28</c:v>
                </c:pt>
                <c:pt idx="1830">
                  <c:v>1017,71</c:v>
                </c:pt>
                <c:pt idx="1831">
                  <c:v>1018,13</c:v>
                </c:pt>
                <c:pt idx="1832">
                  <c:v>1018,56</c:v>
                </c:pt>
                <c:pt idx="1833">
                  <c:v>1018,98</c:v>
                </c:pt>
                <c:pt idx="1834">
                  <c:v>1019,4</c:v>
                </c:pt>
                <c:pt idx="1835">
                  <c:v>1019,83</c:v>
                </c:pt>
                <c:pt idx="1836">
                  <c:v>1020,25</c:v>
                </c:pt>
                <c:pt idx="1837">
                  <c:v>1020,68</c:v>
                </c:pt>
                <c:pt idx="1838">
                  <c:v>1021,1</c:v>
                </c:pt>
                <c:pt idx="1839">
                  <c:v>1021,52</c:v>
                </c:pt>
                <c:pt idx="1840">
                  <c:v>1021,95</c:v>
                </c:pt>
                <c:pt idx="1841">
                  <c:v>1022,37</c:v>
                </c:pt>
                <c:pt idx="1842">
                  <c:v>1022,79</c:v>
                </c:pt>
                <c:pt idx="1843">
                  <c:v>1023,22</c:v>
                </c:pt>
                <c:pt idx="1844">
                  <c:v>1023,64</c:v>
                </c:pt>
                <c:pt idx="1845">
                  <c:v>1024,07</c:v>
                </c:pt>
                <c:pt idx="1846">
                  <c:v>1024,49</c:v>
                </c:pt>
                <c:pt idx="1847">
                  <c:v>1024,91</c:v>
                </c:pt>
                <c:pt idx="1848">
                  <c:v>1025,34</c:v>
                </c:pt>
                <c:pt idx="1849">
                  <c:v>1025,76</c:v>
                </c:pt>
                <c:pt idx="1850">
                  <c:v>1026,18</c:v>
                </c:pt>
                <c:pt idx="1851">
                  <c:v>1026,61</c:v>
                </c:pt>
                <c:pt idx="1852">
                  <c:v>1027,03</c:v>
                </c:pt>
                <c:pt idx="1853">
                  <c:v>1027,45</c:v>
                </c:pt>
                <c:pt idx="1854">
                  <c:v>1027,88</c:v>
                </c:pt>
                <c:pt idx="1855">
                  <c:v>1028,3</c:v>
                </c:pt>
                <c:pt idx="1856">
                  <c:v>1028,72</c:v>
                </c:pt>
                <c:pt idx="1857">
                  <c:v>1029,15</c:v>
                </c:pt>
                <c:pt idx="1858">
                  <c:v>1029,57</c:v>
                </c:pt>
                <c:pt idx="1859">
                  <c:v>1029,99</c:v>
                </c:pt>
                <c:pt idx="1860">
                  <c:v>1030,41</c:v>
                </c:pt>
                <c:pt idx="1861">
                  <c:v>1030,84</c:v>
                </c:pt>
                <c:pt idx="1862">
                  <c:v>1031,26</c:v>
                </c:pt>
                <c:pt idx="1863">
                  <c:v>1031,68</c:v>
                </c:pt>
                <c:pt idx="1864">
                  <c:v>1032,11</c:v>
                </c:pt>
                <c:pt idx="1865">
                  <c:v>1032,53</c:v>
                </c:pt>
                <c:pt idx="1866">
                  <c:v>1032,95</c:v>
                </c:pt>
                <c:pt idx="1867">
                  <c:v>1033,37</c:v>
                </c:pt>
                <c:pt idx="1868">
                  <c:v>1033,8</c:v>
                </c:pt>
                <c:pt idx="1869">
                  <c:v>1034,22</c:v>
                </c:pt>
                <c:pt idx="1870">
                  <c:v>1034,64</c:v>
                </c:pt>
                <c:pt idx="1871">
                  <c:v>1035,06</c:v>
                </c:pt>
                <c:pt idx="1872">
                  <c:v>1035,49</c:v>
                </c:pt>
                <c:pt idx="1873">
                  <c:v>1035,91</c:v>
                </c:pt>
                <c:pt idx="1874">
                  <c:v>1036,33</c:v>
                </c:pt>
                <c:pt idx="1875">
                  <c:v>1036,75</c:v>
                </c:pt>
                <c:pt idx="1876">
                  <c:v>1037,18</c:v>
                </c:pt>
                <c:pt idx="1877">
                  <c:v>1037,6</c:v>
                </c:pt>
                <c:pt idx="1878">
                  <c:v>1038,02</c:v>
                </c:pt>
                <c:pt idx="1879">
                  <c:v>1038,44</c:v>
                </c:pt>
                <c:pt idx="1880">
                  <c:v>1038,87</c:v>
                </c:pt>
                <c:pt idx="1881">
                  <c:v>1039,29</c:v>
                </c:pt>
                <c:pt idx="1882">
                  <c:v>1039,71</c:v>
                </c:pt>
                <c:pt idx="1883">
                  <c:v>1040,13</c:v>
                </c:pt>
                <c:pt idx="1884">
                  <c:v>1040,55</c:v>
                </c:pt>
                <c:pt idx="1885">
                  <c:v>1040,98</c:v>
                </c:pt>
                <c:pt idx="1886">
                  <c:v>1041,4</c:v>
                </c:pt>
                <c:pt idx="1887">
                  <c:v>1041,82</c:v>
                </c:pt>
                <c:pt idx="1888">
                  <c:v>1042,24</c:v>
                </c:pt>
                <c:pt idx="1889">
                  <c:v>1042,66</c:v>
                </c:pt>
                <c:pt idx="1890">
                  <c:v>1043,09</c:v>
                </c:pt>
                <c:pt idx="1891">
                  <c:v>1043,51</c:v>
                </c:pt>
                <c:pt idx="1892">
                  <c:v>1043,93</c:v>
                </c:pt>
                <c:pt idx="1893">
                  <c:v>1044,35</c:v>
                </c:pt>
                <c:pt idx="1894">
                  <c:v>1044,77</c:v>
                </c:pt>
                <c:pt idx="1895">
                  <c:v>1045,2</c:v>
                </c:pt>
                <c:pt idx="1896">
                  <c:v>1045,62</c:v>
                </c:pt>
                <c:pt idx="1897">
                  <c:v>1046,04</c:v>
                </c:pt>
                <c:pt idx="1898">
                  <c:v>1046,46</c:v>
                </c:pt>
                <c:pt idx="1899">
                  <c:v>1046,88</c:v>
                </c:pt>
                <c:pt idx="1900">
                  <c:v>1047,3</c:v>
                </c:pt>
                <c:pt idx="1901">
                  <c:v>1047,72</c:v>
                </c:pt>
                <c:pt idx="1902">
                  <c:v>1048,15</c:v>
                </c:pt>
                <c:pt idx="1903">
                  <c:v>1048,57</c:v>
                </c:pt>
                <c:pt idx="1904">
                  <c:v>1048,99</c:v>
                </c:pt>
                <c:pt idx="1905">
                  <c:v>1049,41</c:v>
                </c:pt>
                <c:pt idx="1906">
                  <c:v>1049,83</c:v>
                </c:pt>
                <c:pt idx="1907">
                  <c:v>1050,25</c:v>
                </c:pt>
                <c:pt idx="1908">
                  <c:v>1050,67</c:v>
                </c:pt>
                <c:pt idx="1909">
                  <c:v>1051,09</c:v>
                </c:pt>
                <c:pt idx="1910">
                  <c:v>1051,52</c:v>
                </c:pt>
                <c:pt idx="1911">
                  <c:v>1051,94</c:v>
                </c:pt>
                <c:pt idx="1912">
                  <c:v>1052,36</c:v>
                </c:pt>
                <c:pt idx="1913">
                  <c:v>1052,78</c:v>
                </c:pt>
                <c:pt idx="1914">
                  <c:v>1053,2</c:v>
                </c:pt>
                <c:pt idx="1915">
                  <c:v>1053,62</c:v>
                </c:pt>
                <c:pt idx="1916">
                  <c:v>1054,04</c:v>
                </c:pt>
                <c:pt idx="1917">
                  <c:v>1054,46</c:v>
                </c:pt>
                <c:pt idx="1918">
                  <c:v>1054,88</c:v>
                </c:pt>
                <c:pt idx="1919">
                  <c:v>1055,3</c:v>
                </c:pt>
                <c:pt idx="1920">
                  <c:v>1055,72</c:v>
                </c:pt>
                <c:pt idx="1921">
                  <c:v>1056,14</c:v>
                </c:pt>
                <c:pt idx="1922">
                  <c:v>1056,57</c:v>
                </c:pt>
                <c:pt idx="1923">
                  <c:v>1056,99</c:v>
                </c:pt>
                <c:pt idx="1924">
                  <c:v>1057,41</c:v>
                </c:pt>
                <c:pt idx="1925">
                  <c:v>1057,83</c:v>
                </c:pt>
                <c:pt idx="1926">
                  <c:v>1058,25</c:v>
                </c:pt>
                <c:pt idx="1927">
                  <c:v>1058,67</c:v>
                </c:pt>
                <c:pt idx="1928">
                  <c:v>1059,09</c:v>
                </c:pt>
                <c:pt idx="1929">
                  <c:v>1059,51</c:v>
                </c:pt>
                <c:pt idx="1930">
                  <c:v>1059,93</c:v>
                </c:pt>
                <c:pt idx="1931">
                  <c:v>1060,35</c:v>
                </c:pt>
                <c:pt idx="1932">
                  <c:v>1060,77</c:v>
                </c:pt>
                <c:pt idx="1933">
                  <c:v>1061,19</c:v>
                </c:pt>
                <c:pt idx="1934">
                  <c:v>1061,61</c:v>
                </c:pt>
                <c:pt idx="1935">
                  <c:v>1062,03</c:v>
                </c:pt>
                <c:pt idx="1936">
                  <c:v>1062,45</c:v>
                </c:pt>
                <c:pt idx="1937">
                  <c:v>1062,87</c:v>
                </c:pt>
                <c:pt idx="1938">
                  <c:v>1063,29</c:v>
                </c:pt>
                <c:pt idx="1939">
                  <c:v>1063,71</c:v>
                </c:pt>
                <c:pt idx="1940">
                  <c:v>1064,13</c:v>
                </c:pt>
                <c:pt idx="1941">
                  <c:v>1064,55</c:v>
                </c:pt>
                <c:pt idx="1942">
                  <c:v>1064,97</c:v>
                </c:pt>
                <c:pt idx="1943">
                  <c:v>1065,39</c:v>
                </c:pt>
                <c:pt idx="1944">
                  <c:v>1065,81</c:v>
                </c:pt>
                <c:pt idx="1945">
                  <c:v>1066,23</c:v>
                </c:pt>
                <c:pt idx="1946">
                  <c:v>1066,65</c:v>
                </c:pt>
                <c:pt idx="1947">
                  <c:v>1067,07</c:v>
                </c:pt>
                <c:pt idx="1948">
                  <c:v>1067,49</c:v>
                </c:pt>
                <c:pt idx="1949">
                  <c:v>1067,91</c:v>
                </c:pt>
                <c:pt idx="1950">
                  <c:v>1068,33</c:v>
                </c:pt>
                <c:pt idx="1951">
                  <c:v>1068,75</c:v>
                </c:pt>
                <c:pt idx="1952">
                  <c:v>1069,17</c:v>
                </c:pt>
                <c:pt idx="1953">
                  <c:v>1069,59</c:v>
                </c:pt>
                <c:pt idx="1954">
                  <c:v>1070</c:v>
                </c:pt>
                <c:pt idx="1955">
                  <c:v>1070,42</c:v>
                </c:pt>
                <c:pt idx="1956">
                  <c:v>1070,84</c:v>
                </c:pt>
                <c:pt idx="1957">
                  <c:v>1071,26</c:v>
                </c:pt>
                <c:pt idx="1958">
                  <c:v>1071,68</c:v>
                </c:pt>
                <c:pt idx="1959">
                  <c:v>1072,1</c:v>
                </c:pt>
                <c:pt idx="1960">
                  <c:v>1072,52</c:v>
                </c:pt>
                <c:pt idx="1961">
                  <c:v>1072,94</c:v>
                </c:pt>
                <c:pt idx="1962">
                  <c:v>1073,36</c:v>
                </c:pt>
                <c:pt idx="1963">
                  <c:v>1073,78</c:v>
                </c:pt>
                <c:pt idx="1964">
                  <c:v>1074,2</c:v>
                </c:pt>
                <c:pt idx="1965">
                  <c:v>1074,62</c:v>
                </c:pt>
                <c:pt idx="1966">
                  <c:v>1075,03</c:v>
                </c:pt>
                <c:pt idx="1967">
                  <c:v>1075,45</c:v>
                </c:pt>
                <c:pt idx="1968">
                  <c:v>1075,87</c:v>
                </c:pt>
                <c:pt idx="1969">
                  <c:v>1076,29</c:v>
                </c:pt>
                <c:pt idx="1970">
                  <c:v>1076,71</c:v>
                </c:pt>
                <c:pt idx="1971">
                  <c:v>1077,13</c:v>
                </c:pt>
                <c:pt idx="1972">
                  <c:v>1077,55</c:v>
                </c:pt>
                <c:pt idx="1973">
                  <c:v>1077,97</c:v>
                </c:pt>
                <c:pt idx="1974">
                  <c:v>1078,38</c:v>
                </c:pt>
                <c:pt idx="1975">
                  <c:v>1078,8</c:v>
                </c:pt>
                <c:pt idx="1976">
                  <c:v>1079,22</c:v>
                </c:pt>
                <c:pt idx="1977">
                  <c:v>1079,64</c:v>
                </c:pt>
                <c:pt idx="1978">
                  <c:v>1080,06</c:v>
                </c:pt>
                <c:pt idx="1979">
                  <c:v>1080,48</c:v>
                </c:pt>
                <c:pt idx="1980">
                  <c:v>1080,89</c:v>
                </c:pt>
                <c:pt idx="1981">
                  <c:v>1081,31</c:v>
                </c:pt>
                <c:pt idx="1982">
                  <c:v>1081,73</c:v>
                </c:pt>
                <c:pt idx="1983">
                  <c:v>1082,15</c:v>
                </c:pt>
                <c:pt idx="1984">
                  <c:v>1082,57</c:v>
                </c:pt>
                <c:pt idx="1985">
                  <c:v>1082,99</c:v>
                </c:pt>
                <c:pt idx="1986">
                  <c:v>1083,4</c:v>
                </c:pt>
                <c:pt idx="1987">
                  <c:v>1083,82</c:v>
                </c:pt>
                <c:pt idx="1988">
                  <c:v>1084,24</c:v>
                </c:pt>
                <c:pt idx="1989">
                  <c:v>1084,66</c:v>
                </c:pt>
                <c:pt idx="1990">
                  <c:v>1085,08</c:v>
                </c:pt>
                <c:pt idx="1991">
                  <c:v>1085,49</c:v>
                </c:pt>
                <c:pt idx="1992">
                  <c:v>1085,91</c:v>
                </c:pt>
                <c:pt idx="1993">
                  <c:v>1086,33</c:v>
                </c:pt>
                <c:pt idx="1994">
                  <c:v>1086,75</c:v>
                </c:pt>
                <c:pt idx="1995">
                  <c:v>1087,17</c:v>
                </c:pt>
                <c:pt idx="1996">
                  <c:v>1087,58</c:v>
                </c:pt>
                <c:pt idx="1997">
                  <c:v>1088</c:v>
                </c:pt>
                <c:pt idx="1998">
                  <c:v>1088,42</c:v>
                </c:pt>
                <c:pt idx="1999">
                  <c:v>1088,84</c:v>
                </c:pt>
                <c:pt idx="2000">
                  <c:v>1089,25</c:v>
                </c:pt>
                <c:pt idx="2001">
                  <c:v>1089,67</c:v>
                </c:pt>
                <c:pt idx="2002">
                  <c:v>1090,09</c:v>
                </c:pt>
                <c:pt idx="2003">
                  <c:v>1090,51</c:v>
                </c:pt>
                <c:pt idx="2004">
                  <c:v>1090,92</c:v>
                </c:pt>
                <c:pt idx="2005">
                  <c:v>1091,34</c:v>
                </c:pt>
                <c:pt idx="2006">
                  <c:v>1091,76</c:v>
                </c:pt>
                <c:pt idx="2007">
                  <c:v>1092,18</c:v>
                </c:pt>
                <c:pt idx="2008">
                  <c:v>1092,59</c:v>
                </c:pt>
                <c:pt idx="2009">
                  <c:v>1093,01</c:v>
                </c:pt>
                <c:pt idx="2010">
                  <c:v>1093,43</c:v>
                </c:pt>
                <c:pt idx="2011">
                  <c:v>1093,84</c:v>
                </c:pt>
                <c:pt idx="2012">
                  <c:v>1094,26</c:v>
                </c:pt>
                <c:pt idx="2013">
                  <c:v>1094,68</c:v>
                </c:pt>
                <c:pt idx="2014">
                  <c:v>1095,1</c:v>
                </c:pt>
                <c:pt idx="2015">
                  <c:v>1095,51</c:v>
                </c:pt>
                <c:pt idx="2016">
                  <c:v>1095,93</c:v>
                </c:pt>
                <c:pt idx="2017">
                  <c:v>1096,35</c:v>
                </c:pt>
                <c:pt idx="2018">
                  <c:v>1096,76</c:v>
                </c:pt>
                <c:pt idx="2019">
                  <c:v>1097,18</c:v>
                </c:pt>
                <c:pt idx="2020">
                  <c:v>1097,6</c:v>
                </c:pt>
                <c:pt idx="2021">
                  <c:v>1098,01</c:v>
                </c:pt>
                <c:pt idx="2022">
                  <c:v>1098,43</c:v>
                </c:pt>
                <c:pt idx="2023">
                  <c:v>1098,85</c:v>
                </c:pt>
                <c:pt idx="2024">
                  <c:v>1099,26</c:v>
                </c:pt>
                <c:pt idx="2025">
                  <c:v>1099,68</c:v>
                </c:pt>
                <c:pt idx="2026">
                  <c:v>1100,1</c:v>
                </c:pt>
                <c:pt idx="2027">
                  <c:v>1100,51</c:v>
                </c:pt>
                <c:pt idx="2028">
                  <c:v>1100,93</c:v>
                </c:pt>
                <c:pt idx="2029">
                  <c:v>1101,35</c:v>
                </c:pt>
                <c:pt idx="2030">
                  <c:v>1101,76</c:v>
                </c:pt>
                <c:pt idx="2031">
                  <c:v>1102,18</c:v>
                </c:pt>
                <c:pt idx="2032">
                  <c:v>1102,6</c:v>
                </c:pt>
                <c:pt idx="2033">
                  <c:v>1103,01</c:v>
                </c:pt>
                <c:pt idx="2034">
                  <c:v>1103,43</c:v>
                </c:pt>
                <c:pt idx="2035">
                  <c:v>1103,84</c:v>
                </c:pt>
                <c:pt idx="2036">
                  <c:v>1104,26</c:v>
                </c:pt>
                <c:pt idx="2037">
                  <c:v>1104,68</c:v>
                </c:pt>
                <c:pt idx="2038">
                  <c:v>1105,09</c:v>
                </c:pt>
                <c:pt idx="2039">
                  <c:v>1105,51</c:v>
                </c:pt>
                <c:pt idx="2040">
                  <c:v>1105,92</c:v>
                </c:pt>
                <c:pt idx="2041">
                  <c:v>1106,34</c:v>
                </c:pt>
                <c:pt idx="2042">
                  <c:v>1106,76</c:v>
                </c:pt>
                <c:pt idx="2043">
                  <c:v>1107,17</c:v>
                </c:pt>
                <c:pt idx="2044">
                  <c:v>1107,59</c:v>
                </c:pt>
                <c:pt idx="2045">
                  <c:v>1108</c:v>
                </c:pt>
                <c:pt idx="2046">
                  <c:v>1108,42</c:v>
                </c:pt>
                <c:pt idx="2047">
                  <c:v>1108,83</c:v>
                </c:pt>
                <c:pt idx="2048">
                  <c:v>FEL short</c:v>
                </c:pt>
                <c:pt idx="2049">
                  <c:v>0</c:v>
                </c:pt>
                <c:pt idx="2050">
                  <c:v>3,75</c:v>
                </c:pt>
                <c:pt idx="2051">
                  <c:v>3,75</c:v>
                </c:pt>
                <c:pt idx="2052">
                  <c:v>2,45</c:v>
                </c:pt>
                <c:pt idx="2053">
                  <c:v>2,45</c:v>
                </c:pt>
                <c:pt idx="2054">
                  <c:v>74,35</c:v>
                </c:pt>
                <c:pt idx="2055">
                  <c:v>74,35</c:v>
                </c:pt>
                <c:pt idx="2056">
                  <c:v>161</c:v>
                </c:pt>
                <c:pt idx="2057">
                  <c:v>161</c:v>
                </c:pt>
                <c:pt idx="2058">
                  <c:v>175,7</c:v>
                </c:pt>
                <c:pt idx="2059">
                  <c:v>175,7</c:v>
                </c:pt>
                <c:pt idx="2060">
                  <c:v>188,3</c:v>
                </c:pt>
                <c:pt idx="2061">
                  <c:v>188,3</c:v>
                </c:pt>
                <c:pt idx="2062">
                  <c:v>186,55</c:v>
                </c:pt>
                <c:pt idx="2063">
                  <c:v>186,55</c:v>
                </c:pt>
                <c:pt idx="2064">
                  <c:v>169,55</c:v>
                </c:pt>
                <c:pt idx="2065">
                  <c:v>169,55</c:v>
                </c:pt>
                <c:pt idx="2066">
                  <c:v>187,15</c:v>
                </c:pt>
                <c:pt idx="2067">
                  <c:v>187,15</c:v>
                </c:pt>
                <c:pt idx="2068">
                  <c:v>171</c:v>
                </c:pt>
                <c:pt idx="2069">
                  <c:v>171</c:v>
                </c:pt>
                <c:pt idx="2070">
                  <c:v>176,75</c:v>
                </c:pt>
                <c:pt idx="2071">
                  <c:v>176,75</c:v>
                </c:pt>
                <c:pt idx="2072">
                  <c:v>181,45</c:v>
                </c:pt>
                <c:pt idx="2073">
                  <c:v>181,45</c:v>
                </c:pt>
                <c:pt idx="2074">
                  <c:v>173,75</c:v>
                </c:pt>
                <c:pt idx="2075">
                  <c:v>173,75</c:v>
                </c:pt>
                <c:pt idx="2076">
                  <c:v>174,85</c:v>
                </c:pt>
                <c:pt idx="2077">
                  <c:v>174,85</c:v>
                </c:pt>
                <c:pt idx="2078">
                  <c:v>165,95</c:v>
                </c:pt>
                <c:pt idx="2079">
                  <c:v>165,95</c:v>
                </c:pt>
                <c:pt idx="2080">
                  <c:v>164,1</c:v>
                </c:pt>
                <c:pt idx="2081">
                  <c:v>164,1</c:v>
                </c:pt>
                <c:pt idx="2082">
                  <c:v>167,8</c:v>
                </c:pt>
                <c:pt idx="2083">
                  <c:v>167,8</c:v>
                </c:pt>
                <c:pt idx="2084">
                  <c:v>166,9</c:v>
                </c:pt>
                <c:pt idx="2085">
                  <c:v>166,9</c:v>
                </c:pt>
                <c:pt idx="2086">
                  <c:v>168,3</c:v>
                </c:pt>
                <c:pt idx="2087">
                  <c:v>168,3</c:v>
                </c:pt>
                <c:pt idx="2088">
                  <c:v>159,9</c:v>
                </c:pt>
                <c:pt idx="2089">
                  <c:v>159,9</c:v>
                </c:pt>
                <c:pt idx="2090">
                  <c:v>163,15</c:v>
                </c:pt>
                <c:pt idx="2091">
                  <c:v>163,15</c:v>
                </c:pt>
                <c:pt idx="2092">
                  <c:v>159,95</c:v>
                </c:pt>
                <c:pt idx="2093">
                  <c:v>159,95</c:v>
                </c:pt>
                <c:pt idx="2094">
                  <c:v>169,9</c:v>
                </c:pt>
                <c:pt idx="2095">
                  <c:v>169,9</c:v>
                </c:pt>
                <c:pt idx="2096">
                  <c:v>172,95</c:v>
                </c:pt>
                <c:pt idx="2097">
                  <c:v>172,95</c:v>
                </c:pt>
                <c:pt idx="2098">
                  <c:v>173,2</c:v>
                </c:pt>
                <c:pt idx="2099">
                  <c:v>173,2</c:v>
                </c:pt>
                <c:pt idx="2100">
                  <c:v>162,1</c:v>
                </c:pt>
                <c:pt idx="2101">
                  <c:v>162,1</c:v>
                </c:pt>
                <c:pt idx="2102">
                  <c:v>161,1</c:v>
                </c:pt>
                <c:pt idx="2103">
                  <c:v>161,1</c:v>
                </c:pt>
                <c:pt idx="2104">
                  <c:v>158,35</c:v>
                </c:pt>
                <c:pt idx="2105">
                  <c:v>158,35</c:v>
                </c:pt>
                <c:pt idx="2106">
                  <c:v>159,2</c:v>
                </c:pt>
                <c:pt idx="2107">
                  <c:v>159,2</c:v>
                </c:pt>
                <c:pt idx="2108">
                  <c:v>174,7</c:v>
                </c:pt>
                <c:pt idx="2109">
                  <c:v>174,7</c:v>
                </c:pt>
                <c:pt idx="2110">
                  <c:v>158,6</c:v>
                </c:pt>
                <c:pt idx="2111">
                  <c:v>158,6</c:v>
                </c:pt>
                <c:pt idx="2112">
                  <c:v>160,6</c:v>
                </c:pt>
                <c:pt idx="2113">
                  <c:v>160,6</c:v>
                </c:pt>
                <c:pt idx="2114">
                  <c:v>169,35</c:v>
                </c:pt>
                <c:pt idx="2115">
                  <c:v>169,35</c:v>
                </c:pt>
                <c:pt idx="2116">
                  <c:v>157,25</c:v>
                </c:pt>
                <c:pt idx="2117">
                  <c:v>157,25</c:v>
                </c:pt>
                <c:pt idx="2118">
                  <c:v>172</c:v>
                </c:pt>
                <c:pt idx="2119">
                  <c:v>172</c:v>
                </c:pt>
                <c:pt idx="2120">
                  <c:v>173,15</c:v>
                </c:pt>
                <c:pt idx="2121">
                  <c:v>173,15</c:v>
                </c:pt>
                <c:pt idx="2122">
                  <c:v>166,05</c:v>
                </c:pt>
                <c:pt idx="2123">
                  <c:v>166,05</c:v>
                </c:pt>
                <c:pt idx="2124">
                  <c:v>166,5</c:v>
                </c:pt>
                <c:pt idx="2125">
                  <c:v>166,5</c:v>
                </c:pt>
                <c:pt idx="2126">
                  <c:v>164,75</c:v>
                </c:pt>
                <c:pt idx="2127">
                  <c:v>164,75</c:v>
                </c:pt>
                <c:pt idx="2128">
                  <c:v>174,65</c:v>
                </c:pt>
                <c:pt idx="2129">
                  <c:v>174,65</c:v>
                </c:pt>
                <c:pt idx="2130">
                  <c:v>166</c:v>
                </c:pt>
                <c:pt idx="2131">
                  <c:v>166</c:v>
                </c:pt>
                <c:pt idx="2132">
                  <c:v>164,95</c:v>
                </c:pt>
                <c:pt idx="2133">
                  <c:v>164,95</c:v>
                </c:pt>
                <c:pt idx="2134">
                  <c:v>162,5</c:v>
                </c:pt>
                <c:pt idx="2135">
                  <c:v>162,5</c:v>
                </c:pt>
                <c:pt idx="2136">
                  <c:v>172,85</c:v>
                </c:pt>
                <c:pt idx="2137">
                  <c:v>172,85</c:v>
                </c:pt>
                <c:pt idx="2138">
                  <c:v>168,8</c:v>
                </c:pt>
                <c:pt idx="2139">
                  <c:v>168,8</c:v>
                </c:pt>
                <c:pt idx="2140">
                  <c:v>169,75</c:v>
                </c:pt>
                <c:pt idx="2141">
                  <c:v>169,75</c:v>
                </c:pt>
                <c:pt idx="2142">
                  <c:v>153,55</c:v>
                </c:pt>
                <c:pt idx="2143">
                  <c:v>153,55</c:v>
                </c:pt>
                <c:pt idx="2144">
                  <c:v>162</c:v>
                </c:pt>
                <c:pt idx="2145">
                  <c:v>162</c:v>
                </c:pt>
                <c:pt idx="2146">
                  <c:v>157,6</c:v>
                </c:pt>
                <c:pt idx="2147">
                  <c:v>157,6</c:v>
                </c:pt>
                <c:pt idx="2148">
                  <c:v>179,25</c:v>
                </c:pt>
                <c:pt idx="2149">
                  <c:v>179,25</c:v>
                </c:pt>
                <c:pt idx="2150">
                  <c:v>176,35</c:v>
                </c:pt>
                <c:pt idx="2151">
                  <c:v>176,35</c:v>
                </c:pt>
                <c:pt idx="2152">
                  <c:v>171,95</c:v>
                </c:pt>
                <c:pt idx="2153">
                  <c:v>171,95</c:v>
                </c:pt>
                <c:pt idx="2154">
                  <c:v>161,5</c:v>
                </c:pt>
                <c:pt idx="2155">
                  <c:v>161,5</c:v>
                </c:pt>
                <c:pt idx="2156">
                  <c:v>171,55</c:v>
                </c:pt>
                <c:pt idx="2157">
                  <c:v>171,55</c:v>
                </c:pt>
                <c:pt idx="2158">
                  <c:v>161,15</c:v>
                </c:pt>
                <c:pt idx="2159">
                  <c:v>161,15</c:v>
                </c:pt>
                <c:pt idx="2160">
                  <c:v>169,25</c:v>
                </c:pt>
                <c:pt idx="2161">
                  <c:v>169,25</c:v>
                </c:pt>
                <c:pt idx="2162">
                  <c:v>175,75</c:v>
                </c:pt>
                <c:pt idx="2163">
                  <c:v>175,75</c:v>
                </c:pt>
                <c:pt idx="2164">
                  <c:v>177,05</c:v>
                </c:pt>
                <c:pt idx="2165">
                  <c:v>177,05</c:v>
                </c:pt>
                <c:pt idx="2166">
                  <c:v>174,1</c:v>
                </c:pt>
                <c:pt idx="2167">
                  <c:v>174,1</c:v>
                </c:pt>
                <c:pt idx="2168">
                  <c:v>162,9</c:v>
                </c:pt>
                <c:pt idx="2169">
                  <c:v>162,9</c:v>
                </c:pt>
                <c:pt idx="2170">
                  <c:v>168,4</c:v>
                </c:pt>
                <c:pt idx="2171">
                  <c:v>168,4</c:v>
                </c:pt>
                <c:pt idx="2172">
                  <c:v>181,05</c:v>
                </c:pt>
                <c:pt idx="2173">
                  <c:v>181,05</c:v>
                </c:pt>
                <c:pt idx="2174">
                  <c:v>186,75</c:v>
                </c:pt>
                <c:pt idx="2175">
                  <c:v>186,75</c:v>
                </c:pt>
                <c:pt idx="2176">
                  <c:v>171,4</c:v>
                </c:pt>
                <c:pt idx="2177">
                  <c:v>171,4</c:v>
                </c:pt>
                <c:pt idx="2178">
                  <c:v>173,5</c:v>
                </c:pt>
                <c:pt idx="2179">
                  <c:v>173,5</c:v>
                </c:pt>
                <c:pt idx="2180">
                  <c:v>171,75</c:v>
                </c:pt>
                <c:pt idx="2181">
                  <c:v>171,75</c:v>
                </c:pt>
                <c:pt idx="2182">
                  <c:v>167,75</c:v>
                </c:pt>
                <c:pt idx="2183">
                  <c:v>167,75</c:v>
                </c:pt>
                <c:pt idx="2184">
                  <c:v>187,45</c:v>
                </c:pt>
                <c:pt idx="2185">
                  <c:v>187,45</c:v>
                </c:pt>
                <c:pt idx="2186">
                  <c:v>173,05</c:v>
                </c:pt>
                <c:pt idx="2187">
                  <c:v>173,05</c:v>
                </c:pt>
                <c:pt idx="2188">
                  <c:v>174,9</c:v>
                </c:pt>
                <c:pt idx="2189">
                  <c:v>174,9</c:v>
                </c:pt>
                <c:pt idx="2190">
                  <c:v>175,35</c:v>
                </c:pt>
                <c:pt idx="2191">
                  <c:v>175,35</c:v>
                </c:pt>
                <c:pt idx="2192">
                  <c:v>184,65</c:v>
                </c:pt>
                <c:pt idx="2193">
                  <c:v>184,65</c:v>
                </c:pt>
                <c:pt idx="2194">
                  <c:v>175,15</c:v>
                </c:pt>
                <c:pt idx="2195">
                  <c:v>175,15</c:v>
                </c:pt>
                <c:pt idx="2196">
                  <c:v>180,25</c:v>
                </c:pt>
                <c:pt idx="2197">
                  <c:v>180,25</c:v>
                </c:pt>
                <c:pt idx="2198">
                  <c:v>185,3</c:v>
                </c:pt>
                <c:pt idx="2199">
                  <c:v>185,3</c:v>
                </c:pt>
                <c:pt idx="2200">
                  <c:v>181,15</c:v>
                </c:pt>
                <c:pt idx="2201">
                  <c:v>181,15</c:v>
                </c:pt>
                <c:pt idx="2202">
                  <c:v>185,9</c:v>
                </c:pt>
                <c:pt idx="2203">
                  <c:v>185,9</c:v>
                </c:pt>
                <c:pt idx="2204">
                  <c:v>178,1</c:v>
                </c:pt>
                <c:pt idx="2205">
                  <c:v>178,1</c:v>
                </c:pt>
                <c:pt idx="2206">
                  <c:v>188,1</c:v>
                </c:pt>
                <c:pt idx="2207">
                  <c:v>188,1</c:v>
                </c:pt>
                <c:pt idx="2208">
                  <c:v>187,4</c:v>
                </c:pt>
                <c:pt idx="2209">
                  <c:v>187,4</c:v>
                </c:pt>
                <c:pt idx="2210">
                  <c:v>184,65</c:v>
                </c:pt>
                <c:pt idx="2211">
                  <c:v>184,65</c:v>
                </c:pt>
                <c:pt idx="2212">
                  <c:v>176,15</c:v>
                </c:pt>
                <c:pt idx="2213">
                  <c:v>176,15</c:v>
                </c:pt>
                <c:pt idx="2214">
                  <c:v>178,1</c:v>
                </c:pt>
                <c:pt idx="2215">
                  <c:v>178,1</c:v>
                </c:pt>
                <c:pt idx="2216">
                  <c:v>192,4</c:v>
                </c:pt>
                <c:pt idx="2217">
                  <c:v>192,4</c:v>
                </c:pt>
                <c:pt idx="2218">
                  <c:v>198,85</c:v>
                </c:pt>
                <c:pt idx="2219">
                  <c:v>198,85</c:v>
                </c:pt>
                <c:pt idx="2220">
                  <c:v>197,15</c:v>
                </c:pt>
                <c:pt idx="2221">
                  <c:v>197,15</c:v>
                </c:pt>
                <c:pt idx="2222">
                  <c:v>197,85</c:v>
                </c:pt>
                <c:pt idx="2223">
                  <c:v>197,85</c:v>
                </c:pt>
                <c:pt idx="2224">
                  <c:v>186,85</c:v>
                </c:pt>
                <c:pt idx="2225">
                  <c:v>186,85</c:v>
                </c:pt>
                <c:pt idx="2226">
                  <c:v>194,25</c:v>
                </c:pt>
                <c:pt idx="2227">
                  <c:v>194,25</c:v>
                </c:pt>
                <c:pt idx="2228">
                  <c:v>184,05</c:v>
                </c:pt>
                <c:pt idx="2229">
                  <c:v>184,05</c:v>
                </c:pt>
                <c:pt idx="2230">
                  <c:v>198,1</c:v>
                </c:pt>
                <c:pt idx="2231">
                  <c:v>198,1</c:v>
                </c:pt>
                <c:pt idx="2232">
                  <c:v>214,45</c:v>
                </c:pt>
                <c:pt idx="2233">
                  <c:v>214,45</c:v>
                </c:pt>
                <c:pt idx="2234">
                  <c:v>211,05</c:v>
                </c:pt>
                <c:pt idx="2235">
                  <c:v>211,05</c:v>
                </c:pt>
                <c:pt idx="2236">
                  <c:v>209,4</c:v>
                </c:pt>
                <c:pt idx="2237">
                  <c:v>209,4</c:v>
                </c:pt>
                <c:pt idx="2238">
                  <c:v>206,65</c:v>
                </c:pt>
                <c:pt idx="2239">
                  <c:v>206,65</c:v>
                </c:pt>
                <c:pt idx="2240">
                  <c:v>198,6</c:v>
                </c:pt>
                <c:pt idx="2241">
                  <c:v>198,6</c:v>
                </c:pt>
                <c:pt idx="2242">
                  <c:v>203,4</c:v>
                </c:pt>
                <c:pt idx="2243">
                  <c:v>203,4</c:v>
                </c:pt>
                <c:pt idx="2244">
                  <c:v>210</c:v>
                </c:pt>
                <c:pt idx="2245">
                  <c:v>210</c:v>
                </c:pt>
                <c:pt idx="2246">
                  <c:v>216,55</c:v>
                </c:pt>
                <c:pt idx="2247">
                  <c:v>216,55</c:v>
                </c:pt>
                <c:pt idx="2248">
                  <c:v>221,55</c:v>
                </c:pt>
                <c:pt idx="2249">
                  <c:v>221,55</c:v>
                </c:pt>
                <c:pt idx="2250">
                  <c:v>221,05</c:v>
                </c:pt>
                <c:pt idx="2251">
                  <c:v>221,05</c:v>
                </c:pt>
                <c:pt idx="2252">
                  <c:v>210,15</c:v>
                </c:pt>
                <c:pt idx="2253">
                  <c:v>210,15</c:v>
                </c:pt>
                <c:pt idx="2254">
                  <c:v>210,8</c:v>
                </c:pt>
                <c:pt idx="2255">
                  <c:v>210,8</c:v>
                </c:pt>
                <c:pt idx="2256">
                  <c:v>211,7</c:v>
                </c:pt>
                <c:pt idx="2257">
                  <c:v>211,7</c:v>
                </c:pt>
                <c:pt idx="2258">
                  <c:v>234,05</c:v>
                </c:pt>
                <c:pt idx="2259">
                  <c:v>234,05</c:v>
                </c:pt>
                <c:pt idx="2260">
                  <c:v>234,45</c:v>
                </c:pt>
                <c:pt idx="2261">
                  <c:v>234,45</c:v>
                </c:pt>
                <c:pt idx="2262">
                  <c:v>240</c:v>
                </c:pt>
                <c:pt idx="2263">
                  <c:v>240</c:v>
                </c:pt>
                <c:pt idx="2264">
                  <c:v>243,35</c:v>
                </c:pt>
                <c:pt idx="2265">
                  <c:v>243,35</c:v>
                </c:pt>
                <c:pt idx="2266">
                  <c:v>234,5</c:v>
                </c:pt>
                <c:pt idx="2267">
                  <c:v>234,5</c:v>
                </c:pt>
                <c:pt idx="2268">
                  <c:v>234,05</c:v>
                </c:pt>
                <c:pt idx="2269">
                  <c:v>234,05</c:v>
                </c:pt>
                <c:pt idx="2270">
                  <c:v>229,5</c:v>
                </c:pt>
                <c:pt idx="2271">
                  <c:v>229,5</c:v>
                </c:pt>
                <c:pt idx="2272">
                  <c:v>244,75</c:v>
                </c:pt>
                <c:pt idx="2273">
                  <c:v>244,75</c:v>
                </c:pt>
                <c:pt idx="2274">
                  <c:v>261,95</c:v>
                </c:pt>
                <c:pt idx="2275">
                  <c:v>261,95</c:v>
                </c:pt>
                <c:pt idx="2276">
                  <c:v>264,2</c:v>
                </c:pt>
                <c:pt idx="2277">
                  <c:v>264,2</c:v>
                </c:pt>
                <c:pt idx="2278">
                  <c:v>270,3</c:v>
                </c:pt>
                <c:pt idx="2279">
                  <c:v>270,3</c:v>
                </c:pt>
                <c:pt idx="2280">
                  <c:v>268,4</c:v>
                </c:pt>
                <c:pt idx="2281">
                  <c:v>268,4</c:v>
                </c:pt>
                <c:pt idx="2282">
                  <c:v>271,15</c:v>
                </c:pt>
                <c:pt idx="2283">
                  <c:v>271,15</c:v>
                </c:pt>
                <c:pt idx="2284">
                  <c:v>267,6</c:v>
                </c:pt>
                <c:pt idx="2285">
                  <c:v>267,6</c:v>
                </c:pt>
                <c:pt idx="2286">
                  <c:v>268,3</c:v>
                </c:pt>
                <c:pt idx="2287">
                  <c:v>268,3</c:v>
                </c:pt>
                <c:pt idx="2288">
                  <c:v>275,4</c:v>
                </c:pt>
                <c:pt idx="2289">
                  <c:v>275,4</c:v>
                </c:pt>
                <c:pt idx="2290">
                  <c:v>296,65</c:v>
                </c:pt>
                <c:pt idx="2291">
                  <c:v>296,65</c:v>
                </c:pt>
                <c:pt idx="2292">
                  <c:v>294</c:v>
                </c:pt>
                <c:pt idx="2293">
                  <c:v>294</c:v>
                </c:pt>
                <c:pt idx="2294">
                  <c:v>305,85</c:v>
                </c:pt>
                <c:pt idx="2295">
                  <c:v>305,85</c:v>
                </c:pt>
                <c:pt idx="2296">
                  <c:v>309</c:v>
                </c:pt>
                <c:pt idx="2297">
                  <c:v>309</c:v>
                </c:pt>
                <c:pt idx="2298">
                  <c:v>304,05</c:v>
                </c:pt>
                <c:pt idx="2299">
                  <c:v>304,05</c:v>
                </c:pt>
                <c:pt idx="2300">
                  <c:v>315,45</c:v>
                </c:pt>
                <c:pt idx="2301">
                  <c:v>315,45</c:v>
                </c:pt>
                <c:pt idx="2302">
                  <c:v>315,25</c:v>
                </c:pt>
                <c:pt idx="2303">
                  <c:v>315,25</c:v>
                </c:pt>
                <c:pt idx="2304">
                  <c:v>314,75</c:v>
                </c:pt>
                <c:pt idx="2305">
                  <c:v>314,75</c:v>
                </c:pt>
                <c:pt idx="2306">
                  <c:v>331,85</c:v>
                </c:pt>
                <c:pt idx="2307">
                  <c:v>331,85</c:v>
                </c:pt>
                <c:pt idx="2308">
                  <c:v>348,35</c:v>
                </c:pt>
                <c:pt idx="2309">
                  <c:v>348,35</c:v>
                </c:pt>
                <c:pt idx="2310">
                  <c:v>355,5</c:v>
                </c:pt>
                <c:pt idx="2311">
                  <c:v>355,5</c:v>
                </c:pt>
                <c:pt idx="2312">
                  <c:v>342,55</c:v>
                </c:pt>
                <c:pt idx="2313">
                  <c:v>342,55</c:v>
                </c:pt>
                <c:pt idx="2314">
                  <c:v>348,95</c:v>
                </c:pt>
                <c:pt idx="2315">
                  <c:v>348,95</c:v>
                </c:pt>
                <c:pt idx="2316">
                  <c:v>358,7</c:v>
                </c:pt>
                <c:pt idx="2317">
                  <c:v>358,7</c:v>
                </c:pt>
                <c:pt idx="2318">
                  <c:v>355,25</c:v>
                </c:pt>
                <c:pt idx="2319">
                  <c:v>355,25</c:v>
                </c:pt>
                <c:pt idx="2320">
                  <c:v>376,1</c:v>
                </c:pt>
                <c:pt idx="2321">
                  <c:v>376,1</c:v>
                </c:pt>
                <c:pt idx="2322">
                  <c:v>378</c:v>
                </c:pt>
                <c:pt idx="2323">
                  <c:v>378</c:v>
                </c:pt>
                <c:pt idx="2324">
                  <c:v>389,2</c:v>
                </c:pt>
                <c:pt idx="2325">
                  <c:v>389,2</c:v>
                </c:pt>
                <c:pt idx="2326">
                  <c:v>397,5</c:v>
                </c:pt>
                <c:pt idx="2327">
                  <c:v>397,5</c:v>
                </c:pt>
                <c:pt idx="2328">
                  <c:v>412,3</c:v>
                </c:pt>
                <c:pt idx="2329">
                  <c:v>412,3</c:v>
                </c:pt>
                <c:pt idx="2330">
                  <c:v>413,1</c:v>
                </c:pt>
                <c:pt idx="2331">
                  <c:v>413,1</c:v>
                </c:pt>
                <c:pt idx="2332">
                  <c:v>429,55</c:v>
                </c:pt>
                <c:pt idx="2333">
                  <c:v>429,55</c:v>
                </c:pt>
                <c:pt idx="2334">
                  <c:v>421,05</c:v>
                </c:pt>
                <c:pt idx="2335">
                  <c:v>421,05</c:v>
                </c:pt>
                <c:pt idx="2336">
                  <c:v>401,8</c:v>
                </c:pt>
                <c:pt idx="2337">
                  <c:v>401,8</c:v>
                </c:pt>
                <c:pt idx="2338">
                  <c:v>438,15</c:v>
                </c:pt>
                <c:pt idx="2339">
                  <c:v>438,15</c:v>
                </c:pt>
                <c:pt idx="2340">
                  <c:v>452,05</c:v>
                </c:pt>
                <c:pt idx="2341">
                  <c:v>452,05</c:v>
                </c:pt>
                <c:pt idx="2342">
                  <c:v>490,3</c:v>
                </c:pt>
                <c:pt idx="2343">
                  <c:v>490,3</c:v>
                </c:pt>
                <c:pt idx="2344">
                  <c:v>503,4</c:v>
                </c:pt>
                <c:pt idx="2345">
                  <c:v>503,4</c:v>
                </c:pt>
                <c:pt idx="2346">
                  <c:v>502,3</c:v>
                </c:pt>
                <c:pt idx="2347">
                  <c:v>502,3</c:v>
                </c:pt>
                <c:pt idx="2348">
                  <c:v>491,55</c:v>
                </c:pt>
                <c:pt idx="2349">
                  <c:v>491,55</c:v>
                </c:pt>
                <c:pt idx="2350">
                  <c:v>494,55</c:v>
                </c:pt>
                <c:pt idx="2351">
                  <c:v>494,55</c:v>
                </c:pt>
                <c:pt idx="2352">
                  <c:v>452,85</c:v>
                </c:pt>
                <c:pt idx="2353">
                  <c:v>452,85</c:v>
                </c:pt>
                <c:pt idx="2354">
                  <c:v>509,35</c:v>
                </c:pt>
                <c:pt idx="2355">
                  <c:v>509,35</c:v>
                </c:pt>
                <c:pt idx="2356">
                  <c:v>562,2</c:v>
                </c:pt>
                <c:pt idx="2357">
                  <c:v>562,2</c:v>
                </c:pt>
                <c:pt idx="2358">
                  <c:v>596,3</c:v>
                </c:pt>
                <c:pt idx="2359">
                  <c:v>596,3</c:v>
                </c:pt>
                <c:pt idx="2360">
                  <c:v>634,35</c:v>
                </c:pt>
                <c:pt idx="2361">
                  <c:v>634,35</c:v>
                </c:pt>
                <c:pt idx="2362">
                  <c:v>643,7</c:v>
                </c:pt>
                <c:pt idx="2363">
                  <c:v>643,7</c:v>
                </c:pt>
                <c:pt idx="2364">
                  <c:v>619,55</c:v>
                </c:pt>
                <c:pt idx="2365">
                  <c:v>619,55</c:v>
                </c:pt>
                <c:pt idx="2366">
                  <c:v>628,2</c:v>
                </c:pt>
                <c:pt idx="2367">
                  <c:v>628,2</c:v>
                </c:pt>
                <c:pt idx="2368">
                  <c:v>625,35</c:v>
                </c:pt>
                <c:pt idx="2369">
                  <c:v>625,35</c:v>
                </c:pt>
                <c:pt idx="2370">
                  <c:v>621,25</c:v>
                </c:pt>
                <c:pt idx="2371">
                  <c:v>621,25</c:v>
                </c:pt>
                <c:pt idx="2372">
                  <c:v>631,6</c:v>
                </c:pt>
                <c:pt idx="2373">
                  <c:v>631,6</c:v>
                </c:pt>
                <c:pt idx="2374">
                  <c:v>643,65</c:v>
                </c:pt>
                <c:pt idx="2375">
                  <c:v>643,65</c:v>
                </c:pt>
                <c:pt idx="2376">
                  <c:v>662,1</c:v>
                </c:pt>
                <c:pt idx="2377">
                  <c:v>662,1</c:v>
                </c:pt>
                <c:pt idx="2378">
                  <c:v>663,55</c:v>
                </c:pt>
                <c:pt idx="2379">
                  <c:v>663,55</c:v>
                </c:pt>
                <c:pt idx="2380">
                  <c:v>650,05</c:v>
                </c:pt>
                <c:pt idx="2381">
                  <c:v>650,05</c:v>
                </c:pt>
                <c:pt idx="2382">
                  <c:v>648,65</c:v>
                </c:pt>
                <c:pt idx="2383">
                  <c:v>648,65</c:v>
                </c:pt>
                <c:pt idx="2384">
                  <c:v>646,6</c:v>
                </c:pt>
                <c:pt idx="2385">
                  <c:v>646,6</c:v>
                </c:pt>
                <c:pt idx="2386">
                  <c:v>645,6</c:v>
                </c:pt>
                <c:pt idx="2387">
                  <c:v>645,6</c:v>
                </c:pt>
                <c:pt idx="2388">
                  <c:v>679,65</c:v>
                </c:pt>
                <c:pt idx="2389">
                  <c:v>679,65</c:v>
                </c:pt>
                <c:pt idx="2390">
                  <c:v>681,2</c:v>
                </c:pt>
                <c:pt idx="2391">
                  <c:v>681,2</c:v>
                </c:pt>
                <c:pt idx="2392">
                  <c:v>708,5</c:v>
                </c:pt>
                <c:pt idx="2393">
                  <c:v>708,5</c:v>
                </c:pt>
                <c:pt idx="2394">
                  <c:v>715,2</c:v>
                </c:pt>
                <c:pt idx="2395">
                  <c:v>715,2</c:v>
                </c:pt>
                <c:pt idx="2396">
                  <c:v>709,2</c:v>
                </c:pt>
                <c:pt idx="2397">
                  <c:v>709,2</c:v>
                </c:pt>
                <c:pt idx="2398">
                  <c:v>725,4</c:v>
                </c:pt>
                <c:pt idx="2399">
                  <c:v>725,4</c:v>
                </c:pt>
                <c:pt idx="2400">
                  <c:v>725,65</c:v>
                </c:pt>
                <c:pt idx="2401">
                  <c:v>725,65</c:v>
                </c:pt>
                <c:pt idx="2402">
                  <c:v>743,7</c:v>
                </c:pt>
                <c:pt idx="2403">
                  <c:v>743,7</c:v>
                </c:pt>
                <c:pt idx="2404">
                  <c:v>763,6</c:v>
                </c:pt>
                <c:pt idx="2405">
                  <c:v>763,6</c:v>
                </c:pt>
                <c:pt idx="2406">
                  <c:v>778,6</c:v>
                </c:pt>
                <c:pt idx="2407">
                  <c:v>778,6</c:v>
                </c:pt>
                <c:pt idx="2408">
                  <c:v>798</c:v>
                </c:pt>
                <c:pt idx="2409">
                  <c:v>798</c:v>
                </c:pt>
                <c:pt idx="2410">
                  <c:v>817,65</c:v>
                </c:pt>
                <c:pt idx="2411">
                  <c:v>817,65</c:v>
                </c:pt>
                <c:pt idx="2412">
                  <c:v>848,2</c:v>
                </c:pt>
                <c:pt idx="2413">
                  <c:v>848,2</c:v>
                </c:pt>
                <c:pt idx="2414">
                  <c:v>850,75</c:v>
                </c:pt>
                <c:pt idx="2415">
                  <c:v>850,75</c:v>
                </c:pt>
                <c:pt idx="2416">
                  <c:v>864,3</c:v>
                </c:pt>
                <c:pt idx="2417">
                  <c:v>864,3</c:v>
                </c:pt>
                <c:pt idx="2418">
                  <c:v>889,6</c:v>
                </c:pt>
                <c:pt idx="2419">
                  <c:v>889,6</c:v>
                </c:pt>
                <c:pt idx="2420">
                  <c:v>885,95</c:v>
                </c:pt>
                <c:pt idx="2421">
                  <c:v>885,95</c:v>
                </c:pt>
                <c:pt idx="2422">
                  <c:v>927,3</c:v>
                </c:pt>
                <c:pt idx="2423">
                  <c:v>927,3</c:v>
                </c:pt>
                <c:pt idx="2424">
                  <c:v>944,15</c:v>
                </c:pt>
                <c:pt idx="2425">
                  <c:v>944,15</c:v>
                </c:pt>
                <c:pt idx="2426">
                  <c:v>973,45</c:v>
                </c:pt>
                <c:pt idx="2427">
                  <c:v>973,45</c:v>
                </c:pt>
                <c:pt idx="2428">
                  <c:v>981,975</c:v>
                </c:pt>
                <c:pt idx="2429">
                  <c:v>990,5</c:v>
                </c:pt>
                <c:pt idx="2430">
                  <c:v>1021,55</c:v>
                </c:pt>
                <c:pt idx="2431">
                  <c:v>1021,55</c:v>
                </c:pt>
                <c:pt idx="2432">
                  <c:v>1043</c:v>
                </c:pt>
                <c:pt idx="2433">
                  <c:v>1043</c:v>
                </c:pt>
                <c:pt idx="2434">
                  <c:v>1057,65</c:v>
                </c:pt>
                <c:pt idx="2435">
                  <c:v>1057,65</c:v>
                </c:pt>
                <c:pt idx="2436">
                  <c:v>1800,15</c:v>
                </c:pt>
                <c:pt idx="2437">
                  <c:v>1800,15</c:v>
                </c:pt>
                <c:pt idx="2438">
                  <c:v>1111</c:v>
                </c:pt>
                <c:pt idx="2439">
                  <c:v>1111</c:v>
                </c:pt>
                <c:pt idx="2440">
                  <c:v>1141,75</c:v>
                </c:pt>
                <c:pt idx="2441">
                  <c:v>1141,75</c:v>
                </c:pt>
                <c:pt idx="2442">
                  <c:v>1167,6</c:v>
                </c:pt>
                <c:pt idx="2443">
                  <c:v>1167,6</c:v>
                </c:pt>
                <c:pt idx="2444">
                  <c:v>1209,15</c:v>
                </c:pt>
                <c:pt idx="2445">
                  <c:v>1209,15</c:v>
                </c:pt>
                <c:pt idx="2446">
                  <c:v>1232,6</c:v>
                </c:pt>
                <c:pt idx="2447">
                  <c:v>1232,6</c:v>
                </c:pt>
                <c:pt idx="2448">
                  <c:v>1282,5</c:v>
                </c:pt>
                <c:pt idx="2449">
                  <c:v>1282,5</c:v>
                </c:pt>
                <c:pt idx="2450">
                  <c:v>1310</c:v>
                </c:pt>
                <c:pt idx="2451">
                  <c:v>1310</c:v>
                </c:pt>
                <c:pt idx="2452">
                  <c:v>1361,75</c:v>
                </c:pt>
                <c:pt idx="2453">
                  <c:v>1361,75</c:v>
                </c:pt>
                <c:pt idx="2454">
                  <c:v>1387,65</c:v>
                </c:pt>
                <c:pt idx="2455">
                  <c:v>1387,65</c:v>
                </c:pt>
                <c:pt idx="2456">
                  <c:v>1420,1</c:v>
                </c:pt>
                <c:pt idx="2457">
                  <c:v>1420,1</c:v>
                </c:pt>
                <c:pt idx="2458">
                  <c:v>1459,75</c:v>
                </c:pt>
                <c:pt idx="2459">
                  <c:v>1459,75</c:v>
                </c:pt>
                <c:pt idx="2460">
                  <c:v>1512,15</c:v>
                </c:pt>
                <c:pt idx="2461">
                  <c:v>1512,15</c:v>
                </c:pt>
                <c:pt idx="2462">
                  <c:v>1551,05</c:v>
                </c:pt>
                <c:pt idx="2463">
                  <c:v>1551,05</c:v>
                </c:pt>
                <c:pt idx="2464">
                  <c:v>1601,4</c:v>
                </c:pt>
                <c:pt idx="2465">
                  <c:v>1601,4</c:v>
                </c:pt>
                <c:pt idx="2466">
                  <c:v>1643,1</c:v>
                </c:pt>
                <c:pt idx="2467">
                  <c:v>1643,1</c:v>
                </c:pt>
                <c:pt idx="2468">
                  <c:v>1685,25</c:v>
                </c:pt>
                <c:pt idx="2469">
                  <c:v>1685,25</c:v>
                </c:pt>
                <c:pt idx="2470">
                  <c:v>1740</c:v>
                </c:pt>
                <c:pt idx="2471">
                  <c:v>1740</c:v>
                </c:pt>
                <c:pt idx="2472">
                  <c:v>1786,45</c:v>
                </c:pt>
                <c:pt idx="2473">
                  <c:v>1786,45</c:v>
                </c:pt>
                <c:pt idx="2474">
                  <c:v>1834</c:v>
                </c:pt>
                <c:pt idx="2475">
                  <c:v>1834</c:v>
                </c:pt>
                <c:pt idx="2476">
                  <c:v>1862,45</c:v>
                </c:pt>
                <c:pt idx="2477">
                  <c:v>1862,45</c:v>
                </c:pt>
                <c:pt idx="2478">
                  <c:v>1935,4</c:v>
                </c:pt>
                <c:pt idx="2479">
                  <c:v>1935,4</c:v>
                </c:pt>
                <c:pt idx="2480">
                  <c:v>1991,3</c:v>
                </c:pt>
                <c:pt idx="2481">
                  <c:v>1991,3</c:v>
                </c:pt>
                <c:pt idx="2482">
                  <c:v>2038,5</c:v>
                </c:pt>
                <c:pt idx="2483">
                  <c:v>2038,5</c:v>
                </c:pt>
                <c:pt idx="2484">
                  <c:v>2106,3</c:v>
                </c:pt>
                <c:pt idx="2485">
                  <c:v>2106,3</c:v>
                </c:pt>
                <c:pt idx="2486">
                  <c:v>2159,8</c:v>
                </c:pt>
                <c:pt idx="2487">
                  <c:v>2159,8</c:v>
                </c:pt>
                <c:pt idx="2488">
                  <c:v>2215</c:v>
                </c:pt>
                <c:pt idx="2489">
                  <c:v>2215</c:v>
                </c:pt>
                <c:pt idx="2490">
                  <c:v>2281,6</c:v>
                </c:pt>
                <c:pt idx="2491">
                  <c:v>2281,6</c:v>
                </c:pt>
                <c:pt idx="2492">
                  <c:v>2327,25</c:v>
                </c:pt>
                <c:pt idx="2493">
                  <c:v>2327,25</c:v>
                </c:pt>
                <c:pt idx="2494">
                  <c:v>2396,5</c:v>
                </c:pt>
                <c:pt idx="2495">
                  <c:v>2396,5</c:v>
                </c:pt>
                <c:pt idx="2496">
                  <c:v>2468,5</c:v>
                </c:pt>
                <c:pt idx="2497">
                  <c:v>2468,5</c:v>
                </c:pt>
                <c:pt idx="2498">
                  <c:v>2528,8</c:v>
                </c:pt>
                <c:pt idx="2499">
                  <c:v>2528,8</c:v>
                </c:pt>
                <c:pt idx="2500">
                  <c:v>2580,75</c:v>
                </c:pt>
                <c:pt idx="2501">
                  <c:v>2580,75</c:v>
                </c:pt>
                <c:pt idx="2502">
                  <c:v>2659,85</c:v>
                </c:pt>
                <c:pt idx="2503">
                  <c:v>2659,85</c:v>
                </c:pt>
                <c:pt idx="2504">
                  <c:v>2707,85</c:v>
                </c:pt>
                <c:pt idx="2505">
                  <c:v>2707,85</c:v>
                </c:pt>
                <c:pt idx="2506">
                  <c:v>2782,55</c:v>
                </c:pt>
                <c:pt idx="2507">
                  <c:v>2782,55</c:v>
                </c:pt>
                <c:pt idx="2508">
                  <c:v>2842,1</c:v>
                </c:pt>
                <c:pt idx="2509">
                  <c:v>2842,1</c:v>
                </c:pt>
                <c:pt idx="2510">
                  <c:v>2917,05</c:v>
                </c:pt>
                <c:pt idx="2511">
                  <c:v>2917,05</c:v>
                </c:pt>
                <c:pt idx="2512">
                  <c:v>2996,95</c:v>
                </c:pt>
                <c:pt idx="2513">
                  <c:v>2996,95</c:v>
                </c:pt>
                <c:pt idx="2514">
                  <c:v>3045,85</c:v>
                </c:pt>
                <c:pt idx="2515">
                  <c:v>3045,85</c:v>
                </c:pt>
                <c:pt idx="2516">
                  <c:v>3126,3</c:v>
                </c:pt>
                <c:pt idx="2517">
                  <c:v>3126,3</c:v>
                </c:pt>
                <c:pt idx="2518">
                  <c:v>3199,95</c:v>
                </c:pt>
                <c:pt idx="2519">
                  <c:v>3199,95</c:v>
                </c:pt>
                <c:pt idx="2520">
                  <c:v>3273,65</c:v>
                </c:pt>
                <c:pt idx="2521">
                  <c:v>3273,65</c:v>
                </c:pt>
                <c:pt idx="2522">
                  <c:v>3321,85</c:v>
                </c:pt>
                <c:pt idx="2523">
                  <c:v>3321,85</c:v>
                </c:pt>
                <c:pt idx="2524">
                  <c:v>3408,15</c:v>
                </c:pt>
                <c:pt idx="2525">
                  <c:v>3408,15</c:v>
                </c:pt>
                <c:pt idx="2526">
                  <c:v>3482,6</c:v>
                </c:pt>
                <c:pt idx="2527">
                  <c:v>3482,6</c:v>
                </c:pt>
                <c:pt idx="2528">
                  <c:v>3570,1</c:v>
                </c:pt>
                <c:pt idx="2529">
                  <c:v>3570,1</c:v>
                </c:pt>
                <c:pt idx="2530">
                  <c:v>3647,8</c:v>
                </c:pt>
                <c:pt idx="2531">
                  <c:v>3647,8</c:v>
                </c:pt>
                <c:pt idx="2532">
                  <c:v>3714,45</c:v>
                </c:pt>
                <c:pt idx="2533">
                  <c:v>3714,45</c:v>
                </c:pt>
                <c:pt idx="2534">
                  <c:v>3776,7</c:v>
                </c:pt>
                <c:pt idx="2535">
                  <c:v>3776,7</c:v>
                </c:pt>
                <c:pt idx="2536">
                  <c:v>3849,2</c:v>
                </c:pt>
                <c:pt idx="2537">
                  <c:v>3849,2</c:v>
                </c:pt>
                <c:pt idx="2538">
                  <c:v>3933,5</c:v>
                </c:pt>
                <c:pt idx="2539">
                  <c:v>3933,5</c:v>
                </c:pt>
                <c:pt idx="2540">
                  <c:v>4010,15</c:v>
                </c:pt>
                <c:pt idx="2541">
                  <c:v>4010,15</c:v>
                </c:pt>
                <c:pt idx="2542">
                  <c:v>4103,5</c:v>
                </c:pt>
                <c:pt idx="2543">
                  <c:v>4103,5</c:v>
                </c:pt>
                <c:pt idx="2544">
                  <c:v>4193,4</c:v>
                </c:pt>
                <c:pt idx="2545">
                  <c:v>4193,4</c:v>
                </c:pt>
                <c:pt idx="2546">
                  <c:v>4264,5</c:v>
                </c:pt>
                <c:pt idx="2547">
                  <c:v>4264,5</c:v>
                </c:pt>
                <c:pt idx="2548">
                  <c:v>4350,8</c:v>
                </c:pt>
                <c:pt idx="2549">
                  <c:v>4350,8</c:v>
                </c:pt>
                <c:pt idx="2550">
                  <c:v>4439,55</c:v>
                </c:pt>
                <c:pt idx="2551">
                  <c:v>4439,55</c:v>
                </c:pt>
                <c:pt idx="2552">
                  <c:v>4526,2</c:v>
                </c:pt>
                <c:pt idx="2553">
                  <c:v>4526,2</c:v>
                </c:pt>
                <c:pt idx="2554">
                  <c:v>4603,9</c:v>
                </c:pt>
                <c:pt idx="2555">
                  <c:v>4603,9</c:v>
                </c:pt>
                <c:pt idx="2556">
                  <c:v>4718,3</c:v>
                </c:pt>
                <c:pt idx="2557">
                  <c:v>4718,3</c:v>
                </c:pt>
                <c:pt idx="2558">
                  <c:v>4784,75</c:v>
                </c:pt>
                <c:pt idx="2559">
                  <c:v>4784,75</c:v>
                </c:pt>
                <c:pt idx="2560">
                  <c:v>4866,8</c:v>
                </c:pt>
                <c:pt idx="2561">
                  <c:v>4866,8</c:v>
                </c:pt>
                <c:pt idx="2562">
                  <c:v>4992,75</c:v>
                </c:pt>
                <c:pt idx="2563">
                  <c:v>4992,75</c:v>
                </c:pt>
                <c:pt idx="2564">
                  <c:v>5068,25</c:v>
                </c:pt>
                <c:pt idx="2565">
                  <c:v>5068,25</c:v>
                </c:pt>
                <c:pt idx="2566">
                  <c:v>5166,75</c:v>
                </c:pt>
                <c:pt idx="2567">
                  <c:v>5166,75</c:v>
                </c:pt>
                <c:pt idx="2568">
                  <c:v>5262,15</c:v>
                </c:pt>
                <c:pt idx="2569">
                  <c:v>5262,15</c:v>
                </c:pt>
                <c:pt idx="2570">
                  <c:v>5358,95</c:v>
                </c:pt>
                <c:pt idx="2571">
                  <c:v>5358,95</c:v>
                </c:pt>
                <c:pt idx="2572">
                  <c:v>5449,75</c:v>
                </c:pt>
                <c:pt idx="2573">
                  <c:v>5449,75</c:v>
                </c:pt>
                <c:pt idx="2574">
                  <c:v>5584</c:v>
                </c:pt>
                <c:pt idx="2575">
                  <c:v>5584</c:v>
                </c:pt>
                <c:pt idx="2576">
                  <c:v>5685,35</c:v>
                </c:pt>
                <c:pt idx="2577">
                  <c:v>5685,35</c:v>
                </c:pt>
                <c:pt idx="2578">
                  <c:v>5787,5</c:v>
                </c:pt>
                <c:pt idx="2579">
                  <c:v>5787,5</c:v>
                </c:pt>
                <c:pt idx="2580">
                  <c:v>5870,4</c:v>
                </c:pt>
                <c:pt idx="2581">
                  <c:v>5870,4</c:v>
                </c:pt>
                <c:pt idx="2582">
                  <c:v>5963,05</c:v>
                </c:pt>
                <c:pt idx="2583">
                  <c:v>5963,05</c:v>
                </c:pt>
                <c:pt idx="2584">
                  <c:v>6091</c:v>
                </c:pt>
                <c:pt idx="2585">
                  <c:v>6091</c:v>
                </c:pt>
                <c:pt idx="2586">
                  <c:v>6150,75</c:v>
                </c:pt>
                <c:pt idx="2587">
                  <c:v>6150,75</c:v>
                </c:pt>
                <c:pt idx="2588">
                  <c:v>6265,6</c:v>
                </c:pt>
                <c:pt idx="2589">
                  <c:v>6265,6</c:v>
                </c:pt>
                <c:pt idx="2590">
                  <c:v>6389,7</c:v>
                </c:pt>
                <c:pt idx="2591">
                  <c:v>6389,7</c:v>
                </c:pt>
                <c:pt idx="2592">
                  <c:v>6469,5</c:v>
                </c:pt>
                <c:pt idx="2593">
                  <c:v>6469,5</c:v>
                </c:pt>
                <c:pt idx="2594">
                  <c:v>6571,7</c:v>
                </c:pt>
                <c:pt idx="2595">
                  <c:v>6571,7</c:v>
                </c:pt>
                <c:pt idx="2596">
                  <c:v>6698,5</c:v>
                </c:pt>
                <c:pt idx="2597">
                  <c:v>6698,5</c:v>
                </c:pt>
                <c:pt idx="2598">
                  <c:v>6801,45</c:v>
                </c:pt>
                <c:pt idx="2599">
                  <c:v>6801,45</c:v>
                </c:pt>
                <c:pt idx="2600">
                  <c:v>6912,65</c:v>
                </c:pt>
                <c:pt idx="2601">
                  <c:v>6912,65</c:v>
                </c:pt>
                <c:pt idx="2602">
                  <c:v>7018,8</c:v>
                </c:pt>
                <c:pt idx="2603">
                  <c:v>7018,8</c:v>
                </c:pt>
                <c:pt idx="2604">
                  <c:v>7131,05</c:v>
                </c:pt>
                <c:pt idx="2605">
                  <c:v>7131,05</c:v>
                </c:pt>
                <c:pt idx="2606">
                  <c:v>7250</c:v>
                </c:pt>
                <c:pt idx="2607">
                  <c:v>7250</c:v>
                </c:pt>
                <c:pt idx="2608">
                  <c:v>7364,9</c:v>
                </c:pt>
                <c:pt idx="2609">
                  <c:v>7364,9</c:v>
                </c:pt>
                <c:pt idx="2610">
                  <c:v>7501,35</c:v>
                </c:pt>
                <c:pt idx="2611">
                  <c:v>7501,35</c:v>
                </c:pt>
                <c:pt idx="2612">
                  <c:v>7620,05</c:v>
                </c:pt>
                <c:pt idx="2613">
                  <c:v>7620,05</c:v>
                </c:pt>
                <c:pt idx="2614">
                  <c:v>7764,3</c:v>
                </c:pt>
                <c:pt idx="2615">
                  <c:v>7764,3</c:v>
                </c:pt>
                <c:pt idx="2616">
                  <c:v>7861,4</c:v>
                </c:pt>
                <c:pt idx="2617">
                  <c:v>7861,4</c:v>
                </c:pt>
                <c:pt idx="2618">
                  <c:v>7991,65</c:v>
                </c:pt>
                <c:pt idx="2619">
                  <c:v>7991,65</c:v>
                </c:pt>
                <c:pt idx="2620">
                  <c:v>8110,5</c:v>
                </c:pt>
                <c:pt idx="2621">
                  <c:v>8110,5</c:v>
                </c:pt>
                <c:pt idx="2622">
                  <c:v>8233,5</c:v>
                </c:pt>
                <c:pt idx="2623">
                  <c:v>8233,5</c:v>
                </c:pt>
                <c:pt idx="2624">
                  <c:v>8357,4</c:v>
                </c:pt>
                <c:pt idx="2625">
                  <c:v>8357,4</c:v>
                </c:pt>
                <c:pt idx="2626">
                  <c:v>8512,3</c:v>
                </c:pt>
                <c:pt idx="2627">
                  <c:v>8512,3</c:v>
                </c:pt>
                <c:pt idx="2628">
                  <c:v>8602,9</c:v>
                </c:pt>
                <c:pt idx="2629">
                  <c:v>8602,9</c:v>
                </c:pt>
                <c:pt idx="2630">
                  <c:v>8723,6</c:v>
                </c:pt>
                <c:pt idx="2631">
                  <c:v>8723,6</c:v>
                </c:pt>
                <c:pt idx="2632">
                  <c:v>8870,15</c:v>
                </c:pt>
                <c:pt idx="2633">
                  <c:v>8870,15</c:v>
                </c:pt>
                <c:pt idx="2634">
                  <c:v>8995,7</c:v>
                </c:pt>
                <c:pt idx="2635">
                  <c:v>8995,7</c:v>
                </c:pt>
                <c:pt idx="2636">
                  <c:v>9113,65</c:v>
                </c:pt>
                <c:pt idx="2637">
                  <c:v>9113,65</c:v>
                </c:pt>
                <c:pt idx="2638">
                  <c:v>9266,5</c:v>
                </c:pt>
                <c:pt idx="2639">
                  <c:v>9266,5</c:v>
                </c:pt>
                <c:pt idx="2640">
                  <c:v>9376,5</c:v>
                </c:pt>
                <c:pt idx="2641">
                  <c:v>9376,5</c:v>
                </c:pt>
                <c:pt idx="2642">
                  <c:v>9492,9</c:v>
                </c:pt>
                <c:pt idx="2643">
                  <c:v>9492,9</c:v>
                </c:pt>
                <c:pt idx="2644">
                  <c:v>9631,6</c:v>
                </c:pt>
                <c:pt idx="2645">
                  <c:v>9631,6</c:v>
                </c:pt>
                <c:pt idx="2646">
                  <c:v>9757,45</c:v>
                </c:pt>
                <c:pt idx="2647">
                  <c:v>9757,45</c:v>
                </c:pt>
                <c:pt idx="2648">
                  <c:v>9879,35</c:v>
                </c:pt>
                <c:pt idx="2649">
                  <c:v>9879,35</c:v>
                </c:pt>
                <c:pt idx="2650">
                  <c:v>10023,7</c:v>
                </c:pt>
                <c:pt idx="2651">
                  <c:v>10023,7</c:v>
                </c:pt>
                <c:pt idx="2652">
                  <c:v>10176,15</c:v>
                </c:pt>
                <c:pt idx="2653">
                  <c:v>10176,15</c:v>
                </c:pt>
                <c:pt idx="2654">
                  <c:v>10297,9</c:v>
                </c:pt>
                <c:pt idx="2655">
                  <c:v>10297,9</c:v>
                </c:pt>
                <c:pt idx="2656">
                  <c:v>10411,35</c:v>
                </c:pt>
                <c:pt idx="2657">
                  <c:v>10411,35</c:v>
                </c:pt>
                <c:pt idx="2658">
                  <c:v>10573,8</c:v>
                </c:pt>
                <c:pt idx="2659">
                  <c:v>10573,8</c:v>
                </c:pt>
                <c:pt idx="2660">
                  <c:v>10670,25</c:v>
                </c:pt>
                <c:pt idx="2661">
                  <c:v>10670,25</c:v>
                </c:pt>
                <c:pt idx="2662">
                  <c:v>10834,5</c:v>
                </c:pt>
                <c:pt idx="2663">
                  <c:v>10834,5</c:v>
                </c:pt>
                <c:pt idx="2664">
                  <c:v>10965,9</c:v>
                </c:pt>
                <c:pt idx="2665">
                  <c:v>10965,9</c:v>
                </c:pt>
                <c:pt idx="2666">
                  <c:v>11125,5</c:v>
                </c:pt>
                <c:pt idx="2667">
                  <c:v>11125,5</c:v>
                </c:pt>
                <c:pt idx="2668">
                  <c:v>11233,75</c:v>
                </c:pt>
                <c:pt idx="2669">
                  <c:v>11233,75</c:v>
                </c:pt>
                <c:pt idx="2670">
                  <c:v>11389,75</c:v>
                </c:pt>
                <c:pt idx="2671">
                  <c:v>11389,75</c:v>
                </c:pt>
                <c:pt idx="2672">
                  <c:v>11523,25</c:v>
                </c:pt>
                <c:pt idx="2673">
                  <c:v>11523,25</c:v>
                </c:pt>
                <c:pt idx="2674">
                  <c:v>11690</c:v>
                </c:pt>
                <c:pt idx="2675">
                  <c:v>11690</c:v>
                </c:pt>
                <c:pt idx="2676">
                  <c:v>11831,2</c:v>
                </c:pt>
                <c:pt idx="2677">
                  <c:v>11831,2</c:v>
                </c:pt>
                <c:pt idx="2678">
                  <c:v>11962,75</c:v>
                </c:pt>
                <c:pt idx="2679">
                  <c:v>11962,75</c:v>
                </c:pt>
                <c:pt idx="2680">
                  <c:v>12110,8</c:v>
                </c:pt>
                <c:pt idx="2681">
                  <c:v>12110,8</c:v>
                </c:pt>
                <c:pt idx="2682">
                  <c:v>12266,75</c:v>
                </c:pt>
                <c:pt idx="2683">
                  <c:v>12266,75</c:v>
                </c:pt>
                <c:pt idx="2684">
                  <c:v>12415,75</c:v>
                </c:pt>
                <c:pt idx="2685">
                  <c:v>12415,75</c:v>
                </c:pt>
                <c:pt idx="2686">
                  <c:v>12564,45</c:v>
                </c:pt>
                <c:pt idx="2687">
                  <c:v>12564,45</c:v>
                </c:pt>
                <c:pt idx="2688">
                  <c:v>12710,5</c:v>
                </c:pt>
                <c:pt idx="2689">
                  <c:v>12710,5</c:v>
                </c:pt>
                <c:pt idx="2690">
                  <c:v>12853,45</c:v>
                </c:pt>
                <c:pt idx="2691">
                  <c:v>12853,45</c:v>
                </c:pt>
                <c:pt idx="2692">
                  <c:v>13023,15</c:v>
                </c:pt>
                <c:pt idx="2693">
                  <c:v>13023,15</c:v>
                </c:pt>
                <c:pt idx="2694">
                  <c:v>13165,95</c:v>
                </c:pt>
                <c:pt idx="2695">
                  <c:v>13165,95</c:v>
                </c:pt>
                <c:pt idx="2696">
                  <c:v>13352</c:v>
                </c:pt>
                <c:pt idx="2697">
                  <c:v>13352</c:v>
                </c:pt>
                <c:pt idx="2698">
                  <c:v>13438,6</c:v>
                </c:pt>
                <c:pt idx="2699">
                  <c:v>13438,6</c:v>
                </c:pt>
                <c:pt idx="2700">
                  <c:v>13620,25</c:v>
                </c:pt>
                <c:pt idx="2701">
                  <c:v>13620,25</c:v>
                </c:pt>
                <c:pt idx="2702">
                  <c:v>13742,9</c:v>
                </c:pt>
                <c:pt idx="2703">
                  <c:v>13742,9</c:v>
                </c:pt>
                <c:pt idx="2704">
                  <c:v>13918,65</c:v>
                </c:pt>
                <c:pt idx="2705">
                  <c:v>13918,65</c:v>
                </c:pt>
                <c:pt idx="2706">
                  <c:v>14105,8</c:v>
                </c:pt>
                <c:pt idx="2707">
                  <c:v>14105,8</c:v>
                </c:pt>
                <c:pt idx="2708">
                  <c:v>14239,15</c:v>
                </c:pt>
                <c:pt idx="2709">
                  <c:v>14239,15</c:v>
                </c:pt>
                <c:pt idx="2710">
                  <c:v>14366,05</c:v>
                </c:pt>
                <c:pt idx="2711">
                  <c:v>14366,05</c:v>
                </c:pt>
                <c:pt idx="2712">
                  <c:v>14552,2</c:v>
                </c:pt>
                <c:pt idx="2713">
                  <c:v>14552,2</c:v>
                </c:pt>
                <c:pt idx="2714">
                  <c:v>14717,5</c:v>
                </c:pt>
                <c:pt idx="2715">
                  <c:v>14717,5</c:v>
                </c:pt>
                <c:pt idx="2716">
                  <c:v>14924,55</c:v>
                </c:pt>
                <c:pt idx="2717">
                  <c:v>14924,55</c:v>
                </c:pt>
                <c:pt idx="2718">
                  <c:v>15065,25</c:v>
                </c:pt>
                <c:pt idx="2719">
                  <c:v>15065,25</c:v>
                </c:pt>
                <c:pt idx="2720">
                  <c:v>15223,75</c:v>
                </c:pt>
                <c:pt idx="2721">
                  <c:v>15223,75</c:v>
                </c:pt>
                <c:pt idx="2722">
                  <c:v>15342,2</c:v>
                </c:pt>
                <c:pt idx="2723">
                  <c:v>15342,2</c:v>
                </c:pt>
                <c:pt idx="2724">
                  <c:v>15526,15</c:v>
                </c:pt>
                <c:pt idx="2725">
                  <c:v>15526,15</c:v>
                </c:pt>
                <c:pt idx="2726">
                  <c:v>15672</c:v>
                </c:pt>
                <c:pt idx="2727">
                  <c:v>15672</c:v>
                </c:pt>
                <c:pt idx="2728">
                  <c:v>15838,25</c:v>
                </c:pt>
                <c:pt idx="2729">
                  <c:v>15838,25</c:v>
                </c:pt>
                <c:pt idx="2730">
                  <c:v>15977,1</c:v>
                </c:pt>
                <c:pt idx="2731">
                  <c:v>15977,1</c:v>
                </c:pt>
                <c:pt idx="2732">
                  <c:v>16143,75</c:v>
                </c:pt>
                <c:pt idx="2733">
                  <c:v>16143,75</c:v>
                </c:pt>
                <c:pt idx="2734">
                  <c:v>16266,5</c:v>
                </c:pt>
                <c:pt idx="2735">
                  <c:v>16266,5</c:v>
                </c:pt>
                <c:pt idx="2736">
                  <c:v>16496,95</c:v>
                </c:pt>
                <c:pt idx="2737">
                  <c:v>16496,95</c:v>
                </c:pt>
                <c:pt idx="2738">
                  <c:v>16656,9</c:v>
                </c:pt>
                <c:pt idx="2739">
                  <c:v>16656,9</c:v>
                </c:pt>
                <c:pt idx="2740">
                  <c:v>16816,95</c:v>
                </c:pt>
                <c:pt idx="2741">
                  <c:v>16816,95</c:v>
                </c:pt>
                <c:pt idx="2742">
                  <c:v>16944,55</c:v>
                </c:pt>
                <c:pt idx="2743">
                  <c:v>16944,55</c:v>
                </c:pt>
                <c:pt idx="2744">
                  <c:v>17117,45</c:v>
                </c:pt>
                <c:pt idx="2745">
                  <c:v>17117,45</c:v>
                </c:pt>
                <c:pt idx="2746">
                  <c:v>17319,1</c:v>
                </c:pt>
                <c:pt idx="2747">
                  <c:v>17319,1</c:v>
                </c:pt>
                <c:pt idx="2748">
                  <c:v>17489,25</c:v>
                </c:pt>
                <c:pt idx="2749">
                  <c:v>17489,25</c:v>
                </c:pt>
                <c:pt idx="2750">
                  <c:v>17668,9</c:v>
                </c:pt>
                <c:pt idx="2751">
                  <c:v>17668,9</c:v>
                </c:pt>
                <c:pt idx="2752">
                  <c:v>17845,25</c:v>
                </c:pt>
                <c:pt idx="2753">
                  <c:v>17845,25</c:v>
                </c:pt>
                <c:pt idx="2754">
                  <c:v>18035,35</c:v>
                </c:pt>
                <c:pt idx="2755">
                  <c:v>18035,35</c:v>
                </c:pt>
                <c:pt idx="2756">
                  <c:v>18265,85</c:v>
                </c:pt>
                <c:pt idx="2757">
                  <c:v>18265,85</c:v>
                </c:pt>
                <c:pt idx="2758">
                  <c:v>18472,5</c:v>
                </c:pt>
                <c:pt idx="2759">
                  <c:v>18472,5</c:v>
                </c:pt>
                <c:pt idx="2760">
                  <c:v>18688,3</c:v>
                </c:pt>
                <c:pt idx="2761">
                  <c:v>18688,3</c:v>
                </c:pt>
                <c:pt idx="2762">
                  <c:v>18863</c:v>
                </c:pt>
                <c:pt idx="2763">
                  <c:v>18863</c:v>
                </c:pt>
                <c:pt idx="2764">
                  <c:v>19054,95</c:v>
                </c:pt>
                <c:pt idx="2765">
                  <c:v>19054,95</c:v>
                </c:pt>
                <c:pt idx="2766">
                  <c:v>19280,65</c:v>
                </c:pt>
                <c:pt idx="2767">
                  <c:v>19280,65</c:v>
                </c:pt>
                <c:pt idx="2768">
                  <c:v>19436,9</c:v>
                </c:pt>
                <c:pt idx="2769">
                  <c:v>19436,9</c:v>
                </c:pt>
                <c:pt idx="2770">
                  <c:v>19646</c:v>
                </c:pt>
                <c:pt idx="2771">
                  <c:v>19646</c:v>
                </c:pt>
                <c:pt idx="2772">
                  <c:v>19866,05</c:v>
                </c:pt>
                <c:pt idx="2773">
                  <c:v>19866,05</c:v>
                </c:pt>
                <c:pt idx="2774">
                  <c:v>20003,05</c:v>
                </c:pt>
                <c:pt idx="2775">
                  <c:v>20003,05</c:v>
                </c:pt>
                <c:pt idx="2776">
                  <c:v>20176,05</c:v>
                </c:pt>
                <c:pt idx="2777">
                  <c:v>20176,05</c:v>
                </c:pt>
                <c:pt idx="2778">
                  <c:v>20376,2</c:v>
                </c:pt>
                <c:pt idx="2779">
                  <c:v>20376,2</c:v>
                </c:pt>
                <c:pt idx="2780">
                  <c:v>20565,5</c:v>
                </c:pt>
                <c:pt idx="2781">
                  <c:v>20565,5</c:v>
                </c:pt>
                <c:pt idx="2782">
                  <c:v>20765,15</c:v>
                </c:pt>
                <c:pt idx="2783">
                  <c:v>20765,15</c:v>
                </c:pt>
                <c:pt idx="2784">
                  <c:v>20911,75</c:v>
                </c:pt>
                <c:pt idx="2785">
                  <c:v>20911,75</c:v>
                </c:pt>
                <c:pt idx="2786">
                  <c:v>21143,35</c:v>
                </c:pt>
                <c:pt idx="2787">
                  <c:v>21143,35</c:v>
                </c:pt>
                <c:pt idx="2788">
                  <c:v>21338,85</c:v>
                </c:pt>
                <c:pt idx="2789">
                  <c:v>21338,85</c:v>
                </c:pt>
                <c:pt idx="2790">
                  <c:v>21459,55</c:v>
                </c:pt>
                <c:pt idx="2791">
                  <c:v>21459,55</c:v>
                </c:pt>
                <c:pt idx="2792">
                  <c:v>21696,05</c:v>
                </c:pt>
                <c:pt idx="2793">
                  <c:v>21696,05</c:v>
                </c:pt>
                <c:pt idx="2794">
                  <c:v>21858,4</c:v>
                </c:pt>
                <c:pt idx="2795">
                  <c:v>21858,4</c:v>
                </c:pt>
                <c:pt idx="2796">
                  <c:v>22036,9</c:v>
                </c:pt>
                <c:pt idx="2797">
                  <c:v>22036,9</c:v>
                </c:pt>
                <c:pt idx="2798">
                  <c:v>22246,65</c:v>
                </c:pt>
                <c:pt idx="2799">
                  <c:v>22246,65</c:v>
                </c:pt>
                <c:pt idx="2800">
                  <c:v>22434,6</c:v>
                </c:pt>
                <c:pt idx="2801">
                  <c:v>22434,6</c:v>
                </c:pt>
                <c:pt idx="2802">
                  <c:v>22638,1</c:v>
                </c:pt>
                <c:pt idx="2803">
                  <c:v>22638,1</c:v>
                </c:pt>
                <c:pt idx="2804">
                  <c:v>22737,05</c:v>
                </c:pt>
                <c:pt idx="2805">
                  <c:v>22737,05</c:v>
                </c:pt>
                <c:pt idx="2806">
                  <c:v>22929,25</c:v>
                </c:pt>
                <c:pt idx="2807">
                  <c:v>22929,25</c:v>
                </c:pt>
                <c:pt idx="2808">
                  <c:v>23076,75</c:v>
                </c:pt>
                <c:pt idx="2809">
                  <c:v>23076,75</c:v>
                </c:pt>
                <c:pt idx="2810">
                  <c:v>23250,65</c:v>
                </c:pt>
                <c:pt idx="2811">
                  <c:v>23250,65</c:v>
                </c:pt>
                <c:pt idx="2812">
                  <c:v>23473,95</c:v>
                </c:pt>
                <c:pt idx="2813">
                  <c:v>23473,95</c:v>
                </c:pt>
                <c:pt idx="2814">
                  <c:v>23661,45</c:v>
                </c:pt>
                <c:pt idx="2815">
                  <c:v>23661,45</c:v>
                </c:pt>
                <c:pt idx="2816">
                  <c:v>23783,1</c:v>
                </c:pt>
                <c:pt idx="2817">
                  <c:v>23783,1</c:v>
                </c:pt>
                <c:pt idx="2818">
                  <c:v>23974,55</c:v>
                </c:pt>
                <c:pt idx="2819">
                  <c:v>23974,55</c:v>
                </c:pt>
                <c:pt idx="2820">
                  <c:v>24179,9</c:v>
                </c:pt>
                <c:pt idx="2821">
                  <c:v>24179,9</c:v>
                </c:pt>
                <c:pt idx="2822">
                  <c:v>24394,1</c:v>
                </c:pt>
                <c:pt idx="2823">
                  <c:v>24394,1</c:v>
                </c:pt>
                <c:pt idx="2824">
                  <c:v>24563,6</c:v>
                </c:pt>
                <c:pt idx="2825">
                  <c:v>24563,6</c:v>
                </c:pt>
                <c:pt idx="2826">
                  <c:v>24745,75</c:v>
                </c:pt>
                <c:pt idx="2827">
                  <c:v>24745,75</c:v>
                </c:pt>
                <c:pt idx="2828">
                  <c:v>24924,6</c:v>
                </c:pt>
                <c:pt idx="2829">
                  <c:v>24924,6</c:v>
                </c:pt>
                <c:pt idx="2830">
                  <c:v>25071</c:v>
                </c:pt>
                <c:pt idx="2831">
                  <c:v>25071</c:v>
                </c:pt>
                <c:pt idx="2832">
                  <c:v>25268,4</c:v>
                </c:pt>
                <c:pt idx="2833">
                  <c:v>25268,4</c:v>
                </c:pt>
                <c:pt idx="2834">
                  <c:v>25466,3</c:v>
                </c:pt>
                <c:pt idx="2835">
                  <c:v>25466,3</c:v>
                </c:pt>
                <c:pt idx="2836">
                  <c:v>25710,45</c:v>
                </c:pt>
                <c:pt idx="2837">
                  <c:v>25710,45</c:v>
                </c:pt>
                <c:pt idx="2838">
                  <c:v>25908,75</c:v>
                </c:pt>
                <c:pt idx="2839">
                  <c:v>25908,75</c:v>
                </c:pt>
                <c:pt idx="2840">
                  <c:v>26097,4</c:v>
                </c:pt>
                <c:pt idx="2841">
                  <c:v>26097,4</c:v>
                </c:pt>
                <c:pt idx="2842">
                  <c:v>26292</c:v>
                </c:pt>
                <c:pt idx="2843">
                  <c:v>26292</c:v>
                </c:pt>
                <c:pt idx="2844">
                  <c:v>26484,55</c:v>
                </c:pt>
                <c:pt idx="2845">
                  <c:v>26484,55</c:v>
                </c:pt>
                <c:pt idx="2846">
                  <c:v>26672,6</c:v>
                </c:pt>
                <c:pt idx="2847">
                  <c:v>26672,6</c:v>
                </c:pt>
                <c:pt idx="2848">
                  <c:v>26827,8</c:v>
                </c:pt>
                <c:pt idx="2849">
                  <c:v>26827,8</c:v>
                </c:pt>
                <c:pt idx="2850">
                  <c:v>26976,85</c:v>
                </c:pt>
                <c:pt idx="2851">
                  <c:v>26976,85</c:v>
                </c:pt>
                <c:pt idx="2852">
                  <c:v>27185,25</c:v>
                </c:pt>
                <c:pt idx="2853">
                  <c:v>27185,25</c:v>
                </c:pt>
                <c:pt idx="2854">
                  <c:v>27365,1</c:v>
                </c:pt>
                <c:pt idx="2855">
                  <c:v>27365,1</c:v>
                </c:pt>
                <c:pt idx="2856">
                  <c:v>27573,5</c:v>
                </c:pt>
                <c:pt idx="2857">
                  <c:v>27573,5</c:v>
                </c:pt>
                <c:pt idx="2858">
                  <c:v>27715,8</c:v>
                </c:pt>
                <c:pt idx="2859">
                  <c:v>27715,8</c:v>
                </c:pt>
                <c:pt idx="2860">
                  <c:v>27901,45</c:v>
                </c:pt>
                <c:pt idx="2861">
                  <c:v>27901,45</c:v>
                </c:pt>
                <c:pt idx="2862">
                  <c:v>28108,95</c:v>
                </c:pt>
                <c:pt idx="2863">
                  <c:v>28108,95</c:v>
                </c:pt>
                <c:pt idx="2864">
                  <c:v>28299,05</c:v>
                </c:pt>
                <c:pt idx="2865">
                  <c:v>28299,05</c:v>
                </c:pt>
                <c:pt idx="2866">
                  <c:v>28523,15</c:v>
                </c:pt>
                <c:pt idx="2867">
                  <c:v>28523,15</c:v>
                </c:pt>
                <c:pt idx="2868">
                  <c:v>28668,4</c:v>
                </c:pt>
                <c:pt idx="2869">
                  <c:v>28668,4</c:v>
                </c:pt>
                <c:pt idx="2870">
                  <c:v>28861,6</c:v>
                </c:pt>
                <c:pt idx="2871">
                  <c:v>28861,6</c:v>
                </c:pt>
                <c:pt idx="2872">
                  <c:v>29040,05</c:v>
                </c:pt>
                <c:pt idx="2873">
                  <c:v>29040,05</c:v>
                </c:pt>
                <c:pt idx="2874">
                  <c:v>29203,2</c:v>
                </c:pt>
                <c:pt idx="2875">
                  <c:v>29203,2</c:v>
                </c:pt>
                <c:pt idx="2876">
                  <c:v>29374,25</c:v>
                </c:pt>
                <c:pt idx="2877">
                  <c:v>29374,25</c:v>
                </c:pt>
                <c:pt idx="2878">
                  <c:v>29609,55</c:v>
                </c:pt>
                <c:pt idx="2879">
                  <c:v>29609,55</c:v>
                </c:pt>
                <c:pt idx="2880">
                  <c:v>29777,1</c:v>
                </c:pt>
                <c:pt idx="2881">
                  <c:v>29777,1</c:v>
                </c:pt>
                <c:pt idx="2882">
                  <c:v>29966</c:v>
                </c:pt>
                <c:pt idx="2883">
                  <c:v>29966</c:v>
                </c:pt>
                <c:pt idx="2884">
                  <c:v>30110,4</c:v>
                </c:pt>
                <c:pt idx="2885">
                  <c:v>30110,4</c:v>
                </c:pt>
                <c:pt idx="2886">
                  <c:v>30345,1</c:v>
                </c:pt>
                <c:pt idx="2887">
                  <c:v>30345,1</c:v>
                </c:pt>
                <c:pt idx="2888">
                  <c:v>30538,4</c:v>
                </c:pt>
                <c:pt idx="2889">
                  <c:v>30538,4</c:v>
                </c:pt>
                <c:pt idx="2890">
                  <c:v>30725,25</c:v>
                </c:pt>
                <c:pt idx="2891">
                  <c:v>30725,25</c:v>
                </c:pt>
                <c:pt idx="2892">
                  <c:v>30880</c:v>
                </c:pt>
                <c:pt idx="2893">
                  <c:v>30880</c:v>
                </c:pt>
                <c:pt idx="2894">
                  <c:v>31065,05</c:v>
                </c:pt>
                <c:pt idx="2895">
                  <c:v>31065,05</c:v>
                </c:pt>
                <c:pt idx="2896">
                  <c:v>31283,95</c:v>
                </c:pt>
                <c:pt idx="2897">
                  <c:v>31283,95</c:v>
                </c:pt>
                <c:pt idx="2898">
                  <c:v>31401,35</c:v>
                </c:pt>
                <c:pt idx="2899">
                  <c:v>31401,35</c:v>
                </c:pt>
                <c:pt idx="2900">
                  <c:v>31572,45</c:v>
                </c:pt>
                <c:pt idx="2901">
                  <c:v>31572,45</c:v>
                </c:pt>
                <c:pt idx="2902">
                  <c:v>31790,8</c:v>
                </c:pt>
                <c:pt idx="2903">
                  <c:v>31790,8</c:v>
                </c:pt>
                <c:pt idx="2904">
                  <c:v>31941</c:v>
                </c:pt>
                <c:pt idx="2905">
                  <c:v>31941</c:v>
                </c:pt>
                <c:pt idx="2906">
                  <c:v>32079,65</c:v>
                </c:pt>
                <c:pt idx="2907">
                  <c:v>32079,65</c:v>
                </c:pt>
                <c:pt idx="2908">
                  <c:v>32321,8</c:v>
                </c:pt>
                <c:pt idx="2909">
                  <c:v>32321,8</c:v>
                </c:pt>
                <c:pt idx="2910">
                  <c:v>32524,75</c:v>
                </c:pt>
                <c:pt idx="2911">
                  <c:v>32524,75</c:v>
                </c:pt>
                <c:pt idx="2912">
                  <c:v>32627,1</c:v>
                </c:pt>
                <c:pt idx="2913">
                  <c:v>32627,1</c:v>
                </c:pt>
                <c:pt idx="2914">
                  <c:v>32845,9</c:v>
                </c:pt>
                <c:pt idx="2915">
                  <c:v>32845,9</c:v>
                </c:pt>
                <c:pt idx="2916">
                  <c:v>32940,7</c:v>
                </c:pt>
                <c:pt idx="2917">
                  <c:v>32940,7</c:v>
                </c:pt>
                <c:pt idx="2918">
                  <c:v>33119,25</c:v>
                </c:pt>
                <c:pt idx="2919">
                  <c:v>33119,25</c:v>
                </c:pt>
                <c:pt idx="2920">
                  <c:v>33265,05</c:v>
                </c:pt>
                <c:pt idx="2921">
                  <c:v>33265,05</c:v>
                </c:pt>
                <c:pt idx="2922">
                  <c:v>33445,9</c:v>
                </c:pt>
                <c:pt idx="2923">
                  <c:v>33445,9</c:v>
                </c:pt>
                <c:pt idx="2924">
                  <c:v>33584,8</c:v>
                </c:pt>
                <c:pt idx="2925">
                  <c:v>33584,8</c:v>
                </c:pt>
                <c:pt idx="2926">
                  <c:v>33685,8</c:v>
                </c:pt>
                <c:pt idx="2927">
                  <c:v>33685,8</c:v>
                </c:pt>
                <c:pt idx="2928">
                  <c:v>33928,75</c:v>
                </c:pt>
                <c:pt idx="2929">
                  <c:v>33928,75</c:v>
                </c:pt>
                <c:pt idx="2930">
                  <c:v>34174,3</c:v>
                </c:pt>
                <c:pt idx="2931">
                  <c:v>34174,3</c:v>
                </c:pt>
                <c:pt idx="2932">
                  <c:v>34392</c:v>
                </c:pt>
                <c:pt idx="2933">
                  <c:v>34392</c:v>
                </c:pt>
                <c:pt idx="2934">
                  <c:v>34568,1</c:v>
                </c:pt>
                <c:pt idx="2935">
                  <c:v>34568,1</c:v>
                </c:pt>
                <c:pt idx="2936">
                  <c:v>34687,75</c:v>
                </c:pt>
                <c:pt idx="2937">
                  <c:v>34687,75</c:v>
                </c:pt>
                <c:pt idx="2938">
                  <c:v>34882,6</c:v>
                </c:pt>
                <c:pt idx="2939">
                  <c:v>34882,6</c:v>
                </c:pt>
                <c:pt idx="2940">
                  <c:v>35045,05</c:v>
                </c:pt>
                <c:pt idx="2941">
                  <c:v>35045,05</c:v>
                </c:pt>
                <c:pt idx="2942">
                  <c:v>35146</c:v>
                </c:pt>
                <c:pt idx="2943">
                  <c:v>35146</c:v>
                </c:pt>
                <c:pt idx="2944">
                  <c:v>35274,05</c:v>
                </c:pt>
                <c:pt idx="2945">
                  <c:v>35274,05</c:v>
                </c:pt>
                <c:pt idx="2946">
                  <c:v>35381,75</c:v>
                </c:pt>
                <c:pt idx="2947">
                  <c:v>35381,75</c:v>
                </c:pt>
                <c:pt idx="2948">
                  <c:v>35556,05</c:v>
                </c:pt>
                <c:pt idx="2949">
                  <c:v>35556,05</c:v>
                </c:pt>
                <c:pt idx="2950">
                  <c:v>35692,3</c:v>
                </c:pt>
                <c:pt idx="2951">
                  <c:v>35692,3</c:v>
                </c:pt>
                <c:pt idx="2952">
                  <c:v>35835,5</c:v>
                </c:pt>
                <c:pt idx="2953">
                  <c:v>35835,5</c:v>
                </c:pt>
                <c:pt idx="2954">
                  <c:v>36096</c:v>
                </c:pt>
                <c:pt idx="2955">
                  <c:v>36096</c:v>
                </c:pt>
                <c:pt idx="2956">
                  <c:v>36303,9</c:v>
                </c:pt>
                <c:pt idx="2957">
                  <c:v>36303,9</c:v>
                </c:pt>
                <c:pt idx="2958">
                  <c:v>36544,05</c:v>
                </c:pt>
                <c:pt idx="2959">
                  <c:v>36544,05</c:v>
                </c:pt>
                <c:pt idx="2960">
                  <c:v>36729,6</c:v>
                </c:pt>
                <c:pt idx="2961">
                  <c:v>36729,6</c:v>
                </c:pt>
                <c:pt idx="2962">
                  <c:v>36983,85</c:v>
                </c:pt>
                <c:pt idx="2963">
                  <c:v>36983,85</c:v>
                </c:pt>
                <c:pt idx="2964">
                  <c:v>37277,1</c:v>
                </c:pt>
                <c:pt idx="2965">
                  <c:v>37277,1</c:v>
                </c:pt>
                <c:pt idx="2966">
                  <c:v>37433,65</c:v>
                </c:pt>
                <c:pt idx="2967">
                  <c:v>37433,65</c:v>
                </c:pt>
                <c:pt idx="2968">
                  <c:v>37664,95</c:v>
                </c:pt>
                <c:pt idx="2969">
                  <c:v>37664,95</c:v>
                </c:pt>
                <c:pt idx="2970">
                  <c:v>37852,45</c:v>
                </c:pt>
                <c:pt idx="2971">
                  <c:v>37852,45</c:v>
                </c:pt>
                <c:pt idx="2972">
                  <c:v>38082,8</c:v>
                </c:pt>
                <c:pt idx="2973">
                  <c:v>38082,8</c:v>
                </c:pt>
                <c:pt idx="2974">
                  <c:v>38305,7</c:v>
                </c:pt>
                <c:pt idx="2975">
                  <c:v>38305,7</c:v>
                </c:pt>
                <c:pt idx="2976">
                  <c:v>38565,95</c:v>
                </c:pt>
                <c:pt idx="2977">
                  <c:v>38565,95</c:v>
                </c:pt>
                <c:pt idx="2978">
                  <c:v>38841,35</c:v>
                </c:pt>
                <c:pt idx="2979">
                  <c:v>38841,35</c:v>
                </c:pt>
                <c:pt idx="2980">
                  <c:v>38997,75</c:v>
                </c:pt>
                <c:pt idx="2981">
                  <c:v>38997,75</c:v>
                </c:pt>
                <c:pt idx="2982">
                  <c:v>39248,35</c:v>
                </c:pt>
                <c:pt idx="2983">
                  <c:v>39248,35</c:v>
                </c:pt>
                <c:pt idx="2984">
                  <c:v>39435,8</c:v>
                </c:pt>
                <c:pt idx="2985">
                  <c:v>39435,8</c:v>
                </c:pt>
                <c:pt idx="2986">
                  <c:v>39672,6</c:v>
                </c:pt>
                <c:pt idx="2987">
                  <c:v>39672,6</c:v>
                </c:pt>
                <c:pt idx="2988">
                  <c:v>39827,75</c:v>
                </c:pt>
                <c:pt idx="2989">
                  <c:v>39827,75</c:v>
                </c:pt>
                <c:pt idx="2990">
                  <c:v>40064,75</c:v>
                </c:pt>
                <c:pt idx="2991">
                  <c:v>40064,75</c:v>
                </c:pt>
                <c:pt idx="2992">
                  <c:v>40265,05</c:v>
                </c:pt>
                <c:pt idx="2993">
                  <c:v>40265,05</c:v>
                </c:pt>
                <c:pt idx="2994">
                  <c:v>40408,5</c:v>
                </c:pt>
                <c:pt idx="2995">
                  <c:v>40408,5</c:v>
                </c:pt>
                <c:pt idx="2996">
                  <c:v>40537,25</c:v>
                </c:pt>
                <c:pt idx="2997">
                  <c:v>40537,25</c:v>
                </c:pt>
                <c:pt idx="2998">
                  <c:v>40760,7</c:v>
                </c:pt>
                <c:pt idx="2999">
                  <c:v>40760,7</c:v>
                </c:pt>
                <c:pt idx="3000">
                  <c:v>40881,4</c:v>
                </c:pt>
                <c:pt idx="3001">
                  <c:v>40881,4</c:v>
                </c:pt>
                <c:pt idx="3002">
                  <c:v>41063,25</c:v>
                </c:pt>
                <c:pt idx="3003">
                  <c:v>41063,25</c:v>
                </c:pt>
                <c:pt idx="3004">
                  <c:v>41200,25</c:v>
                </c:pt>
                <c:pt idx="3005">
                  <c:v>41200,25</c:v>
                </c:pt>
                <c:pt idx="3006">
                  <c:v>41278,75</c:v>
                </c:pt>
                <c:pt idx="3007">
                  <c:v>41278,75</c:v>
                </c:pt>
                <c:pt idx="3008">
                  <c:v>41449,1</c:v>
                </c:pt>
                <c:pt idx="3009">
                  <c:v>41449,1</c:v>
                </c:pt>
                <c:pt idx="3010">
                  <c:v>41589,45</c:v>
                </c:pt>
                <c:pt idx="3011">
                  <c:v>41589,45</c:v>
                </c:pt>
                <c:pt idx="3012">
                  <c:v>41725,9</c:v>
                </c:pt>
                <c:pt idx="3013">
                  <c:v>41725,9</c:v>
                </c:pt>
                <c:pt idx="3014">
                  <c:v>41825,9</c:v>
                </c:pt>
                <c:pt idx="3015">
                  <c:v>41825,9</c:v>
                </c:pt>
                <c:pt idx="3016">
                  <c:v>41922,25</c:v>
                </c:pt>
                <c:pt idx="3017">
                  <c:v>41922,25</c:v>
                </c:pt>
                <c:pt idx="3018">
                  <c:v>42047,15</c:v>
                </c:pt>
                <c:pt idx="3019">
                  <c:v>42047,15</c:v>
                </c:pt>
                <c:pt idx="3020">
                  <c:v>42243,8</c:v>
                </c:pt>
                <c:pt idx="3021">
                  <c:v>42243,8</c:v>
                </c:pt>
                <c:pt idx="3022">
                  <c:v>42476,7</c:v>
                </c:pt>
                <c:pt idx="3023">
                  <c:v>42476,7</c:v>
                </c:pt>
                <c:pt idx="3024">
                  <c:v>42480</c:v>
                </c:pt>
                <c:pt idx="3025">
                  <c:v>42480</c:v>
                </c:pt>
                <c:pt idx="3026">
                  <c:v>42655</c:v>
                </c:pt>
                <c:pt idx="3027">
                  <c:v>42655</c:v>
                </c:pt>
                <c:pt idx="3028">
                  <c:v>42811,55</c:v>
                </c:pt>
                <c:pt idx="3029">
                  <c:v>42811,55</c:v>
                </c:pt>
                <c:pt idx="3030">
                  <c:v>42941,65</c:v>
                </c:pt>
                <c:pt idx="3031">
                  <c:v>42941,65</c:v>
                </c:pt>
                <c:pt idx="3032">
                  <c:v>43084,8</c:v>
                </c:pt>
                <c:pt idx="3033">
                  <c:v>43084,8</c:v>
                </c:pt>
                <c:pt idx="3034">
                  <c:v>43206</c:v>
                </c:pt>
                <c:pt idx="3035">
                  <c:v>43206</c:v>
                </c:pt>
                <c:pt idx="3036">
                  <c:v>43353,05</c:v>
                </c:pt>
                <c:pt idx="3037">
                  <c:v>43353,05</c:v>
                </c:pt>
                <c:pt idx="3038">
                  <c:v>43408,2</c:v>
                </c:pt>
                <c:pt idx="3039">
                  <c:v>43408,2</c:v>
                </c:pt>
                <c:pt idx="3040">
                  <c:v>43615,75</c:v>
                </c:pt>
                <c:pt idx="3041">
                  <c:v>43615,75</c:v>
                </c:pt>
                <c:pt idx="3042">
                  <c:v>43767,5</c:v>
                </c:pt>
                <c:pt idx="3043">
                  <c:v>43767,5</c:v>
                </c:pt>
                <c:pt idx="3044">
                  <c:v>43835,1</c:v>
                </c:pt>
                <c:pt idx="3045">
                  <c:v>43835,1</c:v>
                </c:pt>
                <c:pt idx="3046">
                  <c:v>43898,6</c:v>
                </c:pt>
                <c:pt idx="3047">
                  <c:v>43898,6</c:v>
                </c:pt>
                <c:pt idx="3048">
                  <c:v>44053,45</c:v>
                </c:pt>
                <c:pt idx="3049">
                  <c:v>44053,45</c:v>
                </c:pt>
                <c:pt idx="3050">
                  <c:v>44247,5</c:v>
                </c:pt>
                <c:pt idx="3051">
                  <c:v>44247,5</c:v>
                </c:pt>
                <c:pt idx="3052">
                  <c:v>44291,95</c:v>
                </c:pt>
                <c:pt idx="3053">
                  <c:v>44291,95</c:v>
                </c:pt>
                <c:pt idx="3054">
                  <c:v>44361,6</c:v>
                </c:pt>
                <c:pt idx="3055">
                  <c:v>44361,6</c:v>
                </c:pt>
                <c:pt idx="3056">
                  <c:v>44487,35</c:v>
                </c:pt>
                <c:pt idx="3057">
                  <c:v>44487,35</c:v>
                </c:pt>
                <c:pt idx="3058">
                  <c:v>44736,1</c:v>
                </c:pt>
                <c:pt idx="3059">
                  <c:v>44736,1</c:v>
                </c:pt>
                <c:pt idx="3060">
                  <c:v>44823</c:v>
                </c:pt>
                <c:pt idx="3061">
                  <c:v>44823</c:v>
                </c:pt>
                <c:pt idx="3062">
                  <c:v>44793,1</c:v>
                </c:pt>
                <c:pt idx="3063">
                  <c:v>44793,1</c:v>
                </c:pt>
                <c:pt idx="3064">
                  <c:v>44987,55</c:v>
                </c:pt>
                <c:pt idx="3065">
                  <c:v>44987,55</c:v>
                </c:pt>
                <c:pt idx="3066">
                  <c:v>45177,3</c:v>
                </c:pt>
                <c:pt idx="3067">
                  <c:v>45177,3</c:v>
                </c:pt>
                <c:pt idx="3068">
                  <c:v>45269</c:v>
                </c:pt>
                <c:pt idx="3069">
                  <c:v>45269</c:v>
                </c:pt>
                <c:pt idx="3070">
                  <c:v>45215</c:v>
                </c:pt>
                <c:pt idx="3071">
                  <c:v>45215</c:v>
                </c:pt>
                <c:pt idx="3072">
                  <c:v>45389,6</c:v>
                </c:pt>
                <c:pt idx="3073">
                  <c:v>45389,6</c:v>
                </c:pt>
                <c:pt idx="3074">
                  <c:v>45585,5</c:v>
                </c:pt>
                <c:pt idx="3075">
                  <c:v>45585,5</c:v>
                </c:pt>
                <c:pt idx="3076">
                  <c:v>45602,85</c:v>
                </c:pt>
                <c:pt idx="3077">
                  <c:v>45602,85</c:v>
                </c:pt>
                <c:pt idx="3078">
                  <c:v>45584</c:v>
                </c:pt>
                <c:pt idx="3079">
                  <c:v>45584</c:v>
                </c:pt>
                <c:pt idx="3080">
                  <c:v>45782,9</c:v>
                </c:pt>
                <c:pt idx="3081">
                  <c:v>45782,9</c:v>
                </c:pt>
                <c:pt idx="3082">
                  <c:v>46065,45</c:v>
                </c:pt>
                <c:pt idx="3083">
                  <c:v>46065,45</c:v>
                </c:pt>
                <c:pt idx="3084">
                  <c:v>46069,2</c:v>
                </c:pt>
                <c:pt idx="3085">
                  <c:v>46069,2</c:v>
                </c:pt>
                <c:pt idx="3086">
                  <c:v>46138,9</c:v>
                </c:pt>
                <c:pt idx="3087">
                  <c:v>46138,9</c:v>
                </c:pt>
                <c:pt idx="3088">
                  <c:v>46290</c:v>
                </c:pt>
                <c:pt idx="3089">
                  <c:v>46290</c:v>
                </c:pt>
                <c:pt idx="3090">
                  <c:v>46434</c:v>
                </c:pt>
                <c:pt idx="3091">
                  <c:v>46434</c:v>
                </c:pt>
                <c:pt idx="3092">
                  <c:v>46646,4</c:v>
                </c:pt>
                <c:pt idx="3093">
                  <c:v>46646,4</c:v>
                </c:pt>
                <c:pt idx="3094">
                  <c:v>46597,4</c:v>
                </c:pt>
                <c:pt idx="3095">
                  <c:v>46597,4</c:v>
                </c:pt>
                <c:pt idx="3096">
                  <c:v>46675,3</c:v>
                </c:pt>
                <c:pt idx="3097">
                  <c:v>46675,3</c:v>
                </c:pt>
                <c:pt idx="3098">
                  <c:v>46842,7</c:v>
                </c:pt>
                <c:pt idx="3099">
                  <c:v>46842,7</c:v>
                </c:pt>
                <c:pt idx="3100">
                  <c:v>47044,3</c:v>
                </c:pt>
                <c:pt idx="3101">
                  <c:v>47044,3</c:v>
                </c:pt>
                <c:pt idx="3102">
                  <c:v>47037,7</c:v>
                </c:pt>
                <c:pt idx="3103">
                  <c:v>47037,7</c:v>
                </c:pt>
                <c:pt idx="3104">
                  <c:v>47024,45</c:v>
                </c:pt>
                <c:pt idx="3105">
                  <c:v>47024,45</c:v>
                </c:pt>
                <c:pt idx="3106">
                  <c:v>47212,3</c:v>
                </c:pt>
                <c:pt idx="3107">
                  <c:v>47212,3</c:v>
                </c:pt>
                <c:pt idx="3108">
                  <c:v>47491,05</c:v>
                </c:pt>
                <c:pt idx="3109">
                  <c:v>47491,05</c:v>
                </c:pt>
                <c:pt idx="3110">
                  <c:v>47472,85</c:v>
                </c:pt>
                <c:pt idx="3111">
                  <c:v>47472,85</c:v>
                </c:pt>
                <c:pt idx="3112">
                  <c:v>47341,3</c:v>
                </c:pt>
                <c:pt idx="3113">
                  <c:v>47341,3</c:v>
                </c:pt>
                <c:pt idx="3114">
                  <c:v>47593,45</c:v>
                </c:pt>
                <c:pt idx="3115">
                  <c:v>47593,45</c:v>
                </c:pt>
                <c:pt idx="3116">
                  <c:v>47847,45</c:v>
                </c:pt>
                <c:pt idx="3117">
                  <c:v>47847,45</c:v>
                </c:pt>
                <c:pt idx="3118">
                  <c:v>47823,2</c:v>
                </c:pt>
                <c:pt idx="3119">
                  <c:v>47823,2</c:v>
                </c:pt>
                <c:pt idx="3120">
                  <c:v>47738,6</c:v>
                </c:pt>
                <c:pt idx="3121">
                  <c:v>47738,6</c:v>
                </c:pt>
                <c:pt idx="3122">
                  <c:v>47828,5</c:v>
                </c:pt>
                <c:pt idx="3123">
                  <c:v>47828,5</c:v>
                </c:pt>
                <c:pt idx="3124">
                  <c:v>47986,6</c:v>
                </c:pt>
                <c:pt idx="3125">
                  <c:v>47986,6</c:v>
                </c:pt>
                <c:pt idx="3126">
                  <c:v>48177,65</c:v>
                </c:pt>
                <c:pt idx="3127">
                  <c:v>48177,65</c:v>
                </c:pt>
                <c:pt idx="3128">
                  <c:v>48113,65</c:v>
                </c:pt>
                <c:pt idx="3129">
                  <c:v>48113,65</c:v>
                </c:pt>
                <c:pt idx="3130">
                  <c:v>48107,7</c:v>
                </c:pt>
                <c:pt idx="3131">
                  <c:v>48107,7</c:v>
                </c:pt>
                <c:pt idx="3132">
                  <c:v>48158,15</c:v>
                </c:pt>
                <c:pt idx="3133">
                  <c:v>48158,15</c:v>
                </c:pt>
                <c:pt idx="3134">
                  <c:v>48142,5</c:v>
                </c:pt>
                <c:pt idx="3135">
                  <c:v>48142,5</c:v>
                </c:pt>
                <c:pt idx="3136">
                  <c:v>48317,95</c:v>
                </c:pt>
                <c:pt idx="3137">
                  <c:v>48317,95</c:v>
                </c:pt>
                <c:pt idx="3138">
                  <c:v>48447,5</c:v>
                </c:pt>
                <c:pt idx="3139">
                  <c:v>48447,5</c:v>
                </c:pt>
                <c:pt idx="3140">
                  <c:v>48718,5</c:v>
                </c:pt>
                <c:pt idx="3141">
                  <c:v>48718,5</c:v>
                </c:pt>
                <c:pt idx="3142">
                  <c:v>48979,35</c:v>
                </c:pt>
                <c:pt idx="3143">
                  <c:v>48979,35</c:v>
                </c:pt>
                <c:pt idx="3144">
                  <c:v>48973</c:v>
                </c:pt>
                <c:pt idx="3145">
                  <c:v>48973</c:v>
                </c:pt>
                <c:pt idx="3146">
                  <c:v>48851,75</c:v>
                </c:pt>
                <c:pt idx="3147">
                  <c:v>48851,75</c:v>
                </c:pt>
                <c:pt idx="3148">
                  <c:v>48847,55</c:v>
                </c:pt>
                <c:pt idx="3149">
                  <c:v>48847,55</c:v>
                </c:pt>
                <c:pt idx="3150">
                  <c:v>48997</c:v>
                </c:pt>
                <c:pt idx="3151">
                  <c:v>48997</c:v>
                </c:pt>
                <c:pt idx="3152">
                  <c:v>49285,55</c:v>
                </c:pt>
                <c:pt idx="3153">
                  <c:v>49285,55</c:v>
                </c:pt>
                <c:pt idx="3154">
                  <c:v>49431,9</c:v>
                </c:pt>
                <c:pt idx="3155">
                  <c:v>49431,9</c:v>
                </c:pt>
                <c:pt idx="3156">
                  <c:v>49195,65</c:v>
                </c:pt>
                <c:pt idx="3157">
                  <c:v>49195,65</c:v>
                </c:pt>
                <c:pt idx="3158">
                  <c:v>49068,2</c:v>
                </c:pt>
                <c:pt idx="3159">
                  <c:v>49068,2</c:v>
                </c:pt>
                <c:pt idx="3160">
                  <c:v>49398,85</c:v>
                </c:pt>
                <c:pt idx="3161">
                  <c:v>49398,85</c:v>
                </c:pt>
                <c:pt idx="3162">
                  <c:v>49664,6</c:v>
                </c:pt>
                <c:pt idx="3163">
                  <c:v>49664,6</c:v>
                </c:pt>
                <c:pt idx="3164">
                  <c:v>49625,7</c:v>
                </c:pt>
                <c:pt idx="3165">
                  <c:v>49625,7</c:v>
                </c:pt>
                <c:pt idx="3166">
                  <c:v>49354,55</c:v>
                </c:pt>
                <c:pt idx="3167">
                  <c:v>49354,55</c:v>
                </c:pt>
                <c:pt idx="3168">
                  <c:v>49462,3</c:v>
                </c:pt>
                <c:pt idx="3169">
                  <c:v>49462,3</c:v>
                </c:pt>
                <c:pt idx="3170">
                  <c:v>49867,25</c:v>
                </c:pt>
                <c:pt idx="3171">
                  <c:v>49867,25</c:v>
                </c:pt>
                <c:pt idx="3172">
                  <c:v>49957,6</c:v>
                </c:pt>
                <c:pt idx="3173">
                  <c:v>49957,6</c:v>
                </c:pt>
                <c:pt idx="3174">
                  <c:v>49678,95</c:v>
                </c:pt>
                <c:pt idx="3175">
                  <c:v>49678,95</c:v>
                </c:pt>
                <c:pt idx="3176">
                  <c:v>49585,25</c:v>
                </c:pt>
                <c:pt idx="3177">
                  <c:v>49585,25</c:v>
                </c:pt>
                <c:pt idx="3178">
                  <c:v>49845,6</c:v>
                </c:pt>
                <c:pt idx="3179">
                  <c:v>49845,6</c:v>
                </c:pt>
                <c:pt idx="3180">
                  <c:v>50127,15</c:v>
                </c:pt>
                <c:pt idx="3181">
                  <c:v>50127,15</c:v>
                </c:pt>
                <c:pt idx="3182">
                  <c:v>49958,3</c:v>
                </c:pt>
                <c:pt idx="3183">
                  <c:v>49958,3</c:v>
                </c:pt>
                <c:pt idx="3184">
                  <c:v>49781,45</c:v>
                </c:pt>
                <c:pt idx="3185">
                  <c:v>49781,45</c:v>
                </c:pt>
                <c:pt idx="3186">
                  <c:v>49761,85</c:v>
                </c:pt>
                <c:pt idx="3187">
                  <c:v>49761,85</c:v>
                </c:pt>
                <c:pt idx="3188">
                  <c:v>49976,55</c:v>
                </c:pt>
                <c:pt idx="3189">
                  <c:v>49976,55</c:v>
                </c:pt>
                <c:pt idx="3190">
                  <c:v>50051,3</c:v>
                </c:pt>
                <c:pt idx="3191">
                  <c:v>50051,3</c:v>
                </c:pt>
                <c:pt idx="3192">
                  <c:v>49795,85</c:v>
                </c:pt>
                <c:pt idx="3193">
                  <c:v>49795,85</c:v>
                </c:pt>
                <c:pt idx="3194">
                  <c:v>49519,45</c:v>
                </c:pt>
                <c:pt idx="3195">
                  <c:v>49519,45</c:v>
                </c:pt>
                <c:pt idx="3196">
                  <c:v>49527,15</c:v>
                </c:pt>
                <c:pt idx="3197">
                  <c:v>49527,15</c:v>
                </c:pt>
                <c:pt idx="3198">
                  <c:v>49547,45</c:v>
                </c:pt>
                <c:pt idx="3199">
                  <c:v>49547,45</c:v>
                </c:pt>
                <c:pt idx="3200">
                  <c:v>49512,35</c:v>
                </c:pt>
                <c:pt idx="3201">
                  <c:v>49512,35</c:v>
                </c:pt>
                <c:pt idx="3202">
                  <c:v>49312</c:v>
                </c:pt>
                <c:pt idx="3203">
                  <c:v>49312</c:v>
                </c:pt>
                <c:pt idx="3204">
                  <c:v>48997,9</c:v>
                </c:pt>
                <c:pt idx="3205">
                  <c:v>48997,9</c:v>
                </c:pt>
                <c:pt idx="3206">
                  <c:v>49029,35</c:v>
                </c:pt>
                <c:pt idx="3207">
                  <c:v>49029,35</c:v>
                </c:pt>
                <c:pt idx="3208">
                  <c:v>49228,7</c:v>
                </c:pt>
                <c:pt idx="3209">
                  <c:v>49228,7</c:v>
                </c:pt>
                <c:pt idx="3210">
                  <c:v>49373,25</c:v>
                </c:pt>
                <c:pt idx="3211">
                  <c:v>49373,25</c:v>
                </c:pt>
                <c:pt idx="3212">
                  <c:v>49397,35</c:v>
                </c:pt>
                <c:pt idx="3213">
                  <c:v>49397,35</c:v>
                </c:pt>
                <c:pt idx="3214">
                  <c:v>49252,05</c:v>
                </c:pt>
                <c:pt idx="3215">
                  <c:v>49252,05</c:v>
                </c:pt>
                <c:pt idx="3216">
                  <c:v>49324,4</c:v>
                </c:pt>
                <c:pt idx="3217">
                  <c:v>49324,4</c:v>
                </c:pt>
                <c:pt idx="3218">
                  <c:v>49580,05</c:v>
                </c:pt>
                <c:pt idx="3219">
                  <c:v>49580,05</c:v>
                </c:pt>
                <c:pt idx="3220">
                  <c:v>50040,3</c:v>
                </c:pt>
                <c:pt idx="3221">
                  <c:v>50040,3</c:v>
                </c:pt>
                <c:pt idx="3222">
                  <c:v>50328,55</c:v>
                </c:pt>
                <c:pt idx="3223">
                  <c:v>50328,55</c:v>
                </c:pt>
                <c:pt idx="3224">
                  <c:v>50283,9</c:v>
                </c:pt>
                <c:pt idx="3225">
                  <c:v>50283,9</c:v>
                </c:pt>
                <c:pt idx="3226">
                  <c:v>50293</c:v>
                </c:pt>
                <c:pt idx="3227">
                  <c:v>50293</c:v>
                </c:pt>
                <c:pt idx="3228">
                  <c:v>50690</c:v>
                </c:pt>
                <c:pt idx="3229">
                  <c:v>50690</c:v>
                </c:pt>
                <c:pt idx="3230">
                  <c:v>51146,2</c:v>
                </c:pt>
                <c:pt idx="3231">
                  <c:v>51146,2</c:v>
                </c:pt>
                <c:pt idx="3232">
                  <c:v>51546,1</c:v>
                </c:pt>
                <c:pt idx="3233">
                  <c:v>51546,1</c:v>
                </c:pt>
                <c:pt idx="3234">
                  <c:v>51593,35</c:v>
                </c:pt>
                <c:pt idx="3235">
                  <c:v>51593,35</c:v>
                </c:pt>
                <c:pt idx="3236">
                  <c:v>51487,25</c:v>
                </c:pt>
                <c:pt idx="3237">
                  <c:v>51487,25</c:v>
                </c:pt>
                <c:pt idx="3238">
                  <c:v>51509,65</c:v>
                </c:pt>
                <c:pt idx="3239">
                  <c:v>51509,65</c:v>
                </c:pt>
                <c:pt idx="3240">
                  <c:v>52016,25</c:v>
                </c:pt>
                <c:pt idx="3241">
                  <c:v>52016,25</c:v>
                </c:pt>
                <c:pt idx="3242">
                  <c:v>52187,55</c:v>
                </c:pt>
                <c:pt idx="3243">
                  <c:v>52187,55</c:v>
                </c:pt>
                <c:pt idx="3244">
                  <c:v>52206,15</c:v>
                </c:pt>
                <c:pt idx="3245">
                  <c:v>52206,15</c:v>
                </c:pt>
                <c:pt idx="3246">
                  <c:v>52046,6</c:v>
                </c:pt>
                <c:pt idx="3247">
                  <c:v>52046,6</c:v>
                </c:pt>
                <c:pt idx="3248">
                  <c:v>51860,5</c:v>
                </c:pt>
                <c:pt idx="3249">
                  <c:v>51860,5</c:v>
                </c:pt>
                <c:pt idx="3250">
                  <c:v>51978,25</c:v>
                </c:pt>
                <c:pt idx="3251">
                  <c:v>51978,25</c:v>
                </c:pt>
                <c:pt idx="3252">
                  <c:v>52171,65</c:v>
                </c:pt>
                <c:pt idx="3253">
                  <c:v>52171,65</c:v>
                </c:pt>
                <c:pt idx="3254">
                  <c:v>52405,3</c:v>
                </c:pt>
                <c:pt idx="3255">
                  <c:v>52405,3</c:v>
                </c:pt>
                <c:pt idx="3256">
                  <c:v>52297,15</c:v>
                </c:pt>
                <c:pt idx="3257">
                  <c:v>52297,15</c:v>
                </c:pt>
                <c:pt idx="3258">
                  <c:v>51742,9</c:v>
                </c:pt>
                <c:pt idx="3259">
                  <c:v>51742,9</c:v>
                </c:pt>
                <c:pt idx="3260">
                  <c:v>51698,2</c:v>
                </c:pt>
                <c:pt idx="3261">
                  <c:v>51698,2</c:v>
                </c:pt>
                <c:pt idx="3262">
                  <c:v>51938</c:v>
                </c:pt>
                <c:pt idx="3263">
                  <c:v>51938</c:v>
                </c:pt>
                <c:pt idx="3264">
                  <c:v>52112,75</c:v>
                </c:pt>
                <c:pt idx="3265">
                  <c:v>52112,75</c:v>
                </c:pt>
                <c:pt idx="3266">
                  <c:v>52195,8</c:v>
                </c:pt>
                <c:pt idx="3267">
                  <c:v>52195,8</c:v>
                </c:pt>
                <c:pt idx="3268">
                  <c:v>51871,8</c:v>
                </c:pt>
                <c:pt idx="3269">
                  <c:v>51871,8</c:v>
                </c:pt>
                <c:pt idx="3270">
                  <c:v>51547,05</c:v>
                </c:pt>
                <c:pt idx="3271">
                  <c:v>51547,05</c:v>
                </c:pt>
                <c:pt idx="3272">
                  <c:v>51504,45</c:v>
                </c:pt>
                <c:pt idx="3273">
                  <c:v>51504,45</c:v>
                </c:pt>
                <c:pt idx="3274">
                  <c:v>51815,2</c:v>
                </c:pt>
                <c:pt idx="3275">
                  <c:v>51815,2</c:v>
                </c:pt>
                <c:pt idx="3276">
                  <c:v>51985,6</c:v>
                </c:pt>
                <c:pt idx="3277">
                  <c:v>51985,6</c:v>
                </c:pt>
                <c:pt idx="3278">
                  <c:v>51586,75</c:v>
                </c:pt>
                <c:pt idx="3279">
                  <c:v>51586,75</c:v>
                </c:pt>
                <c:pt idx="3280">
                  <c:v>51180,4</c:v>
                </c:pt>
                <c:pt idx="3281">
                  <c:v>51180,4</c:v>
                </c:pt>
                <c:pt idx="3282">
                  <c:v>51063,7</c:v>
                </c:pt>
                <c:pt idx="3283">
                  <c:v>51063,7</c:v>
                </c:pt>
                <c:pt idx="3284">
                  <c:v>51303,9</c:v>
                </c:pt>
                <c:pt idx="3285">
                  <c:v>51303,9</c:v>
                </c:pt>
                <c:pt idx="3286">
                  <c:v>51487,65</c:v>
                </c:pt>
                <c:pt idx="3287">
                  <c:v>51487,65</c:v>
                </c:pt>
                <c:pt idx="3288">
                  <c:v>51209,15</c:v>
                </c:pt>
                <c:pt idx="3289">
                  <c:v>51209,15</c:v>
                </c:pt>
                <c:pt idx="3290">
                  <c:v>50775,6</c:v>
                </c:pt>
                <c:pt idx="3291">
                  <c:v>50775,6</c:v>
                </c:pt>
                <c:pt idx="3292">
                  <c:v>50627,5</c:v>
                </c:pt>
                <c:pt idx="3293">
                  <c:v>50627,5</c:v>
                </c:pt>
                <c:pt idx="3294">
                  <c:v>51066,65</c:v>
                </c:pt>
                <c:pt idx="3295">
                  <c:v>51066,65</c:v>
                </c:pt>
                <c:pt idx="3296">
                  <c:v>51628,1</c:v>
                </c:pt>
                <c:pt idx="3297">
                  <c:v>51628,1</c:v>
                </c:pt>
                <c:pt idx="3298">
                  <c:v>51822,7</c:v>
                </c:pt>
                <c:pt idx="3299">
                  <c:v>51822,7</c:v>
                </c:pt>
                <c:pt idx="3300">
                  <c:v>51492,2</c:v>
                </c:pt>
                <c:pt idx="3301">
                  <c:v>51492,2</c:v>
                </c:pt>
                <c:pt idx="3302">
                  <c:v>50868,75</c:v>
                </c:pt>
                <c:pt idx="3303">
                  <c:v>50868,75</c:v>
                </c:pt>
                <c:pt idx="3304">
                  <c:v>50911,85</c:v>
                </c:pt>
                <c:pt idx="3305">
                  <c:v>50911,85</c:v>
                </c:pt>
                <c:pt idx="3306">
                  <c:v>51576,05</c:v>
                </c:pt>
                <c:pt idx="3307">
                  <c:v>51576,05</c:v>
                </c:pt>
                <c:pt idx="3308">
                  <c:v>52257,15</c:v>
                </c:pt>
                <c:pt idx="3309">
                  <c:v>52257,15</c:v>
                </c:pt>
                <c:pt idx="3310">
                  <c:v>52534</c:v>
                </c:pt>
                <c:pt idx="3311">
                  <c:v>52534</c:v>
                </c:pt>
                <c:pt idx="3312">
                  <c:v>52240,95</c:v>
                </c:pt>
                <c:pt idx="3313">
                  <c:v>52240,95</c:v>
                </c:pt>
                <c:pt idx="3314">
                  <c:v>51905,55</c:v>
                </c:pt>
                <c:pt idx="3315">
                  <c:v>51905,55</c:v>
                </c:pt>
                <c:pt idx="3316">
                  <c:v>51581,7</c:v>
                </c:pt>
                <c:pt idx="3317">
                  <c:v>51581,7</c:v>
                </c:pt>
                <c:pt idx="3318">
                  <c:v>51548,55</c:v>
                </c:pt>
                <c:pt idx="3319">
                  <c:v>51548,55</c:v>
                </c:pt>
                <c:pt idx="3320">
                  <c:v>51963,25</c:v>
                </c:pt>
                <c:pt idx="3321">
                  <c:v>51963,25</c:v>
                </c:pt>
                <c:pt idx="3322">
                  <c:v>52455,95</c:v>
                </c:pt>
                <c:pt idx="3323">
                  <c:v>52455,95</c:v>
                </c:pt>
                <c:pt idx="3324">
                  <c:v>52539,95</c:v>
                </c:pt>
                <c:pt idx="3325">
                  <c:v>52539,95</c:v>
                </c:pt>
                <c:pt idx="3326">
                  <c:v>52028,55</c:v>
                </c:pt>
                <c:pt idx="3327">
                  <c:v>52028,55</c:v>
                </c:pt>
                <c:pt idx="3328">
                  <c:v>51490,55</c:v>
                </c:pt>
                <c:pt idx="3329">
                  <c:v>51490,55</c:v>
                </c:pt>
                <c:pt idx="3330">
                  <c:v>51382,2</c:v>
                </c:pt>
                <c:pt idx="3331">
                  <c:v>51382,2</c:v>
                </c:pt>
                <c:pt idx="3332">
                  <c:v>51704,8</c:v>
                </c:pt>
                <c:pt idx="3333">
                  <c:v>51704,8</c:v>
                </c:pt>
                <c:pt idx="3334">
                  <c:v>52155,2</c:v>
                </c:pt>
                <c:pt idx="3335">
                  <c:v>52155,2</c:v>
                </c:pt>
                <c:pt idx="3336">
                  <c:v>52238,7</c:v>
                </c:pt>
                <c:pt idx="3337">
                  <c:v>52238,7</c:v>
                </c:pt>
                <c:pt idx="3338">
                  <c:v>51790,85</c:v>
                </c:pt>
                <c:pt idx="3339">
                  <c:v>51790,85</c:v>
                </c:pt>
                <c:pt idx="3340">
                  <c:v>51019,1</c:v>
                </c:pt>
                <c:pt idx="3341">
                  <c:v>51019,1</c:v>
                </c:pt>
                <c:pt idx="3342">
                  <c:v>50644,7</c:v>
                </c:pt>
                <c:pt idx="3343">
                  <c:v>50644,7</c:v>
                </c:pt>
                <c:pt idx="3344">
                  <c:v>50845,15</c:v>
                </c:pt>
                <c:pt idx="3345">
                  <c:v>50845,15</c:v>
                </c:pt>
                <c:pt idx="3346">
                  <c:v>51358,95</c:v>
                </c:pt>
                <c:pt idx="3347">
                  <c:v>51358,95</c:v>
                </c:pt>
                <c:pt idx="3348">
                  <c:v>51634,05</c:v>
                </c:pt>
                <c:pt idx="3349">
                  <c:v>51634,05</c:v>
                </c:pt>
                <c:pt idx="3350">
                  <c:v>51182,5</c:v>
                </c:pt>
                <c:pt idx="3351">
                  <c:v>51182,5</c:v>
                </c:pt>
                <c:pt idx="3352">
                  <c:v>50667,1</c:v>
                </c:pt>
                <c:pt idx="3353">
                  <c:v>50667,1</c:v>
                </c:pt>
                <c:pt idx="3354">
                  <c:v>50136,5</c:v>
                </c:pt>
                <c:pt idx="3355">
                  <c:v>50136,5</c:v>
                </c:pt>
                <c:pt idx="3356">
                  <c:v>50064,25</c:v>
                </c:pt>
                <c:pt idx="3357">
                  <c:v>50064,25</c:v>
                </c:pt>
                <c:pt idx="3358">
                  <c:v>50637,75</c:v>
                </c:pt>
                <c:pt idx="3359">
                  <c:v>50637,75</c:v>
                </c:pt>
                <c:pt idx="3360">
                  <c:v>51177,55</c:v>
                </c:pt>
                <c:pt idx="3361">
                  <c:v>51177,55</c:v>
                </c:pt>
                <c:pt idx="3362">
                  <c:v>50985,2</c:v>
                </c:pt>
                <c:pt idx="3363">
                  <c:v>50985,2</c:v>
                </c:pt>
                <c:pt idx="3364">
                  <c:v>50003,75</c:v>
                </c:pt>
                <c:pt idx="3365">
                  <c:v>50003,75</c:v>
                </c:pt>
                <c:pt idx="3366">
                  <c:v>49215,1</c:v>
                </c:pt>
                <c:pt idx="3367">
                  <c:v>49215,1</c:v>
                </c:pt>
                <c:pt idx="3368">
                  <c:v>49119,05</c:v>
                </c:pt>
                <c:pt idx="3369">
                  <c:v>49119,05</c:v>
                </c:pt>
                <c:pt idx="3370">
                  <c:v>49862,9</c:v>
                </c:pt>
                <c:pt idx="3371">
                  <c:v>49862,9</c:v>
                </c:pt>
                <c:pt idx="3372">
                  <c:v>50360,7</c:v>
                </c:pt>
                <c:pt idx="3373">
                  <c:v>50360,7</c:v>
                </c:pt>
                <c:pt idx="3374">
                  <c:v>50414,65</c:v>
                </c:pt>
                <c:pt idx="3375">
                  <c:v>50414,65</c:v>
                </c:pt>
                <c:pt idx="3376">
                  <c:v>49531,15</c:v>
                </c:pt>
                <c:pt idx="3377">
                  <c:v>49531,15</c:v>
                </c:pt>
                <c:pt idx="3378">
                  <c:v>48660,6</c:v>
                </c:pt>
                <c:pt idx="3379">
                  <c:v>48660,6</c:v>
                </c:pt>
                <c:pt idx="3380">
                  <c:v>48423,15</c:v>
                </c:pt>
                <c:pt idx="3381">
                  <c:v>48423,15</c:v>
                </c:pt>
                <c:pt idx="3382">
                  <c:v>48936,3</c:v>
                </c:pt>
                <c:pt idx="3383">
                  <c:v>48936,3</c:v>
                </c:pt>
                <c:pt idx="3384">
                  <c:v>49800,75</c:v>
                </c:pt>
                <c:pt idx="3385">
                  <c:v>49800,75</c:v>
                </c:pt>
                <c:pt idx="3386">
                  <c:v>50194,3</c:v>
                </c:pt>
                <c:pt idx="3387">
                  <c:v>50194,3</c:v>
                </c:pt>
                <c:pt idx="3388">
                  <c:v>49488</c:v>
                </c:pt>
                <c:pt idx="3389">
                  <c:v>49488</c:v>
                </c:pt>
                <c:pt idx="3390">
                  <c:v>48275,7</c:v>
                </c:pt>
                <c:pt idx="3391">
                  <c:v>48275,7</c:v>
                </c:pt>
                <c:pt idx="3392">
                  <c:v>47510,4</c:v>
                </c:pt>
                <c:pt idx="3393">
                  <c:v>47510,4</c:v>
                </c:pt>
                <c:pt idx="3394">
                  <c:v>47757,7</c:v>
                </c:pt>
                <c:pt idx="3395">
                  <c:v>47757,7</c:v>
                </c:pt>
                <c:pt idx="3396">
                  <c:v>48270,95</c:v>
                </c:pt>
                <c:pt idx="3397">
                  <c:v>48270,95</c:v>
                </c:pt>
                <c:pt idx="3398">
                  <c:v>49100,2</c:v>
                </c:pt>
                <c:pt idx="3399">
                  <c:v>49100,2</c:v>
                </c:pt>
                <c:pt idx="3400">
                  <c:v>49341,5</c:v>
                </c:pt>
                <c:pt idx="3401">
                  <c:v>49341,5</c:v>
                </c:pt>
                <c:pt idx="3402">
                  <c:v>49007,15</c:v>
                </c:pt>
                <c:pt idx="3403">
                  <c:v>49007,15</c:v>
                </c:pt>
                <c:pt idx="3404">
                  <c:v>48004,35</c:v>
                </c:pt>
                <c:pt idx="3405">
                  <c:v>48004,35</c:v>
                </c:pt>
                <c:pt idx="3406">
                  <c:v>47193,35</c:v>
                </c:pt>
                <c:pt idx="3407">
                  <c:v>47193,35</c:v>
                </c:pt>
                <c:pt idx="3408">
                  <c:v>46759,65</c:v>
                </c:pt>
                <c:pt idx="3409">
                  <c:v>46759,65</c:v>
                </c:pt>
                <c:pt idx="3410">
                  <c:v>47384</c:v>
                </c:pt>
                <c:pt idx="3411">
                  <c:v>47384</c:v>
                </c:pt>
                <c:pt idx="3412">
                  <c:v>48413,6</c:v>
                </c:pt>
                <c:pt idx="3413">
                  <c:v>48413,6</c:v>
                </c:pt>
                <c:pt idx="3414">
                  <c:v>48833,9</c:v>
                </c:pt>
                <c:pt idx="3415">
                  <c:v>48833,9</c:v>
                </c:pt>
                <c:pt idx="3416">
                  <c:v>48640,7</c:v>
                </c:pt>
                <c:pt idx="3417">
                  <c:v>48640,7</c:v>
                </c:pt>
                <c:pt idx="3418">
                  <c:v>47776,15</c:v>
                </c:pt>
                <c:pt idx="3419">
                  <c:v>47776,15</c:v>
                </c:pt>
                <c:pt idx="3420">
                  <c:v>46720,45</c:v>
                </c:pt>
                <c:pt idx="3421">
                  <c:v>46720,45</c:v>
                </c:pt>
                <c:pt idx="3422">
                  <c:v>46257,8</c:v>
                </c:pt>
                <c:pt idx="3423">
                  <c:v>46257,8</c:v>
                </c:pt>
                <c:pt idx="3424">
                  <c:v>46737,9</c:v>
                </c:pt>
                <c:pt idx="3425">
                  <c:v>46737,9</c:v>
                </c:pt>
                <c:pt idx="3426">
                  <c:v>47539,35</c:v>
                </c:pt>
                <c:pt idx="3427">
                  <c:v>47539,35</c:v>
                </c:pt>
                <c:pt idx="3428">
                  <c:v>48285,25</c:v>
                </c:pt>
                <c:pt idx="3429">
                  <c:v>48285,25</c:v>
                </c:pt>
                <c:pt idx="3430">
                  <c:v>48295,7</c:v>
                </c:pt>
                <c:pt idx="3431">
                  <c:v>48295,7</c:v>
                </c:pt>
                <c:pt idx="3432">
                  <c:v>47616,05</c:v>
                </c:pt>
                <c:pt idx="3433">
                  <c:v>47616,05</c:v>
                </c:pt>
                <c:pt idx="3434">
                  <c:v>46711,8</c:v>
                </c:pt>
                <c:pt idx="3435">
                  <c:v>46711,8</c:v>
                </c:pt>
                <c:pt idx="3436">
                  <c:v>46131,8</c:v>
                </c:pt>
                <c:pt idx="3437">
                  <c:v>46131,8</c:v>
                </c:pt>
                <c:pt idx="3438">
                  <c:v>46500,1</c:v>
                </c:pt>
                <c:pt idx="3439">
                  <c:v>46500,1</c:v>
                </c:pt>
                <c:pt idx="3440">
                  <c:v>47317,75</c:v>
                </c:pt>
                <c:pt idx="3441">
                  <c:v>47317,75</c:v>
                </c:pt>
                <c:pt idx="3442">
                  <c:v>47819,35</c:v>
                </c:pt>
                <c:pt idx="3443">
                  <c:v>47819,35</c:v>
                </c:pt>
                <c:pt idx="3444">
                  <c:v>48075,85</c:v>
                </c:pt>
                <c:pt idx="3445">
                  <c:v>48075,85</c:v>
                </c:pt>
                <c:pt idx="3446">
                  <c:v>47421,7</c:v>
                </c:pt>
                <c:pt idx="3447">
                  <c:v>47421,7</c:v>
                </c:pt>
                <c:pt idx="3448">
                  <c:v>46117,25</c:v>
                </c:pt>
                <c:pt idx="3449">
                  <c:v>46117,25</c:v>
                </c:pt>
                <c:pt idx="3450">
                  <c:v>45645,55</c:v>
                </c:pt>
                <c:pt idx="3451">
                  <c:v>45645,55</c:v>
                </c:pt>
                <c:pt idx="3452">
                  <c:v>46360,15</c:v>
                </c:pt>
                <c:pt idx="3453">
                  <c:v>46360,15</c:v>
                </c:pt>
                <c:pt idx="3454">
                  <c:v>47439,25</c:v>
                </c:pt>
                <c:pt idx="3455">
                  <c:v>47439,25</c:v>
                </c:pt>
                <c:pt idx="3456">
                  <c:v>48343,95</c:v>
                </c:pt>
                <c:pt idx="3457">
                  <c:v>48343,95</c:v>
                </c:pt>
                <c:pt idx="3458">
                  <c:v>47932,6</c:v>
                </c:pt>
                <c:pt idx="3459">
                  <c:v>47932,6</c:v>
                </c:pt>
                <c:pt idx="3460">
                  <c:v>46630,45</c:v>
                </c:pt>
                <c:pt idx="3461">
                  <c:v>46630,45</c:v>
                </c:pt>
                <c:pt idx="3462">
                  <c:v>45628,35</c:v>
                </c:pt>
                <c:pt idx="3463">
                  <c:v>45628,35</c:v>
                </c:pt>
                <c:pt idx="3464">
                  <c:v>45489,8</c:v>
                </c:pt>
                <c:pt idx="3465">
                  <c:v>45489,8</c:v>
                </c:pt>
                <c:pt idx="3466">
                  <c:v>45901,7</c:v>
                </c:pt>
                <c:pt idx="3467">
                  <c:v>45901,7</c:v>
                </c:pt>
                <c:pt idx="3468">
                  <c:v>47379,85</c:v>
                </c:pt>
                <c:pt idx="3469">
                  <c:v>47379,85</c:v>
                </c:pt>
                <c:pt idx="3470">
                  <c:v>48487,2</c:v>
                </c:pt>
                <c:pt idx="3471">
                  <c:v>48487,2</c:v>
                </c:pt>
                <c:pt idx="3472">
                  <c:v>48276,65</c:v>
                </c:pt>
                <c:pt idx="3473">
                  <c:v>48276,65</c:v>
                </c:pt>
                <c:pt idx="3474">
                  <c:v>47147,25</c:v>
                </c:pt>
                <c:pt idx="3475">
                  <c:v>47147,25</c:v>
                </c:pt>
                <c:pt idx="3476">
                  <c:v>45604,1</c:v>
                </c:pt>
                <c:pt idx="3477">
                  <c:v>45604,1</c:v>
                </c:pt>
                <c:pt idx="3478">
                  <c:v>44820,8</c:v>
                </c:pt>
                <c:pt idx="3479">
                  <c:v>44820,8</c:v>
                </c:pt>
                <c:pt idx="3480">
                  <c:v>45143,9</c:v>
                </c:pt>
                <c:pt idx="3481">
                  <c:v>45143,9</c:v>
                </c:pt>
                <c:pt idx="3482">
                  <c:v>46287,05</c:v>
                </c:pt>
                <c:pt idx="3483">
                  <c:v>46287,05</c:v>
                </c:pt>
                <c:pt idx="3484">
                  <c:v>47766,4</c:v>
                </c:pt>
                <c:pt idx="3485">
                  <c:v>47766,4</c:v>
                </c:pt>
                <c:pt idx="3486">
                  <c:v>48535,1</c:v>
                </c:pt>
                <c:pt idx="3487">
                  <c:v>48535,1</c:v>
                </c:pt>
                <c:pt idx="3488">
                  <c:v>48489,5</c:v>
                </c:pt>
                <c:pt idx="3489">
                  <c:v>48489,5</c:v>
                </c:pt>
                <c:pt idx="3490">
                  <c:v>47863,35</c:v>
                </c:pt>
                <c:pt idx="3491">
                  <c:v>47863,35</c:v>
                </c:pt>
                <c:pt idx="3492">
                  <c:v>46638,2</c:v>
                </c:pt>
                <c:pt idx="3493">
                  <c:v>46638,2</c:v>
                </c:pt>
                <c:pt idx="3494">
                  <c:v>45576,35</c:v>
                </c:pt>
                <c:pt idx="3495">
                  <c:v>45576,35</c:v>
                </c:pt>
                <c:pt idx="3496">
                  <c:v>45153,1</c:v>
                </c:pt>
                <c:pt idx="3497">
                  <c:v>45153,1</c:v>
                </c:pt>
                <c:pt idx="3498">
                  <c:v>45820,6</c:v>
                </c:pt>
                <c:pt idx="3499">
                  <c:v>45820,6</c:v>
                </c:pt>
                <c:pt idx="3500">
                  <c:v>47604,15</c:v>
                </c:pt>
                <c:pt idx="3501">
                  <c:v>47604,15</c:v>
                </c:pt>
                <c:pt idx="3502">
                  <c:v>48762,35</c:v>
                </c:pt>
                <c:pt idx="3503">
                  <c:v>48762,35</c:v>
                </c:pt>
                <c:pt idx="3504">
                  <c:v>48732,85</c:v>
                </c:pt>
                <c:pt idx="3505">
                  <c:v>48732,85</c:v>
                </c:pt>
                <c:pt idx="3506">
                  <c:v>47455,8</c:v>
                </c:pt>
                <c:pt idx="3507">
                  <c:v>47455,8</c:v>
                </c:pt>
                <c:pt idx="3508">
                  <c:v>45493</c:v>
                </c:pt>
                <c:pt idx="3509">
                  <c:v>45493</c:v>
                </c:pt>
                <c:pt idx="3510">
                  <c:v>44532,25</c:v>
                </c:pt>
                <c:pt idx="3511">
                  <c:v>44532,25</c:v>
                </c:pt>
                <c:pt idx="3512">
                  <c:v>45336,15</c:v>
                </c:pt>
                <c:pt idx="3513">
                  <c:v>45336,15</c:v>
                </c:pt>
                <c:pt idx="3514">
                  <c:v>46721,15</c:v>
                </c:pt>
                <c:pt idx="3515">
                  <c:v>46721,15</c:v>
                </c:pt>
                <c:pt idx="3516">
                  <c:v>48249,4</c:v>
                </c:pt>
                <c:pt idx="3517">
                  <c:v>48249,4</c:v>
                </c:pt>
                <c:pt idx="3518">
                  <c:v>48606,2</c:v>
                </c:pt>
                <c:pt idx="3519">
                  <c:v>48606,2</c:v>
                </c:pt>
                <c:pt idx="3520">
                  <c:v>48072,4</c:v>
                </c:pt>
                <c:pt idx="3521">
                  <c:v>48072,4</c:v>
                </c:pt>
                <c:pt idx="3522">
                  <c:v>46742,3</c:v>
                </c:pt>
                <c:pt idx="3523">
                  <c:v>46742,3</c:v>
                </c:pt>
                <c:pt idx="3524">
                  <c:v>45540,85</c:v>
                </c:pt>
                <c:pt idx="3525">
                  <c:v>45540,85</c:v>
                </c:pt>
                <c:pt idx="3526">
                  <c:v>45209,7</c:v>
                </c:pt>
                <c:pt idx="3527">
                  <c:v>45209,7</c:v>
                </c:pt>
                <c:pt idx="3528">
                  <c:v>45703,45</c:v>
                </c:pt>
                <c:pt idx="3529">
                  <c:v>45703,45</c:v>
                </c:pt>
                <c:pt idx="3530">
                  <c:v>47115,15</c:v>
                </c:pt>
                <c:pt idx="3531">
                  <c:v>47115,15</c:v>
                </c:pt>
                <c:pt idx="3532">
                  <c:v>48446,65</c:v>
                </c:pt>
                <c:pt idx="3533">
                  <c:v>48446,65</c:v>
                </c:pt>
                <c:pt idx="3534">
                  <c:v>48760,45</c:v>
                </c:pt>
                <c:pt idx="3535">
                  <c:v>48760,45</c:v>
                </c:pt>
                <c:pt idx="3536">
                  <c:v>47059,95</c:v>
                </c:pt>
                <c:pt idx="3537">
                  <c:v>47059,95</c:v>
                </c:pt>
                <c:pt idx="3538">
                  <c:v>44859,55</c:v>
                </c:pt>
                <c:pt idx="3539">
                  <c:v>44859,55</c:v>
                </c:pt>
                <c:pt idx="3540">
                  <c:v>43533,45</c:v>
                </c:pt>
                <c:pt idx="3541">
                  <c:v>43533,45</c:v>
                </c:pt>
                <c:pt idx="3542">
                  <c:v>43759,2</c:v>
                </c:pt>
                <c:pt idx="3543">
                  <c:v>43759,2</c:v>
                </c:pt>
                <c:pt idx="3544">
                  <c:v>45286,15</c:v>
                </c:pt>
                <c:pt idx="3545">
                  <c:v>45286,15</c:v>
                </c:pt>
                <c:pt idx="3546">
                  <c:v>46945,45</c:v>
                </c:pt>
                <c:pt idx="3547">
                  <c:v>46945,45</c:v>
                </c:pt>
                <c:pt idx="3548">
                  <c:v>47924,3</c:v>
                </c:pt>
                <c:pt idx="3549">
                  <c:v>47924,3</c:v>
                </c:pt>
                <c:pt idx="3550">
                  <c:v>48132,2</c:v>
                </c:pt>
                <c:pt idx="3551">
                  <c:v>48132,2</c:v>
                </c:pt>
                <c:pt idx="3552">
                  <c:v>46812,65</c:v>
                </c:pt>
                <c:pt idx="3553">
                  <c:v>46812,65</c:v>
                </c:pt>
                <c:pt idx="3554">
                  <c:v>45273,9</c:v>
                </c:pt>
                <c:pt idx="3555">
                  <c:v>45273,9</c:v>
                </c:pt>
                <c:pt idx="3556">
                  <c:v>43730,9</c:v>
                </c:pt>
                <c:pt idx="3557">
                  <c:v>43730,9</c:v>
                </c:pt>
                <c:pt idx="3558">
                  <c:v>43207,6</c:v>
                </c:pt>
                <c:pt idx="3559">
                  <c:v>43207,6</c:v>
                </c:pt>
                <c:pt idx="3560">
                  <c:v>43807,15</c:v>
                </c:pt>
                <c:pt idx="3561">
                  <c:v>43807,15</c:v>
                </c:pt>
                <c:pt idx="3562">
                  <c:v>45877,95</c:v>
                </c:pt>
                <c:pt idx="3563">
                  <c:v>45877,95</c:v>
                </c:pt>
                <c:pt idx="3564">
                  <c:v>47798,55</c:v>
                </c:pt>
                <c:pt idx="3565">
                  <c:v>47798,55</c:v>
                </c:pt>
                <c:pt idx="3566">
                  <c:v>48806,25</c:v>
                </c:pt>
                <c:pt idx="3567">
                  <c:v>48806,25</c:v>
                </c:pt>
                <c:pt idx="3568">
                  <c:v>48090,85</c:v>
                </c:pt>
                <c:pt idx="3569">
                  <c:v>48090,85</c:v>
                </c:pt>
                <c:pt idx="3570">
                  <c:v>46565,35</c:v>
                </c:pt>
                <c:pt idx="3571">
                  <c:v>46565,35</c:v>
                </c:pt>
                <c:pt idx="3572">
                  <c:v>44590,65</c:v>
                </c:pt>
                <c:pt idx="3573">
                  <c:v>44590,65</c:v>
                </c:pt>
                <c:pt idx="3574">
                  <c:v>43432,35</c:v>
                </c:pt>
                <c:pt idx="3575">
                  <c:v>43432,35</c:v>
                </c:pt>
                <c:pt idx="3576">
                  <c:v>43364,4</c:v>
                </c:pt>
                <c:pt idx="3577">
                  <c:v>43364,4</c:v>
                </c:pt>
                <c:pt idx="3578">
                  <c:v>44357</c:v>
                </c:pt>
                <c:pt idx="3579">
                  <c:v>44357</c:v>
                </c:pt>
                <c:pt idx="3580">
                  <c:v>45896,95</c:v>
                </c:pt>
                <c:pt idx="3581">
                  <c:v>45896,95</c:v>
                </c:pt>
                <c:pt idx="3582">
                  <c:v>47297,4</c:v>
                </c:pt>
                <c:pt idx="3583">
                  <c:v>47297,4</c:v>
                </c:pt>
                <c:pt idx="3584">
                  <c:v>48636,4</c:v>
                </c:pt>
                <c:pt idx="3585">
                  <c:v>48636,4</c:v>
                </c:pt>
                <c:pt idx="3586">
                  <c:v>48766,55</c:v>
                </c:pt>
                <c:pt idx="3587">
                  <c:v>48766,55</c:v>
                </c:pt>
                <c:pt idx="3588">
                  <c:v>47047,4</c:v>
                </c:pt>
                <c:pt idx="3589">
                  <c:v>47047,4</c:v>
                </c:pt>
                <c:pt idx="3590">
                  <c:v>45109,1</c:v>
                </c:pt>
                <c:pt idx="3591">
                  <c:v>45109,1</c:v>
                </c:pt>
                <c:pt idx="3592">
                  <c:v>43875,65</c:v>
                </c:pt>
                <c:pt idx="3593">
                  <c:v>43875,65</c:v>
                </c:pt>
                <c:pt idx="3594">
                  <c:v>43528,35</c:v>
                </c:pt>
                <c:pt idx="3595">
                  <c:v>43528,35</c:v>
                </c:pt>
                <c:pt idx="3596">
                  <c:v>45036,05</c:v>
                </c:pt>
                <c:pt idx="3597">
                  <c:v>45036,05</c:v>
                </c:pt>
                <c:pt idx="3598">
                  <c:v>46765,15</c:v>
                </c:pt>
                <c:pt idx="3599">
                  <c:v>46765,15</c:v>
                </c:pt>
                <c:pt idx="3600">
                  <c:v>48862,4</c:v>
                </c:pt>
                <c:pt idx="3601">
                  <c:v>48862,4</c:v>
                </c:pt>
                <c:pt idx="3602">
                  <c:v>49592,55</c:v>
                </c:pt>
                <c:pt idx="3603">
                  <c:v>49592,55</c:v>
                </c:pt>
                <c:pt idx="3604">
                  <c:v>48793,5</c:v>
                </c:pt>
                <c:pt idx="3605">
                  <c:v>48793,5</c:v>
                </c:pt>
                <c:pt idx="3606">
                  <c:v>46857,5</c:v>
                </c:pt>
                <c:pt idx="3607">
                  <c:v>46857,5</c:v>
                </c:pt>
                <c:pt idx="3608">
                  <c:v>44505,6</c:v>
                </c:pt>
                <c:pt idx="3609">
                  <c:v>44505,6</c:v>
                </c:pt>
                <c:pt idx="3610">
                  <c:v>43327,25</c:v>
                </c:pt>
                <c:pt idx="3611">
                  <c:v>43327,25</c:v>
                </c:pt>
                <c:pt idx="3612">
                  <c:v>43255,6</c:v>
                </c:pt>
                <c:pt idx="3613">
                  <c:v>43255,6</c:v>
                </c:pt>
                <c:pt idx="3614">
                  <c:v>43976</c:v>
                </c:pt>
                <c:pt idx="3615">
                  <c:v>43976</c:v>
                </c:pt>
                <c:pt idx="3616">
                  <c:v>44949,15</c:v>
                </c:pt>
                <c:pt idx="3617">
                  <c:v>44949,15</c:v>
                </c:pt>
                <c:pt idx="3618">
                  <c:v>46169,3</c:v>
                </c:pt>
                <c:pt idx="3619">
                  <c:v>46169,3</c:v>
                </c:pt>
                <c:pt idx="3620">
                  <c:v>47367,9</c:v>
                </c:pt>
                <c:pt idx="3621">
                  <c:v>47367,9</c:v>
                </c:pt>
                <c:pt idx="3622">
                  <c:v>47847,55</c:v>
                </c:pt>
                <c:pt idx="3623">
                  <c:v>47847,55</c:v>
                </c:pt>
                <c:pt idx="3624">
                  <c:v>47010,25</c:v>
                </c:pt>
                <c:pt idx="3625">
                  <c:v>47010,25</c:v>
                </c:pt>
                <c:pt idx="3626">
                  <c:v>45327,4</c:v>
                </c:pt>
                <c:pt idx="3627">
                  <c:v>45327,4</c:v>
                </c:pt>
                <c:pt idx="3628">
                  <c:v>43371,95</c:v>
                </c:pt>
                <c:pt idx="3629">
                  <c:v>43371,95</c:v>
                </c:pt>
                <c:pt idx="3630">
                  <c:v>42853,5</c:v>
                </c:pt>
                <c:pt idx="3631">
                  <c:v>42853,5</c:v>
                </c:pt>
                <c:pt idx="3632">
                  <c:v>43594,35</c:v>
                </c:pt>
                <c:pt idx="3633">
                  <c:v>43594,35</c:v>
                </c:pt>
                <c:pt idx="3634">
                  <c:v>45427,85</c:v>
                </c:pt>
                <c:pt idx="3635">
                  <c:v>45427,85</c:v>
                </c:pt>
                <c:pt idx="3636">
                  <c:v>47496,65</c:v>
                </c:pt>
                <c:pt idx="3637">
                  <c:v>47496,65</c:v>
                </c:pt>
                <c:pt idx="3638">
                  <c:v>49020,2</c:v>
                </c:pt>
                <c:pt idx="3639">
                  <c:v>49020,2</c:v>
                </c:pt>
                <c:pt idx="3640">
                  <c:v>47953,15</c:v>
                </c:pt>
                <c:pt idx="3641">
                  <c:v>47953,15</c:v>
                </c:pt>
                <c:pt idx="3642">
                  <c:v>44947,5</c:v>
                </c:pt>
                <c:pt idx="3643">
                  <c:v>44947,5</c:v>
                </c:pt>
                <c:pt idx="3644">
                  <c:v>42997,4</c:v>
                </c:pt>
                <c:pt idx="3645">
                  <c:v>42997,4</c:v>
                </c:pt>
                <c:pt idx="3646">
                  <c:v>42732,75</c:v>
                </c:pt>
                <c:pt idx="3647">
                  <c:v>42732,75</c:v>
                </c:pt>
                <c:pt idx="3648">
                  <c:v>42786,25</c:v>
                </c:pt>
                <c:pt idx="3649">
                  <c:v>42786,25</c:v>
                </c:pt>
                <c:pt idx="3650">
                  <c:v>43830,7</c:v>
                </c:pt>
                <c:pt idx="3651">
                  <c:v>43830,7</c:v>
                </c:pt>
                <c:pt idx="3652">
                  <c:v>45012,6</c:v>
                </c:pt>
                <c:pt idx="3653">
                  <c:v>45012,6</c:v>
                </c:pt>
                <c:pt idx="3654">
                  <c:v>46623,95</c:v>
                </c:pt>
                <c:pt idx="3655">
                  <c:v>46623,95</c:v>
                </c:pt>
                <c:pt idx="3656">
                  <c:v>47496,1</c:v>
                </c:pt>
                <c:pt idx="3657">
                  <c:v>47496,1</c:v>
                </c:pt>
                <c:pt idx="3658">
                  <c:v>47276,7</c:v>
                </c:pt>
                <c:pt idx="3659">
                  <c:v>47276,7</c:v>
                </c:pt>
                <c:pt idx="3660">
                  <c:v>46014,1</c:v>
                </c:pt>
                <c:pt idx="3661">
                  <c:v>46014,1</c:v>
                </c:pt>
                <c:pt idx="3662">
                  <c:v>44091,05</c:v>
                </c:pt>
                <c:pt idx="3663">
                  <c:v>44091,05</c:v>
                </c:pt>
                <c:pt idx="3664">
                  <c:v>41615,2</c:v>
                </c:pt>
                <c:pt idx="3665">
                  <c:v>41615,2</c:v>
                </c:pt>
                <c:pt idx="3666">
                  <c:v>40506,5</c:v>
                </c:pt>
                <c:pt idx="3667">
                  <c:v>40506,5</c:v>
                </c:pt>
                <c:pt idx="3668">
                  <c:v>40632,9</c:v>
                </c:pt>
                <c:pt idx="3669">
                  <c:v>40632,9</c:v>
                </c:pt>
                <c:pt idx="3670">
                  <c:v>41703,45</c:v>
                </c:pt>
                <c:pt idx="3671">
                  <c:v>41703,45</c:v>
                </c:pt>
                <c:pt idx="3672">
                  <c:v>43349,6</c:v>
                </c:pt>
                <c:pt idx="3673">
                  <c:v>43349,6</c:v>
                </c:pt>
                <c:pt idx="3674">
                  <c:v>44270,7</c:v>
                </c:pt>
                <c:pt idx="3675">
                  <c:v>44270,7</c:v>
                </c:pt>
                <c:pt idx="3676">
                  <c:v>43815,3</c:v>
                </c:pt>
                <c:pt idx="3677">
                  <c:v>43815,3</c:v>
                </c:pt>
                <c:pt idx="3678">
                  <c:v>41939,3</c:v>
                </c:pt>
                <c:pt idx="3679">
                  <c:v>41939,3</c:v>
                </c:pt>
                <c:pt idx="3680">
                  <c:v>39457,95</c:v>
                </c:pt>
                <c:pt idx="3681">
                  <c:v>39457,95</c:v>
                </c:pt>
                <c:pt idx="3682">
                  <c:v>36788,65</c:v>
                </c:pt>
                <c:pt idx="3683">
                  <c:v>36788,65</c:v>
                </c:pt>
                <c:pt idx="3684">
                  <c:v>35069,3</c:v>
                </c:pt>
                <c:pt idx="3685">
                  <c:v>35069,3</c:v>
                </c:pt>
                <c:pt idx="3686">
                  <c:v>34132,25</c:v>
                </c:pt>
                <c:pt idx="3687">
                  <c:v>34132,25</c:v>
                </c:pt>
                <c:pt idx="3688">
                  <c:v>33802,45</c:v>
                </c:pt>
                <c:pt idx="3689">
                  <c:v>33802,45</c:v>
                </c:pt>
                <c:pt idx="3690">
                  <c:v>33894,75</c:v>
                </c:pt>
                <c:pt idx="3691">
                  <c:v>33894,75</c:v>
                </c:pt>
                <c:pt idx="3692">
                  <c:v>33432,7</c:v>
                </c:pt>
                <c:pt idx="3693">
                  <c:v>33432,7</c:v>
                </c:pt>
                <c:pt idx="3694">
                  <c:v>31990,7</c:v>
                </c:pt>
                <c:pt idx="3695">
                  <c:v>31990,7</c:v>
                </c:pt>
                <c:pt idx="3696">
                  <c:v>29762,25</c:v>
                </c:pt>
                <c:pt idx="3697">
                  <c:v>29762,25</c:v>
                </c:pt>
                <c:pt idx="3698">
                  <c:v>27208,2</c:v>
                </c:pt>
                <c:pt idx="3699">
                  <c:v>27208,2</c:v>
                </c:pt>
                <c:pt idx="3700">
                  <c:v>25266,05</c:v>
                </c:pt>
                <c:pt idx="3701">
                  <c:v>25266,05</c:v>
                </c:pt>
                <c:pt idx="3702">
                  <c:v>24178,95</c:v>
                </c:pt>
                <c:pt idx="3703">
                  <c:v>24178,95</c:v>
                </c:pt>
                <c:pt idx="3704">
                  <c:v>24044,75</c:v>
                </c:pt>
                <c:pt idx="3705">
                  <c:v>24044,75</c:v>
                </c:pt>
                <c:pt idx="3706">
                  <c:v>24366,4</c:v>
                </c:pt>
                <c:pt idx="3707">
                  <c:v>24366,4</c:v>
                </c:pt>
                <c:pt idx="3708">
                  <c:v>25215,8</c:v>
                </c:pt>
                <c:pt idx="3709">
                  <c:v>25215,8</c:v>
                </c:pt>
                <c:pt idx="3710">
                  <c:v>26232,1</c:v>
                </c:pt>
                <c:pt idx="3711">
                  <c:v>26232,1</c:v>
                </c:pt>
                <c:pt idx="3712">
                  <c:v>27342,3</c:v>
                </c:pt>
                <c:pt idx="3713">
                  <c:v>27342,3</c:v>
                </c:pt>
                <c:pt idx="3714">
                  <c:v>28127,45</c:v>
                </c:pt>
                <c:pt idx="3715">
                  <c:v>28127,45</c:v>
                </c:pt>
                <c:pt idx="3716">
                  <c:v>28337,45</c:v>
                </c:pt>
                <c:pt idx="3717">
                  <c:v>28337,45</c:v>
                </c:pt>
                <c:pt idx="3718">
                  <c:v>27750,1</c:v>
                </c:pt>
                <c:pt idx="3719">
                  <c:v>27750,1</c:v>
                </c:pt>
                <c:pt idx="3720">
                  <c:v>27018,95</c:v>
                </c:pt>
                <c:pt idx="3721">
                  <c:v>27018,95</c:v>
                </c:pt>
                <c:pt idx="3722">
                  <c:v>26544,05</c:v>
                </c:pt>
                <c:pt idx="3723">
                  <c:v>26544,05</c:v>
                </c:pt>
                <c:pt idx="3724">
                  <c:v>27160,85</c:v>
                </c:pt>
                <c:pt idx="3725">
                  <c:v>27160,85</c:v>
                </c:pt>
                <c:pt idx="3726">
                  <c:v>28824,3</c:v>
                </c:pt>
                <c:pt idx="3727">
                  <c:v>28824,3</c:v>
                </c:pt>
                <c:pt idx="3728">
                  <c:v>31023,4</c:v>
                </c:pt>
                <c:pt idx="3729">
                  <c:v>31023,4</c:v>
                </c:pt>
                <c:pt idx="3730">
                  <c:v>32980,95</c:v>
                </c:pt>
                <c:pt idx="3731">
                  <c:v>32980,95</c:v>
                </c:pt>
                <c:pt idx="3732">
                  <c:v>33889,35</c:v>
                </c:pt>
                <c:pt idx="3733">
                  <c:v>33889,35</c:v>
                </c:pt>
                <c:pt idx="3734">
                  <c:v>33673,15</c:v>
                </c:pt>
                <c:pt idx="3735">
                  <c:v>33673,15</c:v>
                </c:pt>
                <c:pt idx="3736">
                  <c:v>32665,4</c:v>
                </c:pt>
                <c:pt idx="3737">
                  <c:v>32665,4</c:v>
                </c:pt>
                <c:pt idx="3738">
                  <c:v>31490,6</c:v>
                </c:pt>
                <c:pt idx="3739">
                  <c:v>31490,6</c:v>
                </c:pt>
                <c:pt idx="3740">
                  <c:v>30930,6</c:v>
                </c:pt>
                <c:pt idx="3741">
                  <c:v>30930,6</c:v>
                </c:pt>
                <c:pt idx="3742">
                  <c:v>30616,45</c:v>
                </c:pt>
                <c:pt idx="3743">
                  <c:v>30616,45</c:v>
                </c:pt>
                <c:pt idx="3744">
                  <c:v>31243,95</c:v>
                </c:pt>
                <c:pt idx="3745">
                  <c:v>31243,95</c:v>
                </c:pt>
                <c:pt idx="3746">
                  <c:v>32423,55</c:v>
                </c:pt>
                <c:pt idx="3747">
                  <c:v>32423,55</c:v>
                </c:pt>
                <c:pt idx="3748">
                  <c:v>34031,75</c:v>
                </c:pt>
                <c:pt idx="3749">
                  <c:v>34031,75</c:v>
                </c:pt>
                <c:pt idx="3750">
                  <c:v>35633,7</c:v>
                </c:pt>
                <c:pt idx="3751">
                  <c:v>35633,7</c:v>
                </c:pt>
                <c:pt idx="3752">
                  <c:v>36527,05</c:v>
                </c:pt>
                <c:pt idx="3753">
                  <c:v>36527,05</c:v>
                </c:pt>
                <c:pt idx="3754">
                  <c:v>36300,85</c:v>
                </c:pt>
                <c:pt idx="3755">
                  <c:v>36300,85</c:v>
                </c:pt>
                <c:pt idx="3756">
                  <c:v>34907,25</c:v>
                </c:pt>
                <c:pt idx="3757">
                  <c:v>34907,25</c:v>
                </c:pt>
                <c:pt idx="3758">
                  <c:v>33145,25</c:v>
                </c:pt>
                <c:pt idx="3759">
                  <c:v>33145,25</c:v>
                </c:pt>
                <c:pt idx="3760">
                  <c:v>31948,65</c:v>
                </c:pt>
                <c:pt idx="3761">
                  <c:v>31948,65</c:v>
                </c:pt>
                <c:pt idx="3762">
                  <c:v>31576,65</c:v>
                </c:pt>
                <c:pt idx="3763">
                  <c:v>31576,65</c:v>
                </c:pt>
                <c:pt idx="3764">
                  <c:v>31655,05</c:v>
                </c:pt>
                <c:pt idx="3765">
                  <c:v>31655,05</c:v>
                </c:pt>
                <c:pt idx="3766">
                  <c:v>31834,15</c:v>
                </c:pt>
                <c:pt idx="3767">
                  <c:v>31834,15</c:v>
                </c:pt>
                <c:pt idx="3768">
                  <c:v>32514,4</c:v>
                </c:pt>
                <c:pt idx="3769">
                  <c:v>32514,4</c:v>
                </c:pt>
                <c:pt idx="3770">
                  <c:v>33525,3</c:v>
                </c:pt>
                <c:pt idx="3771">
                  <c:v>33525,3</c:v>
                </c:pt>
                <c:pt idx="3772">
                  <c:v>34926,5</c:v>
                </c:pt>
                <c:pt idx="3773">
                  <c:v>34926,5</c:v>
                </c:pt>
                <c:pt idx="3774">
                  <c:v>35505,2</c:v>
                </c:pt>
                <c:pt idx="3775">
                  <c:v>35505,2</c:v>
                </c:pt>
                <c:pt idx="3776">
                  <c:v>34806,25</c:v>
                </c:pt>
                <c:pt idx="3777">
                  <c:v>34806,25</c:v>
                </c:pt>
                <c:pt idx="3778">
                  <c:v>33322,2</c:v>
                </c:pt>
                <c:pt idx="3779">
                  <c:v>33322,2</c:v>
                </c:pt>
                <c:pt idx="3780">
                  <c:v>31856,95</c:v>
                </c:pt>
                <c:pt idx="3781">
                  <c:v>31856,95</c:v>
                </c:pt>
                <c:pt idx="3782">
                  <c:v>30742,4</c:v>
                </c:pt>
                <c:pt idx="3783">
                  <c:v>30742,4</c:v>
                </c:pt>
                <c:pt idx="3784">
                  <c:v>30317,95</c:v>
                </c:pt>
                <c:pt idx="3785">
                  <c:v>30317,95</c:v>
                </c:pt>
                <c:pt idx="3786">
                  <c:v>30746,8</c:v>
                </c:pt>
                <c:pt idx="3787">
                  <c:v>30746,8</c:v>
                </c:pt>
                <c:pt idx="3788">
                  <c:v>31665,1</c:v>
                </c:pt>
                <c:pt idx="3789">
                  <c:v>31665,1</c:v>
                </c:pt>
                <c:pt idx="3790">
                  <c:v>32523,35</c:v>
                </c:pt>
                <c:pt idx="3791">
                  <c:v>32523,35</c:v>
                </c:pt>
                <c:pt idx="3792">
                  <c:v>33436,95</c:v>
                </c:pt>
                <c:pt idx="3793">
                  <c:v>33436,95</c:v>
                </c:pt>
                <c:pt idx="3794">
                  <c:v>33823,15</c:v>
                </c:pt>
                <c:pt idx="3795">
                  <c:v>33823,15</c:v>
                </c:pt>
                <c:pt idx="3796">
                  <c:v>34014</c:v>
                </c:pt>
                <c:pt idx="3797">
                  <c:v>34014</c:v>
                </c:pt>
                <c:pt idx="3798">
                  <c:v>33690,05</c:v>
                </c:pt>
                <c:pt idx="3799">
                  <c:v>33690,05</c:v>
                </c:pt>
                <c:pt idx="3800">
                  <c:v>32995,55</c:v>
                </c:pt>
                <c:pt idx="3801">
                  <c:v>32995,55</c:v>
                </c:pt>
                <c:pt idx="3802">
                  <c:v>31644,25</c:v>
                </c:pt>
                <c:pt idx="3803">
                  <c:v>31644,25</c:v>
                </c:pt>
                <c:pt idx="3804">
                  <c:v>30185,2</c:v>
                </c:pt>
                <c:pt idx="3805">
                  <c:v>30185,2</c:v>
                </c:pt>
                <c:pt idx="3806">
                  <c:v>29177,3</c:v>
                </c:pt>
                <c:pt idx="3807">
                  <c:v>29177,3</c:v>
                </c:pt>
                <c:pt idx="3808">
                  <c:v>28907,2</c:v>
                </c:pt>
                <c:pt idx="3809">
                  <c:v>28907,2</c:v>
                </c:pt>
                <c:pt idx="3810">
                  <c:v>29150,75</c:v>
                </c:pt>
                <c:pt idx="3811">
                  <c:v>29150,75</c:v>
                </c:pt>
                <c:pt idx="3812">
                  <c:v>29830,75</c:v>
                </c:pt>
                <c:pt idx="3813">
                  <c:v>29830,75</c:v>
                </c:pt>
                <c:pt idx="3814">
                  <c:v>30865,6</c:v>
                </c:pt>
                <c:pt idx="3815">
                  <c:v>30865,6</c:v>
                </c:pt>
                <c:pt idx="3816">
                  <c:v>31716,9</c:v>
                </c:pt>
                <c:pt idx="3817">
                  <c:v>31716,9</c:v>
                </c:pt>
                <c:pt idx="3818">
                  <c:v>31935,7</c:v>
                </c:pt>
                <c:pt idx="3819">
                  <c:v>31935,7</c:v>
                </c:pt>
                <c:pt idx="3820">
                  <c:v>31496,15</c:v>
                </c:pt>
                <c:pt idx="3821">
                  <c:v>31496,15</c:v>
                </c:pt>
                <c:pt idx="3822">
                  <c:v>30557,15</c:v>
                </c:pt>
                <c:pt idx="3823">
                  <c:v>30557,15</c:v>
                </c:pt>
                <c:pt idx="3824">
                  <c:v>29409,65</c:v>
                </c:pt>
                <c:pt idx="3825">
                  <c:v>29409,65</c:v>
                </c:pt>
                <c:pt idx="3826">
                  <c:v>28355</c:v>
                </c:pt>
                <c:pt idx="3827">
                  <c:v>28355</c:v>
                </c:pt>
                <c:pt idx="3828">
                  <c:v>27582,05</c:v>
                </c:pt>
                <c:pt idx="3829">
                  <c:v>27582,05</c:v>
                </c:pt>
                <c:pt idx="3830">
                  <c:v>27101,8</c:v>
                </c:pt>
                <c:pt idx="3831">
                  <c:v>27101,8</c:v>
                </c:pt>
                <c:pt idx="3832">
                  <c:v>27181,1</c:v>
                </c:pt>
                <c:pt idx="3833">
                  <c:v>27181,1</c:v>
                </c:pt>
                <c:pt idx="3834">
                  <c:v>27572,85</c:v>
                </c:pt>
                <c:pt idx="3835">
                  <c:v>27572,85</c:v>
                </c:pt>
                <c:pt idx="3836">
                  <c:v>28359,7</c:v>
                </c:pt>
                <c:pt idx="3837">
                  <c:v>28359,7</c:v>
                </c:pt>
                <c:pt idx="3838">
                  <c:v>29006,1</c:v>
                </c:pt>
                <c:pt idx="3839">
                  <c:v>29006,1</c:v>
                </c:pt>
                <c:pt idx="3840">
                  <c:v>29242,5</c:v>
                </c:pt>
                <c:pt idx="3841">
                  <c:v>29242,5</c:v>
                </c:pt>
                <c:pt idx="3842">
                  <c:v>28674,15</c:v>
                </c:pt>
                <c:pt idx="3843">
                  <c:v>28674,15</c:v>
                </c:pt>
                <c:pt idx="3844">
                  <c:v>27494,75</c:v>
                </c:pt>
                <c:pt idx="3845">
                  <c:v>27494,75</c:v>
                </c:pt>
                <c:pt idx="3846">
                  <c:v>26187,8</c:v>
                </c:pt>
                <c:pt idx="3847">
                  <c:v>26187,8</c:v>
                </c:pt>
                <c:pt idx="3848">
                  <c:v>25080,2</c:v>
                </c:pt>
                <c:pt idx="3849">
                  <c:v>25080,2</c:v>
                </c:pt>
                <c:pt idx="3850">
                  <c:v>24319,05</c:v>
                </c:pt>
                <c:pt idx="3851">
                  <c:v>24319,05</c:v>
                </c:pt>
                <c:pt idx="3852">
                  <c:v>24038,1</c:v>
                </c:pt>
                <c:pt idx="3853">
                  <c:v>24038,1</c:v>
                </c:pt>
                <c:pt idx="3854">
                  <c:v>23986,45</c:v>
                </c:pt>
                <c:pt idx="3855">
                  <c:v>23986,45</c:v>
                </c:pt>
                <c:pt idx="3856">
                  <c:v>23996,85</c:v>
                </c:pt>
                <c:pt idx="3857">
                  <c:v>23996,85</c:v>
                </c:pt>
                <c:pt idx="3858">
                  <c:v>24142,65</c:v>
                </c:pt>
                <c:pt idx="3859">
                  <c:v>24142,65</c:v>
                </c:pt>
                <c:pt idx="3860">
                  <c:v>24329,55</c:v>
                </c:pt>
                <c:pt idx="3861">
                  <c:v>24329,55</c:v>
                </c:pt>
                <c:pt idx="3862">
                  <c:v>24398,15</c:v>
                </c:pt>
                <c:pt idx="3863">
                  <c:v>24398,15</c:v>
                </c:pt>
                <c:pt idx="3864">
                  <c:v>24495,25</c:v>
                </c:pt>
                <c:pt idx="3865">
                  <c:v>24495,25</c:v>
                </c:pt>
                <c:pt idx="3866">
                  <c:v>24125,2</c:v>
                </c:pt>
                <c:pt idx="3867">
                  <c:v>24125,2</c:v>
                </c:pt>
                <c:pt idx="3868">
                  <c:v>23243,9</c:v>
                </c:pt>
                <c:pt idx="3869">
                  <c:v>23243,9</c:v>
                </c:pt>
                <c:pt idx="3870">
                  <c:v>22163</c:v>
                </c:pt>
                <c:pt idx="3871">
                  <c:v>22163</c:v>
                </c:pt>
                <c:pt idx="3872">
                  <c:v>21290</c:v>
                </c:pt>
                <c:pt idx="3873">
                  <c:v>21290</c:v>
                </c:pt>
                <c:pt idx="3874">
                  <c:v>20969,65</c:v>
                </c:pt>
                <c:pt idx="3875">
                  <c:v>20969,65</c:v>
                </c:pt>
                <c:pt idx="3876">
                  <c:v>21121,5</c:v>
                </c:pt>
                <c:pt idx="3877">
                  <c:v>21121,5</c:v>
                </c:pt>
                <c:pt idx="3878">
                  <c:v>21580,45</c:v>
                </c:pt>
                <c:pt idx="3879">
                  <c:v>21580,45</c:v>
                </c:pt>
                <c:pt idx="3880">
                  <c:v>21997,4</c:v>
                </c:pt>
                <c:pt idx="3881">
                  <c:v>21997,4</c:v>
                </c:pt>
                <c:pt idx="3882">
                  <c:v>22430,85</c:v>
                </c:pt>
                <c:pt idx="3883">
                  <c:v>22430,85</c:v>
                </c:pt>
                <c:pt idx="3884">
                  <c:v>22738,05</c:v>
                </c:pt>
                <c:pt idx="3885">
                  <c:v>22738,05</c:v>
                </c:pt>
                <c:pt idx="3886">
                  <c:v>23041,35</c:v>
                </c:pt>
                <c:pt idx="3887">
                  <c:v>23041,35</c:v>
                </c:pt>
                <c:pt idx="3888">
                  <c:v>23354,05</c:v>
                </c:pt>
                <c:pt idx="3889">
                  <c:v>23354,05</c:v>
                </c:pt>
                <c:pt idx="3890">
                  <c:v>23325,75</c:v>
                </c:pt>
                <c:pt idx="3891">
                  <c:v>23325,75</c:v>
                </c:pt>
                <c:pt idx="3892">
                  <c:v>22816,65</c:v>
                </c:pt>
                <c:pt idx="3893">
                  <c:v>22816,65</c:v>
                </c:pt>
                <c:pt idx="3894">
                  <c:v>22107,55</c:v>
                </c:pt>
                <c:pt idx="3895">
                  <c:v>22107,55</c:v>
                </c:pt>
                <c:pt idx="3896">
                  <c:v>21484,9</c:v>
                </c:pt>
                <c:pt idx="3897">
                  <c:v>21484,9</c:v>
                </c:pt>
                <c:pt idx="3898">
                  <c:v>21074,75</c:v>
                </c:pt>
                <c:pt idx="3899">
                  <c:v>21074,75</c:v>
                </c:pt>
                <c:pt idx="3900">
                  <c:v>20821,3</c:v>
                </c:pt>
                <c:pt idx="3901">
                  <c:v>20821,3</c:v>
                </c:pt>
                <c:pt idx="3902">
                  <c:v>20914,95</c:v>
                </c:pt>
                <c:pt idx="3903">
                  <c:v>20914,95</c:v>
                </c:pt>
                <c:pt idx="3904">
                  <c:v>21214,3</c:v>
                </c:pt>
                <c:pt idx="3905">
                  <c:v>21214,3</c:v>
                </c:pt>
                <c:pt idx="3906">
                  <c:v>21554,55</c:v>
                </c:pt>
                <c:pt idx="3907">
                  <c:v>21554,55</c:v>
                </c:pt>
                <c:pt idx="3908">
                  <c:v>21666,25</c:v>
                </c:pt>
                <c:pt idx="3909">
                  <c:v>21666,25</c:v>
                </c:pt>
                <c:pt idx="3910">
                  <c:v>21528,55</c:v>
                </c:pt>
                <c:pt idx="3911">
                  <c:v>21528,55</c:v>
                </c:pt>
                <c:pt idx="3912">
                  <c:v>21150,8</c:v>
                </c:pt>
                <c:pt idx="3913">
                  <c:v>21150,8</c:v>
                </c:pt>
                <c:pt idx="3914">
                  <c:v>20518,3</c:v>
                </c:pt>
                <c:pt idx="3915">
                  <c:v>20518,3</c:v>
                </c:pt>
                <c:pt idx="3916">
                  <c:v>19716,6</c:v>
                </c:pt>
                <c:pt idx="3917">
                  <c:v>19716,6</c:v>
                </c:pt>
                <c:pt idx="3918">
                  <c:v>18925,6</c:v>
                </c:pt>
                <c:pt idx="3919">
                  <c:v>18925,6</c:v>
                </c:pt>
                <c:pt idx="3920">
                  <c:v>18214,35</c:v>
                </c:pt>
                <c:pt idx="3921">
                  <c:v>18214,35</c:v>
                </c:pt>
                <c:pt idx="3922">
                  <c:v>17658,25</c:v>
                </c:pt>
                <c:pt idx="3923">
                  <c:v>17658,25</c:v>
                </c:pt>
                <c:pt idx="3924">
                  <c:v>17294,95</c:v>
                </c:pt>
                <c:pt idx="3925">
                  <c:v>17294,95</c:v>
                </c:pt>
                <c:pt idx="3926">
                  <c:v>17149,65</c:v>
                </c:pt>
                <c:pt idx="3927">
                  <c:v>17149,65</c:v>
                </c:pt>
                <c:pt idx="3928">
                  <c:v>17154,15</c:v>
                </c:pt>
                <c:pt idx="3929">
                  <c:v>17154,15</c:v>
                </c:pt>
                <c:pt idx="3930">
                  <c:v>17240,4</c:v>
                </c:pt>
                <c:pt idx="3931">
                  <c:v>17240,4</c:v>
                </c:pt>
                <c:pt idx="3932">
                  <c:v>17325,35</c:v>
                </c:pt>
                <c:pt idx="3933">
                  <c:v>17325,35</c:v>
                </c:pt>
                <c:pt idx="3934">
                  <c:v>17182,45</c:v>
                </c:pt>
                <c:pt idx="3935">
                  <c:v>17182,45</c:v>
                </c:pt>
                <c:pt idx="3936">
                  <c:v>16786,45</c:v>
                </c:pt>
                <c:pt idx="3937">
                  <c:v>16786,45</c:v>
                </c:pt>
                <c:pt idx="3938">
                  <c:v>16281,1</c:v>
                </c:pt>
                <c:pt idx="3939">
                  <c:v>16281,1</c:v>
                </c:pt>
                <c:pt idx="3940">
                  <c:v>15693,05</c:v>
                </c:pt>
                <c:pt idx="3941">
                  <c:v>15693,05</c:v>
                </c:pt>
                <c:pt idx="3942">
                  <c:v>15102,25</c:v>
                </c:pt>
                <c:pt idx="3943">
                  <c:v>15102,25</c:v>
                </c:pt>
                <c:pt idx="3944">
                  <c:v>14552,55</c:v>
                </c:pt>
                <c:pt idx="3945">
                  <c:v>14552,55</c:v>
                </c:pt>
                <c:pt idx="3946">
                  <c:v>14038,3</c:v>
                </c:pt>
                <c:pt idx="3947">
                  <c:v>14038,3</c:v>
                </c:pt>
                <c:pt idx="3948">
                  <c:v>13655,9</c:v>
                </c:pt>
                <c:pt idx="3949">
                  <c:v>13655,9</c:v>
                </c:pt>
                <c:pt idx="3950">
                  <c:v>13400</c:v>
                </c:pt>
                <c:pt idx="3951">
                  <c:v>13400</c:v>
                </c:pt>
                <c:pt idx="3952">
                  <c:v>13246,5</c:v>
                </c:pt>
                <c:pt idx="3953">
                  <c:v>13246,5</c:v>
                </c:pt>
                <c:pt idx="3954">
                  <c:v>13151,8</c:v>
                </c:pt>
                <c:pt idx="3955">
                  <c:v>13151,8</c:v>
                </c:pt>
                <c:pt idx="3956">
                  <c:v>13027,1</c:v>
                </c:pt>
                <c:pt idx="3957">
                  <c:v>13027,1</c:v>
                </c:pt>
                <c:pt idx="3958">
                  <c:v>12910,75</c:v>
                </c:pt>
                <c:pt idx="3959">
                  <c:v>12910,75</c:v>
                </c:pt>
                <c:pt idx="3960">
                  <c:v>12823,85</c:v>
                </c:pt>
                <c:pt idx="3961">
                  <c:v>12823,85</c:v>
                </c:pt>
                <c:pt idx="3962">
                  <c:v>12623,9</c:v>
                </c:pt>
                <c:pt idx="3963">
                  <c:v>12623,9</c:v>
                </c:pt>
                <c:pt idx="3964">
                  <c:v>12320</c:v>
                </c:pt>
                <c:pt idx="3965">
                  <c:v>12320</c:v>
                </c:pt>
                <c:pt idx="3966">
                  <c:v>11957,5</c:v>
                </c:pt>
                <c:pt idx="3967">
                  <c:v>11957,5</c:v>
                </c:pt>
                <c:pt idx="3968">
                  <c:v>11575,1</c:v>
                </c:pt>
                <c:pt idx="3969">
                  <c:v>11575,1</c:v>
                </c:pt>
                <c:pt idx="3970">
                  <c:v>11234,95</c:v>
                </c:pt>
                <c:pt idx="3971">
                  <c:v>11234,95</c:v>
                </c:pt>
                <c:pt idx="3972">
                  <c:v>10804,1</c:v>
                </c:pt>
                <c:pt idx="3973">
                  <c:v>10804,1</c:v>
                </c:pt>
                <c:pt idx="3974">
                  <c:v>10449,3</c:v>
                </c:pt>
                <c:pt idx="3975">
                  <c:v>10449,3</c:v>
                </c:pt>
                <c:pt idx="3976">
                  <c:v>10110,45</c:v>
                </c:pt>
                <c:pt idx="3977">
                  <c:v>10110,45</c:v>
                </c:pt>
                <c:pt idx="3978">
                  <c:v>9803,5</c:v>
                </c:pt>
                <c:pt idx="3979">
                  <c:v>9803,5</c:v>
                </c:pt>
                <c:pt idx="3980">
                  <c:v>9589</c:v>
                </c:pt>
                <c:pt idx="3981">
                  <c:v>9589</c:v>
                </c:pt>
                <c:pt idx="3982">
                  <c:v>9428,65</c:v>
                </c:pt>
                <c:pt idx="3983">
                  <c:v>9428,65</c:v>
                </c:pt>
                <c:pt idx="3984">
                  <c:v>9321,9</c:v>
                </c:pt>
                <c:pt idx="3985">
                  <c:v>9321,9</c:v>
                </c:pt>
                <c:pt idx="3986">
                  <c:v>9224,7</c:v>
                </c:pt>
                <c:pt idx="3987">
                  <c:v>9224,7</c:v>
                </c:pt>
                <c:pt idx="3988">
                  <c:v>9139</c:v>
                </c:pt>
                <c:pt idx="3989">
                  <c:v>9139</c:v>
                </c:pt>
                <c:pt idx="3990">
                  <c:v>9016,85</c:v>
                </c:pt>
                <c:pt idx="3991">
                  <c:v>9016,85</c:v>
                </c:pt>
                <c:pt idx="3992">
                  <c:v>8846,35</c:v>
                </c:pt>
                <c:pt idx="3993">
                  <c:v>8846,35</c:v>
                </c:pt>
                <c:pt idx="3994">
                  <c:v>8617,4</c:v>
                </c:pt>
                <c:pt idx="3995">
                  <c:v>8617,4</c:v>
                </c:pt>
                <c:pt idx="3996">
                  <c:v>8322,1</c:v>
                </c:pt>
                <c:pt idx="3997">
                  <c:v>8322,1</c:v>
                </c:pt>
                <c:pt idx="3998">
                  <c:v>8095,9</c:v>
                </c:pt>
                <c:pt idx="3999">
                  <c:v>8095,9</c:v>
                </c:pt>
                <c:pt idx="4000">
                  <c:v>7821,1</c:v>
                </c:pt>
                <c:pt idx="4001">
                  <c:v>7821,1</c:v>
                </c:pt>
                <c:pt idx="4002">
                  <c:v>7582,25</c:v>
                </c:pt>
                <c:pt idx="4003">
                  <c:v>7582,25</c:v>
                </c:pt>
                <c:pt idx="4004">
                  <c:v>7377,25</c:v>
                </c:pt>
                <c:pt idx="4005">
                  <c:v>7377,25</c:v>
                </c:pt>
                <c:pt idx="4006">
                  <c:v>7228,6</c:v>
                </c:pt>
                <c:pt idx="4007">
                  <c:v>7228,6</c:v>
                </c:pt>
                <c:pt idx="4008">
                  <c:v>7089</c:v>
                </c:pt>
                <c:pt idx="4009">
                  <c:v>7089</c:v>
                </c:pt>
                <c:pt idx="4010">
                  <c:v>7005,05</c:v>
                </c:pt>
                <c:pt idx="4011">
                  <c:v>7005,05</c:v>
                </c:pt>
                <c:pt idx="4012">
                  <c:v>6941,65</c:v>
                </c:pt>
                <c:pt idx="4013">
                  <c:v>6941,65</c:v>
                </c:pt>
                <c:pt idx="4014">
                  <c:v>6859,15</c:v>
                </c:pt>
                <c:pt idx="4015">
                  <c:v>6859,15</c:v>
                </c:pt>
                <c:pt idx="4016">
                  <c:v>6805,65</c:v>
                </c:pt>
                <c:pt idx="4017">
                  <c:v>6805,65</c:v>
                </c:pt>
                <c:pt idx="4018">
                  <c:v>6745,7</c:v>
                </c:pt>
                <c:pt idx="4019">
                  <c:v>6745,7</c:v>
                </c:pt>
                <c:pt idx="4020">
                  <c:v>6589,45</c:v>
                </c:pt>
                <c:pt idx="4021">
                  <c:v>6589,45</c:v>
                </c:pt>
                <c:pt idx="4022">
                  <c:v>6377,6</c:v>
                </c:pt>
                <c:pt idx="4023">
                  <c:v>6377,6</c:v>
                </c:pt>
                <c:pt idx="4024">
                  <c:v>6163,3</c:v>
                </c:pt>
                <c:pt idx="4025">
                  <c:v>6163,3</c:v>
                </c:pt>
                <c:pt idx="4026">
                  <c:v>5920,8</c:v>
                </c:pt>
                <c:pt idx="4027">
                  <c:v>5920,8</c:v>
                </c:pt>
                <c:pt idx="4028">
                  <c:v>5742,1</c:v>
                </c:pt>
                <c:pt idx="4029">
                  <c:v>5742,1</c:v>
                </c:pt>
                <c:pt idx="4030">
                  <c:v>5582,25</c:v>
                </c:pt>
                <c:pt idx="4031">
                  <c:v>5582,25</c:v>
                </c:pt>
                <c:pt idx="4032">
                  <c:v>5435,9</c:v>
                </c:pt>
                <c:pt idx="4033">
                  <c:v>5435,9</c:v>
                </c:pt>
                <c:pt idx="4034">
                  <c:v>5316,9</c:v>
                </c:pt>
                <c:pt idx="4035">
                  <c:v>5316,9</c:v>
                </c:pt>
                <c:pt idx="4036">
                  <c:v>5232,15</c:v>
                </c:pt>
                <c:pt idx="4037">
                  <c:v>5232,15</c:v>
                </c:pt>
                <c:pt idx="4038">
                  <c:v>5158,15</c:v>
                </c:pt>
                <c:pt idx="4039">
                  <c:v>5158,15</c:v>
                </c:pt>
                <c:pt idx="4040">
                  <c:v>5141,45</c:v>
                </c:pt>
                <c:pt idx="4041">
                  <c:v>5141,45</c:v>
                </c:pt>
                <c:pt idx="4042">
                  <c:v>5064</c:v>
                </c:pt>
                <c:pt idx="4043">
                  <c:v>5064</c:v>
                </c:pt>
                <c:pt idx="4044">
                  <c:v>5028,75</c:v>
                </c:pt>
                <c:pt idx="4045">
                  <c:v>5028,75</c:v>
                </c:pt>
                <c:pt idx="4046">
                  <c:v>4921,4</c:v>
                </c:pt>
                <c:pt idx="4047">
                  <c:v>4921,4</c:v>
                </c:pt>
                <c:pt idx="4048">
                  <c:v>4791,75</c:v>
                </c:pt>
                <c:pt idx="4049">
                  <c:v>4791,75</c:v>
                </c:pt>
                <c:pt idx="4050">
                  <c:v>4615,15</c:v>
                </c:pt>
                <c:pt idx="4051">
                  <c:v>4615,15</c:v>
                </c:pt>
                <c:pt idx="4052">
                  <c:v>4440,2</c:v>
                </c:pt>
                <c:pt idx="4053">
                  <c:v>4440,2</c:v>
                </c:pt>
                <c:pt idx="4054">
                  <c:v>4250,5</c:v>
                </c:pt>
                <c:pt idx="4055">
                  <c:v>4250,5</c:v>
                </c:pt>
                <c:pt idx="4056">
                  <c:v>4102,35</c:v>
                </c:pt>
                <c:pt idx="4057">
                  <c:v>4102,35</c:v>
                </c:pt>
                <c:pt idx="4058">
                  <c:v>3965,4</c:v>
                </c:pt>
                <c:pt idx="4059">
                  <c:v>3965,4</c:v>
                </c:pt>
                <c:pt idx="4060">
                  <c:v>3863,6</c:v>
                </c:pt>
                <c:pt idx="4061">
                  <c:v>3863,6</c:v>
                </c:pt>
                <c:pt idx="4062">
                  <c:v>3788,5</c:v>
                </c:pt>
                <c:pt idx="4063">
                  <c:v>3788,5</c:v>
                </c:pt>
                <c:pt idx="4064">
                  <c:v>3690,65</c:v>
                </c:pt>
                <c:pt idx="4065">
                  <c:v>3690,65</c:v>
                </c:pt>
                <c:pt idx="4066">
                  <c:v>3635,4</c:v>
                </c:pt>
                <c:pt idx="4067">
                  <c:v>3635,4</c:v>
                </c:pt>
                <c:pt idx="4068">
                  <c:v>3596,65</c:v>
                </c:pt>
                <c:pt idx="4069">
                  <c:v>3596,65</c:v>
                </c:pt>
                <c:pt idx="4070">
                  <c:v>3515,45</c:v>
                </c:pt>
                <c:pt idx="4071">
                  <c:v>3515,45</c:v>
                </c:pt>
                <c:pt idx="4072">
                  <c:v>3424,4</c:v>
                </c:pt>
                <c:pt idx="4073">
                  <c:v>3424,4</c:v>
                </c:pt>
                <c:pt idx="4074">
                  <c:v>3235,15</c:v>
                </c:pt>
                <c:pt idx="4075">
                  <c:v>3235,15</c:v>
                </c:pt>
                <c:pt idx="4076">
                  <c:v>3064,35</c:v>
                </c:pt>
                <c:pt idx="4077">
                  <c:v>3064,35</c:v>
                </c:pt>
                <c:pt idx="4078">
                  <c:v>2914,4</c:v>
                </c:pt>
                <c:pt idx="4079">
                  <c:v>2914,4</c:v>
                </c:pt>
                <c:pt idx="4080">
                  <c:v>2813,9</c:v>
                </c:pt>
                <c:pt idx="4081">
                  <c:v>2813,9</c:v>
                </c:pt>
                <c:pt idx="4082">
                  <c:v>2758,95</c:v>
                </c:pt>
                <c:pt idx="4083">
                  <c:v>2758,95</c:v>
                </c:pt>
                <c:pt idx="4084">
                  <c:v>2728,8</c:v>
                </c:pt>
                <c:pt idx="4085">
                  <c:v>2728,8</c:v>
                </c:pt>
                <c:pt idx="4086">
                  <c:v>2697</c:v>
                </c:pt>
                <c:pt idx="4087">
                  <c:v>2697</c:v>
                </c:pt>
                <c:pt idx="4088">
                  <c:v>2608,35</c:v>
                </c:pt>
                <c:pt idx="4089">
                  <c:v>2608,35</c:v>
                </c:pt>
                <c:pt idx="4090">
                  <c:v>2503,75</c:v>
                </c:pt>
                <c:pt idx="4091">
                  <c:v>2503,75</c:v>
                </c:pt>
                <c:pt idx="4092">
                  <c:v>2322,5</c:v>
                </c:pt>
                <c:pt idx="4093">
                  <c:v>2322,5</c:v>
                </c:pt>
                <c:pt idx="4094">
                  <c:v>2202,25</c:v>
                </c:pt>
                <c:pt idx="4095">
                  <c:v>2202,25</c:v>
                </c:pt>
                <c:pt idx="4096">
                  <c:v>2125,25</c:v>
                </c:pt>
                <c:pt idx="4097">
                  <c:v>2125,25</c:v>
                </c:pt>
                <c:pt idx="4098">
                  <c:v>2071,45</c:v>
                </c:pt>
                <c:pt idx="4099">
                  <c:v>2071,45</c:v>
                </c:pt>
                <c:pt idx="4100">
                  <c:v>2069,05</c:v>
                </c:pt>
                <c:pt idx="4101">
                  <c:v>2069,05</c:v>
                </c:pt>
                <c:pt idx="4102">
                  <c:v>1957,5</c:v>
                </c:pt>
                <c:pt idx="4103">
                  <c:v>1957,5</c:v>
                </c:pt>
                <c:pt idx="4104">
                  <c:v>1735,9</c:v>
                </c:pt>
                <c:pt idx="4105">
                  <c:v>1735,9</c:v>
                </c:pt>
                <c:pt idx="4106">
                  <c:v>1612</c:v>
                </c:pt>
                <c:pt idx="4107">
                  <c:v>1612</c:v>
                </c:pt>
                <c:pt idx="4108">
                  <c:v>1518,65</c:v>
                </c:pt>
                <c:pt idx="4109">
                  <c:v>1518,65</c:v>
                </c:pt>
                <c:pt idx="4110">
                  <c:v>1149,95</c:v>
                </c:pt>
                <c:pt idx="4111">
                  <c:v>1149,95</c:v>
                </c:pt>
                <c:pt idx="4112">
                  <c:v>941,1</c:v>
                </c:pt>
                <c:pt idx="4113">
                  <c:v>941,1</c:v>
                </c:pt>
                <c:pt idx="4114">
                  <c:v>3,95</c:v>
                </c:pt>
                <c:pt idx="4115">
                  <c:v>3,95</c:v>
                </c:pt>
                <c:pt idx="4116">
                  <c:v>3,55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0</c:v>
                </c:pt>
                <c:pt idx="1">
                  <c:v>12.470450254008652</c:v>
                </c:pt>
                <c:pt idx="2">
                  <c:v>12.470450254008652</c:v>
                </c:pt>
                <c:pt idx="3">
                  <c:v>8.1473596543152151</c:v>
                </c:pt>
                <c:pt idx="4">
                  <c:v>8.1473596543152151</c:v>
                </c:pt>
                <c:pt idx="5">
                  <c:v>247.24933445683703</c:v>
                </c:pt>
                <c:pt idx="6">
                  <c:v>247.24933445683703</c:v>
                </c:pt>
                <c:pt idx="7">
                  <c:v>535.40665471400553</c:v>
                </c:pt>
                <c:pt idx="8">
                  <c:v>535.40665471400553</c:v>
                </c:pt>
                <c:pt idx="9">
                  <c:v>584.29241761454102</c:v>
                </c:pt>
                <c:pt idx="10">
                  <c:v>584.29241761454102</c:v>
                </c:pt>
                <c:pt idx="11">
                  <c:v>626.19459702226959</c:v>
                </c:pt>
                <c:pt idx="12">
                  <c:v>626.19459702226959</c:v>
                </c:pt>
                <c:pt idx="13">
                  <c:v>620.37484460865346</c:v>
                </c:pt>
                <c:pt idx="14">
                  <c:v>620.37484460865346</c:v>
                </c:pt>
                <c:pt idx="15">
                  <c:v>563.84019571508543</c:v>
                </c:pt>
                <c:pt idx="16">
                  <c:v>563.84019571508543</c:v>
                </c:pt>
                <c:pt idx="17">
                  <c:v>622.37018810291499</c:v>
                </c:pt>
                <c:pt idx="18">
                  <c:v>622.37018810291499</c:v>
                </c:pt>
                <c:pt idx="19">
                  <c:v>568.66226236339605</c:v>
                </c:pt>
                <c:pt idx="20">
                  <c:v>568.66226236339605</c:v>
                </c:pt>
                <c:pt idx="21">
                  <c:v>587.78426251154315</c:v>
                </c:pt>
                <c:pt idx="22">
                  <c:v>587.78426251154315</c:v>
                </c:pt>
                <c:pt idx="23">
                  <c:v>603.41443296046418</c:v>
                </c:pt>
                <c:pt idx="24">
                  <c:v>603.41443296046418</c:v>
                </c:pt>
                <c:pt idx="25">
                  <c:v>577.8075644530054</c:v>
                </c:pt>
                <c:pt idx="26">
                  <c:v>577.8075644530054</c:v>
                </c:pt>
                <c:pt idx="27">
                  <c:v>581.46568648570883</c:v>
                </c:pt>
                <c:pt idx="28">
                  <c:v>581.46568648570883</c:v>
                </c:pt>
                <c:pt idx="29">
                  <c:v>551.86817335004287</c:v>
                </c:pt>
                <c:pt idx="30">
                  <c:v>551.86817335004287</c:v>
                </c:pt>
                <c:pt idx="31">
                  <c:v>545.71588696051651</c:v>
                </c:pt>
                <c:pt idx="32">
                  <c:v>545.71588696051651</c:v>
                </c:pt>
                <c:pt idx="33">
                  <c:v>558.02046169765254</c:v>
                </c:pt>
                <c:pt idx="34">
                  <c:v>558.02046169765254</c:v>
                </c:pt>
                <c:pt idx="35">
                  <c:v>555.02745631137179</c:v>
                </c:pt>
                <c:pt idx="36">
                  <c:v>555.02745631137179</c:v>
                </c:pt>
                <c:pt idx="37">
                  <c:v>559.68324266747777</c:v>
                </c:pt>
                <c:pt idx="38">
                  <c:v>559.68324266747777</c:v>
                </c:pt>
                <c:pt idx="39">
                  <c:v>531.74854137694774</c:v>
                </c:pt>
                <c:pt idx="40">
                  <c:v>531.74854137694774</c:v>
                </c:pt>
                <c:pt idx="41">
                  <c:v>542.55660552337883</c:v>
                </c:pt>
                <c:pt idx="42">
                  <c:v>542.55660552337883</c:v>
                </c:pt>
                <c:pt idx="43">
                  <c:v>531.91481924074355</c:v>
                </c:pt>
                <c:pt idx="44">
                  <c:v>531.91481924074355</c:v>
                </c:pt>
                <c:pt idx="45">
                  <c:v>565.00414272772832</c:v>
                </c:pt>
                <c:pt idx="46">
                  <c:v>565.00414272772832</c:v>
                </c:pt>
                <c:pt idx="47">
                  <c:v>575.14711249468519</c:v>
                </c:pt>
                <c:pt idx="48">
                  <c:v>575.14711249468519</c:v>
                </c:pt>
                <c:pt idx="49">
                  <c:v>575.97850369280764</c:v>
                </c:pt>
                <c:pt idx="50">
                  <c:v>575.97850369280764</c:v>
                </c:pt>
                <c:pt idx="51">
                  <c:v>539.06476874905718</c:v>
                </c:pt>
                <c:pt idx="52">
                  <c:v>539.06476874905718</c:v>
                </c:pt>
                <c:pt idx="53">
                  <c:v>535.73921050655008</c:v>
                </c:pt>
                <c:pt idx="54">
                  <c:v>535.73921050655008</c:v>
                </c:pt>
                <c:pt idx="55">
                  <c:v>526.59392831645164</c:v>
                </c:pt>
                <c:pt idx="56">
                  <c:v>526.59392831645164</c:v>
                </c:pt>
                <c:pt idx="57">
                  <c:v>529.42065143554862</c:v>
                </c:pt>
                <c:pt idx="58">
                  <c:v>529.42065143554862</c:v>
                </c:pt>
                <c:pt idx="59">
                  <c:v>580.96685162287827</c:v>
                </c:pt>
                <c:pt idx="60">
                  <c:v>580.96685162287827</c:v>
                </c:pt>
                <c:pt idx="61">
                  <c:v>527.42531742569884</c:v>
                </c:pt>
                <c:pt idx="62">
                  <c:v>527.42531742569884</c:v>
                </c:pt>
                <c:pt idx="63">
                  <c:v>534.07643160152077</c:v>
                </c:pt>
                <c:pt idx="64">
                  <c:v>534.07643160152077</c:v>
                </c:pt>
                <c:pt idx="65">
                  <c:v>563.17508316770795</c:v>
                </c:pt>
                <c:pt idx="66">
                  <c:v>563.17508316770795</c:v>
                </c:pt>
                <c:pt idx="67">
                  <c:v>522.9358166661691</c:v>
                </c:pt>
                <c:pt idx="68">
                  <c:v>522.9358166661691</c:v>
                </c:pt>
                <c:pt idx="69">
                  <c:v>571.9878262642593</c:v>
                </c:pt>
                <c:pt idx="70">
                  <c:v>571.9878262642593</c:v>
                </c:pt>
                <c:pt idx="71">
                  <c:v>575.81222545035735</c:v>
                </c:pt>
                <c:pt idx="72">
                  <c:v>575.81222545035735</c:v>
                </c:pt>
                <c:pt idx="73">
                  <c:v>552.20072942693571</c:v>
                </c:pt>
                <c:pt idx="74">
                  <c:v>552.20072942693571</c:v>
                </c:pt>
                <c:pt idx="75">
                  <c:v>553.69723184372128</c:v>
                </c:pt>
                <c:pt idx="76">
                  <c:v>553.69723184372128</c:v>
                </c:pt>
                <c:pt idx="77">
                  <c:v>547.87750087387224</c:v>
                </c:pt>
                <c:pt idx="78">
                  <c:v>547.87750087387224</c:v>
                </c:pt>
                <c:pt idx="79">
                  <c:v>580.80057333808804</c:v>
                </c:pt>
                <c:pt idx="80">
                  <c:v>580.80057333808804</c:v>
                </c:pt>
                <c:pt idx="81">
                  <c:v>552.03445138777431</c:v>
                </c:pt>
                <c:pt idx="82">
                  <c:v>552.03445138777431</c:v>
                </c:pt>
                <c:pt idx="83">
                  <c:v>548.54261289595127</c:v>
                </c:pt>
                <c:pt idx="84">
                  <c:v>548.54261289595127</c:v>
                </c:pt>
                <c:pt idx="85">
                  <c:v>540.3949922073383</c:v>
                </c:pt>
                <c:pt idx="86">
                  <c:v>540.3949922073383</c:v>
                </c:pt>
                <c:pt idx="87">
                  <c:v>574.81455602533129</c:v>
                </c:pt>
                <c:pt idx="88">
                  <c:v>574.81455602533129</c:v>
                </c:pt>
                <c:pt idx="89">
                  <c:v>561.34602377977228</c:v>
                </c:pt>
                <c:pt idx="90">
                  <c:v>561.34602377977228</c:v>
                </c:pt>
                <c:pt idx="91">
                  <c:v>564.50530828521039</c:v>
                </c:pt>
                <c:pt idx="92">
                  <c:v>564.50530828521039</c:v>
                </c:pt>
                <c:pt idx="93">
                  <c:v>510.63126445888065</c:v>
                </c:pt>
                <c:pt idx="94">
                  <c:v>510.63126445888065</c:v>
                </c:pt>
                <c:pt idx="95">
                  <c:v>538.73221289887999</c:v>
                </c:pt>
                <c:pt idx="96">
                  <c:v>538.73221289887999</c:v>
                </c:pt>
                <c:pt idx="97">
                  <c:v>524.09976120604426</c:v>
                </c:pt>
                <c:pt idx="98">
                  <c:v>524.09976120604426</c:v>
                </c:pt>
                <c:pt idx="99">
                  <c:v>596.09818142420966</c:v>
                </c:pt>
                <c:pt idx="100">
                  <c:v>596.09818142420966</c:v>
                </c:pt>
                <c:pt idx="101">
                  <c:v>586.45403581101391</c:v>
                </c:pt>
                <c:pt idx="102">
                  <c:v>586.45403581101391</c:v>
                </c:pt>
                <c:pt idx="103">
                  <c:v>571.82154805575624</c:v>
                </c:pt>
                <c:pt idx="104">
                  <c:v>571.82154805575624</c:v>
                </c:pt>
                <c:pt idx="105">
                  <c:v>537.06943373439572</c:v>
                </c:pt>
                <c:pt idx="106">
                  <c:v>537.06943373439572</c:v>
                </c:pt>
                <c:pt idx="107">
                  <c:v>570.49132243872725</c:v>
                </c:pt>
                <c:pt idx="108">
                  <c:v>570.49132243872725</c:v>
                </c:pt>
                <c:pt idx="109">
                  <c:v>535.90548840498604</c:v>
                </c:pt>
                <c:pt idx="110">
                  <c:v>535.90548840498604</c:v>
                </c:pt>
                <c:pt idx="111">
                  <c:v>562.84252690255073</c:v>
                </c:pt>
                <c:pt idx="112">
                  <c:v>562.84252690255073</c:v>
                </c:pt>
                <c:pt idx="113">
                  <c:v>584.45869592890767</c:v>
                </c:pt>
                <c:pt idx="114">
                  <c:v>584.45869592890767</c:v>
                </c:pt>
                <c:pt idx="115">
                  <c:v>588.781932595939</c:v>
                </c:pt>
                <c:pt idx="116">
                  <c:v>588.781932595939</c:v>
                </c:pt>
                <c:pt idx="117">
                  <c:v>578.97151229844656</c:v>
                </c:pt>
                <c:pt idx="118">
                  <c:v>578.97151229844656</c:v>
                </c:pt>
                <c:pt idx="119">
                  <c:v>541.72521575768599</c:v>
                </c:pt>
                <c:pt idx="120">
                  <c:v>541.72521575768599</c:v>
                </c:pt>
                <c:pt idx="121">
                  <c:v>560.01579887854268</c:v>
                </c:pt>
                <c:pt idx="122">
                  <c:v>560.01579887854268</c:v>
                </c:pt>
                <c:pt idx="123">
                  <c:v>602.08420520744971</c:v>
                </c:pt>
                <c:pt idx="124">
                  <c:v>602.08420520744971</c:v>
                </c:pt>
                <c:pt idx="125">
                  <c:v>621.03995908464606</c:v>
                </c:pt>
                <c:pt idx="126">
                  <c:v>621.03995908464606</c:v>
                </c:pt>
                <c:pt idx="127">
                  <c:v>569.99248785571592</c:v>
                </c:pt>
                <c:pt idx="128">
                  <c:v>569.99248785571592</c:v>
                </c:pt>
                <c:pt idx="129">
                  <c:v>576.97617317718471</c:v>
                </c:pt>
                <c:pt idx="130">
                  <c:v>576.97617317718471</c:v>
                </c:pt>
                <c:pt idx="131">
                  <c:v>571.15643523590984</c:v>
                </c:pt>
                <c:pt idx="132">
                  <c:v>571.15643523590984</c:v>
                </c:pt>
                <c:pt idx="133">
                  <c:v>557.85418360851008</c:v>
                </c:pt>
                <c:pt idx="134">
                  <c:v>557.85418360851008</c:v>
                </c:pt>
                <c:pt idx="135">
                  <c:v>623.36785992459079</c:v>
                </c:pt>
                <c:pt idx="136">
                  <c:v>623.36785992459079</c:v>
                </c:pt>
                <c:pt idx="137">
                  <c:v>575.47966896969365</c:v>
                </c:pt>
                <c:pt idx="138">
                  <c:v>575.47966896969365</c:v>
                </c:pt>
                <c:pt idx="139">
                  <c:v>581.63196477613803</c:v>
                </c:pt>
                <c:pt idx="140">
                  <c:v>581.63196477613803</c:v>
                </c:pt>
                <c:pt idx="141">
                  <c:v>583.12846945338617</c:v>
                </c:pt>
                <c:pt idx="142">
                  <c:v>583.12846945338617</c:v>
                </c:pt>
                <c:pt idx="143">
                  <c:v>614.05625819030365</c:v>
                </c:pt>
                <c:pt idx="144">
                  <c:v>614.05625819030365</c:v>
                </c:pt>
                <c:pt idx="145">
                  <c:v>582.46335624941219</c:v>
                </c:pt>
                <c:pt idx="146">
                  <c:v>582.46335624941219</c:v>
                </c:pt>
                <c:pt idx="147">
                  <c:v>599.42374996922865</c:v>
                </c:pt>
                <c:pt idx="148">
                  <c:v>599.42374996922865</c:v>
                </c:pt>
                <c:pt idx="149">
                  <c:v>616.21787963483109</c:v>
                </c:pt>
                <c:pt idx="150">
                  <c:v>616.21787963483109</c:v>
                </c:pt>
                <c:pt idx="151">
                  <c:v>602.41676213733945</c:v>
                </c:pt>
                <c:pt idx="152">
                  <c:v>602.41676213733945</c:v>
                </c:pt>
                <c:pt idx="153">
                  <c:v>618.21322271438623</c:v>
                </c:pt>
                <c:pt idx="154">
                  <c:v>618.21322271438623</c:v>
                </c:pt>
                <c:pt idx="155">
                  <c:v>592.27377828917872</c:v>
                </c:pt>
                <c:pt idx="156">
                  <c:v>592.27377828917872</c:v>
                </c:pt>
                <c:pt idx="157">
                  <c:v>625.52948237521673</c:v>
                </c:pt>
                <c:pt idx="158">
                  <c:v>625.52948237521673</c:v>
                </c:pt>
                <c:pt idx="159">
                  <c:v>623.20158128419519</c:v>
                </c:pt>
                <c:pt idx="160">
                  <c:v>623.20158128419519</c:v>
                </c:pt>
                <c:pt idx="161">
                  <c:v>614.05625819030365</c:v>
                </c:pt>
                <c:pt idx="162">
                  <c:v>614.05625819030365</c:v>
                </c:pt>
                <c:pt idx="163">
                  <c:v>585.78892249447676</c:v>
                </c:pt>
                <c:pt idx="164">
                  <c:v>585.78892249447676</c:v>
                </c:pt>
                <c:pt idx="165">
                  <c:v>592.27377828917872</c:v>
                </c:pt>
                <c:pt idx="166">
                  <c:v>592.27377828917872</c:v>
                </c:pt>
                <c:pt idx="167">
                  <c:v>639.8294521332374</c:v>
                </c:pt>
                <c:pt idx="168">
                  <c:v>639.8294521332374</c:v>
                </c:pt>
                <c:pt idx="169">
                  <c:v>661.27942571683366</c:v>
                </c:pt>
                <c:pt idx="170">
                  <c:v>661.27942571683366</c:v>
                </c:pt>
                <c:pt idx="171">
                  <c:v>655.62594211203623</c:v>
                </c:pt>
                <c:pt idx="172">
                  <c:v>655.62594211203623</c:v>
                </c:pt>
                <c:pt idx="173">
                  <c:v>657.95384693607457</c:v>
                </c:pt>
                <c:pt idx="174">
                  <c:v>657.95384693607457</c:v>
                </c:pt>
                <c:pt idx="175">
                  <c:v>621.37251633092899</c:v>
                </c:pt>
                <c:pt idx="176">
                  <c:v>621.37251633092899</c:v>
                </c:pt>
                <c:pt idx="177">
                  <c:v>645.98176782059102</c:v>
                </c:pt>
                <c:pt idx="178">
                  <c:v>645.98176782059102</c:v>
                </c:pt>
                <c:pt idx="179">
                  <c:v>612.06091552633404</c:v>
                </c:pt>
                <c:pt idx="180">
                  <c:v>612.06091552633404</c:v>
                </c:pt>
                <c:pt idx="181">
                  <c:v>658.78524158047856</c:v>
                </c:pt>
                <c:pt idx="182">
                  <c:v>658.78524158047856</c:v>
                </c:pt>
                <c:pt idx="183">
                  <c:v>713.15852418558154</c:v>
                </c:pt>
                <c:pt idx="184">
                  <c:v>713.15852418558154</c:v>
                </c:pt>
                <c:pt idx="185">
                  <c:v>701.85153013939407</c:v>
                </c:pt>
                <c:pt idx="186">
                  <c:v>701.85153013939407</c:v>
                </c:pt>
                <c:pt idx="187">
                  <c:v>696.36431464608154</c:v>
                </c:pt>
                <c:pt idx="188">
                  <c:v>696.36431464608154</c:v>
                </c:pt>
                <c:pt idx="189">
                  <c:v>687.2189587078044</c:v>
                </c:pt>
                <c:pt idx="190">
                  <c:v>687.2189587078044</c:v>
                </c:pt>
                <c:pt idx="191">
                  <c:v>660.44803097087254</c:v>
                </c:pt>
                <c:pt idx="192">
                  <c:v>660.44803097087254</c:v>
                </c:pt>
                <c:pt idx="193">
                  <c:v>676.4108159884297</c:v>
                </c:pt>
                <c:pt idx="194">
                  <c:v>676.4108159884297</c:v>
                </c:pt>
                <c:pt idx="195">
                  <c:v>698.35966556737185</c:v>
                </c:pt>
                <c:pt idx="196">
                  <c:v>698.35966556737185</c:v>
                </c:pt>
                <c:pt idx="197">
                  <c:v>720.14225884697282</c:v>
                </c:pt>
                <c:pt idx="198">
                  <c:v>720.14225884697282</c:v>
                </c:pt>
                <c:pt idx="199">
                  <c:v>736.77020781820033</c:v>
                </c:pt>
                <c:pt idx="200">
                  <c:v>736.77020781820033</c:v>
                </c:pt>
                <c:pt idx="201">
                  <c:v>735.10741233381657</c:v>
                </c:pt>
                <c:pt idx="202">
                  <c:v>735.10741233381657</c:v>
                </c:pt>
                <c:pt idx="203">
                  <c:v>698.85850332756524</c:v>
                </c:pt>
                <c:pt idx="204">
                  <c:v>698.85850332756524</c:v>
                </c:pt>
                <c:pt idx="205">
                  <c:v>701.02013375968841</c:v>
                </c:pt>
                <c:pt idx="206">
                  <c:v>701.02013375968841</c:v>
                </c:pt>
                <c:pt idx="207">
                  <c:v>704.01316088159035</c:v>
                </c:pt>
                <c:pt idx="208">
                  <c:v>704.01316088159035</c:v>
                </c:pt>
                <c:pt idx="209">
                  <c:v>778.34013691131281</c:v>
                </c:pt>
                <c:pt idx="210">
                  <c:v>778.34013691131281</c:v>
                </c:pt>
                <c:pt idx="211">
                  <c:v>779.67037596502223</c:v>
                </c:pt>
                <c:pt idx="212">
                  <c:v>779.67037596502223</c:v>
                </c:pt>
                <c:pt idx="213">
                  <c:v>798.12745120904322</c:v>
                </c:pt>
                <c:pt idx="214">
                  <c:v>798.12745120904322</c:v>
                </c:pt>
                <c:pt idx="215">
                  <c:v>809.26821585740322</c:v>
                </c:pt>
                <c:pt idx="216">
                  <c:v>809.26821585740322</c:v>
                </c:pt>
                <c:pt idx="217">
                  <c:v>779.83665585246058</c:v>
                </c:pt>
                <c:pt idx="218">
                  <c:v>779.83665585246058</c:v>
                </c:pt>
                <c:pt idx="219">
                  <c:v>778.34013691131281</c:v>
                </c:pt>
                <c:pt idx="220">
                  <c:v>778.34013691131281</c:v>
                </c:pt>
                <c:pt idx="221">
                  <c:v>763.20867342194538</c:v>
                </c:pt>
                <c:pt idx="222">
                  <c:v>763.20867342194538</c:v>
                </c:pt>
                <c:pt idx="223">
                  <c:v>813.92405946688325</c:v>
                </c:pt>
                <c:pt idx="224">
                  <c:v>813.92405946688325</c:v>
                </c:pt>
                <c:pt idx="225">
                  <c:v>871.12450296482666</c:v>
                </c:pt>
                <c:pt idx="226">
                  <c:v>871.12450296482666</c:v>
                </c:pt>
                <c:pt idx="227">
                  <c:v>878.60712981344159</c:v>
                </c:pt>
                <c:pt idx="228">
                  <c:v>878.60712981344159</c:v>
                </c:pt>
                <c:pt idx="229">
                  <c:v>898.89337485888473</c:v>
                </c:pt>
                <c:pt idx="230">
                  <c:v>898.89337485888473</c:v>
                </c:pt>
                <c:pt idx="231">
                  <c:v>892.57470645666683</c:v>
                </c:pt>
                <c:pt idx="232">
                  <c:v>892.57470645666683</c:v>
                </c:pt>
                <c:pt idx="233">
                  <c:v>901.72014812303712</c:v>
                </c:pt>
                <c:pt idx="234">
                  <c:v>901.72014812303712</c:v>
                </c:pt>
                <c:pt idx="235">
                  <c:v>889.91421501448644</c:v>
                </c:pt>
                <c:pt idx="236">
                  <c:v>889.91421501448644</c:v>
                </c:pt>
                <c:pt idx="237">
                  <c:v>892.24214500963217</c:v>
                </c:pt>
                <c:pt idx="238">
                  <c:v>892.24214500963217</c:v>
                </c:pt>
                <c:pt idx="239">
                  <c:v>915.85401959510773</c:v>
                </c:pt>
                <c:pt idx="240">
                  <c:v>915.85401959510773</c:v>
                </c:pt>
                <c:pt idx="241">
                  <c:v>986.52350368746283</c:v>
                </c:pt>
                <c:pt idx="242">
                  <c:v>986.52350368746283</c:v>
                </c:pt>
                <c:pt idx="243">
                  <c:v>977.71059195136456</c:v>
                </c:pt>
                <c:pt idx="244">
                  <c:v>977.71059195136456</c:v>
                </c:pt>
                <c:pt idx="245">
                  <c:v>1017.1192974047898</c:v>
                </c:pt>
                <c:pt idx="246">
                  <c:v>1017.1192974047898</c:v>
                </c:pt>
                <c:pt idx="247">
                  <c:v>1027.5950398448695</c:v>
                </c:pt>
                <c:pt idx="248">
                  <c:v>1027.5950398448695</c:v>
                </c:pt>
                <c:pt idx="249">
                  <c:v>1011.1331608559116</c:v>
                </c:pt>
                <c:pt idx="250">
                  <c:v>1011.1331608559116</c:v>
                </c:pt>
                <c:pt idx="251">
                  <c:v>1049.0453833223971</c:v>
                </c:pt>
                <c:pt idx="252">
                  <c:v>1049.0453833223971</c:v>
                </c:pt>
                <c:pt idx="253">
                  <c:v>1048.3802561175405</c:v>
                </c:pt>
                <c:pt idx="254">
                  <c:v>1048.3802561175405</c:v>
                </c:pt>
                <c:pt idx="255">
                  <c:v>1046.7174381822108</c:v>
                </c:pt>
                <c:pt idx="256">
                  <c:v>1046.7174381822108</c:v>
                </c:pt>
                <c:pt idx="257">
                  <c:v>1103.5858732228216</c:v>
                </c:pt>
                <c:pt idx="258">
                  <c:v>1103.5858732228216</c:v>
                </c:pt>
                <c:pt idx="259">
                  <c:v>1158.4590424753421</c:v>
                </c:pt>
                <c:pt idx="260">
                  <c:v>1158.4590424753421</c:v>
                </c:pt>
                <c:pt idx="261">
                  <c:v>1182.2374508432224</c:v>
                </c:pt>
                <c:pt idx="262">
                  <c:v>1182.2374508432224</c:v>
                </c:pt>
                <c:pt idx="263">
                  <c:v>1139.1702791086716</c:v>
                </c:pt>
                <c:pt idx="264">
                  <c:v>1139.1702791086716</c:v>
                </c:pt>
                <c:pt idx="265">
                  <c:v>1160.4544325823517</c:v>
                </c:pt>
                <c:pt idx="266">
                  <c:v>1160.4544325823517</c:v>
                </c:pt>
                <c:pt idx="267">
                  <c:v>1192.8795424479674</c:v>
                </c:pt>
                <c:pt idx="268">
                  <c:v>1192.8795424479674</c:v>
                </c:pt>
                <c:pt idx="269">
                  <c:v>1181.4060376113493</c:v>
                </c:pt>
                <c:pt idx="270">
                  <c:v>1181.4060376113493</c:v>
                </c:pt>
                <c:pt idx="271">
                  <c:v>1250.745987180617</c:v>
                </c:pt>
                <c:pt idx="272">
                  <c:v>1250.745987180617</c:v>
                </c:pt>
                <c:pt idx="273">
                  <c:v>1257.0647441123576</c:v>
                </c:pt>
                <c:pt idx="274">
                  <c:v>1257.0647441123576</c:v>
                </c:pt>
                <c:pt idx="275">
                  <c:v>1294.3121816957171</c:v>
                </c:pt>
                <c:pt idx="276">
                  <c:v>1294.3121816957171</c:v>
                </c:pt>
                <c:pt idx="277">
                  <c:v>1321.9152242482321</c:v>
                </c:pt>
                <c:pt idx="278">
                  <c:v>1321.9152242482321</c:v>
                </c:pt>
                <c:pt idx="279">
                  <c:v>1371.1351708515122</c:v>
                </c:pt>
                <c:pt idx="280">
                  <c:v>1371.1351708515122</c:v>
                </c:pt>
                <c:pt idx="281">
                  <c:v>1373.7957107857794</c:v>
                </c:pt>
                <c:pt idx="282">
                  <c:v>1373.7957107857794</c:v>
                </c:pt>
                <c:pt idx="283">
                  <c:v>1428.5031138830477</c:v>
                </c:pt>
                <c:pt idx="284">
                  <c:v>1428.5031138830477</c:v>
                </c:pt>
                <c:pt idx="285">
                  <c:v>1400.2348388849171</c:v>
                </c:pt>
                <c:pt idx="286">
                  <c:v>1400.2348388849171</c:v>
                </c:pt>
                <c:pt idx="287">
                  <c:v>1336.2156058264527</c:v>
                </c:pt>
                <c:pt idx="288">
                  <c:v>1336.2156058264527</c:v>
                </c:pt>
                <c:pt idx="289">
                  <c:v>1457.1039824792381</c:v>
                </c:pt>
                <c:pt idx="290">
                  <c:v>1457.1039824792381</c:v>
                </c:pt>
                <c:pt idx="291">
                  <c:v>1503.3310211418686</c:v>
                </c:pt>
                <c:pt idx="292">
                  <c:v>1503.3310211418686</c:v>
                </c:pt>
                <c:pt idx="293">
                  <c:v>1630.5388454287661</c:v>
                </c:pt>
                <c:pt idx="294">
                  <c:v>1630.5388454287661</c:v>
                </c:pt>
                <c:pt idx="295">
                  <c:v>1674.10555137296</c:v>
                </c:pt>
                <c:pt idx="296">
                  <c:v>1674.10555137296</c:v>
                </c:pt>
                <c:pt idx="297">
                  <c:v>1670.4472763775448</c:v>
                </c:pt>
                <c:pt idx="298">
                  <c:v>1670.4472763775448</c:v>
                </c:pt>
                <c:pt idx="299">
                  <c:v>1634.6959716215331</c:v>
                </c:pt>
                <c:pt idx="300">
                  <c:v>1634.6959716215331</c:v>
                </c:pt>
                <c:pt idx="301">
                  <c:v>1644.6730764227013</c:v>
                </c:pt>
                <c:pt idx="302">
                  <c:v>1644.6730764227013</c:v>
                </c:pt>
                <c:pt idx="303">
                  <c:v>1505.9915721032219</c:v>
                </c:pt>
                <c:pt idx="304">
                  <c:v>1505.9915721032219</c:v>
                </c:pt>
                <c:pt idx="305">
                  <c:v>1693.8934995855177</c:v>
                </c:pt>
                <c:pt idx="306">
                  <c:v>1693.8934995855177</c:v>
                </c:pt>
                <c:pt idx="307">
                  <c:v>1869.6574774565086</c:v>
                </c:pt>
                <c:pt idx="308">
                  <c:v>1869.6574774565086</c:v>
                </c:pt>
                <c:pt idx="309">
                  <c:v>1983.0647080675587</c:v>
                </c:pt>
                <c:pt idx="310">
                  <c:v>1983.0647080675587</c:v>
                </c:pt>
                <c:pt idx="311">
                  <c:v>2109.6088763875346</c:v>
                </c:pt>
                <c:pt idx="312">
                  <c:v>2109.6088763875346</c:v>
                </c:pt>
                <c:pt idx="313">
                  <c:v>2140.7045352461796</c:v>
                </c:pt>
                <c:pt idx="314">
                  <c:v>2140.7045352461796</c:v>
                </c:pt>
                <c:pt idx="315">
                  <c:v>2060.3879787394608</c:v>
                </c:pt>
                <c:pt idx="316">
                  <c:v>2060.3879787394608</c:v>
                </c:pt>
                <c:pt idx="317">
                  <c:v>2089.1555921918357</c:v>
                </c:pt>
                <c:pt idx="318">
                  <c:v>2089.1555921918357</c:v>
                </c:pt>
                <c:pt idx="319">
                  <c:v>2079.677243751998</c:v>
                </c:pt>
                <c:pt idx="320">
                  <c:v>2079.677243751998</c:v>
                </c:pt>
                <c:pt idx="321">
                  <c:v>2066.0417280609222</c:v>
                </c:pt>
                <c:pt idx="322">
                  <c:v>2066.0417280609222</c:v>
                </c:pt>
                <c:pt idx="323">
                  <c:v>2100.463097896637</c:v>
                </c:pt>
                <c:pt idx="324">
                  <c:v>2100.463097896637</c:v>
                </c:pt>
                <c:pt idx="325">
                  <c:v>2140.5382482516779</c:v>
                </c:pt>
                <c:pt idx="326">
                  <c:v>2140.5382482516779</c:v>
                </c:pt>
                <c:pt idx="327">
                  <c:v>2201.8981838970326</c:v>
                </c:pt>
                <c:pt idx="328">
                  <c:v>2201.8981838970326</c:v>
                </c:pt>
                <c:pt idx="329">
                  <c:v>2206.720512355284</c:v>
                </c:pt>
                <c:pt idx="330">
                  <c:v>2206.720512355284</c:v>
                </c:pt>
                <c:pt idx="331">
                  <c:v>2161.8229877457911</c:v>
                </c:pt>
                <c:pt idx="332">
                  <c:v>2161.8229877457911</c:v>
                </c:pt>
                <c:pt idx="333">
                  <c:v>2157.1669502617478</c:v>
                </c:pt>
                <c:pt idx="334">
                  <c:v>2157.1669502617478</c:v>
                </c:pt>
                <c:pt idx="335">
                  <c:v>2150.3491818138427</c:v>
                </c:pt>
                <c:pt idx="336">
                  <c:v>2150.3491818138427</c:v>
                </c:pt>
                <c:pt idx="337">
                  <c:v>2147.0234414215711</c:v>
                </c:pt>
                <c:pt idx="338">
                  <c:v>2147.0234414215711</c:v>
                </c:pt>
                <c:pt idx="339">
                  <c:v>2260.2650143282667</c:v>
                </c:pt>
                <c:pt idx="340">
                  <c:v>2260.2650143282667</c:v>
                </c:pt>
                <c:pt idx="341">
                  <c:v>2265.4199223988958</c:v>
                </c:pt>
                <c:pt idx="342">
                  <c:v>2265.4199223988958</c:v>
                </c:pt>
                <c:pt idx="343">
                  <c:v>2356.2128910285583</c:v>
                </c:pt>
                <c:pt idx="344">
                  <c:v>2356.2128910285583</c:v>
                </c:pt>
                <c:pt idx="345">
                  <c:v>2378.4954344577286</c:v>
                </c:pt>
                <c:pt idx="346">
                  <c:v>2378.4954344577286</c:v>
                </c:pt>
                <c:pt idx="347">
                  <c:v>2358.5409175958666</c:v>
                </c:pt>
                <c:pt idx="348">
                  <c:v>2358.5409175958666</c:v>
                </c:pt>
                <c:pt idx="349">
                  <c:v>2412.4181269674564</c:v>
                </c:pt>
                <c:pt idx="350">
                  <c:v>2412.4181269674564</c:v>
                </c:pt>
                <c:pt idx="351">
                  <c:v>2413.2495657244976</c:v>
                </c:pt>
                <c:pt idx="352">
                  <c:v>2413.2495657244976</c:v>
                </c:pt>
                <c:pt idx="353">
                  <c:v>2473.2794703722002</c:v>
                </c:pt>
                <c:pt idx="354">
                  <c:v>2473.2794703722002</c:v>
                </c:pt>
                <c:pt idx="355">
                  <c:v>2539.4620824152103</c:v>
                </c:pt>
                <c:pt idx="356">
                  <c:v>2539.4620824152103</c:v>
                </c:pt>
                <c:pt idx="357">
                  <c:v>2589.3485112241192</c:v>
                </c:pt>
                <c:pt idx="358">
                  <c:v>2589.3485112241192</c:v>
                </c:pt>
                <c:pt idx="359">
                  <c:v>2653.8683377624666</c:v>
                </c:pt>
                <c:pt idx="360">
                  <c:v>2653.8683377624666</c:v>
                </c:pt>
                <c:pt idx="361">
                  <c:v>2719.2196541563121</c:v>
                </c:pt>
                <c:pt idx="362">
                  <c:v>2719.2196541563121</c:v>
                </c:pt>
                <c:pt idx="363">
                  <c:v>2820.8219173574325</c:v>
                </c:pt>
                <c:pt idx="364">
                  <c:v>2820.8219173574325</c:v>
                </c:pt>
                <c:pt idx="365">
                  <c:v>2829.3026345857875</c:v>
                </c:pt>
                <c:pt idx="366">
                  <c:v>2829.3026345857875</c:v>
                </c:pt>
                <c:pt idx="367">
                  <c:v>2874.366849019761</c:v>
                </c:pt>
                <c:pt idx="368">
                  <c:v>2874.366849019761</c:v>
                </c:pt>
                <c:pt idx="369">
                  <c:v>2958.5089350345615</c:v>
                </c:pt>
                <c:pt idx="370">
                  <c:v>2958.5089350345615</c:v>
                </c:pt>
                <c:pt idx="371">
                  <c:v>2946.3698557771918</c:v>
                </c:pt>
                <c:pt idx="372">
                  <c:v>2946.3698557771918</c:v>
                </c:pt>
                <c:pt idx="373">
                  <c:v>3083.8907223607057</c:v>
                </c:pt>
                <c:pt idx="374">
                  <c:v>3083.8907223607057</c:v>
                </c:pt>
                <c:pt idx="375">
                  <c:v>3139.9300969443643</c:v>
                </c:pt>
                <c:pt idx="376">
                  <c:v>3139.9300969443643</c:v>
                </c:pt>
                <c:pt idx="377">
                  <c:v>3237.3754628143024</c:v>
                </c:pt>
                <c:pt idx="378">
                  <c:v>3237.3754628143024</c:v>
                </c:pt>
                <c:pt idx="379">
                  <c:v>3265.7277501861913</c:v>
                </c:pt>
                <c:pt idx="380">
                  <c:v>3294.0800414145911</c:v>
                </c:pt>
                <c:pt idx="381">
                  <c:v>3397.3456006629604</c:v>
                </c:pt>
                <c:pt idx="382">
                  <c:v>3397.3456006629604</c:v>
                </c:pt>
                <c:pt idx="383">
                  <c:v>3468.6836671939723</c:v>
                </c:pt>
                <c:pt idx="384">
                  <c:v>3468.6836671939723</c:v>
                </c:pt>
                <c:pt idx="385">
                  <c:v>3517.4064116696136</c:v>
                </c:pt>
                <c:pt idx="386">
                  <c:v>3517.4064116696136</c:v>
                </c:pt>
                <c:pt idx="387">
                  <c:v>5986.7979563467052</c:v>
                </c:pt>
                <c:pt idx="388">
                  <c:v>5986.7979563467052</c:v>
                </c:pt>
                <c:pt idx="389">
                  <c:v>3694.8370668968373</c:v>
                </c:pt>
                <c:pt idx="390">
                  <c:v>3694.8370668968373</c:v>
                </c:pt>
                <c:pt idx="391">
                  <c:v>3797.1049920146525</c:v>
                </c:pt>
                <c:pt idx="392">
                  <c:v>3797.1049920146525</c:v>
                </c:pt>
                <c:pt idx="393">
                  <c:v>3883.0765704237679</c:v>
                </c:pt>
                <c:pt idx="394">
                  <c:v>3883.0765704237679</c:v>
                </c:pt>
                <c:pt idx="395">
                  <c:v>4021.2629956890069</c:v>
                </c:pt>
                <c:pt idx="396">
                  <c:v>4021.2629956890069</c:v>
                </c:pt>
                <c:pt idx="397">
                  <c:v>4099.2526824380429</c:v>
                </c:pt>
                <c:pt idx="398">
                  <c:v>4099.2526824380429</c:v>
                </c:pt>
                <c:pt idx="399">
                  <c:v>4265.2093908740717</c:v>
                </c:pt>
                <c:pt idx="400">
                  <c:v>4265.2093908740717</c:v>
                </c:pt>
                <c:pt idx="401">
                  <c:v>4356.6684791851621</c:v>
                </c:pt>
                <c:pt idx="402">
                  <c:v>4356.6684791851621</c:v>
                </c:pt>
                <c:pt idx="403">
                  <c:v>4528.7778046789554</c:v>
                </c:pt>
                <c:pt idx="404">
                  <c:v>4528.7778046789554</c:v>
                </c:pt>
                <c:pt idx="405">
                  <c:v>4614.9155836104819</c:v>
                </c:pt>
                <c:pt idx="406">
                  <c:v>4614.9155836104819</c:v>
                </c:pt>
                <c:pt idx="407">
                  <c:v>4722.8372110187302</c:v>
                </c:pt>
                <c:pt idx="408">
                  <c:v>4722.8372110187302</c:v>
                </c:pt>
                <c:pt idx="409">
                  <c:v>4854.7044206123564</c:v>
                </c:pt>
                <c:pt idx="410">
                  <c:v>4854.7044206123564</c:v>
                </c:pt>
                <c:pt idx="411">
                  <c:v>5028.9752489543789</c:v>
                </c:pt>
                <c:pt idx="412">
                  <c:v>5028.9752489543789</c:v>
                </c:pt>
                <c:pt idx="413">
                  <c:v>5158.3479928023698</c:v>
                </c:pt>
                <c:pt idx="414">
                  <c:v>5158.3479928023698</c:v>
                </c:pt>
                <c:pt idx="415">
                  <c:v>5325.8008057834668</c:v>
                </c:pt>
                <c:pt idx="416">
                  <c:v>5325.8008057834668</c:v>
                </c:pt>
                <c:pt idx="417">
                  <c:v>5464.4855893185995</c:v>
                </c:pt>
                <c:pt idx="418">
                  <c:v>5464.4855893185995</c:v>
                </c:pt>
                <c:pt idx="419">
                  <c:v>5604.6669122822514</c:v>
                </c:pt>
                <c:pt idx="420">
                  <c:v>5604.6669122822514</c:v>
                </c:pt>
                <c:pt idx="421">
                  <c:v>5786.7528934912352</c:v>
                </c:pt>
                <c:pt idx="422">
                  <c:v>5786.7528934912352</c:v>
                </c:pt>
                <c:pt idx="423">
                  <c:v>5941.2349143068686</c:v>
                </c:pt>
                <c:pt idx="424">
                  <c:v>5941.2349143068686</c:v>
                </c:pt>
                <c:pt idx="425">
                  <c:v>6099.3752412212953</c:v>
                </c:pt>
                <c:pt idx="426">
                  <c:v>6099.3752412212953</c:v>
                </c:pt>
                <c:pt idx="427">
                  <c:v>6193.9933627506734</c:v>
                </c:pt>
                <c:pt idx="428">
                  <c:v>6193.9933627506734</c:v>
                </c:pt>
                <c:pt idx="429">
                  <c:v>6436.6081826282816</c:v>
                </c:pt>
                <c:pt idx="430">
                  <c:v>6436.6081826282816</c:v>
                </c:pt>
                <c:pt idx="431">
                  <c:v>6622.5186748215401</c:v>
                </c:pt>
                <c:pt idx="432">
                  <c:v>6622.5186748215401</c:v>
                </c:pt>
                <c:pt idx="433">
                  <c:v>6779.4950271687567</c:v>
                </c:pt>
                <c:pt idx="434">
                  <c:v>6779.4950271687567</c:v>
                </c:pt>
                <c:pt idx="435">
                  <c:v>7004.9823852708878</c:v>
                </c:pt>
                <c:pt idx="436">
                  <c:v>7004.9823852708878</c:v>
                </c:pt>
                <c:pt idx="437">
                  <c:v>7182.9113694967145</c:v>
                </c:pt>
                <c:pt idx="438">
                  <c:v>7182.9113694967145</c:v>
                </c:pt>
                <c:pt idx="439">
                  <c:v>7366.4943840186907</c:v>
                </c:pt>
                <c:pt idx="440">
                  <c:v>7366.4943840186907</c:v>
                </c:pt>
                <c:pt idx="441">
                  <c:v>7587.9916502303477</c:v>
                </c:pt>
                <c:pt idx="442">
                  <c:v>7587.9916502303477</c:v>
                </c:pt>
                <c:pt idx="443">
                  <c:v>7739.8140107893369</c:v>
                </c:pt>
                <c:pt idx="444">
                  <c:v>7739.8140107893369</c:v>
                </c:pt>
                <c:pt idx="445">
                  <c:v>7970.1255782524513</c:v>
                </c:pt>
                <c:pt idx="446">
                  <c:v>7970.1255782524513</c:v>
                </c:pt>
                <c:pt idx="447">
                  <c:v>8209.5839151840883</c:v>
                </c:pt>
                <c:pt idx="448">
                  <c:v>8209.5839151840883</c:v>
                </c:pt>
                <c:pt idx="449">
                  <c:v>8410.1310385886609</c:v>
                </c:pt>
                <c:pt idx="450">
                  <c:v>8410.1310385886609</c:v>
                </c:pt>
                <c:pt idx="451">
                  <c:v>8582.9081860643255</c:v>
                </c:pt>
                <c:pt idx="452">
                  <c:v>8582.9081860643255</c:v>
                </c:pt>
                <c:pt idx="453">
                  <c:v>8845.9830785047634</c:v>
                </c:pt>
                <c:pt idx="454">
                  <c:v>8845.9830785047634</c:v>
                </c:pt>
                <c:pt idx="455">
                  <c:v>9005.6248441328898</c:v>
                </c:pt>
                <c:pt idx="456">
                  <c:v>9005.6248441328898</c:v>
                </c:pt>
                <c:pt idx="457">
                  <c:v>9254.068819997281</c:v>
                </c:pt>
                <c:pt idx="458">
                  <c:v>9254.068819997281</c:v>
                </c:pt>
                <c:pt idx="459">
                  <c:v>9452.1269938233381</c:v>
                </c:pt>
                <c:pt idx="460">
                  <c:v>9452.1269938233381</c:v>
                </c:pt>
                <c:pt idx="461">
                  <c:v>9701.4062574427226</c:v>
                </c:pt>
                <c:pt idx="462">
                  <c:v>9701.4062574427226</c:v>
                </c:pt>
                <c:pt idx="463">
                  <c:v>9967.1516804772873</c:v>
                </c:pt>
                <c:pt idx="464">
                  <c:v>9967.1516804772873</c:v>
                </c:pt>
                <c:pt idx="465">
                  <c:v>10129.793411589189</c:v>
                </c:pt>
                <c:pt idx="466">
                  <c:v>10129.793411589189</c:v>
                </c:pt>
                <c:pt idx="467">
                  <c:v>10397.373448880628</c:v>
                </c:pt>
                <c:pt idx="468">
                  <c:v>10397.373448880628</c:v>
                </c:pt>
                <c:pt idx="469">
                  <c:v>10642.339719696996</c:v>
                </c:pt>
                <c:pt idx="470">
                  <c:v>10642.339719696996</c:v>
                </c:pt>
                <c:pt idx="471">
                  <c:v>10887.47576661663</c:v>
                </c:pt>
                <c:pt idx="472">
                  <c:v>10887.47576661663</c:v>
                </c:pt>
                <c:pt idx="473">
                  <c:v>11047.797428149499</c:v>
                </c:pt>
                <c:pt idx="474">
                  <c:v>11047.797428149499</c:v>
                </c:pt>
                <c:pt idx="475">
                  <c:v>11334.850682037133</c:v>
                </c:pt>
                <c:pt idx="476">
                  <c:v>11334.850682037133</c:v>
                </c:pt>
                <c:pt idx="477">
                  <c:v>11582.492932048945</c:v>
                </c:pt>
                <c:pt idx="478">
                  <c:v>11582.492932048945</c:v>
                </c:pt>
                <c:pt idx="479">
                  <c:v>11873.549381047815</c:v>
                </c:pt>
                <c:pt idx="480">
                  <c:v>11873.549381047815</c:v>
                </c:pt>
                <c:pt idx="481">
                  <c:v>12132.013481562184</c:v>
                </c:pt>
                <c:pt idx="482">
                  <c:v>12132.013481562184</c:v>
                </c:pt>
                <c:pt idx="483">
                  <c:v>12353.725257184808</c:v>
                </c:pt>
                <c:pt idx="484">
                  <c:v>12353.725257184808</c:v>
                </c:pt>
                <c:pt idx="485">
                  <c:v>12560.804638849568</c:v>
                </c:pt>
                <c:pt idx="486">
                  <c:v>12560.804638849568</c:v>
                </c:pt>
                <c:pt idx="487">
                  <c:v>12801.986887319761</c:v>
                </c:pt>
                <c:pt idx="488">
                  <c:v>12801.986887319761</c:v>
                </c:pt>
                <c:pt idx="489">
                  <c:v>13082.431451820754</c:v>
                </c:pt>
                <c:pt idx="490">
                  <c:v>13082.431451820754</c:v>
                </c:pt>
                <c:pt idx="491">
                  <c:v>13337.434171177423</c:v>
                </c:pt>
                <c:pt idx="492">
                  <c:v>13337.434171177423</c:v>
                </c:pt>
                <c:pt idx="493">
                  <c:v>13648.005821225848</c:v>
                </c:pt>
                <c:pt idx="494">
                  <c:v>13648.005821225848</c:v>
                </c:pt>
                <c:pt idx="495">
                  <c:v>13947.111165011645</c:v>
                </c:pt>
                <c:pt idx="496">
                  <c:v>13947.111165011645</c:v>
                </c:pt>
                <c:pt idx="497">
                  <c:v>14183.675837006596</c:v>
                </c:pt>
                <c:pt idx="498">
                  <c:v>14183.675837006596</c:v>
                </c:pt>
                <c:pt idx="499">
                  <c:v>14470.824888659625</c:v>
                </c:pt>
                <c:pt idx="500">
                  <c:v>14470.824888659625</c:v>
                </c:pt>
                <c:pt idx="501">
                  <c:v>14766.138889713917</c:v>
                </c:pt>
                <c:pt idx="502">
                  <c:v>14766.138889713917</c:v>
                </c:pt>
                <c:pt idx="503">
                  <c:v>15054.478560756452</c:v>
                </c:pt>
                <c:pt idx="504">
                  <c:v>15054.478560756452</c:v>
                </c:pt>
                <c:pt idx="505">
                  <c:v>15313.04769720167</c:v>
                </c:pt>
                <c:pt idx="506">
                  <c:v>15313.04769720167</c:v>
                </c:pt>
                <c:pt idx="507">
                  <c:v>15693.768066741504</c:v>
                </c:pt>
                <c:pt idx="508">
                  <c:v>15693.768066741504</c:v>
                </c:pt>
                <c:pt idx="509">
                  <c:v>15914.924288641543</c:v>
                </c:pt>
                <c:pt idx="510">
                  <c:v>15914.924288641543</c:v>
                </c:pt>
                <c:pt idx="511">
                  <c:v>16188.012823184201</c:v>
                </c:pt>
                <c:pt idx="512">
                  <c:v>16188.012823184201</c:v>
                </c:pt>
                <c:pt idx="513">
                  <c:v>16397.628340058905</c:v>
                </c:pt>
                <c:pt idx="514">
                  <c:v>16607.243856933612</c:v>
                </c:pt>
                <c:pt idx="515">
                  <c:v>16858.567301036481</c:v>
                </c:pt>
                <c:pt idx="516">
                  <c:v>16858.567301036481</c:v>
                </c:pt>
                <c:pt idx="517">
                  <c:v>17186.473904203613</c:v>
                </c:pt>
                <c:pt idx="518">
                  <c:v>17186.473904203613</c:v>
                </c:pt>
                <c:pt idx="519">
                  <c:v>17504.084270237894</c:v>
                </c:pt>
                <c:pt idx="520">
                  <c:v>17504.084270237894</c:v>
                </c:pt>
                <c:pt idx="521">
                  <c:v>17826.380424081119</c:v>
                </c:pt>
                <c:pt idx="522">
                  <c:v>17826.380424081119</c:v>
                </c:pt>
                <c:pt idx="523">
                  <c:v>18128.723216471069</c:v>
                </c:pt>
                <c:pt idx="524">
                  <c:v>18128.723216471069</c:v>
                </c:pt>
                <c:pt idx="525">
                  <c:v>18575.78824182133</c:v>
                </c:pt>
                <c:pt idx="526">
                  <c:v>18575.78824182133</c:v>
                </c:pt>
                <c:pt idx="527">
                  <c:v>18913.329406706311</c:v>
                </c:pt>
                <c:pt idx="528">
                  <c:v>18913.329406706311</c:v>
                </c:pt>
                <c:pt idx="529">
                  <c:v>19253.567840621286</c:v>
                </c:pt>
                <c:pt idx="530">
                  <c:v>19253.567840621286</c:v>
                </c:pt>
                <c:pt idx="531">
                  <c:v>19529.714057522815</c:v>
                </c:pt>
                <c:pt idx="532">
                  <c:v>19529.714057522815</c:v>
                </c:pt>
                <c:pt idx="533">
                  <c:v>19838.365841481631</c:v>
                </c:pt>
                <c:pt idx="534">
                  <c:v>19838.365841481631</c:v>
                </c:pt>
                <c:pt idx="535">
                  <c:v>20264.664688606699</c:v>
                </c:pt>
                <c:pt idx="536">
                  <c:v>20264.664688606699</c:v>
                </c:pt>
                <c:pt idx="537">
                  <c:v>20463.757747493302</c:v>
                </c:pt>
                <c:pt idx="538">
                  <c:v>20463.757747493302</c:v>
                </c:pt>
                <c:pt idx="539">
                  <c:v>20846.48716001098</c:v>
                </c:pt>
                <c:pt idx="540">
                  <c:v>20846.48716001098</c:v>
                </c:pt>
                <c:pt idx="541">
                  <c:v>21260.098876880285</c:v>
                </c:pt>
                <c:pt idx="542">
                  <c:v>21260.098876880285</c:v>
                </c:pt>
                <c:pt idx="543">
                  <c:v>21526.096054772264</c:v>
                </c:pt>
                <c:pt idx="544">
                  <c:v>21526.096054772264</c:v>
                </c:pt>
                <c:pt idx="545">
                  <c:v>21866.797426276797</c:v>
                </c:pt>
                <c:pt idx="546">
                  <c:v>21866.797426276797</c:v>
                </c:pt>
                <c:pt idx="547">
                  <c:v>22289.568788207263</c:v>
                </c:pt>
                <c:pt idx="548">
                  <c:v>22289.568788207263</c:v>
                </c:pt>
                <c:pt idx="549">
                  <c:v>22632.87225582746</c:v>
                </c:pt>
                <c:pt idx="550">
                  <c:v>22632.87225582746</c:v>
                </c:pt>
                <c:pt idx="551">
                  <c:v>23003.740479876669</c:v>
                </c:pt>
                <c:pt idx="552">
                  <c:v>23003.740479876669</c:v>
                </c:pt>
                <c:pt idx="553">
                  <c:v>23357.81982951281</c:v>
                </c:pt>
                <c:pt idx="554">
                  <c:v>23357.81982951281</c:v>
                </c:pt>
                <c:pt idx="555">
                  <c:v>23732.305248104753</c:v>
                </c:pt>
                <c:pt idx="556">
                  <c:v>23732.305248104753</c:v>
                </c:pt>
                <c:pt idx="557">
                  <c:v>24129.210628777724</c:v>
                </c:pt>
                <c:pt idx="558">
                  <c:v>24129.210628777724</c:v>
                </c:pt>
                <c:pt idx="559">
                  <c:v>24512.670123532538</c:v>
                </c:pt>
                <c:pt idx="560">
                  <c:v>24512.670123532538</c:v>
                </c:pt>
                <c:pt idx="561">
                  <c:v>24968.13836140167</c:v>
                </c:pt>
                <c:pt idx="562">
                  <c:v>24968.13836140167</c:v>
                </c:pt>
                <c:pt idx="563">
                  <c:v>25364.438367716713</c:v>
                </c:pt>
                <c:pt idx="564">
                  <c:v>25364.438367716713</c:v>
                </c:pt>
                <c:pt idx="565">
                  <c:v>25846.145841572852</c:v>
                </c:pt>
                <c:pt idx="566">
                  <c:v>25846.145841572852</c:v>
                </c:pt>
                <c:pt idx="567">
                  <c:v>26170.467133744973</c:v>
                </c:pt>
                <c:pt idx="568">
                  <c:v>26170.467133744973</c:v>
                </c:pt>
                <c:pt idx="569">
                  <c:v>26605.597727283846</c:v>
                </c:pt>
                <c:pt idx="570">
                  <c:v>26605.597727283846</c:v>
                </c:pt>
                <c:pt idx="571">
                  <c:v>27002.731734780224</c:v>
                </c:pt>
                <c:pt idx="572">
                  <c:v>27002.731734780224</c:v>
                </c:pt>
                <c:pt idx="573">
                  <c:v>27413.823186483289</c:v>
                </c:pt>
                <c:pt idx="574">
                  <c:v>27413.823186483289</c:v>
                </c:pt>
                <c:pt idx="575">
                  <c:v>27828.017654971663</c:v>
                </c:pt>
                <c:pt idx="576">
                  <c:v>27828.017654971663</c:v>
                </c:pt>
                <c:pt idx="577">
                  <c:v>28345.981753746688</c:v>
                </c:pt>
                <c:pt idx="578">
                  <c:v>28345.981753746688</c:v>
                </c:pt>
                <c:pt idx="579">
                  <c:v>28649.007902095771</c:v>
                </c:pt>
                <c:pt idx="580">
                  <c:v>28649.007902095771</c:v>
                </c:pt>
                <c:pt idx="581">
                  <c:v>29052.792961680727</c:v>
                </c:pt>
                <c:pt idx="582">
                  <c:v>29052.792961680727</c:v>
                </c:pt>
                <c:pt idx="583">
                  <c:v>29543.188179907029</c:v>
                </c:pt>
                <c:pt idx="584">
                  <c:v>29543.188179907029</c:v>
                </c:pt>
                <c:pt idx="585">
                  <c:v>29963.429895538407</c:v>
                </c:pt>
                <c:pt idx="586">
                  <c:v>29963.429895538407</c:v>
                </c:pt>
                <c:pt idx="587">
                  <c:v>30358.334117368191</c:v>
                </c:pt>
                <c:pt idx="588">
                  <c:v>30358.334117368191</c:v>
                </c:pt>
                <c:pt idx="589">
                  <c:v>30870.234639679151</c:v>
                </c:pt>
                <c:pt idx="590">
                  <c:v>30870.234639679151</c:v>
                </c:pt>
                <c:pt idx="591">
                  <c:v>31238.734755034737</c:v>
                </c:pt>
                <c:pt idx="592">
                  <c:v>31238.734755034737</c:v>
                </c:pt>
                <c:pt idx="593">
                  <c:v>31628.77310384456</c:v>
                </c:pt>
                <c:pt idx="594">
                  <c:v>31628.77310384456</c:v>
                </c:pt>
                <c:pt idx="595">
                  <c:v>32093.669359670177</c:v>
                </c:pt>
                <c:pt idx="596">
                  <c:v>32093.669359670177</c:v>
                </c:pt>
                <c:pt idx="597">
                  <c:v>32515.623099337023</c:v>
                </c:pt>
                <c:pt idx="598">
                  <c:v>32515.623099337023</c:v>
                </c:pt>
                <c:pt idx="599">
                  <c:v>32924.451415569332</c:v>
                </c:pt>
                <c:pt idx="600">
                  <c:v>32924.451415569332</c:v>
                </c:pt>
                <c:pt idx="601">
                  <c:v>33408.725477617932</c:v>
                </c:pt>
                <c:pt idx="602">
                  <c:v>33408.725477617932</c:v>
                </c:pt>
                <c:pt idx="603">
                  <c:v>33920.356926951608</c:v>
                </c:pt>
                <c:pt idx="604">
                  <c:v>33920.356926951608</c:v>
                </c:pt>
                <c:pt idx="605">
                  <c:v>34329.094510868228</c:v>
                </c:pt>
                <c:pt idx="606">
                  <c:v>34329.094510868228</c:v>
                </c:pt>
                <c:pt idx="607">
                  <c:v>34710.078668252718</c:v>
                </c:pt>
                <c:pt idx="608">
                  <c:v>34710.078668252718</c:v>
                </c:pt>
                <c:pt idx="609">
                  <c:v>35255.802535863455</c:v>
                </c:pt>
                <c:pt idx="610">
                  <c:v>35255.802535863455</c:v>
                </c:pt>
                <c:pt idx="611">
                  <c:v>35579.917254996544</c:v>
                </c:pt>
                <c:pt idx="612">
                  <c:v>35579.917254996544</c:v>
                </c:pt>
                <c:pt idx="613">
                  <c:v>36132.055928085691</c:v>
                </c:pt>
                <c:pt idx="614">
                  <c:v>36132.055928085691</c:v>
                </c:pt>
                <c:pt idx="615">
                  <c:v>36573.937663048244</c:v>
                </c:pt>
                <c:pt idx="616">
                  <c:v>36573.937663048244</c:v>
                </c:pt>
                <c:pt idx="617">
                  <c:v>37110.859519123092</c:v>
                </c:pt>
                <c:pt idx="618">
                  <c:v>37110.859519123092</c:v>
                </c:pt>
                <c:pt idx="619">
                  <c:v>37475.161934299686</c:v>
                </c:pt>
                <c:pt idx="620">
                  <c:v>37475.161934299686</c:v>
                </c:pt>
                <c:pt idx="621">
                  <c:v>38000.349457157841</c:v>
                </c:pt>
                <c:pt idx="622">
                  <c:v>38000.349457157841</c:v>
                </c:pt>
                <c:pt idx="623">
                  <c:v>38449.967145875031</c:v>
                </c:pt>
                <c:pt idx="624">
                  <c:v>38449.967145875031</c:v>
                </c:pt>
                <c:pt idx="625">
                  <c:v>39011.802103247508</c:v>
                </c:pt>
                <c:pt idx="626">
                  <c:v>39011.802103247508</c:v>
                </c:pt>
                <c:pt idx="627">
                  <c:v>39487.756146830783</c:v>
                </c:pt>
                <c:pt idx="628">
                  <c:v>39487.756146830783</c:v>
                </c:pt>
                <c:pt idx="629">
                  <c:v>39931.35340613492</c:v>
                </c:pt>
                <c:pt idx="630">
                  <c:v>39931.35340613492</c:v>
                </c:pt>
                <c:pt idx="631">
                  <c:v>40430.789473251738</c:v>
                </c:pt>
                <c:pt idx="632">
                  <c:v>40430.789473251738</c:v>
                </c:pt>
                <c:pt idx="633">
                  <c:v>40957.106269779135</c:v>
                </c:pt>
                <c:pt idx="634">
                  <c:v>40957.106269779135</c:v>
                </c:pt>
                <c:pt idx="635">
                  <c:v>41460.190624757961</c:v>
                </c:pt>
                <c:pt idx="636">
                  <c:v>41460.190624757961</c:v>
                </c:pt>
                <c:pt idx="637">
                  <c:v>41962.481457069749</c:v>
                </c:pt>
                <c:pt idx="638">
                  <c:v>41962.481457069749</c:v>
                </c:pt>
                <c:pt idx="639">
                  <c:v>42456.036066955465</c:v>
                </c:pt>
                <c:pt idx="640">
                  <c:v>42456.036066955465</c:v>
                </c:pt>
                <c:pt idx="641">
                  <c:v>42939.322807584358</c:v>
                </c:pt>
                <c:pt idx="642">
                  <c:v>42939.322807584358</c:v>
                </c:pt>
                <c:pt idx="643">
                  <c:v>43513.315612227132</c:v>
                </c:pt>
                <c:pt idx="644">
                  <c:v>43513.315612227132</c:v>
                </c:pt>
                <c:pt idx="645">
                  <c:v>43996.550209217101</c:v>
                </c:pt>
                <c:pt idx="646">
                  <c:v>43996.550209217101</c:v>
                </c:pt>
                <c:pt idx="647">
                  <c:v>44626.458001688727</c:v>
                </c:pt>
                <c:pt idx="648">
                  <c:v>44626.458001688727</c:v>
                </c:pt>
                <c:pt idx="649">
                  <c:v>44919.781279529292</c:v>
                </c:pt>
                <c:pt idx="650">
                  <c:v>44919.781279529292</c:v>
                </c:pt>
                <c:pt idx="651">
                  <c:v>45535.303139558491</c:v>
                </c:pt>
                <c:pt idx="652">
                  <c:v>45535.303139558491</c:v>
                </c:pt>
                <c:pt idx="653">
                  <c:v>45951.098966522259</c:v>
                </c:pt>
                <c:pt idx="654">
                  <c:v>45951.098966522259</c:v>
                </c:pt>
                <c:pt idx="655">
                  <c:v>46547.185780182619</c:v>
                </c:pt>
                <c:pt idx="656">
                  <c:v>46547.185780182619</c:v>
                </c:pt>
                <c:pt idx="657">
                  <c:v>47182.297923176404</c:v>
                </c:pt>
                <c:pt idx="658">
                  <c:v>47182.297923176404</c:v>
                </c:pt>
                <c:pt idx="659">
                  <c:v>47635.062287993765</c:v>
                </c:pt>
                <c:pt idx="660">
                  <c:v>47635.062287993765</c:v>
                </c:pt>
                <c:pt idx="661">
                  <c:v>48066.103767560729</c:v>
                </c:pt>
                <c:pt idx="662">
                  <c:v>48066.103767560729</c:v>
                </c:pt>
                <c:pt idx="663">
                  <c:v>48698.713147814895</c:v>
                </c:pt>
                <c:pt idx="664">
                  <c:v>48698.713147814895</c:v>
                </c:pt>
                <c:pt idx="665">
                  <c:v>49260.779774765491</c:v>
                </c:pt>
                <c:pt idx="666">
                  <c:v>49260.779774765491</c:v>
                </c:pt>
                <c:pt idx="667">
                  <c:v>49965.226043084702</c:v>
                </c:pt>
                <c:pt idx="668">
                  <c:v>49965.226043084702</c:v>
                </c:pt>
                <c:pt idx="669">
                  <c:v>50444.195793476865</c:v>
                </c:pt>
                <c:pt idx="670">
                  <c:v>50444.195793476865</c:v>
                </c:pt>
                <c:pt idx="671">
                  <c:v>50984.018844009748</c:v>
                </c:pt>
                <c:pt idx="672">
                  <c:v>50984.018844009748</c:v>
                </c:pt>
                <c:pt idx="673">
                  <c:v>51387.617996666828</c:v>
                </c:pt>
                <c:pt idx="674">
                  <c:v>51387.617996666828</c:v>
                </c:pt>
                <c:pt idx="675">
                  <c:v>52014.702520356346</c:v>
                </c:pt>
                <c:pt idx="676">
                  <c:v>52014.702520356346</c:v>
                </c:pt>
                <c:pt idx="677">
                  <c:v>52512.168351811721</c:v>
                </c:pt>
                <c:pt idx="678">
                  <c:v>52512.168351811721</c:v>
                </c:pt>
                <c:pt idx="679">
                  <c:v>53079.49984086155</c:v>
                </c:pt>
                <c:pt idx="680">
                  <c:v>53079.49984086155</c:v>
                </c:pt>
                <c:pt idx="681">
                  <c:v>53553.561455225936</c:v>
                </c:pt>
                <c:pt idx="682">
                  <c:v>53553.561455225936</c:v>
                </c:pt>
                <c:pt idx="683">
                  <c:v>54122.818336386626</c:v>
                </c:pt>
                <c:pt idx="684">
                  <c:v>54122.818336386626</c:v>
                </c:pt>
                <c:pt idx="685">
                  <c:v>54542.313826227808</c:v>
                </c:pt>
                <c:pt idx="686">
                  <c:v>54542.313826227808</c:v>
                </c:pt>
                <c:pt idx="687">
                  <c:v>55330.320770952421</c:v>
                </c:pt>
                <c:pt idx="688">
                  <c:v>55330.320770952421</c:v>
                </c:pt>
                <c:pt idx="689">
                  <c:v>55877.602659056342</c:v>
                </c:pt>
                <c:pt idx="690">
                  <c:v>55877.602659056342</c:v>
                </c:pt>
                <c:pt idx="691">
                  <c:v>56425.509264325163</c:v>
                </c:pt>
                <c:pt idx="692">
                  <c:v>56425.509264325163</c:v>
                </c:pt>
                <c:pt idx="693">
                  <c:v>56862.530702760676</c:v>
                </c:pt>
                <c:pt idx="694">
                  <c:v>56862.530702760676</c:v>
                </c:pt>
                <c:pt idx="695">
                  <c:v>57454.98797610667</c:v>
                </c:pt>
                <c:pt idx="696">
                  <c:v>57454.98797610667</c:v>
                </c:pt>
                <c:pt idx="697">
                  <c:v>58146.375604506604</c:v>
                </c:pt>
                <c:pt idx="698">
                  <c:v>58146.375604506604</c:v>
                </c:pt>
                <c:pt idx="699">
                  <c:v>58730.108624459703</c:v>
                </c:pt>
                <c:pt idx="700">
                  <c:v>58730.108624459703</c:v>
                </c:pt>
                <c:pt idx="701">
                  <c:v>59346.778319767058</c:v>
                </c:pt>
                <c:pt idx="702">
                  <c:v>59346.778319767058</c:v>
                </c:pt>
                <c:pt idx="703">
                  <c:v>59952.464477212096</c:v>
                </c:pt>
                <c:pt idx="704">
                  <c:v>59952.464477212096</c:v>
                </c:pt>
                <c:pt idx="705">
                  <c:v>60605.756944122091</c:v>
                </c:pt>
                <c:pt idx="706">
                  <c:v>60605.756944122091</c:v>
                </c:pt>
                <c:pt idx="707">
                  <c:v>61398.415750288914</c:v>
                </c:pt>
                <c:pt idx="708">
                  <c:v>61398.415750288914</c:v>
                </c:pt>
                <c:pt idx="709">
                  <c:v>62109.548770422181</c:v>
                </c:pt>
                <c:pt idx="710">
                  <c:v>62109.548770422181</c:v>
                </c:pt>
                <c:pt idx="711">
                  <c:v>62852.66305663684</c:v>
                </c:pt>
                <c:pt idx="712">
                  <c:v>62852.66305663684</c:v>
                </c:pt>
                <c:pt idx="713">
                  <c:v>63454.616404686778</c:v>
                </c:pt>
                <c:pt idx="714">
                  <c:v>63454.616404686778</c:v>
                </c:pt>
                <c:pt idx="715">
                  <c:v>64116.385489236418</c:v>
                </c:pt>
                <c:pt idx="716">
                  <c:v>64116.385489236418</c:v>
                </c:pt>
                <c:pt idx="717">
                  <c:v>64895.016247377767</c:v>
                </c:pt>
                <c:pt idx="718">
                  <c:v>64895.016247377767</c:v>
                </c:pt>
                <c:pt idx="719">
                  <c:v>65434.373263148402</c:v>
                </c:pt>
                <c:pt idx="720">
                  <c:v>65434.373263148402</c:v>
                </c:pt>
                <c:pt idx="721">
                  <c:v>66156.567861320087</c:v>
                </c:pt>
                <c:pt idx="722">
                  <c:v>66156.567861320087</c:v>
                </c:pt>
                <c:pt idx="723">
                  <c:v>66917.080632504047</c:v>
                </c:pt>
                <c:pt idx="724">
                  <c:v>66917.080632504047</c:v>
                </c:pt>
                <c:pt idx="725">
                  <c:v>67390.822186177378</c:v>
                </c:pt>
                <c:pt idx="726">
                  <c:v>67390.822186177378</c:v>
                </c:pt>
                <c:pt idx="727">
                  <c:v>67989.331141955816</c:v>
                </c:pt>
                <c:pt idx="728">
                  <c:v>67989.331141955816</c:v>
                </c:pt>
                <c:pt idx="729">
                  <c:v>68682.156841244287</c:v>
                </c:pt>
                <c:pt idx="730">
                  <c:v>68682.156841244287</c:v>
                </c:pt>
                <c:pt idx="731">
                  <c:v>69337.806746156522</c:v>
                </c:pt>
                <c:pt idx="732">
                  <c:v>69337.806746156522</c:v>
                </c:pt>
                <c:pt idx="733">
                  <c:v>70029.704265353765</c:v>
                </c:pt>
                <c:pt idx="734">
                  <c:v>70029.704265353765</c:v>
                </c:pt>
                <c:pt idx="735">
                  <c:v>70538.014220063997</c:v>
                </c:pt>
                <c:pt idx="736">
                  <c:v>70538.014220063997</c:v>
                </c:pt>
                <c:pt idx="737">
                  <c:v>71341.492827281094</c:v>
                </c:pt>
                <c:pt idx="738">
                  <c:v>71341.492827281094</c:v>
                </c:pt>
                <c:pt idx="739">
                  <c:v>72020.154023293522</c:v>
                </c:pt>
                <c:pt idx="740">
                  <c:v>72020.154023293522</c:v>
                </c:pt>
                <c:pt idx="741">
                  <c:v>72439.345556301909</c:v>
                </c:pt>
                <c:pt idx="742">
                  <c:v>72439.345556301909</c:v>
                </c:pt>
                <c:pt idx="743">
                  <c:v>73261.13335693111</c:v>
                </c:pt>
                <c:pt idx="744">
                  <c:v>73261.13335693111</c:v>
                </c:pt>
                <c:pt idx="745">
                  <c:v>73825.587443325625</c:v>
                </c:pt>
                <c:pt idx="746">
                  <c:v>73825.587443325625</c:v>
                </c:pt>
                <c:pt idx="747">
                  <c:v>74446.491960757572</c:v>
                </c:pt>
                <c:pt idx="748">
                  <c:v>74446.491960757572</c:v>
                </c:pt>
                <c:pt idx="749">
                  <c:v>75176.498014474899</c:v>
                </c:pt>
                <c:pt idx="750">
                  <c:v>75176.498014474899</c:v>
                </c:pt>
                <c:pt idx="751">
                  <c:v>75830.996676868235</c:v>
                </c:pt>
                <c:pt idx="752">
                  <c:v>75830.996676868235</c:v>
                </c:pt>
                <c:pt idx="753">
                  <c:v>76540.03090636713</c:v>
                </c:pt>
                <c:pt idx="754">
                  <c:v>76540.03090636713</c:v>
                </c:pt>
                <c:pt idx="755">
                  <c:v>76884.936370787065</c:v>
                </c:pt>
                <c:pt idx="756">
                  <c:v>76884.936370787065</c:v>
                </c:pt>
                <c:pt idx="757">
                  <c:v>77555.146962535626</c:v>
                </c:pt>
                <c:pt idx="758">
                  <c:v>77555.146962535626</c:v>
                </c:pt>
                <c:pt idx="759">
                  <c:v>78069.725153312567</c:v>
                </c:pt>
                <c:pt idx="760">
                  <c:v>78069.725153312567</c:v>
                </c:pt>
                <c:pt idx="761">
                  <c:v>78676.668706765937</c:v>
                </c:pt>
                <c:pt idx="762">
                  <c:v>78676.668706765937</c:v>
                </c:pt>
                <c:pt idx="763">
                  <c:v>79456.444702574488</c:v>
                </c:pt>
                <c:pt idx="764">
                  <c:v>79456.444702574488</c:v>
                </c:pt>
                <c:pt idx="765">
                  <c:v>80111.564932754001</c:v>
                </c:pt>
                <c:pt idx="766">
                  <c:v>80111.564932754001</c:v>
                </c:pt>
                <c:pt idx="767">
                  <c:v>80536.781530231703</c:v>
                </c:pt>
                <c:pt idx="768">
                  <c:v>80536.781530231703</c:v>
                </c:pt>
                <c:pt idx="769">
                  <c:v>81206.254387114619</c:v>
                </c:pt>
                <c:pt idx="770">
                  <c:v>81206.254387114619</c:v>
                </c:pt>
                <c:pt idx="771">
                  <c:v>81924.707342204725</c:v>
                </c:pt>
                <c:pt idx="772">
                  <c:v>81924.707342204725</c:v>
                </c:pt>
                <c:pt idx="773">
                  <c:v>82674.532963561403</c:v>
                </c:pt>
                <c:pt idx="774">
                  <c:v>82674.532963561403</c:v>
                </c:pt>
                <c:pt idx="775">
                  <c:v>83268.17666122572</c:v>
                </c:pt>
                <c:pt idx="776">
                  <c:v>83268.17666122572</c:v>
                </c:pt>
                <c:pt idx="777">
                  <c:v>83906.412735878112</c:v>
                </c:pt>
                <c:pt idx="778">
                  <c:v>83906.412735878112</c:v>
                </c:pt>
                <c:pt idx="779">
                  <c:v>84533.374515205578</c:v>
                </c:pt>
                <c:pt idx="780">
                  <c:v>84533.374515205578</c:v>
                </c:pt>
                <c:pt idx="781">
                  <c:v>85046.793906843581</c:v>
                </c:pt>
                <c:pt idx="782">
                  <c:v>85046.793906843581</c:v>
                </c:pt>
                <c:pt idx="783">
                  <c:v>85739.36837255428</c:v>
                </c:pt>
                <c:pt idx="784">
                  <c:v>85739.36837255428</c:v>
                </c:pt>
                <c:pt idx="785">
                  <c:v>86434.04086115543</c:v>
                </c:pt>
                <c:pt idx="786">
                  <c:v>86434.04086115543</c:v>
                </c:pt>
                <c:pt idx="787">
                  <c:v>87291.532156341462</c:v>
                </c:pt>
                <c:pt idx="788">
                  <c:v>87291.532156341462</c:v>
                </c:pt>
                <c:pt idx="789">
                  <c:v>87988.371933128728</c:v>
                </c:pt>
                <c:pt idx="790">
                  <c:v>87988.371933128728</c:v>
                </c:pt>
                <c:pt idx="791">
                  <c:v>88651.615593254464</c:v>
                </c:pt>
                <c:pt idx="792">
                  <c:v>88651.615593254464</c:v>
                </c:pt>
                <c:pt idx="793">
                  <c:v>89336.097567899473</c:v>
                </c:pt>
                <c:pt idx="794">
                  <c:v>89336.097567899473</c:v>
                </c:pt>
                <c:pt idx="795">
                  <c:v>90013.686750887893</c:v>
                </c:pt>
                <c:pt idx="796">
                  <c:v>90013.686750887893</c:v>
                </c:pt>
                <c:pt idx="797">
                  <c:v>90675.743888223835</c:v>
                </c:pt>
                <c:pt idx="798">
                  <c:v>90675.743888223835</c:v>
                </c:pt>
                <c:pt idx="799">
                  <c:v>91222.372786665015</c:v>
                </c:pt>
                <c:pt idx="800">
                  <c:v>91222.372786665015</c:v>
                </c:pt>
                <c:pt idx="801">
                  <c:v>91747.531491349728</c:v>
                </c:pt>
                <c:pt idx="802">
                  <c:v>91747.531491349728</c:v>
                </c:pt>
                <c:pt idx="803">
                  <c:v>92482.114304884453</c:v>
                </c:pt>
                <c:pt idx="804">
                  <c:v>92482.114304884453</c:v>
                </c:pt>
                <c:pt idx="805">
                  <c:v>93116.353282157608</c:v>
                </c:pt>
                <c:pt idx="806">
                  <c:v>93116.353282157608</c:v>
                </c:pt>
                <c:pt idx="807">
                  <c:v>93851.609443325113</c:v>
                </c:pt>
                <c:pt idx="808">
                  <c:v>93851.609443325113</c:v>
                </c:pt>
                <c:pt idx="809">
                  <c:v>94353.864584998242</c:v>
                </c:pt>
                <c:pt idx="810">
                  <c:v>94353.864584998242</c:v>
                </c:pt>
                <c:pt idx="811">
                  <c:v>95009.376720422166</c:v>
                </c:pt>
                <c:pt idx="812">
                  <c:v>95009.376720422166</c:v>
                </c:pt>
                <c:pt idx="813">
                  <c:v>95742.374202956853</c:v>
                </c:pt>
                <c:pt idx="814">
                  <c:v>95742.374202956853</c:v>
                </c:pt>
                <c:pt idx="815">
                  <c:v>96414.21529580676</c:v>
                </c:pt>
                <c:pt idx="816">
                  <c:v>96414.21529580676</c:v>
                </c:pt>
                <c:pt idx="817">
                  <c:v>97206.596041304772</c:v>
                </c:pt>
                <c:pt idx="818">
                  <c:v>97206.596041304772</c:v>
                </c:pt>
                <c:pt idx="819">
                  <c:v>97720.394407763015</c:v>
                </c:pt>
                <c:pt idx="820">
                  <c:v>97720.394407763015</c:v>
                </c:pt>
                <c:pt idx="821">
                  <c:v>98404.073454377169</c:v>
                </c:pt>
                <c:pt idx="822">
                  <c:v>98404.073454377169</c:v>
                </c:pt>
                <c:pt idx="823">
                  <c:v>99035.825009386128</c:v>
                </c:pt>
                <c:pt idx="824">
                  <c:v>99035.825009386128</c:v>
                </c:pt>
                <c:pt idx="825">
                  <c:v>99613.63641634032</c:v>
                </c:pt>
                <c:pt idx="826">
                  <c:v>99613.63641634032</c:v>
                </c:pt>
                <c:pt idx="827">
                  <c:v>100219.65695701835</c:v>
                </c:pt>
                <c:pt idx="828">
                  <c:v>100219.65695701835</c:v>
                </c:pt>
                <c:pt idx="829">
                  <c:v>101053.69651702246</c:v>
                </c:pt>
                <c:pt idx="830">
                  <c:v>101053.69651702246</c:v>
                </c:pt>
                <c:pt idx="831">
                  <c:v>101647.86207950093</c:v>
                </c:pt>
                <c:pt idx="832">
                  <c:v>101647.86207950093</c:v>
                </c:pt>
                <c:pt idx="833">
                  <c:v>102318.00920098902</c:v>
                </c:pt>
                <c:pt idx="834">
                  <c:v>102318.00920098902</c:v>
                </c:pt>
                <c:pt idx="835">
                  <c:v>102830.47978279355</c:v>
                </c:pt>
                <c:pt idx="836">
                  <c:v>102830.47978279355</c:v>
                </c:pt>
                <c:pt idx="837">
                  <c:v>103663.77829677874</c:v>
                </c:pt>
                <c:pt idx="838">
                  <c:v>103663.77829677874</c:v>
                </c:pt>
                <c:pt idx="839">
                  <c:v>104350.41790892083</c:v>
                </c:pt>
                <c:pt idx="840">
                  <c:v>104350.41790892083</c:v>
                </c:pt>
                <c:pt idx="841">
                  <c:v>105014.4299771489</c:v>
                </c:pt>
                <c:pt idx="842">
                  <c:v>105014.4299771489</c:v>
                </c:pt>
                <c:pt idx="843">
                  <c:v>105564.57910576605</c:v>
                </c:pt>
                <c:pt idx="844">
                  <c:v>105564.57910576605</c:v>
                </c:pt>
                <c:pt idx="845">
                  <c:v>106222.69866138654</c:v>
                </c:pt>
                <c:pt idx="846">
                  <c:v>106222.69866138654</c:v>
                </c:pt>
                <c:pt idx="847">
                  <c:v>107001.55731883548</c:v>
                </c:pt>
                <c:pt idx="848">
                  <c:v>107001.55731883548</c:v>
                </c:pt>
                <c:pt idx="849">
                  <c:v>107419.43108531363</c:v>
                </c:pt>
                <c:pt idx="850">
                  <c:v>107419.43108531363</c:v>
                </c:pt>
                <c:pt idx="851">
                  <c:v>108028.64218374756</c:v>
                </c:pt>
                <c:pt idx="852">
                  <c:v>108028.64218374756</c:v>
                </c:pt>
                <c:pt idx="853">
                  <c:v>108806.42985267902</c:v>
                </c:pt>
                <c:pt idx="854">
                  <c:v>108806.42985267902</c:v>
                </c:pt>
                <c:pt idx="855">
                  <c:v>109341.68109041466</c:v>
                </c:pt>
                <c:pt idx="856">
                  <c:v>109341.68109041466</c:v>
                </c:pt>
                <c:pt idx="857">
                  <c:v>109835.93333734899</c:v>
                </c:pt>
                <c:pt idx="858">
                  <c:v>109835.93333734899</c:v>
                </c:pt>
                <c:pt idx="859">
                  <c:v>110699.50674508943</c:v>
                </c:pt>
                <c:pt idx="860">
                  <c:v>110699.50674508943</c:v>
                </c:pt>
                <c:pt idx="861">
                  <c:v>111423.64481908793</c:v>
                </c:pt>
                <c:pt idx="862">
                  <c:v>111423.64481908793</c:v>
                </c:pt>
                <c:pt idx="863">
                  <c:v>111788.96148293055</c:v>
                </c:pt>
                <c:pt idx="864">
                  <c:v>111788.96148293055</c:v>
                </c:pt>
                <c:pt idx="865">
                  <c:v>112570.2044728476</c:v>
                </c:pt>
                <c:pt idx="866">
                  <c:v>112570.2044728476</c:v>
                </c:pt>
                <c:pt idx="867">
                  <c:v>112908.81521123102</c:v>
                </c:pt>
                <c:pt idx="868">
                  <c:v>112908.81521123102</c:v>
                </c:pt>
                <c:pt idx="869">
                  <c:v>113546.76458921465</c:v>
                </c:pt>
                <c:pt idx="870">
                  <c:v>113546.76458921465</c:v>
                </c:pt>
                <c:pt idx="871">
                  <c:v>114067.8908625685</c:v>
                </c:pt>
                <c:pt idx="872">
                  <c:v>114067.8908625685</c:v>
                </c:pt>
                <c:pt idx="873">
                  <c:v>114714.53346864089</c:v>
                </c:pt>
                <c:pt idx="874">
                  <c:v>114714.53346864089</c:v>
                </c:pt>
                <c:pt idx="875">
                  <c:v>115211.36042809767</c:v>
                </c:pt>
                <c:pt idx="876">
                  <c:v>115211.36042809767</c:v>
                </c:pt>
                <c:pt idx="877">
                  <c:v>115572.72223568891</c:v>
                </c:pt>
                <c:pt idx="878">
                  <c:v>115572.72223568891</c:v>
                </c:pt>
                <c:pt idx="879">
                  <c:v>116442.29730478024</c:v>
                </c:pt>
                <c:pt idx="880">
                  <c:v>116442.29730478024</c:v>
                </c:pt>
                <c:pt idx="881">
                  <c:v>117321.66568208253</c:v>
                </c:pt>
                <c:pt idx="882">
                  <c:v>117321.66568208253</c:v>
                </c:pt>
                <c:pt idx="883">
                  <c:v>118101.70760315724</c:v>
                </c:pt>
                <c:pt idx="884">
                  <c:v>118101.70760315724</c:v>
                </c:pt>
                <c:pt idx="885">
                  <c:v>118732.97513412232</c:v>
                </c:pt>
                <c:pt idx="886">
                  <c:v>118732.97513412232</c:v>
                </c:pt>
                <c:pt idx="887">
                  <c:v>119162.03024368684</c:v>
                </c:pt>
                <c:pt idx="888">
                  <c:v>119162.03024368684</c:v>
                </c:pt>
                <c:pt idx="889">
                  <c:v>119860.9969431553</c:v>
                </c:pt>
                <c:pt idx="890">
                  <c:v>119860.9969431553</c:v>
                </c:pt>
                <c:pt idx="891">
                  <c:v>120443.97583111863</c:v>
                </c:pt>
                <c:pt idx="892">
                  <c:v>120443.97583111863</c:v>
                </c:pt>
                <c:pt idx="893">
                  <c:v>120806.36069271172</c:v>
                </c:pt>
                <c:pt idx="894">
                  <c:v>120806.36069271172</c:v>
                </c:pt>
                <c:pt idx="895">
                  <c:v>121266.1479530666</c:v>
                </c:pt>
                <c:pt idx="896">
                  <c:v>121266.1479530666</c:v>
                </c:pt>
                <c:pt idx="897">
                  <c:v>121652.968993855</c:v>
                </c:pt>
                <c:pt idx="898">
                  <c:v>121652.968993855</c:v>
                </c:pt>
                <c:pt idx="899">
                  <c:v>122279.19608295309</c:v>
                </c:pt>
                <c:pt idx="900">
                  <c:v>122279.19608295309</c:v>
                </c:pt>
                <c:pt idx="901">
                  <c:v>122768.89067872005</c:v>
                </c:pt>
                <c:pt idx="902">
                  <c:v>122768.89067872005</c:v>
                </c:pt>
                <c:pt idx="903">
                  <c:v>123283.72888723416</c:v>
                </c:pt>
                <c:pt idx="904">
                  <c:v>123283.72888723416</c:v>
                </c:pt>
                <c:pt idx="905">
                  <c:v>124220.72182005321</c:v>
                </c:pt>
                <c:pt idx="906">
                  <c:v>124220.72182005321</c:v>
                </c:pt>
                <c:pt idx="907">
                  <c:v>124968.9192032631</c:v>
                </c:pt>
                <c:pt idx="908">
                  <c:v>124968.9192032631</c:v>
                </c:pt>
                <c:pt idx="909">
                  <c:v>125833.62291813972</c:v>
                </c:pt>
                <c:pt idx="910">
                  <c:v>125833.62291813972</c:v>
                </c:pt>
                <c:pt idx="911">
                  <c:v>126502.05548235372</c:v>
                </c:pt>
                <c:pt idx="912">
                  <c:v>126502.05548235372</c:v>
                </c:pt>
                <c:pt idx="913">
                  <c:v>127418.4373193419</c:v>
                </c:pt>
                <c:pt idx="914">
                  <c:v>127418.4373193419</c:v>
                </c:pt>
                <c:pt idx="915">
                  <c:v>128476.04799028134</c:v>
                </c:pt>
                <c:pt idx="916">
                  <c:v>128476.04799028134</c:v>
                </c:pt>
                <c:pt idx="917">
                  <c:v>129040.93860493871</c:v>
                </c:pt>
                <c:pt idx="918">
                  <c:v>129040.93860493871</c:v>
                </c:pt>
                <c:pt idx="919">
                  <c:v>129875.92497700344</c:v>
                </c:pt>
                <c:pt idx="920">
                  <c:v>129875.92497700344</c:v>
                </c:pt>
                <c:pt idx="921">
                  <c:v>130553.1181369704</c:v>
                </c:pt>
                <c:pt idx="922">
                  <c:v>130553.1181369704</c:v>
                </c:pt>
                <c:pt idx="923">
                  <c:v>131385.46852533711</c:v>
                </c:pt>
                <c:pt idx="924">
                  <c:v>131385.46852533711</c:v>
                </c:pt>
                <c:pt idx="925">
                  <c:v>132191.313912235</c:v>
                </c:pt>
                <c:pt idx="926">
                  <c:v>132191.313912235</c:v>
                </c:pt>
                <c:pt idx="927">
                  <c:v>133132.70511326593</c:v>
                </c:pt>
                <c:pt idx="928">
                  <c:v>133132.70511326593</c:v>
                </c:pt>
                <c:pt idx="929">
                  <c:v>134129.50029521159</c:v>
                </c:pt>
                <c:pt idx="930">
                  <c:v>134129.50029521159</c:v>
                </c:pt>
                <c:pt idx="931">
                  <c:v>134695.85642036045</c:v>
                </c:pt>
                <c:pt idx="932">
                  <c:v>134695.85642036045</c:v>
                </c:pt>
                <c:pt idx="933">
                  <c:v>135603.74344167701</c:v>
                </c:pt>
                <c:pt idx="934">
                  <c:v>135603.74344167701</c:v>
                </c:pt>
                <c:pt idx="935">
                  <c:v>136283.17897614351</c:v>
                </c:pt>
                <c:pt idx="936">
                  <c:v>136283.17897614351</c:v>
                </c:pt>
                <c:pt idx="937">
                  <c:v>137141.89349274753</c:v>
                </c:pt>
                <c:pt idx="938">
                  <c:v>137141.89349274753</c:v>
                </c:pt>
                <c:pt idx="939">
                  <c:v>137704.76163422212</c:v>
                </c:pt>
                <c:pt idx="940">
                  <c:v>137704.76163422212</c:v>
                </c:pt>
                <c:pt idx="941">
                  <c:v>138564.94291983146</c:v>
                </c:pt>
                <c:pt idx="942">
                  <c:v>138564.94291983146</c:v>
                </c:pt>
                <c:pt idx="943">
                  <c:v>139292.26967330658</c:v>
                </c:pt>
                <c:pt idx="944">
                  <c:v>139292.26967330658</c:v>
                </c:pt>
                <c:pt idx="945">
                  <c:v>139813.35734826603</c:v>
                </c:pt>
                <c:pt idx="946">
                  <c:v>139813.35734826603</c:v>
                </c:pt>
                <c:pt idx="947">
                  <c:v>140281.1837784528</c:v>
                </c:pt>
                <c:pt idx="948">
                  <c:v>140281.1837784528</c:v>
                </c:pt>
                <c:pt idx="949">
                  <c:v>141093.41841933414</c:v>
                </c:pt>
                <c:pt idx="950">
                  <c:v>141093.41841933414</c:v>
                </c:pt>
                <c:pt idx="951">
                  <c:v>141532.32014127207</c:v>
                </c:pt>
                <c:pt idx="952">
                  <c:v>141532.32014127207</c:v>
                </c:pt>
                <c:pt idx="953">
                  <c:v>142193.79285957647</c:v>
                </c:pt>
                <c:pt idx="954">
                  <c:v>142193.79285957647</c:v>
                </c:pt>
                <c:pt idx="955">
                  <c:v>142692.29188118811</c:v>
                </c:pt>
                <c:pt idx="956">
                  <c:v>142692.29188118811</c:v>
                </c:pt>
                <c:pt idx="957">
                  <c:v>142977.99228912246</c:v>
                </c:pt>
                <c:pt idx="958">
                  <c:v>142977.99228912246</c:v>
                </c:pt>
                <c:pt idx="959">
                  <c:v>143598.14003661191</c:v>
                </c:pt>
                <c:pt idx="960">
                  <c:v>143598.14003661191</c:v>
                </c:pt>
                <c:pt idx="961">
                  <c:v>144109.23798146407</c:v>
                </c:pt>
                <c:pt idx="962">
                  <c:v>144109.23798146407</c:v>
                </c:pt>
                <c:pt idx="963">
                  <c:v>144606.27395370329</c:v>
                </c:pt>
                <c:pt idx="964">
                  <c:v>144606.27395370329</c:v>
                </c:pt>
                <c:pt idx="965">
                  <c:v>144970.62350616817</c:v>
                </c:pt>
                <c:pt idx="966">
                  <c:v>144970.62350616817</c:v>
                </c:pt>
                <c:pt idx="967">
                  <c:v>145321.74363881114</c:v>
                </c:pt>
                <c:pt idx="968">
                  <c:v>145321.74363881114</c:v>
                </c:pt>
                <c:pt idx="969">
                  <c:v>145777.00676865963</c:v>
                </c:pt>
                <c:pt idx="970">
                  <c:v>145777.00676865963</c:v>
                </c:pt>
                <c:pt idx="971">
                  <c:v>146494.02854232621</c:v>
                </c:pt>
                <c:pt idx="972">
                  <c:v>146494.02854232621</c:v>
                </c:pt>
                <c:pt idx="973">
                  <c:v>147343.58154283997</c:v>
                </c:pt>
                <c:pt idx="974">
                  <c:v>147343.58154283997</c:v>
                </c:pt>
                <c:pt idx="975">
                  <c:v>147355.62176077723</c:v>
                </c:pt>
                <c:pt idx="976">
                  <c:v>147355.62176077723</c:v>
                </c:pt>
                <c:pt idx="977">
                  <c:v>147994.22744940221</c:v>
                </c:pt>
                <c:pt idx="978">
                  <c:v>147994.22744940221</c:v>
                </c:pt>
                <c:pt idx="979">
                  <c:v>148565.68619039661</c:v>
                </c:pt>
                <c:pt idx="980">
                  <c:v>148565.68619039661</c:v>
                </c:pt>
                <c:pt idx="981">
                  <c:v>149040.72187679127</c:v>
                </c:pt>
                <c:pt idx="982">
                  <c:v>149040.72187679127</c:v>
                </c:pt>
                <c:pt idx="983">
                  <c:v>149563.5400699451</c:v>
                </c:pt>
                <c:pt idx="984">
                  <c:v>149563.5400699451</c:v>
                </c:pt>
                <c:pt idx="985">
                  <c:v>150006.29929489765</c:v>
                </c:pt>
                <c:pt idx="986">
                  <c:v>150006.29929489765</c:v>
                </c:pt>
                <c:pt idx="987">
                  <c:v>150543.62300883583</c:v>
                </c:pt>
                <c:pt idx="988">
                  <c:v>150543.62300883583</c:v>
                </c:pt>
                <c:pt idx="989">
                  <c:v>150745.17896285412</c:v>
                </c:pt>
                <c:pt idx="990">
                  <c:v>150745.17896285412</c:v>
                </c:pt>
                <c:pt idx="991">
                  <c:v>151503.88652704563</c:v>
                </c:pt>
                <c:pt idx="992">
                  <c:v>151503.88652704563</c:v>
                </c:pt>
                <c:pt idx="993">
                  <c:v>152058.79007721847</c:v>
                </c:pt>
                <c:pt idx="994">
                  <c:v>152058.79007721847</c:v>
                </c:pt>
                <c:pt idx="995">
                  <c:v>152306.02970356971</c:v>
                </c:pt>
                <c:pt idx="996">
                  <c:v>152306.02970356971</c:v>
                </c:pt>
                <c:pt idx="997">
                  <c:v>152538.3001776782</c:v>
                </c:pt>
                <c:pt idx="998">
                  <c:v>152538.3001776782</c:v>
                </c:pt>
                <c:pt idx="999">
                  <c:v>153104.81614089166</c:v>
                </c:pt>
                <c:pt idx="1000">
                  <c:v>153104.81614089166</c:v>
                </c:pt>
                <c:pt idx="1001">
                  <c:v>153814.95233355739</c:v>
                </c:pt>
                <c:pt idx="1002">
                  <c:v>153814.95233355739</c:v>
                </c:pt>
                <c:pt idx="1003">
                  <c:v>153977.65153019864</c:v>
                </c:pt>
                <c:pt idx="1004">
                  <c:v>153977.65153019864</c:v>
                </c:pt>
                <c:pt idx="1005">
                  <c:v>154232.61342494213</c:v>
                </c:pt>
                <c:pt idx="1006">
                  <c:v>154232.61342494213</c:v>
                </c:pt>
                <c:pt idx="1007">
                  <c:v>154693.00875857554</c:v>
                </c:pt>
                <c:pt idx="1008">
                  <c:v>154693.00875857554</c:v>
                </c:pt>
                <c:pt idx="1009">
                  <c:v>155604.00287400416</c:v>
                </c:pt>
                <c:pt idx="1010">
                  <c:v>155604.00287400416</c:v>
                </c:pt>
                <c:pt idx="1011">
                  <c:v>155922.33925596598</c:v>
                </c:pt>
                <c:pt idx="1012">
                  <c:v>155922.33925596598</c:v>
                </c:pt>
                <c:pt idx="1013">
                  <c:v>155812.80327256685</c:v>
                </c:pt>
                <c:pt idx="1014">
                  <c:v>155812.80327256685</c:v>
                </c:pt>
                <c:pt idx="1015">
                  <c:v>156525.24312872899</c:v>
                </c:pt>
                <c:pt idx="1016">
                  <c:v>156525.24312872899</c:v>
                </c:pt>
                <c:pt idx="1017">
                  <c:v>157220.6639769586</c:v>
                </c:pt>
                <c:pt idx="1018">
                  <c:v>157220.6639769586</c:v>
                </c:pt>
                <c:pt idx="1019">
                  <c:v>157556.8080235259</c:v>
                </c:pt>
                <c:pt idx="1020">
                  <c:v>157556.8080235259</c:v>
                </c:pt>
                <c:pt idx="1021">
                  <c:v>157358.85515296742</c:v>
                </c:pt>
                <c:pt idx="1022">
                  <c:v>157358.85515296742</c:v>
                </c:pt>
                <c:pt idx="1023">
                  <c:v>157998.95859926377</c:v>
                </c:pt>
                <c:pt idx="1024">
                  <c:v>157998.95859926377</c:v>
                </c:pt>
                <c:pt idx="1025">
                  <c:v>158717.33995350674</c:v>
                </c:pt>
                <c:pt idx="1026">
                  <c:v>158717.33995350674</c:v>
                </c:pt>
                <c:pt idx="1027">
                  <c:v>158780.97332158757</c:v>
                </c:pt>
                <c:pt idx="1028">
                  <c:v>158780.97332158757</c:v>
                </c:pt>
                <c:pt idx="1029">
                  <c:v>158711.83858148474</c:v>
                </c:pt>
                <c:pt idx="1030">
                  <c:v>158711.83858148474</c:v>
                </c:pt>
                <c:pt idx="1031">
                  <c:v>159441.41949639143</c:v>
                </c:pt>
                <c:pt idx="1032">
                  <c:v>159441.41949639143</c:v>
                </c:pt>
                <c:pt idx="1033">
                  <c:v>160478.1701725134</c:v>
                </c:pt>
                <c:pt idx="1034">
                  <c:v>160478.1701725134</c:v>
                </c:pt>
                <c:pt idx="1035">
                  <c:v>160491.9324937317</c:v>
                </c:pt>
                <c:pt idx="1036">
                  <c:v>160491.9324937317</c:v>
                </c:pt>
                <c:pt idx="1037">
                  <c:v>160747.74024544322</c:v>
                </c:pt>
                <c:pt idx="1038">
                  <c:v>160747.74024544322</c:v>
                </c:pt>
                <c:pt idx="1039">
                  <c:v>161302.37397894164</c:v>
                </c:pt>
                <c:pt idx="1040">
                  <c:v>161302.37397894164</c:v>
                </c:pt>
                <c:pt idx="1041">
                  <c:v>161831.04328907316</c:v>
                </c:pt>
                <c:pt idx="1042">
                  <c:v>161831.04328907316</c:v>
                </c:pt>
                <c:pt idx="1043">
                  <c:v>162610.99876737173</c:v>
                </c:pt>
                <c:pt idx="1044">
                  <c:v>162610.99876737173</c:v>
                </c:pt>
                <c:pt idx="1045">
                  <c:v>162431.04804574995</c:v>
                </c:pt>
                <c:pt idx="1046">
                  <c:v>162431.04804574995</c:v>
                </c:pt>
                <c:pt idx="1047">
                  <c:v>162717.13781899589</c:v>
                </c:pt>
                <c:pt idx="1048">
                  <c:v>162717.13781899589</c:v>
                </c:pt>
                <c:pt idx="1049">
                  <c:v>163332.0061416708</c:v>
                </c:pt>
                <c:pt idx="1050">
                  <c:v>163332.0061416708</c:v>
                </c:pt>
                <c:pt idx="1051">
                  <c:v>164072.6470942208</c:v>
                </c:pt>
                <c:pt idx="1052">
                  <c:v>164072.6470942208</c:v>
                </c:pt>
                <c:pt idx="1053">
                  <c:v>164048.39730677241</c:v>
                </c:pt>
                <c:pt idx="1054">
                  <c:v>164048.39730677241</c:v>
                </c:pt>
                <c:pt idx="1055">
                  <c:v>163999.714549592</c:v>
                </c:pt>
                <c:pt idx="1056">
                  <c:v>163999.714549592</c:v>
                </c:pt>
                <c:pt idx="1057">
                  <c:v>164689.97265100077</c:v>
                </c:pt>
                <c:pt idx="1058">
                  <c:v>164689.97265100077</c:v>
                </c:pt>
                <c:pt idx="1059">
                  <c:v>165714.49581090457</c:v>
                </c:pt>
                <c:pt idx="1060">
                  <c:v>165714.49581090457</c:v>
                </c:pt>
                <c:pt idx="1061">
                  <c:v>165647.59426635562</c:v>
                </c:pt>
                <c:pt idx="1062">
                  <c:v>165647.59426635562</c:v>
                </c:pt>
                <c:pt idx="1063">
                  <c:v>165164.06514887267</c:v>
                </c:pt>
                <c:pt idx="1064">
                  <c:v>165164.06514887267</c:v>
                </c:pt>
                <c:pt idx="1065">
                  <c:v>166090.93154562509</c:v>
                </c:pt>
                <c:pt idx="1066">
                  <c:v>166090.93154562509</c:v>
                </c:pt>
                <c:pt idx="1067">
                  <c:v>167024.83068515194</c:v>
                </c:pt>
                <c:pt idx="1068">
                  <c:v>167024.83068515194</c:v>
                </c:pt>
                <c:pt idx="1069">
                  <c:v>166935.65929448482</c:v>
                </c:pt>
                <c:pt idx="1070">
                  <c:v>166935.65929448482</c:v>
                </c:pt>
                <c:pt idx="1071">
                  <c:v>166624.58662776405</c:v>
                </c:pt>
                <c:pt idx="1072">
                  <c:v>166624.58662776405</c:v>
                </c:pt>
                <c:pt idx="1073">
                  <c:v>166955.14812621253</c:v>
                </c:pt>
                <c:pt idx="1074">
                  <c:v>166955.14812621253</c:v>
                </c:pt>
                <c:pt idx="1075">
                  <c:v>167536.54780857498</c:v>
                </c:pt>
                <c:pt idx="1076">
                  <c:v>167536.54780857498</c:v>
                </c:pt>
                <c:pt idx="1077">
                  <c:v>168239.2297666778</c:v>
                </c:pt>
                <c:pt idx="1078">
                  <c:v>168239.2297666778</c:v>
                </c:pt>
                <c:pt idx="1079">
                  <c:v>168003.824426751</c:v>
                </c:pt>
                <c:pt idx="1080">
                  <c:v>168003.824426751</c:v>
                </c:pt>
                <c:pt idx="1081">
                  <c:v>167981.93976287771</c:v>
                </c:pt>
                <c:pt idx="1082">
                  <c:v>167981.93976287771</c:v>
                </c:pt>
                <c:pt idx="1083">
                  <c:v>168167.50329682606</c:v>
                </c:pt>
                <c:pt idx="1084">
                  <c:v>168167.50329682606</c:v>
                </c:pt>
                <c:pt idx="1085">
                  <c:v>168109.93909610083</c:v>
                </c:pt>
                <c:pt idx="1086">
                  <c:v>168109.93909610083</c:v>
                </c:pt>
                <c:pt idx="1087">
                  <c:v>168755.32834029343</c:v>
                </c:pt>
                <c:pt idx="1088">
                  <c:v>168755.32834029343</c:v>
                </c:pt>
                <c:pt idx="1089">
                  <c:v>169231.93743914049</c:v>
                </c:pt>
                <c:pt idx="1090">
                  <c:v>169231.93743914049</c:v>
                </c:pt>
                <c:pt idx="1091">
                  <c:v>170229.09935222237</c:v>
                </c:pt>
                <c:pt idx="1092">
                  <c:v>170229.09935222237</c:v>
                </c:pt>
                <c:pt idx="1093">
                  <c:v>171189.11450856793</c:v>
                </c:pt>
                <c:pt idx="1094">
                  <c:v>171189.11450856793</c:v>
                </c:pt>
                <c:pt idx="1095">
                  <c:v>171165.74212627381</c:v>
                </c:pt>
                <c:pt idx="1096">
                  <c:v>171165.74212627381</c:v>
                </c:pt>
                <c:pt idx="1097">
                  <c:v>170719.47990552831</c:v>
                </c:pt>
                <c:pt idx="1098">
                  <c:v>170719.47990552831</c:v>
                </c:pt>
                <c:pt idx="1099">
                  <c:v>170704.0224871423</c:v>
                </c:pt>
                <c:pt idx="1100">
                  <c:v>170704.0224871423</c:v>
                </c:pt>
                <c:pt idx="1101">
                  <c:v>171254.079271364</c:v>
                </c:pt>
                <c:pt idx="1102">
                  <c:v>171254.079271364</c:v>
                </c:pt>
                <c:pt idx="1103">
                  <c:v>172316.27101496904</c:v>
                </c:pt>
                <c:pt idx="1104">
                  <c:v>172316.27101496904</c:v>
                </c:pt>
                <c:pt idx="1105">
                  <c:v>172855.08872954728</c:v>
                </c:pt>
                <c:pt idx="1106">
                  <c:v>172855.08872954728</c:v>
                </c:pt>
                <c:pt idx="1107">
                  <c:v>171985.31314951702</c:v>
                </c:pt>
                <c:pt idx="1108">
                  <c:v>171985.31314951702</c:v>
                </c:pt>
                <c:pt idx="1109">
                  <c:v>171516.1553977445</c:v>
                </c:pt>
                <c:pt idx="1110">
                  <c:v>171516.1553977445</c:v>
                </c:pt>
                <c:pt idx="1111">
                  <c:v>172733.40353981269</c:v>
                </c:pt>
                <c:pt idx="1112">
                  <c:v>172733.40353981269</c:v>
                </c:pt>
                <c:pt idx="1113">
                  <c:v>173711.93314477944</c:v>
                </c:pt>
                <c:pt idx="1114">
                  <c:v>173711.93314477944</c:v>
                </c:pt>
                <c:pt idx="1115">
                  <c:v>173568.68680866115</c:v>
                </c:pt>
                <c:pt idx="1116">
                  <c:v>173568.68680866115</c:v>
                </c:pt>
                <c:pt idx="1117">
                  <c:v>172570.30189402011</c:v>
                </c:pt>
                <c:pt idx="1118">
                  <c:v>172570.30189402011</c:v>
                </c:pt>
                <c:pt idx="1119">
                  <c:v>172967.01945957009</c:v>
                </c:pt>
                <c:pt idx="1120">
                  <c:v>172967.01945957009</c:v>
                </c:pt>
                <c:pt idx="1121">
                  <c:v>174458.23596674859</c:v>
                </c:pt>
                <c:pt idx="1122">
                  <c:v>174458.23596674859</c:v>
                </c:pt>
                <c:pt idx="1123">
                  <c:v>174791.00117319188</c:v>
                </c:pt>
                <c:pt idx="1124">
                  <c:v>174791.00117319188</c:v>
                </c:pt>
                <c:pt idx="1125">
                  <c:v>173764.77688017415</c:v>
                </c:pt>
                <c:pt idx="1126">
                  <c:v>173764.77688017415</c:v>
                </c:pt>
                <c:pt idx="1127">
                  <c:v>173419.73666087326</c:v>
                </c:pt>
                <c:pt idx="1128">
                  <c:v>173419.73666087326</c:v>
                </c:pt>
                <c:pt idx="1129">
                  <c:v>174378.50041532345</c:v>
                </c:pt>
                <c:pt idx="1130">
                  <c:v>174378.50041532345</c:v>
                </c:pt>
                <c:pt idx="1131">
                  <c:v>175415.51701985853</c:v>
                </c:pt>
                <c:pt idx="1132">
                  <c:v>175415.51701985853</c:v>
                </c:pt>
                <c:pt idx="1133">
                  <c:v>174793.57939607446</c:v>
                </c:pt>
                <c:pt idx="1134">
                  <c:v>174793.57939607446</c:v>
                </c:pt>
                <c:pt idx="1135">
                  <c:v>174142.24668228615</c:v>
                </c:pt>
                <c:pt idx="1136">
                  <c:v>174142.24668228615</c:v>
                </c:pt>
                <c:pt idx="1137">
                  <c:v>174070.06512621415</c:v>
                </c:pt>
                <c:pt idx="1138">
                  <c:v>174070.06512621415</c:v>
                </c:pt>
                <c:pt idx="1139">
                  <c:v>174860.79775596995</c:v>
                </c:pt>
                <c:pt idx="1140">
                  <c:v>174860.79775596995</c:v>
                </c:pt>
                <c:pt idx="1141">
                  <c:v>175136.12492687337</c:v>
                </c:pt>
                <c:pt idx="1142">
                  <c:v>175136.12492687337</c:v>
                </c:pt>
                <c:pt idx="1143">
                  <c:v>174195.27861836937</c:v>
                </c:pt>
                <c:pt idx="1144">
                  <c:v>174195.27861836937</c:v>
                </c:pt>
                <c:pt idx="1145">
                  <c:v>173177.44817263415</c:v>
                </c:pt>
                <c:pt idx="1146">
                  <c:v>173177.44817263415</c:v>
                </c:pt>
                <c:pt idx="1147">
                  <c:v>173205.80052369877</c:v>
                </c:pt>
                <c:pt idx="1148">
                  <c:v>173205.80052369877</c:v>
                </c:pt>
                <c:pt idx="1149">
                  <c:v>173280.54834031954</c:v>
                </c:pt>
                <c:pt idx="1150">
                  <c:v>173280.54834031954</c:v>
                </c:pt>
                <c:pt idx="1151">
                  <c:v>173151.3052270457</c:v>
                </c:pt>
                <c:pt idx="1152">
                  <c:v>173151.3052270457</c:v>
                </c:pt>
                <c:pt idx="1153">
                  <c:v>172413.64806325262</c:v>
                </c:pt>
                <c:pt idx="1154">
                  <c:v>172413.64806325262</c:v>
                </c:pt>
                <c:pt idx="1155">
                  <c:v>171257.3919450636</c:v>
                </c:pt>
                <c:pt idx="1156">
                  <c:v>171257.3919450636</c:v>
                </c:pt>
                <c:pt idx="1157">
                  <c:v>171373.1528786296</c:v>
                </c:pt>
                <c:pt idx="1158">
                  <c:v>171373.1528786296</c:v>
                </c:pt>
                <c:pt idx="1159">
                  <c:v>172106.98095713719</c:v>
                </c:pt>
                <c:pt idx="1160">
                  <c:v>172106.98095713719</c:v>
                </c:pt>
                <c:pt idx="1161">
                  <c:v>172639.15005711795</c:v>
                </c:pt>
                <c:pt idx="1162">
                  <c:v>172639.15005711795</c:v>
                </c:pt>
                <c:pt idx="1163">
                  <c:v>172727.88082864109</c:v>
                </c:pt>
                <c:pt idx="1164">
                  <c:v>172727.88082864109</c:v>
                </c:pt>
                <c:pt idx="1165">
                  <c:v>172192.9416381967</c:v>
                </c:pt>
                <c:pt idx="1166">
                  <c:v>172192.9416381967</c:v>
                </c:pt>
                <c:pt idx="1167">
                  <c:v>172459.299931099</c:v>
                </c:pt>
                <c:pt idx="1168">
                  <c:v>172459.299931099</c:v>
                </c:pt>
                <c:pt idx="1169">
                  <c:v>173400.58885100237</c:v>
                </c:pt>
                <c:pt idx="1170">
                  <c:v>173400.58885100237</c:v>
                </c:pt>
                <c:pt idx="1171">
                  <c:v>175095.60773580495</c:v>
                </c:pt>
                <c:pt idx="1172">
                  <c:v>175095.60773580495</c:v>
                </c:pt>
                <c:pt idx="1173">
                  <c:v>176157.43444187829</c:v>
                </c:pt>
                <c:pt idx="1174">
                  <c:v>176157.43444187829</c:v>
                </c:pt>
                <c:pt idx="1175">
                  <c:v>175992.94475842579</c:v>
                </c:pt>
                <c:pt idx="1176">
                  <c:v>175992.94475842579</c:v>
                </c:pt>
                <c:pt idx="1177">
                  <c:v>176026.46860390657</c:v>
                </c:pt>
                <c:pt idx="1178">
                  <c:v>176026.46860390657</c:v>
                </c:pt>
                <c:pt idx="1179">
                  <c:v>177489.17437255586</c:v>
                </c:pt>
                <c:pt idx="1180">
                  <c:v>177489.17437255586</c:v>
                </c:pt>
                <c:pt idx="1181">
                  <c:v>179170.43262600433</c:v>
                </c:pt>
                <c:pt idx="1182">
                  <c:v>179170.43262600433</c:v>
                </c:pt>
                <c:pt idx="1183">
                  <c:v>180644.59440895985</c:v>
                </c:pt>
                <c:pt idx="1184">
                  <c:v>180644.59440895985</c:v>
                </c:pt>
                <c:pt idx="1185">
                  <c:v>180818.79801859125</c:v>
                </c:pt>
                <c:pt idx="1186">
                  <c:v>180818.79801859125</c:v>
                </c:pt>
                <c:pt idx="1187">
                  <c:v>180427.63076606349</c:v>
                </c:pt>
                <c:pt idx="1188">
                  <c:v>180427.63076606349</c:v>
                </c:pt>
                <c:pt idx="1189">
                  <c:v>180510.21239382049</c:v>
                </c:pt>
                <c:pt idx="1190">
                  <c:v>180510.21239382049</c:v>
                </c:pt>
                <c:pt idx="1191">
                  <c:v>182378.21007665846</c:v>
                </c:pt>
                <c:pt idx="1192">
                  <c:v>182378.21007665846</c:v>
                </c:pt>
                <c:pt idx="1193">
                  <c:v>183009.99651823059</c:v>
                </c:pt>
                <c:pt idx="1194">
                  <c:v>183009.99651823059</c:v>
                </c:pt>
                <c:pt idx="1195">
                  <c:v>183078.60155379883</c:v>
                </c:pt>
                <c:pt idx="1196">
                  <c:v>183078.60155379883</c:v>
                </c:pt>
                <c:pt idx="1197">
                  <c:v>182490.1408723646</c:v>
                </c:pt>
                <c:pt idx="1198">
                  <c:v>182490.1408723646</c:v>
                </c:pt>
                <c:pt idx="1199">
                  <c:v>181803.84157453905</c:v>
                </c:pt>
                <c:pt idx="1200">
                  <c:v>181803.84157453905</c:v>
                </c:pt>
                <c:pt idx="1201">
                  <c:v>182238.06947140777</c:v>
                </c:pt>
                <c:pt idx="1202">
                  <c:v>182238.06947140777</c:v>
                </c:pt>
                <c:pt idx="1203">
                  <c:v>182951.35102702703</c:v>
                </c:pt>
                <c:pt idx="1204">
                  <c:v>182951.35102702703</c:v>
                </c:pt>
                <c:pt idx="1205">
                  <c:v>183813.2154500233</c:v>
                </c:pt>
                <c:pt idx="1206">
                  <c:v>183813.2154500233</c:v>
                </c:pt>
                <c:pt idx="1207">
                  <c:v>183414.26362098558</c:v>
                </c:pt>
                <c:pt idx="1208">
                  <c:v>183414.26362098558</c:v>
                </c:pt>
                <c:pt idx="1209">
                  <c:v>181370.20170995736</c:v>
                </c:pt>
                <c:pt idx="1210">
                  <c:v>181370.20170995736</c:v>
                </c:pt>
                <c:pt idx="1211">
                  <c:v>181205.38327753544</c:v>
                </c:pt>
                <c:pt idx="1212">
                  <c:v>181205.38327753544</c:v>
                </c:pt>
                <c:pt idx="1213">
                  <c:v>182089.63514162597</c:v>
                </c:pt>
                <c:pt idx="1214">
                  <c:v>182089.63514162597</c:v>
                </c:pt>
                <c:pt idx="1215">
                  <c:v>182734.11048632016</c:v>
                </c:pt>
                <c:pt idx="1216">
                  <c:v>182734.11048632016</c:v>
                </c:pt>
                <c:pt idx="1217">
                  <c:v>183040.42605427661</c:v>
                </c:pt>
                <c:pt idx="1218">
                  <c:v>183040.42605427661</c:v>
                </c:pt>
                <c:pt idx="1219">
                  <c:v>181845.51117192791</c:v>
                </c:pt>
                <c:pt idx="1220">
                  <c:v>181845.51117192791</c:v>
                </c:pt>
                <c:pt idx="1221">
                  <c:v>180648.09686300988</c:v>
                </c:pt>
                <c:pt idx="1222">
                  <c:v>180648.09686300988</c:v>
                </c:pt>
                <c:pt idx="1223">
                  <c:v>180491.04155328328</c:v>
                </c:pt>
                <c:pt idx="1224">
                  <c:v>180491.04155328328</c:v>
                </c:pt>
                <c:pt idx="1225">
                  <c:v>181636.79764962586</c:v>
                </c:pt>
                <c:pt idx="1226">
                  <c:v>181636.79764962586</c:v>
                </c:pt>
                <c:pt idx="1227">
                  <c:v>182265.17532225992</c:v>
                </c:pt>
                <c:pt idx="1228">
                  <c:v>182265.17532225992</c:v>
                </c:pt>
                <c:pt idx="1229">
                  <c:v>180794.46449575701</c:v>
                </c:pt>
                <c:pt idx="1230">
                  <c:v>180794.46449575701</c:v>
                </c:pt>
                <c:pt idx="1231">
                  <c:v>179296.49059287013</c:v>
                </c:pt>
                <c:pt idx="1232">
                  <c:v>179296.49059287013</c:v>
                </c:pt>
                <c:pt idx="1233">
                  <c:v>178866.35633161964</c:v>
                </c:pt>
                <c:pt idx="1234">
                  <c:v>178866.35633161964</c:v>
                </c:pt>
                <c:pt idx="1235">
                  <c:v>179751.72212475399</c:v>
                </c:pt>
                <c:pt idx="1236">
                  <c:v>179751.72212475399</c:v>
                </c:pt>
                <c:pt idx="1237">
                  <c:v>180429.10542761392</c:v>
                </c:pt>
                <c:pt idx="1238">
                  <c:v>180429.10542761392</c:v>
                </c:pt>
                <c:pt idx="1239">
                  <c:v>179402.46243277445</c:v>
                </c:pt>
                <c:pt idx="1240">
                  <c:v>179402.46243277445</c:v>
                </c:pt>
                <c:pt idx="1241">
                  <c:v>177804.60510213918</c:v>
                </c:pt>
                <c:pt idx="1242">
                  <c:v>177804.60510213918</c:v>
                </c:pt>
                <c:pt idx="1243">
                  <c:v>177258.87606662654</c:v>
                </c:pt>
                <c:pt idx="1244">
                  <c:v>177258.87606662654</c:v>
                </c:pt>
                <c:pt idx="1245">
                  <c:v>178877.22909761549</c:v>
                </c:pt>
                <c:pt idx="1246">
                  <c:v>178877.22909761549</c:v>
                </c:pt>
                <c:pt idx="1247">
                  <c:v>180946.91942597117</c:v>
                </c:pt>
                <c:pt idx="1248">
                  <c:v>180946.91942597117</c:v>
                </c:pt>
                <c:pt idx="1249">
                  <c:v>181664.45357355193</c:v>
                </c:pt>
                <c:pt idx="1250">
                  <c:v>181664.45357355193</c:v>
                </c:pt>
                <c:pt idx="1251">
                  <c:v>180445.87972927783</c:v>
                </c:pt>
                <c:pt idx="1252">
                  <c:v>180445.87972927783</c:v>
                </c:pt>
                <c:pt idx="1253">
                  <c:v>178147.87572523713</c:v>
                </c:pt>
                <c:pt idx="1254">
                  <c:v>178147.87572523713</c:v>
                </c:pt>
                <c:pt idx="1255">
                  <c:v>178306.71174997214</c:v>
                </c:pt>
                <c:pt idx="1256">
                  <c:v>178306.71174997214</c:v>
                </c:pt>
                <c:pt idx="1257">
                  <c:v>180755.01491488243</c:v>
                </c:pt>
                <c:pt idx="1258">
                  <c:v>180755.01491488243</c:v>
                </c:pt>
                <c:pt idx="1259">
                  <c:v>183266.7170193161</c:v>
                </c:pt>
                <c:pt idx="1260">
                  <c:v>183266.7170193161</c:v>
                </c:pt>
                <c:pt idx="1261">
                  <c:v>184288.01807354702</c:v>
                </c:pt>
                <c:pt idx="1262">
                  <c:v>184288.01807354702</c:v>
                </c:pt>
                <c:pt idx="1263">
                  <c:v>183206.96191541519</c:v>
                </c:pt>
                <c:pt idx="1264">
                  <c:v>183206.96191541519</c:v>
                </c:pt>
                <c:pt idx="1265">
                  <c:v>181969.96875108313</c:v>
                </c:pt>
                <c:pt idx="1266">
                  <c:v>181969.96875108313</c:v>
                </c:pt>
                <c:pt idx="1267">
                  <c:v>180775.84573424628</c:v>
                </c:pt>
                <c:pt idx="1268">
                  <c:v>180775.84573424628</c:v>
                </c:pt>
                <c:pt idx="1269">
                  <c:v>180653.62705798147</c:v>
                </c:pt>
                <c:pt idx="1270">
                  <c:v>180653.62705798147</c:v>
                </c:pt>
                <c:pt idx="1271">
                  <c:v>182182.75184194709</c:v>
                </c:pt>
                <c:pt idx="1272">
                  <c:v>182182.75184194709</c:v>
                </c:pt>
                <c:pt idx="1273">
                  <c:v>184000.06859273321</c:v>
                </c:pt>
                <c:pt idx="1274">
                  <c:v>184000.06859273321</c:v>
                </c:pt>
                <c:pt idx="1275">
                  <c:v>184309.97012993053</c:v>
                </c:pt>
                <c:pt idx="1276">
                  <c:v>184309.97012993053</c:v>
                </c:pt>
                <c:pt idx="1277">
                  <c:v>182423.57218401009</c:v>
                </c:pt>
                <c:pt idx="1278">
                  <c:v>182423.57218401009</c:v>
                </c:pt>
                <c:pt idx="1279">
                  <c:v>180439.79673512556</c:v>
                </c:pt>
                <c:pt idx="1280">
                  <c:v>180439.79673512556</c:v>
                </c:pt>
                <c:pt idx="1281">
                  <c:v>180040.36075754551</c:v>
                </c:pt>
                <c:pt idx="1282">
                  <c:v>180040.36075754551</c:v>
                </c:pt>
                <c:pt idx="1283">
                  <c:v>181229.71857741685</c:v>
                </c:pt>
                <c:pt idx="1284">
                  <c:v>181229.71857741685</c:v>
                </c:pt>
                <c:pt idx="1285">
                  <c:v>182890.67764136335</c:v>
                </c:pt>
                <c:pt idx="1286">
                  <c:v>182890.67764136335</c:v>
                </c:pt>
                <c:pt idx="1287">
                  <c:v>183198.66265300653</c:v>
                </c:pt>
                <c:pt idx="1288">
                  <c:v>183198.66265300653</c:v>
                </c:pt>
                <c:pt idx="1289">
                  <c:v>181547.00904980826</c:v>
                </c:pt>
                <c:pt idx="1290">
                  <c:v>181547.00904980826</c:v>
                </c:pt>
                <c:pt idx="1291">
                  <c:v>178701.97724226199</c:v>
                </c:pt>
                <c:pt idx="1292">
                  <c:v>178701.97724226199</c:v>
                </c:pt>
                <c:pt idx="1293">
                  <c:v>177322.25328909012</c:v>
                </c:pt>
                <c:pt idx="1294">
                  <c:v>177322.25328909012</c:v>
                </c:pt>
                <c:pt idx="1295">
                  <c:v>178060.9046286064</c:v>
                </c:pt>
                <c:pt idx="1296">
                  <c:v>178060.9046286064</c:v>
                </c:pt>
                <c:pt idx="1297">
                  <c:v>179954.65240370252</c:v>
                </c:pt>
                <c:pt idx="1298">
                  <c:v>179954.65240370252</c:v>
                </c:pt>
                <c:pt idx="1299">
                  <c:v>180968.85705158472</c:v>
                </c:pt>
                <c:pt idx="1300">
                  <c:v>180968.85705158472</c:v>
                </c:pt>
                <c:pt idx="1301">
                  <c:v>179304.23108095667</c:v>
                </c:pt>
                <c:pt idx="1302">
                  <c:v>179304.23108095667</c:v>
                </c:pt>
                <c:pt idx="1303">
                  <c:v>177404.79205927637</c:v>
                </c:pt>
                <c:pt idx="1304">
                  <c:v>177404.79205927637</c:v>
                </c:pt>
                <c:pt idx="1305">
                  <c:v>175449.95849578141</c:v>
                </c:pt>
                <c:pt idx="1306">
                  <c:v>175449.95849578141</c:v>
                </c:pt>
                <c:pt idx="1307">
                  <c:v>175183.82507157317</c:v>
                </c:pt>
                <c:pt idx="1308">
                  <c:v>175183.82507157317</c:v>
                </c:pt>
                <c:pt idx="1309">
                  <c:v>177296.64438985952</c:v>
                </c:pt>
                <c:pt idx="1310">
                  <c:v>177296.64438985952</c:v>
                </c:pt>
                <c:pt idx="1311">
                  <c:v>179285.98566079521</c:v>
                </c:pt>
                <c:pt idx="1312">
                  <c:v>179285.98566079521</c:v>
                </c:pt>
                <c:pt idx="1313">
                  <c:v>178577.03738619716</c:v>
                </c:pt>
                <c:pt idx="1314">
                  <c:v>178577.03738619716</c:v>
                </c:pt>
                <c:pt idx="1315">
                  <c:v>174960.98218550376</c:v>
                </c:pt>
                <c:pt idx="1316">
                  <c:v>174960.98218550376</c:v>
                </c:pt>
                <c:pt idx="1317">
                  <c:v>172056.91458199944</c:v>
                </c:pt>
                <c:pt idx="1318">
                  <c:v>172056.91458199944</c:v>
                </c:pt>
                <c:pt idx="1319">
                  <c:v>171703.33474334329</c:v>
                </c:pt>
                <c:pt idx="1320">
                  <c:v>171703.33474334329</c:v>
                </c:pt>
                <c:pt idx="1321">
                  <c:v>174442.21510820766</c:v>
                </c:pt>
                <c:pt idx="1322">
                  <c:v>174442.21510820766</c:v>
                </c:pt>
                <c:pt idx="1323">
                  <c:v>176275.87718397193</c:v>
                </c:pt>
                <c:pt idx="1324">
                  <c:v>176275.87718397193</c:v>
                </c:pt>
                <c:pt idx="1325">
                  <c:v>176474.63783457477</c:v>
                </c:pt>
                <c:pt idx="1326">
                  <c:v>176474.63783457477</c:v>
                </c:pt>
                <c:pt idx="1327">
                  <c:v>173220.52907620737</c:v>
                </c:pt>
                <c:pt idx="1328">
                  <c:v>173220.52907620737</c:v>
                </c:pt>
                <c:pt idx="1329">
                  <c:v>170016.03434818148</c:v>
                </c:pt>
                <c:pt idx="1330">
                  <c:v>170016.03434818148</c:v>
                </c:pt>
                <c:pt idx="1331">
                  <c:v>169142.3508459522</c:v>
                </c:pt>
                <c:pt idx="1332">
                  <c:v>169142.3508459522</c:v>
                </c:pt>
                <c:pt idx="1333">
                  <c:v>171030.66297808243</c:v>
                </c:pt>
                <c:pt idx="1334">
                  <c:v>171030.66297808243</c:v>
                </c:pt>
                <c:pt idx="1335">
                  <c:v>174213.32432125389</c:v>
                </c:pt>
                <c:pt idx="1336">
                  <c:v>174213.32432125389</c:v>
                </c:pt>
                <c:pt idx="1337">
                  <c:v>175662.87390557301</c:v>
                </c:pt>
                <c:pt idx="1338">
                  <c:v>175662.87390557301</c:v>
                </c:pt>
                <c:pt idx="1339">
                  <c:v>173061.64692938706</c:v>
                </c:pt>
                <c:pt idx="1340">
                  <c:v>173061.64692938706</c:v>
                </c:pt>
                <c:pt idx="1341">
                  <c:v>168599.90363591257</c:v>
                </c:pt>
                <c:pt idx="1342">
                  <c:v>168599.90363591257</c:v>
                </c:pt>
                <c:pt idx="1343">
                  <c:v>165785.62599053475</c:v>
                </c:pt>
                <c:pt idx="1344">
                  <c:v>165785.62599053475</c:v>
                </c:pt>
                <c:pt idx="1345">
                  <c:v>166694.81479799273</c:v>
                </c:pt>
                <c:pt idx="1346">
                  <c:v>166694.81479799273</c:v>
                </c:pt>
                <c:pt idx="1347">
                  <c:v>168582.43020425661</c:v>
                </c:pt>
                <c:pt idx="1348">
                  <c:v>168582.43020425661</c:v>
                </c:pt>
                <c:pt idx="1349">
                  <c:v>171633.94689800392</c:v>
                </c:pt>
                <c:pt idx="1350">
                  <c:v>171633.94689800392</c:v>
                </c:pt>
                <c:pt idx="1351">
                  <c:v>172522.25598084516</c:v>
                </c:pt>
                <c:pt idx="1352">
                  <c:v>172522.25598084516</c:v>
                </c:pt>
                <c:pt idx="1353">
                  <c:v>171291.43899778696</c:v>
                </c:pt>
                <c:pt idx="1354">
                  <c:v>171291.43899778696</c:v>
                </c:pt>
                <c:pt idx="1355">
                  <c:v>167601.82723794604</c:v>
                </c:pt>
                <c:pt idx="1356">
                  <c:v>167601.82723794604</c:v>
                </c:pt>
                <c:pt idx="1357">
                  <c:v>164620.3342434433</c:v>
                </c:pt>
                <c:pt idx="1358">
                  <c:v>164620.3342434433</c:v>
                </c:pt>
                <c:pt idx="1359">
                  <c:v>163026.94467937062</c:v>
                </c:pt>
                <c:pt idx="1360">
                  <c:v>163026.94467937062</c:v>
                </c:pt>
                <c:pt idx="1361">
                  <c:v>165321.00742745481</c:v>
                </c:pt>
                <c:pt idx="1362">
                  <c:v>165321.00742745481</c:v>
                </c:pt>
                <c:pt idx="1363">
                  <c:v>169107.21573754743</c:v>
                </c:pt>
                <c:pt idx="1364">
                  <c:v>169107.21573754743</c:v>
                </c:pt>
                <c:pt idx="1365">
                  <c:v>170653.78622119725</c:v>
                </c:pt>
                <c:pt idx="1366">
                  <c:v>170653.78622119725</c:v>
                </c:pt>
                <c:pt idx="1367">
                  <c:v>169942.80701151394</c:v>
                </c:pt>
                <c:pt idx="1368">
                  <c:v>169942.80701151394</c:v>
                </c:pt>
                <c:pt idx="1369">
                  <c:v>166762.65421726581</c:v>
                </c:pt>
                <c:pt idx="1370">
                  <c:v>166762.65421726581</c:v>
                </c:pt>
                <c:pt idx="1371">
                  <c:v>162882.96428564697</c:v>
                </c:pt>
                <c:pt idx="1372">
                  <c:v>162882.96428564697</c:v>
                </c:pt>
                <c:pt idx="1373">
                  <c:v>161184.17053064637</c:v>
                </c:pt>
                <c:pt idx="1374">
                  <c:v>161184.17053064637</c:v>
                </c:pt>
                <c:pt idx="1375">
                  <c:v>162947.0567949765</c:v>
                </c:pt>
                <c:pt idx="1376">
                  <c:v>162947.0567949765</c:v>
                </c:pt>
                <c:pt idx="1377">
                  <c:v>165892.04812878091</c:v>
                </c:pt>
                <c:pt idx="1378">
                  <c:v>165892.04812878091</c:v>
                </c:pt>
                <c:pt idx="1379">
                  <c:v>168635.03464567923</c:v>
                </c:pt>
                <c:pt idx="1380">
                  <c:v>168635.03464567923</c:v>
                </c:pt>
                <c:pt idx="1381">
                  <c:v>168673.47676063888</c:v>
                </c:pt>
                <c:pt idx="1382">
                  <c:v>168673.47676063888</c:v>
                </c:pt>
                <c:pt idx="1383">
                  <c:v>166174.01722214854</c:v>
                </c:pt>
                <c:pt idx="1384">
                  <c:v>166174.01722214854</c:v>
                </c:pt>
                <c:pt idx="1385">
                  <c:v>162851.19397962542</c:v>
                </c:pt>
                <c:pt idx="1386">
                  <c:v>162851.19397962542</c:v>
                </c:pt>
                <c:pt idx="1387">
                  <c:v>160721.68130930542</c:v>
                </c:pt>
                <c:pt idx="1388">
                  <c:v>160721.68130930542</c:v>
                </c:pt>
                <c:pt idx="1389">
                  <c:v>162073.74830569816</c:v>
                </c:pt>
                <c:pt idx="1390">
                  <c:v>162073.74830569816</c:v>
                </c:pt>
                <c:pt idx="1391">
                  <c:v>165077.51094721555</c:v>
                </c:pt>
                <c:pt idx="1392">
                  <c:v>165077.51094721555</c:v>
                </c:pt>
                <c:pt idx="1393">
                  <c:v>166921.50237382413</c:v>
                </c:pt>
                <c:pt idx="1394">
                  <c:v>166921.50237382413</c:v>
                </c:pt>
                <c:pt idx="1395">
                  <c:v>167864.79441417934</c:v>
                </c:pt>
                <c:pt idx="1396">
                  <c:v>167864.79441417934</c:v>
                </c:pt>
                <c:pt idx="1397">
                  <c:v>165459.57809652382</c:v>
                </c:pt>
                <c:pt idx="1398">
                  <c:v>165459.57809652382</c:v>
                </c:pt>
                <c:pt idx="1399">
                  <c:v>160668.27958009465</c:v>
                </c:pt>
                <c:pt idx="1400">
                  <c:v>160668.27958009465</c:v>
                </c:pt>
                <c:pt idx="1401">
                  <c:v>158937.5875934936</c:v>
                </c:pt>
                <c:pt idx="1402">
                  <c:v>158937.5875934936</c:v>
                </c:pt>
                <c:pt idx="1403">
                  <c:v>161559.90500378059</c:v>
                </c:pt>
                <c:pt idx="1404">
                  <c:v>161559.90500378059</c:v>
                </c:pt>
                <c:pt idx="1405">
                  <c:v>165524.08694630122</c:v>
                </c:pt>
                <c:pt idx="1406">
                  <c:v>165524.08694630122</c:v>
                </c:pt>
                <c:pt idx="1407">
                  <c:v>168850.97709393446</c:v>
                </c:pt>
                <c:pt idx="1408">
                  <c:v>168850.97709393446</c:v>
                </c:pt>
                <c:pt idx="1409">
                  <c:v>167337.95773305287</c:v>
                </c:pt>
                <c:pt idx="1410">
                  <c:v>167337.95773305287</c:v>
                </c:pt>
                <c:pt idx="1411">
                  <c:v>162552.42183257209</c:v>
                </c:pt>
                <c:pt idx="1412">
                  <c:v>162552.42183257209</c:v>
                </c:pt>
                <c:pt idx="1413">
                  <c:v>158874.50064114679</c:v>
                </c:pt>
                <c:pt idx="1414">
                  <c:v>158874.50064114679</c:v>
                </c:pt>
                <c:pt idx="1415">
                  <c:v>158366.37546764992</c:v>
                </c:pt>
                <c:pt idx="1416">
                  <c:v>158366.37546764992</c:v>
                </c:pt>
                <c:pt idx="1417">
                  <c:v>159877.28097517529</c:v>
                </c:pt>
                <c:pt idx="1418">
                  <c:v>159877.28097517529</c:v>
                </c:pt>
                <c:pt idx="1419">
                  <c:v>165305.75395318959</c:v>
                </c:pt>
                <c:pt idx="1420">
                  <c:v>165305.75395318959</c:v>
                </c:pt>
                <c:pt idx="1421">
                  <c:v>169378.0024136414</c:v>
                </c:pt>
                <c:pt idx="1422">
                  <c:v>169378.0024136414</c:v>
                </c:pt>
                <c:pt idx="1423">
                  <c:v>168603.39833079727</c:v>
                </c:pt>
                <c:pt idx="1424">
                  <c:v>168603.39833079727</c:v>
                </c:pt>
                <c:pt idx="1425">
                  <c:v>164450.92951820794</c:v>
                </c:pt>
                <c:pt idx="1426">
                  <c:v>164450.92951820794</c:v>
                </c:pt>
                <c:pt idx="1427">
                  <c:v>158785.55791726158</c:v>
                </c:pt>
                <c:pt idx="1428">
                  <c:v>158785.55791726158</c:v>
                </c:pt>
                <c:pt idx="1429">
                  <c:v>155914.27958030254</c:v>
                </c:pt>
                <c:pt idx="1430">
                  <c:v>155914.27958030254</c:v>
                </c:pt>
                <c:pt idx="1431">
                  <c:v>157098.24105127243</c:v>
                </c:pt>
                <c:pt idx="1432">
                  <c:v>157098.24105127243</c:v>
                </c:pt>
                <c:pt idx="1433">
                  <c:v>161291.54458352586</c:v>
                </c:pt>
                <c:pt idx="1434">
                  <c:v>161291.54458352586</c:v>
                </c:pt>
                <c:pt idx="1435">
                  <c:v>166726.8039694085</c:v>
                </c:pt>
                <c:pt idx="1436">
                  <c:v>166726.8039694085</c:v>
                </c:pt>
                <c:pt idx="1437">
                  <c:v>169554.24332845031</c:v>
                </c:pt>
                <c:pt idx="1438">
                  <c:v>169554.24332845031</c:v>
                </c:pt>
                <c:pt idx="1439">
                  <c:v>169386.46476279269</c:v>
                </c:pt>
                <c:pt idx="1440">
                  <c:v>169386.46476279269</c:v>
                </c:pt>
                <c:pt idx="1441">
                  <c:v>167083.29879870496</c:v>
                </c:pt>
                <c:pt idx="1442">
                  <c:v>167083.29879870496</c:v>
                </c:pt>
                <c:pt idx="1443">
                  <c:v>162580.88384262312</c:v>
                </c:pt>
                <c:pt idx="1444">
                  <c:v>162580.88384262312</c:v>
                </c:pt>
                <c:pt idx="1445">
                  <c:v>158683.78176240437</c:v>
                </c:pt>
                <c:pt idx="1446">
                  <c:v>158683.78176240437</c:v>
                </c:pt>
                <c:pt idx="1447">
                  <c:v>157131.96173528064</c:v>
                </c:pt>
                <c:pt idx="1448">
                  <c:v>157131.96173528064</c:v>
                </c:pt>
                <c:pt idx="1449">
                  <c:v>159579.72830627585</c:v>
                </c:pt>
                <c:pt idx="1450">
                  <c:v>159579.72830627585</c:v>
                </c:pt>
                <c:pt idx="1451">
                  <c:v>166130.2683397723</c:v>
                </c:pt>
                <c:pt idx="1452">
                  <c:v>166130.2683397723</c:v>
                </c:pt>
                <c:pt idx="1453">
                  <c:v>170390.46851192421</c:v>
                </c:pt>
                <c:pt idx="1454">
                  <c:v>170390.46851192421</c:v>
                </c:pt>
                <c:pt idx="1455">
                  <c:v>170281.90712189686</c:v>
                </c:pt>
                <c:pt idx="1456">
                  <c:v>170281.90712189686</c:v>
                </c:pt>
                <c:pt idx="1457">
                  <c:v>165584.92112922505</c:v>
                </c:pt>
                <c:pt idx="1458">
                  <c:v>165584.92112922505</c:v>
                </c:pt>
                <c:pt idx="1459">
                  <c:v>158378.1101971771</c:v>
                </c:pt>
                <c:pt idx="1460">
                  <c:v>158378.1101971771</c:v>
                </c:pt>
                <c:pt idx="1461">
                  <c:v>154857.41896167069</c:v>
                </c:pt>
                <c:pt idx="1462">
                  <c:v>154857.41896167069</c:v>
                </c:pt>
                <c:pt idx="1463">
                  <c:v>157802.98770624271</c:v>
                </c:pt>
                <c:pt idx="1464">
                  <c:v>157802.98770624271</c:v>
                </c:pt>
                <c:pt idx="1465">
                  <c:v>162885.53530698243</c:v>
                </c:pt>
                <c:pt idx="1466">
                  <c:v>162885.53530698243</c:v>
                </c:pt>
                <c:pt idx="1467">
                  <c:v>168503.15690069235</c:v>
                </c:pt>
                <c:pt idx="1468">
                  <c:v>168503.15690069235</c:v>
                </c:pt>
                <c:pt idx="1469">
                  <c:v>169815.8578547108</c:v>
                </c:pt>
                <c:pt idx="1470">
                  <c:v>169815.8578547108</c:v>
                </c:pt>
                <c:pt idx="1471">
                  <c:v>167852.1054003778</c:v>
                </c:pt>
                <c:pt idx="1472">
                  <c:v>167852.1054003778</c:v>
                </c:pt>
                <c:pt idx="1473">
                  <c:v>162963.21786071584</c:v>
                </c:pt>
                <c:pt idx="1474">
                  <c:v>162963.21786071584</c:v>
                </c:pt>
                <c:pt idx="1475">
                  <c:v>158553.58736037527</c:v>
                </c:pt>
                <c:pt idx="1476">
                  <c:v>158553.58736037527</c:v>
                </c:pt>
                <c:pt idx="1477">
                  <c:v>157339.42728538605</c:v>
                </c:pt>
                <c:pt idx="1478">
                  <c:v>157339.42728538605</c:v>
                </c:pt>
                <c:pt idx="1479">
                  <c:v>159149.96682996795</c:v>
                </c:pt>
                <c:pt idx="1480">
                  <c:v>159149.96682996795</c:v>
                </c:pt>
                <c:pt idx="1481">
                  <c:v>164332.9758481622</c:v>
                </c:pt>
                <c:pt idx="1482">
                  <c:v>164332.9758481622</c:v>
                </c:pt>
                <c:pt idx="1483">
                  <c:v>169228.81015587083</c:v>
                </c:pt>
                <c:pt idx="1484">
                  <c:v>169228.81015587083</c:v>
                </c:pt>
                <c:pt idx="1485">
                  <c:v>170383.47634705843</c:v>
                </c:pt>
                <c:pt idx="1486">
                  <c:v>170383.47634705843</c:v>
                </c:pt>
                <c:pt idx="1487">
                  <c:v>164130.14918198649</c:v>
                </c:pt>
                <c:pt idx="1488">
                  <c:v>164130.14918198649</c:v>
                </c:pt>
                <c:pt idx="1489">
                  <c:v>156056.24376019789</c:v>
                </c:pt>
                <c:pt idx="1490">
                  <c:v>156056.24376019789</c:v>
                </c:pt>
                <c:pt idx="1491">
                  <c:v>151203.00213254133</c:v>
                </c:pt>
                <c:pt idx="1492">
                  <c:v>151203.00213254133</c:v>
                </c:pt>
                <c:pt idx="1493">
                  <c:v>152028.43572047428</c:v>
                </c:pt>
                <c:pt idx="1494">
                  <c:v>152028.43572047428</c:v>
                </c:pt>
                <c:pt idx="1495">
                  <c:v>157619.67963938267</c:v>
                </c:pt>
                <c:pt idx="1496">
                  <c:v>157619.67963938267</c:v>
                </c:pt>
                <c:pt idx="1497">
                  <c:v>163709.46981627448</c:v>
                </c:pt>
                <c:pt idx="1498">
                  <c:v>163709.46981627448</c:v>
                </c:pt>
                <c:pt idx="1499">
                  <c:v>167307.43457480791</c:v>
                </c:pt>
                <c:pt idx="1500">
                  <c:v>167307.43457480791</c:v>
                </c:pt>
                <c:pt idx="1501">
                  <c:v>168072.05382546244</c:v>
                </c:pt>
                <c:pt idx="1502">
                  <c:v>168072.05382546244</c:v>
                </c:pt>
                <c:pt idx="1503">
                  <c:v>163221.62235100017</c:v>
                </c:pt>
                <c:pt idx="1504">
                  <c:v>163221.62235100017</c:v>
                </c:pt>
                <c:pt idx="1505">
                  <c:v>157574.77118286671</c:v>
                </c:pt>
                <c:pt idx="1506">
                  <c:v>157574.77118286671</c:v>
                </c:pt>
                <c:pt idx="1507">
                  <c:v>151924.94161491055</c:v>
                </c:pt>
                <c:pt idx="1508">
                  <c:v>151924.94161491055</c:v>
                </c:pt>
                <c:pt idx="1509">
                  <c:v>150012.14495687422</c:v>
                </c:pt>
                <c:pt idx="1510">
                  <c:v>150012.14495687422</c:v>
                </c:pt>
                <c:pt idx="1511">
                  <c:v>152203.8021356719</c:v>
                </c:pt>
                <c:pt idx="1512">
                  <c:v>152203.8021356719</c:v>
                </c:pt>
                <c:pt idx="1513">
                  <c:v>159790.13984565681</c:v>
                </c:pt>
                <c:pt idx="1514">
                  <c:v>159790.13984565681</c:v>
                </c:pt>
                <c:pt idx="1515">
                  <c:v>166845.01911882151</c:v>
                </c:pt>
                <c:pt idx="1516">
                  <c:v>166845.01911882151</c:v>
                </c:pt>
                <c:pt idx="1517">
                  <c:v>170552.02719601738</c:v>
                </c:pt>
                <c:pt idx="1518">
                  <c:v>170552.02719601738</c:v>
                </c:pt>
                <c:pt idx="1519">
                  <c:v>167919.96449393322</c:v>
                </c:pt>
                <c:pt idx="1520">
                  <c:v>167919.96449393322</c:v>
                </c:pt>
                <c:pt idx="1521">
                  <c:v>162313.35121603467</c:v>
                </c:pt>
                <c:pt idx="1522">
                  <c:v>162313.35121603467</c:v>
                </c:pt>
                <c:pt idx="1523">
                  <c:v>155071.27965743144</c:v>
                </c:pt>
                <c:pt idx="1524">
                  <c:v>155071.27965743144</c:v>
                </c:pt>
                <c:pt idx="1525">
                  <c:v>150833.44590437337</c:v>
                </c:pt>
                <c:pt idx="1526">
                  <c:v>150833.44590437337</c:v>
                </c:pt>
                <c:pt idx="1527">
                  <c:v>150585.10206963532</c:v>
                </c:pt>
                <c:pt idx="1528">
                  <c:v>150585.10206963532</c:v>
                </c:pt>
                <c:pt idx="1529">
                  <c:v>154215.77370004752</c:v>
                </c:pt>
                <c:pt idx="1530">
                  <c:v>154215.77370004752</c:v>
                </c:pt>
                <c:pt idx="1531">
                  <c:v>159859.85252975681</c:v>
                </c:pt>
                <c:pt idx="1532">
                  <c:v>159859.85252975681</c:v>
                </c:pt>
                <c:pt idx="1533">
                  <c:v>165002.71952829688</c:v>
                </c:pt>
                <c:pt idx="1534">
                  <c:v>165002.71952829688</c:v>
                </c:pt>
                <c:pt idx="1535">
                  <c:v>169926.98417181213</c:v>
                </c:pt>
                <c:pt idx="1536">
                  <c:v>169926.98417181213</c:v>
                </c:pt>
                <c:pt idx="1537">
                  <c:v>170405.92491309057</c:v>
                </c:pt>
                <c:pt idx="1538">
                  <c:v>170405.92491309057</c:v>
                </c:pt>
                <c:pt idx="1539">
                  <c:v>164084.0372062086</c:v>
                </c:pt>
                <c:pt idx="1540">
                  <c:v>164084.0372062086</c:v>
                </c:pt>
                <c:pt idx="1541">
                  <c:v>156970.69304383095</c:v>
                </c:pt>
                <c:pt idx="1542">
                  <c:v>156970.69304383095</c:v>
                </c:pt>
                <c:pt idx="1543">
                  <c:v>152454.35069179151</c:v>
                </c:pt>
                <c:pt idx="1544">
                  <c:v>152454.35069179151</c:v>
                </c:pt>
                <c:pt idx="1545">
                  <c:v>151184.35824276178</c:v>
                </c:pt>
                <c:pt idx="1546">
                  <c:v>151184.35824276178</c:v>
                </c:pt>
                <c:pt idx="1547">
                  <c:v>156702.97361999811</c:v>
                </c:pt>
                <c:pt idx="1548">
                  <c:v>156702.97361999811</c:v>
                </c:pt>
                <c:pt idx="1549">
                  <c:v>163047.146529897</c:v>
                </c:pt>
                <c:pt idx="1550">
                  <c:v>163047.146529897</c:v>
                </c:pt>
                <c:pt idx="1551">
                  <c:v>170758.67572490463</c:v>
                </c:pt>
                <c:pt idx="1552">
                  <c:v>170758.67572490463</c:v>
                </c:pt>
                <c:pt idx="1553">
                  <c:v>173446.61735300758</c:v>
                </c:pt>
                <c:pt idx="1554">
                  <c:v>173446.61735300758</c:v>
                </c:pt>
                <c:pt idx="1555">
                  <c:v>170505.104688083</c:v>
                </c:pt>
                <c:pt idx="1556">
                  <c:v>170505.104688083</c:v>
                </c:pt>
                <c:pt idx="1557">
                  <c:v>163386.37291752972</c:v>
                </c:pt>
                <c:pt idx="1558">
                  <c:v>163386.37291752972</c:v>
                </c:pt>
                <c:pt idx="1559">
                  <c:v>154759.8333099811</c:v>
                </c:pt>
                <c:pt idx="1560">
                  <c:v>154759.8333099811</c:v>
                </c:pt>
                <c:pt idx="1561">
                  <c:v>150449.33895395434</c:v>
                </c:pt>
                <c:pt idx="1562">
                  <c:v>150449.33895395434</c:v>
                </c:pt>
                <c:pt idx="1563">
                  <c:v>150187.52272371089</c:v>
                </c:pt>
                <c:pt idx="1564">
                  <c:v>150187.52272371089</c:v>
                </c:pt>
                <c:pt idx="1565">
                  <c:v>152821.44813237377</c:v>
                </c:pt>
                <c:pt idx="1566">
                  <c:v>152821.44813237377</c:v>
                </c:pt>
                <c:pt idx="1567">
                  <c:v>156384.53375778679</c:v>
                </c:pt>
                <c:pt idx="1568">
                  <c:v>156384.53375778679</c:v>
                </c:pt>
                <c:pt idx="1569">
                  <c:v>160859.31920066939</c:v>
                </c:pt>
                <c:pt idx="1570">
                  <c:v>160859.31920066939</c:v>
                </c:pt>
                <c:pt idx="1571">
                  <c:v>165261.83166094075</c:v>
                </c:pt>
                <c:pt idx="1572">
                  <c:v>165261.83166094075</c:v>
                </c:pt>
                <c:pt idx="1573">
                  <c:v>167025.19840642167</c:v>
                </c:pt>
                <c:pt idx="1574">
                  <c:v>167025.19840642167</c:v>
                </c:pt>
                <c:pt idx="1575">
                  <c:v>163947.54211504065</c:v>
                </c:pt>
                <c:pt idx="1576">
                  <c:v>163947.54211504065</c:v>
                </c:pt>
                <c:pt idx="1577">
                  <c:v>157770.90784080754</c:v>
                </c:pt>
                <c:pt idx="1578">
                  <c:v>157770.90784080754</c:v>
                </c:pt>
                <c:pt idx="1579">
                  <c:v>150612.69433605458</c:v>
                </c:pt>
                <c:pt idx="1580">
                  <c:v>150612.69433605458</c:v>
                </c:pt>
                <c:pt idx="1581">
                  <c:v>148718.84608872369</c:v>
                </c:pt>
                <c:pt idx="1582">
                  <c:v>148718.84608872369</c:v>
                </c:pt>
                <c:pt idx="1583">
                  <c:v>151425.64507893458</c:v>
                </c:pt>
                <c:pt idx="1584">
                  <c:v>151425.64507893458</c:v>
                </c:pt>
                <c:pt idx="1585">
                  <c:v>158139.2088790604</c:v>
                </c:pt>
                <c:pt idx="1586">
                  <c:v>158139.2088790604</c:v>
                </c:pt>
                <c:pt idx="1587">
                  <c:v>165735.0811474917</c:v>
                </c:pt>
                <c:pt idx="1588">
                  <c:v>165735.0811474917</c:v>
                </c:pt>
                <c:pt idx="1589">
                  <c:v>171339.47334584093</c:v>
                </c:pt>
                <c:pt idx="1590">
                  <c:v>171339.47334584093</c:v>
                </c:pt>
                <c:pt idx="1591">
                  <c:v>167413.53113274378</c:v>
                </c:pt>
                <c:pt idx="1592">
                  <c:v>167413.53113274378</c:v>
                </c:pt>
                <c:pt idx="1593">
                  <c:v>156378.48783494846</c:v>
                </c:pt>
                <c:pt idx="1594">
                  <c:v>156378.48783494846</c:v>
                </c:pt>
                <c:pt idx="1595">
                  <c:v>149244.31779890708</c:v>
                </c:pt>
                <c:pt idx="1596">
                  <c:v>149244.31779890708</c:v>
                </c:pt>
                <c:pt idx="1597">
                  <c:v>148278.01924207481</c:v>
                </c:pt>
                <c:pt idx="1598">
                  <c:v>148278.01924207481</c:v>
                </c:pt>
                <c:pt idx="1599">
                  <c:v>148473.32145821236</c:v>
                </c:pt>
                <c:pt idx="1600">
                  <c:v>148473.32145821236</c:v>
                </c:pt>
                <c:pt idx="1601">
                  <c:v>152289.93630804683</c:v>
                </c:pt>
                <c:pt idx="1602">
                  <c:v>152289.93630804683</c:v>
                </c:pt>
                <c:pt idx="1603">
                  <c:v>156617.03839553866</c:v>
                </c:pt>
                <c:pt idx="1604">
                  <c:v>156617.03839553866</c:v>
                </c:pt>
                <c:pt idx="1605">
                  <c:v>162528.55066917019</c:v>
                </c:pt>
                <c:pt idx="1606">
                  <c:v>162528.55066917019</c:v>
                </c:pt>
                <c:pt idx="1607">
                  <c:v>165733.05936824472</c:v>
                </c:pt>
                <c:pt idx="1608">
                  <c:v>165733.05936824472</c:v>
                </c:pt>
                <c:pt idx="1609">
                  <c:v>164926.64339619013</c:v>
                </c:pt>
                <c:pt idx="1610">
                  <c:v>164926.64339619013</c:v>
                </c:pt>
                <c:pt idx="1611">
                  <c:v>160289.72483764793</c:v>
                </c:pt>
                <c:pt idx="1612">
                  <c:v>160289.72483764793</c:v>
                </c:pt>
                <c:pt idx="1613">
                  <c:v>153242.39739228421</c:v>
                </c:pt>
                <c:pt idx="1614">
                  <c:v>153242.39739228421</c:v>
                </c:pt>
                <c:pt idx="1615">
                  <c:v>144203.0249820647</c:v>
                </c:pt>
                <c:pt idx="1616">
                  <c:v>144203.0249820647</c:v>
                </c:pt>
                <c:pt idx="1617">
                  <c:v>140169.43872261033</c:v>
                </c:pt>
                <c:pt idx="1618">
                  <c:v>140169.43872261033</c:v>
                </c:pt>
                <c:pt idx="1619">
                  <c:v>140628.82152102116</c:v>
                </c:pt>
                <c:pt idx="1620">
                  <c:v>140628.82152102116</c:v>
                </c:pt>
                <c:pt idx="1621">
                  <c:v>144524.48759651498</c:v>
                </c:pt>
                <c:pt idx="1622">
                  <c:v>144524.48759651498</c:v>
                </c:pt>
                <c:pt idx="1623">
                  <c:v>150531.01500383718</c:v>
                </c:pt>
                <c:pt idx="1624">
                  <c:v>150531.01500383718</c:v>
                </c:pt>
                <c:pt idx="1625">
                  <c:v>153899.86921909949</c:v>
                </c:pt>
                <c:pt idx="1626">
                  <c:v>153899.86921909949</c:v>
                </c:pt>
                <c:pt idx="1627">
                  <c:v>152233.61038218567</c:v>
                </c:pt>
                <c:pt idx="1628">
                  <c:v>152233.61038218567</c:v>
                </c:pt>
                <c:pt idx="1629">
                  <c:v>145383.88456504833</c:v>
                </c:pt>
                <c:pt idx="1630">
                  <c:v>145383.88456504833</c:v>
                </c:pt>
                <c:pt idx="1631">
                  <c:v>136363.48306368242</c:v>
                </c:pt>
                <c:pt idx="1632">
                  <c:v>136363.48306368242</c:v>
                </c:pt>
                <c:pt idx="1633">
                  <c:v>126714.83914518019</c:v>
                </c:pt>
                <c:pt idx="1634">
                  <c:v>126714.83914518019</c:v>
                </c:pt>
                <c:pt idx="1635">
                  <c:v>120531.01954655325</c:v>
                </c:pt>
                <c:pt idx="1636">
                  <c:v>120531.01954655325</c:v>
                </c:pt>
                <c:pt idx="1637">
                  <c:v>117171.04060801923</c:v>
                </c:pt>
                <c:pt idx="1638">
                  <c:v>117171.04060801923</c:v>
                </c:pt>
                <c:pt idx="1639">
                  <c:v>115990.18017240726</c:v>
                </c:pt>
                <c:pt idx="1640">
                  <c:v>115990.18017240726</c:v>
                </c:pt>
                <c:pt idx="1641">
                  <c:v>116320.57448647164</c:v>
                </c:pt>
                <c:pt idx="1642">
                  <c:v>116320.57448647164</c:v>
                </c:pt>
                <c:pt idx="1643">
                  <c:v>114667.32693834799</c:v>
                </c:pt>
                <c:pt idx="1644">
                  <c:v>114667.32693834799</c:v>
                </c:pt>
                <c:pt idx="1645">
                  <c:v>109518.83132413059</c:v>
                </c:pt>
                <c:pt idx="1646">
                  <c:v>109518.83132413059</c:v>
                </c:pt>
                <c:pt idx="1647">
                  <c:v>101595.19192709924</c:v>
                </c:pt>
                <c:pt idx="1648">
                  <c:v>101595.19192709924</c:v>
                </c:pt>
                <c:pt idx="1649">
                  <c:v>92563.032228605778</c:v>
                </c:pt>
                <c:pt idx="1650">
                  <c:v>92563.032228605778</c:v>
                </c:pt>
                <c:pt idx="1651">
                  <c:v>85731.121419895586</c:v>
                </c:pt>
                <c:pt idx="1652">
                  <c:v>85731.121419895586</c:v>
                </c:pt>
                <c:pt idx="1653">
                  <c:v>81921.38271398512</c:v>
                </c:pt>
                <c:pt idx="1654">
                  <c:v>81921.38271398512</c:v>
                </c:pt>
                <c:pt idx="1655">
                  <c:v>81451.817993150209</c:v>
                </c:pt>
                <c:pt idx="1656">
                  <c:v>81451.817993150209</c:v>
                </c:pt>
                <c:pt idx="1657">
                  <c:v>82577.543289866284</c:v>
                </c:pt>
                <c:pt idx="1658">
                  <c:v>82577.543289866284</c:v>
                </c:pt>
                <c:pt idx="1659">
                  <c:v>85554.788628621522</c:v>
                </c:pt>
                <c:pt idx="1660">
                  <c:v>85554.788628621522</c:v>
                </c:pt>
                <c:pt idx="1661">
                  <c:v>89125.372078680943</c:v>
                </c:pt>
                <c:pt idx="1662">
                  <c:v>89125.372078680943</c:v>
                </c:pt>
                <c:pt idx="1663">
                  <c:v>93035.934450232497</c:v>
                </c:pt>
                <c:pt idx="1664">
                  <c:v>93035.934450232497</c:v>
                </c:pt>
                <c:pt idx="1665">
                  <c:v>95807.74291855254</c:v>
                </c:pt>
                <c:pt idx="1666">
                  <c:v>95807.74291855254</c:v>
                </c:pt>
                <c:pt idx="1667">
                  <c:v>96549.962322830805</c:v>
                </c:pt>
                <c:pt idx="1668">
                  <c:v>96549.962322830805</c:v>
                </c:pt>
                <c:pt idx="1669">
                  <c:v>94474.953183911683</c:v>
                </c:pt>
                <c:pt idx="1670">
                  <c:v>94474.953183911683</c:v>
                </c:pt>
                <c:pt idx="1671">
                  <c:v>91895.899225780609</c:v>
                </c:pt>
                <c:pt idx="1672">
                  <c:v>91895.899225780609</c:v>
                </c:pt>
                <c:pt idx="1673">
                  <c:v>90223.132707233832</c:v>
                </c:pt>
                <c:pt idx="1674">
                  <c:v>90223.132707233832</c:v>
                </c:pt>
                <c:pt idx="1675">
                  <c:v>92396.088736634993</c:v>
                </c:pt>
                <c:pt idx="1676">
                  <c:v>92396.088736634993</c:v>
                </c:pt>
                <c:pt idx="1677">
                  <c:v>98272.055954888507</c:v>
                </c:pt>
                <c:pt idx="1678">
                  <c:v>98272.055954888507</c:v>
                </c:pt>
                <c:pt idx="1679">
                  <c:v>106074.54898117748</c:v>
                </c:pt>
                <c:pt idx="1680">
                  <c:v>106074.54898117748</c:v>
                </c:pt>
                <c:pt idx="1681">
                  <c:v>113052.60380878566</c:v>
                </c:pt>
                <c:pt idx="1682">
                  <c:v>113052.60380878566</c:v>
                </c:pt>
                <c:pt idx="1683">
                  <c:v>116301.24290300628</c:v>
                </c:pt>
                <c:pt idx="1684">
                  <c:v>116301.24290300628</c:v>
                </c:pt>
                <c:pt idx="1685">
                  <c:v>115527.45803397679</c:v>
                </c:pt>
                <c:pt idx="1686">
                  <c:v>115527.45803397679</c:v>
                </c:pt>
                <c:pt idx="1687">
                  <c:v>111925.68689081594</c:v>
                </c:pt>
                <c:pt idx="1688">
                  <c:v>111925.68689081594</c:v>
                </c:pt>
                <c:pt idx="1689">
                  <c:v>107737.18146480006</c:v>
                </c:pt>
                <c:pt idx="1690">
                  <c:v>107737.18146480006</c:v>
                </c:pt>
                <c:pt idx="1691">
                  <c:v>105744.50786127023</c:v>
                </c:pt>
                <c:pt idx="1692">
                  <c:v>105744.50786127023</c:v>
                </c:pt>
                <c:pt idx="1693">
                  <c:v>104627.75157942368</c:v>
                </c:pt>
                <c:pt idx="1694">
                  <c:v>104627.75157942368</c:v>
                </c:pt>
                <c:pt idx="1695">
                  <c:v>106859.20642803269</c:v>
                </c:pt>
                <c:pt idx="1696">
                  <c:v>106859.20642803269</c:v>
                </c:pt>
                <c:pt idx="1697">
                  <c:v>111062.51563546075</c:v>
                </c:pt>
                <c:pt idx="1698">
                  <c:v>111062.51563546075</c:v>
                </c:pt>
                <c:pt idx="1699">
                  <c:v>116811.10317859289</c:v>
                </c:pt>
                <c:pt idx="1700">
                  <c:v>116811.10317859289</c:v>
                </c:pt>
                <c:pt idx="1701">
                  <c:v>122558.25835597726</c:v>
                </c:pt>
                <c:pt idx="1702">
                  <c:v>122558.25835597726</c:v>
                </c:pt>
                <c:pt idx="1703">
                  <c:v>125772.39567064101</c:v>
                </c:pt>
                <c:pt idx="1704">
                  <c:v>125772.39567064101</c:v>
                </c:pt>
                <c:pt idx="1705">
                  <c:v>124957.94018519034</c:v>
                </c:pt>
                <c:pt idx="1706">
                  <c:v>124957.94018519034</c:v>
                </c:pt>
                <c:pt idx="1707">
                  <c:v>119949.44366248406</c:v>
                </c:pt>
                <c:pt idx="1708">
                  <c:v>119949.44366248406</c:v>
                </c:pt>
                <c:pt idx="1709">
                  <c:v>113639.68262325642</c:v>
                </c:pt>
                <c:pt idx="1710">
                  <c:v>113639.68262325642</c:v>
                </c:pt>
                <c:pt idx="1711">
                  <c:v>109368.94739262917</c:v>
                </c:pt>
                <c:pt idx="1712">
                  <c:v>109368.94739262917</c:v>
                </c:pt>
                <c:pt idx="1713">
                  <c:v>108043.59946397311</c:v>
                </c:pt>
                <c:pt idx="1714">
                  <c:v>108043.59946397311</c:v>
                </c:pt>
                <c:pt idx="1715">
                  <c:v>108322.82794463726</c:v>
                </c:pt>
                <c:pt idx="1716">
                  <c:v>108322.82794463726</c:v>
                </c:pt>
                <c:pt idx="1717">
                  <c:v>108960.89293121715</c:v>
                </c:pt>
                <c:pt idx="1718">
                  <c:v>108960.89293121715</c:v>
                </c:pt>
                <c:pt idx="1719">
                  <c:v>111386.70737394315</c:v>
                </c:pt>
                <c:pt idx="1720">
                  <c:v>111386.70737394315</c:v>
                </c:pt>
                <c:pt idx="1721">
                  <c:v>114998.51765698378</c:v>
                </c:pt>
                <c:pt idx="1722">
                  <c:v>114998.51765698378</c:v>
                </c:pt>
                <c:pt idx="1723">
                  <c:v>120018.51809007868</c:v>
                </c:pt>
                <c:pt idx="1724">
                  <c:v>120018.51809007868</c:v>
                </c:pt>
                <c:pt idx="1725">
                  <c:v>122096.4758010552</c:v>
                </c:pt>
                <c:pt idx="1726">
                  <c:v>122096.4758010552</c:v>
                </c:pt>
                <c:pt idx="1727">
                  <c:v>119587.07690456141</c:v>
                </c:pt>
                <c:pt idx="1728">
                  <c:v>119587.07690456141</c:v>
                </c:pt>
                <c:pt idx="1729">
                  <c:v>114272.20634916059</c:v>
                </c:pt>
                <c:pt idx="1730">
                  <c:v>114272.20634916059</c:v>
                </c:pt>
                <c:pt idx="1731">
                  <c:v>109042.13906851283</c:v>
                </c:pt>
                <c:pt idx="1732">
                  <c:v>109042.13906851283</c:v>
                </c:pt>
                <c:pt idx="1733">
                  <c:v>105075.39021879637</c:v>
                </c:pt>
                <c:pt idx="1734">
                  <c:v>105075.39021879637</c:v>
                </c:pt>
                <c:pt idx="1735">
                  <c:v>103567.36010690467</c:v>
                </c:pt>
                <c:pt idx="1736">
                  <c:v>103567.36010690467</c:v>
                </c:pt>
                <c:pt idx="1737">
                  <c:v>105091.03054332074</c:v>
                </c:pt>
                <c:pt idx="1738">
                  <c:v>105091.03054332074</c:v>
                </c:pt>
                <c:pt idx="1739">
                  <c:v>108358.62545948339</c:v>
                </c:pt>
                <c:pt idx="1740">
                  <c:v>108358.62545948339</c:v>
                </c:pt>
                <c:pt idx="1741">
                  <c:v>111418.6483993336</c:v>
                </c:pt>
                <c:pt idx="1742">
                  <c:v>111418.6483993336</c:v>
                </c:pt>
                <c:pt idx="1743">
                  <c:v>114682.52585669592</c:v>
                </c:pt>
                <c:pt idx="1744">
                  <c:v>114682.52585669592</c:v>
                </c:pt>
                <c:pt idx="1745">
                  <c:v>116064.2712555022</c:v>
                </c:pt>
                <c:pt idx="1746">
                  <c:v>116064.2712555022</c:v>
                </c:pt>
                <c:pt idx="1747">
                  <c:v>116747.54067611866</c:v>
                </c:pt>
                <c:pt idx="1748">
                  <c:v>116747.54067611866</c:v>
                </c:pt>
                <c:pt idx="1749">
                  <c:v>115587.92986737718</c:v>
                </c:pt>
                <c:pt idx="1750">
                  <c:v>115587.92986737718</c:v>
                </c:pt>
                <c:pt idx="1751">
                  <c:v>113104.76389515783</c:v>
                </c:pt>
                <c:pt idx="1752">
                  <c:v>113104.76389515783</c:v>
                </c:pt>
                <c:pt idx="1753">
                  <c:v>108284.35987478289</c:v>
                </c:pt>
                <c:pt idx="1754">
                  <c:v>108284.35987478289</c:v>
                </c:pt>
                <c:pt idx="1755">
                  <c:v>103096.0080702283</c:v>
                </c:pt>
                <c:pt idx="1756">
                  <c:v>103096.0080702283</c:v>
                </c:pt>
                <c:pt idx="1757">
                  <c:v>99521.894732173241</c:v>
                </c:pt>
                <c:pt idx="1758">
                  <c:v>99521.894732173241</c:v>
                </c:pt>
                <c:pt idx="1759">
                  <c:v>98565.48280467515</c:v>
                </c:pt>
                <c:pt idx="1760">
                  <c:v>98565.48280467515</c:v>
                </c:pt>
                <c:pt idx="1761">
                  <c:v>99427.85626771611</c:v>
                </c:pt>
                <c:pt idx="1762">
                  <c:v>99427.85626771611</c:v>
                </c:pt>
                <c:pt idx="1763">
                  <c:v>101838.16327006953</c:v>
                </c:pt>
                <c:pt idx="1764">
                  <c:v>101838.16327006953</c:v>
                </c:pt>
                <c:pt idx="1765">
                  <c:v>105513.37782668436</c:v>
                </c:pt>
                <c:pt idx="1766">
                  <c:v>105513.37782668436</c:v>
                </c:pt>
                <c:pt idx="1767">
                  <c:v>108543.14686838754</c:v>
                </c:pt>
                <c:pt idx="1768">
                  <c:v>108543.14686838754</c:v>
                </c:pt>
                <c:pt idx="1769">
                  <c:v>109322.79098612456</c:v>
                </c:pt>
                <c:pt idx="1770">
                  <c:v>109322.79098612456</c:v>
                </c:pt>
                <c:pt idx="1771">
                  <c:v>107756.94283693697</c:v>
                </c:pt>
                <c:pt idx="1772">
                  <c:v>107756.94283693697</c:v>
                </c:pt>
                <c:pt idx="1773">
                  <c:v>104417.03750181114</c:v>
                </c:pt>
                <c:pt idx="1774">
                  <c:v>104417.03750181114</c:v>
                </c:pt>
                <c:pt idx="1775">
                  <c:v>100345.10660430779</c:v>
                </c:pt>
                <c:pt idx="1776">
                  <c:v>100345.10660430779</c:v>
                </c:pt>
                <c:pt idx="1777">
                  <c:v>96612.006960999162</c:v>
                </c:pt>
                <c:pt idx="1778">
                  <c:v>96612.006960999162</c:v>
                </c:pt>
                <c:pt idx="1779">
                  <c:v>93881.782383118174</c:v>
                </c:pt>
                <c:pt idx="1780">
                  <c:v>93881.782383118174</c:v>
                </c:pt>
                <c:pt idx="1781">
                  <c:v>92187.920371601329</c:v>
                </c:pt>
                <c:pt idx="1782">
                  <c:v>92187.920371601329</c:v>
                </c:pt>
                <c:pt idx="1783">
                  <c:v>92467.482556562303</c:v>
                </c:pt>
                <c:pt idx="1784">
                  <c:v>92467.482556562303</c:v>
                </c:pt>
                <c:pt idx="1785">
                  <c:v>93849.31561882433</c:v>
                </c:pt>
                <c:pt idx="1786">
                  <c:v>93849.31561882433</c:v>
                </c:pt>
                <c:pt idx="1787">
                  <c:v>96628.623330353614</c:v>
                </c:pt>
                <c:pt idx="1788">
                  <c:v>96628.623330353614</c:v>
                </c:pt>
                <c:pt idx="1789">
                  <c:v>98915.614840282738</c:v>
                </c:pt>
                <c:pt idx="1790">
                  <c:v>98915.614840282738</c:v>
                </c:pt>
                <c:pt idx="1791">
                  <c:v>99752.853242761383</c:v>
                </c:pt>
                <c:pt idx="1792">
                  <c:v>99752.853242761383</c:v>
                </c:pt>
                <c:pt idx="1793">
                  <c:v>97740.737628046816</c:v>
                </c:pt>
                <c:pt idx="1794">
                  <c:v>97740.737628046816</c:v>
                </c:pt>
                <c:pt idx="1795">
                  <c:v>93573.729225414514</c:v>
                </c:pt>
                <c:pt idx="1796">
                  <c:v>93573.729225414514</c:v>
                </c:pt>
                <c:pt idx="1797">
                  <c:v>88969.546393555211</c:v>
                </c:pt>
                <c:pt idx="1798">
                  <c:v>88969.546393555211</c:v>
                </c:pt>
                <c:pt idx="1799">
                  <c:v>85079.064306848813</c:v>
                </c:pt>
                <c:pt idx="1800">
                  <c:v>85079.064306848813</c:v>
                </c:pt>
                <c:pt idx="1801">
                  <c:v>82411.766562667108</c:v>
                </c:pt>
                <c:pt idx="1802">
                  <c:v>82411.766562667108</c:v>
                </c:pt>
                <c:pt idx="1803">
                  <c:v>81428.553977581381</c:v>
                </c:pt>
                <c:pt idx="1804">
                  <c:v>81428.553977581381</c:v>
                </c:pt>
                <c:pt idx="1805">
                  <c:v>81247.878085953416</c:v>
                </c:pt>
                <c:pt idx="1806">
                  <c:v>81247.878085953416</c:v>
                </c:pt>
                <c:pt idx="1807">
                  <c:v>81284.256163776678</c:v>
                </c:pt>
                <c:pt idx="1808">
                  <c:v>81284.256163776678</c:v>
                </c:pt>
                <c:pt idx="1809">
                  <c:v>81794.353082983609</c:v>
                </c:pt>
                <c:pt idx="1810">
                  <c:v>81794.353082983609</c:v>
                </c:pt>
                <c:pt idx="1811">
                  <c:v>82448.526280075777</c:v>
                </c:pt>
                <c:pt idx="1812">
                  <c:v>82448.526280075777</c:v>
                </c:pt>
                <c:pt idx="1813">
                  <c:v>82688.714345938497</c:v>
                </c:pt>
                <c:pt idx="1814">
                  <c:v>82688.714345938497</c:v>
                </c:pt>
                <c:pt idx="1815">
                  <c:v>83028.761732388841</c:v>
                </c:pt>
                <c:pt idx="1816">
                  <c:v>83028.761732388841</c:v>
                </c:pt>
                <c:pt idx="1817">
                  <c:v>81733.292152401016</c:v>
                </c:pt>
                <c:pt idx="1818">
                  <c:v>81733.292152401016</c:v>
                </c:pt>
                <c:pt idx="1819">
                  <c:v>78653.104621793944</c:v>
                </c:pt>
                <c:pt idx="1820">
                  <c:v>78653.104621793944</c:v>
                </c:pt>
                <c:pt idx="1821">
                  <c:v>74885.314082908037</c:v>
                </c:pt>
                <c:pt idx="1822">
                  <c:v>74885.314082908037</c:v>
                </c:pt>
                <c:pt idx="1823">
                  <c:v>71850.539401636895</c:v>
                </c:pt>
                <c:pt idx="1824">
                  <c:v>71850.539401636895</c:v>
                </c:pt>
                <c:pt idx="1825">
                  <c:v>70738.832775422794</c:v>
                </c:pt>
                <c:pt idx="1826">
                  <c:v>70738.832775422794</c:v>
                </c:pt>
                <c:pt idx="1827">
                  <c:v>71265.666438590692</c:v>
                </c:pt>
                <c:pt idx="1828">
                  <c:v>71265.666438590692</c:v>
                </c:pt>
                <c:pt idx="1829">
                  <c:v>72859.377945322107</c:v>
                </c:pt>
                <c:pt idx="1830">
                  <c:v>72859.377945322107</c:v>
                </c:pt>
                <c:pt idx="1831">
                  <c:v>74309.065892301645</c:v>
                </c:pt>
                <c:pt idx="1832">
                  <c:v>74309.065892301645</c:v>
                </c:pt>
                <c:pt idx="1833">
                  <c:v>75817.934691167655</c:v>
                </c:pt>
                <c:pt idx="1834">
                  <c:v>75817.934691167655</c:v>
                </c:pt>
                <c:pt idx="1835">
                  <c:v>76888.422504359391</c:v>
                </c:pt>
                <c:pt idx="1836">
                  <c:v>76888.422504359391</c:v>
                </c:pt>
                <c:pt idx="1837">
                  <c:v>77946.207555239118</c:v>
                </c:pt>
                <c:pt idx="1838">
                  <c:v>77946.207555239118</c:v>
                </c:pt>
                <c:pt idx="1839">
                  <c:v>79037.689121770236</c:v>
                </c:pt>
                <c:pt idx="1840">
                  <c:v>79037.689121770236</c:v>
                </c:pt>
                <c:pt idx="1841">
                  <c:v>78938.869877524543</c:v>
                </c:pt>
                <c:pt idx="1842">
                  <c:v>78938.869877524543</c:v>
                </c:pt>
                <c:pt idx="1843">
                  <c:v>77162.462559377818</c:v>
                </c:pt>
                <c:pt idx="1844">
                  <c:v>77162.462559377818</c:v>
                </c:pt>
                <c:pt idx="1845">
                  <c:v>74692.33147282603</c:v>
                </c:pt>
                <c:pt idx="1846">
                  <c:v>74692.33147282603</c:v>
                </c:pt>
                <c:pt idx="1847">
                  <c:v>72527.40475492031</c:v>
                </c:pt>
                <c:pt idx="1848">
                  <c:v>72527.40475492031</c:v>
                </c:pt>
                <c:pt idx="1849">
                  <c:v>71103.445439193572</c:v>
                </c:pt>
                <c:pt idx="1850">
                  <c:v>71103.445439193572</c:v>
                </c:pt>
                <c:pt idx="1851">
                  <c:v>70224.368661365661</c:v>
                </c:pt>
                <c:pt idx="1852">
                  <c:v>70224.368661365661</c:v>
                </c:pt>
                <c:pt idx="1853">
                  <c:v>70549.112108893081</c:v>
                </c:pt>
                <c:pt idx="1854">
                  <c:v>70549.112108893081</c:v>
                </c:pt>
                <c:pt idx="1855">
                  <c:v>71587.744986545527</c:v>
                </c:pt>
                <c:pt idx="1856">
                  <c:v>71587.744986545527</c:v>
                </c:pt>
                <c:pt idx="1857">
                  <c:v>72769.383529821571</c:v>
                </c:pt>
                <c:pt idx="1858">
                  <c:v>72769.383529821571</c:v>
                </c:pt>
                <c:pt idx="1859">
                  <c:v>73157.553927701287</c:v>
                </c:pt>
                <c:pt idx="1860">
                  <c:v>73157.553927701287</c:v>
                </c:pt>
                <c:pt idx="1861">
                  <c:v>72679.048380982698</c:v>
                </c:pt>
                <c:pt idx="1862">
                  <c:v>72679.048380982698</c:v>
                </c:pt>
                <c:pt idx="1863">
                  <c:v>71367.347780493976</c:v>
                </c:pt>
                <c:pt idx="1864">
                  <c:v>71367.347780493976</c:v>
                </c:pt>
                <c:pt idx="1865">
                  <c:v>69174.292590773533</c:v>
                </c:pt>
                <c:pt idx="1866">
                  <c:v>69174.292590773533</c:v>
                </c:pt>
                <c:pt idx="1867">
                  <c:v>66400.512269447005</c:v>
                </c:pt>
                <c:pt idx="1868">
                  <c:v>66400.512269447005</c:v>
                </c:pt>
                <c:pt idx="1869">
                  <c:v>63670.393432441451</c:v>
                </c:pt>
                <c:pt idx="1870">
                  <c:v>63670.393432441451</c:v>
                </c:pt>
                <c:pt idx="1871">
                  <c:v>61221.263916234238</c:v>
                </c:pt>
                <c:pt idx="1872">
                  <c:v>61221.263916234238</c:v>
                </c:pt>
                <c:pt idx="1873">
                  <c:v>59310.21107392916</c:v>
                </c:pt>
                <c:pt idx="1874">
                  <c:v>59310.21107392916</c:v>
                </c:pt>
                <c:pt idx="1875">
                  <c:v>58063.550077124499</c:v>
                </c:pt>
                <c:pt idx="1876">
                  <c:v>58063.550077124499</c:v>
                </c:pt>
                <c:pt idx="1877">
                  <c:v>57565.360529264028</c:v>
                </c:pt>
                <c:pt idx="1878">
                  <c:v>57565.360529264028</c:v>
                </c:pt>
                <c:pt idx="1879">
                  <c:v>57580.786174345289</c:v>
                </c:pt>
                <c:pt idx="1880">
                  <c:v>57580.786174345289</c:v>
                </c:pt>
                <c:pt idx="1881">
                  <c:v>57876.4874602079</c:v>
                </c:pt>
                <c:pt idx="1882">
                  <c:v>57876.4874602079</c:v>
                </c:pt>
                <c:pt idx="1883">
                  <c:v>58167.811827337435</c:v>
                </c:pt>
                <c:pt idx="1884">
                  <c:v>58167.811827337435</c:v>
                </c:pt>
                <c:pt idx="1885">
                  <c:v>57677.801452902793</c:v>
                </c:pt>
                <c:pt idx="1886">
                  <c:v>57677.801452902793</c:v>
                </c:pt>
                <c:pt idx="1887">
                  <c:v>56321.075401317081</c:v>
                </c:pt>
                <c:pt idx="1888">
                  <c:v>56321.075401317081</c:v>
                </c:pt>
                <c:pt idx="1889">
                  <c:v>54592.220073419201</c:v>
                </c:pt>
                <c:pt idx="1890">
                  <c:v>54592.220073419201</c:v>
                </c:pt>
                <c:pt idx="1891">
                  <c:v>52583.985091405062</c:v>
                </c:pt>
                <c:pt idx="1892">
                  <c:v>52583.985091405062</c:v>
                </c:pt>
                <c:pt idx="1893">
                  <c:v>50570.186722371582</c:v>
                </c:pt>
                <c:pt idx="1894">
                  <c:v>50570.186722371582</c:v>
                </c:pt>
                <c:pt idx="1895">
                  <c:v>48699.902934463746</c:v>
                </c:pt>
                <c:pt idx="1896">
                  <c:v>48699.902934463746</c:v>
                </c:pt>
                <c:pt idx="1897">
                  <c:v>46953.186984053493</c:v>
                </c:pt>
                <c:pt idx="1898">
                  <c:v>46953.186984053493</c:v>
                </c:pt>
                <c:pt idx="1899">
                  <c:v>45656.14391227343</c:v>
                </c:pt>
                <c:pt idx="1900">
                  <c:v>45656.14391227343</c:v>
                </c:pt>
                <c:pt idx="1901">
                  <c:v>44789.029393487668</c:v>
                </c:pt>
                <c:pt idx="1902">
                  <c:v>44789.029393487668</c:v>
                </c:pt>
                <c:pt idx="1903">
                  <c:v>44269.223661976619</c:v>
                </c:pt>
                <c:pt idx="1904">
                  <c:v>44269.223661976619</c:v>
                </c:pt>
                <c:pt idx="1905">
                  <c:v>43948.657313345633</c:v>
                </c:pt>
                <c:pt idx="1906">
                  <c:v>43948.657313345633</c:v>
                </c:pt>
                <c:pt idx="1907">
                  <c:v>43526.679582240125</c:v>
                </c:pt>
                <c:pt idx="1908">
                  <c:v>43526.679582240125</c:v>
                </c:pt>
                <c:pt idx="1909">
                  <c:v>43133.101355034865</c:v>
                </c:pt>
                <c:pt idx="1910">
                  <c:v>43133.101355034865</c:v>
                </c:pt>
                <c:pt idx="1911">
                  <c:v>42839.23386215428</c:v>
                </c:pt>
                <c:pt idx="1912">
                  <c:v>42839.23386215428</c:v>
                </c:pt>
                <c:pt idx="1913">
                  <c:v>42163.358204208198</c:v>
                </c:pt>
                <c:pt idx="1914">
                  <c:v>42163.358204208198</c:v>
                </c:pt>
                <c:pt idx="1915">
                  <c:v>41136.874690834018</c:v>
                </c:pt>
                <c:pt idx="1916">
                  <c:v>41136.874690834018</c:v>
                </c:pt>
                <c:pt idx="1917">
                  <c:v>39913.646796554851</c:v>
                </c:pt>
                <c:pt idx="1918">
                  <c:v>39913.646796554851</c:v>
                </c:pt>
                <c:pt idx="1919">
                  <c:v>38624.638694877714</c:v>
                </c:pt>
                <c:pt idx="1920">
                  <c:v>38624.638694877714</c:v>
                </c:pt>
                <c:pt idx="1921">
                  <c:v>37479.20098767458</c:v>
                </c:pt>
                <c:pt idx="1922">
                  <c:v>37479.20098767458</c:v>
                </c:pt>
                <c:pt idx="1923">
                  <c:v>36029.846252987758</c:v>
                </c:pt>
                <c:pt idx="1924">
                  <c:v>36029.846252987758</c:v>
                </c:pt>
                <c:pt idx="1925">
                  <c:v>34837.545328045075</c:v>
                </c:pt>
                <c:pt idx="1926">
                  <c:v>34837.545328045075</c:v>
                </c:pt>
                <c:pt idx="1927">
                  <c:v>33699.840481758532</c:v>
                </c:pt>
                <c:pt idx="1928">
                  <c:v>33699.840481758532</c:v>
                </c:pt>
                <c:pt idx="1929">
                  <c:v>32670.051851168213</c:v>
                </c:pt>
                <c:pt idx="1930">
                  <c:v>32670.051851168213</c:v>
                </c:pt>
                <c:pt idx="1931">
                  <c:v>31950.866532177119</c:v>
                </c:pt>
                <c:pt idx="1932">
                  <c:v>31950.866532177119</c:v>
                </c:pt>
                <c:pt idx="1933">
                  <c:v>31413.46873629832</c:v>
                </c:pt>
                <c:pt idx="1934">
                  <c:v>31413.46873629832</c:v>
                </c:pt>
                <c:pt idx="1935">
                  <c:v>31055.813511349155</c:v>
                </c:pt>
                <c:pt idx="1936">
                  <c:v>31055.813511349155</c:v>
                </c:pt>
                <c:pt idx="1937">
                  <c:v>30730.227955721562</c:v>
                </c:pt>
                <c:pt idx="1938">
                  <c:v>30730.227955721562</c:v>
                </c:pt>
                <c:pt idx="1939">
                  <c:v>30443.220537396923</c:v>
                </c:pt>
                <c:pt idx="1940">
                  <c:v>30443.220537396923</c:v>
                </c:pt>
                <c:pt idx="1941">
                  <c:v>30034.234189877156</c:v>
                </c:pt>
                <c:pt idx="1942">
                  <c:v>30034.234189877156</c:v>
                </c:pt>
                <c:pt idx="1943">
                  <c:v>29463.537040738611</c:v>
                </c:pt>
                <c:pt idx="1944">
                  <c:v>29463.537040738611</c:v>
                </c:pt>
                <c:pt idx="1945">
                  <c:v>28697.510493441539</c:v>
                </c:pt>
                <c:pt idx="1946">
                  <c:v>28697.510493441539</c:v>
                </c:pt>
                <c:pt idx="1947">
                  <c:v>27710.000834234863</c:v>
                </c:pt>
                <c:pt idx="1948">
                  <c:v>27710.000834234863</c:v>
                </c:pt>
                <c:pt idx="1949">
                  <c:v>26953.941654391885</c:v>
                </c:pt>
                <c:pt idx="1950">
                  <c:v>26953.941654391885</c:v>
                </c:pt>
                <c:pt idx="1951">
                  <c:v>26035.855550036118</c:v>
                </c:pt>
                <c:pt idx="1952">
                  <c:v>26035.855550036118</c:v>
                </c:pt>
                <c:pt idx="1953">
                  <c:v>25238.228367714368</c:v>
                </c:pt>
                <c:pt idx="1954">
                  <c:v>25238.228367714368</c:v>
                </c:pt>
                <c:pt idx="1955">
                  <c:v>24553.890228636599</c:v>
                </c:pt>
                <c:pt idx="1956">
                  <c:v>24553.890228636599</c:v>
                </c:pt>
                <c:pt idx="1957">
                  <c:v>24057.799144782206</c:v>
                </c:pt>
                <c:pt idx="1958">
                  <c:v>24057.799144782206</c:v>
                </c:pt>
                <c:pt idx="1959">
                  <c:v>23592.01201296095</c:v>
                </c:pt>
                <c:pt idx="1960">
                  <c:v>23592.01201296095</c:v>
                </c:pt>
                <c:pt idx="1961">
                  <c:v>23311.951624241621</c:v>
                </c:pt>
                <c:pt idx="1962">
                  <c:v>23311.951624241621</c:v>
                </c:pt>
                <c:pt idx="1963">
                  <c:v>23100.46909541513</c:v>
                </c:pt>
                <c:pt idx="1964">
                  <c:v>23100.46909541513</c:v>
                </c:pt>
                <c:pt idx="1965">
                  <c:v>22825.303100604284</c:v>
                </c:pt>
                <c:pt idx="1966">
                  <c:v>22825.303100604284</c:v>
                </c:pt>
                <c:pt idx="1967">
                  <c:v>22646.878843684815</c:v>
                </c:pt>
                <c:pt idx="1968">
                  <c:v>22646.878843684815</c:v>
                </c:pt>
                <c:pt idx="1969">
                  <c:v>22446.958986033293</c:v>
                </c:pt>
                <c:pt idx="1970">
                  <c:v>22446.958986033293</c:v>
                </c:pt>
                <c:pt idx="1971">
                  <c:v>21925.974592838495</c:v>
                </c:pt>
                <c:pt idx="1972">
                  <c:v>21925.974592838495</c:v>
                </c:pt>
                <c:pt idx="1973">
                  <c:v>21219.768218583918</c:v>
                </c:pt>
                <c:pt idx="1974">
                  <c:v>21219.768218583918</c:v>
                </c:pt>
                <c:pt idx="1975">
                  <c:v>20505.577301218967</c:v>
                </c:pt>
                <c:pt idx="1976">
                  <c:v>20505.577301218967</c:v>
                </c:pt>
                <c:pt idx="1977">
                  <c:v>19697.611631005118</c:v>
                </c:pt>
                <c:pt idx="1978">
                  <c:v>19697.611631005118</c:v>
                </c:pt>
                <c:pt idx="1979">
                  <c:v>19102.346599379816</c:v>
                </c:pt>
                <c:pt idx="1980">
                  <c:v>19102.346599379816</c:v>
                </c:pt>
                <c:pt idx="1981">
                  <c:v>18569.960231635181</c:v>
                </c:pt>
                <c:pt idx="1982">
                  <c:v>18569.960231635181</c:v>
                </c:pt>
                <c:pt idx="1983">
                  <c:v>18082.604434254055</c:v>
                </c:pt>
                <c:pt idx="1984">
                  <c:v>18082.604434254055</c:v>
                </c:pt>
                <c:pt idx="1985">
                  <c:v>17686.371568242077</c:v>
                </c:pt>
                <c:pt idx="1986">
                  <c:v>17686.371568242077</c:v>
                </c:pt>
                <c:pt idx="1987">
                  <c:v>17404.204225057878</c:v>
                </c:pt>
                <c:pt idx="1988">
                  <c:v>17404.204225057878</c:v>
                </c:pt>
                <c:pt idx="1989">
                  <c:v>17157.843521388382</c:v>
                </c:pt>
                <c:pt idx="1990">
                  <c:v>17157.843521388382</c:v>
                </c:pt>
                <c:pt idx="1991">
                  <c:v>17102.247850952164</c:v>
                </c:pt>
                <c:pt idx="1992">
                  <c:v>17102.247850952164</c:v>
                </c:pt>
                <c:pt idx="1993">
                  <c:v>16844.419588810139</c:v>
                </c:pt>
                <c:pt idx="1994">
                  <c:v>16844.419588810139</c:v>
                </c:pt>
                <c:pt idx="1995">
                  <c:v>16727.078491692057</c:v>
                </c:pt>
                <c:pt idx="1996">
                  <c:v>16727.078491692057</c:v>
                </c:pt>
                <c:pt idx="1997">
                  <c:v>16369.747264978207</c:v>
                </c:pt>
                <c:pt idx="1998">
                  <c:v>16369.747264978207</c:v>
                </c:pt>
                <c:pt idx="1999">
                  <c:v>15938.221949882907</c:v>
                </c:pt>
                <c:pt idx="2000">
                  <c:v>15938.221949882907</c:v>
                </c:pt>
                <c:pt idx="2001">
                  <c:v>15350.486269913332</c:v>
                </c:pt>
                <c:pt idx="2002">
                  <c:v>15350.486269913332</c:v>
                </c:pt>
                <c:pt idx="2003">
                  <c:v>14768.30180311537</c:v>
                </c:pt>
                <c:pt idx="2004">
                  <c:v>14768.30180311537</c:v>
                </c:pt>
                <c:pt idx="2005">
                  <c:v>14137.094268092718</c:v>
                </c:pt>
                <c:pt idx="2006">
                  <c:v>14137.094268092718</c:v>
                </c:pt>
                <c:pt idx="2007">
                  <c:v>13644.179744286585</c:v>
                </c:pt>
                <c:pt idx="2008">
                  <c:v>13644.179744286585</c:v>
                </c:pt>
                <c:pt idx="2009">
                  <c:v>13188.556905315196</c:v>
                </c:pt>
                <c:pt idx="2010">
                  <c:v>13188.556905315196</c:v>
                </c:pt>
                <c:pt idx="2011">
                  <c:v>12849.89139928433</c:v>
                </c:pt>
                <c:pt idx="2012">
                  <c:v>12849.89139928433</c:v>
                </c:pt>
                <c:pt idx="2013">
                  <c:v>12600.058720752049</c:v>
                </c:pt>
                <c:pt idx="2014">
                  <c:v>12600.058720752049</c:v>
                </c:pt>
                <c:pt idx="2015">
                  <c:v>12274.553834306831</c:v>
                </c:pt>
                <c:pt idx="2016">
                  <c:v>12274.553834306831</c:v>
                </c:pt>
                <c:pt idx="2017">
                  <c:v>12090.765277035098</c:v>
                </c:pt>
                <c:pt idx="2018">
                  <c:v>12090.765277035098</c:v>
                </c:pt>
                <c:pt idx="2019">
                  <c:v>11961.865610870742</c:v>
                </c:pt>
                <c:pt idx="2020">
                  <c:v>11961.865610870742</c:v>
                </c:pt>
                <c:pt idx="2021">
                  <c:v>11691.763036816832</c:v>
                </c:pt>
                <c:pt idx="2022">
                  <c:v>11691.763036816832</c:v>
                </c:pt>
                <c:pt idx="2023">
                  <c:v>11388.902495988792</c:v>
                </c:pt>
                <c:pt idx="2024">
                  <c:v>11388.902495988792</c:v>
                </c:pt>
                <c:pt idx="2025">
                  <c:v>10759.419171233447</c:v>
                </c:pt>
                <c:pt idx="2026">
                  <c:v>10759.419171233447</c:v>
                </c:pt>
                <c:pt idx="2027">
                  <c:v>10191.324862563419</c:v>
                </c:pt>
                <c:pt idx="2028">
                  <c:v>10191.324862563419</c:v>
                </c:pt>
                <c:pt idx="2029">
                  <c:v>9692.5924733704414</c:v>
                </c:pt>
                <c:pt idx="2030">
                  <c:v>9692.5924733704414</c:v>
                </c:pt>
                <c:pt idx="2031">
                  <c:v>9358.3360539083988</c:v>
                </c:pt>
                <c:pt idx="2032">
                  <c:v>9358.3360539083988</c:v>
                </c:pt>
                <c:pt idx="2033">
                  <c:v>9175.5776123842206</c:v>
                </c:pt>
                <c:pt idx="2034">
                  <c:v>9175.5776123842206</c:v>
                </c:pt>
                <c:pt idx="2035">
                  <c:v>9075.3020486761598</c:v>
                </c:pt>
                <c:pt idx="2036">
                  <c:v>9075.3020486761598</c:v>
                </c:pt>
                <c:pt idx="2037">
                  <c:v>8969.5390916099368</c:v>
                </c:pt>
                <c:pt idx="2038">
                  <c:v>8969.5390916099368</c:v>
                </c:pt>
                <c:pt idx="2039">
                  <c:v>8674.7015109447875</c:v>
                </c:pt>
                <c:pt idx="2040">
                  <c:v>8674.7015109447875</c:v>
                </c:pt>
                <c:pt idx="2041">
                  <c:v>8326.8190816671286</c:v>
                </c:pt>
                <c:pt idx="2042">
                  <c:v>8326.8190816671286</c:v>
                </c:pt>
                <c:pt idx="2043">
                  <c:v>7724.0164912206446</c:v>
                </c:pt>
                <c:pt idx="2044">
                  <c:v>7724.0164912206446</c:v>
                </c:pt>
                <c:pt idx="2045">
                  <c:v>7324.0906765699774</c:v>
                </c:pt>
                <c:pt idx="2046">
                  <c:v>7324.0906765699774</c:v>
                </c:pt>
                <c:pt idx="2047">
                  <c:v>7068.0058092612917</c:v>
                </c:pt>
                <c:pt idx="2048" formatCode="General">
                  <c:v>0</c:v>
                </c:pt>
                <c:pt idx="2049" formatCode="0.0">
                  <c:v>0</c:v>
                </c:pt>
                <c:pt idx="2050" formatCode="0.0">
                  <c:v>3.5</c:v>
                </c:pt>
                <c:pt idx="2051" formatCode="0.0">
                  <c:v>3.5</c:v>
                </c:pt>
                <c:pt idx="2052" formatCode="0.0">
                  <c:v>4.2000000000000455</c:v>
                </c:pt>
                <c:pt idx="2053" formatCode="0.0">
                  <c:v>4.2000000000000455</c:v>
                </c:pt>
                <c:pt idx="2054" formatCode="0.0">
                  <c:v>759.89999999999964</c:v>
                </c:pt>
                <c:pt idx="2055" formatCode="0.0">
                  <c:v>759.89999999999964</c:v>
                </c:pt>
                <c:pt idx="2056" formatCode="0.0">
                  <c:v>1525.5999999999985</c:v>
                </c:pt>
                <c:pt idx="2057" formatCode="0.0">
                  <c:v>1525.5999999999985</c:v>
                </c:pt>
                <c:pt idx="2058" formatCode="0.0">
                  <c:v>1641.1999999999989</c:v>
                </c:pt>
                <c:pt idx="2059" formatCode="0.0">
                  <c:v>1641.1999999999989</c:v>
                </c:pt>
                <c:pt idx="2060" formatCode="0.0">
                  <c:v>1679.2000000000007</c:v>
                </c:pt>
                <c:pt idx="2061" formatCode="0.0">
                  <c:v>1679.2000000000007</c:v>
                </c:pt>
                <c:pt idx="2062" formatCode="0.0">
                  <c:v>1720.7999999999993</c:v>
                </c:pt>
                <c:pt idx="2063" formatCode="0.0">
                  <c:v>1720.7999999999993</c:v>
                </c:pt>
                <c:pt idx="2064" formatCode="0.0">
                  <c:v>1667.6999999999989</c:v>
                </c:pt>
                <c:pt idx="2065" formatCode="0.0">
                  <c:v>1667.6999999999989</c:v>
                </c:pt>
                <c:pt idx="2066" formatCode="0.0">
                  <c:v>1665.3000000000011</c:v>
                </c:pt>
                <c:pt idx="2067" formatCode="0.0">
                  <c:v>1665.3000000000011</c:v>
                </c:pt>
                <c:pt idx="2068" formatCode="0.0">
                  <c:v>1610.7999999999993</c:v>
                </c:pt>
                <c:pt idx="2069" formatCode="0.0">
                  <c:v>1610.7999999999993</c:v>
                </c:pt>
                <c:pt idx="2070" formatCode="0.0">
                  <c:v>1662.6000000000004</c:v>
                </c:pt>
                <c:pt idx="2071" formatCode="0.0">
                  <c:v>1662.6000000000004</c:v>
                </c:pt>
                <c:pt idx="2072" formatCode="0.0">
                  <c:v>1660</c:v>
                </c:pt>
                <c:pt idx="2073" formatCode="0.0">
                  <c:v>1660</c:v>
                </c:pt>
                <c:pt idx="2074" formatCode="0.0">
                  <c:v>1680.2000000000007</c:v>
                </c:pt>
                <c:pt idx="2075" formatCode="0.0">
                  <c:v>1680.2000000000007</c:v>
                </c:pt>
                <c:pt idx="2076" formatCode="0.0">
                  <c:v>1708.6999999999989</c:v>
                </c:pt>
                <c:pt idx="2077" formatCode="0.0">
                  <c:v>1708.6999999999989</c:v>
                </c:pt>
                <c:pt idx="2078" formatCode="0.0">
                  <c:v>1625.7000000000007</c:v>
                </c:pt>
                <c:pt idx="2079" formatCode="0.0">
                  <c:v>1625.7000000000007</c:v>
                </c:pt>
                <c:pt idx="2080" formatCode="0.0">
                  <c:v>1562.6000000000004</c:v>
                </c:pt>
                <c:pt idx="2081" formatCode="0.0">
                  <c:v>1562.6000000000004</c:v>
                </c:pt>
                <c:pt idx="2082" formatCode="0.0">
                  <c:v>1580.5</c:v>
                </c:pt>
                <c:pt idx="2083" formatCode="0.0">
                  <c:v>1580.5</c:v>
                </c:pt>
                <c:pt idx="2084" formatCode="0.0">
                  <c:v>1542.3999999999996</c:v>
                </c:pt>
                <c:pt idx="2085" formatCode="0.0">
                  <c:v>1542.3999999999996</c:v>
                </c:pt>
                <c:pt idx="2086" formatCode="0.0">
                  <c:v>1630.3999999999996</c:v>
                </c:pt>
                <c:pt idx="2087" formatCode="0.0">
                  <c:v>1630.3999999999996</c:v>
                </c:pt>
                <c:pt idx="2088" formatCode="0.0">
                  <c:v>1591.5999999999985</c:v>
                </c:pt>
                <c:pt idx="2089" formatCode="0.0">
                  <c:v>1591.5999999999985</c:v>
                </c:pt>
                <c:pt idx="2090" formatCode="0.0">
                  <c:v>1563.1000000000004</c:v>
                </c:pt>
                <c:pt idx="2091" formatCode="0.0">
                  <c:v>1563.1000000000004</c:v>
                </c:pt>
                <c:pt idx="2092" formatCode="0.0">
                  <c:v>1567</c:v>
                </c:pt>
                <c:pt idx="2093" formatCode="0.0">
                  <c:v>1567</c:v>
                </c:pt>
                <c:pt idx="2094" formatCode="0.0">
                  <c:v>1575.6000000000004</c:v>
                </c:pt>
                <c:pt idx="2095" formatCode="0.0">
                  <c:v>1575.6000000000004</c:v>
                </c:pt>
                <c:pt idx="2096" formatCode="0.0">
                  <c:v>1610.5</c:v>
                </c:pt>
                <c:pt idx="2097" formatCode="0.0">
                  <c:v>1610.5</c:v>
                </c:pt>
                <c:pt idx="2098" formatCode="0.0">
                  <c:v>1630.1000000000004</c:v>
                </c:pt>
                <c:pt idx="2099" formatCode="0.0">
                  <c:v>1630.1000000000004</c:v>
                </c:pt>
                <c:pt idx="2100" formatCode="0.0">
                  <c:v>1559.6999999999989</c:v>
                </c:pt>
                <c:pt idx="2101" formatCode="0.0">
                  <c:v>1559.6999999999989</c:v>
                </c:pt>
                <c:pt idx="2102" formatCode="0.0">
                  <c:v>1526.6000000000004</c:v>
                </c:pt>
                <c:pt idx="2103" formatCode="0.0">
                  <c:v>1526.6000000000004</c:v>
                </c:pt>
                <c:pt idx="2104" formatCode="0.0">
                  <c:v>1525.7000000000007</c:v>
                </c:pt>
                <c:pt idx="2105" formatCode="0.0">
                  <c:v>1525.7000000000007</c:v>
                </c:pt>
                <c:pt idx="2106" formatCode="0.0">
                  <c:v>1537.7999999999993</c:v>
                </c:pt>
                <c:pt idx="2107" formatCode="0.0">
                  <c:v>1537.7999999999993</c:v>
                </c:pt>
                <c:pt idx="2108" formatCode="0.0">
                  <c:v>1574.3999999999996</c:v>
                </c:pt>
                <c:pt idx="2109" formatCode="0.0">
                  <c:v>1574.3999999999996</c:v>
                </c:pt>
                <c:pt idx="2110" formatCode="0.0">
                  <c:v>1570.5</c:v>
                </c:pt>
                <c:pt idx="2111" formatCode="0.0">
                  <c:v>1570.5</c:v>
                </c:pt>
                <c:pt idx="2112" formatCode="0.0">
                  <c:v>1572.8000000000011</c:v>
                </c:pt>
                <c:pt idx="2113" formatCode="0.0">
                  <c:v>1572.8000000000011</c:v>
                </c:pt>
                <c:pt idx="2114" formatCode="0.0">
                  <c:v>1552.4000000000015</c:v>
                </c:pt>
                <c:pt idx="2115" formatCode="0.0">
                  <c:v>1552.4000000000015</c:v>
                </c:pt>
                <c:pt idx="2116" formatCode="0.0">
                  <c:v>1527.5</c:v>
                </c:pt>
                <c:pt idx="2117" formatCode="0.0">
                  <c:v>1527.5</c:v>
                </c:pt>
                <c:pt idx="2118" formatCode="0.0">
                  <c:v>1516</c:v>
                </c:pt>
                <c:pt idx="2119" formatCode="0.0">
                  <c:v>1516</c:v>
                </c:pt>
                <c:pt idx="2120" formatCode="0.0">
                  <c:v>1541.7999999999993</c:v>
                </c:pt>
                <c:pt idx="2121" formatCode="0.0">
                  <c:v>1541.7999999999993</c:v>
                </c:pt>
                <c:pt idx="2122" formatCode="0.0">
                  <c:v>1559</c:v>
                </c:pt>
                <c:pt idx="2123" formatCode="0.0">
                  <c:v>1559</c:v>
                </c:pt>
                <c:pt idx="2124" formatCode="0.0">
                  <c:v>1610.1000000000004</c:v>
                </c:pt>
                <c:pt idx="2125" formatCode="0.0">
                  <c:v>1610.1000000000004</c:v>
                </c:pt>
                <c:pt idx="2126" formatCode="0.0">
                  <c:v>1564.8999999999996</c:v>
                </c:pt>
                <c:pt idx="2127" formatCode="0.0">
                  <c:v>1564.8999999999996</c:v>
                </c:pt>
                <c:pt idx="2128" formatCode="0.0">
                  <c:v>1547.9000000000015</c:v>
                </c:pt>
                <c:pt idx="2129" formatCode="0.0">
                  <c:v>1547.9000000000015</c:v>
                </c:pt>
                <c:pt idx="2130" formatCode="0.0">
                  <c:v>1594</c:v>
                </c:pt>
                <c:pt idx="2131" formatCode="0.0">
                  <c:v>1594</c:v>
                </c:pt>
                <c:pt idx="2132" formatCode="0.0">
                  <c:v>1571.2000000000007</c:v>
                </c:pt>
                <c:pt idx="2133" formatCode="0.0">
                  <c:v>1571.2000000000007</c:v>
                </c:pt>
                <c:pt idx="2134" formatCode="0.0">
                  <c:v>1643.6000000000004</c:v>
                </c:pt>
                <c:pt idx="2135" formatCode="0.0">
                  <c:v>1643.6000000000004</c:v>
                </c:pt>
                <c:pt idx="2136" formatCode="0.0">
                  <c:v>1662.5</c:v>
                </c:pt>
                <c:pt idx="2137" formatCode="0.0">
                  <c:v>1662.5</c:v>
                </c:pt>
                <c:pt idx="2138" formatCode="0.0">
                  <c:v>1626.1000000000004</c:v>
                </c:pt>
                <c:pt idx="2139" formatCode="0.0">
                  <c:v>1626.1000000000004</c:v>
                </c:pt>
                <c:pt idx="2140" formatCode="0.0">
                  <c:v>1522</c:v>
                </c:pt>
                <c:pt idx="2141" formatCode="0.0">
                  <c:v>1522</c:v>
                </c:pt>
                <c:pt idx="2142" formatCode="0.0">
                  <c:v>1526.4000000000015</c:v>
                </c:pt>
                <c:pt idx="2143" formatCode="0.0">
                  <c:v>1526.4000000000015</c:v>
                </c:pt>
                <c:pt idx="2144" formatCode="0.0">
                  <c:v>1536.1000000000004</c:v>
                </c:pt>
                <c:pt idx="2145" formatCode="0.0">
                  <c:v>1536.1000000000004</c:v>
                </c:pt>
                <c:pt idx="2146" formatCode="0.0">
                  <c:v>1586.0999999999985</c:v>
                </c:pt>
                <c:pt idx="2147" formatCode="0.0">
                  <c:v>1586.0999999999985</c:v>
                </c:pt>
                <c:pt idx="2148" formatCode="0.0">
                  <c:v>1618.2999999999993</c:v>
                </c:pt>
                <c:pt idx="2149" formatCode="0.0">
                  <c:v>1618.2999999999993</c:v>
                </c:pt>
                <c:pt idx="2150" formatCode="0.0">
                  <c:v>1631.5</c:v>
                </c:pt>
                <c:pt idx="2151" formatCode="0.0">
                  <c:v>1631.5</c:v>
                </c:pt>
                <c:pt idx="2152" formatCode="0.0">
                  <c:v>1580.1999999999989</c:v>
                </c:pt>
                <c:pt idx="2153" formatCode="0.0">
                  <c:v>1580.1999999999989</c:v>
                </c:pt>
                <c:pt idx="2154" formatCode="0.0">
                  <c:v>1600.1000000000004</c:v>
                </c:pt>
                <c:pt idx="2155" formatCode="0.0">
                  <c:v>1600.1000000000004</c:v>
                </c:pt>
                <c:pt idx="2156" formatCode="0.0">
                  <c:v>1548.6000000000004</c:v>
                </c:pt>
                <c:pt idx="2157" formatCode="0.0">
                  <c:v>1548.6000000000004</c:v>
                </c:pt>
                <c:pt idx="2158" formatCode="0.0">
                  <c:v>1567.2000000000007</c:v>
                </c:pt>
                <c:pt idx="2159" formatCode="0.0">
                  <c:v>1567.2000000000007</c:v>
                </c:pt>
                <c:pt idx="2160" formatCode="0.0">
                  <c:v>1657.2000000000007</c:v>
                </c:pt>
                <c:pt idx="2161" formatCode="0.0">
                  <c:v>1657.2000000000007</c:v>
                </c:pt>
                <c:pt idx="2162" formatCode="0.0">
                  <c:v>1650.7999999999993</c:v>
                </c:pt>
                <c:pt idx="2163" formatCode="0.0">
                  <c:v>1650.7999999999993</c:v>
                </c:pt>
                <c:pt idx="2164" formatCode="0.0">
                  <c:v>1617.6000000000004</c:v>
                </c:pt>
                <c:pt idx="2165" formatCode="0.0">
                  <c:v>1617.6000000000004</c:v>
                </c:pt>
                <c:pt idx="2166" formatCode="0.0">
                  <c:v>1644.8999999999996</c:v>
                </c:pt>
                <c:pt idx="2167" formatCode="0.0">
                  <c:v>1644.8999999999996</c:v>
                </c:pt>
                <c:pt idx="2168" formatCode="0.0">
                  <c:v>1625.6000000000004</c:v>
                </c:pt>
                <c:pt idx="2169" formatCode="0.0">
                  <c:v>1625.6000000000004</c:v>
                </c:pt>
                <c:pt idx="2170" formatCode="0.0">
                  <c:v>1589.6999999999989</c:v>
                </c:pt>
                <c:pt idx="2171" formatCode="0.0">
                  <c:v>1589.6999999999989</c:v>
                </c:pt>
                <c:pt idx="2172" formatCode="0.0">
                  <c:v>1609.8999999999996</c:v>
                </c:pt>
                <c:pt idx="2173" formatCode="0.0">
                  <c:v>1609.8999999999996</c:v>
                </c:pt>
                <c:pt idx="2174" formatCode="0.0">
                  <c:v>1676.5999999999985</c:v>
                </c:pt>
                <c:pt idx="2175" formatCode="0.0">
                  <c:v>1676.5999999999985</c:v>
                </c:pt>
                <c:pt idx="2176" formatCode="0.0">
                  <c:v>1885.7000000000007</c:v>
                </c:pt>
                <c:pt idx="2177" formatCode="0.0">
                  <c:v>1885.7000000000007</c:v>
                </c:pt>
                <c:pt idx="2178" formatCode="0.0">
                  <c:v>1649.1999999999989</c:v>
                </c:pt>
                <c:pt idx="2179" formatCode="0.0">
                  <c:v>1649.1999999999989</c:v>
                </c:pt>
                <c:pt idx="2180" formatCode="0.0">
                  <c:v>1664.7000000000007</c:v>
                </c:pt>
                <c:pt idx="2181" formatCode="0.0">
                  <c:v>1664.7000000000007</c:v>
                </c:pt>
                <c:pt idx="2182" formatCode="0.0">
                  <c:v>1645.0999999999985</c:v>
                </c:pt>
                <c:pt idx="2183" formatCode="0.0">
                  <c:v>1645.0999999999985</c:v>
                </c:pt>
                <c:pt idx="2184" formatCode="0.0">
                  <c:v>1654.8999999999996</c:v>
                </c:pt>
                <c:pt idx="2185" formatCode="0.0">
                  <c:v>1654.8999999999996</c:v>
                </c:pt>
                <c:pt idx="2186" formatCode="0.0">
                  <c:v>1723.1000000000004</c:v>
                </c:pt>
                <c:pt idx="2187" formatCode="0.0">
                  <c:v>1723.1000000000004</c:v>
                </c:pt>
                <c:pt idx="2188" formatCode="0.0">
                  <c:v>1734.3999999999996</c:v>
                </c:pt>
                <c:pt idx="2189" formatCode="0.0">
                  <c:v>1734.3999999999996</c:v>
                </c:pt>
                <c:pt idx="2190" formatCode="0.0">
                  <c:v>1739.6000000000004</c:v>
                </c:pt>
                <c:pt idx="2191" formatCode="0.0">
                  <c:v>1739.6000000000004</c:v>
                </c:pt>
                <c:pt idx="2192" formatCode="0.0">
                  <c:v>1689.1999999999989</c:v>
                </c:pt>
                <c:pt idx="2193" formatCode="0.0">
                  <c:v>1689.1999999999989</c:v>
                </c:pt>
                <c:pt idx="2194" formatCode="0.0">
                  <c:v>1649.7000000000007</c:v>
                </c:pt>
                <c:pt idx="2195" formatCode="0.0">
                  <c:v>1649.7000000000007</c:v>
                </c:pt>
                <c:pt idx="2196" formatCode="0.0">
                  <c:v>1692.1000000000004</c:v>
                </c:pt>
                <c:pt idx="2197" formatCode="0.0">
                  <c:v>1692.1000000000004</c:v>
                </c:pt>
                <c:pt idx="2198" formatCode="0.0">
                  <c:v>1679.1000000000004</c:v>
                </c:pt>
                <c:pt idx="2199" formatCode="0.0">
                  <c:v>1679.1000000000004</c:v>
                </c:pt>
                <c:pt idx="2200" formatCode="0.0">
                  <c:v>1737.3000000000011</c:v>
                </c:pt>
                <c:pt idx="2201" formatCode="0.0">
                  <c:v>1737.3000000000011</c:v>
                </c:pt>
                <c:pt idx="2202" formatCode="0.0">
                  <c:v>1746.1999999999989</c:v>
                </c:pt>
                <c:pt idx="2203" formatCode="0.0">
                  <c:v>1746.1999999999989</c:v>
                </c:pt>
                <c:pt idx="2204" formatCode="0.0">
                  <c:v>1787.1999999999989</c:v>
                </c:pt>
                <c:pt idx="2205" formatCode="0.0">
                  <c:v>1787.1999999999989</c:v>
                </c:pt>
                <c:pt idx="2206" formatCode="0.0">
                  <c:v>1868.3999999999996</c:v>
                </c:pt>
                <c:pt idx="2207" formatCode="0.0">
                  <c:v>1868.3999999999996</c:v>
                </c:pt>
                <c:pt idx="2208" formatCode="0.0">
                  <c:v>1883</c:v>
                </c:pt>
                <c:pt idx="2209" formatCode="0.0">
                  <c:v>1883</c:v>
                </c:pt>
                <c:pt idx="2210" formatCode="0.0">
                  <c:v>1762.8999999999996</c:v>
                </c:pt>
                <c:pt idx="2211" formatCode="0.0">
                  <c:v>1762.8999999999996</c:v>
                </c:pt>
                <c:pt idx="2212" formatCode="0.0">
                  <c:v>1725.5999999999985</c:v>
                </c:pt>
                <c:pt idx="2213" formatCode="0.0">
                  <c:v>1725.5999999999985</c:v>
                </c:pt>
                <c:pt idx="2214" formatCode="0.0">
                  <c:v>1737.1999999999989</c:v>
                </c:pt>
                <c:pt idx="2215" formatCode="0.0">
                  <c:v>1737.1999999999989</c:v>
                </c:pt>
                <c:pt idx="2216" formatCode="0.0">
                  <c:v>1805.7000000000007</c:v>
                </c:pt>
                <c:pt idx="2217" formatCode="0.0">
                  <c:v>1805.7000000000007</c:v>
                </c:pt>
                <c:pt idx="2218" formatCode="0.0">
                  <c:v>1893.7000000000007</c:v>
                </c:pt>
                <c:pt idx="2219" formatCode="0.0">
                  <c:v>1893.7000000000007</c:v>
                </c:pt>
                <c:pt idx="2220" formatCode="0.0">
                  <c:v>1958.8999999999996</c:v>
                </c:pt>
                <c:pt idx="2221" formatCode="0.0">
                  <c:v>1958.8999999999996</c:v>
                </c:pt>
                <c:pt idx="2222" formatCode="0.0">
                  <c:v>1890</c:v>
                </c:pt>
                <c:pt idx="2223" formatCode="0.0">
                  <c:v>1890</c:v>
                </c:pt>
                <c:pt idx="2224" formatCode="0.0">
                  <c:v>1892.7999999999993</c:v>
                </c:pt>
                <c:pt idx="2225" formatCode="0.0">
                  <c:v>1892.7999999999993</c:v>
                </c:pt>
                <c:pt idx="2226" formatCode="0.0">
                  <c:v>1836.1999999999989</c:v>
                </c:pt>
                <c:pt idx="2227" formatCode="0.0">
                  <c:v>1836.1999999999989</c:v>
                </c:pt>
                <c:pt idx="2228" formatCode="0.0">
                  <c:v>1865.3999999999996</c:v>
                </c:pt>
                <c:pt idx="2229" formatCode="0.0">
                  <c:v>1865.3999999999996</c:v>
                </c:pt>
                <c:pt idx="2230" formatCode="0.0">
                  <c:v>1879.2999999999993</c:v>
                </c:pt>
                <c:pt idx="2231" formatCode="0.0">
                  <c:v>1879.2999999999993</c:v>
                </c:pt>
                <c:pt idx="2232" formatCode="0.0">
                  <c:v>1995</c:v>
                </c:pt>
                <c:pt idx="2233" formatCode="0.0">
                  <c:v>1995</c:v>
                </c:pt>
                <c:pt idx="2234" formatCode="0.0">
                  <c:v>2013.2999999999993</c:v>
                </c:pt>
                <c:pt idx="2235" formatCode="0.0">
                  <c:v>2013.2999999999993</c:v>
                </c:pt>
                <c:pt idx="2236" formatCode="0.0">
                  <c:v>1973.8999999999996</c:v>
                </c:pt>
                <c:pt idx="2237" formatCode="0.0">
                  <c:v>1973.8999999999996</c:v>
                </c:pt>
                <c:pt idx="2238" formatCode="0.0">
                  <c:v>1894.1999999999989</c:v>
                </c:pt>
                <c:pt idx="2239" formatCode="0.0">
                  <c:v>1894.1999999999989</c:v>
                </c:pt>
                <c:pt idx="2240" formatCode="0.0">
                  <c:v>1861.8000000000011</c:v>
                </c:pt>
                <c:pt idx="2241" formatCode="0.0">
                  <c:v>1861.8000000000011</c:v>
                </c:pt>
                <c:pt idx="2242" formatCode="0.0">
                  <c:v>1961.6000000000004</c:v>
                </c:pt>
                <c:pt idx="2243" formatCode="0.0">
                  <c:v>1961.6000000000004</c:v>
                </c:pt>
                <c:pt idx="2244" formatCode="0.0">
                  <c:v>2021.0999999999985</c:v>
                </c:pt>
                <c:pt idx="2245" formatCode="0.0">
                  <c:v>2021.0999999999985</c:v>
                </c:pt>
                <c:pt idx="2246" formatCode="0.0">
                  <c:v>2119.2000000000007</c:v>
                </c:pt>
                <c:pt idx="2247" formatCode="0.0">
                  <c:v>2119.2000000000007</c:v>
                </c:pt>
                <c:pt idx="2248" formatCode="0.0">
                  <c:v>2114</c:v>
                </c:pt>
                <c:pt idx="2249" formatCode="0.0">
                  <c:v>2114</c:v>
                </c:pt>
                <c:pt idx="2250" formatCode="0.0">
                  <c:v>2025.2000000000007</c:v>
                </c:pt>
                <c:pt idx="2251" formatCode="0.0">
                  <c:v>2025.2000000000007</c:v>
                </c:pt>
                <c:pt idx="2252" formatCode="0.0">
                  <c:v>2027.1000000000004</c:v>
                </c:pt>
                <c:pt idx="2253" formatCode="0.0">
                  <c:v>2027.1000000000004</c:v>
                </c:pt>
                <c:pt idx="2254" formatCode="0.0">
                  <c:v>2025.2999999999993</c:v>
                </c:pt>
                <c:pt idx="2255" formatCode="0.0">
                  <c:v>2025.2999999999993</c:v>
                </c:pt>
                <c:pt idx="2256" formatCode="0.0">
                  <c:v>2061.5</c:v>
                </c:pt>
                <c:pt idx="2257" formatCode="0.0">
                  <c:v>2061.5</c:v>
                </c:pt>
                <c:pt idx="2258" formatCode="0.0">
                  <c:v>2078</c:v>
                </c:pt>
                <c:pt idx="2259" formatCode="0.0">
                  <c:v>2078</c:v>
                </c:pt>
                <c:pt idx="2260" formatCode="0.0">
                  <c:v>2201</c:v>
                </c:pt>
                <c:pt idx="2261" formatCode="0.0">
                  <c:v>2201</c:v>
                </c:pt>
                <c:pt idx="2262" formatCode="0.0">
                  <c:v>2277.3999999999996</c:v>
                </c:pt>
                <c:pt idx="2263" formatCode="0.0">
                  <c:v>2277.3999999999996</c:v>
                </c:pt>
                <c:pt idx="2264" formatCode="0.0">
                  <c:v>2287.1000000000004</c:v>
                </c:pt>
                <c:pt idx="2265" formatCode="0.0">
                  <c:v>2287.1000000000004</c:v>
                </c:pt>
                <c:pt idx="2266" formatCode="0.0">
                  <c:v>2286.2000000000007</c:v>
                </c:pt>
                <c:pt idx="2267" formatCode="0.0">
                  <c:v>2286.2000000000007</c:v>
                </c:pt>
                <c:pt idx="2268" formatCode="0.0">
                  <c:v>2219.3999999999996</c:v>
                </c:pt>
                <c:pt idx="2269" formatCode="0.0">
                  <c:v>2219.3999999999996</c:v>
                </c:pt>
                <c:pt idx="2270" formatCode="0.0">
                  <c:v>2200.6000000000004</c:v>
                </c:pt>
                <c:pt idx="2271" formatCode="0.0">
                  <c:v>2200.6000000000004</c:v>
                </c:pt>
                <c:pt idx="2272" formatCode="0.0">
                  <c:v>2309.2999999999993</c:v>
                </c:pt>
                <c:pt idx="2273" formatCode="0.0">
                  <c:v>2309.2999999999993</c:v>
                </c:pt>
                <c:pt idx="2274" formatCode="0.0">
                  <c:v>2450.7999999999993</c:v>
                </c:pt>
                <c:pt idx="2275" formatCode="0.0">
                  <c:v>2450.7999999999993</c:v>
                </c:pt>
                <c:pt idx="2276" formatCode="0.0">
                  <c:v>2498</c:v>
                </c:pt>
                <c:pt idx="2277" formatCode="0.0">
                  <c:v>2498</c:v>
                </c:pt>
                <c:pt idx="2278" formatCode="0.0">
                  <c:v>2545.2000000000007</c:v>
                </c:pt>
                <c:pt idx="2279" formatCode="0.0">
                  <c:v>2545.2000000000007</c:v>
                </c:pt>
                <c:pt idx="2280" formatCode="0.0">
                  <c:v>2550.8999999999996</c:v>
                </c:pt>
                <c:pt idx="2281" formatCode="0.0">
                  <c:v>2550.8999999999996</c:v>
                </c:pt>
                <c:pt idx="2282" formatCode="0.0">
                  <c:v>2565.3999999999996</c:v>
                </c:pt>
                <c:pt idx="2283" formatCode="0.0">
                  <c:v>2565.3999999999996</c:v>
                </c:pt>
                <c:pt idx="2284" formatCode="0.0">
                  <c:v>2512.8999999999996</c:v>
                </c:pt>
                <c:pt idx="2285" formatCode="0.0">
                  <c:v>2512.8999999999996</c:v>
                </c:pt>
                <c:pt idx="2286" formatCode="0.0">
                  <c:v>2543.5999999999985</c:v>
                </c:pt>
                <c:pt idx="2287" formatCode="0.0">
                  <c:v>2543.5999999999985</c:v>
                </c:pt>
                <c:pt idx="2288" formatCode="0.0">
                  <c:v>2584.2000000000007</c:v>
                </c:pt>
                <c:pt idx="2289" formatCode="0.0">
                  <c:v>2584.2000000000007</c:v>
                </c:pt>
                <c:pt idx="2290" formatCode="0.0">
                  <c:v>2693.7999999999993</c:v>
                </c:pt>
                <c:pt idx="2291" formatCode="0.0">
                  <c:v>2693.7999999999993</c:v>
                </c:pt>
                <c:pt idx="2292" formatCode="0.0">
                  <c:v>2909</c:v>
                </c:pt>
                <c:pt idx="2293" formatCode="0.0">
                  <c:v>2909</c:v>
                </c:pt>
                <c:pt idx="2294" formatCode="0.0">
                  <c:v>2972</c:v>
                </c:pt>
                <c:pt idx="2295" formatCode="0.0">
                  <c:v>2972</c:v>
                </c:pt>
                <c:pt idx="2296" formatCode="0.0">
                  <c:v>3001.7000000000007</c:v>
                </c:pt>
                <c:pt idx="2297" formatCode="0.0">
                  <c:v>3001.7000000000007</c:v>
                </c:pt>
                <c:pt idx="2298" formatCode="0.0">
                  <c:v>3012.0999999999985</c:v>
                </c:pt>
                <c:pt idx="2299" formatCode="0.0">
                  <c:v>3012.0999999999985</c:v>
                </c:pt>
                <c:pt idx="2300" formatCode="0.0">
                  <c:v>2928.3999999999996</c:v>
                </c:pt>
                <c:pt idx="2301" formatCode="0.0">
                  <c:v>2928.3999999999996</c:v>
                </c:pt>
                <c:pt idx="2302" formatCode="0.0">
                  <c:v>2942.2999999999993</c:v>
                </c:pt>
                <c:pt idx="2303" formatCode="0.0">
                  <c:v>2942.2999999999993</c:v>
                </c:pt>
                <c:pt idx="2304" formatCode="0.0">
                  <c:v>3052</c:v>
                </c:pt>
                <c:pt idx="2305" formatCode="0.0">
                  <c:v>3052</c:v>
                </c:pt>
                <c:pt idx="2306" formatCode="0.0">
                  <c:v>3179.7999999999993</c:v>
                </c:pt>
                <c:pt idx="2307" formatCode="0.0">
                  <c:v>3179.7999999999993</c:v>
                </c:pt>
                <c:pt idx="2308" formatCode="0.0">
                  <c:v>3278.2999999999993</c:v>
                </c:pt>
                <c:pt idx="2309" formatCode="0.0">
                  <c:v>3278.2999999999993</c:v>
                </c:pt>
                <c:pt idx="2310" formatCode="0.0">
                  <c:v>3367.5</c:v>
                </c:pt>
                <c:pt idx="2311" formatCode="0.0">
                  <c:v>3367.5</c:v>
                </c:pt>
                <c:pt idx="2312" formatCode="0.0">
                  <c:v>3356.1000000000004</c:v>
                </c:pt>
                <c:pt idx="2313" formatCode="0.0">
                  <c:v>3356.1000000000004</c:v>
                </c:pt>
                <c:pt idx="2314" formatCode="0.0">
                  <c:v>3379.3999999999996</c:v>
                </c:pt>
                <c:pt idx="2315" formatCode="0.0">
                  <c:v>3379.3999999999996</c:v>
                </c:pt>
                <c:pt idx="2316" formatCode="0.0">
                  <c:v>3323.2999999999993</c:v>
                </c:pt>
                <c:pt idx="2317" formatCode="0.0">
                  <c:v>3323.2999999999993</c:v>
                </c:pt>
                <c:pt idx="2318" formatCode="0.0">
                  <c:v>3460.3000000000011</c:v>
                </c:pt>
                <c:pt idx="2319" formatCode="0.0">
                  <c:v>3460.3000000000011</c:v>
                </c:pt>
                <c:pt idx="2320" formatCode="0.0">
                  <c:v>3533.6000000000004</c:v>
                </c:pt>
                <c:pt idx="2321" formatCode="0.0">
                  <c:v>3533.6000000000004</c:v>
                </c:pt>
                <c:pt idx="2322" formatCode="0.0">
                  <c:v>3633.3000000000011</c:v>
                </c:pt>
                <c:pt idx="2323" formatCode="0.0">
                  <c:v>3633.3000000000011</c:v>
                </c:pt>
                <c:pt idx="2324" formatCode="0.0">
                  <c:v>3739.1000000000004</c:v>
                </c:pt>
                <c:pt idx="2325" formatCode="0.0">
                  <c:v>3739.1000000000004</c:v>
                </c:pt>
                <c:pt idx="2326" formatCode="0.0">
                  <c:v>3868</c:v>
                </c:pt>
                <c:pt idx="2327" formatCode="0.0">
                  <c:v>3868</c:v>
                </c:pt>
                <c:pt idx="2328" formatCode="0.0">
                  <c:v>3951.6999999999989</c:v>
                </c:pt>
                <c:pt idx="2329" formatCode="0.0">
                  <c:v>3951.6999999999989</c:v>
                </c:pt>
                <c:pt idx="2330" formatCode="0.0">
                  <c:v>4137.6000000000004</c:v>
                </c:pt>
                <c:pt idx="2331" formatCode="0.0">
                  <c:v>4137.6000000000004</c:v>
                </c:pt>
                <c:pt idx="2332" formatCode="0.0">
                  <c:v>4087.1000000000004</c:v>
                </c:pt>
                <c:pt idx="2333" formatCode="0.0">
                  <c:v>4087.1000000000004</c:v>
                </c:pt>
                <c:pt idx="2334" formatCode="0.0">
                  <c:v>3961</c:v>
                </c:pt>
                <c:pt idx="2335" formatCode="0.0">
                  <c:v>3961</c:v>
                </c:pt>
                <c:pt idx="2336" formatCode="0.0">
                  <c:v>3972.5</c:v>
                </c:pt>
                <c:pt idx="2337" formatCode="0.0">
                  <c:v>3972.5</c:v>
                </c:pt>
                <c:pt idx="2338" formatCode="0.0">
                  <c:v>4143</c:v>
                </c:pt>
                <c:pt idx="2339" formatCode="0.0">
                  <c:v>4143</c:v>
                </c:pt>
                <c:pt idx="2340" formatCode="0.0">
                  <c:v>4454.3999999999996</c:v>
                </c:pt>
                <c:pt idx="2341" formatCode="0.0">
                  <c:v>4454.3999999999996</c:v>
                </c:pt>
                <c:pt idx="2342" formatCode="0.0">
                  <c:v>4782.3999999999978</c:v>
                </c:pt>
                <c:pt idx="2343" formatCode="0.0">
                  <c:v>4782.3999999999978</c:v>
                </c:pt>
                <c:pt idx="2344" formatCode="0.0">
                  <c:v>4910.1000000000004</c:v>
                </c:pt>
                <c:pt idx="2345" formatCode="0.0">
                  <c:v>4910.1000000000004</c:v>
                </c:pt>
                <c:pt idx="2346" formatCode="0.0">
                  <c:v>4906.5</c:v>
                </c:pt>
                <c:pt idx="2347" formatCode="0.0">
                  <c:v>4906.5</c:v>
                </c:pt>
                <c:pt idx="2348" formatCode="0.0">
                  <c:v>4793.5</c:v>
                </c:pt>
                <c:pt idx="2349" formatCode="0.0">
                  <c:v>4793.5</c:v>
                </c:pt>
                <c:pt idx="2350" formatCode="0.0">
                  <c:v>4670.6000000000004</c:v>
                </c:pt>
                <c:pt idx="2351" formatCode="0.0">
                  <c:v>4670.6000000000004</c:v>
                </c:pt>
                <c:pt idx="2352" formatCode="0.0">
                  <c:v>4472.6000000000004</c:v>
                </c:pt>
                <c:pt idx="2353" formatCode="0.0">
                  <c:v>4472.6000000000004</c:v>
                </c:pt>
                <c:pt idx="2354" formatCode="0.0">
                  <c:v>4984.6999999999989</c:v>
                </c:pt>
                <c:pt idx="2355" formatCode="0.0">
                  <c:v>4984.6999999999989</c:v>
                </c:pt>
                <c:pt idx="2356" formatCode="0.0">
                  <c:v>5498.8999999999978</c:v>
                </c:pt>
                <c:pt idx="2357" formatCode="0.0">
                  <c:v>5498.8999999999978</c:v>
                </c:pt>
                <c:pt idx="2358" formatCode="0.0">
                  <c:v>5723.1</c:v>
                </c:pt>
                <c:pt idx="2359" formatCode="0.0">
                  <c:v>5723.1</c:v>
                </c:pt>
                <c:pt idx="2360" formatCode="0.0">
                  <c:v>6041.7999999999993</c:v>
                </c:pt>
                <c:pt idx="2361" formatCode="0.0">
                  <c:v>6041.7999999999993</c:v>
                </c:pt>
                <c:pt idx="2362" formatCode="0.0">
                  <c:v>6243.4000000000015</c:v>
                </c:pt>
                <c:pt idx="2363" formatCode="0.0">
                  <c:v>6243.4000000000015</c:v>
                </c:pt>
                <c:pt idx="2364" formatCode="0.0">
                  <c:v>6027.5</c:v>
                </c:pt>
                <c:pt idx="2365" formatCode="0.0">
                  <c:v>6027.5</c:v>
                </c:pt>
                <c:pt idx="2366" formatCode="0.0">
                  <c:v>6039.7000000000007</c:v>
                </c:pt>
                <c:pt idx="2367" formatCode="0.0">
                  <c:v>6039.7000000000007</c:v>
                </c:pt>
                <c:pt idx="2368" formatCode="0.0">
                  <c:v>6013.2000000000007</c:v>
                </c:pt>
                <c:pt idx="2369" formatCode="0.0">
                  <c:v>6013.2000000000007</c:v>
                </c:pt>
                <c:pt idx="2370" formatCode="0.0">
                  <c:v>6003.6</c:v>
                </c:pt>
                <c:pt idx="2371" formatCode="0.0">
                  <c:v>6003.6</c:v>
                </c:pt>
                <c:pt idx="2372" formatCode="0.0">
                  <c:v>6113.5999999999985</c:v>
                </c:pt>
                <c:pt idx="2373" formatCode="0.0">
                  <c:v>6113.5999999999985</c:v>
                </c:pt>
                <c:pt idx="2374" formatCode="0.0">
                  <c:v>6278.7000000000007</c:v>
                </c:pt>
                <c:pt idx="2375" formatCode="0.0">
                  <c:v>6278.7000000000007</c:v>
                </c:pt>
                <c:pt idx="2376" formatCode="0.0">
                  <c:v>6364.1</c:v>
                </c:pt>
                <c:pt idx="2377" formatCode="0.0">
                  <c:v>6364.1</c:v>
                </c:pt>
                <c:pt idx="2378" formatCode="0.0">
                  <c:v>6369.3000000000011</c:v>
                </c:pt>
                <c:pt idx="2379" formatCode="0.0">
                  <c:v>6369.3000000000011</c:v>
                </c:pt>
                <c:pt idx="2380" formatCode="0.0">
                  <c:v>6339.9000000000015</c:v>
                </c:pt>
                <c:pt idx="2381" formatCode="0.0">
                  <c:v>6339.9000000000015</c:v>
                </c:pt>
                <c:pt idx="2382" formatCode="0.0">
                  <c:v>6383.7000000000007</c:v>
                </c:pt>
                <c:pt idx="2383" formatCode="0.0">
                  <c:v>6383.7000000000007</c:v>
                </c:pt>
                <c:pt idx="2384" formatCode="0.0">
                  <c:v>6401.7999999999993</c:v>
                </c:pt>
                <c:pt idx="2385" formatCode="0.0">
                  <c:v>6401.7999999999993</c:v>
                </c:pt>
                <c:pt idx="2386" formatCode="0.0">
                  <c:v>6447.6999999999989</c:v>
                </c:pt>
                <c:pt idx="2387" formatCode="0.0">
                  <c:v>6447.6999999999989</c:v>
                </c:pt>
                <c:pt idx="2388" formatCode="0.0">
                  <c:v>6473.2999999999993</c:v>
                </c:pt>
                <c:pt idx="2389" formatCode="0.0">
                  <c:v>6473.2999999999993</c:v>
                </c:pt>
                <c:pt idx="2390" formatCode="0.0">
                  <c:v>6644.7000000000007</c:v>
                </c:pt>
                <c:pt idx="2391" formatCode="0.0">
                  <c:v>6644.7000000000007</c:v>
                </c:pt>
                <c:pt idx="2392" formatCode="0.0">
                  <c:v>6813.1</c:v>
                </c:pt>
                <c:pt idx="2393" formatCode="0.0">
                  <c:v>6813.1</c:v>
                </c:pt>
                <c:pt idx="2394" formatCode="0.0">
                  <c:v>6837.5</c:v>
                </c:pt>
                <c:pt idx="2395" formatCode="0.0">
                  <c:v>6837.5</c:v>
                </c:pt>
                <c:pt idx="2396" formatCode="0.0">
                  <c:v>6929.4</c:v>
                </c:pt>
                <c:pt idx="2397" formatCode="0.0">
                  <c:v>6929.4</c:v>
                </c:pt>
                <c:pt idx="2398" formatCode="0.0">
                  <c:v>7046.6</c:v>
                </c:pt>
                <c:pt idx="2399" formatCode="0.0">
                  <c:v>7046.6</c:v>
                </c:pt>
                <c:pt idx="2400" formatCode="0.0">
                  <c:v>7088.9</c:v>
                </c:pt>
                <c:pt idx="2401" formatCode="0.0">
                  <c:v>7088.9</c:v>
                </c:pt>
                <c:pt idx="2402" formatCode="0.0">
                  <c:v>7259.0999999999985</c:v>
                </c:pt>
                <c:pt idx="2403" formatCode="0.0">
                  <c:v>7259.0999999999985</c:v>
                </c:pt>
                <c:pt idx="2404" formatCode="0.0">
                  <c:v>7392.7999999999993</c:v>
                </c:pt>
                <c:pt idx="2405" formatCode="0.0">
                  <c:v>7392.7999999999993</c:v>
                </c:pt>
                <c:pt idx="2406" formatCode="0.0">
                  <c:v>7554.1999999999989</c:v>
                </c:pt>
                <c:pt idx="2407" formatCode="0.0">
                  <c:v>7554.1999999999989</c:v>
                </c:pt>
                <c:pt idx="2408" formatCode="0.0">
                  <c:v>7690.8999999999978</c:v>
                </c:pt>
                <c:pt idx="2409" formatCode="0.0">
                  <c:v>7690.8999999999978</c:v>
                </c:pt>
                <c:pt idx="2410" formatCode="0.0">
                  <c:v>7912.6</c:v>
                </c:pt>
                <c:pt idx="2411" formatCode="0.0">
                  <c:v>7912.6</c:v>
                </c:pt>
                <c:pt idx="2412" formatCode="0.0">
                  <c:v>8071</c:v>
                </c:pt>
                <c:pt idx="2413" formatCode="0.0">
                  <c:v>8071</c:v>
                </c:pt>
                <c:pt idx="2414" formatCode="0.0">
                  <c:v>8230.7000000000007</c:v>
                </c:pt>
                <c:pt idx="2415" formatCode="0.0">
                  <c:v>8230.7000000000007</c:v>
                </c:pt>
                <c:pt idx="2416" formatCode="0.0">
                  <c:v>8450.4000000000015</c:v>
                </c:pt>
                <c:pt idx="2417" formatCode="0.0">
                  <c:v>8450.4000000000015</c:v>
                </c:pt>
                <c:pt idx="2418" formatCode="0.0">
                  <c:v>8535.6</c:v>
                </c:pt>
                <c:pt idx="2419" formatCode="0.0">
                  <c:v>8535.6</c:v>
                </c:pt>
                <c:pt idx="2420" formatCode="0.0">
                  <c:v>8641.5</c:v>
                </c:pt>
                <c:pt idx="2421" formatCode="0.0">
                  <c:v>8641.5</c:v>
                </c:pt>
                <c:pt idx="2422" formatCode="0.0">
                  <c:v>8850.7999999999993</c:v>
                </c:pt>
                <c:pt idx="2423" formatCode="0.0">
                  <c:v>8850.7999999999993</c:v>
                </c:pt>
                <c:pt idx="2424" formatCode="0.0">
                  <c:v>9113</c:v>
                </c:pt>
                <c:pt idx="2425" formatCode="0.0">
                  <c:v>9113</c:v>
                </c:pt>
                <c:pt idx="2426" formatCode="0.0">
                  <c:v>9422.1000000000022</c:v>
                </c:pt>
                <c:pt idx="2427" formatCode="0.0">
                  <c:v>9422.1000000000022</c:v>
                </c:pt>
                <c:pt idx="2428" formatCode="General">
                  <c:v>8700.4</c:v>
                </c:pt>
                <c:pt idx="2429" formatCode="0.0">
                  <c:v>7978.6999999999971</c:v>
                </c:pt>
                <c:pt idx="2430" formatCode="0.0">
                  <c:v>9857.2999999999993</c:v>
                </c:pt>
                <c:pt idx="2431" formatCode="0.0">
                  <c:v>9857.2999999999993</c:v>
                </c:pt>
                <c:pt idx="2432" formatCode="0.0">
                  <c:v>10063.900000000001</c:v>
                </c:pt>
                <c:pt idx="2433" formatCode="0.0">
                  <c:v>10063.900000000001</c:v>
                </c:pt>
                <c:pt idx="2434" formatCode="0.0">
                  <c:v>10271.199999999999</c:v>
                </c:pt>
                <c:pt idx="2435" formatCode="0.0">
                  <c:v>10271.199999999999</c:v>
                </c:pt>
                <c:pt idx="2436" formatCode="0.0">
                  <c:v>9655.7000000000007</c:v>
                </c:pt>
                <c:pt idx="2437" formatCode="0.0">
                  <c:v>9655.7000000000007</c:v>
                </c:pt>
                <c:pt idx="2438" formatCode="0.0">
                  <c:v>10741.599999999999</c:v>
                </c:pt>
                <c:pt idx="2439" formatCode="0.0">
                  <c:v>10741.599999999999</c:v>
                </c:pt>
                <c:pt idx="2440" formatCode="0.0">
                  <c:v>10980.3</c:v>
                </c:pt>
                <c:pt idx="2441" formatCode="0.0">
                  <c:v>10980.3</c:v>
                </c:pt>
                <c:pt idx="2442" formatCode="0.0">
                  <c:v>11389.3</c:v>
                </c:pt>
                <c:pt idx="2443" formatCode="0.0">
                  <c:v>11389.3</c:v>
                </c:pt>
                <c:pt idx="2444" formatCode="0.0">
                  <c:v>11708.300000000001</c:v>
                </c:pt>
                <c:pt idx="2445" formatCode="0.0">
                  <c:v>11708.300000000001</c:v>
                </c:pt>
                <c:pt idx="2446" formatCode="0.0">
                  <c:v>12016.499999999998</c:v>
                </c:pt>
                <c:pt idx="2447" formatCode="0.0">
                  <c:v>12016.499999999998</c:v>
                </c:pt>
                <c:pt idx="2448" formatCode="0.0">
                  <c:v>12410.1</c:v>
                </c:pt>
                <c:pt idx="2449" formatCode="0.0">
                  <c:v>12410.1</c:v>
                </c:pt>
                <c:pt idx="2450" formatCode="0.0">
                  <c:v>12695.9</c:v>
                </c:pt>
                <c:pt idx="2451" formatCode="0.0">
                  <c:v>12695.9</c:v>
                </c:pt>
                <c:pt idx="2452" formatCode="0.0">
                  <c:v>13010</c:v>
                </c:pt>
                <c:pt idx="2453" formatCode="0.0">
                  <c:v>13010</c:v>
                </c:pt>
                <c:pt idx="2454" formatCode="0.0">
                  <c:v>13340.6</c:v>
                </c:pt>
                <c:pt idx="2455" formatCode="0.0">
                  <c:v>13340.6</c:v>
                </c:pt>
                <c:pt idx="2456" formatCode="0.0">
                  <c:v>13711.6</c:v>
                </c:pt>
                <c:pt idx="2457" formatCode="0.0">
                  <c:v>13711.6</c:v>
                </c:pt>
                <c:pt idx="2458" formatCode="0.0">
                  <c:v>14103.800000000001</c:v>
                </c:pt>
                <c:pt idx="2459" formatCode="0.0">
                  <c:v>14103.800000000001</c:v>
                </c:pt>
                <c:pt idx="2460" formatCode="0.0">
                  <c:v>14521.8</c:v>
                </c:pt>
                <c:pt idx="2461" formatCode="0.0">
                  <c:v>14521.8</c:v>
                </c:pt>
                <c:pt idx="2462" formatCode="0.0">
                  <c:v>14911.400000000001</c:v>
                </c:pt>
                <c:pt idx="2463" formatCode="0.0">
                  <c:v>14911.400000000001</c:v>
                </c:pt>
                <c:pt idx="2464" formatCode="0.0">
                  <c:v>15411.5</c:v>
                </c:pt>
                <c:pt idx="2465" formatCode="0.0">
                  <c:v>15411.5</c:v>
                </c:pt>
                <c:pt idx="2466" formatCode="0.0">
                  <c:v>15802.599999999999</c:v>
                </c:pt>
                <c:pt idx="2467" formatCode="0.0">
                  <c:v>15802.599999999999</c:v>
                </c:pt>
                <c:pt idx="2468" formatCode="0.0">
                  <c:v>16257.3</c:v>
                </c:pt>
                <c:pt idx="2469" formatCode="0.0">
                  <c:v>16257.3</c:v>
                </c:pt>
                <c:pt idx="2470" formatCode="0.0">
                  <c:v>16753.900000000001</c:v>
                </c:pt>
                <c:pt idx="2471" formatCode="0.0">
                  <c:v>16753.900000000001</c:v>
                </c:pt>
                <c:pt idx="2472" formatCode="0.0">
                  <c:v>17174.599999999999</c:v>
                </c:pt>
                <c:pt idx="2473" formatCode="0.0">
                  <c:v>17174.599999999999</c:v>
                </c:pt>
                <c:pt idx="2474" formatCode="0.0">
                  <c:v>17617.599999999999</c:v>
                </c:pt>
                <c:pt idx="2475" formatCode="0.0">
                  <c:v>17617.599999999999</c:v>
                </c:pt>
                <c:pt idx="2476" formatCode="0.0">
                  <c:v>18013.3</c:v>
                </c:pt>
                <c:pt idx="2477" formatCode="0.0">
                  <c:v>18013.3</c:v>
                </c:pt>
                <c:pt idx="2478" formatCode="0.0">
                  <c:v>18549</c:v>
                </c:pt>
                <c:pt idx="2479" formatCode="0.0">
                  <c:v>18549</c:v>
                </c:pt>
                <c:pt idx="2480" formatCode="0.0">
                  <c:v>19081.400000000001</c:v>
                </c:pt>
                <c:pt idx="2481" formatCode="0.0">
                  <c:v>19081.400000000001</c:v>
                </c:pt>
                <c:pt idx="2482" formatCode="0.0">
                  <c:v>19671.199999999997</c:v>
                </c:pt>
                <c:pt idx="2483" formatCode="0.0">
                  <c:v>19671.199999999997</c:v>
                </c:pt>
                <c:pt idx="2484" formatCode="0.0">
                  <c:v>20114.100000000002</c:v>
                </c:pt>
                <c:pt idx="2485" formatCode="0.0">
                  <c:v>20114.100000000002</c:v>
                </c:pt>
                <c:pt idx="2486" formatCode="0.0">
                  <c:v>20761.400000000001</c:v>
                </c:pt>
                <c:pt idx="2487" formatCode="0.0">
                  <c:v>20761.400000000001</c:v>
                </c:pt>
                <c:pt idx="2488" formatCode="0.0">
                  <c:v>21234.7</c:v>
                </c:pt>
                <c:pt idx="2489" formatCode="0.0">
                  <c:v>21234.7</c:v>
                </c:pt>
                <c:pt idx="2490" formatCode="0.0">
                  <c:v>21870.799999999999</c:v>
                </c:pt>
                <c:pt idx="2491" formatCode="0.0">
                  <c:v>21870.799999999999</c:v>
                </c:pt>
                <c:pt idx="2492" formatCode="0.0">
                  <c:v>22387.299999999996</c:v>
                </c:pt>
                <c:pt idx="2493" formatCode="0.0">
                  <c:v>22387.299999999996</c:v>
                </c:pt>
                <c:pt idx="2494" formatCode="0.0">
                  <c:v>22883.100000000002</c:v>
                </c:pt>
                <c:pt idx="2495" formatCode="0.0">
                  <c:v>22883.100000000002</c:v>
                </c:pt>
                <c:pt idx="2496" formatCode="0.0">
                  <c:v>23580.200000000004</c:v>
                </c:pt>
                <c:pt idx="2497" formatCode="0.0">
                  <c:v>23580.200000000004</c:v>
                </c:pt>
                <c:pt idx="2498" formatCode="0.0">
                  <c:v>24125.199999999997</c:v>
                </c:pt>
                <c:pt idx="2499" formatCode="0.0">
                  <c:v>24125.199999999997</c:v>
                </c:pt>
                <c:pt idx="2500" formatCode="0.0">
                  <c:v>24746.300000000003</c:v>
                </c:pt>
                <c:pt idx="2501" formatCode="0.0">
                  <c:v>24746.300000000003</c:v>
                </c:pt>
                <c:pt idx="2502" formatCode="0.0">
                  <c:v>25288.5</c:v>
                </c:pt>
                <c:pt idx="2503" formatCode="0.0">
                  <c:v>25288.5</c:v>
                </c:pt>
                <c:pt idx="2504" formatCode="0.0">
                  <c:v>25961.199999999997</c:v>
                </c:pt>
                <c:pt idx="2505" formatCode="0.0">
                  <c:v>25961.199999999997</c:v>
                </c:pt>
                <c:pt idx="2506" formatCode="0.0">
                  <c:v>26495.4</c:v>
                </c:pt>
                <c:pt idx="2507" formatCode="0.0">
                  <c:v>26495.4</c:v>
                </c:pt>
                <c:pt idx="2508" formatCode="0.0">
                  <c:v>27110.300000000003</c:v>
                </c:pt>
                <c:pt idx="2509" formatCode="0.0">
                  <c:v>27110.300000000003</c:v>
                </c:pt>
                <c:pt idx="2510" formatCode="0.0">
                  <c:v>27812.199999999997</c:v>
                </c:pt>
                <c:pt idx="2511" formatCode="0.0">
                  <c:v>27812.199999999997</c:v>
                </c:pt>
                <c:pt idx="2512" formatCode="0.0">
                  <c:v>28452.300000000003</c:v>
                </c:pt>
                <c:pt idx="2513" formatCode="0.0">
                  <c:v>28452.300000000003</c:v>
                </c:pt>
                <c:pt idx="2514" formatCode="0.0">
                  <c:v>29118</c:v>
                </c:pt>
                <c:pt idx="2515" formatCode="0.0">
                  <c:v>29118</c:v>
                </c:pt>
                <c:pt idx="2516" formatCode="0.0">
                  <c:v>29683.9</c:v>
                </c:pt>
                <c:pt idx="2517" formatCode="0.0">
                  <c:v>29683.9</c:v>
                </c:pt>
                <c:pt idx="2518" formatCode="0.0">
                  <c:v>30268.6</c:v>
                </c:pt>
                <c:pt idx="2519" formatCode="0.0">
                  <c:v>30268.6</c:v>
                </c:pt>
                <c:pt idx="2520" formatCode="0.0">
                  <c:v>31053.599999999999</c:v>
                </c:pt>
                <c:pt idx="2521" formatCode="0.0">
                  <c:v>31053.599999999999</c:v>
                </c:pt>
                <c:pt idx="2522" formatCode="0.0">
                  <c:v>31536.6</c:v>
                </c:pt>
                <c:pt idx="2523" formatCode="0.0">
                  <c:v>31536.6</c:v>
                </c:pt>
                <c:pt idx="2524" formatCode="0.0">
                  <c:v>32340.5</c:v>
                </c:pt>
                <c:pt idx="2525" formatCode="0.0">
                  <c:v>32340.5</c:v>
                </c:pt>
                <c:pt idx="2526" formatCode="0.0">
                  <c:v>33024.700000000004</c:v>
                </c:pt>
                <c:pt idx="2527" formatCode="0.0">
                  <c:v>33024.700000000004</c:v>
                </c:pt>
                <c:pt idx="2528" formatCode="0.0">
                  <c:v>33683.5</c:v>
                </c:pt>
                <c:pt idx="2529" formatCode="0.0">
                  <c:v>33683.5</c:v>
                </c:pt>
                <c:pt idx="2530" formatCode="0.0">
                  <c:v>34471.300000000003</c:v>
                </c:pt>
                <c:pt idx="2531" formatCode="0.0">
                  <c:v>34471.300000000003</c:v>
                </c:pt>
                <c:pt idx="2532" formatCode="0.0">
                  <c:v>35052.399999999994</c:v>
                </c:pt>
                <c:pt idx="2533" formatCode="0.0">
                  <c:v>35052.399999999994</c:v>
                </c:pt>
                <c:pt idx="2534" formatCode="0.0">
                  <c:v>35580.699999999997</c:v>
                </c:pt>
                <c:pt idx="2535" formatCode="0.0">
                  <c:v>35580.699999999997</c:v>
                </c:pt>
                <c:pt idx="2536" formatCode="0.0">
                  <c:v>36471.800000000003</c:v>
                </c:pt>
                <c:pt idx="2537" formatCode="0.0">
                  <c:v>36471.800000000003</c:v>
                </c:pt>
                <c:pt idx="2538" formatCode="0.0">
                  <c:v>37172.200000000004</c:v>
                </c:pt>
                <c:pt idx="2539" formatCode="0.0">
                  <c:v>37172.200000000004</c:v>
                </c:pt>
                <c:pt idx="2540" formatCode="0.0">
                  <c:v>38007.300000000003</c:v>
                </c:pt>
                <c:pt idx="2541" formatCode="0.0">
                  <c:v>38007.300000000003</c:v>
                </c:pt>
                <c:pt idx="2542" formatCode="0.0">
                  <c:v>38730.199999999997</c:v>
                </c:pt>
                <c:pt idx="2543" formatCode="0.0">
                  <c:v>38730.199999999997</c:v>
                </c:pt>
                <c:pt idx="2544" formatCode="0.0">
                  <c:v>39463.599999999999</c:v>
                </c:pt>
                <c:pt idx="2545" formatCode="0.0">
                  <c:v>39463.599999999999</c:v>
                </c:pt>
                <c:pt idx="2546" formatCode="0.0">
                  <c:v>40242.400000000001</c:v>
                </c:pt>
                <c:pt idx="2547" formatCode="0.0">
                  <c:v>40242.400000000001</c:v>
                </c:pt>
                <c:pt idx="2548" formatCode="0.0">
                  <c:v>40894.699999999997</c:v>
                </c:pt>
                <c:pt idx="2549" formatCode="0.0">
                  <c:v>40894.699999999997</c:v>
                </c:pt>
                <c:pt idx="2550" formatCode="0.0">
                  <c:v>41768.800000000003</c:v>
                </c:pt>
                <c:pt idx="2551" formatCode="0.0">
                  <c:v>41768.800000000003</c:v>
                </c:pt>
                <c:pt idx="2552" formatCode="0.0">
                  <c:v>42539.5</c:v>
                </c:pt>
                <c:pt idx="2553" formatCode="0.0">
                  <c:v>42539.5</c:v>
                </c:pt>
                <c:pt idx="2554" formatCode="0.0">
                  <c:v>43368</c:v>
                </c:pt>
                <c:pt idx="2555" formatCode="0.0">
                  <c:v>43368</c:v>
                </c:pt>
                <c:pt idx="2556" formatCode="0.0">
                  <c:v>44094</c:v>
                </c:pt>
                <c:pt idx="2557" formatCode="0.0">
                  <c:v>44094</c:v>
                </c:pt>
                <c:pt idx="2558" formatCode="0.0">
                  <c:v>44911.199999999997</c:v>
                </c:pt>
                <c:pt idx="2559" formatCode="0.0">
                  <c:v>44911.199999999997</c:v>
                </c:pt>
                <c:pt idx="2560" formatCode="0.0">
                  <c:v>45712.6</c:v>
                </c:pt>
                <c:pt idx="2561" formatCode="0.0">
                  <c:v>45712.6</c:v>
                </c:pt>
                <c:pt idx="2562" formatCode="0.0">
                  <c:v>46538.2</c:v>
                </c:pt>
                <c:pt idx="2563" formatCode="0.0">
                  <c:v>46538.2</c:v>
                </c:pt>
                <c:pt idx="2564" formatCode="0.0">
                  <c:v>47507.3</c:v>
                </c:pt>
                <c:pt idx="2565" formatCode="0.0">
                  <c:v>47507.3</c:v>
                </c:pt>
                <c:pt idx="2566" formatCode="0.0">
                  <c:v>48100.3</c:v>
                </c:pt>
                <c:pt idx="2567" formatCode="0.0">
                  <c:v>48100.3</c:v>
                </c:pt>
                <c:pt idx="2568" formatCode="0.0">
                  <c:v>49078.5</c:v>
                </c:pt>
                <c:pt idx="2569" formatCode="0.0">
                  <c:v>49078.5</c:v>
                </c:pt>
                <c:pt idx="2570" formatCode="0.0">
                  <c:v>50136</c:v>
                </c:pt>
                <c:pt idx="2571" formatCode="0.0">
                  <c:v>50136</c:v>
                </c:pt>
                <c:pt idx="2572" formatCode="0.0">
                  <c:v>51040.5</c:v>
                </c:pt>
                <c:pt idx="2573" formatCode="0.0">
                  <c:v>51040.5</c:v>
                </c:pt>
                <c:pt idx="2574" formatCode="0.0">
                  <c:v>51998.299999999996</c:v>
                </c:pt>
                <c:pt idx="2575" formatCode="0.0">
                  <c:v>51998.299999999996</c:v>
                </c:pt>
                <c:pt idx="2576" formatCode="0.0">
                  <c:v>52890.8</c:v>
                </c:pt>
                <c:pt idx="2577" formatCode="0.0">
                  <c:v>52890.8</c:v>
                </c:pt>
                <c:pt idx="2578" formatCode="0.0">
                  <c:v>52386.7</c:v>
                </c:pt>
                <c:pt idx="2579" formatCode="0.0">
                  <c:v>52386.7</c:v>
                </c:pt>
                <c:pt idx="2580" formatCode="0.0">
                  <c:v>52873.5</c:v>
                </c:pt>
                <c:pt idx="2581" formatCode="0.0">
                  <c:v>52873.5</c:v>
                </c:pt>
                <c:pt idx="2582" formatCode="0.0">
                  <c:v>50060.1</c:v>
                </c:pt>
                <c:pt idx="2583" formatCode="0.0">
                  <c:v>50060.1</c:v>
                </c:pt>
                <c:pt idx="2584" formatCode="0.0">
                  <c:v>52009.4</c:v>
                </c:pt>
                <c:pt idx="2585" formatCode="0.0">
                  <c:v>52009.4</c:v>
                </c:pt>
                <c:pt idx="2586" formatCode="0.0">
                  <c:v>53012.4</c:v>
                </c:pt>
                <c:pt idx="2587" formatCode="0.0">
                  <c:v>53012.4</c:v>
                </c:pt>
                <c:pt idx="2588" formatCode="0.0">
                  <c:v>50912.3</c:v>
                </c:pt>
                <c:pt idx="2589" formatCode="0.0">
                  <c:v>50912.3</c:v>
                </c:pt>
                <c:pt idx="2590" formatCode="0.0">
                  <c:v>52434.9</c:v>
                </c:pt>
                <c:pt idx="2591" formatCode="0.0">
                  <c:v>52434.9</c:v>
                </c:pt>
                <c:pt idx="2592" formatCode="0.0">
                  <c:v>53195.9</c:v>
                </c:pt>
                <c:pt idx="2593" formatCode="0.0">
                  <c:v>53195.9</c:v>
                </c:pt>
                <c:pt idx="2594" formatCode="0.0">
                  <c:v>52301.3</c:v>
                </c:pt>
                <c:pt idx="2595" formatCode="0.0">
                  <c:v>52301.3</c:v>
                </c:pt>
                <c:pt idx="2596" formatCode="0.0">
                  <c:v>52568</c:v>
                </c:pt>
                <c:pt idx="2597" formatCode="0.0">
                  <c:v>52568</c:v>
                </c:pt>
                <c:pt idx="2598" formatCode="0.0">
                  <c:v>52614.5</c:v>
                </c:pt>
                <c:pt idx="2599" formatCode="0.0">
                  <c:v>52614.5</c:v>
                </c:pt>
                <c:pt idx="2600" formatCode="0.0">
                  <c:v>52820.3</c:v>
                </c:pt>
                <c:pt idx="2601" formatCode="0.0">
                  <c:v>52820.3</c:v>
                </c:pt>
                <c:pt idx="2602" formatCode="0.0">
                  <c:v>52219.9</c:v>
                </c:pt>
                <c:pt idx="2603" formatCode="0.0">
                  <c:v>52219.9</c:v>
                </c:pt>
                <c:pt idx="2604" formatCode="0.0">
                  <c:v>52572</c:v>
                </c:pt>
                <c:pt idx="2605" formatCode="0.0">
                  <c:v>52572</c:v>
                </c:pt>
                <c:pt idx="2606" formatCode="0.0">
                  <c:v>53052.3</c:v>
                </c:pt>
                <c:pt idx="2607" formatCode="0.0">
                  <c:v>53052.3</c:v>
                </c:pt>
                <c:pt idx="2608" formatCode="0.0">
                  <c:v>52431.1</c:v>
                </c:pt>
                <c:pt idx="2609" formatCode="0.0">
                  <c:v>52431.1</c:v>
                </c:pt>
                <c:pt idx="2610" formatCode="0.0">
                  <c:v>52971</c:v>
                </c:pt>
                <c:pt idx="2611" formatCode="0.0">
                  <c:v>52971</c:v>
                </c:pt>
                <c:pt idx="2612" formatCode="0.0">
                  <c:v>52648.3</c:v>
                </c:pt>
                <c:pt idx="2613" formatCode="0.0">
                  <c:v>52648.3</c:v>
                </c:pt>
                <c:pt idx="2614" formatCode="0.0">
                  <c:v>52487.6</c:v>
                </c:pt>
                <c:pt idx="2615" formatCode="0.0">
                  <c:v>52487.6</c:v>
                </c:pt>
                <c:pt idx="2616" formatCode="0.0">
                  <c:v>52745.2</c:v>
                </c:pt>
                <c:pt idx="2617" formatCode="0.0">
                  <c:v>52745.2</c:v>
                </c:pt>
                <c:pt idx="2618" formatCode="0.0">
                  <c:v>51981.1</c:v>
                </c:pt>
                <c:pt idx="2619" formatCode="0.0">
                  <c:v>51981.1</c:v>
                </c:pt>
                <c:pt idx="2620" formatCode="0.0">
                  <c:v>51770.8</c:v>
                </c:pt>
                <c:pt idx="2621" formatCode="0.0">
                  <c:v>51770.8</c:v>
                </c:pt>
                <c:pt idx="2622" formatCode="0.0">
                  <c:v>52650.8</c:v>
                </c:pt>
                <c:pt idx="2623" formatCode="0.0">
                  <c:v>52650.8</c:v>
                </c:pt>
                <c:pt idx="2624" formatCode="0.0">
                  <c:v>52468.800000000003</c:v>
                </c:pt>
                <c:pt idx="2625" formatCode="0.0">
                  <c:v>52468.800000000003</c:v>
                </c:pt>
                <c:pt idx="2626" formatCode="0.0">
                  <c:v>51138.6</c:v>
                </c:pt>
                <c:pt idx="2627" formatCode="0.0">
                  <c:v>51138.6</c:v>
                </c:pt>
                <c:pt idx="2628" formatCode="0.0">
                  <c:v>53099.1</c:v>
                </c:pt>
                <c:pt idx="2629" formatCode="0.0">
                  <c:v>53099.1</c:v>
                </c:pt>
                <c:pt idx="2630" formatCode="0.0">
                  <c:v>52023.199999999997</c:v>
                </c:pt>
                <c:pt idx="2631" formatCode="0.0">
                  <c:v>52023.199999999997</c:v>
                </c:pt>
                <c:pt idx="2632" formatCode="0.0">
                  <c:v>53203.9</c:v>
                </c:pt>
                <c:pt idx="2633" formatCode="0.0">
                  <c:v>53203.9</c:v>
                </c:pt>
                <c:pt idx="2634" formatCode="0.0">
                  <c:v>52703.199999999997</c:v>
                </c:pt>
                <c:pt idx="2635" formatCode="0.0">
                  <c:v>52703.199999999997</c:v>
                </c:pt>
                <c:pt idx="2636" formatCode="0.0">
                  <c:v>52467.6</c:v>
                </c:pt>
                <c:pt idx="2637" formatCode="0.0">
                  <c:v>52467.6</c:v>
                </c:pt>
                <c:pt idx="2638" formatCode="0.0">
                  <c:v>52855</c:v>
                </c:pt>
                <c:pt idx="2639" formatCode="0.0">
                  <c:v>52855</c:v>
                </c:pt>
                <c:pt idx="2640" formatCode="0.0">
                  <c:v>52454.7</c:v>
                </c:pt>
                <c:pt idx="2641" formatCode="0.0">
                  <c:v>52454.7</c:v>
                </c:pt>
                <c:pt idx="2642" formatCode="0.0">
                  <c:v>52217.1</c:v>
                </c:pt>
                <c:pt idx="2643" formatCode="0.0">
                  <c:v>52217.1</c:v>
                </c:pt>
                <c:pt idx="2644" formatCode="0.0">
                  <c:v>52287.3</c:v>
                </c:pt>
                <c:pt idx="2645" formatCode="0.0">
                  <c:v>52287.3</c:v>
                </c:pt>
                <c:pt idx="2646" formatCode="0.0">
                  <c:v>52621.5</c:v>
                </c:pt>
                <c:pt idx="2647" formatCode="0.0">
                  <c:v>52621.5</c:v>
                </c:pt>
                <c:pt idx="2648" formatCode="0.0">
                  <c:v>52309.599999999999</c:v>
                </c:pt>
                <c:pt idx="2649" formatCode="0.0">
                  <c:v>52309.599999999999</c:v>
                </c:pt>
                <c:pt idx="2650" formatCode="0.0">
                  <c:v>52747.7</c:v>
                </c:pt>
                <c:pt idx="2651" formatCode="0.0">
                  <c:v>52747.7</c:v>
                </c:pt>
                <c:pt idx="2652" formatCode="0.0">
                  <c:v>53030.400000000001</c:v>
                </c:pt>
                <c:pt idx="2653" formatCode="0.0">
                  <c:v>53030.400000000001</c:v>
                </c:pt>
                <c:pt idx="2654" formatCode="0.0">
                  <c:v>52629.8</c:v>
                </c:pt>
                <c:pt idx="2655" formatCode="0.0">
                  <c:v>52629.8</c:v>
                </c:pt>
                <c:pt idx="2656" formatCode="0.0">
                  <c:v>52578.1</c:v>
                </c:pt>
                <c:pt idx="2657" formatCode="0.0">
                  <c:v>52578.1</c:v>
                </c:pt>
                <c:pt idx="2658" formatCode="0.0">
                  <c:v>52664.4</c:v>
                </c:pt>
                <c:pt idx="2659" formatCode="0.0">
                  <c:v>52664.4</c:v>
                </c:pt>
                <c:pt idx="2660" formatCode="0.0">
                  <c:v>52355.5</c:v>
                </c:pt>
                <c:pt idx="2661" formatCode="0.0">
                  <c:v>52355.5</c:v>
                </c:pt>
                <c:pt idx="2662" formatCode="0.0">
                  <c:v>52341.2</c:v>
                </c:pt>
                <c:pt idx="2663" formatCode="0.0">
                  <c:v>52341.2</c:v>
                </c:pt>
                <c:pt idx="2664" formatCode="0.0">
                  <c:v>52481.599999999999</c:v>
                </c:pt>
                <c:pt idx="2665" formatCode="0.0">
                  <c:v>52481.599999999999</c:v>
                </c:pt>
                <c:pt idx="2666" formatCode="0.0">
                  <c:v>52405.5</c:v>
                </c:pt>
                <c:pt idx="2667" formatCode="0.0">
                  <c:v>52405.5</c:v>
                </c:pt>
                <c:pt idx="2668" formatCode="0.0">
                  <c:v>53007.9</c:v>
                </c:pt>
                <c:pt idx="2669" formatCode="0.0">
                  <c:v>53007.9</c:v>
                </c:pt>
                <c:pt idx="2670" formatCode="0.0">
                  <c:v>52260.2</c:v>
                </c:pt>
                <c:pt idx="2671" formatCode="0.0">
                  <c:v>52260.2</c:v>
                </c:pt>
                <c:pt idx="2672" formatCode="0.0">
                  <c:v>52847.1</c:v>
                </c:pt>
                <c:pt idx="2673" formatCode="0.0">
                  <c:v>52847.1</c:v>
                </c:pt>
                <c:pt idx="2674" formatCode="0.0">
                  <c:v>52445.7</c:v>
                </c:pt>
                <c:pt idx="2675" formatCode="0.0">
                  <c:v>52445.7</c:v>
                </c:pt>
                <c:pt idx="2676" formatCode="0.0">
                  <c:v>52762.1</c:v>
                </c:pt>
                <c:pt idx="2677" formatCode="0.0">
                  <c:v>52762.1</c:v>
                </c:pt>
                <c:pt idx="2678" formatCode="0.0">
                  <c:v>52710.1</c:v>
                </c:pt>
                <c:pt idx="2679" formatCode="0.0">
                  <c:v>52710.1</c:v>
                </c:pt>
                <c:pt idx="2680" formatCode="0.0">
                  <c:v>52388.6</c:v>
                </c:pt>
                <c:pt idx="2681" formatCode="0.0">
                  <c:v>52388.6</c:v>
                </c:pt>
                <c:pt idx="2682" formatCode="0.0">
                  <c:v>53375.7</c:v>
                </c:pt>
                <c:pt idx="2683" formatCode="0.0">
                  <c:v>53375.7</c:v>
                </c:pt>
                <c:pt idx="2684" formatCode="0.0">
                  <c:v>53365</c:v>
                </c:pt>
                <c:pt idx="2685" formatCode="0.0">
                  <c:v>53365</c:v>
                </c:pt>
                <c:pt idx="2686" formatCode="0.0">
                  <c:v>53222.9</c:v>
                </c:pt>
                <c:pt idx="2687" formatCode="0.0">
                  <c:v>53222.9</c:v>
                </c:pt>
                <c:pt idx="2688" formatCode="0.0">
                  <c:v>52981.7</c:v>
                </c:pt>
                <c:pt idx="2689" formatCode="0.0">
                  <c:v>52981.7</c:v>
                </c:pt>
                <c:pt idx="2690" formatCode="0.0">
                  <c:v>52598.3</c:v>
                </c:pt>
                <c:pt idx="2691" formatCode="0.0">
                  <c:v>52598.3</c:v>
                </c:pt>
                <c:pt idx="2692" formatCode="0.0">
                  <c:v>53133.599999999999</c:v>
                </c:pt>
                <c:pt idx="2693" formatCode="0.0">
                  <c:v>53133.599999999999</c:v>
                </c:pt>
                <c:pt idx="2694" formatCode="0.0">
                  <c:v>53209.1</c:v>
                </c:pt>
                <c:pt idx="2695" formatCode="0.0">
                  <c:v>53209.1</c:v>
                </c:pt>
                <c:pt idx="2696" formatCode="0.0">
                  <c:v>53448.7</c:v>
                </c:pt>
                <c:pt idx="2697" formatCode="0.0">
                  <c:v>53448.7</c:v>
                </c:pt>
                <c:pt idx="2698" formatCode="0.0">
                  <c:v>52401.5</c:v>
                </c:pt>
                <c:pt idx="2699" formatCode="0.0">
                  <c:v>52401.5</c:v>
                </c:pt>
                <c:pt idx="2700" formatCode="0.0">
                  <c:v>52738.3</c:v>
                </c:pt>
                <c:pt idx="2701" formatCode="0.0">
                  <c:v>52738.3</c:v>
                </c:pt>
                <c:pt idx="2702" formatCode="0.0">
                  <c:v>52956.7</c:v>
                </c:pt>
                <c:pt idx="2703" formatCode="0.0">
                  <c:v>52956.7</c:v>
                </c:pt>
                <c:pt idx="2704" formatCode="0.0">
                  <c:v>52557</c:v>
                </c:pt>
                <c:pt idx="2705" formatCode="0.0">
                  <c:v>52557</c:v>
                </c:pt>
                <c:pt idx="2706" formatCode="0.0">
                  <c:v>52685.2</c:v>
                </c:pt>
                <c:pt idx="2707" formatCode="0.0">
                  <c:v>52685.2</c:v>
                </c:pt>
                <c:pt idx="2708" formatCode="0.0">
                  <c:v>51955.7</c:v>
                </c:pt>
                <c:pt idx="2709" formatCode="0.0">
                  <c:v>51955.7</c:v>
                </c:pt>
                <c:pt idx="2710" formatCode="0.0">
                  <c:v>52497.2</c:v>
                </c:pt>
                <c:pt idx="2711" formatCode="0.0">
                  <c:v>52497.2</c:v>
                </c:pt>
                <c:pt idx="2712" formatCode="0.0">
                  <c:v>51053.1</c:v>
                </c:pt>
                <c:pt idx="2713" formatCode="0.0">
                  <c:v>51053.1</c:v>
                </c:pt>
                <c:pt idx="2714" formatCode="0.0">
                  <c:v>52928.2</c:v>
                </c:pt>
                <c:pt idx="2715" formatCode="0.0">
                  <c:v>52928.2</c:v>
                </c:pt>
                <c:pt idx="2716" formatCode="0.0">
                  <c:v>52844</c:v>
                </c:pt>
                <c:pt idx="2717" formatCode="0.0">
                  <c:v>52844</c:v>
                </c:pt>
                <c:pt idx="2718" formatCode="0.0">
                  <c:v>52647.199999999997</c:v>
                </c:pt>
                <c:pt idx="2719" formatCode="0.0">
                  <c:v>52647.199999999997</c:v>
                </c:pt>
                <c:pt idx="2720" formatCode="0.0">
                  <c:v>52647</c:v>
                </c:pt>
                <c:pt idx="2721" formatCode="0.0">
                  <c:v>52647</c:v>
                </c:pt>
                <c:pt idx="2722" formatCode="0.0">
                  <c:v>52846.7</c:v>
                </c:pt>
                <c:pt idx="2723" formatCode="0.0">
                  <c:v>52846.7</c:v>
                </c:pt>
                <c:pt idx="2724" formatCode="0.0">
                  <c:v>52343.8</c:v>
                </c:pt>
                <c:pt idx="2725" formatCode="0.0">
                  <c:v>52343.8</c:v>
                </c:pt>
                <c:pt idx="2726" formatCode="0.0">
                  <c:v>52604.6</c:v>
                </c:pt>
                <c:pt idx="2727" formatCode="0.0">
                  <c:v>52604.6</c:v>
                </c:pt>
                <c:pt idx="2728" formatCode="0.0">
                  <c:v>52648.7</c:v>
                </c:pt>
                <c:pt idx="2729" formatCode="0.0">
                  <c:v>52648.7</c:v>
                </c:pt>
                <c:pt idx="2730" formatCode="0.0">
                  <c:v>52390.9</c:v>
                </c:pt>
                <c:pt idx="2731" formatCode="0.0">
                  <c:v>52390.9</c:v>
                </c:pt>
                <c:pt idx="2732" formatCode="0.0">
                  <c:v>53087.199999999997</c:v>
                </c:pt>
                <c:pt idx="2733" formatCode="0.0">
                  <c:v>53087.199999999997</c:v>
                </c:pt>
                <c:pt idx="2734" formatCode="0.0">
                  <c:v>52887</c:v>
                </c:pt>
                <c:pt idx="2735" formatCode="0.0">
                  <c:v>52887</c:v>
                </c:pt>
                <c:pt idx="2736" formatCode="0.0">
                  <c:v>52976.6</c:v>
                </c:pt>
                <c:pt idx="2737" formatCode="0.0">
                  <c:v>52976.6</c:v>
                </c:pt>
                <c:pt idx="2738" formatCode="0.0">
                  <c:v>51841.5</c:v>
                </c:pt>
                <c:pt idx="2739" formatCode="0.0">
                  <c:v>51841.5</c:v>
                </c:pt>
                <c:pt idx="2740" formatCode="0.0">
                  <c:v>53379.4</c:v>
                </c:pt>
                <c:pt idx="2741" formatCode="0.0">
                  <c:v>53379.4</c:v>
                </c:pt>
                <c:pt idx="2742" formatCode="0.0">
                  <c:v>52341</c:v>
                </c:pt>
                <c:pt idx="2743" formatCode="0.0">
                  <c:v>52341</c:v>
                </c:pt>
                <c:pt idx="2744" formatCode="0.0">
                  <c:v>52054.7</c:v>
                </c:pt>
                <c:pt idx="2745" formatCode="0.0">
                  <c:v>52054.7</c:v>
                </c:pt>
                <c:pt idx="2746" formatCode="0.0">
                  <c:v>53458.7</c:v>
                </c:pt>
                <c:pt idx="2747" formatCode="0.0">
                  <c:v>53458.7</c:v>
                </c:pt>
                <c:pt idx="2748" formatCode="0.0">
                  <c:v>51884.3</c:v>
                </c:pt>
                <c:pt idx="2749" formatCode="0.0">
                  <c:v>51884.3</c:v>
                </c:pt>
                <c:pt idx="2750" formatCode="0.0">
                  <c:v>50985.8</c:v>
                </c:pt>
                <c:pt idx="2751" formatCode="0.0">
                  <c:v>50985.8</c:v>
                </c:pt>
                <c:pt idx="2752" formatCode="0.0">
                  <c:v>52508.2</c:v>
                </c:pt>
                <c:pt idx="2753" formatCode="0.0">
                  <c:v>52508.2</c:v>
                </c:pt>
                <c:pt idx="2754" formatCode="0.0">
                  <c:v>52565.4</c:v>
                </c:pt>
                <c:pt idx="2755" formatCode="0.0">
                  <c:v>52565.4</c:v>
                </c:pt>
                <c:pt idx="2756" formatCode="0.0">
                  <c:v>53248.2</c:v>
                </c:pt>
                <c:pt idx="2757" formatCode="0.0">
                  <c:v>53248.2</c:v>
                </c:pt>
                <c:pt idx="2758" formatCode="0.0">
                  <c:v>52433.4</c:v>
                </c:pt>
                <c:pt idx="2759" formatCode="0.0">
                  <c:v>52433.4</c:v>
                </c:pt>
                <c:pt idx="2760" formatCode="0.0">
                  <c:v>52131.9</c:v>
                </c:pt>
                <c:pt idx="2761" formatCode="0.0">
                  <c:v>52131.9</c:v>
                </c:pt>
                <c:pt idx="2762" formatCode="0.0">
                  <c:v>53194.2</c:v>
                </c:pt>
                <c:pt idx="2763" formatCode="0.0">
                  <c:v>53194.2</c:v>
                </c:pt>
                <c:pt idx="2764" formatCode="0.0">
                  <c:v>52052.3</c:v>
                </c:pt>
                <c:pt idx="2765" formatCode="0.0">
                  <c:v>52052.3</c:v>
                </c:pt>
                <c:pt idx="2766" formatCode="0.0">
                  <c:v>51330.3</c:v>
                </c:pt>
                <c:pt idx="2767" formatCode="0.0">
                  <c:v>51330.3</c:v>
                </c:pt>
                <c:pt idx="2768" formatCode="0.0">
                  <c:v>52212.4</c:v>
                </c:pt>
                <c:pt idx="2769" formatCode="0.0">
                  <c:v>52212.4</c:v>
                </c:pt>
                <c:pt idx="2770" formatCode="0.0">
                  <c:v>52488.7</c:v>
                </c:pt>
                <c:pt idx="2771" formatCode="0.0">
                  <c:v>52488.7</c:v>
                </c:pt>
                <c:pt idx="2772" formatCode="0.0">
                  <c:v>52879.3</c:v>
                </c:pt>
                <c:pt idx="2773" formatCode="0.0">
                  <c:v>52879.3</c:v>
                </c:pt>
                <c:pt idx="2774" formatCode="0.0">
                  <c:v>52107.199999999997</c:v>
                </c:pt>
                <c:pt idx="2775" formatCode="0.0">
                  <c:v>52107.199999999997</c:v>
                </c:pt>
                <c:pt idx="2776" formatCode="0.0">
                  <c:v>52814</c:v>
                </c:pt>
                <c:pt idx="2777" formatCode="0.0">
                  <c:v>52814</c:v>
                </c:pt>
                <c:pt idx="2778" formatCode="0.0">
                  <c:v>52294.8</c:v>
                </c:pt>
                <c:pt idx="2779" formatCode="0.0">
                  <c:v>52294.8</c:v>
                </c:pt>
                <c:pt idx="2780" formatCode="0.0">
                  <c:v>53257.4</c:v>
                </c:pt>
                <c:pt idx="2781" formatCode="0.0">
                  <c:v>53257.4</c:v>
                </c:pt>
                <c:pt idx="2782" formatCode="0.0">
                  <c:v>52579.7</c:v>
                </c:pt>
                <c:pt idx="2783" formatCode="0.0">
                  <c:v>52579.7</c:v>
                </c:pt>
                <c:pt idx="2784" formatCode="0.0">
                  <c:v>52581.3</c:v>
                </c:pt>
                <c:pt idx="2785" formatCode="0.0">
                  <c:v>52581.3</c:v>
                </c:pt>
                <c:pt idx="2786" formatCode="0.0">
                  <c:v>52764.800000000003</c:v>
                </c:pt>
                <c:pt idx="2787" formatCode="0.0">
                  <c:v>52764.800000000003</c:v>
                </c:pt>
                <c:pt idx="2788" formatCode="0.0">
                  <c:v>52743.199999999997</c:v>
                </c:pt>
                <c:pt idx="2789" formatCode="0.0">
                  <c:v>52743.199999999997</c:v>
                </c:pt>
                <c:pt idx="2790" formatCode="0.0">
                  <c:v>52491.5</c:v>
                </c:pt>
                <c:pt idx="2791" formatCode="0.0">
                  <c:v>52491.5</c:v>
                </c:pt>
                <c:pt idx="2792" formatCode="0.0">
                  <c:v>52318.5</c:v>
                </c:pt>
                <c:pt idx="2793" formatCode="0.0">
                  <c:v>52318.5</c:v>
                </c:pt>
                <c:pt idx="2794" formatCode="0.0">
                  <c:v>52275.7</c:v>
                </c:pt>
                <c:pt idx="2795" formatCode="0.0">
                  <c:v>52275.7</c:v>
                </c:pt>
                <c:pt idx="2796" formatCode="0.0">
                  <c:v>52564.3</c:v>
                </c:pt>
                <c:pt idx="2797" formatCode="0.0">
                  <c:v>52564.3</c:v>
                </c:pt>
                <c:pt idx="2798" formatCode="0.0">
                  <c:v>52116.2</c:v>
                </c:pt>
                <c:pt idx="2799" formatCode="0.0">
                  <c:v>52116.2</c:v>
                </c:pt>
                <c:pt idx="2800" formatCode="0.0">
                  <c:v>53219</c:v>
                </c:pt>
                <c:pt idx="2801" formatCode="0.0">
                  <c:v>53219</c:v>
                </c:pt>
                <c:pt idx="2802" formatCode="0.0">
                  <c:v>52464.3</c:v>
                </c:pt>
                <c:pt idx="2803" formatCode="0.0">
                  <c:v>52464.3</c:v>
                </c:pt>
                <c:pt idx="2804" formatCode="0.0">
                  <c:v>52267.199999999997</c:v>
                </c:pt>
                <c:pt idx="2805" formatCode="0.0">
                  <c:v>52267.199999999997</c:v>
                </c:pt>
                <c:pt idx="2806" formatCode="0.0">
                  <c:v>52875.6</c:v>
                </c:pt>
                <c:pt idx="2807" formatCode="0.0">
                  <c:v>52875.6</c:v>
                </c:pt>
                <c:pt idx="2808" formatCode="0.0">
                  <c:v>53180.6</c:v>
                </c:pt>
                <c:pt idx="2809" formatCode="0.0">
                  <c:v>53180.6</c:v>
                </c:pt>
                <c:pt idx="2810" formatCode="0.0">
                  <c:v>52122.5</c:v>
                </c:pt>
                <c:pt idx="2811" formatCode="0.0">
                  <c:v>52122.5</c:v>
                </c:pt>
                <c:pt idx="2812" formatCode="0.0">
                  <c:v>52789.7</c:v>
                </c:pt>
                <c:pt idx="2813" formatCode="0.0">
                  <c:v>52789.7</c:v>
                </c:pt>
                <c:pt idx="2814" formatCode="0.0">
                  <c:v>52610.7</c:v>
                </c:pt>
                <c:pt idx="2815" formatCode="0.0">
                  <c:v>52610.7</c:v>
                </c:pt>
                <c:pt idx="2816" formatCode="0.0">
                  <c:v>52232.3</c:v>
                </c:pt>
                <c:pt idx="2817" formatCode="0.0">
                  <c:v>52232.3</c:v>
                </c:pt>
                <c:pt idx="2818" formatCode="0.0">
                  <c:v>52712.5</c:v>
                </c:pt>
                <c:pt idx="2819" formatCode="0.0">
                  <c:v>52712.5</c:v>
                </c:pt>
                <c:pt idx="2820" formatCode="0.0">
                  <c:v>53143</c:v>
                </c:pt>
                <c:pt idx="2821" formatCode="0.0">
                  <c:v>53143</c:v>
                </c:pt>
                <c:pt idx="2822" formatCode="0.0">
                  <c:v>52762.5</c:v>
                </c:pt>
                <c:pt idx="2823" formatCode="0.0">
                  <c:v>52762.5</c:v>
                </c:pt>
                <c:pt idx="2824" formatCode="0.0">
                  <c:v>52375.6</c:v>
                </c:pt>
                <c:pt idx="2825" formatCode="0.0">
                  <c:v>52375.6</c:v>
                </c:pt>
                <c:pt idx="2826" formatCode="0.0">
                  <c:v>51466</c:v>
                </c:pt>
                <c:pt idx="2827" formatCode="0.0">
                  <c:v>51466</c:v>
                </c:pt>
                <c:pt idx="2828" formatCode="0.0">
                  <c:v>53065.7</c:v>
                </c:pt>
                <c:pt idx="2829" formatCode="0.0">
                  <c:v>53065.7</c:v>
                </c:pt>
                <c:pt idx="2830" formatCode="0.0">
                  <c:v>52752.800000000003</c:v>
                </c:pt>
                <c:pt idx="2831" formatCode="0.0">
                  <c:v>52752.800000000003</c:v>
                </c:pt>
                <c:pt idx="2832" formatCode="0.0">
                  <c:v>52419.6</c:v>
                </c:pt>
                <c:pt idx="2833" formatCode="0.0">
                  <c:v>52419.6</c:v>
                </c:pt>
                <c:pt idx="2834" formatCode="0.0">
                  <c:v>51441.8</c:v>
                </c:pt>
                <c:pt idx="2835" formatCode="0.0">
                  <c:v>51441.8</c:v>
                </c:pt>
                <c:pt idx="2836" formatCode="0.0">
                  <c:v>51754.9</c:v>
                </c:pt>
                <c:pt idx="2837" formatCode="0.0">
                  <c:v>51754.9</c:v>
                </c:pt>
                <c:pt idx="2838" formatCode="0.0">
                  <c:v>52390.9</c:v>
                </c:pt>
                <c:pt idx="2839" formatCode="0.0">
                  <c:v>52390.9</c:v>
                </c:pt>
                <c:pt idx="2840" formatCode="0.0">
                  <c:v>52734.2</c:v>
                </c:pt>
                <c:pt idx="2841" formatCode="0.0">
                  <c:v>52734.2</c:v>
                </c:pt>
                <c:pt idx="2842" formatCode="0.0">
                  <c:v>53034.2</c:v>
                </c:pt>
                <c:pt idx="2843" formatCode="0.0">
                  <c:v>53034.2</c:v>
                </c:pt>
                <c:pt idx="2844" formatCode="0.0">
                  <c:v>53096.5</c:v>
                </c:pt>
                <c:pt idx="2845" formatCode="0.0">
                  <c:v>53096.5</c:v>
                </c:pt>
                <c:pt idx="2846" formatCode="0.0">
                  <c:v>52707</c:v>
                </c:pt>
                <c:pt idx="2847" formatCode="0.0">
                  <c:v>52707</c:v>
                </c:pt>
                <c:pt idx="2848" formatCode="0.0">
                  <c:v>52918.9</c:v>
                </c:pt>
                <c:pt idx="2849" formatCode="0.0">
                  <c:v>52918.9</c:v>
                </c:pt>
                <c:pt idx="2850" formatCode="0.0">
                  <c:v>52577.4</c:v>
                </c:pt>
                <c:pt idx="2851" formatCode="0.0">
                  <c:v>52577.4</c:v>
                </c:pt>
                <c:pt idx="2852" formatCode="0.0">
                  <c:v>53076.2</c:v>
                </c:pt>
                <c:pt idx="2853" formatCode="0.0">
                  <c:v>53076.2</c:v>
                </c:pt>
                <c:pt idx="2854" formatCode="0.0">
                  <c:v>52801</c:v>
                </c:pt>
                <c:pt idx="2855" formatCode="0.0">
                  <c:v>52801</c:v>
                </c:pt>
                <c:pt idx="2856" formatCode="0.0">
                  <c:v>52490.5</c:v>
                </c:pt>
                <c:pt idx="2857" formatCode="0.0">
                  <c:v>52490.5</c:v>
                </c:pt>
                <c:pt idx="2858" formatCode="0.0">
                  <c:v>52756.2</c:v>
                </c:pt>
                <c:pt idx="2859" formatCode="0.0">
                  <c:v>52756.2</c:v>
                </c:pt>
                <c:pt idx="2860" formatCode="0.0">
                  <c:v>52551.199999999997</c:v>
                </c:pt>
                <c:pt idx="2861" formatCode="0.0">
                  <c:v>52551.199999999997</c:v>
                </c:pt>
                <c:pt idx="2862" formatCode="0.0">
                  <c:v>52941.9</c:v>
                </c:pt>
                <c:pt idx="2863" formatCode="0.0">
                  <c:v>52941.9</c:v>
                </c:pt>
                <c:pt idx="2864" formatCode="0.0">
                  <c:v>52230.400000000001</c:v>
                </c:pt>
                <c:pt idx="2865" formatCode="0.0">
                  <c:v>52230.400000000001</c:v>
                </c:pt>
                <c:pt idx="2866" formatCode="0.0">
                  <c:v>52686.1</c:v>
                </c:pt>
                <c:pt idx="2867" formatCode="0.0">
                  <c:v>52686.1</c:v>
                </c:pt>
                <c:pt idx="2868" formatCode="0.0">
                  <c:v>52214.6</c:v>
                </c:pt>
                <c:pt idx="2869" formatCode="0.0">
                  <c:v>52214.6</c:v>
                </c:pt>
                <c:pt idx="2870" formatCode="0.0">
                  <c:v>52494.7</c:v>
                </c:pt>
                <c:pt idx="2871" formatCode="0.0">
                  <c:v>52494.7</c:v>
                </c:pt>
                <c:pt idx="2872" formatCode="0.0">
                  <c:v>52923.5</c:v>
                </c:pt>
                <c:pt idx="2873" formatCode="0.0">
                  <c:v>52923.5</c:v>
                </c:pt>
                <c:pt idx="2874" formatCode="0.0">
                  <c:v>52592.9</c:v>
                </c:pt>
                <c:pt idx="2875" formatCode="0.0">
                  <c:v>52592.9</c:v>
                </c:pt>
                <c:pt idx="2876" formatCode="0.0">
                  <c:v>52026.5</c:v>
                </c:pt>
                <c:pt idx="2877" formatCode="0.0">
                  <c:v>52026.5</c:v>
                </c:pt>
                <c:pt idx="2878" formatCode="0.0">
                  <c:v>52505.2</c:v>
                </c:pt>
                <c:pt idx="2879" formatCode="0.0">
                  <c:v>52505.2</c:v>
                </c:pt>
                <c:pt idx="2880" formatCode="0.0">
                  <c:v>51884.6</c:v>
                </c:pt>
                <c:pt idx="2881" formatCode="0.0">
                  <c:v>51884.6</c:v>
                </c:pt>
                <c:pt idx="2882" formatCode="0.0">
                  <c:v>52804.4</c:v>
                </c:pt>
                <c:pt idx="2883" formatCode="0.0">
                  <c:v>52804.4</c:v>
                </c:pt>
                <c:pt idx="2884" formatCode="0.0">
                  <c:v>51816.4</c:v>
                </c:pt>
                <c:pt idx="2885" formatCode="0.0">
                  <c:v>51816.4</c:v>
                </c:pt>
                <c:pt idx="2886" formatCode="0.0">
                  <c:v>52900.3</c:v>
                </c:pt>
                <c:pt idx="2887" formatCode="0.0">
                  <c:v>52900.3</c:v>
                </c:pt>
                <c:pt idx="2888" formatCode="0.0">
                  <c:v>52484.6</c:v>
                </c:pt>
                <c:pt idx="2889" formatCode="0.0">
                  <c:v>52484.6</c:v>
                </c:pt>
                <c:pt idx="2890" formatCode="0.0">
                  <c:v>52580.9</c:v>
                </c:pt>
                <c:pt idx="2891" formatCode="0.0">
                  <c:v>52580.9</c:v>
                </c:pt>
                <c:pt idx="2892" formatCode="0.0">
                  <c:v>52671.5</c:v>
                </c:pt>
                <c:pt idx="2893" formatCode="0.0">
                  <c:v>52671.5</c:v>
                </c:pt>
                <c:pt idx="2894" formatCode="0.0">
                  <c:v>52760.1</c:v>
                </c:pt>
                <c:pt idx="2895" formatCode="0.0">
                  <c:v>52760.1</c:v>
                </c:pt>
                <c:pt idx="2896" formatCode="0.0">
                  <c:v>52772.2</c:v>
                </c:pt>
                <c:pt idx="2897" formatCode="0.0">
                  <c:v>52772.2</c:v>
                </c:pt>
                <c:pt idx="2898" formatCode="0.0">
                  <c:v>52899.6</c:v>
                </c:pt>
                <c:pt idx="2899" formatCode="0.0">
                  <c:v>52899.6</c:v>
                </c:pt>
                <c:pt idx="2900" formatCode="0.0">
                  <c:v>52714.7</c:v>
                </c:pt>
                <c:pt idx="2901" formatCode="0.0">
                  <c:v>52714.7</c:v>
                </c:pt>
                <c:pt idx="2902" formatCode="0.0">
                  <c:v>52664.9</c:v>
                </c:pt>
                <c:pt idx="2903" formatCode="0.0">
                  <c:v>52664.9</c:v>
                </c:pt>
                <c:pt idx="2904" formatCode="0.0">
                  <c:v>51990.9</c:v>
                </c:pt>
                <c:pt idx="2905" formatCode="0.0">
                  <c:v>51990.9</c:v>
                </c:pt>
                <c:pt idx="2906" formatCode="0.0">
                  <c:v>52300.2</c:v>
                </c:pt>
                <c:pt idx="2907" formatCode="0.0">
                  <c:v>52300.2</c:v>
                </c:pt>
                <c:pt idx="2908" formatCode="0.0">
                  <c:v>52978.5</c:v>
                </c:pt>
                <c:pt idx="2909" formatCode="0.0">
                  <c:v>52978.5</c:v>
                </c:pt>
                <c:pt idx="2910" formatCode="0.0">
                  <c:v>52190.9</c:v>
                </c:pt>
                <c:pt idx="2911" formatCode="0.0">
                  <c:v>52190.9</c:v>
                </c:pt>
                <c:pt idx="2912" formatCode="0.0">
                  <c:v>53323</c:v>
                </c:pt>
                <c:pt idx="2913" formatCode="0.0">
                  <c:v>53323</c:v>
                </c:pt>
                <c:pt idx="2914" formatCode="0.0">
                  <c:v>52869.9</c:v>
                </c:pt>
                <c:pt idx="2915" formatCode="0.0">
                  <c:v>52869.9</c:v>
                </c:pt>
                <c:pt idx="2916" formatCode="0.0">
                  <c:v>52617.1</c:v>
                </c:pt>
                <c:pt idx="2917" formatCode="0.0">
                  <c:v>52617.1</c:v>
                </c:pt>
                <c:pt idx="2918" formatCode="0.0">
                  <c:v>52530.2</c:v>
                </c:pt>
                <c:pt idx="2919" formatCode="0.0">
                  <c:v>52530.2</c:v>
                </c:pt>
                <c:pt idx="2920" formatCode="0.0">
                  <c:v>51846.1</c:v>
                </c:pt>
                <c:pt idx="2921" formatCode="0.0">
                  <c:v>51846.1</c:v>
                </c:pt>
                <c:pt idx="2922" formatCode="0.0">
                  <c:v>53044.6</c:v>
                </c:pt>
                <c:pt idx="2923" formatCode="0.0">
                  <c:v>53044.6</c:v>
                </c:pt>
                <c:pt idx="2924" formatCode="0.0">
                  <c:v>52098.3</c:v>
                </c:pt>
                <c:pt idx="2925" formatCode="0.0">
                  <c:v>52098.3</c:v>
                </c:pt>
                <c:pt idx="2926" formatCode="0.0">
                  <c:v>52485.2</c:v>
                </c:pt>
                <c:pt idx="2927" formatCode="0.0">
                  <c:v>52485.2</c:v>
                </c:pt>
                <c:pt idx="2928" formatCode="0.0">
                  <c:v>52558.2</c:v>
                </c:pt>
                <c:pt idx="2929" formatCode="0.0">
                  <c:v>52558.2</c:v>
                </c:pt>
                <c:pt idx="2930" formatCode="0.0">
                  <c:v>52904.5</c:v>
                </c:pt>
                <c:pt idx="2931" formatCode="0.0">
                  <c:v>52904.5</c:v>
                </c:pt>
                <c:pt idx="2932" formatCode="0.0">
                  <c:v>51920.1</c:v>
                </c:pt>
                <c:pt idx="2933" formatCode="0.0">
                  <c:v>51920.1</c:v>
                </c:pt>
                <c:pt idx="2934" formatCode="0.0">
                  <c:v>52126.7</c:v>
                </c:pt>
                <c:pt idx="2935" formatCode="0.0">
                  <c:v>52126.7</c:v>
                </c:pt>
                <c:pt idx="2936" formatCode="0.0">
                  <c:v>50723.4</c:v>
                </c:pt>
                <c:pt idx="2937" formatCode="0.0">
                  <c:v>50723.4</c:v>
                </c:pt>
                <c:pt idx="2938" formatCode="0.0">
                  <c:v>52588</c:v>
                </c:pt>
                <c:pt idx="2939" formatCode="0.0">
                  <c:v>52588</c:v>
                </c:pt>
                <c:pt idx="2940" formatCode="0.0">
                  <c:v>53436.1</c:v>
                </c:pt>
                <c:pt idx="2941" formatCode="0.0">
                  <c:v>53436.1</c:v>
                </c:pt>
                <c:pt idx="2942" formatCode="0.0">
                  <c:v>52875.1</c:v>
                </c:pt>
                <c:pt idx="2943" formatCode="0.0">
                  <c:v>52875.1</c:v>
                </c:pt>
                <c:pt idx="2944" formatCode="0.0">
                  <c:v>52548.3</c:v>
                </c:pt>
                <c:pt idx="2945" formatCode="0.0">
                  <c:v>52548.3</c:v>
                </c:pt>
                <c:pt idx="2946" formatCode="0.0">
                  <c:v>52582.3</c:v>
                </c:pt>
                <c:pt idx="2947" formatCode="0.0">
                  <c:v>52582.3</c:v>
                </c:pt>
                <c:pt idx="2948" formatCode="0.0">
                  <c:v>52472.1</c:v>
                </c:pt>
                <c:pt idx="2949" formatCode="0.0">
                  <c:v>52472.1</c:v>
                </c:pt>
                <c:pt idx="2950" formatCode="0.0">
                  <c:v>52576.5</c:v>
                </c:pt>
                <c:pt idx="2951" formatCode="0.0">
                  <c:v>52576.5</c:v>
                </c:pt>
                <c:pt idx="2952" formatCode="0.0">
                  <c:v>52078.400000000001</c:v>
                </c:pt>
                <c:pt idx="2953" formatCode="0.0">
                  <c:v>52078.400000000001</c:v>
                </c:pt>
                <c:pt idx="2954" formatCode="0.0">
                  <c:v>52827.5</c:v>
                </c:pt>
                <c:pt idx="2955" formatCode="0.0">
                  <c:v>52827.5</c:v>
                </c:pt>
                <c:pt idx="2956" formatCode="0.0">
                  <c:v>53208.2</c:v>
                </c:pt>
                <c:pt idx="2957" formatCode="0.0">
                  <c:v>53208.2</c:v>
                </c:pt>
                <c:pt idx="2958" formatCode="0.0">
                  <c:v>52219.9</c:v>
                </c:pt>
                <c:pt idx="2959" formatCode="0.0">
                  <c:v>52219.9</c:v>
                </c:pt>
                <c:pt idx="2960" formatCode="0.0">
                  <c:v>50619.6</c:v>
                </c:pt>
                <c:pt idx="2961" formatCode="0.0">
                  <c:v>50619.6</c:v>
                </c:pt>
                <c:pt idx="2962" formatCode="0.0">
                  <c:v>53287.3</c:v>
                </c:pt>
                <c:pt idx="2963" formatCode="0.0">
                  <c:v>53287.3</c:v>
                </c:pt>
                <c:pt idx="2964" formatCode="0.0">
                  <c:v>53222.3</c:v>
                </c:pt>
                <c:pt idx="2965" formatCode="0.0">
                  <c:v>53222.3</c:v>
                </c:pt>
                <c:pt idx="2966" formatCode="0.0">
                  <c:v>52592</c:v>
                </c:pt>
                <c:pt idx="2967" formatCode="0.0">
                  <c:v>52592</c:v>
                </c:pt>
                <c:pt idx="2968" formatCode="0.0">
                  <c:v>52750.7</c:v>
                </c:pt>
                <c:pt idx="2969" formatCode="0.0">
                  <c:v>52750.7</c:v>
                </c:pt>
                <c:pt idx="2970" formatCode="0.0">
                  <c:v>52152</c:v>
                </c:pt>
                <c:pt idx="2971" formatCode="0.0">
                  <c:v>52152</c:v>
                </c:pt>
                <c:pt idx="2972" formatCode="0.0">
                  <c:v>52852.2</c:v>
                </c:pt>
                <c:pt idx="2973" formatCode="0.0">
                  <c:v>52852.2</c:v>
                </c:pt>
                <c:pt idx="2974" formatCode="0.0">
                  <c:v>52152</c:v>
                </c:pt>
                <c:pt idx="2975" formatCode="0.0">
                  <c:v>52152</c:v>
                </c:pt>
                <c:pt idx="2976" formatCode="0.0">
                  <c:v>52143.9</c:v>
                </c:pt>
                <c:pt idx="2977" formatCode="0.0">
                  <c:v>52143.9</c:v>
                </c:pt>
                <c:pt idx="2978" formatCode="0.0">
                  <c:v>52663.1</c:v>
                </c:pt>
                <c:pt idx="2979" formatCode="0.0">
                  <c:v>52663.1</c:v>
                </c:pt>
                <c:pt idx="2980" formatCode="0.0">
                  <c:v>51775.7</c:v>
                </c:pt>
                <c:pt idx="2981" formatCode="0.0">
                  <c:v>51775.7</c:v>
                </c:pt>
                <c:pt idx="2982" formatCode="0.0">
                  <c:v>52880.7</c:v>
                </c:pt>
                <c:pt idx="2983" formatCode="0.0">
                  <c:v>52880.7</c:v>
                </c:pt>
                <c:pt idx="2984" formatCode="0.0">
                  <c:v>51948.6</c:v>
                </c:pt>
                <c:pt idx="2985" formatCode="0.0">
                  <c:v>51948.6</c:v>
                </c:pt>
                <c:pt idx="2986" formatCode="0.0">
                  <c:v>52732.7</c:v>
                </c:pt>
                <c:pt idx="2987" formatCode="0.0">
                  <c:v>52732.7</c:v>
                </c:pt>
                <c:pt idx="2988" formatCode="0.0">
                  <c:v>53121.599999999999</c:v>
                </c:pt>
                <c:pt idx="2989" formatCode="0.0">
                  <c:v>53121.599999999999</c:v>
                </c:pt>
                <c:pt idx="2990" formatCode="0.0">
                  <c:v>52474.5</c:v>
                </c:pt>
                <c:pt idx="2991" formatCode="0.0">
                  <c:v>52474.5</c:v>
                </c:pt>
                <c:pt idx="2992" formatCode="0.0">
                  <c:v>52187.8</c:v>
                </c:pt>
                <c:pt idx="2993" formatCode="0.0">
                  <c:v>52187.8</c:v>
                </c:pt>
                <c:pt idx="2994" formatCode="0.0">
                  <c:v>53360.3</c:v>
                </c:pt>
                <c:pt idx="2995" formatCode="0.0">
                  <c:v>53360.3</c:v>
                </c:pt>
                <c:pt idx="2996" formatCode="0.0">
                  <c:v>52553</c:v>
                </c:pt>
                <c:pt idx="2997" formatCode="0.0">
                  <c:v>52553</c:v>
                </c:pt>
                <c:pt idx="2998" formatCode="0.0">
                  <c:v>52281.7</c:v>
                </c:pt>
                <c:pt idx="2999" formatCode="0.0">
                  <c:v>52281.7</c:v>
                </c:pt>
                <c:pt idx="3000" formatCode="0.0">
                  <c:v>52181.3</c:v>
                </c:pt>
                <c:pt idx="3001" formatCode="0.0">
                  <c:v>52181.3</c:v>
                </c:pt>
                <c:pt idx="3002" formatCode="0.0">
                  <c:v>52033.9</c:v>
                </c:pt>
                <c:pt idx="3003" formatCode="0.0">
                  <c:v>52033.9</c:v>
                </c:pt>
                <c:pt idx="3004" formatCode="0.0">
                  <c:v>52829.1</c:v>
                </c:pt>
                <c:pt idx="3005" formatCode="0.0">
                  <c:v>52829.1</c:v>
                </c:pt>
                <c:pt idx="3006" formatCode="0.0">
                  <c:v>52917.4</c:v>
                </c:pt>
                <c:pt idx="3007" formatCode="0.0">
                  <c:v>52917.4</c:v>
                </c:pt>
                <c:pt idx="3008" formatCode="0.0">
                  <c:v>52782.2</c:v>
                </c:pt>
                <c:pt idx="3009" formatCode="0.0">
                  <c:v>52782.2</c:v>
                </c:pt>
                <c:pt idx="3010" formatCode="0.0">
                  <c:v>53428.6</c:v>
                </c:pt>
                <c:pt idx="3011" formatCode="0.0">
                  <c:v>53428.6</c:v>
                </c:pt>
                <c:pt idx="3012" formatCode="0.0">
                  <c:v>52777.3</c:v>
                </c:pt>
                <c:pt idx="3013" formatCode="0.0">
                  <c:v>52777.3</c:v>
                </c:pt>
                <c:pt idx="3014" formatCode="0.0">
                  <c:v>52227</c:v>
                </c:pt>
                <c:pt idx="3015" formatCode="0.0">
                  <c:v>52227</c:v>
                </c:pt>
                <c:pt idx="3016" formatCode="0.0">
                  <c:v>52884.1</c:v>
                </c:pt>
                <c:pt idx="3017" formatCode="0.0">
                  <c:v>52884.1</c:v>
                </c:pt>
                <c:pt idx="3018" formatCode="0.0">
                  <c:v>53221.9</c:v>
                </c:pt>
                <c:pt idx="3019" formatCode="0.0">
                  <c:v>53221.9</c:v>
                </c:pt>
                <c:pt idx="3020" formatCode="0.0">
                  <c:v>52486.8</c:v>
                </c:pt>
                <c:pt idx="3021" formatCode="0.0">
                  <c:v>52486.8</c:v>
                </c:pt>
                <c:pt idx="3022" formatCode="0.0">
                  <c:v>53327.4</c:v>
                </c:pt>
                <c:pt idx="3023" formatCode="0.0">
                  <c:v>53327.4</c:v>
                </c:pt>
                <c:pt idx="3024" formatCode="0.0">
                  <c:v>52808</c:v>
                </c:pt>
                <c:pt idx="3025" formatCode="0.0">
                  <c:v>52808</c:v>
                </c:pt>
                <c:pt idx="3026" formatCode="0.0">
                  <c:v>52925.4</c:v>
                </c:pt>
                <c:pt idx="3027" formatCode="0.0">
                  <c:v>52925.4</c:v>
                </c:pt>
                <c:pt idx="3028" formatCode="0.0">
                  <c:v>53038.7</c:v>
                </c:pt>
                <c:pt idx="3029" formatCode="0.0">
                  <c:v>53038.7</c:v>
                </c:pt>
                <c:pt idx="3030" formatCode="0.0">
                  <c:v>52921.1</c:v>
                </c:pt>
                <c:pt idx="3031" formatCode="0.0">
                  <c:v>52921.1</c:v>
                </c:pt>
                <c:pt idx="3032" formatCode="0.0">
                  <c:v>52696.1</c:v>
                </c:pt>
                <c:pt idx="3033" formatCode="0.0">
                  <c:v>52696.1</c:v>
                </c:pt>
                <c:pt idx="3034" formatCode="0.0">
                  <c:v>52399.6</c:v>
                </c:pt>
                <c:pt idx="3035" formatCode="0.0">
                  <c:v>52399.6</c:v>
                </c:pt>
                <c:pt idx="3036" formatCode="0.0">
                  <c:v>52589.9</c:v>
                </c:pt>
                <c:pt idx="3037" formatCode="0.0">
                  <c:v>52589.9</c:v>
                </c:pt>
                <c:pt idx="3038" formatCode="0.0">
                  <c:v>53211.9</c:v>
                </c:pt>
                <c:pt idx="3039" formatCode="0.0">
                  <c:v>53211.9</c:v>
                </c:pt>
                <c:pt idx="3040" formatCode="0.0">
                  <c:v>52386.5</c:v>
                </c:pt>
                <c:pt idx="3041" formatCode="0.0">
                  <c:v>52386.5</c:v>
                </c:pt>
                <c:pt idx="3042" formatCode="0.0">
                  <c:v>53128.800000000003</c:v>
                </c:pt>
                <c:pt idx="3043" formatCode="0.0">
                  <c:v>53128.800000000003</c:v>
                </c:pt>
                <c:pt idx="3044" formatCode="0.0">
                  <c:v>53003.6</c:v>
                </c:pt>
                <c:pt idx="3045" formatCode="0.0">
                  <c:v>53003.6</c:v>
                </c:pt>
                <c:pt idx="3046" formatCode="0.0">
                  <c:v>53201.7</c:v>
                </c:pt>
                <c:pt idx="3047" formatCode="0.0">
                  <c:v>53201.7</c:v>
                </c:pt>
                <c:pt idx="3048" formatCode="0.0">
                  <c:v>53098.6</c:v>
                </c:pt>
                <c:pt idx="3049" formatCode="0.0">
                  <c:v>53098.6</c:v>
                </c:pt>
                <c:pt idx="3050" formatCode="0.0">
                  <c:v>52724.7</c:v>
                </c:pt>
                <c:pt idx="3051" formatCode="0.0">
                  <c:v>52724.7</c:v>
                </c:pt>
                <c:pt idx="3052" formatCode="0.0">
                  <c:v>52824</c:v>
                </c:pt>
                <c:pt idx="3053" formatCode="0.0">
                  <c:v>52824</c:v>
                </c:pt>
                <c:pt idx="3054" formatCode="0.0">
                  <c:v>52266.2</c:v>
                </c:pt>
                <c:pt idx="3055" formatCode="0.0">
                  <c:v>52266.2</c:v>
                </c:pt>
                <c:pt idx="3056" formatCode="0.0">
                  <c:v>52724.800000000003</c:v>
                </c:pt>
                <c:pt idx="3057" formatCode="0.0">
                  <c:v>52724.800000000003</c:v>
                </c:pt>
                <c:pt idx="3058" formatCode="0.0">
                  <c:v>52364.2</c:v>
                </c:pt>
                <c:pt idx="3059" formatCode="0.0">
                  <c:v>52364.2</c:v>
                </c:pt>
                <c:pt idx="3060" formatCode="0.0">
                  <c:v>52588.3</c:v>
                </c:pt>
                <c:pt idx="3061" formatCode="0.0">
                  <c:v>52588.3</c:v>
                </c:pt>
                <c:pt idx="3062" formatCode="0.0">
                  <c:v>49840.800000000003</c:v>
                </c:pt>
                <c:pt idx="3063" formatCode="0.0">
                  <c:v>49840.800000000003</c:v>
                </c:pt>
                <c:pt idx="3064" formatCode="0.0">
                  <c:v>51931.8</c:v>
                </c:pt>
                <c:pt idx="3065" formatCode="0.0">
                  <c:v>51931.8</c:v>
                </c:pt>
                <c:pt idx="3066" formatCode="0.0">
                  <c:v>53149</c:v>
                </c:pt>
                <c:pt idx="3067" formatCode="0.0">
                  <c:v>53149</c:v>
                </c:pt>
                <c:pt idx="3068" formatCode="0.0">
                  <c:v>53132.5</c:v>
                </c:pt>
                <c:pt idx="3069" formatCode="0.0">
                  <c:v>53132.5</c:v>
                </c:pt>
                <c:pt idx="3070" formatCode="0.0">
                  <c:v>52448.800000000003</c:v>
                </c:pt>
                <c:pt idx="3071" formatCode="0.0">
                  <c:v>52448.800000000003</c:v>
                </c:pt>
                <c:pt idx="3072" formatCode="0.0">
                  <c:v>52957.5</c:v>
                </c:pt>
                <c:pt idx="3073" formatCode="0.0">
                  <c:v>52957.5</c:v>
                </c:pt>
                <c:pt idx="3074" formatCode="0.0">
                  <c:v>53160</c:v>
                </c:pt>
                <c:pt idx="3075" formatCode="0.0">
                  <c:v>53160</c:v>
                </c:pt>
                <c:pt idx="3076" formatCode="0.0">
                  <c:v>53314.1</c:v>
                </c:pt>
                <c:pt idx="3077" formatCode="0.0">
                  <c:v>53314.1</c:v>
                </c:pt>
                <c:pt idx="3078" formatCode="0.0">
                  <c:v>52672.7</c:v>
                </c:pt>
                <c:pt idx="3079" formatCode="0.0">
                  <c:v>52672.7</c:v>
                </c:pt>
                <c:pt idx="3080" formatCode="0.0">
                  <c:v>51860.7</c:v>
                </c:pt>
                <c:pt idx="3081" formatCode="0.0">
                  <c:v>51860.7</c:v>
                </c:pt>
                <c:pt idx="3082" formatCode="0.0">
                  <c:v>52499.4</c:v>
                </c:pt>
                <c:pt idx="3083" formatCode="0.0">
                  <c:v>52499.4</c:v>
                </c:pt>
                <c:pt idx="3084" formatCode="0.0">
                  <c:v>51281.3</c:v>
                </c:pt>
                <c:pt idx="3085" formatCode="0.0">
                  <c:v>51281.3</c:v>
                </c:pt>
                <c:pt idx="3086" formatCode="0.0">
                  <c:v>53064.7</c:v>
                </c:pt>
                <c:pt idx="3087" formatCode="0.0">
                  <c:v>53064.7</c:v>
                </c:pt>
                <c:pt idx="3088" formatCode="0.0">
                  <c:v>52627.8</c:v>
                </c:pt>
                <c:pt idx="3089" formatCode="0.0">
                  <c:v>52627.8</c:v>
                </c:pt>
                <c:pt idx="3090" formatCode="0.0">
                  <c:v>51084.800000000003</c:v>
                </c:pt>
                <c:pt idx="3091" formatCode="0.0">
                  <c:v>51084.800000000003</c:v>
                </c:pt>
                <c:pt idx="3092" formatCode="0.0">
                  <c:v>52661</c:v>
                </c:pt>
                <c:pt idx="3093" formatCode="0.0">
                  <c:v>52661</c:v>
                </c:pt>
                <c:pt idx="3094" formatCode="0.0">
                  <c:v>50510.400000000001</c:v>
                </c:pt>
                <c:pt idx="3095" formatCode="0.0">
                  <c:v>50510.400000000001</c:v>
                </c:pt>
                <c:pt idx="3096" formatCode="0.0">
                  <c:v>52391.3</c:v>
                </c:pt>
                <c:pt idx="3097" formatCode="0.0">
                  <c:v>52391.3</c:v>
                </c:pt>
                <c:pt idx="3098" formatCode="0.0">
                  <c:v>53193.7</c:v>
                </c:pt>
                <c:pt idx="3099" formatCode="0.0">
                  <c:v>53193.7</c:v>
                </c:pt>
                <c:pt idx="3100" formatCode="0.0">
                  <c:v>52792.1</c:v>
                </c:pt>
                <c:pt idx="3101" formatCode="0.0">
                  <c:v>52792.1</c:v>
                </c:pt>
                <c:pt idx="3102" formatCode="0.0">
                  <c:v>52954.400000000001</c:v>
                </c:pt>
                <c:pt idx="3103" formatCode="0.0">
                  <c:v>52954.400000000001</c:v>
                </c:pt>
                <c:pt idx="3104" formatCode="0.0">
                  <c:v>53101.7</c:v>
                </c:pt>
                <c:pt idx="3105" formatCode="0.0">
                  <c:v>53101.7</c:v>
                </c:pt>
                <c:pt idx="3106" formatCode="0.0">
                  <c:v>52510.400000000001</c:v>
                </c:pt>
                <c:pt idx="3107" formatCode="0.0">
                  <c:v>52510.400000000001</c:v>
                </c:pt>
                <c:pt idx="3108" formatCode="0.0">
                  <c:v>52699</c:v>
                </c:pt>
                <c:pt idx="3109" formatCode="0.0">
                  <c:v>52699</c:v>
                </c:pt>
                <c:pt idx="3110" formatCode="0.0">
                  <c:v>53852</c:v>
                </c:pt>
                <c:pt idx="3111" formatCode="0.0">
                  <c:v>53852</c:v>
                </c:pt>
                <c:pt idx="3112" formatCode="0.0">
                  <c:v>52941.2</c:v>
                </c:pt>
                <c:pt idx="3113" formatCode="0.0">
                  <c:v>52941.2</c:v>
                </c:pt>
                <c:pt idx="3114" formatCode="0.0">
                  <c:v>52346.400000000001</c:v>
                </c:pt>
                <c:pt idx="3115" formatCode="0.0">
                  <c:v>52346.400000000001</c:v>
                </c:pt>
                <c:pt idx="3116" formatCode="0.0">
                  <c:v>52556.3</c:v>
                </c:pt>
                <c:pt idx="3117" formatCode="0.0">
                  <c:v>52556.3</c:v>
                </c:pt>
                <c:pt idx="3118" formatCode="0.0">
                  <c:v>52359.3</c:v>
                </c:pt>
                <c:pt idx="3119" formatCode="0.0">
                  <c:v>52359.3</c:v>
                </c:pt>
                <c:pt idx="3120" formatCode="0.0">
                  <c:v>52494.5</c:v>
                </c:pt>
                <c:pt idx="3121" formatCode="0.0">
                  <c:v>52494.5</c:v>
                </c:pt>
                <c:pt idx="3122" formatCode="0.0">
                  <c:v>53187.3</c:v>
                </c:pt>
                <c:pt idx="3123" formatCode="0.0">
                  <c:v>53187.3</c:v>
                </c:pt>
                <c:pt idx="3124" formatCode="0.0">
                  <c:v>53064.9</c:v>
                </c:pt>
                <c:pt idx="3125" formatCode="0.0">
                  <c:v>53064.9</c:v>
                </c:pt>
                <c:pt idx="3126" formatCode="0.0">
                  <c:v>52790.9</c:v>
                </c:pt>
                <c:pt idx="3127" formatCode="0.0">
                  <c:v>52790.9</c:v>
                </c:pt>
                <c:pt idx="3128" formatCode="0.0">
                  <c:v>52242.1</c:v>
                </c:pt>
                <c:pt idx="3129" formatCode="0.0">
                  <c:v>52242.1</c:v>
                </c:pt>
                <c:pt idx="3130" formatCode="0.0">
                  <c:v>52878.9</c:v>
                </c:pt>
                <c:pt idx="3131" formatCode="0.0">
                  <c:v>52878.9</c:v>
                </c:pt>
                <c:pt idx="3132" formatCode="0.0">
                  <c:v>53471.1</c:v>
                </c:pt>
                <c:pt idx="3133" formatCode="0.0">
                  <c:v>53471.1</c:v>
                </c:pt>
                <c:pt idx="3134" formatCode="0.0">
                  <c:v>53464.4</c:v>
                </c:pt>
                <c:pt idx="3135" formatCode="0.0">
                  <c:v>53464.4</c:v>
                </c:pt>
                <c:pt idx="3136" formatCode="0.0">
                  <c:v>52835.9</c:v>
                </c:pt>
                <c:pt idx="3137" formatCode="0.0">
                  <c:v>52835.9</c:v>
                </c:pt>
                <c:pt idx="3138" formatCode="0.0">
                  <c:v>52441</c:v>
                </c:pt>
                <c:pt idx="3139" formatCode="0.0">
                  <c:v>52441</c:v>
                </c:pt>
                <c:pt idx="3140" formatCode="0.0">
                  <c:v>52558.400000000001</c:v>
                </c:pt>
                <c:pt idx="3141" formatCode="0.0">
                  <c:v>52558.400000000001</c:v>
                </c:pt>
                <c:pt idx="3142" formatCode="0.0">
                  <c:v>52538.8</c:v>
                </c:pt>
                <c:pt idx="3143" formatCode="0.0">
                  <c:v>52538.8</c:v>
                </c:pt>
                <c:pt idx="3144" formatCode="0.0">
                  <c:v>51493.9</c:v>
                </c:pt>
                <c:pt idx="3145" formatCode="0.0">
                  <c:v>51493.9</c:v>
                </c:pt>
                <c:pt idx="3146" formatCode="0.0">
                  <c:v>52942.8</c:v>
                </c:pt>
                <c:pt idx="3147" formatCode="0.0">
                  <c:v>52942.8</c:v>
                </c:pt>
                <c:pt idx="3148" formatCode="0.0">
                  <c:v>53109.9</c:v>
                </c:pt>
                <c:pt idx="3149" formatCode="0.0">
                  <c:v>53109.9</c:v>
                </c:pt>
                <c:pt idx="3150" formatCode="0.0">
                  <c:v>52219.3</c:v>
                </c:pt>
                <c:pt idx="3151" formatCode="0.0">
                  <c:v>52219.3</c:v>
                </c:pt>
                <c:pt idx="3152" formatCode="0.0">
                  <c:v>52919.199999999997</c:v>
                </c:pt>
                <c:pt idx="3153" formatCode="0.0">
                  <c:v>52919.199999999997</c:v>
                </c:pt>
                <c:pt idx="3154" formatCode="0.0">
                  <c:v>52151.8</c:v>
                </c:pt>
                <c:pt idx="3155" formatCode="0.0">
                  <c:v>52151.8</c:v>
                </c:pt>
                <c:pt idx="3156" formatCode="0.0">
                  <c:v>53305.5</c:v>
                </c:pt>
                <c:pt idx="3157" formatCode="0.0">
                  <c:v>53305.5</c:v>
                </c:pt>
                <c:pt idx="3158" formatCode="0.0">
                  <c:v>52999.1</c:v>
                </c:pt>
                <c:pt idx="3159" formatCode="0.0">
                  <c:v>52999.1</c:v>
                </c:pt>
                <c:pt idx="3160" formatCode="0.0">
                  <c:v>52594.3</c:v>
                </c:pt>
                <c:pt idx="3161" formatCode="0.0">
                  <c:v>52594.3</c:v>
                </c:pt>
                <c:pt idx="3162" formatCode="0.0">
                  <c:v>52961.2</c:v>
                </c:pt>
                <c:pt idx="3163" formatCode="0.0">
                  <c:v>52961.2</c:v>
                </c:pt>
                <c:pt idx="3164" formatCode="0.0">
                  <c:v>52002</c:v>
                </c:pt>
                <c:pt idx="3165" formatCode="0.0">
                  <c:v>52002</c:v>
                </c:pt>
                <c:pt idx="3166" formatCode="0.0">
                  <c:v>53326.1</c:v>
                </c:pt>
                <c:pt idx="3167" formatCode="0.0">
                  <c:v>53326.1</c:v>
                </c:pt>
                <c:pt idx="3168" formatCode="0.0">
                  <c:v>52662.400000000001</c:v>
                </c:pt>
                <c:pt idx="3169" formatCode="0.0">
                  <c:v>52662.400000000001</c:v>
                </c:pt>
                <c:pt idx="3170" formatCode="0.0">
                  <c:v>52453</c:v>
                </c:pt>
                <c:pt idx="3171" formatCode="0.0">
                  <c:v>52453</c:v>
                </c:pt>
                <c:pt idx="3172" formatCode="0.0">
                  <c:v>52585</c:v>
                </c:pt>
                <c:pt idx="3173" formatCode="0.0">
                  <c:v>52585</c:v>
                </c:pt>
                <c:pt idx="3174" formatCode="0.0">
                  <c:v>52713.7</c:v>
                </c:pt>
                <c:pt idx="3175" formatCode="0.0">
                  <c:v>52713.7</c:v>
                </c:pt>
                <c:pt idx="3176" formatCode="0.0">
                  <c:v>52913.2</c:v>
                </c:pt>
                <c:pt idx="3177" formatCode="0.0">
                  <c:v>52913.2</c:v>
                </c:pt>
                <c:pt idx="3178" formatCode="0.0">
                  <c:v>52639.6</c:v>
                </c:pt>
                <c:pt idx="3179" formatCode="0.0">
                  <c:v>52639.6</c:v>
                </c:pt>
                <c:pt idx="3180" formatCode="0.0">
                  <c:v>53087.9</c:v>
                </c:pt>
                <c:pt idx="3181" formatCode="0.0">
                  <c:v>53087.9</c:v>
                </c:pt>
                <c:pt idx="3182" formatCode="0.0">
                  <c:v>52729.1</c:v>
                </c:pt>
                <c:pt idx="3183" formatCode="0.0">
                  <c:v>52729.1</c:v>
                </c:pt>
                <c:pt idx="3184" formatCode="0.0">
                  <c:v>51797.1</c:v>
                </c:pt>
                <c:pt idx="3185" formatCode="0.0">
                  <c:v>51797.1</c:v>
                </c:pt>
                <c:pt idx="3186" formatCode="0.0">
                  <c:v>52803</c:v>
                </c:pt>
                <c:pt idx="3187" formatCode="0.0">
                  <c:v>52803</c:v>
                </c:pt>
                <c:pt idx="3188" formatCode="0.0">
                  <c:v>52957.7</c:v>
                </c:pt>
                <c:pt idx="3189" formatCode="0.0">
                  <c:v>52957.7</c:v>
                </c:pt>
                <c:pt idx="3190" formatCode="0.0">
                  <c:v>53251.3</c:v>
                </c:pt>
                <c:pt idx="3191" formatCode="0.0">
                  <c:v>53251.3</c:v>
                </c:pt>
                <c:pt idx="3192" formatCode="0.0">
                  <c:v>52349.1</c:v>
                </c:pt>
                <c:pt idx="3193" formatCode="0.0">
                  <c:v>52349.1</c:v>
                </c:pt>
                <c:pt idx="3194" formatCode="0.0">
                  <c:v>53215.4</c:v>
                </c:pt>
                <c:pt idx="3195" formatCode="0.0">
                  <c:v>53215.4</c:v>
                </c:pt>
                <c:pt idx="3196" formatCode="0.0">
                  <c:v>52678.6</c:v>
                </c:pt>
                <c:pt idx="3197" formatCode="0.0">
                  <c:v>52678.6</c:v>
                </c:pt>
                <c:pt idx="3198" formatCode="0.0">
                  <c:v>53066.400000000001</c:v>
                </c:pt>
                <c:pt idx="3199" formatCode="0.0">
                  <c:v>53066.400000000001</c:v>
                </c:pt>
                <c:pt idx="3200" formatCode="0.0">
                  <c:v>53117</c:v>
                </c:pt>
                <c:pt idx="3201" formatCode="0.0">
                  <c:v>53117</c:v>
                </c:pt>
                <c:pt idx="3202" formatCode="0.0">
                  <c:v>52731</c:v>
                </c:pt>
                <c:pt idx="3203" formatCode="0.0">
                  <c:v>52731</c:v>
                </c:pt>
                <c:pt idx="3204" formatCode="0.0">
                  <c:v>53529.7</c:v>
                </c:pt>
                <c:pt idx="3205" formatCode="0.0">
                  <c:v>53529.7</c:v>
                </c:pt>
                <c:pt idx="3206" formatCode="0.0">
                  <c:v>53569.4</c:v>
                </c:pt>
                <c:pt idx="3207" formatCode="0.0">
                  <c:v>53569.4</c:v>
                </c:pt>
                <c:pt idx="3208" formatCode="0.0">
                  <c:v>53491.8</c:v>
                </c:pt>
                <c:pt idx="3209" formatCode="0.0">
                  <c:v>53491.8</c:v>
                </c:pt>
                <c:pt idx="3210" formatCode="0.0">
                  <c:v>52810.3</c:v>
                </c:pt>
                <c:pt idx="3211" formatCode="0.0">
                  <c:v>52810.3</c:v>
                </c:pt>
                <c:pt idx="3212" formatCode="0.0">
                  <c:v>51500.1</c:v>
                </c:pt>
                <c:pt idx="3213" formatCode="0.0">
                  <c:v>51500.1</c:v>
                </c:pt>
                <c:pt idx="3214" formatCode="0.0">
                  <c:v>51921</c:v>
                </c:pt>
                <c:pt idx="3215" formatCode="0.0">
                  <c:v>51921</c:v>
                </c:pt>
                <c:pt idx="3216" formatCode="0.0">
                  <c:v>52870.5</c:v>
                </c:pt>
                <c:pt idx="3217" formatCode="0.0">
                  <c:v>52870.5</c:v>
                </c:pt>
                <c:pt idx="3218" formatCode="0.0">
                  <c:v>52987.4</c:v>
                </c:pt>
                <c:pt idx="3219" formatCode="0.0">
                  <c:v>52987.4</c:v>
                </c:pt>
                <c:pt idx="3220" formatCode="0.0">
                  <c:v>53231.7</c:v>
                </c:pt>
                <c:pt idx="3221" formatCode="0.0">
                  <c:v>53231.7</c:v>
                </c:pt>
                <c:pt idx="3222" formatCode="0.0">
                  <c:v>52438.7</c:v>
                </c:pt>
                <c:pt idx="3223" formatCode="0.0">
                  <c:v>52438.7</c:v>
                </c:pt>
                <c:pt idx="3224" formatCode="0.0">
                  <c:v>52443.7</c:v>
                </c:pt>
                <c:pt idx="3225" formatCode="0.0">
                  <c:v>52443.7</c:v>
                </c:pt>
                <c:pt idx="3226" formatCode="0.0">
                  <c:v>52321.1</c:v>
                </c:pt>
                <c:pt idx="3227" formatCode="0.0">
                  <c:v>52321.1</c:v>
                </c:pt>
                <c:pt idx="3228" formatCode="0.0">
                  <c:v>53087</c:v>
                </c:pt>
                <c:pt idx="3229" formatCode="0.0">
                  <c:v>53087</c:v>
                </c:pt>
                <c:pt idx="3230" formatCode="0.0">
                  <c:v>52318.3</c:v>
                </c:pt>
                <c:pt idx="3231" formatCode="0.0">
                  <c:v>52318.3</c:v>
                </c:pt>
                <c:pt idx="3232" formatCode="0.0">
                  <c:v>50825.2</c:v>
                </c:pt>
                <c:pt idx="3233" formatCode="0.0">
                  <c:v>50825.2</c:v>
                </c:pt>
                <c:pt idx="3234" formatCode="0.0">
                  <c:v>52667.6</c:v>
                </c:pt>
                <c:pt idx="3235" formatCode="0.0">
                  <c:v>52667.6</c:v>
                </c:pt>
                <c:pt idx="3236" formatCode="0.0">
                  <c:v>52288</c:v>
                </c:pt>
                <c:pt idx="3237" formatCode="0.0">
                  <c:v>52288</c:v>
                </c:pt>
                <c:pt idx="3238" formatCode="0.0">
                  <c:v>52863.199999999997</c:v>
                </c:pt>
                <c:pt idx="3239" formatCode="0.0">
                  <c:v>52863.199999999997</c:v>
                </c:pt>
                <c:pt idx="3240" formatCode="0.0">
                  <c:v>53353.3</c:v>
                </c:pt>
                <c:pt idx="3241" formatCode="0.0">
                  <c:v>53353.3</c:v>
                </c:pt>
                <c:pt idx="3242" formatCode="0.0">
                  <c:v>52303.8</c:v>
                </c:pt>
                <c:pt idx="3243" formatCode="0.0">
                  <c:v>52303.8</c:v>
                </c:pt>
                <c:pt idx="3244" formatCode="0.0">
                  <c:v>52427.5</c:v>
                </c:pt>
                <c:pt idx="3245" formatCode="0.0">
                  <c:v>52427.5</c:v>
                </c:pt>
                <c:pt idx="3246" formatCode="0.0">
                  <c:v>52707.9</c:v>
                </c:pt>
                <c:pt idx="3247" formatCode="0.0">
                  <c:v>52707.9</c:v>
                </c:pt>
                <c:pt idx="3248" formatCode="0.0">
                  <c:v>53239.6</c:v>
                </c:pt>
                <c:pt idx="3249" formatCode="0.0">
                  <c:v>53239.6</c:v>
                </c:pt>
                <c:pt idx="3250" formatCode="0.0">
                  <c:v>52818.9</c:v>
                </c:pt>
                <c:pt idx="3251" formatCode="0.0">
                  <c:v>52818.9</c:v>
                </c:pt>
                <c:pt idx="3252" formatCode="0.0">
                  <c:v>52149.8</c:v>
                </c:pt>
                <c:pt idx="3253" formatCode="0.0">
                  <c:v>52149.8</c:v>
                </c:pt>
                <c:pt idx="3254" formatCode="0.0">
                  <c:v>52137.4</c:v>
                </c:pt>
                <c:pt idx="3255" formatCode="0.0">
                  <c:v>52137.4</c:v>
                </c:pt>
                <c:pt idx="3256" formatCode="0.0">
                  <c:v>53792.3</c:v>
                </c:pt>
                <c:pt idx="3257" formatCode="0.0">
                  <c:v>53792.3</c:v>
                </c:pt>
                <c:pt idx="3258" formatCode="0.0">
                  <c:v>53409.2</c:v>
                </c:pt>
                <c:pt idx="3259" formatCode="0.0">
                  <c:v>53409.2</c:v>
                </c:pt>
                <c:pt idx="3260" formatCode="0.0">
                  <c:v>52806.400000000001</c:v>
                </c:pt>
                <c:pt idx="3261" formatCode="0.0">
                  <c:v>52806.400000000001</c:v>
                </c:pt>
                <c:pt idx="3262" formatCode="0.0">
                  <c:v>52396</c:v>
                </c:pt>
                <c:pt idx="3263" formatCode="0.0">
                  <c:v>52396</c:v>
                </c:pt>
                <c:pt idx="3264" formatCode="0.0">
                  <c:v>52589.7</c:v>
                </c:pt>
                <c:pt idx="3265" formatCode="0.0">
                  <c:v>52589.7</c:v>
                </c:pt>
                <c:pt idx="3266" formatCode="0.0">
                  <c:v>53406.6</c:v>
                </c:pt>
                <c:pt idx="3267" formatCode="0.0">
                  <c:v>53406.6</c:v>
                </c:pt>
                <c:pt idx="3268" formatCode="0.0">
                  <c:v>52986.2</c:v>
                </c:pt>
                <c:pt idx="3269" formatCode="0.0">
                  <c:v>52986.2</c:v>
                </c:pt>
                <c:pt idx="3270" formatCode="0.0">
                  <c:v>51419.199999999997</c:v>
                </c:pt>
                <c:pt idx="3271" formatCode="0.0">
                  <c:v>51419.199999999997</c:v>
                </c:pt>
                <c:pt idx="3272" formatCode="0.0">
                  <c:v>52852.9</c:v>
                </c:pt>
                <c:pt idx="3273" formatCode="0.0">
                  <c:v>52852.9</c:v>
                </c:pt>
                <c:pt idx="3274" formatCode="0.0">
                  <c:v>52916.4</c:v>
                </c:pt>
                <c:pt idx="3275" formatCode="0.0">
                  <c:v>52916.4</c:v>
                </c:pt>
                <c:pt idx="3276" formatCode="0.0">
                  <c:v>52817.3</c:v>
                </c:pt>
                <c:pt idx="3277" formatCode="0.0">
                  <c:v>52817.3</c:v>
                </c:pt>
                <c:pt idx="3278" formatCode="0.0">
                  <c:v>51997.599999999999</c:v>
                </c:pt>
                <c:pt idx="3279" formatCode="0.0">
                  <c:v>51997.599999999999</c:v>
                </c:pt>
                <c:pt idx="3280" formatCode="0.0">
                  <c:v>51928.9</c:v>
                </c:pt>
                <c:pt idx="3281" formatCode="0.0">
                  <c:v>51928.9</c:v>
                </c:pt>
                <c:pt idx="3282" formatCode="0.0">
                  <c:v>52814.9</c:v>
                </c:pt>
                <c:pt idx="3283" formatCode="0.0">
                  <c:v>52814.9</c:v>
                </c:pt>
                <c:pt idx="3284" formatCode="0.0">
                  <c:v>52836.800000000003</c:v>
                </c:pt>
                <c:pt idx="3285" formatCode="0.0">
                  <c:v>52836.800000000003</c:v>
                </c:pt>
                <c:pt idx="3286" formatCode="0.0">
                  <c:v>52855.8</c:v>
                </c:pt>
                <c:pt idx="3287" formatCode="0.0">
                  <c:v>52855.8</c:v>
                </c:pt>
                <c:pt idx="3288" formatCode="0.0">
                  <c:v>52738.400000000001</c:v>
                </c:pt>
                <c:pt idx="3289" formatCode="0.0">
                  <c:v>52738.400000000001</c:v>
                </c:pt>
                <c:pt idx="3290" formatCode="0.0">
                  <c:v>51926.8</c:v>
                </c:pt>
                <c:pt idx="3291" formatCode="0.0">
                  <c:v>51926.8</c:v>
                </c:pt>
                <c:pt idx="3292" formatCode="0.0">
                  <c:v>53371.9</c:v>
                </c:pt>
                <c:pt idx="3293" formatCode="0.0">
                  <c:v>53371.9</c:v>
                </c:pt>
                <c:pt idx="3294" formatCode="0.0">
                  <c:v>52237.8</c:v>
                </c:pt>
                <c:pt idx="3295" formatCode="0.0">
                  <c:v>52237.8</c:v>
                </c:pt>
                <c:pt idx="3296" formatCode="0.0">
                  <c:v>53343.9</c:v>
                </c:pt>
                <c:pt idx="3297" formatCode="0.0">
                  <c:v>53343.9</c:v>
                </c:pt>
                <c:pt idx="3298" formatCode="0.0">
                  <c:v>52517.599999999999</c:v>
                </c:pt>
                <c:pt idx="3299" formatCode="0.0">
                  <c:v>52517.599999999999</c:v>
                </c:pt>
                <c:pt idx="3300" formatCode="0.0">
                  <c:v>53340.5</c:v>
                </c:pt>
                <c:pt idx="3301" formatCode="0.0">
                  <c:v>53340.5</c:v>
                </c:pt>
                <c:pt idx="3302" formatCode="0.0">
                  <c:v>52745.2</c:v>
                </c:pt>
                <c:pt idx="3303" formatCode="0.0">
                  <c:v>52745.2</c:v>
                </c:pt>
                <c:pt idx="3304" formatCode="0.0">
                  <c:v>52476.3</c:v>
                </c:pt>
                <c:pt idx="3305" formatCode="0.0">
                  <c:v>52476.3</c:v>
                </c:pt>
                <c:pt idx="3306" formatCode="0.0">
                  <c:v>52892.7</c:v>
                </c:pt>
                <c:pt idx="3307" formatCode="0.0">
                  <c:v>52892.7</c:v>
                </c:pt>
                <c:pt idx="3308" formatCode="0.0">
                  <c:v>53235.4</c:v>
                </c:pt>
                <c:pt idx="3309" formatCode="0.0">
                  <c:v>53235.4</c:v>
                </c:pt>
                <c:pt idx="3310" formatCode="0.0">
                  <c:v>53083.9</c:v>
                </c:pt>
                <c:pt idx="3311" formatCode="0.0">
                  <c:v>53083.9</c:v>
                </c:pt>
                <c:pt idx="3312" formatCode="0.0">
                  <c:v>52373.1</c:v>
                </c:pt>
                <c:pt idx="3313" formatCode="0.0">
                  <c:v>52373.1</c:v>
                </c:pt>
                <c:pt idx="3314" formatCode="0.0">
                  <c:v>52550.7</c:v>
                </c:pt>
                <c:pt idx="3315" formatCode="0.0">
                  <c:v>52550.7</c:v>
                </c:pt>
                <c:pt idx="3316" formatCode="0.0">
                  <c:v>53004</c:v>
                </c:pt>
                <c:pt idx="3317" formatCode="0.0">
                  <c:v>53004</c:v>
                </c:pt>
                <c:pt idx="3318" formatCode="0.0">
                  <c:v>53701.4</c:v>
                </c:pt>
                <c:pt idx="3319" formatCode="0.0">
                  <c:v>53701.4</c:v>
                </c:pt>
                <c:pt idx="3320" formatCode="0.0">
                  <c:v>53191.8</c:v>
                </c:pt>
                <c:pt idx="3321" formatCode="0.0">
                  <c:v>53191.8</c:v>
                </c:pt>
                <c:pt idx="3322" formatCode="0.0">
                  <c:v>52773.1</c:v>
                </c:pt>
                <c:pt idx="3323" formatCode="0.0">
                  <c:v>52773.1</c:v>
                </c:pt>
                <c:pt idx="3324" formatCode="0.0">
                  <c:v>52952.2</c:v>
                </c:pt>
                <c:pt idx="3325" formatCode="0.0">
                  <c:v>52952.2</c:v>
                </c:pt>
                <c:pt idx="3326" formatCode="0.0">
                  <c:v>52542.1</c:v>
                </c:pt>
                <c:pt idx="3327" formatCode="0.0">
                  <c:v>52542.1</c:v>
                </c:pt>
                <c:pt idx="3328" formatCode="0.0">
                  <c:v>52936.1</c:v>
                </c:pt>
                <c:pt idx="3329" formatCode="0.0">
                  <c:v>52936.1</c:v>
                </c:pt>
                <c:pt idx="3330" formatCode="0.0">
                  <c:v>50878.2</c:v>
                </c:pt>
                <c:pt idx="3331" formatCode="0.0">
                  <c:v>50878.2</c:v>
                </c:pt>
                <c:pt idx="3332" formatCode="0.0">
                  <c:v>52603.5</c:v>
                </c:pt>
                <c:pt idx="3333" formatCode="0.0">
                  <c:v>52603.5</c:v>
                </c:pt>
                <c:pt idx="3334" formatCode="0.0">
                  <c:v>52464.800000000003</c:v>
                </c:pt>
                <c:pt idx="3335" formatCode="0.0">
                  <c:v>52464.800000000003</c:v>
                </c:pt>
                <c:pt idx="3336" formatCode="0.0">
                  <c:v>52557.2</c:v>
                </c:pt>
                <c:pt idx="3337" formatCode="0.0">
                  <c:v>52557.2</c:v>
                </c:pt>
                <c:pt idx="3338" formatCode="0.0">
                  <c:v>52960.6</c:v>
                </c:pt>
                <c:pt idx="3339" formatCode="0.0">
                  <c:v>52960.6</c:v>
                </c:pt>
                <c:pt idx="3340" formatCode="0.0">
                  <c:v>52192.3</c:v>
                </c:pt>
                <c:pt idx="3341" formatCode="0.0">
                  <c:v>52192.3</c:v>
                </c:pt>
                <c:pt idx="3342" formatCode="0.0">
                  <c:v>52958.2</c:v>
                </c:pt>
                <c:pt idx="3343" formatCode="0.0">
                  <c:v>52958.2</c:v>
                </c:pt>
                <c:pt idx="3344" formatCode="0.0">
                  <c:v>53145.7</c:v>
                </c:pt>
                <c:pt idx="3345" formatCode="0.0">
                  <c:v>53145.7</c:v>
                </c:pt>
                <c:pt idx="3346" formatCode="0.0">
                  <c:v>52089.7</c:v>
                </c:pt>
                <c:pt idx="3347" formatCode="0.0">
                  <c:v>52089.7</c:v>
                </c:pt>
                <c:pt idx="3348" formatCode="0.0">
                  <c:v>53268.6</c:v>
                </c:pt>
                <c:pt idx="3349" formatCode="0.0">
                  <c:v>53268.6</c:v>
                </c:pt>
                <c:pt idx="3350" formatCode="0.0">
                  <c:v>52580.1</c:v>
                </c:pt>
                <c:pt idx="3351" formatCode="0.0">
                  <c:v>52580.1</c:v>
                </c:pt>
                <c:pt idx="3352" formatCode="0.0">
                  <c:v>52894.7</c:v>
                </c:pt>
                <c:pt idx="3353" formatCode="0.0">
                  <c:v>52894.7</c:v>
                </c:pt>
                <c:pt idx="3354" formatCode="0.0">
                  <c:v>52683.9</c:v>
                </c:pt>
                <c:pt idx="3355" formatCode="0.0">
                  <c:v>52683.9</c:v>
                </c:pt>
                <c:pt idx="3356" formatCode="0.0">
                  <c:v>53145.4</c:v>
                </c:pt>
                <c:pt idx="3357" formatCode="0.0">
                  <c:v>53145.4</c:v>
                </c:pt>
                <c:pt idx="3358" formatCode="0.0">
                  <c:v>52903</c:v>
                </c:pt>
                <c:pt idx="3359" formatCode="0.0">
                  <c:v>52903</c:v>
                </c:pt>
                <c:pt idx="3360" formatCode="0.0">
                  <c:v>53057.3</c:v>
                </c:pt>
                <c:pt idx="3361" formatCode="0.0">
                  <c:v>53057.3</c:v>
                </c:pt>
                <c:pt idx="3362" formatCode="0.0">
                  <c:v>52106.7</c:v>
                </c:pt>
                <c:pt idx="3363" formatCode="0.0">
                  <c:v>52106.7</c:v>
                </c:pt>
                <c:pt idx="3364" formatCode="0.0">
                  <c:v>52630.1</c:v>
                </c:pt>
                <c:pt idx="3365" formatCode="0.0">
                  <c:v>52630.1</c:v>
                </c:pt>
                <c:pt idx="3366" formatCode="0.0">
                  <c:v>53225</c:v>
                </c:pt>
                <c:pt idx="3367" formatCode="0.0">
                  <c:v>53225</c:v>
                </c:pt>
                <c:pt idx="3368" formatCode="0.0">
                  <c:v>52845.8</c:v>
                </c:pt>
                <c:pt idx="3369" formatCode="0.0">
                  <c:v>52845.8</c:v>
                </c:pt>
                <c:pt idx="3370" formatCode="0.0">
                  <c:v>53041.4</c:v>
                </c:pt>
                <c:pt idx="3371" formatCode="0.0">
                  <c:v>53041.4</c:v>
                </c:pt>
                <c:pt idx="3372" formatCode="0.0">
                  <c:v>52816.6</c:v>
                </c:pt>
                <c:pt idx="3373" formatCode="0.0">
                  <c:v>52816.6</c:v>
                </c:pt>
                <c:pt idx="3374" formatCode="0.0">
                  <c:v>52567</c:v>
                </c:pt>
                <c:pt idx="3375" formatCode="0.0">
                  <c:v>52567</c:v>
                </c:pt>
                <c:pt idx="3376" formatCode="0.0">
                  <c:v>51640.800000000003</c:v>
                </c:pt>
                <c:pt idx="3377" formatCode="0.0">
                  <c:v>51640.800000000003</c:v>
                </c:pt>
                <c:pt idx="3378" formatCode="0.0">
                  <c:v>53198.3</c:v>
                </c:pt>
                <c:pt idx="3379" formatCode="0.0">
                  <c:v>53198.3</c:v>
                </c:pt>
                <c:pt idx="3380" formatCode="0.0">
                  <c:v>52665</c:v>
                </c:pt>
                <c:pt idx="3381" formatCode="0.0">
                  <c:v>52665</c:v>
                </c:pt>
                <c:pt idx="3382" formatCode="0.0">
                  <c:v>52041.1</c:v>
                </c:pt>
                <c:pt idx="3383" formatCode="0.0">
                  <c:v>52041.1</c:v>
                </c:pt>
                <c:pt idx="3384" formatCode="0.0">
                  <c:v>52298.8</c:v>
                </c:pt>
                <c:pt idx="3385" formatCode="0.0">
                  <c:v>52298.8</c:v>
                </c:pt>
                <c:pt idx="3386" formatCode="0.0">
                  <c:v>52791.9</c:v>
                </c:pt>
                <c:pt idx="3387" formatCode="0.0">
                  <c:v>52791.9</c:v>
                </c:pt>
                <c:pt idx="3388" formatCode="0.0">
                  <c:v>51619.9</c:v>
                </c:pt>
                <c:pt idx="3389" formatCode="0.0">
                  <c:v>51619.9</c:v>
                </c:pt>
                <c:pt idx="3390" formatCode="0.0">
                  <c:v>51472.4</c:v>
                </c:pt>
                <c:pt idx="3391" formatCode="0.0">
                  <c:v>51472.4</c:v>
                </c:pt>
                <c:pt idx="3392" formatCode="0.0">
                  <c:v>51292.4</c:v>
                </c:pt>
                <c:pt idx="3393" formatCode="0.0">
                  <c:v>51292.4</c:v>
                </c:pt>
                <c:pt idx="3394" formatCode="0.0">
                  <c:v>52670.5</c:v>
                </c:pt>
                <c:pt idx="3395" formatCode="0.0">
                  <c:v>52670.5</c:v>
                </c:pt>
                <c:pt idx="3396" formatCode="0.0">
                  <c:v>52458.3</c:v>
                </c:pt>
                <c:pt idx="3397" formatCode="0.0">
                  <c:v>52458.3</c:v>
                </c:pt>
                <c:pt idx="3398" formatCode="0.0">
                  <c:v>53093.8</c:v>
                </c:pt>
                <c:pt idx="3399" formatCode="0.0">
                  <c:v>53093.8</c:v>
                </c:pt>
                <c:pt idx="3400" formatCode="0.0">
                  <c:v>52444.5</c:v>
                </c:pt>
                <c:pt idx="3401" formatCode="0.0">
                  <c:v>52444.5</c:v>
                </c:pt>
                <c:pt idx="3402" formatCode="0.0">
                  <c:v>50435.6</c:v>
                </c:pt>
                <c:pt idx="3403" formatCode="0.0">
                  <c:v>50435.6</c:v>
                </c:pt>
                <c:pt idx="3404" formatCode="0.0">
                  <c:v>53090.9</c:v>
                </c:pt>
                <c:pt idx="3405" formatCode="0.0">
                  <c:v>53090.9</c:v>
                </c:pt>
                <c:pt idx="3406" formatCode="0.0">
                  <c:v>51536.4</c:v>
                </c:pt>
                <c:pt idx="3407" formatCode="0.0">
                  <c:v>51536.4</c:v>
                </c:pt>
                <c:pt idx="3408" formatCode="0.0">
                  <c:v>52581.599999999999</c:v>
                </c:pt>
                <c:pt idx="3409" formatCode="0.0">
                  <c:v>52581.599999999999</c:v>
                </c:pt>
                <c:pt idx="3410" formatCode="0.0">
                  <c:v>52294.2</c:v>
                </c:pt>
                <c:pt idx="3411" formatCode="0.0">
                  <c:v>52294.2</c:v>
                </c:pt>
                <c:pt idx="3412" formatCode="0.0">
                  <c:v>52994.8</c:v>
                </c:pt>
                <c:pt idx="3413" formatCode="0.0">
                  <c:v>52994.8</c:v>
                </c:pt>
                <c:pt idx="3414" formatCode="0.0">
                  <c:v>52964.4</c:v>
                </c:pt>
                <c:pt idx="3415" formatCode="0.0">
                  <c:v>52964.4</c:v>
                </c:pt>
                <c:pt idx="3416" formatCode="0.0">
                  <c:v>52753.5</c:v>
                </c:pt>
                <c:pt idx="3417" formatCode="0.0">
                  <c:v>52753.5</c:v>
                </c:pt>
                <c:pt idx="3418" formatCode="0.0">
                  <c:v>53034.9</c:v>
                </c:pt>
                <c:pt idx="3419" formatCode="0.0">
                  <c:v>53034.9</c:v>
                </c:pt>
                <c:pt idx="3420" formatCode="0.0">
                  <c:v>52029.2</c:v>
                </c:pt>
                <c:pt idx="3421" formatCode="0.0">
                  <c:v>52029.2</c:v>
                </c:pt>
                <c:pt idx="3422" formatCode="0.0">
                  <c:v>52435.5</c:v>
                </c:pt>
                <c:pt idx="3423" formatCode="0.0">
                  <c:v>52435.5</c:v>
                </c:pt>
                <c:pt idx="3424" formatCode="0.0">
                  <c:v>52749.599999999999</c:v>
                </c:pt>
                <c:pt idx="3425" formatCode="0.0">
                  <c:v>52749.599999999999</c:v>
                </c:pt>
                <c:pt idx="3426" formatCode="0.0">
                  <c:v>51741.2</c:v>
                </c:pt>
                <c:pt idx="3427" formatCode="0.0">
                  <c:v>51741.2</c:v>
                </c:pt>
                <c:pt idx="3428" formatCode="0.0">
                  <c:v>52679.4</c:v>
                </c:pt>
                <c:pt idx="3429" formatCode="0.0">
                  <c:v>52679.4</c:v>
                </c:pt>
                <c:pt idx="3430" formatCode="0.0">
                  <c:v>53278</c:v>
                </c:pt>
                <c:pt idx="3431" formatCode="0.0">
                  <c:v>53278</c:v>
                </c:pt>
                <c:pt idx="3432" formatCode="0.0">
                  <c:v>52748.7</c:v>
                </c:pt>
                <c:pt idx="3433" formatCode="0.0">
                  <c:v>52748.7</c:v>
                </c:pt>
                <c:pt idx="3434" formatCode="0.0">
                  <c:v>52472.800000000003</c:v>
                </c:pt>
                <c:pt idx="3435" formatCode="0.0">
                  <c:v>52472.800000000003</c:v>
                </c:pt>
                <c:pt idx="3436" formatCode="0.0">
                  <c:v>52894.7</c:v>
                </c:pt>
                <c:pt idx="3437" formatCode="0.0">
                  <c:v>52894.7</c:v>
                </c:pt>
                <c:pt idx="3438" formatCode="0.0">
                  <c:v>52694.5</c:v>
                </c:pt>
                <c:pt idx="3439" formatCode="0.0">
                  <c:v>52694.5</c:v>
                </c:pt>
                <c:pt idx="3440" formatCode="0.0">
                  <c:v>51912.1</c:v>
                </c:pt>
                <c:pt idx="3441" formatCode="0.0">
                  <c:v>51912.1</c:v>
                </c:pt>
                <c:pt idx="3442" formatCode="0.0">
                  <c:v>52177</c:v>
                </c:pt>
                <c:pt idx="3443" formatCode="0.0">
                  <c:v>52177</c:v>
                </c:pt>
                <c:pt idx="3444" formatCode="0.0">
                  <c:v>53000.2</c:v>
                </c:pt>
                <c:pt idx="3445" formatCode="0.0">
                  <c:v>53000.2</c:v>
                </c:pt>
                <c:pt idx="3446" formatCode="0.0">
                  <c:v>52835.7</c:v>
                </c:pt>
                <c:pt idx="3447" formatCode="0.0">
                  <c:v>52835.7</c:v>
                </c:pt>
                <c:pt idx="3448" formatCode="0.0">
                  <c:v>52115.5</c:v>
                </c:pt>
                <c:pt idx="3449" formatCode="0.0">
                  <c:v>52115.5</c:v>
                </c:pt>
                <c:pt idx="3450" formatCode="0.0">
                  <c:v>53390.8</c:v>
                </c:pt>
                <c:pt idx="3451" formatCode="0.0">
                  <c:v>53390.8</c:v>
                </c:pt>
                <c:pt idx="3452" formatCode="0.0">
                  <c:v>52833.9</c:v>
                </c:pt>
                <c:pt idx="3453" formatCode="0.0">
                  <c:v>52833.9</c:v>
                </c:pt>
                <c:pt idx="3454" formatCode="0.0">
                  <c:v>52275.3</c:v>
                </c:pt>
                <c:pt idx="3455" formatCode="0.0">
                  <c:v>52275.3</c:v>
                </c:pt>
                <c:pt idx="3456" formatCode="0.0">
                  <c:v>53073.8</c:v>
                </c:pt>
                <c:pt idx="3457" formatCode="0.0">
                  <c:v>53073.8</c:v>
                </c:pt>
                <c:pt idx="3458" formatCode="0.0">
                  <c:v>52743.7</c:v>
                </c:pt>
                <c:pt idx="3459" formatCode="0.0">
                  <c:v>52743.7</c:v>
                </c:pt>
                <c:pt idx="3460" formatCode="0.0">
                  <c:v>52934.9</c:v>
                </c:pt>
                <c:pt idx="3461" formatCode="0.0">
                  <c:v>52934.9</c:v>
                </c:pt>
                <c:pt idx="3462" formatCode="0.0">
                  <c:v>53083.3</c:v>
                </c:pt>
                <c:pt idx="3463" formatCode="0.0">
                  <c:v>53083.3</c:v>
                </c:pt>
                <c:pt idx="3464" formatCode="0.0">
                  <c:v>52541.8</c:v>
                </c:pt>
                <c:pt idx="3465" formatCode="0.0">
                  <c:v>52541.8</c:v>
                </c:pt>
                <c:pt idx="3466" formatCode="0.0">
                  <c:v>51733.3</c:v>
                </c:pt>
                <c:pt idx="3467" formatCode="0.0">
                  <c:v>51733.3</c:v>
                </c:pt>
                <c:pt idx="3468" formatCode="0.0">
                  <c:v>52548.1</c:v>
                </c:pt>
                <c:pt idx="3469" formatCode="0.0">
                  <c:v>52548.1</c:v>
                </c:pt>
                <c:pt idx="3470" formatCode="0.0">
                  <c:v>53600.7</c:v>
                </c:pt>
                <c:pt idx="3471" formatCode="0.0">
                  <c:v>53600.7</c:v>
                </c:pt>
                <c:pt idx="3472" formatCode="0.0">
                  <c:v>53286.6</c:v>
                </c:pt>
                <c:pt idx="3473" formatCode="0.0">
                  <c:v>53286.6</c:v>
                </c:pt>
                <c:pt idx="3474" formatCode="0.0">
                  <c:v>52299</c:v>
                </c:pt>
                <c:pt idx="3475" formatCode="0.0">
                  <c:v>52299</c:v>
                </c:pt>
                <c:pt idx="3476" formatCode="0.0">
                  <c:v>52271.6</c:v>
                </c:pt>
                <c:pt idx="3477" formatCode="0.0">
                  <c:v>52271.6</c:v>
                </c:pt>
                <c:pt idx="3478" formatCode="0.0">
                  <c:v>53151.7</c:v>
                </c:pt>
                <c:pt idx="3479" formatCode="0.0">
                  <c:v>53151.7</c:v>
                </c:pt>
                <c:pt idx="3480" formatCode="0.0">
                  <c:v>52914.8</c:v>
                </c:pt>
                <c:pt idx="3481" formatCode="0.0">
                  <c:v>52914.8</c:v>
                </c:pt>
                <c:pt idx="3482" formatCode="0.0">
                  <c:v>53000.2</c:v>
                </c:pt>
                <c:pt idx="3483" formatCode="0.0">
                  <c:v>53000.2</c:v>
                </c:pt>
                <c:pt idx="3484" formatCode="0.0">
                  <c:v>52728.3</c:v>
                </c:pt>
                <c:pt idx="3485" formatCode="0.0">
                  <c:v>52728.3</c:v>
                </c:pt>
                <c:pt idx="3486" formatCode="0.0">
                  <c:v>52926.8</c:v>
                </c:pt>
                <c:pt idx="3487" formatCode="0.0">
                  <c:v>52926.8</c:v>
                </c:pt>
                <c:pt idx="3488" formatCode="0.0">
                  <c:v>52378.9</c:v>
                </c:pt>
                <c:pt idx="3489" formatCode="0.0">
                  <c:v>52378.9</c:v>
                </c:pt>
                <c:pt idx="3490" formatCode="0.0">
                  <c:v>52308.3</c:v>
                </c:pt>
                <c:pt idx="3491" formatCode="0.0">
                  <c:v>52308.3</c:v>
                </c:pt>
                <c:pt idx="3492" formatCode="0.0">
                  <c:v>52117.1</c:v>
                </c:pt>
                <c:pt idx="3493" formatCode="0.0">
                  <c:v>52117.1</c:v>
                </c:pt>
                <c:pt idx="3494" formatCode="0.0">
                  <c:v>52510.2</c:v>
                </c:pt>
                <c:pt idx="3495" formatCode="0.0">
                  <c:v>52510.2</c:v>
                </c:pt>
                <c:pt idx="3496" formatCode="0.0">
                  <c:v>52930.8</c:v>
                </c:pt>
                <c:pt idx="3497" formatCode="0.0">
                  <c:v>52930.8</c:v>
                </c:pt>
                <c:pt idx="3498" formatCode="0.0">
                  <c:v>52281.2</c:v>
                </c:pt>
                <c:pt idx="3499" formatCode="0.0">
                  <c:v>52281.2</c:v>
                </c:pt>
                <c:pt idx="3500" formatCode="0.0">
                  <c:v>52167.1</c:v>
                </c:pt>
                <c:pt idx="3501" formatCode="0.0">
                  <c:v>52167.1</c:v>
                </c:pt>
                <c:pt idx="3502" formatCode="0.0">
                  <c:v>53072.5</c:v>
                </c:pt>
                <c:pt idx="3503" formatCode="0.0">
                  <c:v>53072.5</c:v>
                </c:pt>
                <c:pt idx="3504" formatCode="0.0">
                  <c:v>51678.1</c:v>
                </c:pt>
                <c:pt idx="3505" formatCode="0.0">
                  <c:v>51678.1</c:v>
                </c:pt>
                <c:pt idx="3506" formatCode="0.0">
                  <c:v>52496</c:v>
                </c:pt>
                <c:pt idx="3507" formatCode="0.0">
                  <c:v>52496</c:v>
                </c:pt>
                <c:pt idx="3508" formatCode="0.0">
                  <c:v>53289.9</c:v>
                </c:pt>
                <c:pt idx="3509" formatCode="0.0">
                  <c:v>53289.9</c:v>
                </c:pt>
                <c:pt idx="3510" formatCode="0.0">
                  <c:v>53558.9</c:v>
                </c:pt>
                <c:pt idx="3511" formatCode="0.0">
                  <c:v>53558.9</c:v>
                </c:pt>
                <c:pt idx="3512" formatCode="0.0">
                  <c:v>52996.4</c:v>
                </c:pt>
                <c:pt idx="3513" formatCode="0.0">
                  <c:v>52996.4</c:v>
                </c:pt>
                <c:pt idx="3514" formatCode="0.0">
                  <c:v>52541.3</c:v>
                </c:pt>
                <c:pt idx="3515" formatCode="0.0">
                  <c:v>52541.3</c:v>
                </c:pt>
                <c:pt idx="3516" formatCode="0.0">
                  <c:v>53080.800000000003</c:v>
                </c:pt>
                <c:pt idx="3517" formatCode="0.0">
                  <c:v>53080.800000000003</c:v>
                </c:pt>
                <c:pt idx="3518" formatCode="0.0">
                  <c:v>52534.400000000001</c:v>
                </c:pt>
                <c:pt idx="3519" formatCode="0.0">
                  <c:v>52534.400000000001</c:v>
                </c:pt>
                <c:pt idx="3520" formatCode="0.0">
                  <c:v>52947.5</c:v>
                </c:pt>
                <c:pt idx="3521" formatCode="0.0">
                  <c:v>52947.5</c:v>
                </c:pt>
                <c:pt idx="3522" formatCode="0.0">
                  <c:v>53130.400000000001</c:v>
                </c:pt>
                <c:pt idx="3523" formatCode="0.0">
                  <c:v>53130.400000000001</c:v>
                </c:pt>
                <c:pt idx="3524" formatCode="0.0">
                  <c:v>52833</c:v>
                </c:pt>
                <c:pt idx="3525" formatCode="0.0">
                  <c:v>52833</c:v>
                </c:pt>
                <c:pt idx="3526" formatCode="0.0">
                  <c:v>52813.9</c:v>
                </c:pt>
                <c:pt idx="3527" formatCode="0.0">
                  <c:v>52813.9</c:v>
                </c:pt>
                <c:pt idx="3528" formatCode="0.0">
                  <c:v>52303.1</c:v>
                </c:pt>
                <c:pt idx="3529" formatCode="0.0">
                  <c:v>52303.1</c:v>
                </c:pt>
                <c:pt idx="3530" formatCode="0.0">
                  <c:v>52511.5</c:v>
                </c:pt>
                <c:pt idx="3531" formatCode="0.0">
                  <c:v>52511.5</c:v>
                </c:pt>
                <c:pt idx="3532" formatCode="0.0">
                  <c:v>53095.3</c:v>
                </c:pt>
                <c:pt idx="3533" formatCode="0.0">
                  <c:v>53095.3</c:v>
                </c:pt>
                <c:pt idx="3534" formatCode="0.0">
                  <c:v>52663</c:v>
                </c:pt>
                <c:pt idx="3535" formatCode="0.0">
                  <c:v>52663</c:v>
                </c:pt>
                <c:pt idx="3536" formatCode="0.0">
                  <c:v>51069.7</c:v>
                </c:pt>
                <c:pt idx="3537" formatCode="0.0">
                  <c:v>51069.7</c:v>
                </c:pt>
                <c:pt idx="3538" formatCode="0.0">
                  <c:v>52878.5</c:v>
                </c:pt>
                <c:pt idx="3539" formatCode="0.0">
                  <c:v>52878.5</c:v>
                </c:pt>
                <c:pt idx="3540" formatCode="0.0">
                  <c:v>53185</c:v>
                </c:pt>
                <c:pt idx="3541" formatCode="0.0">
                  <c:v>53185</c:v>
                </c:pt>
                <c:pt idx="3542" formatCode="0.0">
                  <c:v>52440.4</c:v>
                </c:pt>
                <c:pt idx="3543" formatCode="0.0">
                  <c:v>52440.4</c:v>
                </c:pt>
                <c:pt idx="3544" formatCode="0.0">
                  <c:v>52028.9</c:v>
                </c:pt>
                <c:pt idx="3545" formatCode="0.0">
                  <c:v>52028.9</c:v>
                </c:pt>
                <c:pt idx="3546" formatCode="0.0">
                  <c:v>52904.6</c:v>
                </c:pt>
                <c:pt idx="3547" formatCode="0.0">
                  <c:v>52904.6</c:v>
                </c:pt>
                <c:pt idx="3548" formatCode="0.0">
                  <c:v>52059.4</c:v>
                </c:pt>
                <c:pt idx="3549" formatCode="0.0">
                  <c:v>52059.4</c:v>
                </c:pt>
                <c:pt idx="3550" formatCode="0.0">
                  <c:v>52633.3</c:v>
                </c:pt>
                <c:pt idx="3551" formatCode="0.0">
                  <c:v>52633.3</c:v>
                </c:pt>
                <c:pt idx="3552" formatCode="0.0">
                  <c:v>52790.7</c:v>
                </c:pt>
                <c:pt idx="3553" formatCode="0.0">
                  <c:v>52790.7</c:v>
                </c:pt>
                <c:pt idx="3554" formatCode="0.0">
                  <c:v>52834.9</c:v>
                </c:pt>
                <c:pt idx="3555" formatCode="0.0">
                  <c:v>52834.9</c:v>
                </c:pt>
                <c:pt idx="3556" formatCode="0.0">
                  <c:v>52864.9</c:v>
                </c:pt>
                <c:pt idx="3557" formatCode="0.0">
                  <c:v>52864.9</c:v>
                </c:pt>
                <c:pt idx="3558" formatCode="0.0">
                  <c:v>53150.3</c:v>
                </c:pt>
                <c:pt idx="3559" formatCode="0.0">
                  <c:v>53150.3</c:v>
                </c:pt>
                <c:pt idx="3560" formatCode="0.0">
                  <c:v>52993.4</c:v>
                </c:pt>
                <c:pt idx="3561" formatCode="0.0">
                  <c:v>52993.4</c:v>
                </c:pt>
                <c:pt idx="3562" formatCode="0.0">
                  <c:v>52279.1</c:v>
                </c:pt>
                <c:pt idx="3563" formatCode="0.0">
                  <c:v>52279.1</c:v>
                </c:pt>
                <c:pt idx="3564" formatCode="0.0">
                  <c:v>52891.199999999997</c:v>
                </c:pt>
                <c:pt idx="3565" formatCode="0.0">
                  <c:v>52891.199999999997</c:v>
                </c:pt>
                <c:pt idx="3566" formatCode="0.0">
                  <c:v>52936.6</c:v>
                </c:pt>
                <c:pt idx="3567" formatCode="0.0">
                  <c:v>52936.6</c:v>
                </c:pt>
                <c:pt idx="3568" formatCode="0.0">
                  <c:v>52437.5</c:v>
                </c:pt>
                <c:pt idx="3569" formatCode="0.0">
                  <c:v>52437.5</c:v>
                </c:pt>
                <c:pt idx="3570" formatCode="0.0">
                  <c:v>52459.9</c:v>
                </c:pt>
                <c:pt idx="3571" formatCode="0.0">
                  <c:v>52459.9</c:v>
                </c:pt>
                <c:pt idx="3572" formatCode="0.0">
                  <c:v>52919.5</c:v>
                </c:pt>
                <c:pt idx="3573" formatCode="0.0">
                  <c:v>52919.5</c:v>
                </c:pt>
                <c:pt idx="3574" formatCode="0.0">
                  <c:v>51611.3</c:v>
                </c:pt>
                <c:pt idx="3575" formatCode="0.0">
                  <c:v>51611.3</c:v>
                </c:pt>
                <c:pt idx="3576" formatCode="0.0">
                  <c:v>53249.8</c:v>
                </c:pt>
                <c:pt idx="3577" formatCode="0.0">
                  <c:v>53249.8</c:v>
                </c:pt>
                <c:pt idx="3578" formatCode="0.0">
                  <c:v>52977.4</c:v>
                </c:pt>
                <c:pt idx="3579" formatCode="0.0">
                  <c:v>52977.4</c:v>
                </c:pt>
                <c:pt idx="3580" formatCode="0.0">
                  <c:v>53447</c:v>
                </c:pt>
                <c:pt idx="3581" formatCode="0.0">
                  <c:v>53447</c:v>
                </c:pt>
                <c:pt idx="3582" formatCode="0.0">
                  <c:v>53080.4</c:v>
                </c:pt>
                <c:pt idx="3583" formatCode="0.0">
                  <c:v>53080.4</c:v>
                </c:pt>
                <c:pt idx="3584" formatCode="0.0">
                  <c:v>52442.3</c:v>
                </c:pt>
                <c:pt idx="3585" formatCode="0.0">
                  <c:v>52442.3</c:v>
                </c:pt>
                <c:pt idx="3586" formatCode="0.0">
                  <c:v>53105</c:v>
                </c:pt>
                <c:pt idx="3587" formatCode="0.0">
                  <c:v>53105</c:v>
                </c:pt>
                <c:pt idx="3588" formatCode="0.0">
                  <c:v>53306.5</c:v>
                </c:pt>
                <c:pt idx="3589" formatCode="0.0">
                  <c:v>53306.5</c:v>
                </c:pt>
                <c:pt idx="3590" formatCode="0.0">
                  <c:v>52508.2</c:v>
                </c:pt>
                <c:pt idx="3591" formatCode="0.0">
                  <c:v>52508.2</c:v>
                </c:pt>
                <c:pt idx="3592" formatCode="0.0">
                  <c:v>52303.4</c:v>
                </c:pt>
                <c:pt idx="3593" formatCode="0.0">
                  <c:v>52303.4</c:v>
                </c:pt>
                <c:pt idx="3594" formatCode="0.0">
                  <c:v>53185.599999999999</c:v>
                </c:pt>
                <c:pt idx="3595" formatCode="0.0">
                  <c:v>53185.599999999999</c:v>
                </c:pt>
                <c:pt idx="3596" formatCode="0.0">
                  <c:v>52535.9</c:v>
                </c:pt>
                <c:pt idx="3597" formatCode="0.0">
                  <c:v>52535.9</c:v>
                </c:pt>
                <c:pt idx="3598" formatCode="0.0">
                  <c:v>53381.1</c:v>
                </c:pt>
                <c:pt idx="3599" formatCode="0.0">
                  <c:v>53381.1</c:v>
                </c:pt>
                <c:pt idx="3600" formatCode="0.0">
                  <c:v>52673.1</c:v>
                </c:pt>
                <c:pt idx="3601" formatCode="0.0">
                  <c:v>52673.1</c:v>
                </c:pt>
                <c:pt idx="3602" formatCode="0.0">
                  <c:v>53155.1</c:v>
                </c:pt>
                <c:pt idx="3603" formatCode="0.0">
                  <c:v>53155.1</c:v>
                </c:pt>
                <c:pt idx="3604" formatCode="0.0">
                  <c:v>53096.7</c:v>
                </c:pt>
                <c:pt idx="3605" formatCode="0.0">
                  <c:v>53096.7</c:v>
                </c:pt>
                <c:pt idx="3606" formatCode="0.0">
                  <c:v>52402.5</c:v>
                </c:pt>
                <c:pt idx="3607" formatCode="0.0">
                  <c:v>52402.5</c:v>
                </c:pt>
                <c:pt idx="3608" formatCode="0.0">
                  <c:v>51579.7</c:v>
                </c:pt>
                <c:pt idx="3609" formatCode="0.0">
                  <c:v>51579.7</c:v>
                </c:pt>
                <c:pt idx="3610" formatCode="0.0">
                  <c:v>53191.199999999997</c:v>
                </c:pt>
                <c:pt idx="3611" formatCode="0.0">
                  <c:v>53191.199999999997</c:v>
                </c:pt>
                <c:pt idx="3612" formatCode="0.0">
                  <c:v>51652.7</c:v>
                </c:pt>
                <c:pt idx="3613" formatCode="0.0">
                  <c:v>51652.7</c:v>
                </c:pt>
                <c:pt idx="3614" formatCode="0.0">
                  <c:v>52469.8</c:v>
                </c:pt>
                <c:pt idx="3615" formatCode="0.0">
                  <c:v>52469.8</c:v>
                </c:pt>
                <c:pt idx="3616" formatCode="0.0">
                  <c:v>53012.1</c:v>
                </c:pt>
                <c:pt idx="3617" formatCode="0.0">
                  <c:v>53012.1</c:v>
                </c:pt>
                <c:pt idx="3618" formatCode="0.0">
                  <c:v>52014.6</c:v>
                </c:pt>
                <c:pt idx="3619" formatCode="0.0">
                  <c:v>52014.6</c:v>
                </c:pt>
                <c:pt idx="3620" formatCode="0.0">
                  <c:v>52181.5</c:v>
                </c:pt>
                <c:pt idx="3621" formatCode="0.0">
                  <c:v>52181.5</c:v>
                </c:pt>
                <c:pt idx="3622" formatCode="0.0">
                  <c:v>52847.199999999997</c:v>
                </c:pt>
                <c:pt idx="3623" formatCode="0.0">
                  <c:v>52847.199999999997</c:v>
                </c:pt>
                <c:pt idx="3624" formatCode="0.0">
                  <c:v>51772.800000000003</c:v>
                </c:pt>
                <c:pt idx="3625" formatCode="0.0">
                  <c:v>51772.800000000003</c:v>
                </c:pt>
                <c:pt idx="3626" formatCode="0.0">
                  <c:v>53373.1</c:v>
                </c:pt>
                <c:pt idx="3627" formatCode="0.0">
                  <c:v>53373.1</c:v>
                </c:pt>
                <c:pt idx="3628" formatCode="0.0">
                  <c:v>52586.9</c:v>
                </c:pt>
                <c:pt idx="3629" formatCode="0.0">
                  <c:v>52586.9</c:v>
                </c:pt>
                <c:pt idx="3630" formatCode="0.0">
                  <c:v>53153.3</c:v>
                </c:pt>
                <c:pt idx="3631" formatCode="0.0">
                  <c:v>53153.3</c:v>
                </c:pt>
                <c:pt idx="3632" formatCode="0.0">
                  <c:v>52651.8</c:v>
                </c:pt>
                <c:pt idx="3633" formatCode="0.0">
                  <c:v>52651.8</c:v>
                </c:pt>
                <c:pt idx="3634" formatCode="0.0">
                  <c:v>52516.9</c:v>
                </c:pt>
                <c:pt idx="3635" formatCode="0.0">
                  <c:v>52516.9</c:v>
                </c:pt>
                <c:pt idx="3636" formatCode="0.0">
                  <c:v>52886.6</c:v>
                </c:pt>
                <c:pt idx="3637" formatCode="0.0">
                  <c:v>52886.6</c:v>
                </c:pt>
                <c:pt idx="3638" formatCode="0.0">
                  <c:v>53314</c:v>
                </c:pt>
                <c:pt idx="3639" formatCode="0.0">
                  <c:v>53314</c:v>
                </c:pt>
                <c:pt idx="3640" formatCode="0.0">
                  <c:v>53102.1</c:v>
                </c:pt>
                <c:pt idx="3641" formatCode="0.0">
                  <c:v>53102.1</c:v>
                </c:pt>
                <c:pt idx="3642" formatCode="0.0">
                  <c:v>53052.6</c:v>
                </c:pt>
                <c:pt idx="3643" formatCode="0.0">
                  <c:v>53052.6</c:v>
                </c:pt>
                <c:pt idx="3644" formatCode="0.0">
                  <c:v>53010</c:v>
                </c:pt>
                <c:pt idx="3645" formatCode="0.0">
                  <c:v>53010</c:v>
                </c:pt>
                <c:pt idx="3646" formatCode="0.0">
                  <c:v>53173.1</c:v>
                </c:pt>
                <c:pt idx="3647" formatCode="0.0">
                  <c:v>53173.1</c:v>
                </c:pt>
                <c:pt idx="3648" formatCode="0.0">
                  <c:v>52952.3</c:v>
                </c:pt>
                <c:pt idx="3649" formatCode="0.0">
                  <c:v>52952.3</c:v>
                </c:pt>
                <c:pt idx="3650" formatCode="0.0">
                  <c:v>52350.6</c:v>
                </c:pt>
                <c:pt idx="3651" formatCode="0.0">
                  <c:v>52350.6</c:v>
                </c:pt>
                <c:pt idx="3652" formatCode="0.0">
                  <c:v>51721.9</c:v>
                </c:pt>
                <c:pt idx="3653" formatCode="0.0">
                  <c:v>51721.9</c:v>
                </c:pt>
                <c:pt idx="3654" formatCode="0.0">
                  <c:v>52954.5</c:v>
                </c:pt>
                <c:pt idx="3655" formatCode="0.0">
                  <c:v>52954.5</c:v>
                </c:pt>
                <c:pt idx="3656" formatCode="0.0">
                  <c:v>53312.2</c:v>
                </c:pt>
                <c:pt idx="3657" formatCode="0.0">
                  <c:v>53312.2</c:v>
                </c:pt>
                <c:pt idx="3658" formatCode="0.0">
                  <c:v>51807</c:v>
                </c:pt>
                <c:pt idx="3659" formatCode="0.0">
                  <c:v>51807</c:v>
                </c:pt>
                <c:pt idx="3660" formatCode="0.0">
                  <c:v>53531.3</c:v>
                </c:pt>
                <c:pt idx="3661" formatCode="0.0">
                  <c:v>53531.3</c:v>
                </c:pt>
                <c:pt idx="3662" formatCode="0.0">
                  <c:v>53263.7</c:v>
                </c:pt>
                <c:pt idx="3663" formatCode="0.0">
                  <c:v>53263.7</c:v>
                </c:pt>
                <c:pt idx="3664" formatCode="0.0">
                  <c:v>51336.800000000003</c:v>
                </c:pt>
                <c:pt idx="3665" formatCode="0.0">
                  <c:v>51336.800000000003</c:v>
                </c:pt>
                <c:pt idx="3666" formatCode="0.0">
                  <c:v>52415.5</c:v>
                </c:pt>
                <c:pt idx="3667" formatCode="0.0">
                  <c:v>52415.5</c:v>
                </c:pt>
                <c:pt idx="3668" formatCode="0.0">
                  <c:v>51349.5</c:v>
                </c:pt>
                <c:pt idx="3669" formatCode="0.0">
                  <c:v>51349.5</c:v>
                </c:pt>
                <c:pt idx="3670" formatCode="0.0">
                  <c:v>53363.199999999997</c:v>
                </c:pt>
                <c:pt idx="3671" formatCode="0.0">
                  <c:v>53363.199999999997</c:v>
                </c:pt>
                <c:pt idx="3672" formatCode="0.0">
                  <c:v>53040.1</c:v>
                </c:pt>
                <c:pt idx="3673" formatCode="0.0">
                  <c:v>53040.1</c:v>
                </c:pt>
                <c:pt idx="3674" formatCode="0.0">
                  <c:v>52223.199999999997</c:v>
                </c:pt>
                <c:pt idx="3675" formatCode="0.0">
                  <c:v>52223.199999999997</c:v>
                </c:pt>
                <c:pt idx="3676" formatCode="0.0">
                  <c:v>52463</c:v>
                </c:pt>
                <c:pt idx="3677" formatCode="0.0">
                  <c:v>52463</c:v>
                </c:pt>
                <c:pt idx="3678" formatCode="0.0">
                  <c:v>51686.5</c:v>
                </c:pt>
                <c:pt idx="3679" formatCode="0.0">
                  <c:v>51686.5</c:v>
                </c:pt>
                <c:pt idx="3680" formatCode="0.0">
                  <c:v>50982.6</c:v>
                </c:pt>
                <c:pt idx="3681" formatCode="0.0">
                  <c:v>50982.6</c:v>
                </c:pt>
                <c:pt idx="3682" formatCode="0.0">
                  <c:v>52111.4</c:v>
                </c:pt>
                <c:pt idx="3683" formatCode="0.0">
                  <c:v>52111.4</c:v>
                </c:pt>
                <c:pt idx="3684" formatCode="0.0">
                  <c:v>52292</c:v>
                </c:pt>
                <c:pt idx="3685" formatCode="0.0">
                  <c:v>52292</c:v>
                </c:pt>
                <c:pt idx="3686" formatCode="0.0">
                  <c:v>53331.6</c:v>
                </c:pt>
                <c:pt idx="3687" formatCode="0.0">
                  <c:v>53331.6</c:v>
                </c:pt>
                <c:pt idx="3688" formatCode="0.0">
                  <c:v>53156.7</c:v>
                </c:pt>
                <c:pt idx="3689" formatCode="0.0">
                  <c:v>53156.7</c:v>
                </c:pt>
                <c:pt idx="3690" formatCode="0.0">
                  <c:v>53303.4</c:v>
                </c:pt>
                <c:pt idx="3691" formatCode="0.0">
                  <c:v>53303.4</c:v>
                </c:pt>
                <c:pt idx="3692" formatCode="0.0">
                  <c:v>53114.6</c:v>
                </c:pt>
                <c:pt idx="3693" formatCode="0.0">
                  <c:v>53114.6</c:v>
                </c:pt>
                <c:pt idx="3694" formatCode="0.0">
                  <c:v>52404.7</c:v>
                </c:pt>
                <c:pt idx="3695" formatCode="0.0">
                  <c:v>52404.7</c:v>
                </c:pt>
                <c:pt idx="3696" formatCode="0.0">
                  <c:v>52759.5</c:v>
                </c:pt>
                <c:pt idx="3697" formatCode="0.0">
                  <c:v>52759.5</c:v>
                </c:pt>
                <c:pt idx="3698" formatCode="0.0">
                  <c:v>51237.1</c:v>
                </c:pt>
                <c:pt idx="3699" formatCode="0.0">
                  <c:v>51237.1</c:v>
                </c:pt>
                <c:pt idx="3700" formatCode="0.0">
                  <c:v>52087.9</c:v>
                </c:pt>
                <c:pt idx="3701" formatCode="0.0">
                  <c:v>52087.9</c:v>
                </c:pt>
                <c:pt idx="3702" formatCode="0.0">
                  <c:v>53019.1</c:v>
                </c:pt>
                <c:pt idx="3703" formatCode="0.0">
                  <c:v>53019.1</c:v>
                </c:pt>
                <c:pt idx="3704" formatCode="0.0">
                  <c:v>53363.199999999997</c:v>
                </c:pt>
                <c:pt idx="3705" formatCode="0.0">
                  <c:v>53363.199999999997</c:v>
                </c:pt>
                <c:pt idx="3706" formatCode="0.0">
                  <c:v>52350</c:v>
                </c:pt>
                <c:pt idx="3707" formatCode="0.0">
                  <c:v>52350</c:v>
                </c:pt>
                <c:pt idx="3708" formatCode="0.0">
                  <c:v>52438.9</c:v>
                </c:pt>
                <c:pt idx="3709" formatCode="0.0">
                  <c:v>52438.9</c:v>
                </c:pt>
                <c:pt idx="3710" formatCode="0.0">
                  <c:v>52657.8</c:v>
                </c:pt>
                <c:pt idx="3711" formatCode="0.0">
                  <c:v>52657.8</c:v>
                </c:pt>
                <c:pt idx="3712" formatCode="0.0">
                  <c:v>51975.199999999997</c:v>
                </c:pt>
                <c:pt idx="3713" formatCode="0.0">
                  <c:v>51975.199999999997</c:v>
                </c:pt>
                <c:pt idx="3714" formatCode="0.0">
                  <c:v>52740.7</c:v>
                </c:pt>
                <c:pt idx="3715" formatCode="0.0">
                  <c:v>52740.7</c:v>
                </c:pt>
                <c:pt idx="3716" formatCode="0.0">
                  <c:v>53448.1</c:v>
                </c:pt>
                <c:pt idx="3717" formatCode="0.0">
                  <c:v>53448.1</c:v>
                </c:pt>
                <c:pt idx="3718" formatCode="0.0">
                  <c:v>53202.7</c:v>
                </c:pt>
                <c:pt idx="3719" formatCode="0.0">
                  <c:v>53202.7</c:v>
                </c:pt>
                <c:pt idx="3720" formatCode="0.0">
                  <c:v>51939.8</c:v>
                </c:pt>
                <c:pt idx="3721" formatCode="0.0">
                  <c:v>51939.8</c:v>
                </c:pt>
                <c:pt idx="3722" formatCode="0.0">
                  <c:v>53097.5</c:v>
                </c:pt>
                <c:pt idx="3723" formatCode="0.0">
                  <c:v>53097.5</c:v>
                </c:pt>
                <c:pt idx="3724" formatCode="0.0">
                  <c:v>53450.2</c:v>
                </c:pt>
                <c:pt idx="3725" formatCode="0.0">
                  <c:v>53450.2</c:v>
                </c:pt>
                <c:pt idx="3726" formatCode="0.0">
                  <c:v>52979.1</c:v>
                </c:pt>
                <c:pt idx="3727" formatCode="0.0">
                  <c:v>52979.1</c:v>
                </c:pt>
                <c:pt idx="3728" formatCode="0.0">
                  <c:v>53369.9</c:v>
                </c:pt>
                <c:pt idx="3729" formatCode="0.0">
                  <c:v>53369.9</c:v>
                </c:pt>
                <c:pt idx="3730" formatCode="0.0">
                  <c:v>53014.3</c:v>
                </c:pt>
                <c:pt idx="3731" formatCode="0.0">
                  <c:v>53014.3</c:v>
                </c:pt>
                <c:pt idx="3732" formatCode="0.0">
                  <c:v>52996.6</c:v>
                </c:pt>
                <c:pt idx="3733" formatCode="0.0">
                  <c:v>52996.6</c:v>
                </c:pt>
                <c:pt idx="3734" formatCode="0.0">
                  <c:v>53287.9</c:v>
                </c:pt>
                <c:pt idx="3735" formatCode="0.0">
                  <c:v>53287.9</c:v>
                </c:pt>
                <c:pt idx="3736" formatCode="0.0">
                  <c:v>50866.5</c:v>
                </c:pt>
                <c:pt idx="3737" formatCode="0.0">
                  <c:v>50866.5</c:v>
                </c:pt>
                <c:pt idx="3738" formatCode="0.0">
                  <c:v>52493.9</c:v>
                </c:pt>
                <c:pt idx="3739" formatCode="0.0">
                  <c:v>52493.9</c:v>
                </c:pt>
                <c:pt idx="3740" formatCode="0.0">
                  <c:v>53064.800000000003</c:v>
                </c:pt>
                <c:pt idx="3741" formatCode="0.0">
                  <c:v>53064.800000000003</c:v>
                </c:pt>
                <c:pt idx="3742" formatCode="0.0">
                  <c:v>53134.6</c:v>
                </c:pt>
                <c:pt idx="3743" formatCode="0.0">
                  <c:v>53134.6</c:v>
                </c:pt>
                <c:pt idx="3744" formatCode="0.0">
                  <c:v>53031.5</c:v>
                </c:pt>
                <c:pt idx="3745" formatCode="0.0">
                  <c:v>53031.5</c:v>
                </c:pt>
                <c:pt idx="3746" formatCode="0.0">
                  <c:v>52477.2</c:v>
                </c:pt>
                <c:pt idx="3747" formatCode="0.0">
                  <c:v>52477.2</c:v>
                </c:pt>
                <c:pt idx="3748" formatCode="0.0">
                  <c:v>52300.2</c:v>
                </c:pt>
                <c:pt idx="3749" formatCode="0.0">
                  <c:v>52300.2</c:v>
                </c:pt>
                <c:pt idx="3750" formatCode="0.0">
                  <c:v>52700.1</c:v>
                </c:pt>
                <c:pt idx="3751" formatCode="0.0">
                  <c:v>52700.1</c:v>
                </c:pt>
                <c:pt idx="3752" formatCode="0.0">
                  <c:v>52785.3</c:v>
                </c:pt>
                <c:pt idx="3753" formatCode="0.0">
                  <c:v>52785.3</c:v>
                </c:pt>
                <c:pt idx="3754" formatCode="0.0">
                  <c:v>53171.5</c:v>
                </c:pt>
                <c:pt idx="3755" formatCode="0.0">
                  <c:v>53171.5</c:v>
                </c:pt>
                <c:pt idx="3756" formatCode="0.0">
                  <c:v>53069.8</c:v>
                </c:pt>
                <c:pt idx="3757" formatCode="0.0">
                  <c:v>53069.8</c:v>
                </c:pt>
                <c:pt idx="3758" formatCode="0.0">
                  <c:v>52461.5</c:v>
                </c:pt>
                <c:pt idx="3759" formatCode="0.0">
                  <c:v>52461.5</c:v>
                </c:pt>
                <c:pt idx="3760" formatCode="0.0">
                  <c:v>53089.9</c:v>
                </c:pt>
                <c:pt idx="3761" formatCode="0.0">
                  <c:v>53089.9</c:v>
                </c:pt>
                <c:pt idx="3762" formatCode="0.0">
                  <c:v>50010.3</c:v>
                </c:pt>
                <c:pt idx="3763" formatCode="0.0">
                  <c:v>50010.3</c:v>
                </c:pt>
                <c:pt idx="3764" formatCode="0.0">
                  <c:v>52788.800000000003</c:v>
                </c:pt>
                <c:pt idx="3765" formatCode="0.0">
                  <c:v>52788.800000000003</c:v>
                </c:pt>
                <c:pt idx="3766" formatCode="0.0">
                  <c:v>53250.7</c:v>
                </c:pt>
                <c:pt idx="3767" formatCode="0.0">
                  <c:v>53250.7</c:v>
                </c:pt>
                <c:pt idx="3768" formatCode="0.0">
                  <c:v>52403.7</c:v>
                </c:pt>
                <c:pt idx="3769" formatCode="0.0">
                  <c:v>52403.7</c:v>
                </c:pt>
                <c:pt idx="3770" formatCode="0.0">
                  <c:v>52794.7</c:v>
                </c:pt>
                <c:pt idx="3771" formatCode="0.0">
                  <c:v>52794.7</c:v>
                </c:pt>
                <c:pt idx="3772" formatCode="0.0">
                  <c:v>53137.7</c:v>
                </c:pt>
                <c:pt idx="3773" formatCode="0.0">
                  <c:v>53137.7</c:v>
                </c:pt>
                <c:pt idx="3774" formatCode="0.0">
                  <c:v>52517.3</c:v>
                </c:pt>
                <c:pt idx="3775" formatCode="0.0">
                  <c:v>52517.3</c:v>
                </c:pt>
                <c:pt idx="3776" formatCode="0.0">
                  <c:v>52329.8</c:v>
                </c:pt>
                <c:pt idx="3777" formatCode="0.0">
                  <c:v>52329.8</c:v>
                </c:pt>
                <c:pt idx="3778" formatCode="0.0">
                  <c:v>53095.3</c:v>
                </c:pt>
                <c:pt idx="3779" formatCode="0.0">
                  <c:v>53095.3</c:v>
                </c:pt>
                <c:pt idx="3780" formatCode="0.0">
                  <c:v>53226.7</c:v>
                </c:pt>
                <c:pt idx="3781" formatCode="0.0">
                  <c:v>53226.7</c:v>
                </c:pt>
                <c:pt idx="3782" formatCode="0.0">
                  <c:v>53316.4</c:v>
                </c:pt>
                <c:pt idx="3783" formatCode="0.0">
                  <c:v>53316.4</c:v>
                </c:pt>
                <c:pt idx="3784" formatCode="0.0">
                  <c:v>52721.1</c:v>
                </c:pt>
                <c:pt idx="3785" formatCode="0.0">
                  <c:v>52721.1</c:v>
                </c:pt>
                <c:pt idx="3786" formatCode="0.0">
                  <c:v>52941.9</c:v>
                </c:pt>
                <c:pt idx="3787" formatCode="0.0">
                  <c:v>52941.9</c:v>
                </c:pt>
                <c:pt idx="3788" formatCode="0.0">
                  <c:v>52242.3</c:v>
                </c:pt>
                <c:pt idx="3789" formatCode="0.0">
                  <c:v>52242.3</c:v>
                </c:pt>
                <c:pt idx="3790" formatCode="0.0">
                  <c:v>53069.1</c:v>
                </c:pt>
                <c:pt idx="3791" formatCode="0.0">
                  <c:v>53069.1</c:v>
                </c:pt>
                <c:pt idx="3792" formatCode="0.0">
                  <c:v>52165.9</c:v>
                </c:pt>
                <c:pt idx="3793" formatCode="0.0">
                  <c:v>52165.9</c:v>
                </c:pt>
                <c:pt idx="3794" formatCode="0.0">
                  <c:v>52825.9</c:v>
                </c:pt>
                <c:pt idx="3795" formatCode="0.0">
                  <c:v>52825.9</c:v>
                </c:pt>
                <c:pt idx="3796" formatCode="0.0">
                  <c:v>52948.2</c:v>
                </c:pt>
                <c:pt idx="3797" formatCode="0.0">
                  <c:v>52948.2</c:v>
                </c:pt>
                <c:pt idx="3798" formatCode="0.0">
                  <c:v>52227</c:v>
                </c:pt>
                <c:pt idx="3799" formatCode="0.0">
                  <c:v>52227</c:v>
                </c:pt>
                <c:pt idx="3800" formatCode="0.0">
                  <c:v>53243.5</c:v>
                </c:pt>
                <c:pt idx="3801" formatCode="0.0">
                  <c:v>53243.5</c:v>
                </c:pt>
                <c:pt idx="3802" formatCode="0.0">
                  <c:v>52898.400000000001</c:v>
                </c:pt>
                <c:pt idx="3803" formatCode="0.0">
                  <c:v>52898.400000000001</c:v>
                </c:pt>
                <c:pt idx="3804" formatCode="0.0">
                  <c:v>52982.2</c:v>
                </c:pt>
                <c:pt idx="3805" formatCode="0.0">
                  <c:v>52982.2</c:v>
                </c:pt>
                <c:pt idx="3806" formatCode="0.0">
                  <c:v>52529.2</c:v>
                </c:pt>
                <c:pt idx="3807" formatCode="0.0">
                  <c:v>52529.2</c:v>
                </c:pt>
                <c:pt idx="3808" formatCode="0.0">
                  <c:v>52750.2</c:v>
                </c:pt>
                <c:pt idx="3809" formatCode="0.0">
                  <c:v>52750.2</c:v>
                </c:pt>
                <c:pt idx="3810" formatCode="0.0">
                  <c:v>52587.4</c:v>
                </c:pt>
                <c:pt idx="3811" formatCode="0.0">
                  <c:v>52587.4</c:v>
                </c:pt>
                <c:pt idx="3812" formatCode="0.0">
                  <c:v>53048.1</c:v>
                </c:pt>
                <c:pt idx="3813" formatCode="0.0">
                  <c:v>53048.1</c:v>
                </c:pt>
                <c:pt idx="3814" formatCode="0.0">
                  <c:v>52819.6</c:v>
                </c:pt>
                <c:pt idx="3815" formatCode="0.0">
                  <c:v>52819.6</c:v>
                </c:pt>
                <c:pt idx="3816" formatCode="0.0">
                  <c:v>51654.400000000001</c:v>
                </c:pt>
                <c:pt idx="3817" formatCode="0.0">
                  <c:v>51654.400000000001</c:v>
                </c:pt>
                <c:pt idx="3818" formatCode="0.0">
                  <c:v>53274.7</c:v>
                </c:pt>
                <c:pt idx="3819" formatCode="0.0">
                  <c:v>53274.7</c:v>
                </c:pt>
                <c:pt idx="3820" formatCode="0.0">
                  <c:v>53170.1</c:v>
                </c:pt>
                <c:pt idx="3821" formatCode="0.0">
                  <c:v>53170.1</c:v>
                </c:pt>
                <c:pt idx="3822" formatCode="0.0">
                  <c:v>52519.9</c:v>
                </c:pt>
                <c:pt idx="3823" formatCode="0.0">
                  <c:v>52519.9</c:v>
                </c:pt>
                <c:pt idx="3824" formatCode="0.0">
                  <c:v>52682.7</c:v>
                </c:pt>
                <c:pt idx="3825" formatCode="0.0">
                  <c:v>52682.7</c:v>
                </c:pt>
                <c:pt idx="3826" formatCode="0.0">
                  <c:v>53514.8</c:v>
                </c:pt>
                <c:pt idx="3827" formatCode="0.0">
                  <c:v>53514.8</c:v>
                </c:pt>
                <c:pt idx="3828" formatCode="0.0">
                  <c:v>53691</c:v>
                </c:pt>
                <c:pt idx="3829" formatCode="0.0">
                  <c:v>53691</c:v>
                </c:pt>
                <c:pt idx="3830" formatCode="0.0">
                  <c:v>52348.9</c:v>
                </c:pt>
                <c:pt idx="3831" formatCode="0.0">
                  <c:v>52348.9</c:v>
                </c:pt>
                <c:pt idx="3832" formatCode="0.0">
                  <c:v>52737.2</c:v>
                </c:pt>
                <c:pt idx="3833" formatCode="0.0">
                  <c:v>52737.2</c:v>
                </c:pt>
                <c:pt idx="3834" formatCode="0.0">
                  <c:v>51878.2</c:v>
                </c:pt>
                <c:pt idx="3835" formatCode="0.0">
                  <c:v>51878.2</c:v>
                </c:pt>
                <c:pt idx="3836" formatCode="0.0">
                  <c:v>52721.4</c:v>
                </c:pt>
                <c:pt idx="3837" formatCode="0.0">
                  <c:v>52721.4</c:v>
                </c:pt>
                <c:pt idx="3838" formatCode="0.0">
                  <c:v>53273.8</c:v>
                </c:pt>
                <c:pt idx="3839" formatCode="0.0">
                  <c:v>53273.8</c:v>
                </c:pt>
                <c:pt idx="3840" formatCode="0.0">
                  <c:v>52452.3</c:v>
                </c:pt>
                <c:pt idx="3841" formatCode="0.0">
                  <c:v>52452.3</c:v>
                </c:pt>
                <c:pt idx="3842" formatCode="0.0">
                  <c:v>52600.800000000003</c:v>
                </c:pt>
                <c:pt idx="3843" formatCode="0.0">
                  <c:v>52600.800000000003</c:v>
                </c:pt>
                <c:pt idx="3844" formatCode="0.0">
                  <c:v>52453</c:v>
                </c:pt>
                <c:pt idx="3845" formatCode="0.0">
                  <c:v>52453</c:v>
                </c:pt>
                <c:pt idx="3846" formatCode="0.0">
                  <c:v>52641.1</c:v>
                </c:pt>
                <c:pt idx="3847" formatCode="0.0">
                  <c:v>52641.1</c:v>
                </c:pt>
                <c:pt idx="3848" formatCode="0.0">
                  <c:v>51897</c:v>
                </c:pt>
                <c:pt idx="3849" formatCode="0.0">
                  <c:v>51897</c:v>
                </c:pt>
                <c:pt idx="3850" formatCode="0.0">
                  <c:v>53423.199999999997</c:v>
                </c:pt>
                <c:pt idx="3851" formatCode="0.0">
                  <c:v>53423.199999999997</c:v>
                </c:pt>
                <c:pt idx="3852" formatCode="0.0">
                  <c:v>52808.4</c:v>
                </c:pt>
                <c:pt idx="3853" formatCode="0.0">
                  <c:v>52808.4</c:v>
                </c:pt>
                <c:pt idx="3854" formatCode="0.0">
                  <c:v>53499.3</c:v>
                </c:pt>
                <c:pt idx="3855" formatCode="0.0">
                  <c:v>53499.3</c:v>
                </c:pt>
                <c:pt idx="3856" formatCode="0.0">
                  <c:v>53065.599999999999</c:v>
                </c:pt>
                <c:pt idx="3857" formatCode="0.0">
                  <c:v>53065.599999999999</c:v>
                </c:pt>
                <c:pt idx="3858" formatCode="0.0">
                  <c:v>52064.4</c:v>
                </c:pt>
                <c:pt idx="3859" formatCode="0.0">
                  <c:v>52064.4</c:v>
                </c:pt>
                <c:pt idx="3860" formatCode="0.0">
                  <c:v>52602.6</c:v>
                </c:pt>
                <c:pt idx="3861" formatCode="0.0">
                  <c:v>52602.6</c:v>
                </c:pt>
                <c:pt idx="3862" formatCode="0.0">
                  <c:v>52152.5</c:v>
                </c:pt>
                <c:pt idx="3863" formatCode="0.0">
                  <c:v>52152.5</c:v>
                </c:pt>
                <c:pt idx="3864" formatCode="0.0">
                  <c:v>52456.4</c:v>
                </c:pt>
                <c:pt idx="3865" formatCode="0.0">
                  <c:v>52456.4</c:v>
                </c:pt>
                <c:pt idx="3866" formatCode="0.0">
                  <c:v>52613.4</c:v>
                </c:pt>
                <c:pt idx="3867" formatCode="0.0">
                  <c:v>52613.4</c:v>
                </c:pt>
                <c:pt idx="3868" formatCode="0.0">
                  <c:v>53291.8</c:v>
                </c:pt>
                <c:pt idx="3869" formatCode="0.0">
                  <c:v>53291.8</c:v>
                </c:pt>
                <c:pt idx="3870" formatCode="0.0">
                  <c:v>53544.6</c:v>
                </c:pt>
                <c:pt idx="3871" formatCode="0.0">
                  <c:v>53544.6</c:v>
                </c:pt>
                <c:pt idx="3872" formatCode="0.0">
                  <c:v>53198.7</c:v>
                </c:pt>
                <c:pt idx="3873" formatCode="0.0">
                  <c:v>53198.7</c:v>
                </c:pt>
                <c:pt idx="3874" formatCode="0.0">
                  <c:v>53340.1</c:v>
                </c:pt>
                <c:pt idx="3875" formatCode="0.0">
                  <c:v>53340.1</c:v>
                </c:pt>
                <c:pt idx="3876" formatCode="0.0">
                  <c:v>53025.599999999999</c:v>
                </c:pt>
                <c:pt idx="3877" formatCode="0.0">
                  <c:v>53025.599999999999</c:v>
                </c:pt>
                <c:pt idx="3878" formatCode="0.0">
                  <c:v>52775.4</c:v>
                </c:pt>
                <c:pt idx="3879" formatCode="0.0">
                  <c:v>52775.4</c:v>
                </c:pt>
                <c:pt idx="3880" formatCode="0.0">
                  <c:v>50950.7</c:v>
                </c:pt>
                <c:pt idx="3881" formatCode="0.0">
                  <c:v>50950.7</c:v>
                </c:pt>
                <c:pt idx="3882" formatCode="0.0">
                  <c:v>52372.5</c:v>
                </c:pt>
                <c:pt idx="3883" formatCode="0.0">
                  <c:v>52372.5</c:v>
                </c:pt>
                <c:pt idx="3884" formatCode="0.0">
                  <c:v>52826.2</c:v>
                </c:pt>
                <c:pt idx="3885" formatCode="0.0">
                  <c:v>52826.2</c:v>
                </c:pt>
                <c:pt idx="3886" formatCode="0.0">
                  <c:v>52574.1</c:v>
                </c:pt>
                <c:pt idx="3887" formatCode="0.0">
                  <c:v>52574.1</c:v>
                </c:pt>
                <c:pt idx="3888" formatCode="0.0">
                  <c:v>52816.4</c:v>
                </c:pt>
                <c:pt idx="3889" formatCode="0.0">
                  <c:v>52816.4</c:v>
                </c:pt>
                <c:pt idx="3890" formatCode="0.0">
                  <c:v>52030.2</c:v>
                </c:pt>
                <c:pt idx="3891" formatCode="0.0">
                  <c:v>52030.2</c:v>
                </c:pt>
                <c:pt idx="3892" formatCode="0.0">
                  <c:v>52351.7</c:v>
                </c:pt>
                <c:pt idx="3893" formatCode="0.0">
                  <c:v>52351.7</c:v>
                </c:pt>
                <c:pt idx="3894" formatCode="0.0">
                  <c:v>52576.9</c:v>
                </c:pt>
                <c:pt idx="3895" formatCode="0.0">
                  <c:v>52576.9</c:v>
                </c:pt>
                <c:pt idx="3896" formatCode="0.0">
                  <c:v>53188.800000000003</c:v>
                </c:pt>
                <c:pt idx="3897" formatCode="0.0">
                  <c:v>53188.800000000003</c:v>
                </c:pt>
                <c:pt idx="3898" formatCode="0.0">
                  <c:v>51194.3</c:v>
                </c:pt>
                <c:pt idx="3899" formatCode="0.0">
                  <c:v>51194.3</c:v>
                </c:pt>
                <c:pt idx="3900" formatCode="0.0">
                  <c:v>52524.5</c:v>
                </c:pt>
                <c:pt idx="3901" formatCode="0.0">
                  <c:v>52524.5</c:v>
                </c:pt>
                <c:pt idx="3902" formatCode="0.0">
                  <c:v>52601.9</c:v>
                </c:pt>
                <c:pt idx="3903" formatCode="0.0">
                  <c:v>52601.9</c:v>
                </c:pt>
                <c:pt idx="3904" formatCode="0.0">
                  <c:v>51275.199999999997</c:v>
                </c:pt>
                <c:pt idx="3905" formatCode="0.0">
                  <c:v>51275.199999999997</c:v>
                </c:pt>
                <c:pt idx="3906" formatCode="0.0">
                  <c:v>52736.7</c:v>
                </c:pt>
                <c:pt idx="3907" formatCode="0.0">
                  <c:v>52736.7</c:v>
                </c:pt>
                <c:pt idx="3908" formatCode="0.0">
                  <c:v>51833.599999999999</c:v>
                </c:pt>
                <c:pt idx="3909" formatCode="0.0">
                  <c:v>51833.599999999999</c:v>
                </c:pt>
                <c:pt idx="3910" formatCode="0.0">
                  <c:v>52701.3</c:v>
                </c:pt>
                <c:pt idx="3911" formatCode="0.0">
                  <c:v>52701.3</c:v>
                </c:pt>
                <c:pt idx="3912" formatCode="0.0">
                  <c:v>52975.4</c:v>
                </c:pt>
                <c:pt idx="3913" formatCode="0.0">
                  <c:v>52975.4</c:v>
                </c:pt>
                <c:pt idx="3914" formatCode="0.0">
                  <c:v>53156.6</c:v>
                </c:pt>
                <c:pt idx="3915" formatCode="0.0">
                  <c:v>53156.6</c:v>
                </c:pt>
                <c:pt idx="3916" formatCode="0.0">
                  <c:v>52570.9</c:v>
                </c:pt>
                <c:pt idx="3917" formatCode="0.0">
                  <c:v>52570.9</c:v>
                </c:pt>
                <c:pt idx="3918" formatCode="0.0">
                  <c:v>53017.7</c:v>
                </c:pt>
                <c:pt idx="3919" formatCode="0.0">
                  <c:v>53017.7</c:v>
                </c:pt>
                <c:pt idx="3920" formatCode="0.0">
                  <c:v>53052.6</c:v>
                </c:pt>
                <c:pt idx="3921" formatCode="0.0">
                  <c:v>53052.6</c:v>
                </c:pt>
                <c:pt idx="3922" formatCode="0.0">
                  <c:v>52640.3</c:v>
                </c:pt>
                <c:pt idx="3923" formatCode="0.0">
                  <c:v>52640.3</c:v>
                </c:pt>
                <c:pt idx="3924" formatCode="0.0">
                  <c:v>52271</c:v>
                </c:pt>
                <c:pt idx="3925" formatCode="0.0">
                  <c:v>52271</c:v>
                </c:pt>
                <c:pt idx="3926" formatCode="0.0">
                  <c:v>52314.9</c:v>
                </c:pt>
                <c:pt idx="3927" formatCode="0.0">
                  <c:v>52314.9</c:v>
                </c:pt>
                <c:pt idx="3928" formatCode="0.0">
                  <c:v>51688.2</c:v>
                </c:pt>
                <c:pt idx="3929" formatCode="0.0">
                  <c:v>51688.2</c:v>
                </c:pt>
                <c:pt idx="3930" formatCode="0.0">
                  <c:v>52927.199999999997</c:v>
                </c:pt>
                <c:pt idx="3931" formatCode="0.0">
                  <c:v>52927.199999999997</c:v>
                </c:pt>
                <c:pt idx="3932" formatCode="0.0">
                  <c:v>52969.1</c:v>
                </c:pt>
                <c:pt idx="3933" formatCode="0.0">
                  <c:v>52969.1</c:v>
                </c:pt>
                <c:pt idx="3934" formatCode="0.0">
                  <c:v>51914.5</c:v>
                </c:pt>
                <c:pt idx="3935" formatCode="0.0">
                  <c:v>51914.5</c:v>
                </c:pt>
                <c:pt idx="3936" formatCode="0.0">
                  <c:v>52129.8</c:v>
                </c:pt>
                <c:pt idx="3937" formatCode="0.0">
                  <c:v>52129.8</c:v>
                </c:pt>
                <c:pt idx="3938" formatCode="0.0">
                  <c:v>52193.5</c:v>
                </c:pt>
                <c:pt idx="3939" formatCode="0.0">
                  <c:v>52193.5</c:v>
                </c:pt>
                <c:pt idx="3940" formatCode="0.0">
                  <c:v>52842.2</c:v>
                </c:pt>
                <c:pt idx="3941" formatCode="0.0">
                  <c:v>52842.2</c:v>
                </c:pt>
                <c:pt idx="3942" formatCode="0.0">
                  <c:v>53326.400000000001</c:v>
                </c:pt>
                <c:pt idx="3943" formatCode="0.0">
                  <c:v>53326.400000000001</c:v>
                </c:pt>
                <c:pt idx="3944" formatCode="0.0">
                  <c:v>52395.1</c:v>
                </c:pt>
                <c:pt idx="3945" formatCode="0.0">
                  <c:v>52395.1</c:v>
                </c:pt>
                <c:pt idx="3946" formatCode="0.0">
                  <c:v>52484.7</c:v>
                </c:pt>
                <c:pt idx="3947" formatCode="0.0">
                  <c:v>52484.7</c:v>
                </c:pt>
                <c:pt idx="3948" formatCode="0.0">
                  <c:v>53228.800000000003</c:v>
                </c:pt>
                <c:pt idx="3949" formatCode="0.0">
                  <c:v>53228.800000000003</c:v>
                </c:pt>
                <c:pt idx="3950" formatCode="0.0">
                  <c:v>52338.8</c:v>
                </c:pt>
                <c:pt idx="3951" formatCode="0.0">
                  <c:v>52338.8</c:v>
                </c:pt>
                <c:pt idx="3952" formatCode="0.0">
                  <c:v>52856.9</c:v>
                </c:pt>
                <c:pt idx="3953" formatCode="0.0">
                  <c:v>52856.9</c:v>
                </c:pt>
                <c:pt idx="3954" formatCode="0.0">
                  <c:v>52417.4</c:v>
                </c:pt>
                <c:pt idx="3955" formatCode="0.0">
                  <c:v>52417.4</c:v>
                </c:pt>
                <c:pt idx="3956" formatCode="0.0">
                  <c:v>51449.4</c:v>
                </c:pt>
                <c:pt idx="3957" formatCode="0.0">
                  <c:v>51449.4</c:v>
                </c:pt>
                <c:pt idx="3958" formatCode="0.0">
                  <c:v>52655.3</c:v>
                </c:pt>
                <c:pt idx="3959" formatCode="0.0">
                  <c:v>52655.3</c:v>
                </c:pt>
                <c:pt idx="3960" formatCode="0.0">
                  <c:v>53705.9</c:v>
                </c:pt>
                <c:pt idx="3961" formatCode="0.0">
                  <c:v>53705.9</c:v>
                </c:pt>
                <c:pt idx="3962" formatCode="0.0">
                  <c:v>53598.9</c:v>
                </c:pt>
                <c:pt idx="3963" formatCode="0.0">
                  <c:v>53598.9</c:v>
                </c:pt>
                <c:pt idx="3964" formatCode="0.0">
                  <c:v>53069.2</c:v>
                </c:pt>
                <c:pt idx="3965" formatCode="0.0">
                  <c:v>53069.2</c:v>
                </c:pt>
                <c:pt idx="3966" formatCode="0.0">
                  <c:v>52363.7</c:v>
                </c:pt>
                <c:pt idx="3967" formatCode="0.0">
                  <c:v>52363.7</c:v>
                </c:pt>
                <c:pt idx="3968" formatCode="0.0">
                  <c:v>51983.4</c:v>
                </c:pt>
                <c:pt idx="3969" formatCode="0.0">
                  <c:v>51983.4</c:v>
                </c:pt>
                <c:pt idx="3970" formatCode="0.0">
                  <c:v>52517.8</c:v>
                </c:pt>
                <c:pt idx="3971" formatCode="0.0">
                  <c:v>52517.8</c:v>
                </c:pt>
                <c:pt idx="3972" formatCode="0.0">
                  <c:v>53195.7</c:v>
                </c:pt>
                <c:pt idx="3973" formatCode="0.0">
                  <c:v>53195.7</c:v>
                </c:pt>
                <c:pt idx="3974" formatCode="0.0">
                  <c:v>52334.6</c:v>
                </c:pt>
                <c:pt idx="3975" formatCode="0.0">
                  <c:v>52334.6</c:v>
                </c:pt>
                <c:pt idx="3976" formatCode="0.0">
                  <c:v>52821.4</c:v>
                </c:pt>
                <c:pt idx="3977" formatCode="0.0">
                  <c:v>52821.4</c:v>
                </c:pt>
                <c:pt idx="3978" formatCode="0.0">
                  <c:v>52116.6</c:v>
                </c:pt>
                <c:pt idx="3979" formatCode="0.0">
                  <c:v>52116.6</c:v>
                </c:pt>
                <c:pt idx="3980" formatCode="0.0">
                  <c:v>52906.8</c:v>
                </c:pt>
                <c:pt idx="3981" formatCode="0.0">
                  <c:v>52906.8</c:v>
                </c:pt>
                <c:pt idx="3982" formatCode="0.0">
                  <c:v>51789.9</c:v>
                </c:pt>
                <c:pt idx="3983" formatCode="0.0">
                  <c:v>51789.9</c:v>
                </c:pt>
                <c:pt idx="3984" formatCode="0.0">
                  <c:v>52783.6</c:v>
                </c:pt>
                <c:pt idx="3985" formatCode="0.0">
                  <c:v>52783.6</c:v>
                </c:pt>
                <c:pt idx="3986" formatCode="0.0">
                  <c:v>52215.3</c:v>
                </c:pt>
                <c:pt idx="3987" formatCode="0.0">
                  <c:v>52215.3</c:v>
                </c:pt>
                <c:pt idx="3988" formatCode="0.0">
                  <c:v>52903.6</c:v>
                </c:pt>
                <c:pt idx="3989" formatCode="0.0">
                  <c:v>52903.6</c:v>
                </c:pt>
                <c:pt idx="3990" formatCode="0.0">
                  <c:v>53469.1</c:v>
                </c:pt>
                <c:pt idx="3991" formatCode="0.0">
                  <c:v>53469.1</c:v>
                </c:pt>
                <c:pt idx="3992" formatCode="0.0">
                  <c:v>52696.2</c:v>
                </c:pt>
                <c:pt idx="3993" formatCode="0.0">
                  <c:v>52696.2</c:v>
                </c:pt>
                <c:pt idx="3994" formatCode="0.0">
                  <c:v>52539.8</c:v>
                </c:pt>
                <c:pt idx="3995" formatCode="0.0">
                  <c:v>52539.8</c:v>
                </c:pt>
                <c:pt idx="3996" formatCode="0.0">
                  <c:v>51473.599999999999</c:v>
                </c:pt>
                <c:pt idx="3997" formatCode="0.0">
                  <c:v>51473.599999999999</c:v>
                </c:pt>
                <c:pt idx="3998" formatCode="0.0">
                  <c:v>53028.3</c:v>
                </c:pt>
                <c:pt idx="3999" formatCode="0.0">
                  <c:v>53028.3</c:v>
                </c:pt>
                <c:pt idx="4000" formatCode="0.0">
                  <c:v>52160.3</c:v>
                </c:pt>
                <c:pt idx="4001" formatCode="0.0">
                  <c:v>52160.3</c:v>
                </c:pt>
                <c:pt idx="4002" formatCode="0.0">
                  <c:v>52097.599999999999</c:v>
                </c:pt>
                <c:pt idx="4003" formatCode="0.0">
                  <c:v>52097.599999999999</c:v>
                </c:pt>
                <c:pt idx="4004" formatCode="0.0">
                  <c:v>52297.2</c:v>
                </c:pt>
                <c:pt idx="4005" formatCode="0.0">
                  <c:v>52297.2</c:v>
                </c:pt>
                <c:pt idx="4006" formatCode="0.0">
                  <c:v>53250.7</c:v>
                </c:pt>
                <c:pt idx="4007" formatCode="0.0">
                  <c:v>53250.7</c:v>
                </c:pt>
                <c:pt idx="4008" formatCode="0.0">
                  <c:v>52258.400000000001</c:v>
                </c:pt>
                <c:pt idx="4009" formatCode="0.0">
                  <c:v>52258.400000000001</c:v>
                </c:pt>
                <c:pt idx="4010" formatCode="0.0">
                  <c:v>53338.8</c:v>
                </c:pt>
                <c:pt idx="4011" formatCode="0.0">
                  <c:v>53338.8</c:v>
                </c:pt>
                <c:pt idx="4012" formatCode="0.0">
                  <c:v>52915.9</c:v>
                </c:pt>
                <c:pt idx="4013" formatCode="0.0">
                  <c:v>52915.9</c:v>
                </c:pt>
                <c:pt idx="4014" formatCode="0.0">
                  <c:v>53071.199999999997</c:v>
                </c:pt>
                <c:pt idx="4015" formatCode="0.0">
                  <c:v>53071.199999999997</c:v>
                </c:pt>
                <c:pt idx="4016" formatCode="0.0">
                  <c:v>52876.7</c:v>
                </c:pt>
                <c:pt idx="4017" formatCode="0.0">
                  <c:v>52876.7</c:v>
                </c:pt>
                <c:pt idx="4018" formatCode="0.0">
                  <c:v>52910.9</c:v>
                </c:pt>
                <c:pt idx="4019" formatCode="0.0">
                  <c:v>52910.9</c:v>
                </c:pt>
                <c:pt idx="4020" formatCode="0.0">
                  <c:v>51802.8</c:v>
                </c:pt>
                <c:pt idx="4021" formatCode="0.0">
                  <c:v>51802.8</c:v>
                </c:pt>
                <c:pt idx="4022" formatCode="0.0">
                  <c:v>52610.400000000001</c:v>
                </c:pt>
                <c:pt idx="4023" formatCode="0.0">
                  <c:v>52610.400000000001</c:v>
                </c:pt>
                <c:pt idx="4024" formatCode="0.0">
                  <c:v>52821</c:v>
                </c:pt>
                <c:pt idx="4025" formatCode="0.0">
                  <c:v>52821</c:v>
                </c:pt>
                <c:pt idx="4026" formatCode="0.0">
                  <c:v>52782.2</c:v>
                </c:pt>
                <c:pt idx="4027" formatCode="0.0">
                  <c:v>52782.2</c:v>
                </c:pt>
                <c:pt idx="4028" formatCode="0.0">
                  <c:v>52484</c:v>
                </c:pt>
                <c:pt idx="4029" formatCode="0.0">
                  <c:v>52484</c:v>
                </c:pt>
                <c:pt idx="4030" formatCode="0.0">
                  <c:v>52050.5</c:v>
                </c:pt>
                <c:pt idx="4031" formatCode="0.0">
                  <c:v>52050.5</c:v>
                </c:pt>
                <c:pt idx="4032" formatCode="0.0">
                  <c:v>50808.2</c:v>
                </c:pt>
                <c:pt idx="4033" formatCode="0.0">
                  <c:v>50808.2</c:v>
                </c:pt>
                <c:pt idx="4034" formatCode="0.0">
                  <c:v>49802.600000000006</c:v>
                </c:pt>
                <c:pt idx="4035" formatCode="0.0">
                  <c:v>49802.600000000006</c:v>
                </c:pt>
                <c:pt idx="4036" formatCode="0.0">
                  <c:v>48933.4</c:v>
                </c:pt>
                <c:pt idx="4037" formatCode="0.0">
                  <c:v>48933.4</c:v>
                </c:pt>
                <c:pt idx="4038" formatCode="0.0">
                  <c:v>48383.600000000006</c:v>
                </c:pt>
                <c:pt idx="4039" formatCode="0.0">
                  <c:v>48383.600000000006</c:v>
                </c:pt>
                <c:pt idx="4040" formatCode="0.0">
                  <c:v>48027</c:v>
                </c:pt>
                <c:pt idx="4041" formatCode="0.0">
                  <c:v>48027</c:v>
                </c:pt>
                <c:pt idx="4042" formatCode="0.0">
                  <c:v>39285.699999999997</c:v>
                </c:pt>
                <c:pt idx="4043" formatCode="0.0">
                  <c:v>39285.699999999997</c:v>
                </c:pt>
                <c:pt idx="4044" formatCode="0.0">
                  <c:v>46953.899999999994</c:v>
                </c:pt>
                <c:pt idx="4045" formatCode="0.0">
                  <c:v>46953.899999999994</c:v>
                </c:pt>
                <c:pt idx="4046" formatCode="0.0">
                  <c:v>46183.5</c:v>
                </c:pt>
                <c:pt idx="4047" formatCode="0.0">
                  <c:v>46183.5</c:v>
                </c:pt>
                <c:pt idx="4048" formatCode="0.0">
                  <c:v>45081.3</c:v>
                </c:pt>
                <c:pt idx="4049" formatCode="0.0">
                  <c:v>45081.3</c:v>
                </c:pt>
                <c:pt idx="4050" formatCode="0.0">
                  <c:v>43420.4</c:v>
                </c:pt>
                <c:pt idx="4051" formatCode="0.0">
                  <c:v>43420.4</c:v>
                </c:pt>
                <c:pt idx="4052" formatCode="0.0">
                  <c:v>41706.199999999997</c:v>
                </c:pt>
                <c:pt idx="4053" formatCode="0.0">
                  <c:v>41706.199999999997</c:v>
                </c:pt>
                <c:pt idx="4054" formatCode="0.0">
                  <c:v>40215.5</c:v>
                </c:pt>
                <c:pt idx="4055" formatCode="0.0">
                  <c:v>40215.5</c:v>
                </c:pt>
                <c:pt idx="4056" formatCode="0.0">
                  <c:v>38716.100000000006</c:v>
                </c:pt>
                <c:pt idx="4057" formatCode="0.0">
                  <c:v>38716.100000000006</c:v>
                </c:pt>
                <c:pt idx="4058" formatCode="0.0">
                  <c:v>37486.199999999997</c:v>
                </c:pt>
                <c:pt idx="4059" formatCode="0.0">
                  <c:v>37486.199999999997</c:v>
                </c:pt>
                <c:pt idx="4060" formatCode="0.0">
                  <c:v>36490.300000000003</c:v>
                </c:pt>
                <c:pt idx="4061" formatCode="0.0">
                  <c:v>36490.300000000003</c:v>
                </c:pt>
                <c:pt idx="4062" formatCode="0.0">
                  <c:v>35703.699999999997</c:v>
                </c:pt>
                <c:pt idx="4063" formatCode="0.0">
                  <c:v>35703.699999999997</c:v>
                </c:pt>
                <c:pt idx="4064" formatCode="0.0">
                  <c:v>35034.9</c:v>
                </c:pt>
                <c:pt idx="4065" formatCode="0.0">
                  <c:v>35034.9</c:v>
                </c:pt>
                <c:pt idx="4066" formatCode="0.0">
                  <c:v>34425.300000000003</c:v>
                </c:pt>
                <c:pt idx="4067" formatCode="0.0">
                  <c:v>34425.300000000003</c:v>
                </c:pt>
                <c:pt idx="4068" formatCode="0.0">
                  <c:v>33869</c:v>
                </c:pt>
                <c:pt idx="4069" formatCode="0.0">
                  <c:v>33869</c:v>
                </c:pt>
                <c:pt idx="4070" formatCode="0.0">
                  <c:v>33436.799999999996</c:v>
                </c:pt>
                <c:pt idx="4071" formatCode="0.0">
                  <c:v>33436.799999999996</c:v>
                </c:pt>
                <c:pt idx="4072" formatCode="0.0">
                  <c:v>32489.8</c:v>
                </c:pt>
                <c:pt idx="4073" formatCode="0.0">
                  <c:v>32489.8</c:v>
                </c:pt>
                <c:pt idx="4074" formatCode="0.0">
                  <c:v>30798.7</c:v>
                </c:pt>
                <c:pt idx="4075" formatCode="0.0">
                  <c:v>30798.7</c:v>
                </c:pt>
                <c:pt idx="4076" formatCode="0.0">
                  <c:v>29244.100000000002</c:v>
                </c:pt>
                <c:pt idx="4077" formatCode="0.0">
                  <c:v>29244.100000000002</c:v>
                </c:pt>
                <c:pt idx="4078" formatCode="0.0">
                  <c:v>27829.100000000002</c:v>
                </c:pt>
                <c:pt idx="4079" formatCode="0.0">
                  <c:v>27829.100000000002</c:v>
                </c:pt>
                <c:pt idx="4080" formatCode="0.0">
                  <c:v>26581.399999999998</c:v>
                </c:pt>
                <c:pt idx="4081" formatCode="0.0">
                  <c:v>26581.399999999998</c:v>
                </c:pt>
                <c:pt idx="4082" formatCode="0.0">
                  <c:v>26363.100000000002</c:v>
                </c:pt>
                <c:pt idx="4083" formatCode="0.0">
                  <c:v>26363.100000000002</c:v>
                </c:pt>
                <c:pt idx="4084" formatCode="0.0">
                  <c:v>26100.300000000003</c:v>
                </c:pt>
                <c:pt idx="4085" formatCode="0.0">
                  <c:v>26100.300000000003</c:v>
                </c:pt>
                <c:pt idx="4086" formatCode="0.0">
                  <c:v>25769.1</c:v>
                </c:pt>
                <c:pt idx="4087" formatCode="0.0">
                  <c:v>25769.1</c:v>
                </c:pt>
                <c:pt idx="4088" formatCode="0.0">
                  <c:v>25071.4</c:v>
                </c:pt>
                <c:pt idx="4089" formatCode="0.0">
                  <c:v>25071.4</c:v>
                </c:pt>
                <c:pt idx="4090" formatCode="0.0">
                  <c:v>23957.8</c:v>
                </c:pt>
                <c:pt idx="4091" formatCode="0.0">
                  <c:v>23957.8</c:v>
                </c:pt>
                <c:pt idx="4092" formatCode="0.0">
                  <c:v>22367.1</c:v>
                </c:pt>
                <c:pt idx="4093" formatCode="0.0">
                  <c:v>22367.1</c:v>
                </c:pt>
                <c:pt idx="4094" formatCode="0.0">
                  <c:v>21141.8</c:v>
                </c:pt>
                <c:pt idx="4095" formatCode="0.0">
                  <c:v>21141.8</c:v>
                </c:pt>
                <c:pt idx="4096" formatCode="0.0">
                  <c:v>20362.2</c:v>
                </c:pt>
                <c:pt idx="4097" formatCode="0.0">
                  <c:v>20362.2</c:v>
                </c:pt>
                <c:pt idx="4098" formatCode="0.0">
                  <c:v>19969.8</c:v>
                </c:pt>
                <c:pt idx="4099" formatCode="0.0">
                  <c:v>19969.8</c:v>
                </c:pt>
                <c:pt idx="4100" formatCode="0.0">
                  <c:v>19840</c:v>
                </c:pt>
                <c:pt idx="4101" formatCode="0.0">
                  <c:v>19840</c:v>
                </c:pt>
                <c:pt idx="4102" formatCode="0.0">
                  <c:v>18816.300000000003</c:v>
                </c:pt>
                <c:pt idx="4103" formatCode="0.0">
                  <c:v>18816.300000000003</c:v>
                </c:pt>
                <c:pt idx="4104" formatCode="0.0">
                  <c:v>16813.8</c:v>
                </c:pt>
                <c:pt idx="4105" formatCode="0.0">
                  <c:v>16813.8</c:v>
                </c:pt>
                <c:pt idx="4106" formatCode="0.0">
                  <c:v>15434.3</c:v>
                </c:pt>
                <c:pt idx="4107" formatCode="0.0">
                  <c:v>15434.3</c:v>
                </c:pt>
                <c:pt idx="4108" formatCode="0.0">
                  <c:v>14515.800000000001</c:v>
                </c:pt>
                <c:pt idx="4109" formatCode="0.0">
                  <c:v>14515.800000000001</c:v>
                </c:pt>
                <c:pt idx="4110" formatCode="0.0">
                  <c:v>11228.9</c:v>
                </c:pt>
                <c:pt idx="4111" formatCode="0.0">
                  <c:v>11228.9</c:v>
                </c:pt>
                <c:pt idx="4112" formatCode="0.0">
                  <c:v>9258.1000000000022</c:v>
                </c:pt>
                <c:pt idx="4113" formatCode="0.0">
                  <c:v>9258.1000000000022</c:v>
                </c:pt>
                <c:pt idx="4114" formatCode="0.0">
                  <c:v>6.2000000000000455</c:v>
                </c:pt>
                <c:pt idx="4115" formatCode="0.0">
                  <c:v>6.2000000000000455</c:v>
                </c:pt>
                <c:pt idx="4116" formatCode="0.0">
                  <c:v>6.9000000000000909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187,82</c:v>
                </c:pt>
                <c:pt idx="1">
                  <c:v>188,3</c:v>
                </c:pt>
                <c:pt idx="2">
                  <c:v>188,78</c:v>
                </c:pt>
                <c:pt idx="3">
                  <c:v>189,26</c:v>
                </c:pt>
                <c:pt idx="4">
                  <c:v>189,73</c:v>
                </c:pt>
                <c:pt idx="5">
                  <c:v>190,21</c:v>
                </c:pt>
                <c:pt idx="6">
                  <c:v>190,69</c:v>
                </c:pt>
                <c:pt idx="7">
                  <c:v>191,17</c:v>
                </c:pt>
                <c:pt idx="8">
                  <c:v>191,64</c:v>
                </c:pt>
                <c:pt idx="9">
                  <c:v>192,12</c:v>
                </c:pt>
                <c:pt idx="10">
                  <c:v>192,6</c:v>
                </c:pt>
                <c:pt idx="11">
                  <c:v>193,07</c:v>
                </c:pt>
                <c:pt idx="12">
                  <c:v>193,55</c:v>
                </c:pt>
                <c:pt idx="13">
                  <c:v>194,03</c:v>
                </c:pt>
                <c:pt idx="14">
                  <c:v>194,51</c:v>
                </c:pt>
                <c:pt idx="15">
                  <c:v>194,98</c:v>
                </c:pt>
                <c:pt idx="16">
                  <c:v>195,46</c:v>
                </c:pt>
                <c:pt idx="17">
                  <c:v>195,94</c:v>
                </c:pt>
                <c:pt idx="18">
                  <c:v>196,42</c:v>
                </c:pt>
                <c:pt idx="19">
                  <c:v>196,89</c:v>
                </c:pt>
                <c:pt idx="20">
                  <c:v>197,37</c:v>
                </c:pt>
                <c:pt idx="21">
                  <c:v>197,85</c:v>
                </c:pt>
                <c:pt idx="22">
                  <c:v>198,32</c:v>
                </c:pt>
                <c:pt idx="23">
                  <c:v>198,8</c:v>
                </c:pt>
                <c:pt idx="24">
                  <c:v>199,28</c:v>
                </c:pt>
                <c:pt idx="25">
                  <c:v>199,76</c:v>
                </c:pt>
                <c:pt idx="26">
                  <c:v>200,23</c:v>
                </c:pt>
                <c:pt idx="27">
                  <c:v>200,71</c:v>
                </c:pt>
                <c:pt idx="28">
                  <c:v>201,19</c:v>
                </c:pt>
                <c:pt idx="29">
                  <c:v>201,66</c:v>
                </c:pt>
                <c:pt idx="30">
                  <c:v>202,14</c:v>
                </c:pt>
                <c:pt idx="31">
                  <c:v>202,62</c:v>
                </c:pt>
                <c:pt idx="32">
                  <c:v>203,09</c:v>
                </c:pt>
                <c:pt idx="33">
                  <c:v>203,57</c:v>
                </c:pt>
                <c:pt idx="34">
                  <c:v>204,05</c:v>
                </c:pt>
                <c:pt idx="35">
                  <c:v>204,53</c:v>
                </c:pt>
                <c:pt idx="36">
                  <c:v>205</c:v>
                </c:pt>
                <c:pt idx="37">
                  <c:v>205,48</c:v>
                </c:pt>
                <c:pt idx="38">
                  <c:v>205,96</c:v>
                </c:pt>
                <c:pt idx="39">
                  <c:v>206,43</c:v>
                </c:pt>
                <c:pt idx="40">
                  <c:v>206,91</c:v>
                </c:pt>
                <c:pt idx="41">
                  <c:v>207,39</c:v>
                </c:pt>
                <c:pt idx="42">
                  <c:v>207,86</c:v>
                </c:pt>
                <c:pt idx="43">
                  <c:v>208,34</c:v>
                </c:pt>
                <c:pt idx="44">
                  <c:v>208,82</c:v>
                </c:pt>
                <c:pt idx="45">
                  <c:v>209,29</c:v>
                </c:pt>
                <c:pt idx="46">
                  <c:v>209,77</c:v>
                </c:pt>
                <c:pt idx="47">
                  <c:v>210,25</c:v>
                </c:pt>
                <c:pt idx="48">
                  <c:v>210,72</c:v>
                </c:pt>
                <c:pt idx="49">
                  <c:v>211,2</c:v>
                </c:pt>
                <c:pt idx="50">
                  <c:v>211,68</c:v>
                </c:pt>
                <c:pt idx="51">
                  <c:v>212,15</c:v>
                </c:pt>
                <c:pt idx="52">
                  <c:v>212,63</c:v>
                </c:pt>
                <c:pt idx="53">
                  <c:v>213,11</c:v>
                </c:pt>
                <c:pt idx="54">
                  <c:v>213,58</c:v>
                </c:pt>
                <c:pt idx="55">
                  <c:v>214,06</c:v>
                </c:pt>
                <c:pt idx="56">
                  <c:v>214,53</c:v>
                </c:pt>
                <c:pt idx="57">
                  <c:v>215,01</c:v>
                </c:pt>
                <c:pt idx="58">
                  <c:v>215,49</c:v>
                </c:pt>
                <c:pt idx="59">
                  <c:v>215,96</c:v>
                </c:pt>
                <c:pt idx="60">
                  <c:v>216,44</c:v>
                </c:pt>
                <c:pt idx="61">
                  <c:v>216,92</c:v>
                </c:pt>
                <c:pt idx="62">
                  <c:v>217,39</c:v>
                </c:pt>
                <c:pt idx="63">
                  <c:v>217,87</c:v>
                </c:pt>
                <c:pt idx="64">
                  <c:v>218,35</c:v>
                </c:pt>
                <c:pt idx="65">
                  <c:v>218,82</c:v>
                </c:pt>
                <c:pt idx="66">
                  <c:v>219,3</c:v>
                </c:pt>
                <c:pt idx="67">
                  <c:v>219,77</c:v>
                </c:pt>
                <c:pt idx="68">
                  <c:v>220,25</c:v>
                </c:pt>
                <c:pt idx="69">
                  <c:v>220,73</c:v>
                </c:pt>
                <c:pt idx="70">
                  <c:v>221,2</c:v>
                </c:pt>
                <c:pt idx="71">
                  <c:v>221,68</c:v>
                </c:pt>
                <c:pt idx="72">
                  <c:v>222,15</c:v>
                </c:pt>
                <c:pt idx="73">
                  <c:v>222,63</c:v>
                </c:pt>
                <c:pt idx="74">
                  <c:v>223,11</c:v>
                </c:pt>
                <c:pt idx="75">
                  <c:v>223,58</c:v>
                </c:pt>
                <c:pt idx="76">
                  <c:v>224,06</c:v>
                </c:pt>
                <c:pt idx="77">
                  <c:v>224,53</c:v>
                </c:pt>
                <c:pt idx="78">
                  <c:v>225,01</c:v>
                </c:pt>
                <c:pt idx="79">
                  <c:v>225,49</c:v>
                </c:pt>
                <c:pt idx="80">
                  <c:v>225,96</c:v>
                </c:pt>
                <c:pt idx="81">
                  <c:v>226,44</c:v>
                </c:pt>
                <c:pt idx="82">
                  <c:v>226,91</c:v>
                </c:pt>
                <c:pt idx="83">
                  <c:v>227,39</c:v>
                </c:pt>
                <c:pt idx="84">
                  <c:v>227,87</c:v>
                </c:pt>
                <c:pt idx="85">
                  <c:v>228,34</c:v>
                </c:pt>
                <c:pt idx="86">
                  <c:v>228,82</c:v>
                </c:pt>
                <c:pt idx="87">
                  <c:v>229,29</c:v>
                </c:pt>
                <c:pt idx="88">
                  <c:v>229,77</c:v>
                </c:pt>
                <c:pt idx="89">
                  <c:v>230,24</c:v>
                </c:pt>
                <c:pt idx="90">
                  <c:v>230,72</c:v>
                </c:pt>
                <c:pt idx="91">
                  <c:v>231,2</c:v>
                </c:pt>
                <c:pt idx="92">
                  <c:v>231,67</c:v>
                </c:pt>
                <c:pt idx="93">
                  <c:v>232,15</c:v>
                </c:pt>
                <c:pt idx="94">
                  <c:v>232,62</c:v>
                </c:pt>
                <c:pt idx="95">
                  <c:v>233,1</c:v>
                </c:pt>
                <c:pt idx="96">
                  <c:v>233,57</c:v>
                </c:pt>
                <c:pt idx="97">
                  <c:v>234,05</c:v>
                </c:pt>
                <c:pt idx="98">
                  <c:v>234,53</c:v>
                </c:pt>
                <c:pt idx="99">
                  <c:v>235</c:v>
                </c:pt>
                <c:pt idx="100">
                  <c:v>235,48</c:v>
                </c:pt>
                <c:pt idx="101">
                  <c:v>235,95</c:v>
                </c:pt>
                <c:pt idx="102">
                  <c:v>236,43</c:v>
                </c:pt>
                <c:pt idx="103">
                  <c:v>236,9</c:v>
                </c:pt>
                <c:pt idx="104">
                  <c:v>237,38</c:v>
                </c:pt>
                <c:pt idx="105">
                  <c:v>237,85</c:v>
                </c:pt>
                <c:pt idx="106">
                  <c:v>238,33</c:v>
                </c:pt>
                <c:pt idx="107">
                  <c:v>238,8</c:v>
                </c:pt>
                <c:pt idx="108">
                  <c:v>239,28</c:v>
                </c:pt>
                <c:pt idx="109">
                  <c:v>239,75</c:v>
                </c:pt>
                <c:pt idx="110">
                  <c:v>240,23</c:v>
                </c:pt>
                <c:pt idx="111">
                  <c:v>240,71</c:v>
                </c:pt>
                <c:pt idx="112">
                  <c:v>241,18</c:v>
                </c:pt>
                <c:pt idx="113">
                  <c:v>241,66</c:v>
                </c:pt>
                <c:pt idx="114">
                  <c:v>242,13</c:v>
                </c:pt>
                <c:pt idx="115">
                  <c:v>242,61</c:v>
                </c:pt>
                <c:pt idx="116">
                  <c:v>243,08</c:v>
                </c:pt>
                <c:pt idx="117">
                  <c:v>243,56</c:v>
                </c:pt>
                <c:pt idx="118">
                  <c:v>244,03</c:v>
                </c:pt>
                <c:pt idx="119">
                  <c:v>244,51</c:v>
                </c:pt>
                <c:pt idx="120">
                  <c:v>244,98</c:v>
                </c:pt>
                <c:pt idx="121">
                  <c:v>245,46</c:v>
                </c:pt>
                <c:pt idx="122">
                  <c:v>245,93</c:v>
                </c:pt>
                <c:pt idx="123">
                  <c:v>246,41</c:v>
                </c:pt>
                <c:pt idx="124">
                  <c:v>246,88</c:v>
                </c:pt>
                <c:pt idx="125">
                  <c:v>247,36</c:v>
                </c:pt>
                <c:pt idx="126">
                  <c:v>247,83</c:v>
                </c:pt>
                <c:pt idx="127">
                  <c:v>248,31</c:v>
                </c:pt>
                <c:pt idx="128">
                  <c:v>248,78</c:v>
                </c:pt>
                <c:pt idx="129">
                  <c:v>249,26</c:v>
                </c:pt>
                <c:pt idx="130">
                  <c:v>249,73</c:v>
                </c:pt>
                <c:pt idx="131">
                  <c:v>250,21</c:v>
                </c:pt>
                <c:pt idx="132">
                  <c:v>250,68</c:v>
                </c:pt>
                <c:pt idx="133">
                  <c:v>251,16</c:v>
                </c:pt>
                <c:pt idx="134">
                  <c:v>251,63</c:v>
                </c:pt>
                <c:pt idx="135">
                  <c:v>252,1</c:v>
                </c:pt>
                <c:pt idx="136">
                  <c:v>252,58</c:v>
                </c:pt>
                <c:pt idx="137">
                  <c:v>253,05</c:v>
                </c:pt>
                <c:pt idx="138">
                  <c:v>253,53</c:v>
                </c:pt>
                <c:pt idx="139">
                  <c:v>254</c:v>
                </c:pt>
                <c:pt idx="140">
                  <c:v>254,48</c:v>
                </c:pt>
                <c:pt idx="141">
                  <c:v>254,95</c:v>
                </c:pt>
                <c:pt idx="142">
                  <c:v>255,43</c:v>
                </c:pt>
                <c:pt idx="143">
                  <c:v>255,9</c:v>
                </c:pt>
                <c:pt idx="144">
                  <c:v>256,38</c:v>
                </c:pt>
                <c:pt idx="145">
                  <c:v>256,85</c:v>
                </c:pt>
                <c:pt idx="146">
                  <c:v>257,33</c:v>
                </c:pt>
                <c:pt idx="147">
                  <c:v>257,8</c:v>
                </c:pt>
                <c:pt idx="148">
                  <c:v>258,27</c:v>
                </c:pt>
                <c:pt idx="149">
                  <c:v>258,75</c:v>
                </c:pt>
                <c:pt idx="150">
                  <c:v>259,22</c:v>
                </c:pt>
                <c:pt idx="151">
                  <c:v>259,7</c:v>
                </c:pt>
                <c:pt idx="152">
                  <c:v>260,17</c:v>
                </c:pt>
                <c:pt idx="153">
                  <c:v>260,65</c:v>
                </c:pt>
                <c:pt idx="154">
                  <c:v>261,12</c:v>
                </c:pt>
                <c:pt idx="155">
                  <c:v>261,59</c:v>
                </c:pt>
                <c:pt idx="156">
                  <c:v>262,07</c:v>
                </c:pt>
                <c:pt idx="157">
                  <c:v>262,54</c:v>
                </c:pt>
                <c:pt idx="158">
                  <c:v>263,02</c:v>
                </c:pt>
                <c:pt idx="159">
                  <c:v>263,49</c:v>
                </c:pt>
                <c:pt idx="160">
                  <c:v>263,97</c:v>
                </c:pt>
                <c:pt idx="161">
                  <c:v>264,44</c:v>
                </c:pt>
                <c:pt idx="162">
                  <c:v>264,91</c:v>
                </c:pt>
                <c:pt idx="163">
                  <c:v>265,39</c:v>
                </c:pt>
                <c:pt idx="164">
                  <c:v>265,86</c:v>
                </c:pt>
                <c:pt idx="165">
                  <c:v>266,34</c:v>
                </c:pt>
                <c:pt idx="166">
                  <c:v>266,81</c:v>
                </c:pt>
                <c:pt idx="167">
                  <c:v>267,28</c:v>
                </c:pt>
                <c:pt idx="168">
                  <c:v>267,76</c:v>
                </c:pt>
                <c:pt idx="169">
                  <c:v>268,23</c:v>
                </c:pt>
                <c:pt idx="170">
                  <c:v>268,71</c:v>
                </c:pt>
                <c:pt idx="171">
                  <c:v>269,18</c:v>
                </c:pt>
                <c:pt idx="172">
                  <c:v>269,65</c:v>
                </c:pt>
                <c:pt idx="173">
                  <c:v>270,13</c:v>
                </c:pt>
                <c:pt idx="174">
                  <c:v>270,6</c:v>
                </c:pt>
                <c:pt idx="175">
                  <c:v>271,08</c:v>
                </c:pt>
                <c:pt idx="176">
                  <c:v>271,55</c:v>
                </c:pt>
                <c:pt idx="177">
                  <c:v>272,02</c:v>
                </c:pt>
                <c:pt idx="178">
                  <c:v>272,5</c:v>
                </c:pt>
                <c:pt idx="179">
                  <c:v>272,97</c:v>
                </c:pt>
                <c:pt idx="180">
                  <c:v>273,44</c:v>
                </c:pt>
                <c:pt idx="181">
                  <c:v>273,92</c:v>
                </c:pt>
                <c:pt idx="182">
                  <c:v>274,39</c:v>
                </c:pt>
                <c:pt idx="183">
                  <c:v>274,87</c:v>
                </c:pt>
                <c:pt idx="184">
                  <c:v>275,34</c:v>
                </c:pt>
                <c:pt idx="185">
                  <c:v>275,81</c:v>
                </c:pt>
                <c:pt idx="186">
                  <c:v>276,29</c:v>
                </c:pt>
                <c:pt idx="187">
                  <c:v>276,76</c:v>
                </c:pt>
                <c:pt idx="188">
                  <c:v>277,23</c:v>
                </c:pt>
                <c:pt idx="189">
                  <c:v>277,71</c:v>
                </c:pt>
                <c:pt idx="190">
                  <c:v>278,18</c:v>
                </c:pt>
                <c:pt idx="191">
                  <c:v>278,65</c:v>
                </c:pt>
                <c:pt idx="192">
                  <c:v>279,13</c:v>
                </c:pt>
                <c:pt idx="193">
                  <c:v>279,6</c:v>
                </c:pt>
                <c:pt idx="194">
                  <c:v>280,07</c:v>
                </c:pt>
                <c:pt idx="195">
                  <c:v>280,55</c:v>
                </c:pt>
                <c:pt idx="196">
                  <c:v>281,02</c:v>
                </c:pt>
                <c:pt idx="197">
                  <c:v>281,5</c:v>
                </c:pt>
                <c:pt idx="198">
                  <c:v>281,97</c:v>
                </c:pt>
                <c:pt idx="199">
                  <c:v>282,44</c:v>
                </c:pt>
                <c:pt idx="200">
                  <c:v>282,91</c:v>
                </c:pt>
                <c:pt idx="201">
                  <c:v>283,39</c:v>
                </c:pt>
                <c:pt idx="202">
                  <c:v>283,86</c:v>
                </c:pt>
                <c:pt idx="203">
                  <c:v>284,33</c:v>
                </c:pt>
                <c:pt idx="204">
                  <c:v>284,81</c:v>
                </c:pt>
                <c:pt idx="205">
                  <c:v>285,28</c:v>
                </c:pt>
                <c:pt idx="206">
                  <c:v>285,75</c:v>
                </c:pt>
                <c:pt idx="207">
                  <c:v>286,23</c:v>
                </c:pt>
                <c:pt idx="208">
                  <c:v>286,7</c:v>
                </c:pt>
                <c:pt idx="209">
                  <c:v>287,17</c:v>
                </c:pt>
                <c:pt idx="210">
                  <c:v>287,65</c:v>
                </c:pt>
                <c:pt idx="211">
                  <c:v>288,12</c:v>
                </c:pt>
                <c:pt idx="212">
                  <c:v>288,59</c:v>
                </c:pt>
                <c:pt idx="213">
                  <c:v>289,07</c:v>
                </c:pt>
                <c:pt idx="214">
                  <c:v>289,54</c:v>
                </c:pt>
                <c:pt idx="215">
                  <c:v>290,01</c:v>
                </c:pt>
                <c:pt idx="216">
                  <c:v>290,48</c:v>
                </c:pt>
                <c:pt idx="217">
                  <c:v>290,96</c:v>
                </c:pt>
                <c:pt idx="218">
                  <c:v>291,43</c:v>
                </c:pt>
                <c:pt idx="219">
                  <c:v>291,9</c:v>
                </c:pt>
                <c:pt idx="220">
                  <c:v>292,38</c:v>
                </c:pt>
                <c:pt idx="221">
                  <c:v>292,85</c:v>
                </c:pt>
                <c:pt idx="222">
                  <c:v>293,32</c:v>
                </c:pt>
                <c:pt idx="223">
                  <c:v>293,79</c:v>
                </c:pt>
                <c:pt idx="224">
                  <c:v>294,27</c:v>
                </c:pt>
                <c:pt idx="225">
                  <c:v>294,74</c:v>
                </c:pt>
                <c:pt idx="226">
                  <c:v>295,21</c:v>
                </c:pt>
                <c:pt idx="227">
                  <c:v>295,69</c:v>
                </c:pt>
                <c:pt idx="228">
                  <c:v>296,16</c:v>
                </c:pt>
                <c:pt idx="229">
                  <c:v>296,63</c:v>
                </c:pt>
                <c:pt idx="230">
                  <c:v>297,1</c:v>
                </c:pt>
                <c:pt idx="231">
                  <c:v>297,58</c:v>
                </c:pt>
                <c:pt idx="232">
                  <c:v>298,05</c:v>
                </c:pt>
                <c:pt idx="233">
                  <c:v>298,52</c:v>
                </c:pt>
                <c:pt idx="234">
                  <c:v>298,99</c:v>
                </c:pt>
                <c:pt idx="235">
                  <c:v>299,47</c:v>
                </c:pt>
                <c:pt idx="236">
                  <c:v>299,94</c:v>
                </c:pt>
                <c:pt idx="237">
                  <c:v>300,41</c:v>
                </c:pt>
                <c:pt idx="238">
                  <c:v>300,88</c:v>
                </c:pt>
                <c:pt idx="239">
                  <c:v>301,36</c:v>
                </c:pt>
                <c:pt idx="240">
                  <c:v>301,83</c:v>
                </c:pt>
                <c:pt idx="241">
                  <c:v>302,3</c:v>
                </c:pt>
                <c:pt idx="242">
                  <c:v>302,77</c:v>
                </c:pt>
                <c:pt idx="243">
                  <c:v>303,25</c:v>
                </c:pt>
                <c:pt idx="244">
                  <c:v>303,72</c:v>
                </c:pt>
                <c:pt idx="245">
                  <c:v>304,19</c:v>
                </c:pt>
                <c:pt idx="246">
                  <c:v>304,66</c:v>
                </c:pt>
                <c:pt idx="247">
                  <c:v>305,13</c:v>
                </c:pt>
                <c:pt idx="248">
                  <c:v>305,61</c:v>
                </c:pt>
                <c:pt idx="249">
                  <c:v>306,08</c:v>
                </c:pt>
                <c:pt idx="250">
                  <c:v>306,55</c:v>
                </c:pt>
                <c:pt idx="251">
                  <c:v>307,02</c:v>
                </c:pt>
                <c:pt idx="252">
                  <c:v>307,49</c:v>
                </c:pt>
                <c:pt idx="253">
                  <c:v>307,97</c:v>
                </c:pt>
                <c:pt idx="254">
                  <c:v>308,44</c:v>
                </c:pt>
                <c:pt idx="255">
                  <c:v>308,91</c:v>
                </c:pt>
                <c:pt idx="256">
                  <c:v>309,38</c:v>
                </c:pt>
                <c:pt idx="257">
                  <c:v>309,86</c:v>
                </c:pt>
                <c:pt idx="258">
                  <c:v>310,33</c:v>
                </c:pt>
                <c:pt idx="259">
                  <c:v>310,8</c:v>
                </c:pt>
                <c:pt idx="260">
                  <c:v>311,27</c:v>
                </c:pt>
                <c:pt idx="261">
                  <c:v>311,74</c:v>
                </c:pt>
                <c:pt idx="262">
                  <c:v>312,21</c:v>
                </c:pt>
                <c:pt idx="263">
                  <c:v>312,69</c:v>
                </c:pt>
                <c:pt idx="264">
                  <c:v>313,16</c:v>
                </c:pt>
                <c:pt idx="265">
                  <c:v>313,63</c:v>
                </c:pt>
                <c:pt idx="266">
                  <c:v>314,1</c:v>
                </c:pt>
                <c:pt idx="267">
                  <c:v>314,57</c:v>
                </c:pt>
                <c:pt idx="268">
                  <c:v>315,05</c:v>
                </c:pt>
                <c:pt idx="269">
                  <c:v>315,52</c:v>
                </c:pt>
                <c:pt idx="270">
                  <c:v>315,99</c:v>
                </c:pt>
                <c:pt idx="271">
                  <c:v>316,46</c:v>
                </c:pt>
                <c:pt idx="272">
                  <c:v>316,93</c:v>
                </c:pt>
                <c:pt idx="273">
                  <c:v>317,4</c:v>
                </c:pt>
                <c:pt idx="274">
                  <c:v>317,88</c:v>
                </c:pt>
                <c:pt idx="275">
                  <c:v>318,35</c:v>
                </c:pt>
                <c:pt idx="276">
                  <c:v>318,82</c:v>
                </c:pt>
                <c:pt idx="277">
                  <c:v>319,29</c:v>
                </c:pt>
                <c:pt idx="278">
                  <c:v>319,76</c:v>
                </c:pt>
                <c:pt idx="279">
                  <c:v>320,23</c:v>
                </c:pt>
                <c:pt idx="280">
                  <c:v>320,7</c:v>
                </c:pt>
                <c:pt idx="281">
                  <c:v>321,18</c:v>
                </c:pt>
                <c:pt idx="282">
                  <c:v>321,65</c:v>
                </c:pt>
                <c:pt idx="283">
                  <c:v>322,12</c:v>
                </c:pt>
                <c:pt idx="284">
                  <c:v>322,59</c:v>
                </c:pt>
                <c:pt idx="285">
                  <c:v>323,06</c:v>
                </c:pt>
                <c:pt idx="286">
                  <c:v>323,53</c:v>
                </c:pt>
                <c:pt idx="287">
                  <c:v>324</c:v>
                </c:pt>
                <c:pt idx="288">
                  <c:v>324,48</c:v>
                </c:pt>
                <c:pt idx="289">
                  <c:v>324,95</c:v>
                </c:pt>
                <c:pt idx="290">
                  <c:v>325,42</c:v>
                </c:pt>
                <c:pt idx="291">
                  <c:v>325,89</c:v>
                </c:pt>
                <c:pt idx="292">
                  <c:v>326,36</c:v>
                </c:pt>
                <c:pt idx="293">
                  <c:v>326,83</c:v>
                </c:pt>
                <c:pt idx="294">
                  <c:v>327,3</c:v>
                </c:pt>
                <c:pt idx="295">
                  <c:v>327,77</c:v>
                </c:pt>
                <c:pt idx="296">
                  <c:v>328,24</c:v>
                </c:pt>
                <c:pt idx="297">
                  <c:v>328,72</c:v>
                </c:pt>
                <c:pt idx="298">
                  <c:v>329,19</c:v>
                </c:pt>
                <c:pt idx="299">
                  <c:v>329,66</c:v>
                </c:pt>
                <c:pt idx="300">
                  <c:v>330,13</c:v>
                </c:pt>
                <c:pt idx="301">
                  <c:v>330,6</c:v>
                </c:pt>
                <c:pt idx="302">
                  <c:v>331,07</c:v>
                </c:pt>
                <c:pt idx="303">
                  <c:v>331,54</c:v>
                </c:pt>
                <c:pt idx="304">
                  <c:v>332,01</c:v>
                </c:pt>
                <c:pt idx="305">
                  <c:v>332,48</c:v>
                </c:pt>
                <c:pt idx="306">
                  <c:v>332,95</c:v>
                </c:pt>
                <c:pt idx="307">
                  <c:v>333,43</c:v>
                </c:pt>
                <c:pt idx="308">
                  <c:v>333,9</c:v>
                </c:pt>
                <c:pt idx="309">
                  <c:v>334,37</c:v>
                </c:pt>
                <c:pt idx="310">
                  <c:v>334,84</c:v>
                </c:pt>
                <c:pt idx="311">
                  <c:v>335,31</c:v>
                </c:pt>
                <c:pt idx="312">
                  <c:v>335,78</c:v>
                </c:pt>
                <c:pt idx="313">
                  <c:v>336,25</c:v>
                </c:pt>
                <c:pt idx="314">
                  <c:v>336,72</c:v>
                </c:pt>
                <c:pt idx="315">
                  <c:v>337,19</c:v>
                </c:pt>
                <c:pt idx="316">
                  <c:v>337,66</c:v>
                </c:pt>
                <c:pt idx="317">
                  <c:v>338,13</c:v>
                </c:pt>
                <c:pt idx="318">
                  <c:v>338,6</c:v>
                </c:pt>
                <c:pt idx="319">
                  <c:v>339,07</c:v>
                </c:pt>
                <c:pt idx="320">
                  <c:v>339,54</c:v>
                </c:pt>
                <c:pt idx="321">
                  <c:v>340,01</c:v>
                </c:pt>
                <c:pt idx="322">
                  <c:v>340,49</c:v>
                </c:pt>
                <c:pt idx="323">
                  <c:v>340,96</c:v>
                </c:pt>
                <c:pt idx="324">
                  <c:v>341,43</c:v>
                </c:pt>
                <c:pt idx="325">
                  <c:v>341,9</c:v>
                </c:pt>
                <c:pt idx="326">
                  <c:v>342,37</c:v>
                </c:pt>
                <c:pt idx="327">
                  <c:v>342,84</c:v>
                </c:pt>
                <c:pt idx="328">
                  <c:v>343,31</c:v>
                </c:pt>
                <c:pt idx="329">
                  <c:v>343,78</c:v>
                </c:pt>
                <c:pt idx="330">
                  <c:v>344,25</c:v>
                </c:pt>
                <c:pt idx="331">
                  <c:v>344,72</c:v>
                </c:pt>
                <c:pt idx="332">
                  <c:v>345,19</c:v>
                </c:pt>
                <c:pt idx="333">
                  <c:v>345,66</c:v>
                </c:pt>
                <c:pt idx="334">
                  <c:v>346,13</c:v>
                </c:pt>
                <c:pt idx="335">
                  <c:v>346,6</c:v>
                </c:pt>
                <c:pt idx="336">
                  <c:v>347,07</c:v>
                </c:pt>
                <c:pt idx="337">
                  <c:v>347,54</c:v>
                </c:pt>
                <c:pt idx="338">
                  <c:v>348,01</c:v>
                </c:pt>
                <c:pt idx="339">
                  <c:v>348,48</c:v>
                </c:pt>
                <c:pt idx="340">
                  <c:v>348,95</c:v>
                </c:pt>
                <c:pt idx="341">
                  <c:v>349,42</c:v>
                </c:pt>
                <c:pt idx="342">
                  <c:v>349,89</c:v>
                </c:pt>
                <c:pt idx="343">
                  <c:v>350,36</c:v>
                </c:pt>
                <c:pt idx="344">
                  <c:v>350,83</c:v>
                </c:pt>
                <c:pt idx="345">
                  <c:v>351,3</c:v>
                </c:pt>
                <c:pt idx="346">
                  <c:v>351,77</c:v>
                </c:pt>
                <c:pt idx="347">
                  <c:v>352,24</c:v>
                </c:pt>
                <c:pt idx="348">
                  <c:v>352,71</c:v>
                </c:pt>
                <c:pt idx="349">
                  <c:v>353,18</c:v>
                </c:pt>
                <c:pt idx="350">
                  <c:v>353,65</c:v>
                </c:pt>
                <c:pt idx="351">
                  <c:v>354,12</c:v>
                </c:pt>
                <c:pt idx="352">
                  <c:v>354,59</c:v>
                </c:pt>
                <c:pt idx="353">
                  <c:v>355,06</c:v>
                </c:pt>
                <c:pt idx="354">
                  <c:v>355,53</c:v>
                </c:pt>
                <c:pt idx="355">
                  <c:v>356</c:v>
                </c:pt>
                <c:pt idx="356">
                  <c:v>356,47</c:v>
                </c:pt>
                <c:pt idx="357">
                  <c:v>356,94</c:v>
                </c:pt>
                <c:pt idx="358">
                  <c:v>357,41</c:v>
                </c:pt>
                <c:pt idx="359">
                  <c:v>357,88</c:v>
                </c:pt>
                <c:pt idx="360">
                  <c:v>358,35</c:v>
                </c:pt>
                <c:pt idx="361">
                  <c:v>358,82</c:v>
                </c:pt>
                <c:pt idx="362">
                  <c:v>359,28</c:v>
                </c:pt>
                <c:pt idx="363">
                  <c:v>359,75</c:v>
                </c:pt>
                <c:pt idx="364">
                  <c:v>360,22</c:v>
                </c:pt>
                <c:pt idx="365">
                  <c:v>360,69</c:v>
                </c:pt>
                <c:pt idx="366">
                  <c:v>361,16</c:v>
                </c:pt>
                <c:pt idx="367">
                  <c:v>361,63</c:v>
                </c:pt>
                <c:pt idx="368">
                  <c:v>362,1</c:v>
                </c:pt>
                <c:pt idx="369">
                  <c:v>362,57</c:v>
                </c:pt>
                <c:pt idx="370">
                  <c:v>363,04</c:v>
                </c:pt>
                <c:pt idx="371">
                  <c:v>363,51</c:v>
                </c:pt>
                <c:pt idx="372">
                  <c:v>363,98</c:v>
                </c:pt>
                <c:pt idx="373">
                  <c:v>364,45</c:v>
                </c:pt>
                <c:pt idx="374">
                  <c:v>364,92</c:v>
                </c:pt>
                <c:pt idx="375">
                  <c:v>365,39</c:v>
                </c:pt>
                <c:pt idx="376">
                  <c:v>365,86</c:v>
                </c:pt>
                <c:pt idx="377">
                  <c:v>366,32</c:v>
                </c:pt>
                <c:pt idx="378">
                  <c:v>366,79</c:v>
                </c:pt>
                <c:pt idx="379">
                  <c:v>367,26</c:v>
                </c:pt>
                <c:pt idx="380">
                  <c:v>367,73</c:v>
                </c:pt>
                <c:pt idx="381">
                  <c:v>368,2</c:v>
                </c:pt>
                <c:pt idx="382">
                  <c:v>368,67</c:v>
                </c:pt>
                <c:pt idx="383">
                  <c:v>369,14</c:v>
                </c:pt>
                <c:pt idx="384">
                  <c:v>369,61</c:v>
                </c:pt>
                <c:pt idx="385">
                  <c:v>370,08</c:v>
                </c:pt>
                <c:pt idx="386">
                  <c:v>370,55</c:v>
                </c:pt>
                <c:pt idx="387">
                  <c:v>371,02</c:v>
                </c:pt>
                <c:pt idx="388">
                  <c:v>371,48</c:v>
                </c:pt>
                <c:pt idx="389">
                  <c:v>371,95</c:v>
                </c:pt>
                <c:pt idx="390">
                  <c:v>372,42</c:v>
                </c:pt>
                <c:pt idx="391">
                  <c:v>372,89</c:v>
                </c:pt>
                <c:pt idx="392">
                  <c:v>373,36</c:v>
                </c:pt>
                <c:pt idx="393">
                  <c:v>373,83</c:v>
                </c:pt>
                <c:pt idx="394">
                  <c:v>374,3</c:v>
                </c:pt>
                <c:pt idx="395">
                  <c:v>374,77</c:v>
                </c:pt>
                <c:pt idx="396">
                  <c:v>375,23</c:v>
                </c:pt>
                <c:pt idx="397">
                  <c:v>375,7</c:v>
                </c:pt>
                <c:pt idx="398">
                  <c:v>376,17</c:v>
                </c:pt>
                <c:pt idx="399">
                  <c:v>376,64</c:v>
                </c:pt>
                <c:pt idx="400">
                  <c:v>377,11</c:v>
                </c:pt>
                <c:pt idx="401">
                  <c:v>377,58</c:v>
                </c:pt>
                <c:pt idx="402">
                  <c:v>378,05</c:v>
                </c:pt>
                <c:pt idx="403">
                  <c:v>378,51</c:v>
                </c:pt>
                <c:pt idx="404">
                  <c:v>378,98</c:v>
                </c:pt>
                <c:pt idx="405">
                  <c:v>379,45</c:v>
                </c:pt>
                <c:pt idx="406">
                  <c:v>379,92</c:v>
                </c:pt>
                <c:pt idx="407">
                  <c:v>380,39</c:v>
                </c:pt>
                <c:pt idx="408">
                  <c:v>380,86</c:v>
                </c:pt>
                <c:pt idx="409">
                  <c:v>381,33</c:v>
                </c:pt>
                <c:pt idx="410">
                  <c:v>381,79</c:v>
                </c:pt>
                <c:pt idx="411">
                  <c:v>382,26</c:v>
                </c:pt>
                <c:pt idx="412">
                  <c:v>382,73</c:v>
                </c:pt>
                <c:pt idx="413">
                  <c:v>383,2</c:v>
                </c:pt>
                <c:pt idx="414">
                  <c:v>383,67</c:v>
                </c:pt>
                <c:pt idx="415">
                  <c:v>384,14</c:v>
                </c:pt>
                <c:pt idx="416">
                  <c:v>384,6</c:v>
                </c:pt>
                <c:pt idx="417">
                  <c:v>385,07</c:v>
                </c:pt>
                <c:pt idx="418">
                  <c:v>385,54</c:v>
                </c:pt>
                <c:pt idx="419">
                  <c:v>386,01</c:v>
                </c:pt>
                <c:pt idx="420">
                  <c:v>386,48</c:v>
                </c:pt>
                <c:pt idx="421">
                  <c:v>386,94</c:v>
                </c:pt>
                <c:pt idx="422">
                  <c:v>387,41</c:v>
                </c:pt>
                <c:pt idx="423">
                  <c:v>387,88</c:v>
                </c:pt>
                <c:pt idx="424">
                  <c:v>388,35</c:v>
                </c:pt>
                <c:pt idx="425">
                  <c:v>388,82</c:v>
                </c:pt>
                <c:pt idx="426">
                  <c:v>389,28</c:v>
                </c:pt>
                <c:pt idx="427">
                  <c:v>389,75</c:v>
                </c:pt>
                <c:pt idx="428">
                  <c:v>390,22</c:v>
                </c:pt>
                <c:pt idx="429">
                  <c:v>390,69</c:v>
                </c:pt>
                <c:pt idx="430">
                  <c:v>391,16</c:v>
                </c:pt>
                <c:pt idx="431">
                  <c:v>391,62</c:v>
                </c:pt>
                <c:pt idx="432">
                  <c:v>392,09</c:v>
                </c:pt>
                <c:pt idx="433">
                  <c:v>392,56</c:v>
                </c:pt>
                <c:pt idx="434">
                  <c:v>393,03</c:v>
                </c:pt>
                <c:pt idx="435">
                  <c:v>393,5</c:v>
                </c:pt>
                <c:pt idx="436">
                  <c:v>393,96</c:v>
                </c:pt>
                <c:pt idx="437">
                  <c:v>394,43</c:v>
                </c:pt>
                <c:pt idx="438">
                  <c:v>394,9</c:v>
                </c:pt>
                <c:pt idx="439">
                  <c:v>395,37</c:v>
                </c:pt>
                <c:pt idx="440">
                  <c:v>395,83</c:v>
                </c:pt>
                <c:pt idx="441">
                  <c:v>396,3</c:v>
                </c:pt>
                <c:pt idx="442">
                  <c:v>396,77</c:v>
                </c:pt>
                <c:pt idx="443">
                  <c:v>397,24</c:v>
                </c:pt>
                <c:pt idx="444">
                  <c:v>397,7</c:v>
                </c:pt>
                <c:pt idx="445">
                  <c:v>398,17</c:v>
                </c:pt>
                <c:pt idx="446">
                  <c:v>398,64</c:v>
                </c:pt>
                <c:pt idx="447">
                  <c:v>399,11</c:v>
                </c:pt>
                <c:pt idx="448">
                  <c:v>399,57</c:v>
                </c:pt>
                <c:pt idx="449">
                  <c:v>400,04</c:v>
                </c:pt>
                <c:pt idx="450">
                  <c:v>400,51</c:v>
                </c:pt>
                <c:pt idx="451">
                  <c:v>400,98</c:v>
                </c:pt>
                <c:pt idx="452">
                  <c:v>401,44</c:v>
                </c:pt>
                <c:pt idx="453">
                  <c:v>401,91</c:v>
                </c:pt>
                <c:pt idx="454">
                  <c:v>402,38</c:v>
                </c:pt>
                <c:pt idx="455">
                  <c:v>402,84</c:v>
                </c:pt>
                <c:pt idx="456">
                  <c:v>403,31</c:v>
                </c:pt>
                <c:pt idx="457">
                  <c:v>403,78</c:v>
                </c:pt>
                <c:pt idx="458">
                  <c:v>404,25</c:v>
                </c:pt>
                <c:pt idx="459">
                  <c:v>404,71</c:v>
                </c:pt>
                <c:pt idx="460">
                  <c:v>405,18</c:v>
                </c:pt>
                <c:pt idx="461">
                  <c:v>405,65</c:v>
                </c:pt>
                <c:pt idx="462">
                  <c:v>406,12</c:v>
                </c:pt>
                <c:pt idx="463">
                  <c:v>406,58</c:v>
                </c:pt>
                <c:pt idx="464">
                  <c:v>407,05</c:v>
                </c:pt>
                <c:pt idx="465">
                  <c:v>407,52</c:v>
                </c:pt>
                <c:pt idx="466">
                  <c:v>407,98</c:v>
                </c:pt>
                <c:pt idx="467">
                  <c:v>408,45</c:v>
                </c:pt>
                <c:pt idx="468">
                  <c:v>408,92</c:v>
                </c:pt>
                <c:pt idx="469">
                  <c:v>409,38</c:v>
                </c:pt>
                <c:pt idx="470">
                  <c:v>409,85</c:v>
                </c:pt>
                <c:pt idx="471">
                  <c:v>410,32</c:v>
                </c:pt>
                <c:pt idx="472">
                  <c:v>410,78</c:v>
                </c:pt>
                <c:pt idx="473">
                  <c:v>411,25</c:v>
                </c:pt>
                <c:pt idx="474">
                  <c:v>411,72</c:v>
                </c:pt>
                <c:pt idx="475">
                  <c:v>412,18</c:v>
                </c:pt>
                <c:pt idx="476">
                  <c:v>412,65</c:v>
                </c:pt>
                <c:pt idx="477">
                  <c:v>413,12</c:v>
                </c:pt>
                <c:pt idx="478">
                  <c:v>413,59</c:v>
                </c:pt>
                <c:pt idx="479">
                  <c:v>414,05</c:v>
                </c:pt>
                <c:pt idx="480">
                  <c:v>414,52</c:v>
                </c:pt>
                <c:pt idx="481">
                  <c:v>414,98</c:v>
                </c:pt>
                <c:pt idx="482">
                  <c:v>415,45</c:v>
                </c:pt>
                <c:pt idx="483">
                  <c:v>415,92</c:v>
                </c:pt>
                <c:pt idx="484">
                  <c:v>416,38</c:v>
                </c:pt>
                <c:pt idx="485">
                  <c:v>416,85</c:v>
                </c:pt>
                <c:pt idx="486">
                  <c:v>417,32</c:v>
                </c:pt>
                <c:pt idx="487">
                  <c:v>417,78</c:v>
                </c:pt>
                <c:pt idx="488">
                  <c:v>418,25</c:v>
                </c:pt>
                <c:pt idx="489">
                  <c:v>418,72</c:v>
                </c:pt>
                <c:pt idx="490">
                  <c:v>419,18</c:v>
                </c:pt>
                <c:pt idx="491">
                  <c:v>419,65</c:v>
                </c:pt>
                <c:pt idx="492">
                  <c:v>420,12</c:v>
                </c:pt>
                <c:pt idx="493">
                  <c:v>420,58</c:v>
                </c:pt>
                <c:pt idx="494">
                  <c:v>421,05</c:v>
                </c:pt>
                <c:pt idx="495">
                  <c:v>421,51</c:v>
                </c:pt>
                <c:pt idx="496">
                  <c:v>421,98</c:v>
                </c:pt>
                <c:pt idx="497">
                  <c:v>422,45</c:v>
                </c:pt>
                <c:pt idx="498">
                  <c:v>422,91</c:v>
                </c:pt>
                <c:pt idx="499">
                  <c:v>423,38</c:v>
                </c:pt>
                <c:pt idx="500">
                  <c:v>423,85</c:v>
                </c:pt>
                <c:pt idx="501">
                  <c:v>424,31</c:v>
                </c:pt>
                <c:pt idx="502">
                  <c:v>424,78</c:v>
                </c:pt>
                <c:pt idx="503">
                  <c:v>425,24</c:v>
                </c:pt>
                <c:pt idx="504">
                  <c:v>425,71</c:v>
                </c:pt>
                <c:pt idx="505">
                  <c:v>426,18</c:v>
                </c:pt>
                <c:pt idx="506">
                  <c:v>426,64</c:v>
                </c:pt>
                <c:pt idx="507">
                  <c:v>427,11</c:v>
                </c:pt>
                <c:pt idx="508">
                  <c:v>427,57</c:v>
                </c:pt>
                <c:pt idx="509">
                  <c:v>428,04</c:v>
                </c:pt>
                <c:pt idx="510">
                  <c:v>428,51</c:v>
                </c:pt>
                <c:pt idx="511">
                  <c:v>428,97</c:v>
                </c:pt>
                <c:pt idx="512">
                  <c:v>429,44</c:v>
                </c:pt>
                <c:pt idx="513">
                  <c:v>429,9</c:v>
                </c:pt>
                <c:pt idx="514">
                  <c:v>430,37</c:v>
                </c:pt>
                <c:pt idx="515">
                  <c:v>430,83</c:v>
                </c:pt>
                <c:pt idx="516">
                  <c:v>431,3</c:v>
                </c:pt>
                <c:pt idx="517">
                  <c:v>431,77</c:v>
                </c:pt>
                <c:pt idx="518">
                  <c:v>432,23</c:v>
                </c:pt>
                <c:pt idx="519">
                  <c:v>432,7</c:v>
                </c:pt>
                <c:pt idx="520">
                  <c:v>433,16</c:v>
                </c:pt>
                <c:pt idx="521">
                  <c:v>433,63</c:v>
                </c:pt>
                <c:pt idx="522">
                  <c:v>434,09</c:v>
                </c:pt>
                <c:pt idx="523">
                  <c:v>434,56</c:v>
                </c:pt>
                <c:pt idx="524">
                  <c:v>435,03</c:v>
                </c:pt>
                <c:pt idx="525">
                  <c:v>435,49</c:v>
                </c:pt>
                <c:pt idx="526">
                  <c:v>435,96</c:v>
                </c:pt>
                <c:pt idx="527">
                  <c:v>436,42</c:v>
                </c:pt>
                <c:pt idx="528">
                  <c:v>436,89</c:v>
                </c:pt>
                <c:pt idx="529">
                  <c:v>437,35</c:v>
                </c:pt>
                <c:pt idx="530">
                  <c:v>437,82</c:v>
                </c:pt>
                <c:pt idx="531">
                  <c:v>438,28</c:v>
                </c:pt>
                <c:pt idx="532">
                  <c:v>438,75</c:v>
                </c:pt>
                <c:pt idx="533">
                  <c:v>439,21</c:v>
                </c:pt>
                <c:pt idx="534">
                  <c:v>439,68</c:v>
                </c:pt>
                <c:pt idx="535">
                  <c:v>440,14</c:v>
                </c:pt>
                <c:pt idx="536">
                  <c:v>440,61</c:v>
                </c:pt>
                <c:pt idx="537">
                  <c:v>441,07</c:v>
                </c:pt>
                <c:pt idx="538">
                  <c:v>441,54</c:v>
                </c:pt>
                <c:pt idx="539">
                  <c:v>442</c:v>
                </c:pt>
                <c:pt idx="540">
                  <c:v>442,47</c:v>
                </c:pt>
                <c:pt idx="541">
                  <c:v>442,94</c:v>
                </c:pt>
                <c:pt idx="542">
                  <c:v>443,4</c:v>
                </c:pt>
                <c:pt idx="543">
                  <c:v>443,87</c:v>
                </c:pt>
                <c:pt idx="544">
                  <c:v>444,33</c:v>
                </c:pt>
                <c:pt idx="545">
                  <c:v>444,8</c:v>
                </c:pt>
                <c:pt idx="546">
                  <c:v>445,26</c:v>
                </c:pt>
                <c:pt idx="547">
                  <c:v>445,73</c:v>
                </c:pt>
                <c:pt idx="548">
                  <c:v>446,19</c:v>
                </c:pt>
                <c:pt idx="549">
                  <c:v>446,65</c:v>
                </c:pt>
                <c:pt idx="550">
                  <c:v>447,12</c:v>
                </c:pt>
                <c:pt idx="551">
                  <c:v>447,58</c:v>
                </c:pt>
                <c:pt idx="552">
                  <c:v>448,05</c:v>
                </c:pt>
                <c:pt idx="553">
                  <c:v>448,51</c:v>
                </c:pt>
                <c:pt idx="554">
                  <c:v>448,98</c:v>
                </c:pt>
                <c:pt idx="555">
                  <c:v>449,44</c:v>
                </c:pt>
                <c:pt idx="556">
                  <c:v>449,91</c:v>
                </c:pt>
                <c:pt idx="557">
                  <c:v>450,37</c:v>
                </c:pt>
                <c:pt idx="558">
                  <c:v>450,84</c:v>
                </c:pt>
                <c:pt idx="559">
                  <c:v>451,3</c:v>
                </c:pt>
                <c:pt idx="560">
                  <c:v>451,77</c:v>
                </c:pt>
                <c:pt idx="561">
                  <c:v>452,23</c:v>
                </c:pt>
                <c:pt idx="562">
                  <c:v>452,7</c:v>
                </c:pt>
                <c:pt idx="563">
                  <c:v>453,16</c:v>
                </c:pt>
                <c:pt idx="564">
                  <c:v>453,62</c:v>
                </c:pt>
                <c:pt idx="565">
                  <c:v>454,09</c:v>
                </c:pt>
                <c:pt idx="566">
                  <c:v>454,55</c:v>
                </c:pt>
                <c:pt idx="567">
                  <c:v>455,02</c:v>
                </c:pt>
                <c:pt idx="568">
                  <c:v>455,48</c:v>
                </c:pt>
                <c:pt idx="569">
                  <c:v>455,95</c:v>
                </c:pt>
                <c:pt idx="570">
                  <c:v>456,41</c:v>
                </c:pt>
                <c:pt idx="571">
                  <c:v>456,88</c:v>
                </c:pt>
                <c:pt idx="572">
                  <c:v>457,34</c:v>
                </c:pt>
                <c:pt idx="573">
                  <c:v>457,8</c:v>
                </c:pt>
                <c:pt idx="574">
                  <c:v>458,27</c:v>
                </c:pt>
                <c:pt idx="575">
                  <c:v>458,73</c:v>
                </c:pt>
                <c:pt idx="576">
                  <c:v>459,2</c:v>
                </c:pt>
                <c:pt idx="577">
                  <c:v>459,66</c:v>
                </c:pt>
                <c:pt idx="578">
                  <c:v>460,13</c:v>
                </c:pt>
                <c:pt idx="579">
                  <c:v>460,59</c:v>
                </c:pt>
                <c:pt idx="580">
                  <c:v>461,05</c:v>
                </c:pt>
                <c:pt idx="581">
                  <c:v>461,52</c:v>
                </c:pt>
                <c:pt idx="582">
                  <c:v>461,98</c:v>
                </c:pt>
                <c:pt idx="583">
                  <c:v>462,45</c:v>
                </c:pt>
                <c:pt idx="584">
                  <c:v>462,91</c:v>
                </c:pt>
                <c:pt idx="585">
                  <c:v>463,37</c:v>
                </c:pt>
                <c:pt idx="586">
                  <c:v>463,84</c:v>
                </c:pt>
                <c:pt idx="587">
                  <c:v>464,3</c:v>
                </c:pt>
                <c:pt idx="588">
                  <c:v>464,76</c:v>
                </c:pt>
                <c:pt idx="589">
                  <c:v>465,23</c:v>
                </c:pt>
                <c:pt idx="590">
                  <c:v>465,69</c:v>
                </c:pt>
                <c:pt idx="591">
                  <c:v>466,16</c:v>
                </c:pt>
                <c:pt idx="592">
                  <c:v>466,62</c:v>
                </c:pt>
                <c:pt idx="593">
                  <c:v>467,08</c:v>
                </c:pt>
                <c:pt idx="594">
                  <c:v>467,55</c:v>
                </c:pt>
                <c:pt idx="595">
                  <c:v>468,01</c:v>
                </c:pt>
                <c:pt idx="596">
                  <c:v>468,48</c:v>
                </c:pt>
                <c:pt idx="597">
                  <c:v>468,94</c:v>
                </c:pt>
                <c:pt idx="598">
                  <c:v>469,4</c:v>
                </c:pt>
                <c:pt idx="599">
                  <c:v>469,87</c:v>
                </c:pt>
                <c:pt idx="600">
                  <c:v>470,33</c:v>
                </c:pt>
                <c:pt idx="601">
                  <c:v>470,79</c:v>
                </c:pt>
                <c:pt idx="602">
                  <c:v>471,26</c:v>
                </c:pt>
                <c:pt idx="603">
                  <c:v>471,72</c:v>
                </c:pt>
                <c:pt idx="604">
                  <c:v>472,18</c:v>
                </c:pt>
                <c:pt idx="605">
                  <c:v>472,65</c:v>
                </c:pt>
                <c:pt idx="606">
                  <c:v>473,11</c:v>
                </c:pt>
                <c:pt idx="607">
                  <c:v>473,57</c:v>
                </c:pt>
                <c:pt idx="608">
                  <c:v>474,04</c:v>
                </c:pt>
                <c:pt idx="609">
                  <c:v>474,5</c:v>
                </c:pt>
                <c:pt idx="610">
                  <c:v>474,96</c:v>
                </c:pt>
                <c:pt idx="611">
                  <c:v>475,43</c:v>
                </c:pt>
                <c:pt idx="612">
                  <c:v>475,89</c:v>
                </c:pt>
                <c:pt idx="613">
                  <c:v>476,35</c:v>
                </c:pt>
                <c:pt idx="614">
                  <c:v>476,82</c:v>
                </c:pt>
                <c:pt idx="615">
                  <c:v>477,28</c:v>
                </c:pt>
                <c:pt idx="616">
                  <c:v>477,74</c:v>
                </c:pt>
                <c:pt idx="617">
                  <c:v>478,21</c:v>
                </c:pt>
                <c:pt idx="618">
                  <c:v>478,67</c:v>
                </c:pt>
                <c:pt idx="619">
                  <c:v>479,13</c:v>
                </c:pt>
                <c:pt idx="620">
                  <c:v>479,59</c:v>
                </c:pt>
                <c:pt idx="621">
                  <c:v>480,06</c:v>
                </c:pt>
                <c:pt idx="622">
                  <c:v>480,52</c:v>
                </c:pt>
                <c:pt idx="623">
                  <c:v>480,98</c:v>
                </c:pt>
                <c:pt idx="624">
                  <c:v>481,45</c:v>
                </c:pt>
                <c:pt idx="625">
                  <c:v>481,91</c:v>
                </c:pt>
                <c:pt idx="626">
                  <c:v>482,37</c:v>
                </c:pt>
                <c:pt idx="627">
                  <c:v>482,84</c:v>
                </c:pt>
                <c:pt idx="628">
                  <c:v>483,3</c:v>
                </c:pt>
                <c:pt idx="629">
                  <c:v>483,76</c:v>
                </c:pt>
                <c:pt idx="630">
                  <c:v>484,22</c:v>
                </c:pt>
                <c:pt idx="631">
                  <c:v>484,69</c:v>
                </c:pt>
                <c:pt idx="632">
                  <c:v>485,15</c:v>
                </c:pt>
                <c:pt idx="633">
                  <c:v>485,61</c:v>
                </c:pt>
                <c:pt idx="634">
                  <c:v>486,07</c:v>
                </c:pt>
                <c:pt idx="635">
                  <c:v>486,54</c:v>
                </c:pt>
                <c:pt idx="636">
                  <c:v>487</c:v>
                </c:pt>
                <c:pt idx="637">
                  <c:v>487,46</c:v>
                </c:pt>
                <c:pt idx="638">
                  <c:v>487,92</c:v>
                </c:pt>
                <c:pt idx="639">
                  <c:v>488,39</c:v>
                </c:pt>
                <c:pt idx="640">
                  <c:v>488,85</c:v>
                </c:pt>
                <c:pt idx="641">
                  <c:v>489,31</c:v>
                </c:pt>
                <c:pt idx="642">
                  <c:v>489,77</c:v>
                </c:pt>
                <c:pt idx="643">
                  <c:v>490,24</c:v>
                </c:pt>
                <c:pt idx="644">
                  <c:v>490,7</c:v>
                </c:pt>
                <c:pt idx="645">
                  <c:v>491,16</c:v>
                </c:pt>
                <c:pt idx="646">
                  <c:v>491,62</c:v>
                </c:pt>
                <c:pt idx="647">
                  <c:v>492,09</c:v>
                </c:pt>
                <c:pt idx="648">
                  <c:v>492,55</c:v>
                </c:pt>
                <c:pt idx="649">
                  <c:v>493,01</c:v>
                </c:pt>
                <c:pt idx="650">
                  <c:v>493,47</c:v>
                </c:pt>
                <c:pt idx="651">
                  <c:v>493,94</c:v>
                </c:pt>
                <c:pt idx="652">
                  <c:v>494,4</c:v>
                </c:pt>
                <c:pt idx="653">
                  <c:v>494,86</c:v>
                </c:pt>
                <c:pt idx="654">
                  <c:v>495,32</c:v>
                </c:pt>
                <c:pt idx="655">
                  <c:v>495,78</c:v>
                </c:pt>
                <c:pt idx="656">
                  <c:v>496,25</c:v>
                </c:pt>
                <c:pt idx="657">
                  <c:v>496,71</c:v>
                </c:pt>
                <c:pt idx="658">
                  <c:v>497,17</c:v>
                </c:pt>
                <c:pt idx="659">
                  <c:v>497,63</c:v>
                </c:pt>
                <c:pt idx="660">
                  <c:v>498,09</c:v>
                </c:pt>
                <c:pt idx="661">
                  <c:v>498,56</c:v>
                </c:pt>
                <c:pt idx="662">
                  <c:v>499,02</c:v>
                </c:pt>
                <c:pt idx="663">
                  <c:v>499,48</c:v>
                </c:pt>
                <c:pt idx="664">
                  <c:v>499,94</c:v>
                </c:pt>
                <c:pt idx="665">
                  <c:v>500,4</c:v>
                </c:pt>
                <c:pt idx="666">
                  <c:v>500,87</c:v>
                </c:pt>
                <c:pt idx="667">
                  <c:v>501,33</c:v>
                </c:pt>
                <c:pt idx="668">
                  <c:v>501,79</c:v>
                </c:pt>
                <c:pt idx="669">
                  <c:v>502,25</c:v>
                </c:pt>
                <c:pt idx="670">
                  <c:v>502,71</c:v>
                </c:pt>
                <c:pt idx="671">
                  <c:v>503,17</c:v>
                </c:pt>
                <c:pt idx="672">
                  <c:v>503,64</c:v>
                </c:pt>
                <c:pt idx="673">
                  <c:v>504,1</c:v>
                </c:pt>
                <c:pt idx="674">
                  <c:v>504,56</c:v>
                </c:pt>
                <c:pt idx="675">
                  <c:v>505,02</c:v>
                </c:pt>
                <c:pt idx="676">
                  <c:v>505,48</c:v>
                </c:pt>
                <c:pt idx="677">
                  <c:v>505,94</c:v>
                </c:pt>
                <c:pt idx="678">
                  <c:v>506,4</c:v>
                </c:pt>
                <c:pt idx="679">
                  <c:v>506,87</c:v>
                </c:pt>
                <c:pt idx="680">
                  <c:v>507,33</c:v>
                </c:pt>
                <c:pt idx="681">
                  <c:v>507,79</c:v>
                </c:pt>
                <c:pt idx="682">
                  <c:v>508,25</c:v>
                </c:pt>
                <c:pt idx="683">
                  <c:v>508,71</c:v>
                </c:pt>
                <c:pt idx="684">
                  <c:v>509,17</c:v>
                </c:pt>
                <c:pt idx="685">
                  <c:v>509,63</c:v>
                </c:pt>
                <c:pt idx="686">
                  <c:v>510,1</c:v>
                </c:pt>
                <c:pt idx="687">
                  <c:v>510,56</c:v>
                </c:pt>
                <c:pt idx="688">
                  <c:v>511,02</c:v>
                </c:pt>
                <c:pt idx="689">
                  <c:v>511,48</c:v>
                </c:pt>
                <c:pt idx="690">
                  <c:v>511,94</c:v>
                </c:pt>
                <c:pt idx="691">
                  <c:v>512,4</c:v>
                </c:pt>
                <c:pt idx="692">
                  <c:v>512,86</c:v>
                </c:pt>
                <c:pt idx="693">
                  <c:v>513,32</c:v>
                </c:pt>
                <c:pt idx="694">
                  <c:v>513,78</c:v>
                </c:pt>
                <c:pt idx="695">
                  <c:v>514,25</c:v>
                </c:pt>
                <c:pt idx="696">
                  <c:v>514,71</c:v>
                </c:pt>
                <c:pt idx="697">
                  <c:v>515,17</c:v>
                </c:pt>
                <c:pt idx="698">
                  <c:v>515,63</c:v>
                </c:pt>
                <c:pt idx="699">
                  <c:v>516,09</c:v>
                </c:pt>
                <c:pt idx="700">
                  <c:v>516,55</c:v>
                </c:pt>
                <c:pt idx="701">
                  <c:v>517,01</c:v>
                </c:pt>
                <c:pt idx="702">
                  <c:v>517,47</c:v>
                </c:pt>
                <c:pt idx="703">
                  <c:v>517,93</c:v>
                </c:pt>
                <c:pt idx="704">
                  <c:v>518,39</c:v>
                </c:pt>
                <c:pt idx="705">
                  <c:v>518,85</c:v>
                </c:pt>
                <c:pt idx="706">
                  <c:v>519,32</c:v>
                </c:pt>
                <c:pt idx="707">
                  <c:v>519,78</c:v>
                </c:pt>
                <c:pt idx="708">
                  <c:v>520,24</c:v>
                </c:pt>
                <c:pt idx="709">
                  <c:v>520,7</c:v>
                </c:pt>
                <c:pt idx="710">
                  <c:v>521,16</c:v>
                </c:pt>
                <c:pt idx="711">
                  <c:v>521,62</c:v>
                </c:pt>
                <c:pt idx="712">
                  <c:v>522,08</c:v>
                </c:pt>
                <c:pt idx="713">
                  <c:v>522,54</c:v>
                </c:pt>
                <c:pt idx="714">
                  <c:v>523</c:v>
                </c:pt>
                <c:pt idx="715">
                  <c:v>523,46</c:v>
                </c:pt>
                <c:pt idx="716">
                  <c:v>523,92</c:v>
                </c:pt>
                <c:pt idx="717">
                  <c:v>524,38</c:v>
                </c:pt>
                <c:pt idx="718">
                  <c:v>524,84</c:v>
                </c:pt>
                <c:pt idx="719">
                  <c:v>525,3</c:v>
                </c:pt>
                <c:pt idx="720">
                  <c:v>525,76</c:v>
                </c:pt>
                <c:pt idx="721">
                  <c:v>526,22</c:v>
                </c:pt>
                <c:pt idx="722">
                  <c:v>526,68</c:v>
                </c:pt>
                <c:pt idx="723">
                  <c:v>527,14</c:v>
                </c:pt>
                <c:pt idx="724">
                  <c:v>527,6</c:v>
                </c:pt>
                <c:pt idx="725">
                  <c:v>528,06</c:v>
                </c:pt>
                <c:pt idx="726">
                  <c:v>528,52</c:v>
                </c:pt>
                <c:pt idx="727">
                  <c:v>528,98</c:v>
                </c:pt>
                <c:pt idx="728">
                  <c:v>529,44</c:v>
                </c:pt>
                <c:pt idx="729">
                  <c:v>529,9</c:v>
                </c:pt>
                <c:pt idx="730">
                  <c:v>530,36</c:v>
                </c:pt>
                <c:pt idx="731">
                  <c:v>530,82</c:v>
                </c:pt>
                <c:pt idx="732">
                  <c:v>531,28</c:v>
                </c:pt>
                <c:pt idx="733">
                  <c:v>531,74</c:v>
                </c:pt>
                <c:pt idx="734">
                  <c:v>532,2</c:v>
                </c:pt>
                <c:pt idx="735">
                  <c:v>532,66</c:v>
                </c:pt>
                <c:pt idx="736">
                  <c:v>533,12</c:v>
                </c:pt>
                <c:pt idx="737">
                  <c:v>533,58</c:v>
                </c:pt>
                <c:pt idx="738">
                  <c:v>534,04</c:v>
                </c:pt>
                <c:pt idx="739">
                  <c:v>534,5</c:v>
                </c:pt>
                <c:pt idx="740">
                  <c:v>534,96</c:v>
                </c:pt>
                <c:pt idx="741">
                  <c:v>535,42</c:v>
                </c:pt>
                <c:pt idx="742">
                  <c:v>535,88</c:v>
                </c:pt>
                <c:pt idx="743">
                  <c:v>536,34</c:v>
                </c:pt>
                <c:pt idx="744">
                  <c:v>536,8</c:v>
                </c:pt>
                <c:pt idx="745">
                  <c:v>537,26</c:v>
                </c:pt>
                <c:pt idx="746">
                  <c:v>537,72</c:v>
                </c:pt>
                <c:pt idx="747">
                  <c:v>538,18</c:v>
                </c:pt>
                <c:pt idx="748">
                  <c:v>538,64</c:v>
                </c:pt>
                <c:pt idx="749">
                  <c:v>539,1</c:v>
                </c:pt>
                <c:pt idx="750">
                  <c:v>539,56</c:v>
                </c:pt>
                <c:pt idx="751">
                  <c:v>540,02</c:v>
                </c:pt>
                <c:pt idx="752">
                  <c:v>540,48</c:v>
                </c:pt>
                <c:pt idx="753">
                  <c:v>540,94</c:v>
                </c:pt>
                <c:pt idx="754">
                  <c:v>541,4</c:v>
                </c:pt>
                <c:pt idx="755">
                  <c:v>541,86</c:v>
                </c:pt>
                <c:pt idx="756">
                  <c:v>542,32</c:v>
                </c:pt>
                <c:pt idx="757">
                  <c:v>542,78</c:v>
                </c:pt>
                <c:pt idx="758">
                  <c:v>543,24</c:v>
                </c:pt>
                <c:pt idx="759">
                  <c:v>543,69</c:v>
                </c:pt>
                <c:pt idx="760">
                  <c:v>544,15</c:v>
                </c:pt>
                <c:pt idx="761">
                  <c:v>544,61</c:v>
                </c:pt>
                <c:pt idx="762">
                  <c:v>545,07</c:v>
                </c:pt>
                <c:pt idx="763">
                  <c:v>545,53</c:v>
                </c:pt>
                <c:pt idx="764">
                  <c:v>545,99</c:v>
                </c:pt>
                <c:pt idx="765">
                  <c:v>546,45</c:v>
                </c:pt>
                <c:pt idx="766">
                  <c:v>546,91</c:v>
                </c:pt>
                <c:pt idx="767">
                  <c:v>547,37</c:v>
                </c:pt>
                <c:pt idx="768">
                  <c:v>547,83</c:v>
                </c:pt>
                <c:pt idx="769">
                  <c:v>548,29</c:v>
                </c:pt>
                <c:pt idx="770">
                  <c:v>548,74</c:v>
                </c:pt>
                <c:pt idx="771">
                  <c:v>549,2</c:v>
                </c:pt>
                <c:pt idx="772">
                  <c:v>549,66</c:v>
                </c:pt>
                <c:pt idx="773">
                  <c:v>550,12</c:v>
                </c:pt>
                <c:pt idx="774">
                  <c:v>550,58</c:v>
                </c:pt>
                <c:pt idx="775">
                  <c:v>551,04</c:v>
                </c:pt>
                <c:pt idx="776">
                  <c:v>551,5</c:v>
                </c:pt>
                <c:pt idx="777">
                  <c:v>551,96</c:v>
                </c:pt>
                <c:pt idx="778">
                  <c:v>552,42</c:v>
                </c:pt>
                <c:pt idx="779">
                  <c:v>552,87</c:v>
                </c:pt>
                <c:pt idx="780">
                  <c:v>553,33</c:v>
                </c:pt>
                <c:pt idx="781">
                  <c:v>553,79</c:v>
                </c:pt>
                <c:pt idx="782">
                  <c:v>554,25</c:v>
                </c:pt>
                <c:pt idx="783">
                  <c:v>554,71</c:v>
                </c:pt>
                <c:pt idx="784">
                  <c:v>555,17</c:v>
                </c:pt>
                <c:pt idx="785">
                  <c:v>555,63</c:v>
                </c:pt>
                <c:pt idx="786">
                  <c:v>556,08</c:v>
                </c:pt>
                <c:pt idx="787">
                  <c:v>556,54</c:v>
                </c:pt>
                <c:pt idx="788">
                  <c:v>557</c:v>
                </c:pt>
                <c:pt idx="789">
                  <c:v>557,46</c:v>
                </c:pt>
                <c:pt idx="790">
                  <c:v>557,92</c:v>
                </c:pt>
                <c:pt idx="791">
                  <c:v>558,38</c:v>
                </c:pt>
                <c:pt idx="792">
                  <c:v>558,83</c:v>
                </c:pt>
                <c:pt idx="793">
                  <c:v>559,29</c:v>
                </c:pt>
                <c:pt idx="794">
                  <c:v>559,75</c:v>
                </c:pt>
                <c:pt idx="795">
                  <c:v>560,21</c:v>
                </c:pt>
                <c:pt idx="796">
                  <c:v>560,67</c:v>
                </c:pt>
                <c:pt idx="797">
                  <c:v>561,13</c:v>
                </c:pt>
                <c:pt idx="798">
                  <c:v>561,58</c:v>
                </c:pt>
                <c:pt idx="799">
                  <c:v>562,04</c:v>
                </c:pt>
                <c:pt idx="800">
                  <c:v>562,5</c:v>
                </c:pt>
                <c:pt idx="801">
                  <c:v>562,96</c:v>
                </c:pt>
                <c:pt idx="802">
                  <c:v>563,42</c:v>
                </c:pt>
                <c:pt idx="803">
                  <c:v>563,87</c:v>
                </c:pt>
                <c:pt idx="804">
                  <c:v>564,33</c:v>
                </c:pt>
                <c:pt idx="805">
                  <c:v>564,79</c:v>
                </c:pt>
                <c:pt idx="806">
                  <c:v>565,25</c:v>
                </c:pt>
                <c:pt idx="807">
                  <c:v>565,71</c:v>
                </c:pt>
                <c:pt idx="808">
                  <c:v>566,16</c:v>
                </c:pt>
                <c:pt idx="809">
                  <c:v>566,62</c:v>
                </c:pt>
                <c:pt idx="810">
                  <c:v>567,08</c:v>
                </c:pt>
                <c:pt idx="811">
                  <c:v>567,54</c:v>
                </c:pt>
                <c:pt idx="812">
                  <c:v>568</c:v>
                </c:pt>
                <c:pt idx="813">
                  <c:v>568,45</c:v>
                </c:pt>
                <c:pt idx="814">
                  <c:v>568,91</c:v>
                </c:pt>
                <c:pt idx="815">
                  <c:v>569,37</c:v>
                </c:pt>
                <c:pt idx="816">
                  <c:v>569,83</c:v>
                </c:pt>
                <c:pt idx="817">
                  <c:v>570,28</c:v>
                </c:pt>
                <c:pt idx="818">
                  <c:v>570,74</c:v>
                </c:pt>
                <c:pt idx="819">
                  <c:v>571,2</c:v>
                </c:pt>
                <c:pt idx="820">
                  <c:v>571,66</c:v>
                </c:pt>
                <c:pt idx="821">
                  <c:v>572,11</c:v>
                </c:pt>
                <c:pt idx="822">
                  <c:v>572,57</c:v>
                </c:pt>
                <c:pt idx="823">
                  <c:v>573,03</c:v>
                </c:pt>
                <c:pt idx="824">
                  <c:v>573,49</c:v>
                </c:pt>
                <c:pt idx="825">
                  <c:v>573,94</c:v>
                </c:pt>
                <c:pt idx="826">
                  <c:v>574,4</c:v>
                </c:pt>
                <c:pt idx="827">
                  <c:v>574,86</c:v>
                </c:pt>
                <c:pt idx="828">
                  <c:v>575,32</c:v>
                </c:pt>
                <c:pt idx="829">
                  <c:v>575,77</c:v>
                </c:pt>
                <c:pt idx="830">
                  <c:v>576,23</c:v>
                </c:pt>
                <c:pt idx="831">
                  <c:v>576,69</c:v>
                </c:pt>
                <c:pt idx="832">
                  <c:v>577,15</c:v>
                </c:pt>
                <c:pt idx="833">
                  <c:v>577,6</c:v>
                </c:pt>
                <c:pt idx="834">
                  <c:v>578,06</c:v>
                </c:pt>
                <c:pt idx="835">
                  <c:v>578,52</c:v>
                </c:pt>
                <c:pt idx="836">
                  <c:v>578,97</c:v>
                </c:pt>
                <c:pt idx="837">
                  <c:v>579,43</c:v>
                </c:pt>
                <c:pt idx="838">
                  <c:v>579,89</c:v>
                </c:pt>
                <c:pt idx="839">
                  <c:v>580,34</c:v>
                </c:pt>
                <c:pt idx="840">
                  <c:v>580,8</c:v>
                </c:pt>
                <c:pt idx="841">
                  <c:v>581,26</c:v>
                </c:pt>
                <c:pt idx="842">
                  <c:v>581,72</c:v>
                </c:pt>
                <c:pt idx="843">
                  <c:v>582,17</c:v>
                </c:pt>
                <c:pt idx="844">
                  <c:v>582,63</c:v>
                </c:pt>
                <c:pt idx="845">
                  <c:v>583,09</c:v>
                </c:pt>
                <c:pt idx="846">
                  <c:v>583,54</c:v>
                </c:pt>
                <c:pt idx="847">
                  <c:v>584</c:v>
                </c:pt>
                <c:pt idx="848">
                  <c:v>584,46</c:v>
                </c:pt>
                <c:pt idx="849">
                  <c:v>584,91</c:v>
                </c:pt>
                <c:pt idx="850">
                  <c:v>585,37</c:v>
                </c:pt>
                <c:pt idx="851">
                  <c:v>585,83</c:v>
                </c:pt>
                <c:pt idx="852">
                  <c:v>586,28</c:v>
                </c:pt>
                <c:pt idx="853">
                  <c:v>586,74</c:v>
                </c:pt>
                <c:pt idx="854">
                  <c:v>587,2</c:v>
                </c:pt>
                <c:pt idx="855">
                  <c:v>587,65</c:v>
                </c:pt>
                <c:pt idx="856">
                  <c:v>588,11</c:v>
                </c:pt>
                <c:pt idx="857">
                  <c:v>588,57</c:v>
                </c:pt>
                <c:pt idx="858">
                  <c:v>589,02</c:v>
                </c:pt>
                <c:pt idx="859">
                  <c:v>589,48</c:v>
                </c:pt>
                <c:pt idx="860">
                  <c:v>589,94</c:v>
                </c:pt>
                <c:pt idx="861">
                  <c:v>590,39</c:v>
                </c:pt>
                <c:pt idx="862">
                  <c:v>590,85</c:v>
                </c:pt>
                <c:pt idx="863">
                  <c:v>591,3</c:v>
                </c:pt>
                <c:pt idx="864">
                  <c:v>591,76</c:v>
                </c:pt>
                <c:pt idx="865">
                  <c:v>592,22</c:v>
                </c:pt>
                <c:pt idx="866">
                  <c:v>592,67</c:v>
                </c:pt>
                <c:pt idx="867">
                  <c:v>593,13</c:v>
                </c:pt>
                <c:pt idx="868">
                  <c:v>593,59</c:v>
                </c:pt>
                <c:pt idx="869">
                  <c:v>594,04</c:v>
                </c:pt>
                <c:pt idx="870">
                  <c:v>594,5</c:v>
                </c:pt>
                <c:pt idx="871">
                  <c:v>594,95</c:v>
                </c:pt>
                <c:pt idx="872">
                  <c:v>595,41</c:v>
                </c:pt>
                <c:pt idx="873">
                  <c:v>595,87</c:v>
                </c:pt>
                <c:pt idx="874">
                  <c:v>596,32</c:v>
                </c:pt>
                <c:pt idx="875">
                  <c:v>596,78</c:v>
                </c:pt>
                <c:pt idx="876">
                  <c:v>597,23</c:v>
                </c:pt>
                <c:pt idx="877">
                  <c:v>597,69</c:v>
                </c:pt>
                <c:pt idx="878">
                  <c:v>598,15</c:v>
                </c:pt>
                <c:pt idx="879">
                  <c:v>598,6</c:v>
                </c:pt>
                <c:pt idx="880">
                  <c:v>599,06</c:v>
                </c:pt>
                <c:pt idx="881">
                  <c:v>599,51</c:v>
                </c:pt>
                <c:pt idx="882">
                  <c:v>599,97</c:v>
                </c:pt>
                <c:pt idx="883">
                  <c:v>600,43</c:v>
                </c:pt>
                <c:pt idx="884">
                  <c:v>600,88</c:v>
                </c:pt>
                <c:pt idx="885">
                  <c:v>601,34</c:v>
                </c:pt>
                <c:pt idx="886">
                  <c:v>601,79</c:v>
                </c:pt>
                <c:pt idx="887">
                  <c:v>602,25</c:v>
                </c:pt>
                <c:pt idx="888">
                  <c:v>602,7</c:v>
                </c:pt>
                <c:pt idx="889">
                  <c:v>603,16</c:v>
                </c:pt>
                <c:pt idx="890">
                  <c:v>603,61</c:v>
                </c:pt>
                <c:pt idx="891">
                  <c:v>604,07</c:v>
                </c:pt>
                <c:pt idx="892">
                  <c:v>604,53</c:v>
                </c:pt>
                <c:pt idx="893">
                  <c:v>604,98</c:v>
                </c:pt>
                <c:pt idx="894">
                  <c:v>605,44</c:v>
                </c:pt>
                <c:pt idx="895">
                  <c:v>605,89</c:v>
                </c:pt>
                <c:pt idx="896">
                  <c:v>606,35</c:v>
                </c:pt>
                <c:pt idx="897">
                  <c:v>606,8</c:v>
                </c:pt>
                <c:pt idx="898">
                  <c:v>607,26</c:v>
                </c:pt>
                <c:pt idx="899">
                  <c:v>607,71</c:v>
                </c:pt>
                <c:pt idx="900">
                  <c:v>608,17</c:v>
                </c:pt>
                <c:pt idx="901">
                  <c:v>608,62</c:v>
                </c:pt>
                <c:pt idx="902">
                  <c:v>609,08</c:v>
                </c:pt>
                <c:pt idx="903">
                  <c:v>609,53</c:v>
                </c:pt>
                <c:pt idx="904">
                  <c:v>609,99</c:v>
                </c:pt>
                <c:pt idx="905">
                  <c:v>610,44</c:v>
                </c:pt>
                <c:pt idx="906">
                  <c:v>610,9</c:v>
                </c:pt>
                <c:pt idx="907">
                  <c:v>611,35</c:v>
                </c:pt>
                <c:pt idx="908">
                  <c:v>611,81</c:v>
                </c:pt>
                <c:pt idx="909">
                  <c:v>612,26</c:v>
                </c:pt>
                <c:pt idx="910">
                  <c:v>612,72</c:v>
                </c:pt>
                <c:pt idx="911">
                  <c:v>613,17</c:v>
                </c:pt>
                <c:pt idx="912">
                  <c:v>613,63</c:v>
                </c:pt>
                <c:pt idx="913">
                  <c:v>614,08</c:v>
                </c:pt>
                <c:pt idx="914">
                  <c:v>614,54</c:v>
                </c:pt>
                <c:pt idx="915">
                  <c:v>614,99</c:v>
                </c:pt>
                <c:pt idx="916">
                  <c:v>615,45</c:v>
                </c:pt>
                <c:pt idx="917">
                  <c:v>615,9</c:v>
                </c:pt>
                <c:pt idx="918">
                  <c:v>616,36</c:v>
                </c:pt>
                <c:pt idx="919">
                  <c:v>616,81</c:v>
                </c:pt>
                <c:pt idx="920">
                  <c:v>617,27</c:v>
                </c:pt>
                <c:pt idx="921">
                  <c:v>617,72</c:v>
                </c:pt>
                <c:pt idx="922">
                  <c:v>618,18</c:v>
                </c:pt>
                <c:pt idx="923">
                  <c:v>618,63</c:v>
                </c:pt>
                <c:pt idx="924">
                  <c:v>619,09</c:v>
                </c:pt>
                <c:pt idx="925">
                  <c:v>619,54</c:v>
                </c:pt>
                <c:pt idx="926">
                  <c:v>619,99</c:v>
                </c:pt>
                <c:pt idx="927">
                  <c:v>620,45</c:v>
                </c:pt>
                <c:pt idx="928">
                  <c:v>620,9</c:v>
                </c:pt>
                <c:pt idx="929">
                  <c:v>621,36</c:v>
                </c:pt>
                <c:pt idx="930">
                  <c:v>621,81</c:v>
                </c:pt>
                <c:pt idx="931">
                  <c:v>622,27</c:v>
                </c:pt>
                <c:pt idx="932">
                  <c:v>622,72</c:v>
                </c:pt>
                <c:pt idx="933">
                  <c:v>623,18</c:v>
                </c:pt>
                <c:pt idx="934">
                  <c:v>623,63</c:v>
                </c:pt>
                <c:pt idx="935">
                  <c:v>624,08</c:v>
                </c:pt>
                <c:pt idx="936">
                  <c:v>624,54</c:v>
                </c:pt>
                <c:pt idx="937">
                  <c:v>624,99</c:v>
                </c:pt>
                <c:pt idx="938">
                  <c:v>625,45</c:v>
                </c:pt>
                <c:pt idx="939">
                  <c:v>625,9</c:v>
                </c:pt>
                <c:pt idx="940">
                  <c:v>626,35</c:v>
                </c:pt>
                <c:pt idx="941">
                  <c:v>626,81</c:v>
                </c:pt>
                <c:pt idx="942">
                  <c:v>627,26</c:v>
                </c:pt>
                <c:pt idx="943">
                  <c:v>627,72</c:v>
                </c:pt>
                <c:pt idx="944">
                  <c:v>628,17</c:v>
                </c:pt>
                <c:pt idx="945">
                  <c:v>628,62</c:v>
                </c:pt>
                <c:pt idx="946">
                  <c:v>629,08</c:v>
                </c:pt>
                <c:pt idx="947">
                  <c:v>629,53</c:v>
                </c:pt>
                <c:pt idx="948">
                  <c:v>629,99</c:v>
                </c:pt>
                <c:pt idx="949">
                  <c:v>630,44</c:v>
                </c:pt>
                <c:pt idx="950">
                  <c:v>630,89</c:v>
                </c:pt>
                <c:pt idx="951">
                  <c:v>631,35</c:v>
                </c:pt>
                <c:pt idx="952">
                  <c:v>631,8</c:v>
                </c:pt>
                <c:pt idx="953">
                  <c:v>632,26</c:v>
                </c:pt>
                <c:pt idx="954">
                  <c:v>632,71</c:v>
                </c:pt>
                <c:pt idx="955">
                  <c:v>633,16</c:v>
                </c:pt>
                <c:pt idx="956">
                  <c:v>633,62</c:v>
                </c:pt>
                <c:pt idx="957">
                  <c:v>634,07</c:v>
                </c:pt>
                <c:pt idx="958">
                  <c:v>634,52</c:v>
                </c:pt>
                <c:pt idx="959">
                  <c:v>634,98</c:v>
                </c:pt>
                <c:pt idx="960">
                  <c:v>635,43</c:v>
                </c:pt>
                <c:pt idx="961">
                  <c:v>635,88</c:v>
                </c:pt>
                <c:pt idx="962">
                  <c:v>636,34</c:v>
                </c:pt>
                <c:pt idx="963">
                  <c:v>636,79</c:v>
                </c:pt>
                <c:pt idx="964">
                  <c:v>637,24</c:v>
                </c:pt>
                <c:pt idx="965">
                  <c:v>637,7</c:v>
                </c:pt>
                <c:pt idx="966">
                  <c:v>638,15</c:v>
                </c:pt>
                <c:pt idx="967">
                  <c:v>638,6</c:v>
                </c:pt>
                <c:pt idx="968">
                  <c:v>639,06</c:v>
                </c:pt>
                <c:pt idx="969">
                  <c:v>639,51</c:v>
                </c:pt>
                <c:pt idx="970">
                  <c:v>639,96</c:v>
                </c:pt>
                <c:pt idx="971">
                  <c:v>640,42</c:v>
                </c:pt>
                <c:pt idx="972">
                  <c:v>640,87</c:v>
                </c:pt>
                <c:pt idx="973">
                  <c:v>641,32</c:v>
                </c:pt>
                <c:pt idx="974">
                  <c:v>641,78</c:v>
                </c:pt>
                <c:pt idx="975">
                  <c:v>642,23</c:v>
                </c:pt>
                <c:pt idx="976">
                  <c:v>642,68</c:v>
                </c:pt>
                <c:pt idx="977">
                  <c:v>643,14</c:v>
                </c:pt>
                <c:pt idx="978">
                  <c:v>643,59</c:v>
                </c:pt>
                <c:pt idx="979">
                  <c:v>644,04</c:v>
                </c:pt>
                <c:pt idx="980">
                  <c:v>644,49</c:v>
                </c:pt>
                <c:pt idx="981">
                  <c:v>644,95</c:v>
                </c:pt>
                <c:pt idx="982">
                  <c:v>645,4</c:v>
                </c:pt>
                <c:pt idx="983">
                  <c:v>645,85</c:v>
                </c:pt>
                <c:pt idx="984">
                  <c:v>646,31</c:v>
                </c:pt>
                <c:pt idx="985">
                  <c:v>646,76</c:v>
                </c:pt>
                <c:pt idx="986">
                  <c:v>647,21</c:v>
                </c:pt>
                <c:pt idx="987">
                  <c:v>647,66</c:v>
                </c:pt>
                <c:pt idx="988">
                  <c:v>648,12</c:v>
                </c:pt>
                <c:pt idx="989">
                  <c:v>648,57</c:v>
                </c:pt>
                <c:pt idx="990">
                  <c:v>649,02</c:v>
                </c:pt>
                <c:pt idx="991">
                  <c:v>649,47</c:v>
                </c:pt>
                <c:pt idx="992">
                  <c:v>649,93</c:v>
                </c:pt>
                <c:pt idx="993">
                  <c:v>650,38</c:v>
                </c:pt>
                <c:pt idx="994">
                  <c:v>650,83</c:v>
                </c:pt>
                <c:pt idx="995">
                  <c:v>651,28</c:v>
                </c:pt>
                <c:pt idx="996">
                  <c:v>651,74</c:v>
                </c:pt>
                <c:pt idx="997">
                  <c:v>652,19</c:v>
                </c:pt>
                <c:pt idx="998">
                  <c:v>652,64</c:v>
                </c:pt>
                <c:pt idx="999">
                  <c:v>653,09</c:v>
                </c:pt>
                <c:pt idx="1000">
                  <c:v>653,55</c:v>
                </c:pt>
                <c:pt idx="1001">
                  <c:v>654</c:v>
                </c:pt>
                <c:pt idx="1002">
                  <c:v>654,45</c:v>
                </c:pt>
                <c:pt idx="1003">
                  <c:v>654,9</c:v>
                </c:pt>
                <c:pt idx="1004">
                  <c:v>655,35</c:v>
                </c:pt>
                <c:pt idx="1005">
                  <c:v>655,81</c:v>
                </c:pt>
                <c:pt idx="1006">
                  <c:v>656,26</c:v>
                </c:pt>
                <c:pt idx="1007">
                  <c:v>656,71</c:v>
                </c:pt>
                <c:pt idx="1008">
                  <c:v>657,16</c:v>
                </c:pt>
                <c:pt idx="1009">
                  <c:v>657,62</c:v>
                </c:pt>
                <c:pt idx="1010">
                  <c:v>658,07</c:v>
                </c:pt>
                <c:pt idx="1011">
                  <c:v>658,52</c:v>
                </c:pt>
                <c:pt idx="1012">
                  <c:v>658,97</c:v>
                </c:pt>
                <c:pt idx="1013">
                  <c:v>659,42</c:v>
                </c:pt>
                <c:pt idx="1014">
                  <c:v>659,88</c:v>
                </c:pt>
                <c:pt idx="1015">
                  <c:v>660,33</c:v>
                </c:pt>
                <c:pt idx="1016">
                  <c:v>660,78</c:v>
                </c:pt>
                <c:pt idx="1017">
                  <c:v>661,23</c:v>
                </c:pt>
                <c:pt idx="1018">
                  <c:v>661,68</c:v>
                </c:pt>
                <c:pt idx="1019">
                  <c:v>662,13</c:v>
                </c:pt>
                <c:pt idx="1020">
                  <c:v>662,59</c:v>
                </c:pt>
                <c:pt idx="1021">
                  <c:v>663,04</c:v>
                </c:pt>
                <c:pt idx="1022">
                  <c:v>663,49</c:v>
                </c:pt>
                <c:pt idx="1023">
                  <c:v>663,94</c:v>
                </c:pt>
                <c:pt idx="1024">
                  <c:v>664,39</c:v>
                </c:pt>
                <c:pt idx="1025">
                  <c:v>664,84</c:v>
                </c:pt>
                <c:pt idx="1026">
                  <c:v>665,3</c:v>
                </c:pt>
                <c:pt idx="1027">
                  <c:v>665,75</c:v>
                </c:pt>
                <c:pt idx="1028">
                  <c:v>666,2</c:v>
                </c:pt>
                <c:pt idx="1029">
                  <c:v>666,65</c:v>
                </c:pt>
                <c:pt idx="1030">
                  <c:v>667,1</c:v>
                </c:pt>
                <c:pt idx="1031">
                  <c:v>667,55</c:v>
                </c:pt>
                <c:pt idx="1032">
                  <c:v>668</c:v>
                </c:pt>
                <c:pt idx="1033">
                  <c:v>668,46</c:v>
                </c:pt>
                <c:pt idx="1034">
                  <c:v>668,91</c:v>
                </c:pt>
                <c:pt idx="1035">
                  <c:v>669,36</c:v>
                </c:pt>
                <c:pt idx="1036">
                  <c:v>669,81</c:v>
                </c:pt>
                <c:pt idx="1037">
                  <c:v>670,26</c:v>
                </c:pt>
                <c:pt idx="1038">
                  <c:v>670,71</c:v>
                </c:pt>
                <c:pt idx="1039">
                  <c:v>671,16</c:v>
                </c:pt>
                <c:pt idx="1040">
                  <c:v>671,61</c:v>
                </c:pt>
                <c:pt idx="1041">
                  <c:v>672,06</c:v>
                </c:pt>
                <c:pt idx="1042">
                  <c:v>672,52</c:v>
                </c:pt>
                <c:pt idx="1043">
                  <c:v>672,97</c:v>
                </c:pt>
                <c:pt idx="1044">
                  <c:v>673,42</c:v>
                </c:pt>
                <c:pt idx="1045">
                  <c:v>673,87</c:v>
                </c:pt>
                <c:pt idx="1046">
                  <c:v>674,32</c:v>
                </c:pt>
                <c:pt idx="1047">
                  <c:v>674,77</c:v>
                </c:pt>
                <c:pt idx="1048">
                  <c:v>675,22</c:v>
                </c:pt>
                <c:pt idx="1049">
                  <c:v>675,67</c:v>
                </c:pt>
                <c:pt idx="1050">
                  <c:v>676,12</c:v>
                </c:pt>
                <c:pt idx="1051">
                  <c:v>676,57</c:v>
                </c:pt>
                <c:pt idx="1052">
                  <c:v>677,02</c:v>
                </c:pt>
                <c:pt idx="1053">
                  <c:v>677,47</c:v>
                </c:pt>
                <c:pt idx="1054">
                  <c:v>677,93</c:v>
                </c:pt>
                <c:pt idx="1055">
                  <c:v>678,38</c:v>
                </c:pt>
                <c:pt idx="1056">
                  <c:v>678,83</c:v>
                </c:pt>
                <c:pt idx="1057">
                  <c:v>679,28</c:v>
                </c:pt>
                <c:pt idx="1058">
                  <c:v>679,73</c:v>
                </c:pt>
                <c:pt idx="1059">
                  <c:v>680,18</c:v>
                </c:pt>
                <c:pt idx="1060">
                  <c:v>680,63</c:v>
                </c:pt>
                <c:pt idx="1061">
                  <c:v>681,08</c:v>
                </c:pt>
                <c:pt idx="1062">
                  <c:v>681,53</c:v>
                </c:pt>
                <c:pt idx="1063">
                  <c:v>681,98</c:v>
                </c:pt>
                <c:pt idx="1064">
                  <c:v>682,43</c:v>
                </c:pt>
                <c:pt idx="1065">
                  <c:v>682,88</c:v>
                </c:pt>
                <c:pt idx="1066">
                  <c:v>683,33</c:v>
                </c:pt>
                <c:pt idx="1067">
                  <c:v>683,78</c:v>
                </c:pt>
                <c:pt idx="1068">
                  <c:v>684,23</c:v>
                </c:pt>
                <c:pt idx="1069">
                  <c:v>684,68</c:v>
                </c:pt>
                <c:pt idx="1070">
                  <c:v>685,13</c:v>
                </c:pt>
                <c:pt idx="1071">
                  <c:v>685,58</c:v>
                </c:pt>
                <c:pt idx="1072">
                  <c:v>686,03</c:v>
                </c:pt>
                <c:pt idx="1073">
                  <c:v>686,48</c:v>
                </c:pt>
                <c:pt idx="1074">
                  <c:v>686,93</c:v>
                </c:pt>
                <c:pt idx="1075">
                  <c:v>687,38</c:v>
                </c:pt>
                <c:pt idx="1076">
                  <c:v>687,83</c:v>
                </c:pt>
                <c:pt idx="1077">
                  <c:v>688,28</c:v>
                </c:pt>
                <c:pt idx="1078">
                  <c:v>688,73</c:v>
                </c:pt>
                <c:pt idx="1079">
                  <c:v>689,18</c:v>
                </c:pt>
                <c:pt idx="1080">
                  <c:v>689,63</c:v>
                </c:pt>
                <c:pt idx="1081">
                  <c:v>690,08</c:v>
                </c:pt>
                <c:pt idx="1082">
                  <c:v>690,53</c:v>
                </c:pt>
                <c:pt idx="1083">
                  <c:v>690,98</c:v>
                </c:pt>
                <c:pt idx="1084">
                  <c:v>691,43</c:v>
                </c:pt>
                <c:pt idx="1085">
                  <c:v>691,88</c:v>
                </c:pt>
                <c:pt idx="1086">
                  <c:v>692,33</c:v>
                </c:pt>
                <c:pt idx="1087">
                  <c:v>692,78</c:v>
                </c:pt>
                <c:pt idx="1088">
                  <c:v>693,23</c:v>
                </c:pt>
                <c:pt idx="1089">
                  <c:v>693,68</c:v>
                </c:pt>
                <c:pt idx="1090">
                  <c:v>694,13</c:v>
                </c:pt>
                <c:pt idx="1091">
                  <c:v>694,58</c:v>
                </c:pt>
                <c:pt idx="1092">
                  <c:v>695,03</c:v>
                </c:pt>
                <c:pt idx="1093">
                  <c:v>695,48</c:v>
                </c:pt>
                <c:pt idx="1094">
                  <c:v>695,93</c:v>
                </c:pt>
                <c:pt idx="1095">
                  <c:v>696,38</c:v>
                </c:pt>
                <c:pt idx="1096">
                  <c:v>696,83</c:v>
                </c:pt>
                <c:pt idx="1097">
                  <c:v>697,28</c:v>
                </c:pt>
                <c:pt idx="1098">
                  <c:v>697,72</c:v>
                </c:pt>
                <c:pt idx="1099">
                  <c:v>698,17</c:v>
                </c:pt>
                <c:pt idx="1100">
                  <c:v>698,62</c:v>
                </c:pt>
                <c:pt idx="1101">
                  <c:v>699,07</c:v>
                </c:pt>
                <c:pt idx="1102">
                  <c:v>699,52</c:v>
                </c:pt>
                <c:pt idx="1103">
                  <c:v>699,97</c:v>
                </c:pt>
                <c:pt idx="1104">
                  <c:v>700,42</c:v>
                </c:pt>
                <c:pt idx="1105">
                  <c:v>700,87</c:v>
                </c:pt>
                <c:pt idx="1106">
                  <c:v>701,32</c:v>
                </c:pt>
                <c:pt idx="1107">
                  <c:v>701,77</c:v>
                </c:pt>
                <c:pt idx="1108">
                  <c:v>702,22</c:v>
                </c:pt>
                <c:pt idx="1109">
                  <c:v>702,67</c:v>
                </c:pt>
                <c:pt idx="1110">
                  <c:v>703,11</c:v>
                </c:pt>
                <c:pt idx="1111">
                  <c:v>703,56</c:v>
                </c:pt>
                <c:pt idx="1112">
                  <c:v>704,01</c:v>
                </c:pt>
                <c:pt idx="1113">
                  <c:v>704,46</c:v>
                </c:pt>
                <c:pt idx="1114">
                  <c:v>704,91</c:v>
                </c:pt>
                <c:pt idx="1115">
                  <c:v>705,36</c:v>
                </c:pt>
                <c:pt idx="1116">
                  <c:v>705,81</c:v>
                </c:pt>
                <c:pt idx="1117">
                  <c:v>706,26</c:v>
                </c:pt>
                <c:pt idx="1118">
                  <c:v>706,7</c:v>
                </c:pt>
                <c:pt idx="1119">
                  <c:v>707,15</c:v>
                </c:pt>
                <c:pt idx="1120">
                  <c:v>707,6</c:v>
                </c:pt>
                <c:pt idx="1121">
                  <c:v>708,05</c:v>
                </c:pt>
                <c:pt idx="1122">
                  <c:v>708,5</c:v>
                </c:pt>
                <c:pt idx="1123">
                  <c:v>708,95</c:v>
                </c:pt>
                <c:pt idx="1124">
                  <c:v>709,4</c:v>
                </c:pt>
                <c:pt idx="1125">
                  <c:v>709,84</c:v>
                </c:pt>
                <c:pt idx="1126">
                  <c:v>710,29</c:v>
                </c:pt>
                <c:pt idx="1127">
                  <c:v>710,74</c:v>
                </c:pt>
                <c:pt idx="1128">
                  <c:v>711,19</c:v>
                </c:pt>
                <c:pt idx="1129">
                  <c:v>711,64</c:v>
                </c:pt>
                <c:pt idx="1130">
                  <c:v>712,09</c:v>
                </c:pt>
                <c:pt idx="1131">
                  <c:v>712,53</c:v>
                </c:pt>
                <c:pt idx="1132">
                  <c:v>712,98</c:v>
                </c:pt>
                <c:pt idx="1133">
                  <c:v>713,43</c:v>
                </c:pt>
                <c:pt idx="1134">
                  <c:v>713,88</c:v>
                </c:pt>
                <c:pt idx="1135">
                  <c:v>714,33</c:v>
                </c:pt>
                <c:pt idx="1136">
                  <c:v>714,78</c:v>
                </c:pt>
                <c:pt idx="1137">
                  <c:v>715,22</c:v>
                </c:pt>
                <c:pt idx="1138">
                  <c:v>715,67</c:v>
                </c:pt>
                <c:pt idx="1139">
                  <c:v>716,12</c:v>
                </c:pt>
                <c:pt idx="1140">
                  <c:v>716,57</c:v>
                </c:pt>
                <c:pt idx="1141">
                  <c:v>717,02</c:v>
                </c:pt>
                <c:pt idx="1142">
                  <c:v>717,46</c:v>
                </c:pt>
                <c:pt idx="1143">
                  <c:v>717,91</c:v>
                </c:pt>
                <c:pt idx="1144">
                  <c:v>718,36</c:v>
                </c:pt>
                <c:pt idx="1145">
                  <c:v>718,81</c:v>
                </c:pt>
                <c:pt idx="1146">
                  <c:v>719,26</c:v>
                </c:pt>
                <c:pt idx="1147">
                  <c:v>719,7</c:v>
                </c:pt>
                <c:pt idx="1148">
                  <c:v>720,15</c:v>
                </c:pt>
                <c:pt idx="1149">
                  <c:v>720,6</c:v>
                </c:pt>
                <c:pt idx="1150">
                  <c:v>721,05</c:v>
                </c:pt>
                <c:pt idx="1151">
                  <c:v>721,49</c:v>
                </c:pt>
                <c:pt idx="1152">
                  <c:v>721,94</c:v>
                </c:pt>
                <c:pt idx="1153">
                  <c:v>722,39</c:v>
                </c:pt>
                <c:pt idx="1154">
                  <c:v>722,84</c:v>
                </c:pt>
                <c:pt idx="1155">
                  <c:v>723,28</c:v>
                </c:pt>
                <c:pt idx="1156">
                  <c:v>723,73</c:v>
                </c:pt>
                <c:pt idx="1157">
                  <c:v>724,18</c:v>
                </c:pt>
                <c:pt idx="1158">
                  <c:v>724,63</c:v>
                </c:pt>
                <c:pt idx="1159">
                  <c:v>725,07</c:v>
                </c:pt>
                <c:pt idx="1160">
                  <c:v>725,52</c:v>
                </c:pt>
                <c:pt idx="1161">
                  <c:v>725,97</c:v>
                </c:pt>
                <c:pt idx="1162">
                  <c:v>726,42</c:v>
                </c:pt>
                <c:pt idx="1163">
                  <c:v>726,86</c:v>
                </c:pt>
                <c:pt idx="1164">
                  <c:v>727,31</c:v>
                </c:pt>
                <c:pt idx="1165">
                  <c:v>727,76</c:v>
                </c:pt>
                <c:pt idx="1166">
                  <c:v>728,21</c:v>
                </c:pt>
                <c:pt idx="1167">
                  <c:v>728,65</c:v>
                </c:pt>
                <c:pt idx="1168">
                  <c:v>729,1</c:v>
                </c:pt>
                <c:pt idx="1169">
                  <c:v>729,55</c:v>
                </c:pt>
                <c:pt idx="1170">
                  <c:v>729,99</c:v>
                </c:pt>
                <c:pt idx="1171">
                  <c:v>730,44</c:v>
                </c:pt>
                <c:pt idx="1172">
                  <c:v>730,89</c:v>
                </c:pt>
                <c:pt idx="1173">
                  <c:v>731,33</c:v>
                </c:pt>
                <c:pt idx="1174">
                  <c:v>731,78</c:v>
                </c:pt>
                <c:pt idx="1175">
                  <c:v>732,23</c:v>
                </c:pt>
                <c:pt idx="1176">
                  <c:v>732,68</c:v>
                </c:pt>
                <c:pt idx="1177">
                  <c:v>733,12</c:v>
                </c:pt>
                <c:pt idx="1178">
                  <c:v>733,57</c:v>
                </c:pt>
                <c:pt idx="1179">
                  <c:v>734,02</c:v>
                </c:pt>
                <c:pt idx="1180">
                  <c:v>734,46</c:v>
                </c:pt>
                <c:pt idx="1181">
                  <c:v>734,91</c:v>
                </c:pt>
                <c:pt idx="1182">
                  <c:v>735,36</c:v>
                </c:pt>
                <c:pt idx="1183">
                  <c:v>735,8</c:v>
                </c:pt>
                <c:pt idx="1184">
                  <c:v>736,25</c:v>
                </c:pt>
                <c:pt idx="1185">
                  <c:v>736,7</c:v>
                </c:pt>
                <c:pt idx="1186">
                  <c:v>737,14</c:v>
                </c:pt>
                <c:pt idx="1187">
                  <c:v>737,59</c:v>
                </c:pt>
                <c:pt idx="1188">
                  <c:v>738,04</c:v>
                </c:pt>
                <c:pt idx="1189">
                  <c:v>738,48</c:v>
                </c:pt>
                <c:pt idx="1190">
                  <c:v>738,93</c:v>
                </c:pt>
                <c:pt idx="1191">
                  <c:v>739,37</c:v>
                </c:pt>
                <c:pt idx="1192">
                  <c:v>739,82</c:v>
                </c:pt>
                <c:pt idx="1193">
                  <c:v>740,27</c:v>
                </c:pt>
                <c:pt idx="1194">
                  <c:v>740,71</c:v>
                </c:pt>
                <c:pt idx="1195">
                  <c:v>741,16</c:v>
                </c:pt>
                <c:pt idx="1196">
                  <c:v>741,61</c:v>
                </c:pt>
                <c:pt idx="1197">
                  <c:v>742,05</c:v>
                </c:pt>
                <c:pt idx="1198">
                  <c:v>742,5</c:v>
                </c:pt>
                <c:pt idx="1199">
                  <c:v>742,94</c:v>
                </c:pt>
                <c:pt idx="1200">
                  <c:v>743,39</c:v>
                </c:pt>
                <c:pt idx="1201">
                  <c:v>743,84</c:v>
                </c:pt>
                <c:pt idx="1202">
                  <c:v>744,28</c:v>
                </c:pt>
                <c:pt idx="1203">
                  <c:v>744,73</c:v>
                </c:pt>
                <c:pt idx="1204">
                  <c:v>745,18</c:v>
                </c:pt>
                <c:pt idx="1205">
                  <c:v>745,62</c:v>
                </c:pt>
                <c:pt idx="1206">
                  <c:v>746,07</c:v>
                </c:pt>
                <c:pt idx="1207">
                  <c:v>746,51</c:v>
                </c:pt>
                <c:pt idx="1208">
                  <c:v>746,96</c:v>
                </c:pt>
                <c:pt idx="1209">
                  <c:v>747,4</c:v>
                </c:pt>
                <c:pt idx="1210">
                  <c:v>747,85</c:v>
                </c:pt>
                <c:pt idx="1211">
                  <c:v>748,3</c:v>
                </c:pt>
                <c:pt idx="1212">
                  <c:v>748,74</c:v>
                </c:pt>
                <c:pt idx="1213">
                  <c:v>749,19</c:v>
                </c:pt>
                <c:pt idx="1214">
                  <c:v>749,63</c:v>
                </c:pt>
                <c:pt idx="1215">
                  <c:v>750,08</c:v>
                </c:pt>
                <c:pt idx="1216">
                  <c:v>750,52</c:v>
                </c:pt>
                <c:pt idx="1217">
                  <c:v>750,97</c:v>
                </c:pt>
                <c:pt idx="1218">
                  <c:v>751,42</c:v>
                </c:pt>
                <c:pt idx="1219">
                  <c:v>751,86</c:v>
                </c:pt>
                <c:pt idx="1220">
                  <c:v>752,31</c:v>
                </c:pt>
                <c:pt idx="1221">
                  <c:v>752,75</c:v>
                </c:pt>
                <c:pt idx="1222">
                  <c:v>753,2</c:v>
                </c:pt>
                <c:pt idx="1223">
                  <c:v>753,64</c:v>
                </c:pt>
                <c:pt idx="1224">
                  <c:v>754,09</c:v>
                </c:pt>
                <c:pt idx="1225">
                  <c:v>754,53</c:v>
                </c:pt>
                <c:pt idx="1226">
                  <c:v>754,98</c:v>
                </c:pt>
                <c:pt idx="1227">
                  <c:v>755,42</c:v>
                </c:pt>
                <c:pt idx="1228">
                  <c:v>755,87</c:v>
                </c:pt>
                <c:pt idx="1229">
                  <c:v>756,31</c:v>
                </c:pt>
                <c:pt idx="1230">
                  <c:v>756,76</c:v>
                </c:pt>
                <c:pt idx="1231">
                  <c:v>757,2</c:v>
                </c:pt>
                <c:pt idx="1232">
                  <c:v>757,65</c:v>
                </c:pt>
                <c:pt idx="1233">
                  <c:v>758,09</c:v>
                </c:pt>
                <c:pt idx="1234">
                  <c:v>758,54</c:v>
                </c:pt>
                <c:pt idx="1235">
                  <c:v>758,98</c:v>
                </c:pt>
                <c:pt idx="1236">
                  <c:v>759,43</c:v>
                </c:pt>
                <c:pt idx="1237">
                  <c:v>759,87</c:v>
                </c:pt>
                <c:pt idx="1238">
                  <c:v>760,32</c:v>
                </c:pt>
                <c:pt idx="1239">
                  <c:v>760,76</c:v>
                </c:pt>
                <c:pt idx="1240">
                  <c:v>761,21</c:v>
                </c:pt>
                <c:pt idx="1241">
                  <c:v>761,65</c:v>
                </c:pt>
                <c:pt idx="1242">
                  <c:v>762,1</c:v>
                </c:pt>
                <c:pt idx="1243">
                  <c:v>762,54</c:v>
                </c:pt>
                <c:pt idx="1244">
                  <c:v>762,99</c:v>
                </c:pt>
                <c:pt idx="1245">
                  <c:v>763,43</c:v>
                </c:pt>
                <c:pt idx="1246">
                  <c:v>763,88</c:v>
                </c:pt>
                <c:pt idx="1247">
                  <c:v>764,32</c:v>
                </c:pt>
                <c:pt idx="1248">
                  <c:v>764,77</c:v>
                </c:pt>
                <c:pt idx="1249">
                  <c:v>765,21</c:v>
                </c:pt>
                <c:pt idx="1250">
                  <c:v>765,66</c:v>
                </c:pt>
                <c:pt idx="1251">
                  <c:v>766,1</c:v>
                </c:pt>
                <c:pt idx="1252">
                  <c:v>766,54</c:v>
                </c:pt>
                <c:pt idx="1253">
                  <c:v>766,99</c:v>
                </c:pt>
                <c:pt idx="1254">
                  <c:v>767,43</c:v>
                </c:pt>
                <c:pt idx="1255">
                  <c:v>767,88</c:v>
                </c:pt>
                <c:pt idx="1256">
                  <c:v>768,32</c:v>
                </c:pt>
                <c:pt idx="1257">
                  <c:v>768,77</c:v>
                </c:pt>
                <c:pt idx="1258">
                  <c:v>769,21</c:v>
                </c:pt>
                <c:pt idx="1259">
                  <c:v>769,66</c:v>
                </c:pt>
                <c:pt idx="1260">
                  <c:v>770,1</c:v>
                </c:pt>
                <c:pt idx="1261">
                  <c:v>770,54</c:v>
                </c:pt>
                <c:pt idx="1262">
                  <c:v>770,99</c:v>
                </c:pt>
                <c:pt idx="1263">
                  <c:v>771,43</c:v>
                </c:pt>
                <c:pt idx="1264">
                  <c:v>771,88</c:v>
                </c:pt>
                <c:pt idx="1265">
                  <c:v>772,32</c:v>
                </c:pt>
                <c:pt idx="1266">
                  <c:v>772,76</c:v>
                </c:pt>
                <c:pt idx="1267">
                  <c:v>773,21</c:v>
                </c:pt>
                <c:pt idx="1268">
                  <c:v>773,65</c:v>
                </c:pt>
                <c:pt idx="1269">
                  <c:v>774,1</c:v>
                </c:pt>
                <c:pt idx="1270">
                  <c:v>774,54</c:v>
                </c:pt>
                <c:pt idx="1271">
                  <c:v>774,98</c:v>
                </c:pt>
                <c:pt idx="1272">
                  <c:v>775,43</c:v>
                </c:pt>
                <c:pt idx="1273">
                  <c:v>775,87</c:v>
                </c:pt>
                <c:pt idx="1274">
                  <c:v>776,31</c:v>
                </c:pt>
                <c:pt idx="1275">
                  <c:v>776,76</c:v>
                </c:pt>
                <c:pt idx="1276">
                  <c:v>777,2</c:v>
                </c:pt>
                <c:pt idx="1277">
                  <c:v>777,65</c:v>
                </c:pt>
                <c:pt idx="1278">
                  <c:v>778,09</c:v>
                </c:pt>
                <c:pt idx="1279">
                  <c:v>778,53</c:v>
                </c:pt>
                <c:pt idx="1280">
                  <c:v>778,98</c:v>
                </c:pt>
                <c:pt idx="1281">
                  <c:v>779,42</c:v>
                </c:pt>
                <c:pt idx="1282">
                  <c:v>779,86</c:v>
                </c:pt>
                <c:pt idx="1283">
                  <c:v>780,31</c:v>
                </c:pt>
                <c:pt idx="1284">
                  <c:v>780,75</c:v>
                </c:pt>
                <c:pt idx="1285">
                  <c:v>781,19</c:v>
                </c:pt>
                <c:pt idx="1286">
                  <c:v>781,64</c:v>
                </c:pt>
                <c:pt idx="1287">
                  <c:v>782,08</c:v>
                </c:pt>
                <c:pt idx="1288">
                  <c:v>782,52</c:v>
                </c:pt>
                <c:pt idx="1289">
                  <c:v>782,97</c:v>
                </c:pt>
                <c:pt idx="1290">
                  <c:v>783,41</c:v>
                </c:pt>
                <c:pt idx="1291">
                  <c:v>783,85</c:v>
                </c:pt>
                <c:pt idx="1292">
                  <c:v>784,3</c:v>
                </c:pt>
                <c:pt idx="1293">
                  <c:v>784,74</c:v>
                </c:pt>
                <c:pt idx="1294">
                  <c:v>785,18</c:v>
                </c:pt>
                <c:pt idx="1295">
                  <c:v>785,63</c:v>
                </c:pt>
                <c:pt idx="1296">
                  <c:v>786,07</c:v>
                </c:pt>
                <c:pt idx="1297">
                  <c:v>786,51</c:v>
                </c:pt>
                <c:pt idx="1298">
                  <c:v>786,95</c:v>
                </c:pt>
                <c:pt idx="1299">
                  <c:v>787,4</c:v>
                </c:pt>
                <c:pt idx="1300">
                  <c:v>787,84</c:v>
                </c:pt>
                <c:pt idx="1301">
                  <c:v>788,28</c:v>
                </c:pt>
                <c:pt idx="1302">
                  <c:v>788,73</c:v>
                </c:pt>
                <c:pt idx="1303">
                  <c:v>789,17</c:v>
                </c:pt>
                <c:pt idx="1304">
                  <c:v>789,61</c:v>
                </c:pt>
                <c:pt idx="1305">
                  <c:v>790,05</c:v>
                </c:pt>
                <c:pt idx="1306">
                  <c:v>790,5</c:v>
                </c:pt>
                <c:pt idx="1307">
                  <c:v>790,94</c:v>
                </c:pt>
                <c:pt idx="1308">
                  <c:v>791,38</c:v>
                </c:pt>
                <c:pt idx="1309">
                  <c:v>791,82</c:v>
                </c:pt>
                <c:pt idx="1310">
                  <c:v>792,27</c:v>
                </c:pt>
                <c:pt idx="1311">
                  <c:v>792,71</c:v>
                </c:pt>
                <c:pt idx="1312">
                  <c:v>793,15</c:v>
                </c:pt>
                <c:pt idx="1313">
                  <c:v>793,59</c:v>
                </c:pt>
                <c:pt idx="1314">
                  <c:v>794,04</c:v>
                </c:pt>
                <c:pt idx="1315">
                  <c:v>794,48</c:v>
                </c:pt>
                <c:pt idx="1316">
                  <c:v>794,92</c:v>
                </c:pt>
                <c:pt idx="1317">
                  <c:v>795,36</c:v>
                </c:pt>
                <c:pt idx="1318">
                  <c:v>795,81</c:v>
                </c:pt>
                <c:pt idx="1319">
                  <c:v>796,25</c:v>
                </c:pt>
                <c:pt idx="1320">
                  <c:v>796,69</c:v>
                </c:pt>
                <c:pt idx="1321">
                  <c:v>797,13</c:v>
                </c:pt>
                <c:pt idx="1322">
                  <c:v>797,57</c:v>
                </c:pt>
                <c:pt idx="1323">
                  <c:v>798,02</c:v>
                </c:pt>
                <c:pt idx="1324">
                  <c:v>798,46</c:v>
                </c:pt>
                <c:pt idx="1325">
                  <c:v>798,9</c:v>
                </c:pt>
                <c:pt idx="1326">
                  <c:v>799,34</c:v>
                </c:pt>
                <c:pt idx="1327">
                  <c:v>799,79</c:v>
                </c:pt>
                <c:pt idx="1328">
                  <c:v>800,23</c:v>
                </c:pt>
                <c:pt idx="1329">
                  <c:v>800,67</c:v>
                </c:pt>
                <c:pt idx="1330">
                  <c:v>801,11</c:v>
                </c:pt>
                <c:pt idx="1331">
                  <c:v>801,55</c:v>
                </c:pt>
                <c:pt idx="1332">
                  <c:v>801,99</c:v>
                </c:pt>
                <c:pt idx="1333">
                  <c:v>802,44</c:v>
                </c:pt>
                <c:pt idx="1334">
                  <c:v>802,88</c:v>
                </c:pt>
                <c:pt idx="1335">
                  <c:v>803,32</c:v>
                </c:pt>
                <c:pt idx="1336">
                  <c:v>803,76</c:v>
                </c:pt>
                <c:pt idx="1337">
                  <c:v>804,2</c:v>
                </c:pt>
                <c:pt idx="1338">
                  <c:v>804,64</c:v>
                </c:pt>
                <c:pt idx="1339">
                  <c:v>805,09</c:v>
                </c:pt>
                <c:pt idx="1340">
                  <c:v>805,53</c:v>
                </c:pt>
                <c:pt idx="1341">
                  <c:v>805,97</c:v>
                </c:pt>
                <c:pt idx="1342">
                  <c:v>806,41</c:v>
                </c:pt>
                <c:pt idx="1343">
                  <c:v>806,85</c:v>
                </c:pt>
                <c:pt idx="1344">
                  <c:v>807,29</c:v>
                </c:pt>
                <c:pt idx="1345">
                  <c:v>807,74</c:v>
                </c:pt>
                <c:pt idx="1346">
                  <c:v>808,18</c:v>
                </c:pt>
                <c:pt idx="1347">
                  <c:v>808,62</c:v>
                </c:pt>
                <c:pt idx="1348">
                  <c:v>809,06</c:v>
                </c:pt>
                <c:pt idx="1349">
                  <c:v>809,5</c:v>
                </c:pt>
                <c:pt idx="1350">
                  <c:v>809,94</c:v>
                </c:pt>
                <c:pt idx="1351">
                  <c:v>810,38</c:v>
                </c:pt>
                <c:pt idx="1352">
                  <c:v>810,82</c:v>
                </c:pt>
                <c:pt idx="1353">
                  <c:v>811,27</c:v>
                </c:pt>
                <c:pt idx="1354">
                  <c:v>811,71</c:v>
                </c:pt>
                <c:pt idx="1355">
                  <c:v>812,15</c:v>
                </c:pt>
                <c:pt idx="1356">
                  <c:v>812,59</c:v>
                </c:pt>
                <c:pt idx="1357">
                  <c:v>813,03</c:v>
                </c:pt>
                <c:pt idx="1358">
                  <c:v>813,47</c:v>
                </c:pt>
                <c:pt idx="1359">
                  <c:v>813,91</c:v>
                </c:pt>
                <c:pt idx="1360">
                  <c:v>814,35</c:v>
                </c:pt>
                <c:pt idx="1361">
                  <c:v>814,79</c:v>
                </c:pt>
                <c:pt idx="1362">
                  <c:v>815,23</c:v>
                </c:pt>
                <c:pt idx="1363">
                  <c:v>815,67</c:v>
                </c:pt>
                <c:pt idx="1364">
                  <c:v>816,12</c:v>
                </c:pt>
                <c:pt idx="1365">
                  <c:v>816,56</c:v>
                </c:pt>
                <c:pt idx="1366">
                  <c:v>817</c:v>
                </c:pt>
                <c:pt idx="1367">
                  <c:v>817,44</c:v>
                </c:pt>
                <c:pt idx="1368">
                  <c:v>817,88</c:v>
                </c:pt>
                <c:pt idx="1369">
                  <c:v>818,32</c:v>
                </c:pt>
                <c:pt idx="1370">
                  <c:v>818,76</c:v>
                </c:pt>
                <c:pt idx="1371">
                  <c:v>819,2</c:v>
                </c:pt>
                <c:pt idx="1372">
                  <c:v>819,64</c:v>
                </c:pt>
                <c:pt idx="1373">
                  <c:v>820,08</c:v>
                </c:pt>
                <c:pt idx="1374">
                  <c:v>820,52</c:v>
                </c:pt>
                <c:pt idx="1375">
                  <c:v>820,96</c:v>
                </c:pt>
                <c:pt idx="1376">
                  <c:v>821,4</c:v>
                </c:pt>
                <c:pt idx="1377">
                  <c:v>821,84</c:v>
                </c:pt>
                <c:pt idx="1378">
                  <c:v>822,28</c:v>
                </c:pt>
                <c:pt idx="1379">
                  <c:v>822,72</c:v>
                </c:pt>
                <c:pt idx="1380">
                  <c:v>823,16</c:v>
                </c:pt>
                <c:pt idx="1381">
                  <c:v>823,6</c:v>
                </c:pt>
                <c:pt idx="1382">
                  <c:v>824,04</c:v>
                </c:pt>
                <c:pt idx="1383">
                  <c:v>824,48</c:v>
                </c:pt>
                <c:pt idx="1384">
                  <c:v>824,92</c:v>
                </c:pt>
                <c:pt idx="1385">
                  <c:v>825,36</c:v>
                </c:pt>
                <c:pt idx="1386">
                  <c:v>825,8</c:v>
                </c:pt>
                <c:pt idx="1387">
                  <c:v>826,24</c:v>
                </c:pt>
                <c:pt idx="1388">
                  <c:v>826,68</c:v>
                </c:pt>
                <c:pt idx="1389">
                  <c:v>827,12</c:v>
                </c:pt>
                <c:pt idx="1390">
                  <c:v>827,56</c:v>
                </c:pt>
                <c:pt idx="1391">
                  <c:v>828</c:v>
                </c:pt>
                <c:pt idx="1392">
                  <c:v>828,44</c:v>
                </c:pt>
                <c:pt idx="1393">
                  <c:v>828,88</c:v>
                </c:pt>
                <c:pt idx="1394">
                  <c:v>829,32</c:v>
                </c:pt>
                <c:pt idx="1395">
                  <c:v>829,76</c:v>
                </c:pt>
                <c:pt idx="1396">
                  <c:v>830,2</c:v>
                </c:pt>
                <c:pt idx="1397">
                  <c:v>830,64</c:v>
                </c:pt>
                <c:pt idx="1398">
                  <c:v>831,08</c:v>
                </c:pt>
                <c:pt idx="1399">
                  <c:v>831,52</c:v>
                </c:pt>
                <c:pt idx="1400">
                  <c:v>831,96</c:v>
                </c:pt>
                <c:pt idx="1401">
                  <c:v>832,4</c:v>
                </c:pt>
                <c:pt idx="1402">
                  <c:v>832,84</c:v>
                </c:pt>
                <c:pt idx="1403">
                  <c:v>833,28</c:v>
                </c:pt>
                <c:pt idx="1404">
                  <c:v>833,72</c:v>
                </c:pt>
                <c:pt idx="1405">
                  <c:v>834,16</c:v>
                </c:pt>
                <c:pt idx="1406">
                  <c:v>834,6</c:v>
                </c:pt>
                <c:pt idx="1407">
                  <c:v>835,04</c:v>
                </c:pt>
                <c:pt idx="1408">
                  <c:v>835,48</c:v>
                </c:pt>
                <c:pt idx="1409">
                  <c:v>835,91</c:v>
                </c:pt>
                <c:pt idx="1410">
                  <c:v>836,35</c:v>
                </c:pt>
                <c:pt idx="1411">
                  <c:v>836,79</c:v>
                </c:pt>
                <c:pt idx="1412">
                  <c:v>837,23</c:v>
                </c:pt>
                <c:pt idx="1413">
                  <c:v>837,67</c:v>
                </c:pt>
                <c:pt idx="1414">
                  <c:v>838,11</c:v>
                </c:pt>
                <c:pt idx="1415">
                  <c:v>838,55</c:v>
                </c:pt>
                <c:pt idx="1416">
                  <c:v>838,99</c:v>
                </c:pt>
                <c:pt idx="1417">
                  <c:v>839,43</c:v>
                </c:pt>
                <c:pt idx="1418">
                  <c:v>839,87</c:v>
                </c:pt>
                <c:pt idx="1419">
                  <c:v>840,3</c:v>
                </c:pt>
                <c:pt idx="1420">
                  <c:v>840,74</c:v>
                </c:pt>
                <c:pt idx="1421">
                  <c:v>841,18</c:v>
                </c:pt>
                <c:pt idx="1422">
                  <c:v>841,62</c:v>
                </c:pt>
                <c:pt idx="1423">
                  <c:v>842,06</c:v>
                </c:pt>
                <c:pt idx="1424">
                  <c:v>842,5</c:v>
                </c:pt>
                <c:pt idx="1425">
                  <c:v>842,94</c:v>
                </c:pt>
                <c:pt idx="1426">
                  <c:v>843,38</c:v>
                </c:pt>
                <c:pt idx="1427">
                  <c:v>843,81</c:v>
                </c:pt>
                <c:pt idx="1428">
                  <c:v>844,25</c:v>
                </c:pt>
                <c:pt idx="1429">
                  <c:v>844,69</c:v>
                </c:pt>
                <c:pt idx="1430">
                  <c:v>845,13</c:v>
                </c:pt>
                <c:pt idx="1431">
                  <c:v>845,57</c:v>
                </c:pt>
                <c:pt idx="1432">
                  <c:v>846,01</c:v>
                </c:pt>
                <c:pt idx="1433">
                  <c:v>846,45</c:v>
                </c:pt>
                <c:pt idx="1434">
                  <c:v>846,88</c:v>
                </c:pt>
                <c:pt idx="1435">
                  <c:v>847,32</c:v>
                </c:pt>
                <c:pt idx="1436">
                  <c:v>847,76</c:v>
                </c:pt>
                <c:pt idx="1437">
                  <c:v>848,2</c:v>
                </c:pt>
                <c:pt idx="1438">
                  <c:v>848,64</c:v>
                </c:pt>
                <c:pt idx="1439">
                  <c:v>849,08</c:v>
                </c:pt>
                <c:pt idx="1440">
                  <c:v>849,51</c:v>
                </c:pt>
                <c:pt idx="1441">
                  <c:v>849,95</c:v>
                </c:pt>
                <c:pt idx="1442">
                  <c:v>850,39</c:v>
                </c:pt>
                <c:pt idx="1443">
                  <c:v>850,83</c:v>
                </c:pt>
                <c:pt idx="1444">
                  <c:v>851,27</c:v>
                </c:pt>
                <c:pt idx="1445">
                  <c:v>851,7</c:v>
                </c:pt>
                <c:pt idx="1446">
                  <c:v>852,14</c:v>
                </c:pt>
                <c:pt idx="1447">
                  <c:v>852,58</c:v>
                </c:pt>
                <c:pt idx="1448">
                  <c:v>853,02</c:v>
                </c:pt>
                <c:pt idx="1449">
                  <c:v>853,46</c:v>
                </c:pt>
                <c:pt idx="1450">
                  <c:v>853,89</c:v>
                </c:pt>
                <c:pt idx="1451">
                  <c:v>854,33</c:v>
                </c:pt>
                <c:pt idx="1452">
                  <c:v>854,77</c:v>
                </c:pt>
                <c:pt idx="1453">
                  <c:v>855,21</c:v>
                </c:pt>
                <c:pt idx="1454">
                  <c:v>855,65</c:v>
                </c:pt>
                <c:pt idx="1455">
                  <c:v>856,08</c:v>
                </c:pt>
                <c:pt idx="1456">
                  <c:v>856,52</c:v>
                </c:pt>
                <c:pt idx="1457">
                  <c:v>856,96</c:v>
                </c:pt>
                <c:pt idx="1458">
                  <c:v>857,4</c:v>
                </c:pt>
                <c:pt idx="1459">
                  <c:v>857,83</c:v>
                </c:pt>
                <c:pt idx="1460">
                  <c:v>858,27</c:v>
                </c:pt>
                <c:pt idx="1461">
                  <c:v>858,71</c:v>
                </c:pt>
                <c:pt idx="1462">
                  <c:v>859,15</c:v>
                </c:pt>
                <c:pt idx="1463">
                  <c:v>859,58</c:v>
                </c:pt>
                <c:pt idx="1464">
                  <c:v>860,02</c:v>
                </c:pt>
                <c:pt idx="1465">
                  <c:v>860,46</c:v>
                </c:pt>
                <c:pt idx="1466">
                  <c:v>860,89</c:v>
                </c:pt>
                <c:pt idx="1467">
                  <c:v>861,33</c:v>
                </c:pt>
                <c:pt idx="1468">
                  <c:v>861,77</c:v>
                </c:pt>
                <c:pt idx="1469">
                  <c:v>862,21</c:v>
                </c:pt>
                <c:pt idx="1470">
                  <c:v>862,64</c:v>
                </c:pt>
                <c:pt idx="1471">
                  <c:v>863,08</c:v>
                </c:pt>
                <c:pt idx="1472">
                  <c:v>863,52</c:v>
                </c:pt>
                <c:pt idx="1473">
                  <c:v>863,95</c:v>
                </c:pt>
                <c:pt idx="1474">
                  <c:v>864,39</c:v>
                </c:pt>
                <c:pt idx="1475">
                  <c:v>864,83</c:v>
                </c:pt>
                <c:pt idx="1476">
                  <c:v>865,27</c:v>
                </c:pt>
                <c:pt idx="1477">
                  <c:v>865,7</c:v>
                </c:pt>
                <c:pt idx="1478">
                  <c:v>866,14</c:v>
                </c:pt>
                <c:pt idx="1479">
                  <c:v>866,58</c:v>
                </c:pt>
                <c:pt idx="1480">
                  <c:v>867,01</c:v>
                </c:pt>
                <c:pt idx="1481">
                  <c:v>867,45</c:v>
                </c:pt>
                <c:pt idx="1482">
                  <c:v>867,89</c:v>
                </c:pt>
                <c:pt idx="1483">
                  <c:v>868,32</c:v>
                </c:pt>
                <c:pt idx="1484">
                  <c:v>868,76</c:v>
                </c:pt>
                <c:pt idx="1485">
                  <c:v>869,2</c:v>
                </c:pt>
                <c:pt idx="1486">
                  <c:v>869,63</c:v>
                </c:pt>
                <c:pt idx="1487">
                  <c:v>870,07</c:v>
                </c:pt>
                <c:pt idx="1488">
                  <c:v>870,51</c:v>
                </c:pt>
                <c:pt idx="1489">
                  <c:v>870,94</c:v>
                </c:pt>
                <c:pt idx="1490">
                  <c:v>871,38</c:v>
                </c:pt>
                <c:pt idx="1491">
                  <c:v>871,82</c:v>
                </c:pt>
                <c:pt idx="1492">
                  <c:v>872,25</c:v>
                </c:pt>
                <c:pt idx="1493">
                  <c:v>872,69</c:v>
                </c:pt>
                <c:pt idx="1494">
                  <c:v>873,13</c:v>
                </c:pt>
                <c:pt idx="1495">
                  <c:v>873,56</c:v>
                </c:pt>
                <c:pt idx="1496">
                  <c:v>874</c:v>
                </c:pt>
                <c:pt idx="1497">
                  <c:v>874,43</c:v>
                </c:pt>
                <c:pt idx="1498">
                  <c:v>874,87</c:v>
                </c:pt>
                <c:pt idx="1499">
                  <c:v>875,31</c:v>
                </c:pt>
                <c:pt idx="1500">
                  <c:v>875,74</c:v>
                </c:pt>
                <c:pt idx="1501">
                  <c:v>876,18</c:v>
                </c:pt>
                <c:pt idx="1502">
                  <c:v>876,61</c:v>
                </c:pt>
                <c:pt idx="1503">
                  <c:v>877,05</c:v>
                </c:pt>
                <c:pt idx="1504">
                  <c:v>877,49</c:v>
                </c:pt>
                <c:pt idx="1505">
                  <c:v>877,92</c:v>
                </c:pt>
                <c:pt idx="1506">
                  <c:v>878,36</c:v>
                </c:pt>
                <c:pt idx="1507">
                  <c:v>878,79</c:v>
                </c:pt>
                <c:pt idx="1508">
                  <c:v>879,23</c:v>
                </c:pt>
                <c:pt idx="1509">
                  <c:v>879,67</c:v>
                </c:pt>
                <c:pt idx="1510">
                  <c:v>880,1</c:v>
                </c:pt>
                <c:pt idx="1511">
                  <c:v>880,54</c:v>
                </c:pt>
                <c:pt idx="1512">
                  <c:v>880,97</c:v>
                </c:pt>
                <c:pt idx="1513">
                  <c:v>881,41</c:v>
                </c:pt>
                <c:pt idx="1514">
                  <c:v>881,84</c:v>
                </c:pt>
                <c:pt idx="1515">
                  <c:v>882,28</c:v>
                </c:pt>
                <c:pt idx="1516">
                  <c:v>882,72</c:v>
                </c:pt>
                <c:pt idx="1517">
                  <c:v>883,15</c:v>
                </c:pt>
                <c:pt idx="1518">
                  <c:v>883,59</c:v>
                </c:pt>
                <c:pt idx="1519">
                  <c:v>884,02</c:v>
                </c:pt>
                <c:pt idx="1520">
                  <c:v>884,46</c:v>
                </c:pt>
                <c:pt idx="1521">
                  <c:v>884,89</c:v>
                </c:pt>
                <c:pt idx="1522">
                  <c:v>885,33</c:v>
                </c:pt>
                <c:pt idx="1523">
                  <c:v>885,76</c:v>
                </c:pt>
                <c:pt idx="1524">
                  <c:v>886,2</c:v>
                </c:pt>
                <c:pt idx="1525">
                  <c:v>886,63</c:v>
                </c:pt>
                <c:pt idx="1526">
                  <c:v>887,07</c:v>
                </c:pt>
                <c:pt idx="1527">
                  <c:v>887,5</c:v>
                </c:pt>
                <c:pt idx="1528">
                  <c:v>887,94</c:v>
                </c:pt>
                <c:pt idx="1529">
                  <c:v>888,37</c:v>
                </c:pt>
                <c:pt idx="1530">
                  <c:v>888,81</c:v>
                </c:pt>
                <c:pt idx="1531">
                  <c:v>889,24</c:v>
                </c:pt>
                <c:pt idx="1532">
                  <c:v>889,68</c:v>
                </c:pt>
                <c:pt idx="1533">
                  <c:v>890,11</c:v>
                </c:pt>
                <c:pt idx="1534">
                  <c:v>890,55</c:v>
                </c:pt>
                <c:pt idx="1535">
                  <c:v>890,98</c:v>
                </c:pt>
                <c:pt idx="1536">
                  <c:v>891,42</c:v>
                </c:pt>
                <c:pt idx="1537">
                  <c:v>891,85</c:v>
                </c:pt>
                <c:pt idx="1538">
                  <c:v>892,29</c:v>
                </c:pt>
                <c:pt idx="1539">
                  <c:v>892,72</c:v>
                </c:pt>
                <c:pt idx="1540">
                  <c:v>893,16</c:v>
                </c:pt>
                <c:pt idx="1541">
                  <c:v>893,59</c:v>
                </c:pt>
                <c:pt idx="1542">
                  <c:v>894,03</c:v>
                </c:pt>
                <c:pt idx="1543">
                  <c:v>894,46</c:v>
                </c:pt>
                <c:pt idx="1544">
                  <c:v>894,9</c:v>
                </c:pt>
                <c:pt idx="1545">
                  <c:v>895,33</c:v>
                </c:pt>
                <c:pt idx="1546">
                  <c:v>895,77</c:v>
                </c:pt>
                <c:pt idx="1547">
                  <c:v>896,2</c:v>
                </c:pt>
                <c:pt idx="1548">
                  <c:v>896,63</c:v>
                </c:pt>
                <c:pt idx="1549">
                  <c:v>897,07</c:v>
                </c:pt>
                <c:pt idx="1550">
                  <c:v>897,5</c:v>
                </c:pt>
                <c:pt idx="1551">
                  <c:v>897,94</c:v>
                </c:pt>
                <c:pt idx="1552">
                  <c:v>898,37</c:v>
                </c:pt>
                <c:pt idx="1553">
                  <c:v>898,81</c:v>
                </c:pt>
                <c:pt idx="1554">
                  <c:v>899,24</c:v>
                </c:pt>
                <c:pt idx="1555">
                  <c:v>899,68</c:v>
                </c:pt>
                <c:pt idx="1556">
                  <c:v>900,11</c:v>
                </c:pt>
                <c:pt idx="1557">
                  <c:v>900,54</c:v>
                </c:pt>
                <c:pt idx="1558">
                  <c:v>900,98</c:v>
                </c:pt>
                <c:pt idx="1559">
                  <c:v>901,41</c:v>
                </c:pt>
                <c:pt idx="1560">
                  <c:v>901,85</c:v>
                </c:pt>
                <c:pt idx="1561">
                  <c:v>902,28</c:v>
                </c:pt>
                <c:pt idx="1562">
                  <c:v>902,71</c:v>
                </c:pt>
                <c:pt idx="1563">
                  <c:v>903,15</c:v>
                </c:pt>
                <c:pt idx="1564">
                  <c:v>903,58</c:v>
                </c:pt>
                <c:pt idx="1565">
                  <c:v>904,02</c:v>
                </c:pt>
                <c:pt idx="1566">
                  <c:v>904,45</c:v>
                </c:pt>
                <c:pt idx="1567">
                  <c:v>904,88</c:v>
                </c:pt>
                <c:pt idx="1568">
                  <c:v>905,32</c:v>
                </c:pt>
                <c:pt idx="1569">
                  <c:v>905,75</c:v>
                </c:pt>
                <c:pt idx="1570">
                  <c:v>906,18</c:v>
                </c:pt>
                <c:pt idx="1571">
                  <c:v>906,62</c:v>
                </c:pt>
                <c:pt idx="1572">
                  <c:v>907,05</c:v>
                </c:pt>
                <c:pt idx="1573">
                  <c:v>907,48</c:v>
                </c:pt>
                <c:pt idx="1574">
                  <c:v>907,92</c:v>
                </c:pt>
                <c:pt idx="1575">
                  <c:v>908,35</c:v>
                </c:pt>
                <c:pt idx="1576">
                  <c:v>908,79</c:v>
                </c:pt>
                <c:pt idx="1577">
                  <c:v>909,22</c:v>
                </c:pt>
                <c:pt idx="1578">
                  <c:v>909,65</c:v>
                </c:pt>
                <c:pt idx="1579">
                  <c:v>910,09</c:v>
                </c:pt>
                <c:pt idx="1580">
                  <c:v>910,52</c:v>
                </c:pt>
                <c:pt idx="1581">
                  <c:v>910,95</c:v>
                </c:pt>
                <c:pt idx="1582">
                  <c:v>911,38</c:v>
                </c:pt>
                <c:pt idx="1583">
                  <c:v>911,82</c:v>
                </c:pt>
                <c:pt idx="1584">
                  <c:v>912,25</c:v>
                </c:pt>
                <c:pt idx="1585">
                  <c:v>912,68</c:v>
                </c:pt>
                <c:pt idx="1586">
                  <c:v>913,12</c:v>
                </c:pt>
                <c:pt idx="1587">
                  <c:v>913,55</c:v>
                </c:pt>
                <c:pt idx="1588">
                  <c:v>913,98</c:v>
                </c:pt>
                <c:pt idx="1589">
                  <c:v>914,42</c:v>
                </c:pt>
                <c:pt idx="1590">
                  <c:v>914,85</c:v>
                </c:pt>
                <c:pt idx="1591">
                  <c:v>915,28</c:v>
                </c:pt>
                <c:pt idx="1592">
                  <c:v>915,72</c:v>
                </c:pt>
                <c:pt idx="1593">
                  <c:v>916,15</c:v>
                </c:pt>
                <c:pt idx="1594">
                  <c:v>916,58</c:v>
                </c:pt>
                <c:pt idx="1595">
                  <c:v>917,01</c:v>
                </c:pt>
                <c:pt idx="1596">
                  <c:v>917,45</c:v>
                </c:pt>
                <c:pt idx="1597">
                  <c:v>917,88</c:v>
                </c:pt>
                <c:pt idx="1598">
                  <c:v>918,31</c:v>
                </c:pt>
                <c:pt idx="1599">
                  <c:v>918,74</c:v>
                </c:pt>
                <c:pt idx="1600">
                  <c:v>919,18</c:v>
                </c:pt>
                <c:pt idx="1601">
                  <c:v>919,61</c:v>
                </c:pt>
                <c:pt idx="1602">
                  <c:v>920,04</c:v>
                </c:pt>
                <c:pt idx="1603">
                  <c:v>920,47</c:v>
                </c:pt>
                <c:pt idx="1604">
                  <c:v>920,91</c:v>
                </c:pt>
                <c:pt idx="1605">
                  <c:v>921,34</c:v>
                </c:pt>
                <c:pt idx="1606">
                  <c:v>921,77</c:v>
                </c:pt>
                <c:pt idx="1607">
                  <c:v>922,2</c:v>
                </c:pt>
                <c:pt idx="1608">
                  <c:v>922,64</c:v>
                </c:pt>
                <c:pt idx="1609">
                  <c:v>923,07</c:v>
                </c:pt>
                <c:pt idx="1610">
                  <c:v>923,5</c:v>
                </c:pt>
                <c:pt idx="1611">
                  <c:v>923,93</c:v>
                </c:pt>
                <c:pt idx="1612">
                  <c:v>924,37</c:v>
                </c:pt>
                <c:pt idx="1613">
                  <c:v>924,8</c:v>
                </c:pt>
                <c:pt idx="1614">
                  <c:v>925,23</c:v>
                </c:pt>
                <c:pt idx="1615">
                  <c:v>925,66</c:v>
                </c:pt>
                <c:pt idx="1616">
                  <c:v>926,09</c:v>
                </c:pt>
                <c:pt idx="1617">
                  <c:v>926,53</c:v>
                </c:pt>
                <c:pt idx="1618">
                  <c:v>926,96</c:v>
                </c:pt>
                <c:pt idx="1619">
                  <c:v>927,39</c:v>
                </c:pt>
                <c:pt idx="1620">
                  <c:v>927,82</c:v>
                </c:pt>
                <c:pt idx="1621">
                  <c:v>928,25</c:v>
                </c:pt>
                <c:pt idx="1622">
                  <c:v>928,69</c:v>
                </c:pt>
                <c:pt idx="1623">
                  <c:v>929,12</c:v>
                </c:pt>
                <c:pt idx="1624">
                  <c:v>929,55</c:v>
                </c:pt>
                <c:pt idx="1625">
                  <c:v>929,98</c:v>
                </c:pt>
                <c:pt idx="1626">
                  <c:v>930,41</c:v>
                </c:pt>
                <c:pt idx="1627">
                  <c:v>930,84</c:v>
                </c:pt>
                <c:pt idx="1628">
                  <c:v>931,28</c:v>
                </c:pt>
                <c:pt idx="1629">
                  <c:v>931,71</c:v>
                </c:pt>
                <c:pt idx="1630">
                  <c:v>932,14</c:v>
                </c:pt>
                <c:pt idx="1631">
                  <c:v>932,57</c:v>
                </c:pt>
                <c:pt idx="1632">
                  <c:v>933</c:v>
                </c:pt>
                <c:pt idx="1633">
                  <c:v>933,43</c:v>
                </c:pt>
                <c:pt idx="1634">
                  <c:v>933,86</c:v>
                </c:pt>
                <c:pt idx="1635">
                  <c:v>934,3</c:v>
                </c:pt>
                <c:pt idx="1636">
                  <c:v>934,73</c:v>
                </c:pt>
                <c:pt idx="1637">
                  <c:v>935,16</c:v>
                </c:pt>
                <c:pt idx="1638">
                  <c:v>935,59</c:v>
                </c:pt>
                <c:pt idx="1639">
                  <c:v>936,02</c:v>
                </c:pt>
                <c:pt idx="1640">
                  <c:v>936,45</c:v>
                </c:pt>
                <c:pt idx="1641">
                  <c:v>936,88</c:v>
                </c:pt>
                <c:pt idx="1642">
                  <c:v>937,31</c:v>
                </c:pt>
                <c:pt idx="1643">
                  <c:v>937,75</c:v>
                </c:pt>
                <c:pt idx="1644">
                  <c:v>938,18</c:v>
                </c:pt>
                <c:pt idx="1645">
                  <c:v>938,61</c:v>
                </c:pt>
                <c:pt idx="1646">
                  <c:v>939,04</c:v>
                </c:pt>
                <c:pt idx="1647">
                  <c:v>939,47</c:v>
                </c:pt>
                <c:pt idx="1648">
                  <c:v>939,9</c:v>
                </c:pt>
                <c:pt idx="1649">
                  <c:v>940,33</c:v>
                </c:pt>
                <c:pt idx="1650">
                  <c:v>940,76</c:v>
                </c:pt>
                <c:pt idx="1651">
                  <c:v>941,19</c:v>
                </c:pt>
                <c:pt idx="1652">
                  <c:v>941,62</c:v>
                </c:pt>
                <c:pt idx="1653">
                  <c:v>942,05</c:v>
                </c:pt>
                <c:pt idx="1654">
                  <c:v>942,48</c:v>
                </c:pt>
                <c:pt idx="1655">
                  <c:v>942,91</c:v>
                </c:pt>
                <c:pt idx="1656">
                  <c:v>943,35</c:v>
                </c:pt>
                <c:pt idx="1657">
                  <c:v>943,78</c:v>
                </c:pt>
                <c:pt idx="1658">
                  <c:v>944,21</c:v>
                </c:pt>
                <c:pt idx="1659">
                  <c:v>944,64</c:v>
                </c:pt>
                <c:pt idx="1660">
                  <c:v>945,07</c:v>
                </c:pt>
                <c:pt idx="1661">
                  <c:v>945,5</c:v>
                </c:pt>
                <c:pt idx="1662">
                  <c:v>945,93</c:v>
                </c:pt>
                <c:pt idx="1663">
                  <c:v>946,36</c:v>
                </c:pt>
                <c:pt idx="1664">
                  <c:v>946,79</c:v>
                </c:pt>
                <c:pt idx="1665">
                  <c:v>947,22</c:v>
                </c:pt>
                <c:pt idx="1666">
                  <c:v>947,65</c:v>
                </c:pt>
                <c:pt idx="1667">
                  <c:v>948,08</c:v>
                </c:pt>
                <c:pt idx="1668">
                  <c:v>948,51</c:v>
                </c:pt>
                <c:pt idx="1669">
                  <c:v>948,94</c:v>
                </c:pt>
                <c:pt idx="1670">
                  <c:v>949,37</c:v>
                </c:pt>
                <c:pt idx="1671">
                  <c:v>949,8</c:v>
                </c:pt>
                <c:pt idx="1672">
                  <c:v>950,23</c:v>
                </c:pt>
                <c:pt idx="1673">
                  <c:v>950,66</c:v>
                </c:pt>
                <c:pt idx="1674">
                  <c:v>951,09</c:v>
                </c:pt>
                <c:pt idx="1675">
                  <c:v>951,52</c:v>
                </c:pt>
                <c:pt idx="1676">
                  <c:v>951,95</c:v>
                </c:pt>
                <c:pt idx="1677">
                  <c:v>952,38</c:v>
                </c:pt>
                <c:pt idx="1678">
                  <c:v>952,81</c:v>
                </c:pt>
                <c:pt idx="1679">
                  <c:v>953,24</c:v>
                </c:pt>
                <c:pt idx="1680">
                  <c:v>953,67</c:v>
                </c:pt>
                <c:pt idx="1681">
                  <c:v>954,1</c:v>
                </c:pt>
                <c:pt idx="1682">
                  <c:v>954,53</c:v>
                </c:pt>
                <c:pt idx="1683">
                  <c:v>954,96</c:v>
                </c:pt>
                <c:pt idx="1684">
                  <c:v>955,39</c:v>
                </c:pt>
                <c:pt idx="1685">
                  <c:v>955,82</c:v>
                </c:pt>
                <c:pt idx="1686">
                  <c:v>956,25</c:v>
                </c:pt>
                <c:pt idx="1687">
                  <c:v>956,68</c:v>
                </c:pt>
                <c:pt idx="1688">
                  <c:v>957,11</c:v>
                </c:pt>
                <c:pt idx="1689">
                  <c:v>957,53</c:v>
                </c:pt>
                <c:pt idx="1690">
                  <c:v>957,96</c:v>
                </c:pt>
                <c:pt idx="1691">
                  <c:v>958,39</c:v>
                </c:pt>
                <c:pt idx="1692">
                  <c:v>958,82</c:v>
                </c:pt>
                <c:pt idx="1693">
                  <c:v>959,25</c:v>
                </c:pt>
                <c:pt idx="1694">
                  <c:v>959,68</c:v>
                </c:pt>
                <c:pt idx="1695">
                  <c:v>960,11</c:v>
                </c:pt>
                <c:pt idx="1696">
                  <c:v>960,54</c:v>
                </c:pt>
                <c:pt idx="1697">
                  <c:v>960,97</c:v>
                </c:pt>
                <c:pt idx="1698">
                  <c:v>961,4</c:v>
                </c:pt>
                <c:pt idx="1699">
                  <c:v>961,83</c:v>
                </c:pt>
                <c:pt idx="1700">
                  <c:v>962,26</c:v>
                </c:pt>
                <c:pt idx="1701">
                  <c:v>962,68</c:v>
                </c:pt>
                <c:pt idx="1702">
                  <c:v>963,11</c:v>
                </c:pt>
                <c:pt idx="1703">
                  <c:v>963,54</c:v>
                </c:pt>
                <c:pt idx="1704">
                  <c:v>963,97</c:v>
                </c:pt>
                <c:pt idx="1705">
                  <c:v>964,4</c:v>
                </c:pt>
                <c:pt idx="1706">
                  <c:v>964,83</c:v>
                </c:pt>
                <c:pt idx="1707">
                  <c:v>965,26</c:v>
                </c:pt>
                <c:pt idx="1708">
                  <c:v>965,69</c:v>
                </c:pt>
                <c:pt idx="1709">
                  <c:v>966,11</c:v>
                </c:pt>
                <c:pt idx="1710">
                  <c:v>966,54</c:v>
                </c:pt>
                <c:pt idx="1711">
                  <c:v>966,97</c:v>
                </c:pt>
                <c:pt idx="1712">
                  <c:v>967,4</c:v>
                </c:pt>
                <c:pt idx="1713">
                  <c:v>967,83</c:v>
                </c:pt>
                <c:pt idx="1714">
                  <c:v>968,26</c:v>
                </c:pt>
                <c:pt idx="1715">
                  <c:v>968,69</c:v>
                </c:pt>
                <c:pt idx="1716">
                  <c:v>969,11</c:v>
                </c:pt>
                <c:pt idx="1717">
                  <c:v>969,54</c:v>
                </c:pt>
                <c:pt idx="1718">
                  <c:v>969,97</c:v>
                </c:pt>
                <c:pt idx="1719">
                  <c:v>970,4</c:v>
                </c:pt>
                <c:pt idx="1720">
                  <c:v>970,83</c:v>
                </c:pt>
                <c:pt idx="1721">
                  <c:v>971,26</c:v>
                </c:pt>
                <c:pt idx="1722">
                  <c:v>971,68</c:v>
                </c:pt>
                <c:pt idx="1723">
                  <c:v>972,11</c:v>
                </c:pt>
                <c:pt idx="1724">
                  <c:v>972,54</c:v>
                </c:pt>
                <c:pt idx="1725">
                  <c:v>972,97</c:v>
                </c:pt>
                <c:pt idx="1726">
                  <c:v>973,4</c:v>
                </c:pt>
                <c:pt idx="1727">
                  <c:v>973,82</c:v>
                </c:pt>
                <c:pt idx="1728">
                  <c:v>974,25</c:v>
                </c:pt>
                <c:pt idx="1729">
                  <c:v>974,68</c:v>
                </c:pt>
                <c:pt idx="1730">
                  <c:v>975,11</c:v>
                </c:pt>
                <c:pt idx="1731">
                  <c:v>975,54</c:v>
                </c:pt>
                <c:pt idx="1732">
                  <c:v>975,96</c:v>
                </c:pt>
                <c:pt idx="1733">
                  <c:v>976,39</c:v>
                </c:pt>
                <c:pt idx="1734">
                  <c:v>976,82</c:v>
                </c:pt>
                <c:pt idx="1735">
                  <c:v>977,25</c:v>
                </c:pt>
                <c:pt idx="1736">
                  <c:v>977,67</c:v>
                </c:pt>
                <c:pt idx="1737">
                  <c:v>978,1</c:v>
                </c:pt>
                <c:pt idx="1738">
                  <c:v>978,53</c:v>
                </c:pt>
                <c:pt idx="1739">
                  <c:v>978,96</c:v>
                </c:pt>
                <c:pt idx="1740">
                  <c:v>979,38</c:v>
                </c:pt>
                <c:pt idx="1741">
                  <c:v>979,81</c:v>
                </c:pt>
                <c:pt idx="1742">
                  <c:v>980,24</c:v>
                </c:pt>
                <c:pt idx="1743">
                  <c:v>980,67</c:v>
                </c:pt>
                <c:pt idx="1744">
                  <c:v>981,09</c:v>
                </c:pt>
                <c:pt idx="1745">
                  <c:v>981,52</c:v>
                </c:pt>
                <c:pt idx="1746">
                  <c:v>981,95</c:v>
                </c:pt>
                <c:pt idx="1747">
                  <c:v>982,38</c:v>
                </c:pt>
                <c:pt idx="1748">
                  <c:v>982,8</c:v>
                </c:pt>
                <c:pt idx="1749">
                  <c:v>983,23</c:v>
                </c:pt>
                <c:pt idx="1750">
                  <c:v>983,66</c:v>
                </c:pt>
                <c:pt idx="1751">
                  <c:v>984,08</c:v>
                </c:pt>
                <c:pt idx="1752">
                  <c:v>984,51</c:v>
                </c:pt>
                <c:pt idx="1753">
                  <c:v>984,94</c:v>
                </c:pt>
                <c:pt idx="1754">
                  <c:v>985,37</c:v>
                </c:pt>
                <c:pt idx="1755">
                  <c:v>985,79</c:v>
                </c:pt>
                <c:pt idx="1756">
                  <c:v>986,22</c:v>
                </c:pt>
                <c:pt idx="1757">
                  <c:v>986,65</c:v>
                </c:pt>
                <c:pt idx="1758">
                  <c:v>987,07</c:v>
                </c:pt>
                <c:pt idx="1759">
                  <c:v>987,5</c:v>
                </c:pt>
                <c:pt idx="1760">
                  <c:v>987,93</c:v>
                </c:pt>
                <c:pt idx="1761">
                  <c:v>988,35</c:v>
                </c:pt>
                <c:pt idx="1762">
                  <c:v>988,78</c:v>
                </c:pt>
                <c:pt idx="1763">
                  <c:v>989,21</c:v>
                </c:pt>
                <c:pt idx="1764">
                  <c:v>989,63</c:v>
                </c:pt>
                <c:pt idx="1765">
                  <c:v>990,06</c:v>
                </c:pt>
                <c:pt idx="1766">
                  <c:v>990,49</c:v>
                </c:pt>
                <c:pt idx="1767">
                  <c:v>990,91</c:v>
                </c:pt>
                <c:pt idx="1768">
                  <c:v>991,34</c:v>
                </c:pt>
                <c:pt idx="1769">
                  <c:v>991,77</c:v>
                </c:pt>
                <c:pt idx="1770">
                  <c:v>992,19</c:v>
                </c:pt>
                <c:pt idx="1771">
                  <c:v>992,62</c:v>
                </c:pt>
                <c:pt idx="1772">
                  <c:v>993,05</c:v>
                </c:pt>
                <c:pt idx="1773">
                  <c:v>993,47</c:v>
                </c:pt>
                <c:pt idx="1774">
                  <c:v>993,9</c:v>
                </c:pt>
                <c:pt idx="1775">
                  <c:v>994,32</c:v>
                </c:pt>
                <c:pt idx="1776">
                  <c:v>994,75</c:v>
                </c:pt>
                <c:pt idx="1777">
                  <c:v>995,18</c:v>
                </c:pt>
                <c:pt idx="1778">
                  <c:v>995,6</c:v>
                </c:pt>
                <c:pt idx="1779">
                  <c:v>996,03</c:v>
                </c:pt>
                <c:pt idx="1780">
                  <c:v>996,45</c:v>
                </c:pt>
                <c:pt idx="1781">
                  <c:v>996,88</c:v>
                </c:pt>
                <c:pt idx="1782">
                  <c:v>997,31</c:v>
                </c:pt>
                <c:pt idx="1783">
                  <c:v>997,73</c:v>
                </c:pt>
                <c:pt idx="1784">
                  <c:v>998,16</c:v>
                </c:pt>
                <c:pt idx="1785">
                  <c:v>998,58</c:v>
                </c:pt>
                <c:pt idx="1786">
                  <c:v>999,01</c:v>
                </c:pt>
                <c:pt idx="1787">
                  <c:v>999,44</c:v>
                </c:pt>
                <c:pt idx="1788">
                  <c:v>999,86</c:v>
                </c:pt>
                <c:pt idx="1789">
                  <c:v>1000,29</c:v>
                </c:pt>
                <c:pt idx="1790">
                  <c:v>1000,71</c:v>
                </c:pt>
                <c:pt idx="1791">
                  <c:v>1001,14</c:v>
                </c:pt>
                <c:pt idx="1792">
                  <c:v>1001,56</c:v>
                </c:pt>
                <c:pt idx="1793">
                  <c:v>1001,99</c:v>
                </c:pt>
                <c:pt idx="1794">
                  <c:v>1002,41</c:v>
                </c:pt>
                <c:pt idx="1795">
                  <c:v>1002,84</c:v>
                </c:pt>
                <c:pt idx="1796">
                  <c:v>1003,27</c:v>
                </c:pt>
                <c:pt idx="1797">
                  <c:v>1003,69</c:v>
                </c:pt>
                <c:pt idx="1798">
                  <c:v>1004,12</c:v>
                </c:pt>
                <c:pt idx="1799">
                  <c:v>1004,54</c:v>
                </c:pt>
                <c:pt idx="1800">
                  <c:v>1004,97</c:v>
                </c:pt>
                <c:pt idx="1801">
                  <c:v>1005,39</c:v>
                </c:pt>
                <c:pt idx="1802">
                  <c:v>1005,82</c:v>
                </c:pt>
                <c:pt idx="1803">
                  <c:v>1006,24</c:v>
                </c:pt>
                <c:pt idx="1804">
                  <c:v>1006,67</c:v>
                </c:pt>
                <c:pt idx="1805">
                  <c:v>1007,09</c:v>
                </c:pt>
                <c:pt idx="1806">
                  <c:v>1007,52</c:v>
                </c:pt>
                <c:pt idx="1807">
                  <c:v>1007,94</c:v>
                </c:pt>
                <c:pt idx="1808">
                  <c:v>1008,37</c:v>
                </c:pt>
                <c:pt idx="1809">
                  <c:v>1008,79</c:v>
                </c:pt>
                <c:pt idx="1810">
                  <c:v>1009,22</c:v>
                </c:pt>
                <c:pt idx="1811">
                  <c:v>1009,64</c:v>
                </c:pt>
                <c:pt idx="1812">
                  <c:v>1010,07</c:v>
                </c:pt>
                <c:pt idx="1813">
                  <c:v>1010,49</c:v>
                </c:pt>
                <c:pt idx="1814">
                  <c:v>1010,92</c:v>
                </c:pt>
                <c:pt idx="1815">
                  <c:v>1011,34</c:v>
                </c:pt>
                <c:pt idx="1816">
                  <c:v>1011,77</c:v>
                </c:pt>
                <c:pt idx="1817">
                  <c:v>1012,19</c:v>
                </c:pt>
                <c:pt idx="1818">
                  <c:v>1012,62</c:v>
                </c:pt>
                <c:pt idx="1819">
                  <c:v>1013,04</c:v>
                </c:pt>
                <c:pt idx="1820">
                  <c:v>1013,46</c:v>
                </c:pt>
                <c:pt idx="1821">
                  <c:v>1013,89</c:v>
                </c:pt>
                <c:pt idx="1822">
                  <c:v>1014,31</c:v>
                </c:pt>
                <c:pt idx="1823">
                  <c:v>1014,74</c:v>
                </c:pt>
                <c:pt idx="1824">
                  <c:v>1015,16</c:v>
                </c:pt>
                <c:pt idx="1825">
                  <c:v>1015,59</c:v>
                </c:pt>
                <c:pt idx="1826">
                  <c:v>1016,01</c:v>
                </c:pt>
                <c:pt idx="1827">
                  <c:v>1016,44</c:v>
                </c:pt>
                <c:pt idx="1828">
                  <c:v>1016,86</c:v>
                </c:pt>
                <c:pt idx="1829">
                  <c:v>1017,28</c:v>
                </c:pt>
                <c:pt idx="1830">
                  <c:v>1017,71</c:v>
                </c:pt>
                <c:pt idx="1831">
                  <c:v>1018,13</c:v>
                </c:pt>
                <c:pt idx="1832">
                  <c:v>1018,56</c:v>
                </c:pt>
                <c:pt idx="1833">
                  <c:v>1018,98</c:v>
                </c:pt>
                <c:pt idx="1834">
                  <c:v>1019,4</c:v>
                </c:pt>
                <c:pt idx="1835">
                  <c:v>1019,83</c:v>
                </c:pt>
                <c:pt idx="1836">
                  <c:v>1020,25</c:v>
                </c:pt>
                <c:pt idx="1837">
                  <c:v>1020,68</c:v>
                </c:pt>
                <c:pt idx="1838">
                  <c:v>1021,1</c:v>
                </c:pt>
                <c:pt idx="1839">
                  <c:v>1021,52</c:v>
                </c:pt>
                <c:pt idx="1840">
                  <c:v>1021,95</c:v>
                </c:pt>
                <c:pt idx="1841">
                  <c:v>1022,37</c:v>
                </c:pt>
                <c:pt idx="1842">
                  <c:v>1022,79</c:v>
                </c:pt>
                <c:pt idx="1843">
                  <c:v>1023,22</c:v>
                </c:pt>
                <c:pt idx="1844">
                  <c:v>1023,64</c:v>
                </c:pt>
                <c:pt idx="1845">
                  <c:v>1024,07</c:v>
                </c:pt>
                <c:pt idx="1846">
                  <c:v>1024,49</c:v>
                </c:pt>
                <c:pt idx="1847">
                  <c:v>1024,91</c:v>
                </c:pt>
                <c:pt idx="1848">
                  <c:v>1025,34</c:v>
                </c:pt>
                <c:pt idx="1849">
                  <c:v>1025,76</c:v>
                </c:pt>
                <c:pt idx="1850">
                  <c:v>1026,18</c:v>
                </c:pt>
                <c:pt idx="1851">
                  <c:v>1026,61</c:v>
                </c:pt>
                <c:pt idx="1852">
                  <c:v>1027,03</c:v>
                </c:pt>
                <c:pt idx="1853">
                  <c:v>1027,45</c:v>
                </c:pt>
                <c:pt idx="1854">
                  <c:v>1027,88</c:v>
                </c:pt>
                <c:pt idx="1855">
                  <c:v>1028,3</c:v>
                </c:pt>
                <c:pt idx="1856">
                  <c:v>1028,72</c:v>
                </c:pt>
                <c:pt idx="1857">
                  <c:v>1029,15</c:v>
                </c:pt>
                <c:pt idx="1858">
                  <c:v>1029,57</c:v>
                </c:pt>
                <c:pt idx="1859">
                  <c:v>1029,99</c:v>
                </c:pt>
                <c:pt idx="1860">
                  <c:v>1030,41</c:v>
                </c:pt>
                <c:pt idx="1861">
                  <c:v>1030,84</c:v>
                </c:pt>
                <c:pt idx="1862">
                  <c:v>1031,26</c:v>
                </c:pt>
                <c:pt idx="1863">
                  <c:v>1031,68</c:v>
                </c:pt>
                <c:pt idx="1864">
                  <c:v>1032,11</c:v>
                </c:pt>
                <c:pt idx="1865">
                  <c:v>1032,53</c:v>
                </c:pt>
                <c:pt idx="1866">
                  <c:v>1032,95</c:v>
                </c:pt>
                <c:pt idx="1867">
                  <c:v>1033,37</c:v>
                </c:pt>
                <c:pt idx="1868">
                  <c:v>1033,8</c:v>
                </c:pt>
                <c:pt idx="1869">
                  <c:v>1034,22</c:v>
                </c:pt>
                <c:pt idx="1870">
                  <c:v>1034,64</c:v>
                </c:pt>
                <c:pt idx="1871">
                  <c:v>1035,06</c:v>
                </c:pt>
                <c:pt idx="1872">
                  <c:v>1035,49</c:v>
                </c:pt>
                <c:pt idx="1873">
                  <c:v>1035,91</c:v>
                </c:pt>
                <c:pt idx="1874">
                  <c:v>1036,33</c:v>
                </c:pt>
                <c:pt idx="1875">
                  <c:v>1036,75</c:v>
                </c:pt>
                <c:pt idx="1876">
                  <c:v>1037,18</c:v>
                </c:pt>
                <c:pt idx="1877">
                  <c:v>1037,6</c:v>
                </c:pt>
                <c:pt idx="1878">
                  <c:v>1038,02</c:v>
                </c:pt>
                <c:pt idx="1879">
                  <c:v>1038,44</c:v>
                </c:pt>
                <c:pt idx="1880">
                  <c:v>1038,87</c:v>
                </c:pt>
                <c:pt idx="1881">
                  <c:v>1039,29</c:v>
                </c:pt>
                <c:pt idx="1882">
                  <c:v>1039,71</c:v>
                </c:pt>
                <c:pt idx="1883">
                  <c:v>1040,13</c:v>
                </c:pt>
                <c:pt idx="1884">
                  <c:v>1040,55</c:v>
                </c:pt>
                <c:pt idx="1885">
                  <c:v>1040,98</c:v>
                </c:pt>
                <c:pt idx="1886">
                  <c:v>1041,4</c:v>
                </c:pt>
                <c:pt idx="1887">
                  <c:v>1041,82</c:v>
                </c:pt>
                <c:pt idx="1888">
                  <c:v>1042,24</c:v>
                </c:pt>
                <c:pt idx="1889">
                  <c:v>1042,66</c:v>
                </c:pt>
                <c:pt idx="1890">
                  <c:v>1043,09</c:v>
                </c:pt>
                <c:pt idx="1891">
                  <c:v>1043,51</c:v>
                </c:pt>
                <c:pt idx="1892">
                  <c:v>1043,93</c:v>
                </c:pt>
                <c:pt idx="1893">
                  <c:v>1044,35</c:v>
                </c:pt>
                <c:pt idx="1894">
                  <c:v>1044,77</c:v>
                </c:pt>
                <c:pt idx="1895">
                  <c:v>1045,2</c:v>
                </c:pt>
                <c:pt idx="1896">
                  <c:v>1045,62</c:v>
                </c:pt>
                <c:pt idx="1897">
                  <c:v>1046,04</c:v>
                </c:pt>
                <c:pt idx="1898">
                  <c:v>1046,46</c:v>
                </c:pt>
                <c:pt idx="1899">
                  <c:v>1046,88</c:v>
                </c:pt>
                <c:pt idx="1900">
                  <c:v>1047,3</c:v>
                </c:pt>
                <c:pt idx="1901">
                  <c:v>1047,72</c:v>
                </c:pt>
                <c:pt idx="1902">
                  <c:v>1048,15</c:v>
                </c:pt>
                <c:pt idx="1903">
                  <c:v>1048,57</c:v>
                </c:pt>
                <c:pt idx="1904">
                  <c:v>1048,99</c:v>
                </c:pt>
                <c:pt idx="1905">
                  <c:v>1049,41</c:v>
                </c:pt>
                <c:pt idx="1906">
                  <c:v>1049,83</c:v>
                </c:pt>
                <c:pt idx="1907">
                  <c:v>1050,25</c:v>
                </c:pt>
                <c:pt idx="1908">
                  <c:v>1050,67</c:v>
                </c:pt>
                <c:pt idx="1909">
                  <c:v>1051,09</c:v>
                </c:pt>
                <c:pt idx="1910">
                  <c:v>1051,52</c:v>
                </c:pt>
                <c:pt idx="1911">
                  <c:v>1051,94</c:v>
                </c:pt>
                <c:pt idx="1912">
                  <c:v>1052,36</c:v>
                </c:pt>
                <c:pt idx="1913">
                  <c:v>1052,78</c:v>
                </c:pt>
                <c:pt idx="1914">
                  <c:v>1053,2</c:v>
                </c:pt>
                <c:pt idx="1915">
                  <c:v>1053,62</c:v>
                </c:pt>
                <c:pt idx="1916">
                  <c:v>1054,04</c:v>
                </c:pt>
                <c:pt idx="1917">
                  <c:v>1054,46</c:v>
                </c:pt>
                <c:pt idx="1918">
                  <c:v>1054,88</c:v>
                </c:pt>
                <c:pt idx="1919">
                  <c:v>1055,3</c:v>
                </c:pt>
                <c:pt idx="1920">
                  <c:v>1055,72</c:v>
                </c:pt>
                <c:pt idx="1921">
                  <c:v>1056,14</c:v>
                </c:pt>
                <c:pt idx="1922">
                  <c:v>1056,57</c:v>
                </c:pt>
                <c:pt idx="1923">
                  <c:v>1056,99</c:v>
                </c:pt>
                <c:pt idx="1924">
                  <c:v>1057,41</c:v>
                </c:pt>
                <c:pt idx="1925">
                  <c:v>1057,83</c:v>
                </c:pt>
                <c:pt idx="1926">
                  <c:v>1058,25</c:v>
                </c:pt>
                <c:pt idx="1927">
                  <c:v>1058,67</c:v>
                </c:pt>
                <c:pt idx="1928">
                  <c:v>1059,09</c:v>
                </c:pt>
                <c:pt idx="1929">
                  <c:v>1059,51</c:v>
                </c:pt>
                <c:pt idx="1930">
                  <c:v>1059,93</c:v>
                </c:pt>
                <c:pt idx="1931">
                  <c:v>1060,35</c:v>
                </c:pt>
                <c:pt idx="1932">
                  <c:v>1060,77</c:v>
                </c:pt>
                <c:pt idx="1933">
                  <c:v>1061,19</c:v>
                </c:pt>
                <c:pt idx="1934">
                  <c:v>1061,61</c:v>
                </c:pt>
                <c:pt idx="1935">
                  <c:v>1062,03</c:v>
                </c:pt>
                <c:pt idx="1936">
                  <c:v>1062,45</c:v>
                </c:pt>
                <c:pt idx="1937">
                  <c:v>1062,87</c:v>
                </c:pt>
                <c:pt idx="1938">
                  <c:v>1063,29</c:v>
                </c:pt>
                <c:pt idx="1939">
                  <c:v>1063,71</c:v>
                </c:pt>
                <c:pt idx="1940">
                  <c:v>1064,13</c:v>
                </c:pt>
                <c:pt idx="1941">
                  <c:v>1064,55</c:v>
                </c:pt>
                <c:pt idx="1942">
                  <c:v>1064,97</c:v>
                </c:pt>
                <c:pt idx="1943">
                  <c:v>1065,39</c:v>
                </c:pt>
                <c:pt idx="1944">
                  <c:v>1065,81</c:v>
                </c:pt>
                <c:pt idx="1945">
                  <c:v>1066,23</c:v>
                </c:pt>
                <c:pt idx="1946">
                  <c:v>1066,65</c:v>
                </c:pt>
                <c:pt idx="1947">
                  <c:v>1067,07</c:v>
                </c:pt>
                <c:pt idx="1948">
                  <c:v>1067,49</c:v>
                </c:pt>
                <c:pt idx="1949">
                  <c:v>1067,91</c:v>
                </c:pt>
                <c:pt idx="1950">
                  <c:v>1068,33</c:v>
                </c:pt>
                <c:pt idx="1951">
                  <c:v>1068,75</c:v>
                </c:pt>
                <c:pt idx="1952">
                  <c:v>1069,17</c:v>
                </c:pt>
                <c:pt idx="1953">
                  <c:v>1069,59</c:v>
                </c:pt>
                <c:pt idx="1954">
                  <c:v>1070</c:v>
                </c:pt>
                <c:pt idx="1955">
                  <c:v>1070,42</c:v>
                </c:pt>
                <c:pt idx="1956">
                  <c:v>1070,84</c:v>
                </c:pt>
                <c:pt idx="1957">
                  <c:v>1071,26</c:v>
                </c:pt>
                <c:pt idx="1958">
                  <c:v>1071,68</c:v>
                </c:pt>
                <c:pt idx="1959">
                  <c:v>1072,1</c:v>
                </c:pt>
                <c:pt idx="1960">
                  <c:v>1072,52</c:v>
                </c:pt>
                <c:pt idx="1961">
                  <c:v>1072,94</c:v>
                </c:pt>
                <c:pt idx="1962">
                  <c:v>1073,36</c:v>
                </c:pt>
                <c:pt idx="1963">
                  <c:v>1073,78</c:v>
                </c:pt>
                <c:pt idx="1964">
                  <c:v>1074,2</c:v>
                </c:pt>
                <c:pt idx="1965">
                  <c:v>1074,62</c:v>
                </c:pt>
                <c:pt idx="1966">
                  <c:v>1075,03</c:v>
                </c:pt>
                <c:pt idx="1967">
                  <c:v>1075,45</c:v>
                </c:pt>
                <c:pt idx="1968">
                  <c:v>1075,87</c:v>
                </c:pt>
                <c:pt idx="1969">
                  <c:v>1076,29</c:v>
                </c:pt>
                <c:pt idx="1970">
                  <c:v>1076,71</c:v>
                </c:pt>
                <c:pt idx="1971">
                  <c:v>1077,13</c:v>
                </c:pt>
                <c:pt idx="1972">
                  <c:v>1077,55</c:v>
                </c:pt>
                <c:pt idx="1973">
                  <c:v>1077,97</c:v>
                </c:pt>
                <c:pt idx="1974">
                  <c:v>1078,38</c:v>
                </c:pt>
                <c:pt idx="1975">
                  <c:v>1078,8</c:v>
                </c:pt>
                <c:pt idx="1976">
                  <c:v>1079,22</c:v>
                </c:pt>
                <c:pt idx="1977">
                  <c:v>1079,64</c:v>
                </c:pt>
                <c:pt idx="1978">
                  <c:v>1080,06</c:v>
                </c:pt>
                <c:pt idx="1979">
                  <c:v>1080,48</c:v>
                </c:pt>
                <c:pt idx="1980">
                  <c:v>1080,89</c:v>
                </c:pt>
                <c:pt idx="1981">
                  <c:v>1081,31</c:v>
                </c:pt>
                <c:pt idx="1982">
                  <c:v>1081,73</c:v>
                </c:pt>
                <c:pt idx="1983">
                  <c:v>1082,15</c:v>
                </c:pt>
                <c:pt idx="1984">
                  <c:v>1082,57</c:v>
                </c:pt>
                <c:pt idx="1985">
                  <c:v>1082,99</c:v>
                </c:pt>
                <c:pt idx="1986">
                  <c:v>1083,4</c:v>
                </c:pt>
                <c:pt idx="1987">
                  <c:v>1083,82</c:v>
                </c:pt>
                <c:pt idx="1988">
                  <c:v>1084,24</c:v>
                </c:pt>
                <c:pt idx="1989">
                  <c:v>1084,66</c:v>
                </c:pt>
                <c:pt idx="1990">
                  <c:v>1085,08</c:v>
                </c:pt>
                <c:pt idx="1991">
                  <c:v>1085,49</c:v>
                </c:pt>
                <c:pt idx="1992">
                  <c:v>1085,91</c:v>
                </c:pt>
                <c:pt idx="1993">
                  <c:v>1086,33</c:v>
                </c:pt>
                <c:pt idx="1994">
                  <c:v>1086,75</c:v>
                </c:pt>
                <c:pt idx="1995">
                  <c:v>1087,17</c:v>
                </c:pt>
                <c:pt idx="1996">
                  <c:v>1087,58</c:v>
                </c:pt>
                <c:pt idx="1997">
                  <c:v>1088</c:v>
                </c:pt>
                <c:pt idx="1998">
                  <c:v>1088,42</c:v>
                </c:pt>
                <c:pt idx="1999">
                  <c:v>1088,84</c:v>
                </c:pt>
                <c:pt idx="2000">
                  <c:v>1089,25</c:v>
                </c:pt>
                <c:pt idx="2001">
                  <c:v>1089,67</c:v>
                </c:pt>
                <c:pt idx="2002">
                  <c:v>1090,09</c:v>
                </c:pt>
                <c:pt idx="2003">
                  <c:v>1090,51</c:v>
                </c:pt>
                <c:pt idx="2004">
                  <c:v>1090,92</c:v>
                </c:pt>
                <c:pt idx="2005">
                  <c:v>1091,34</c:v>
                </c:pt>
                <c:pt idx="2006">
                  <c:v>1091,76</c:v>
                </c:pt>
                <c:pt idx="2007">
                  <c:v>1092,18</c:v>
                </c:pt>
                <c:pt idx="2008">
                  <c:v>1092,59</c:v>
                </c:pt>
                <c:pt idx="2009">
                  <c:v>1093,01</c:v>
                </c:pt>
                <c:pt idx="2010">
                  <c:v>1093,43</c:v>
                </c:pt>
                <c:pt idx="2011">
                  <c:v>1093,84</c:v>
                </c:pt>
                <c:pt idx="2012">
                  <c:v>1094,26</c:v>
                </c:pt>
                <c:pt idx="2013">
                  <c:v>1094,68</c:v>
                </c:pt>
                <c:pt idx="2014">
                  <c:v>1095,1</c:v>
                </c:pt>
                <c:pt idx="2015">
                  <c:v>1095,51</c:v>
                </c:pt>
                <c:pt idx="2016">
                  <c:v>1095,93</c:v>
                </c:pt>
                <c:pt idx="2017">
                  <c:v>1096,35</c:v>
                </c:pt>
                <c:pt idx="2018">
                  <c:v>1096,76</c:v>
                </c:pt>
                <c:pt idx="2019">
                  <c:v>1097,18</c:v>
                </c:pt>
                <c:pt idx="2020">
                  <c:v>1097,6</c:v>
                </c:pt>
                <c:pt idx="2021">
                  <c:v>1098,01</c:v>
                </c:pt>
                <c:pt idx="2022">
                  <c:v>1098,43</c:v>
                </c:pt>
                <c:pt idx="2023">
                  <c:v>1098,85</c:v>
                </c:pt>
                <c:pt idx="2024">
                  <c:v>1099,26</c:v>
                </c:pt>
                <c:pt idx="2025">
                  <c:v>1099,68</c:v>
                </c:pt>
                <c:pt idx="2026">
                  <c:v>1100,1</c:v>
                </c:pt>
                <c:pt idx="2027">
                  <c:v>1100,51</c:v>
                </c:pt>
                <c:pt idx="2028">
                  <c:v>1100,93</c:v>
                </c:pt>
                <c:pt idx="2029">
                  <c:v>1101,35</c:v>
                </c:pt>
                <c:pt idx="2030">
                  <c:v>1101,76</c:v>
                </c:pt>
                <c:pt idx="2031">
                  <c:v>1102,18</c:v>
                </c:pt>
                <c:pt idx="2032">
                  <c:v>1102,6</c:v>
                </c:pt>
                <c:pt idx="2033">
                  <c:v>1103,01</c:v>
                </c:pt>
                <c:pt idx="2034">
                  <c:v>1103,43</c:v>
                </c:pt>
                <c:pt idx="2035">
                  <c:v>1103,84</c:v>
                </c:pt>
                <c:pt idx="2036">
                  <c:v>1104,26</c:v>
                </c:pt>
                <c:pt idx="2037">
                  <c:v>1104,68</c:v>
                </c:pt>
                <c:pt idx="2038">
                  <c:v>1105,09</c:v>
                </c:pt>
                <c:pt idx="2039">
                  <c:v>1105,51</c:v>
                </c:pt>
                <c:pt idx="2040">
                  <c:v>1105,92</c:v>
                </c:pt>
                <c:pt idx="2041">
                  <c:v>1106,34</c:v>
                </c:pt>
                <c:pt idx="2042">
                  <c:v>1106,76</c:v>
                </c:pt>
                <c:pt idx="2043">
                  <c:v>1107,17</c:v>
                </c:pt>
                <c:pt idx="2044">
                  <c:v>1107,59</c:v>
                </c:pt>
                <c:pt idx="2045">
                  <c:v>1108</c:v>
                </c:pt>
                <c:pt idx="2046">
                  <c:v>1108,42</c:v>
                </c:pt>
                <c:pt idx="2047">
                  <c:v>1108,83</c:v>
                </c:pt>
                <c:pt idx="2048">
                  <c:v>FEL short</c:v>
                </c:pt>
                <c:pt idx="2049">
                  <c:v>0</c:v>
                </c:pt>
                <c:pt idx="2050">
                  <c:v>3,75</c:v>
                </c:pt>
                <c:pt idx="2051">
                  <c:v>3,75</c:v>
                </c:pt>
                <c:pt idx="2052">
                  <c:v>2,45</c:v>
                </c:pt>
                <c:pt idx="2053">
                  <c:v>2,45</c:v>
                </c:pt>
                <c:pt idx="2054">
                  <c:v>74,35</c:v>
                </c:pt>
                <c:pt idx="2055">
                  <c:v>74,35</c:v>
                </c:pt>
                <c:pt idx="2056">
                  <c:v>161</c:v>
                </c:pt>
                <c:pt idx="2057">
                  <c:v>161</c:v>
                </c:pt>
                <c:pt idx="2058">
                  <c:v>175,7</c:v>
                </c:pt>
                <c:pt idx="2059">
                  <c:v>175,7</c:v>
                </c:pt>
                <c:pt idx="2060">
                  <c:v>188,3</c:v>
                </c:pt>
                <c:pt idx="2061">
                  <c:v>188,3</c:v>
                </c:pt>
                <c:pt idx="2062">
                  <c:v>186,55</c:v>
                </c:pt>
                <c:pt idx="2063">
                  <c:v>186,55</c:v>
                </c:pt>
                <c:pt idx="2064">
                  <c:v>169,55</c:v>
                </c:pt>
                <c:pt idx="2065">
                  <c:v>169,55</c:v>
                </c:pt>
                <c:pt idx="2066">
                  <c:v>187,15</c:v>
                </c:pt>
                <c:pt idx="2067">
                  <c:v>187,15</c:v>
                </c:pt>
                <c:pt idx="2068">
                  <c:v>171</c:v>
                </c:pt>
                <c:pt idx="2069">
                  <c:v>171</c:v>
                </c:pt>
                <c:pt idx="2070">
                  <c:v>176,75</c:v>
                </c:pt>
                <c:pt idx="2071">
                  <c:v>176,75</c:v>
                </c:pt>
                <c:pt idx="2072">
                  <c:v>181,45</c:v>
                </c:pt>
                <c:pt idx="2073">
                  <c:v>181,45</c:v>
                </c:pt>
                <c:pt idx="2074">
                  <c:v>173,75</c:v>
                </c:pt>
                <c:pt idx="2075">
                  <c:v>173,75</c:v>
                </c:pt>
                <c:pt idx="2076">
                  <c:v>174,85</c:v>
                </c:pt>
                <c:pt idx="2077">
                  <c:v>174,85</c:v>
                </c:pt>
                <c:pt idx="2078">
                  <c:v>165,95</c:v>
                </c:pt>
                <c:pt idx="2079">
                  <c:v>165,95</c:v>
                </c:pt>
                <c:pt idx="2080">
                  <c:v>164,1</c:v>
                </c:pt>
                <c:pt idx="2081">
                  <c:v>164,1</c:v>
                </c:pt>
                <c:pt idx="2082">
                  <c:v>167,8</c:v>
                </c:pt>
                <c:pt idx="2083">
                  <c:v>167,8</c:v>
                </c:pt>
                <c:pt idx="2084">
                  <c:v>166,9</c:v>
                </c:pt>
                <c:pt idx="2085">
                  <c:v>166,9</c:v>
                </c:pt>
                <c:pt idx="2086">
                  <c:v>168,3</c:v>
                </c:pt>
                <c:pt idx="2087">
                  <c:v>168,3</c:v>
                </c:pt>
                <c:pt idx="2088">
                  <c:v>159,9</c:v>
                </c:pt>
                <c:pt idx="2089">
                  <c:v>159,9</c:v>
                </c:pt>
                <c:pt idx="2090">
                  <c:v>163,15</c:v>
                </c:pt>
                <c:pt idx="2091">
                  <c:v>163,15</c:v>
                </c:pt>
                <c:pt idx="2092">
                  <c:v>159,95</c:v>
                </c:pt>
                <c:pt idx="2093">
                  <c:v>159,95</c:v>
                </c:pt>
                <c:pt idx="2094">
                  <c:v>169,9</c:v>
                </c:pt>
                <c:pt idx="2095">
                  <c:v>169,9</c:v>
                </c:pt>
                <c:pt idx="2096">
                  <c:v>172,95</c:v>
                </c:pt>
                <c:pt idx="2097">
                  <c:v>172,95</c:v>
                </c:pt>
                <c:pt idx="2098">
                  <c:v>173,2</c:v>
                </c:pt>
                <c:pt idx="2099">
                  <c:v>173,2</c:v>
                </c:pt>
                <c:pt idx="2100">
                  <c:v>162,1</c:v>
                </c:pt>
                <c:pt idx="2101">
                  <c:v>162,1</c:v>
                </c:pt>
                <c:pt idx="2102">
                  <c:v>161,1</c:v>
                </c:pt>
                <c:pt idx="2103">
                  <c:v>161,1</c:v>
                </c:pt>
                <c:pt idx="2104">
                  <c:v>158,35</c:v>
                </c:pt>
                <c:pt idx="2105">
                  <c:v>158,35</c:v>
                </c:pt>
                <c:pt idx="2106">
                  <c:v>159,2</c:v>
                </c:pt>
                <c:pt idx="2107">
                  <c:v>159,2</c:v>
                </c:pt>
                <c:pt idx="2108">
                  <c:v>174,7</c:v>
                </c:pt>
                <c:pt idx="2109">
                  <c:v>174,7</c:v>
                </c:pt>
                <c:pt idx="2110">
                  <c:v>158,6</c:v>
                </c:pt>
                <c:pt idx="2111">
                  <c:v>158,6</c:v>
                </c:pt>
                <c:pt idx="2112">
                  <c:v>160,6</c:v>
                </c:pt>
                <c:pt idx="2113">
                  <c:v>160,6</c:v>
                </c:pt>
                <c:pt idx="2114">
                  <c:v>169,35</c:v>
                </c:pt>
                <c:pt idx="2115">
                  <c:v>169,35</c:v>
                </c:pt>
                <c:pt idx="2116">
                  <c:v>157,25</c:v>
                </c:pt>
                <c:pt idx="2117">
                  <c:v>157,25</c:v>
                </c:pt>
                <c:pt idx="2118">
                  <c:v>172</c:v>
                </c:pt>
                <c:pt idx="2119">
                  <c:v>172</c:v>
                </c:pt>
                <c:pt idx="2120">
                  <c:v>173,15</c:v>
                </c:pt>
                <c:pt idx="2121">
                  <c:v>173,15</c:v>
                </c:pt>
                <c:pt idx="2122">
                  <c:v>166,05</c:v>
                </c:pt>
                <c:pt idx="2123">
                  <c:v>166,05</c:v>
                </c:pt>
                <c:pt idx="2124">
                  <c:v>166,5</c:v>
                </c:pt>
                <c:pt idx="2125">
                  <c:v>166,5</c:v>
                </c:pt>
                <c:pt idx="2126">
                  <c:v>164,75</c:v>
                </c:pt>
                <c:pt idx="2127">
                  <c:v>164,75</c:v>
                </c:pt>
                <c:pt idx="2128">
                  <c:v>174,65</c:v>
                </c:pt>
                <c:pt idx="2129">
                  <c:v>174,65</c:v>
                </c:pt>
                <c:pt idx="2130">
                  <c:v>166</c:v>
                </c:pt>
                <c:pt idx="2131">
                  <c:v>166</c:v>
                </c:pt>
                <c:pt idx="2132">
                  <c:v>164,95</c:v>
                </c:pt>
                <c:pt idx="2133">
                  <c:v>164,95</c:v>
                </c:pt>
                <c:pt idx="2134">
                  <c:v>162,5</c:v>
                </c:pt>
                <c:pt idx="2135">
                  <c:v>162,5</c:v>
                </c:pt>
                <c:pt idx="2136">
                  <c:v>172,85</c:v>
                </c:pt>
                <c:pt idx="2137">
                  <c:v>172,85</c:v>
                </c:pt>
                <c:pt idx="2138">
                  <c:v>168,8</c:v>
                </c:pt>
                <c:pt idx="2139">
                  <c:v>168,8</c:v>
                </c:pt>
                <c:pt idx="2140">
                  <c:v>169,75</c:v>
                </c:pt>
                <c:pt idx="2141">
                  <c:v>169,75</c:v>
                </c:pt>
                <c:pt idx="2142">
                  <c:v>153,55</c:v>
                </c:pt>
                <c:pt idx="2143">
                  <c:v>153,55</c:v>
                </c:pt>
                <c:pt idx="2144">
                  <c:v>162</c:v>
                </c:pt>
                <c:pt idx="2145">
                  <c:v>162</c:v>
                </c:pt>
                <c:pt idx="2146">
                  <c:v>157,6</c:v>
                </c:pt>
                <c:pt idx="2147">
                  <c:v>157,6</c:v>
                </c:pt>
                <c:pt idx="2148">
                  <c:v>179,25</c:v>
                </c:pt>
                <c:pt idx="2149">
                  <c:v>179,25</c:v>
                </c:pt>
                <c:pt idx="2150">
                  <c:v>176,35</c:v>
                </c:pt>
                <c:pt idx="2151">
                  <c:v>176,35</c:v>
                </c:pt>
                <c:pt idx="2152">
                  <c:v>171,95</c:v>
                </c:pt>
                <c:pt idx="2153">
                  <c:v>171,95</c:v>
                </c:pt>
                <c:pt idx="2154">
                  <c:v>161,5</c:v>
                </c:pt>
                <c:pt idx="2155">
                  <c:v>161,5</c:v>
                </c:pt>
                <c:pt idx="2156">
                  <c:v>171,55</c:v>
                </c:pt>
                <c:pt idx="2157">
                  <c:v>171,55</c:v>
                </c:pt>
                <c:pt idx="2158">
                  <c:v>161,15</c:v>
                </c:pt>
                <c:pt idx="2159">
                  <c:v>161,15</c:v>
                </c:pt>
                <c:pt idx="2160">
                  <c:v>169,25</c:v>
                </c:pt>
                <c:pt idx="2161">
                  <c:v>169,25</c:v>
                </c:pt>
                <c:pt idx="2162">
                  <c:v>175,75</c:v>
                </c:pt>
                <c:pt idx="2163">
                  <c:v>175,75</c:v>
                </c:pt>
                <c:pt idx="2164">
                  <c:v>177,05</c:v>
                </c:pt>
                <c:pt idx="2165">
                  <c:v>177,05</c:v>
                </c:pt>
                <c:pt idx="2166">
                  <c:v>174,1</c:v>
                </c:pt>
                <c:pt idx="2167">
                  <c:v>174,1</c:v>
                </c:pt>
                <c:pt idx="2168">
                  <c:v>162,9</c:v>
                </c:pt>
                <c:pt idx="2169">
                  <c:v>162,9</c:v>
                </c:pt>
                <c:pt idx="2170">
                  <c:v>168,4</c:v>
                </c:pt>
                <c:pt idx="2171">
                  <c:v>168,4</c:v>
                </c:pt>
                <c:pt idx="2172">
                  <c:v>181,05</c:v>
                </c:pt>
                <c:pt idx="2173">
                  <c:v>181,05</c:v>
                </c:pt>
                <c:pt idx="2174">
                  <c:v>186,75</c:v>
                </c:pt>
                <c:pt idx="2175">
                  <c:v>186,75</c:v>
                </c:pt>
                <c:pt idx="2176">
                  <c:v>171,4</c:v>
                </c:pt>
                <c:pt idx="2177">
                  <c:v>171,4</c:v>
                </c:pt>
                <c:pt idx="2178">
                  <c:v>173,5</c:v>
                </c:pt>
                <c:pt idx="2179">
                  <c:v>173,5</c:v>
                </c:pt>
                <c:pt idx="2180">
                  <c:v>171,75</c:v>
                </c:pt>
                <c:pt idx="2181">
                  <c:v>171,75</c:v>
                </c:pt>
                <c:pt idx="2182">
                  <c:v>167,75</c:v>
                </c:pt>
                <c:pt idx="2183">
                  <c:v>167,75</c:v>
                </c:pt>
                <c:pt idx="2184">
                  <c:v>187,45</c:v>
                </c:pt>
                <c:pt idx="2185">
                  <c:v>187,45</c:v>
                </c:pt>
                <c:pt idx="2186">
                  <c:v>173,05</c:v>
                </c:pt>
                <c:pt idx="2187">
                  <c:v>173,05</c:v>
                </c:pt>
                <c:pt idx="2188">
                  <c:v>174,9</c:v>
                </c:pt>
                <c:pt idx="2189">
                  <c:v>174,9</c:v>
                </c:pt>
                <c:pt idx="2190">
                  <c:v>175,35</c:v>
                </c:pt>
                <c:pt idx="2191">
                  <c:v>175,35</c:v>
                </c:pt>
                <c:pt idx="2192">
                  <c:v>184,65</c:v>
                </c:pt>
                <c:pt idx="2193">
                  <c:v>184,65</c:v>
                </c:pt>
                <c:pt idx="2194">
                  <c:v>175,15</c:v>
                </c:pt>
                <c:pt idx="2195">
                  <c:v>175,15</c:v>
                </c:pt>
                <c:pt idx="2196">
                  <c:v>180,25</c:v>
                </c:pt>
                <c:pt idx="2197">
                  <c:v>180,25</c:v>
                </c:pt>
                <c:pt idx="2198">
                  <c:v>185,3</c:v>
                </c:pt>
                <c:pt idx="2199">
                  <c:v>185,3</c:v>
                </c:pt>
                <c:pt idx="2200">
                  <c:v>181,15</c:v>
                </c:pt>
                <c:pt idx="2201">
                  <c:v>181,15</c:v>
                </c:pt>
                <c:pt idx="2202">
                  <c:v>185,9</c:v>
                </c:pt>
                <c:pt idx="2203">
                  <c:v>185,9</c:v>
                </c:pt>
                <c:pt idx="2204">
                  <c:v>178,1</c:v>
                </c:pt>
                <c:pt idx="2205">
                  <c:v>178,1</c:v>
                </c:pt>
                <c:pt idx="2206">
                  <c:v>188,1</c:v>
                </c:pt>
                <c:pt idx="2207">
                  <c:v>188,1</c:v>
                </c:pt>
                <c:pt idx="2208">
                  <c:v>187,4</c:v>
                </c:pt>
                <c:pt idx="2209">
                  <c:v>187,4</c:v>
                </c:pt>
                <c:pt idx="2210">
                  <c:v>184,65</c:v>
                </c:pt>
                <c:pt idx="2211">
                  <c:v>184,65</c:v>
                </c:pt>
                <c:pt idx="2212">
                  <c:v>176,15</c:v>
                </c:pt>
                <c:pt idx="2213">
                  <c:v>176,15</c:v>
                </c:pt>
                <c:pt idx="2214">
                  <c:v>178,1</c:v>
                </c:pt>
                <c:pt idx="2215">
                  <c:v>178,1</c:v>
                </c:pt>
                <c:pt idx="2216">
                  <c:v>192,4</c:v>
                </c:pt>
                <c:pt idx="2217">
                  <c:v>192,4</c:v>
                </c:pt>
                <c:pt idx="2218">
                  <c:v>198,85</c:v>
                </c:pt>
                <c:pt idx="2219">
                  <c:v>198,85</c:v>
                </c:pt>
                <c:pt idx="2220">
                  <c:v>197,15</c:v>
                </c:pt>
                <c:pt idx="2221">
                  <c:v>197,15</c:v>
                </c:pt>
                <c:pt idx="2222">
                  <c:v>197,85</c:v>
                </c:pt>
                <c:pt idx="2223">
                  <c:v>197,85</c:v>
                </c:pt>
                <c:pt idx="2224">
                  <c:v>186,85</c:v>
                </c:pt>
                <c:pt idx="2225">
                  <c:v>186,85</c:v>
                </c:pt>
                <c:pt idx="2226">
                  <c:v>194,25</c:v>
                </c:pt>
                <c:pt idx="2227">
                  <c:v>194,25</c:v>
                </c:pt>
                <c:pt idx="2228">
                  <c:v>184,05</c:v>
                </c:pt>
                <c:pt idx="2229">
                  <c:v>184,05</c:v>
                </c:pt>
                <c:pt idx="2230">
                  <c:v>198,1</c:v>
                </c:pt>
                <c:pt idx="2231">
                  <c:v>198,1</c:v>
                </c:pt>
                <c:pt idx="2232">
                  <c:v>214,45</c:v>
                </c:pt>
                <c:pt idx="2233">
                  <c:v>214,45</c:v>
                </c:pt>
                <c:pt idx="2234">
                  <c:v>211,05</c:v>
                </c:pt>
                <c:pt idx="2235">
                  <c:v>211,05</c:v>
                </c:pt>
                <c:pt idx="2236">
                  <c:v>209,4</c:v>
                </c:pt>
                <c:pt idx="2237">
                  <c:v>209,4</c:v>
                </c:pt>
                <c:pt idx="2238">
                  <c:v>206,65</c:v>
                </c:pt>
                <c:pt idx="2239">
                  <c:v>206,65</c:v>
                </c:pt>
                <c:pt idx="2240">
                  <c:v>198,6</c:v>
                </c:pt>
                <c:pt idx="2241">
                  <c:v>198,6</c:v>
                </c:pt>
                <c:pt idx="2242">
                  <c:v>203,4</c:v>
                </c:pt>
                <c:pt idx="2243">
                  <c:v>203,4</c:v>
                </c:pt>
                <c:pt idx="2244">
                  <c:v>210</c:v>
                </c:pt>
                <c:pt idx="2245">
                  <c:v>210</c:v>
                </c:pt>
                <c:pt idx="2246">
                  <c:v>216,55</c:v>
                </c:pt>
                <c:pt idx="2247">
                  <c:v>216,55</c:v>
                </c:pt>
                <c:pt idx="2248">
                  <c:v>221,55</c:v>
                </c:pt>
                <c:pt idx="2249">
                  <c:v>221,55</c:v>
                </c:pt>
                <c:pt idx="2250">
                  <c:v>221,05</c:v>
                </c:pt>
                <c:pt idx="2251">
                  <c:v>221,05</c:v>
                </c:pt>
                <c:pt idx="2252">
                  <c:v>210,15</c:v>
                </c:pt>
                <c:pt idx="2253">
                  <c:v>210,15</c:v>
                </c:pt>
                <c:pt idx="2254">
                  <c:v>210,8</c:v>
                </c:pt>
                <c:pt idx="2255">
                  <c:v>210,8</c:v>
                </c:pt>
                <c:pt idx="2256">
                  <c:v>211,7</c:v>
                </c:pt>
                <c:pt idx="2257">
                  <c:v>211,7</c:v>
                </c:pt>
                <c:pt idx="2258">
                  <c:v>234,05</c:v>
                </c:pt>
                <c:pt idx="2259">
                  <c:v>234,05</c:v>
                </c:pt>
                <c:pt idx="2260">
                  <c:v>234,45</c:v>
                </c:pt>
                <c:pt idx="2261">
                  <c:v>234,45</c:v>
                </c:pt>
                <c:pt idx="2262">
                  <c:v>240</c:v>
                </c:pt>
                <c:pt idx="2263">
                  <c:v>240</c:v>
                </c:pt>
                <c:pt idx="2264">
                  <c:v>243,35</c:v>
                </c:pt>
                <c:pt idx="2265">
                  <c:v>243,35</c:v>
                </c:pt>
                <c:pt idx="2266">
                  <c:v>234,5</c:v>
                </c:pt>
                <c:pt idx="2267">
                  <c:v>234,5</c:v>
                </c:pt>
                <c:pt idx="2268">
                  <c:v>234,05</c:v>
                </c:pt>
                <c:pt idx="2269">
                  <c:v>234,05</c:v>
                </c:pt>
                <c:pt idx="2270">
                  <c:v>229,5</c:v>
                </c:pt>
                <c:pt idx="2271">
                  <c:v>229,5</c:v>
                </c:pt>
                <c:pt idx="2272">
                  <c:v>244,75</c:v>
                </c:pt>
                <c:pt idx="2273">
                  <c:v>244,75</c:v>
                </c:pt>
                <c:pt idx="2274">
                  <c:v>261,95</c:v>
                </c:pt>
                <c:pt idx="2275">
                  <c:v>261,95</c:v>
                </c:pt>
                <c:pt idx="2276">
                  <c:v>264,2</c:v>
                </c:pt>
                <c:pt idx="2277">
                  <c:v>264,2</c:v>
                </c:pt>
                <c:pt idx="2278">
                  <c:v>270,3</c:v>
                </c:pt>
                <c:pt idx="2279">
                  <c:v>270,3</c:v>
                </c:pt>
                <c:pt idx="2280">
                  <c:v>268,4</c:v>
                </c:pt>
                <c:pt idx="2281">
                  <c:v>268,4</c:v>
                </c:pt>
                <c:pt idx="2282">
                  <c:v>271,15</c:v>
                </c:pt>
                <c:pt idx="2283">
                  <c:v>271,15</c:v>
                </c:pt>
                <c:pt idx="2284">
                  <c:v>267,6</c:v>
                </c:pt>
                <c:pt idx="2285">
                  <c:v>267,6</c:v>
                </c:pt>
                <c:pt idx="2286">
                  <c:v>268,3</c:v>
                </c:pt>
                <c:pt idx="2287">
                  <c:v>268,3</c:v>
                </c:pt>
                <c:pt idx="2288">
                  <c:v>275,4</c:v>
                </c:pt>
                <c:pt idx="2289">
                  <c:v>275,4</c:v>
                </c:pt>
                <c:pt idx="2290">
                  <c:v>296,65</c:v>
                </c:pt>
                <c:pt idx="2291">
                  <c:v>296,65</c:v>
                </c:pt>
                <c:pt idx="2292">
                  <c:v>294</c:v>
                </c:pt>
                <c:pt idx="2293">
                  <c:v>294</c:v>
                </c:pt>
                <c:pt idx="2294">
                  <c:v>305,85</c:v>
                </c:pt>
                <c:pt idx="2295">
                  <c:v>305,85</c:v>
                </c:pt>
                <c:pt idx="2296">
                  <c:v>309</c:v>
                </c:pt>
                <c:pt idx="2297">
                  <c:v>309</c:v>
                </c:pt>
                <c:pt idx="2298">
                  <c:v>304,05</c:v>
                </c:pt>
                <c:pt idx="2299">
                  <c:v>304,05</c:v>
                </c:pt>
                <c:pt idx="2300">
                  <c:v>315,45</c:v>
                </c:pt>
                <c:pt idx="2301">
                  <c:v>315,45</c:v>
                </c:pt>
                <c:pt idx="2302">
                  <c:v>315,25</c:v>
                </c:pt>
                <c:pt idx="2303">
                  <c:v>315,25</c:v>
                </c:pt>
                <c:pt idx="2304">
                  <c:v>314,75</c:v>
                </c:pt>
                <c:pt idx="2305">
                  <c:v>314,75</c:v>
                </c:pt>
                <c:pt idx="2306">
                  <c:v>331,85</c:v>
                </c:pt>
                <c:pt idx="2307">
                  <c:v>331,85</c:v>
                </c:pt>
                <c:pt idx="2308">
                  <c:v>348,35</c:v>
                </c:pt>
                <c:pt idx="2309">
                  <c:v>348,35</c:v>
                </c:pt>
                <c:pt idx="2310">
                  <c:v>355,5</c:v>
                </c:pt>
                <c:pt idx="2311">
                  <c:v>355,5</c:v>
                </c:pt>
                <c:pt idx="2312">
                  <c:v>342,55</c:v>
                </c:pt>
                <c:pt idx="2313">
                  <c:v>342,55</c:v>
                </c:pt>
                <c:pt idx="2314">
                  <c:v>348,95</c:v>
                </c:pt>
                <c:pt idx="2315">
                  <c:v>348,95</c:v>
                </c:pt>
                <c:pt idx="2316">
                  <c:v>358,7</c:v>
                </c:pt>
                <c:pt idx="2317">
                  <c:v>358,7</c:v>
                </c:pt>
                <c:pt idx="2318">
                  <c:v>355,25</c:v>
                </c:pt>
                <c:pt idx="2319">
                  <c:v>355,25</c:v>
                </c:pt>
                <c:pt idx="2320">
                  <c:v>376,1</c:v>
                </c:pt>
                <c:pt idx="2321">
                  <c:v>376,1</c:v>
                </c:pt>
                <c:pt idx="2322">
                  <c:v>378</c:v>
                </c:pt>
                <c:pt idx="2323">
                  <c:v>378</c:v>
                </c:pt>
                <c:pt idx="2324">
                  <c:v>389,2</c:v>
                </c:pt>
                <c:pt idx="2325">
                  <c:v>389,2</c:v>
                </c:pt>
                <c:pt idx="2326">
                  <c:v>397,5</c:v>
                </c:pt>
                <c:pt idx="2327">
                  <c:v>397,5</c:v>
                </c:pt>
                <c:pt idx="2328">
                  <c:v>412,3</c:v>
                </c:pt>
                <c:pt idx="2329">
                  <c:v>412,3</c:v>
                </c:pt>
                <c:pt idx="2330">
                  <c:v>413,1</c:v>
                </c:pt>
                <c:pt idx="2331">
                  <c:v>413,1</c:v>
                </c:pt>
                <c:pt idx="2332">
                  <c:v>429,55</c:v>
                </c:pt>
                <c:pt idx="2333">
                  <c:v>429,55</c:v>
                </c:pt>
                <c:pt idx="2334">
                  <c:v>421,05</c:v>
                </c:pt>
                <c:pt idx="2335">
                  <c:v>421,05</c:v>
                </c:pt>
                <c:pt idx="2336">
                  <c:v>401,8</c:v>
                </c:pt>
                <c:pt idx="2337">
                  <c:v>401,8</c:v>
                </c:pt>
                <c:pt idx="2338">
                  <c:v>438,15</c:v>
                </c:pt>
                <c:pt idx="2339">
                  <c:v>438,15</c:v>
                </c:pt>
                <c:pt idx="2340">
                  <c:v>452,05</c:v>
                </c:pt>
                <c:pt idx="2341">
                  <c:v>452,05</c:v>
                </c:pt>
                <c:pt idx="2342">
                  <c:v>490,3</c:v>
                </c:pt>
                <c:pt idx="2343">
                  <c:v>490,3</c:v>
                </c:pt>
                <c:pt idx="2344">
                  <c:v>503,4</c:v>
                </c:pt>
                <c:pt idx="2345">
                  <c:v>503,4</c:v>
                </c:pt>
                <c:pt idx="2346">
                  <c:v>502,3</c:v>
                </c:pt>
                <c:pt idx="2347">
                  <c:v>502,3</c:v>
                </c:pt>
                <c:pt idx="2348">
                  <c:v>491,55</c:v>
                </c:pt>
                <c:pt idx="2349">
                  <c:v>491,55</c:v>
                </c:pt>
                <c:pt idx="2350">
                  <c:v>494,55</c:v>
                </c:pt>
                <c:pt idx="2351">
                  <c:v>494,55</c:v>
                </c:pt>
                <c:pt idx="2352">
                  <c:v>452,85</c:v>
                </c:pt>
                <c:pt idx="2353">
                  <c:v>452,85</c:v>
                </c:pt>
                <c:pt idx="2354">
                  <c:v>509,35</c:v>
                </c:pt>
                <c:pt idx="2355">
                  <c:v>509,35</c:v>
                </c:pt>
                <c:pt idx="2356">
                  <c:v>562,2</c:v>
                </c:pt>
                <c:pt idx="2357">
                  <c:v>562,2</c:v>
                </c:pt>
                <c:pt idx="2358">
                  <c:v>596,3</c:v>
                </c:pt>
                <c:pt idx="2359">
                  <c:v>596,3</c:v>
                </c:pt>
                <c:pt idx="2360">
                  <c:v>634,35</c:v>
                </c:pt>
                <c:pt idx="2361">
                  <c:v>634,35</c:v>
                </c:pt>
                <c:pt idx="2362">
                  <c:v>643,7</c:v>
                </c:pt>
                <c:pt idx="2363">
                  <c:v>643,7</c:v>
                </c:pt>
                <c:pt idx="2364">
                  <c:v>619,55</c:v>
                </c:pt>
                <c:pt idx="2365">
                  <c:v>619,55</c:v>
                </c:pt>
                <c:pt idx="2366">
                  <c:v>628,2</c:v>
                </c:pt>
                <c:pt idx="2367">
                  <c:v>628,2</c:v>
                </c:pt>
                <c:pt idx="2368">
                  <c:v>625,35</c:v>
                </c:pt>
                <c:pt idx="2369">
                  <c:v>625,35</c:v>
                </c:pt>
                <c:pt idx="2370">
                  <c:v>621,25</c:v>
                </c:pt>
                <c:pt idx="2371">
                  <c:v>621,25</c:v>
                </c:pt>
                <c:pt idx="2372">
                  <c:v>631,6</c:v>
                </c:pt>
                <c:pt idx="2373">
                  <c:v>631,6</c:v>
                </c:pt>
                <c:pt idx="2374">
                  <c:v>643,65</c:v>
                </c:pt>
                <c:pt idx="2375">
                  <c:v>643,65</c:v>
                </c:pt>
                <c:pt idx="2376">
                  <c:v>662,1</c:v>
                </c:pt>
                <c:pt idx="2377">
                  <c:v>662,1</c:v>
                </c:pt>
                <c:pt idx="2378">
                  <c:v>663,55</c:v>
                </c:pt>
                <c:pt idx="2379">
                  <c:v>663,55</c:v>
                </c:pt>
                <c:pt idx="2380">
                  <c:v>650,05</c:v>
                </c:pt>
                <c:pt idx="2381">
                  <c:v>650,05</c:v>
                </c:pt>
                <c:pt idx="2382">
                  <c:v>648,65</c:v>
                </c:pt>
                <c:pt idx="2383">
                  <c:v>648,65</c:v>
                </c:pt>
                <c:pt idx="2384">
                  <c:v>646,6</c:v>
                </c:pt>
                <c:pt idx="2385">
                  <c:v>646,6</c:v>
                </c:pt>
                <c:pt idx="2386">
                  <c:v>645,6</c:v>
                </c:pt>
                <c:pt idx="2387">
                  <c:v>645,6</c:v>
                </c:pt>
                <c:pt idx="2388">
                  <c:v>679,65</c:v>
                </c:pt>
                <c:pt idx="2389">
                  <c:v>679,65</c:v>
                </c:pt>
                <c:pt idx="2390">
                  <c:v>681,2</c:v>
                </c:pt>
                <c:pt idx="2391">
                  <c:v>681,2</c:v>
                </c:pt>
                <c:pt idx="2392">
                  <c:v>708,5</c:v>
                </c:pt>
                <c:pt idx="2393">
                  <c:v>708,5</c:v>
                </c:pt>
                <c:pt idx="2394">
                  <c:v>715,2</c:v>
                </c:pt>
                <c:pt idx="2395">
                  <c:v>715,2</c:v>
                </c:pt>
                <c:pt idx="2396">
                  <c:v>709,2</c:v>
                </c:pt>
                <c:pt idx="2397">
                  <c:v>709,2</c:v>
                </c:pt>
                <c:pt idx="2398">
                  <c:v>725,4</c:v>
                </c:pt>
                <c:pt idx="2399">
                  <c:v>725,4</c:v>
                </c:pt>
                <c:pt idx="2400">
                  <c:v>725,65</c:v>
                </c:pt>
                <c:pt idx="2401">
                  <c:v>725,65</c:v>
                </c:pt>
                <c:pt idx="2402">
                  <c:v>743,7</c:v>
                </c:pt>
                <c:pt idx="2403">
                  <c:v>743,7</c:v>
                </c:pt>
                <c:pt idx="2404">
                  <c:v>763,6</c:v>
                </c:pt>
                <c:pt idx="2405">
                  <c:v>763,6</c:v>
                </c:pt>
                <c:pt idx="2406">
                  <c:v>778,6</c:v>
                </c:pt>
                <c:pt idx="2407">
                  <c:v>778,6</c:v>
                </c:pt>
                <c:pt idx="2408">
                  <c:v>798</c:v>
                </c:pt>
                <c:pt idx="2409">
                  <c:v>798</c:v>
                </c:pt>
                <c:pt idx="2410">
                  <c:v>817,65</c:v>
                </c:pt>
                <c:pt idx="2411">
                  <c:v>817,65</c:v>
                </c:pt>
                <c:pt idx="2412">
                  <c:v>848,2</c:v>
                </c:pt>
                <c:pt idx="2413">
                  <c:v>848,2</c:v>
                </c:pt>
                <c:pt idx="2414">
                  <c:v>850,75</c:v>
                </c:pt>
                <c:pt idx="2415">
                  <c:v>850,75</c:v>
                </c:pt>
                <c:pt idx="2416">
                  <c:v>864,3</c:v>
                </c:pt>
                <c:pt idx="2417">
                  <c:v>864,3</c:v>
                </c:pt>
                <c:pt idx="2418">
                  <c:v>889,6</c:v>
                </c:pt>
                <c:pt idx="2419">
                  <c:v>889,6</c:v>
                </c:pt>
                <c:pt idx="2420">
                  <c:v>885,95</c:v>
                </c:pt>
                <c:pt idx="2421">
                  <c:v>885,95</c:v>
                </c:pt>
                <c:pt idx="2422">
                  <c:v>927,3</c:v>
                </c:pt>
                <c:pt idx="2423">
                  <c:v>927,3</c:v>
                </c:pt>
                <c:pt idx="2424">
                  <c:v>944,15</c:v>
                </c:pt>
                <c:pt idx="2425">
                  <c:v>944,15</c:v>
                </c:pt>
                <c:pt idx="2426">
                  <c:v>973,45</c:v>
                </c:pt>
                <c:pt idx="2427">
                  <c:v>973,45</c:v>
                </c:pt>
                <c:pt idx="2428">
                  <c:v>981,975</c:v>
                </c:pt>
                <c:pt idx="2429">
                  <c:v>990,5</c:v>
                </c:pt>
                <c:pt idx="2430">
                  <c:v>1021,55</c:v>
                </c:pt>
                <c:pt idx="2431">
                  <c:v>1021,55</c:v>
                </c:pt>
                <c:pt idx="2432">
                  <c:v>1043</c:v>
                </c:pt>
                <c:pt idx="2433">
                  <c:v>1043</c:v>
                </c:pt>
                <c:pt idx="2434">
                  <c:v>1057,65</c:v>
                </c:pt>
                <c:pt idx="2435">
                  <c:v>1057,65</c:v>
                </c:pt>
                <c:pt idx="2436">
                  <c:v>1800,15</c:v>
                </c:pt>
                <c:pt idx="2437">
                  <c:v>1800,15</c:v>
                </c:pt>
                <c:pt idx="2438">
                  <c:v>1111</c:v>
                </c:pt>
                <c:pt idx="2439">
                  <c:v>1111</c:v>
                </c:pt>
                <c:pt idx="2440">
                  <c:v>1141,75</c:v>
                </c:pt>
                <c:pt idx="2441">
                  <c:v>1141,75</c:v>
                </c:pt>
                <c:pt idx="2442">
                  <c:v>1167,6</c:v>
                </c:pt>
                <c:pt idx="2443">
                  <c:v>1167,6</c:v>
                </c:pt>
                <c:pt idx="2444">
                  <c:v>1209,15</c:v>
                </c:pt>
                <c:pt idx="2445">
                  <c:v>1209,15</c:v>
                </c:pt>
                <c:pt idx="2446">
                  <c:v>1232,6</c:v>
                </c:pt>
                <c:pt idx="2447">
                  <c:v>1232,6</c:v>
                </c:pt>
                <c:pt idx="2448">
                  <c:v>1282,5</c:v>
                </c:pt>
                <c:pt idx="2449">
                  <c:v>1282,5</c:v>
                </c:pt>
                <c:pt idx="2450">
                  <c:v>1310</c:v>
                </c:pt>
                <c:pt idx="2451">
                  <c:v>1310</c:v>
                </c:pt>
                <c:pt idx="2452">
                  <c:v>1361,75</c:v>
                </c:pt>
                <c:pt idx="2453">
                  <c:v>1361,75</c:v>
                </c:pt>
                <c:pt idx="2454">
                  <c:v>1387,65</c:v>
                </c:pt>
                <c:pt idx="2455">
                  <c:v>1387,65</c:v>
                </c:pt>
                <c:pt idx="2456">
                  <c:v>1420,1</c:v>
                </c:pt>
                <c:pt idx="2457">
                  <c:v>1420,1</c:v>
                </c:pt>
                <c:pt idx="2458">
                  <c:v>1459,75</c:v>
                </c:pt>
                <c:pt idx="2459">
                  <c:v>1459,75</c:v>
                </c:pt>
                <c:pt idx="2460">
                  <c:v>1512,15</c:v>
                </c:pt>
                <c:pt idx="2461">
                  <c:v>1512,15</c:v>
                </c:pt>
                <c:pt idx="2462">
                  <c:v>1551,05</c:v>
                </c:pt>
                <c:pt idx="2463">
                  <c:v>1551,05</c:v>
                </c:pt>
                <c:pt idx="2464">
                  <c:v>1601,4</c:v>
                </c:pt>
                <c:pt idx="2465">
                  <c:v>1601,4</c:v>
                </c:pt>
                <c:pt idx="2466">
                  <c:v>1643,1</c:v>
                </c:pt>
                <c:pt idx="2467">
                  <c:v>1643,1</c:v>
                </c:pt>
                <c:pt idx="2468">
                  <c:v>1685,25</c:v>
                </c:pt>
                <c:pt idx="2469">
                  <c:v>1685,25</c:v>
                </c:pt>
                <c:pt idx="2470">
                  <c:v>1740</c:v>
                </c:pt>
                <c:pt idx="2471">
                  <c:v>1740</c:v>
                </c:pt>
                <c:pt idx="2472">
                  <c:v>1786,45</c:v>
                </c:pt>
                <c:pt idx="2473">
                  <c:v>1786,45</c:v>
                </c:pt>
                <c:pt idx="2474">
                  <c:v>1834</c:v>
                </c:pt>
                <c:pt idx="2475">
                  <c:v>1834</c:v>
                </c:pt>
                <c:pt idx="2476">
                  <c:v>1862,45</c:v>
                </c:pt>
                <c:pt idx="2477">
                  <c:v>1862,45</c:v>
                </c:pt>
                <c:pt idx="2478">
                  <c:v>1935,4</c:v>
                </c:pt>
                <c:pt idx="2479">
                  <c:v>1935,4</c:v>
                </c:pt>
                <c:pt idx="2480">
                  <c:v>1991,3</c:v>
                </c:pt>
                <c:pt idx="2481">
                  <c:v>1991,3</c:v>
                </c:pt>
                <c:pt idx="2482">
                  <c:v>2038,5</c:v>
                </c:pt>
                <c:pt idx="2483">
                  <c:v>2038,5</c:v>
                </c:pt>
                <c:pt idx="2484">
                  <c:v>2106,3</c:v>
                </c:pt>
                <c:pt idx="2485">
                  <c:v>2106,3</c:v>
                </c:pt>
                <c:pt idx="2486">
                  <c:v>2159,8</c:v>
                </c:pt>
                <c:pt idx="2487">
                  <c:v>2159,8</c:v>
                </c:pt>
                <c:pt idx="2488">
                  <c:v>2215</c:v>
                </c:pt>
                <c:pt idx="2489">
                  <c:v>2215</c:v>
                </c:pt>
                <c:pt idx="2490">
                  <c:v>2281,6</c:v>
                </c:pt>
                <c:pt idx="2491">
                  <c:v>2281,6</c:v>
                </c:pt>
                <c:pt idx="2492">
                  <c:v>2327,25</c:v>
                </c:pt>
                <c:pt idx="2493">
                  <c:v>2327,25</c:v>
                </c:pt>
                <c:pt idx="2494">
                  <c:v>2396,5</c:v>
                </c:pt>
                <c:pt idx="2495">
                  <c:v>2396,5</c:v>
                </c:pt>
                <c:pt idx="2496">
                  <c:v>2468,5</c:v>
                </c:pt>
                <c:pt idx="2497">
                  <c:v>2468,5</c:v>
                </c:pt>
                <c:pt idx="2498">
                  <c:v>2528,8</c:v>
                </c:pt>
                <c:pt idx="2499">
                  <c:v>2528,8</c:v>
                </c:pt>
                <c:pt idx="2500">
                  <c:v>2580,75</c:v>
                </c:pt>
                <c:pt idx="2501">
                  <c:v>2580,75</c:v>
                </c:pt>
                <c:pt idx="2502">
                  <c:v>2659,85</c:v>
                </c:pt>
                <c:pt idx="2503">
                  <c:v>2659,85</c:v>
                </c:pt>
                <c:pt idx="2504">
                  <c:v>2707,85</c:v>
                </c:pt>
                <c:pt idx="2505">
                  <c:v>2707,85</c:v>
                </c:pt>
                <c:pt idx="2506">
                  <c:v>2782,55</c:v>
                </c:pt>
                <c:pt idx="2507">
                  <c:v>2782,55</c:v>
                </c:pt>
                <c:pt idx="2508">
                  <c:v>2842,1</c:v>
                </c:pt>
                <c:pt idx="2509">
                  <c:v>2842,1</c:v>
                </c:pt>
                <c:pt idx="2510">
                  <c:v>2917,05</c:v>
                </c:pt>
                <c:pt idx="2511">
                  <c:v>2917,05</c:v>
                </c:pt>
                <c:pt idx="2512">
                  <c:v>2996,95</c:v>
                </c:pt>
                <c:pt idx="2513">
                  <c:v>2996,95</c:v>
                </c:pt>
                <c:pt idx="2514">
                  <c:v>3045,85</c:v>
                </c:pt>
                <c:pt idx="2515">
                  <c:v>3045,85</c:v>
                </c:pt>
                <c:pt idx="2516">
                  <c:v>3126,3</c:v>
                </c:pt>
                <c:pt idx="2517">
                  <c:v>3126,3</c:v>
                </c:pt>
                <c:pt idx="2518">
                  <c:v>3199,95</c:v>
                </c:pt>
                <c:pt idx="2519">
                  <c:v>3199,95</c:v>
                </c:pt>
                <c:pt idx="2520">
                  <c:v>3273,65</c:v>
                </c:pt>
                <c:pt idx="2521">
                  <c:v>3273,65</c:v>
                </c:pt>
                <c:pt idx="2522">
                  <c:v>3321,85</c:v>
                </c:pt>
                <c:pt idx="2523">
                  <c:v>3321,85</c:v>
                </c:pt>
                <c:pt idx="2524">
                  <c:v>3408,15</c:v>
                </c:pt>
                <c:pt idx="2525">
                  <c:v>3408,15</c:v>
                </c:pt>
                <c:pt idx="2526">
                  <c:v>3482,6</c:v>
                </c:pt>
                <c:pt idx="2527">
                  <c:v>3482,6</c:v>
                </c:pt>
                <c:pt idx="2528">
                  <c:v>3570,1</c:v>
                </c:pt>
                <c:pt idx="2529">
                  <c:v>3570,1</c:v>
                </c:pt>
                <c:pt idx="2530">
                  <c:v>3647,8</c:v>
                </c:pt>
                <c:pt idx="2531">
                  <c:v>3647,8</c:v>
                </c:pt>
                <c:pt idx="2532">
                  <c:v>3714,45</c:v>
                </c:pt>
                <c:pt idx="2533">
                  <c:v>3714,45</c:v>
                </c:pt>
                <c:pt idx="2534">
                  <c:v>3776,7</c:v>
                </c:pt>
                <c:pt idx="2535">
                  <c:v>3776,7</c:v>
                </c:pt>
                <c:pt idx="2536">
                  <c:v>3849,2</c:v>
                </c:pt>
                <c:pt idx="2537">
                  <c:v>3849,2</c:v>
                </c:pt>
                <c:pt idx="2538">
                  <c:v>3933,5</c:v>
                </c:pt>
                <c:pt idx="2539">
                  <c:v>3933,5</c:v>
                </c:pt>
                <c:pt idx="2540">
                  <c:v>4010,15</c:v>
                </c:pt>
                <c:pt idx="2541">
                  <c:v>4010,15</c:v>
                </c:pt>
                <c:pt idx="2542">
                  <c:v>4103,5</c:v>
                </c:pt>
                <c:pt idx="2543">
                  <c:v>4103,5</c:v>
                </c:pt>
                <c:pt idx="2544">
                  <c:v>4193,4</c:v>
                </c:pt>
                <c:pt idx="2545">
                  <c:v>4193,4</c:v>
                </c:pt>
                <c:pt idx="2546">
                  <c:v>4264,5</c:v>
                </c:pt>
                <c:pt idx="2547">
                  <c:v>4264,5</c:v>
                </c:pt>
                <c:pt idx="2548">
                  <c:v>4350,8</c:v>
                </c:pt>
                <c:pt idx="2549">
                  <c:v>4350,8</c:v>
                </c:pt>
                <c:pt idx="2550">
                  <c:v>4439,55</c:v>
                </c:pt>
                <c:pt idx="2551">
                  <c:v>4439,55</c:v>
                </c:pt>
                <c:pt idx="2552">
                  <c:v>4526,2</c:v>
                </c:pt>
                <c:pt idx="2553">
                  <c:v>4526,2</c:v>
                </c:pt>
                <c:pt idx="2554">
                  <c:v>4603,9</c:v>
                </c:pt>
                <c:pt idx="2555">
                  <c:v>4603,9</c:v>
                </c:pt>
                <c:pt idx="2556">
                  <c:v>4718,3</c:v>
                </c:pt>
                <c:pt idx="2557">
                  <c:v>4718,3</c:v>
                </c:pt>
                <c:pt idx="2558">
                  <c:v>4784,75</c:v>
                </c:pt>
                <c:pt idx="2559">
                  <c:v>4784,75</c:v>
                </c:pt>
                <c:pt idx="2560">
                  <c:v>4866,8</c:v>
                </c:pt>
                <c:pt idx="2561">
                  <c:v>4866,8</c:v>
                </c:pt>
                <c:pt idx="2562">
                  <c:v>4992,75</c:v>
                </c:pt>
                <c:pt idx="2563">
                  <c:v>4992,75</c:v>
                </c:pt>
                <c:pt idx="2564">
                  <c:v>5068,25</c:v>
                </c:pt>
                <c:pt idx="2565">
                  <c:v>5068,25</c:v>
                </c:pt>
                <c:pt idx="2566">
                  <c:v>5166,75</c:v>
                </c:pt>
                <c:pt idx="2567">
                  <c:v>5166,75</c:v>
                </c:pt>
                <c:pt idx="2568">
                  <c:v>5262,15</c:v>
                </c:pt>
                <c:pt idx="2569">
                  <c:v>5262,15</c:v>
                </c:pt>
                <c:pt idx="2570">
                  <c:v>5358,95</c:v>
                </c:pt>
                <c:pt idx="2571">
                  <c:v>5358,95</c:v>
                </c:pt>
                <c:pt idx="2572">
                  <c:v>5449,75</c:v>
                </c:pt>
                <c:pt idx="2573">
                  <c:v>5449,75</c:v>
                </c:pt>
                <c:pt idx="2574">
                  <c:v>5584</c:v>
                </c:pt>
                <c:pt idx="2575">
                  <c:v>5584</c:v>
                </c:pt>
                <c:pt idx="2576">
                  <c:v>5685,35</c:v>
                </c:pt>
                <c:pt idx="2577">
                  <c:v>5685,35</c:v>
                </c:pt>
                <c:pt idx="2578">
                  <c:v>5787,5</c:v>
                </c:pt>
                <c:pt idx="2579">
                  <c:v>5787,5</c:v>
                </c:pt>
                <c:pt idx="2580">
                  <c:v>5870,4</c:v>
                </c:pt>
                <c:pt idx="2581">
                  <c:v>5870,4</c:v>
                </c:pt>
                <c:pt idx="2582">
                  <c:v>5963,05</c:v>
                </c:pt>
                <c:pt idx="2583">
                  <c:v>5963,05</c:v>
                </c:pt>
                <c:pt idx="2584">
                  <c:v>6091</c:v>
                </c:pt>
                <c:pt idx="2585">
                  <c:v>6091</c:v>
                </c:pt>
                <c:pt idx="2586">
                  <c:v>6150,75</c:v>
                </c:pt>
                <c:pt idx="2587">
                  <c:v>6150,75</c:v>
                </c:pt>
                <c:pt idx="2588">
                  <c:v>6265,6</c:v>
                </c:pt>
                <c:pt idx="2589">
                  <c:v>6265,6</c:v>
                </c:pt>
                <c:pt idx="2590">
                  <c:v>6389,7</c:v>
                </c:pt>
                <c:pt idx="2591">
                  <c:v>6389,7</c:v>
                </c:pt>
                <c:pt idx="2592">
                  <c:v>6469,5</c:v>
                </c:pt>
                <c:pt idx="2593">
                  <c:v>6469,5</c:v>
                </c:pt>
                <c:pt idx="2594">
                  <c:v>6571,7</c:v>
                </c:pt>
                <c:pt idx="2595">
                  <c:v>6571,7</c:v>
                </c:pt>
                <c:pt idx="2596">
                  <c:v>6698,5</c:v>
                </c:pt>
                <c:pt idx="2597">
                  <c:v>6698,5</c:v>
                </c:pt>
                <c:pt idx="2598">
                  <c:v>6801,45</c:v>
                </c:pt>
                <c:pt idx="2599">
                  <c:v>6801,45</c:v>
                </c:pt>
                <c:pt idx="2600">
                  <c:v>6912,65</c:v>
                </c:pt>
                <c:pt idx="2601">
                  <c:v>6912,65</c:v>
                </c:pt>
                <c:pt idx="2602">
                  <c:v>7018,8</c:v>
                </c:pt>
                <c:pt idx="2603">
                  <c:v>7018,8</c:v>
                </c:pt>
                <c:pt idx="2604">
                  <c:v>7131,05</c:v>
                </c:pt>
                <c:pt idx="2605">
                  <c:v>7131,05</c:v>
                </c:pt>
                <c:pt idx="2606">
                  <c:v>7250</c:v>
                </c:pt>
                <c:pt idx="2607">
                  <c:v>7250</c:v>
                </c:pt>
                <c:pt idx="2608">
                  <c:v>7364,9</c:v>
                </c:pt>
                <c:pt idx="2609">
                  <c:v>7364,9</c:v>
                </c:pt>
                <c:pt idx="2610">
                  <c:v>7501,35</c:v>
                </c:pt>
                <c:pt idx="2611">
                  <c:v>7501,35</c:v>
                </c:pt>
                <c:pt idx="2612">
                  <c:v>7620,05</c:v>
                </c:pt>
                <c:pt idx="2613">
                  <c:v>7620,05</c:v>
                </c:pt>
                <c:pt idx="2614">
                  <c:v>7764,3</c:v>
                </c:pt>
                <c:pt idx="2615">
                  <c:v>7764,3</c:v>
                </c:pt>
                <c:pt idx="2616">
                  <c:v>7861,4</c:v>
                </c:pt>
                <c:pt idx="2617">
                  <c:v>7861,4</c:v>
                </c:pt>
                <c:pt idx="2618">
                  <c:v>7991,65</c:v>
                </c:pt>
                <c:pt idx="2619">
                  <c:v>7991,65</c:v>
                </c:pt>
                <c:pt idx="2620">
                  <c:v>8110,5</c:v>
                </c:pt>
                <c:pt idx="2621">
                  <c:v>8110,5</c:v>
                </c:pt>
                <c:pt idx="2622">
                  <c:v>8233,5</c:v>
                </c:pt>
                <c:pt idx="2623">
                  <c:v>8233,5</c:v>
                </c:pt>
                <c:pt idx="2624">
                  <c:v>8357,4</c:v>
                </c:pt>
                <c:pt idx="2625">
                  <c:v>8357,4</c:v>
                </c:pt>
                <c:pt idx="2626">
                  <c:v>8512,3</c:v>
                </c:pt>
                <c:pt idx="2627">
                  <c:v>8512,3</c:v>
                </c:pt>
                <c:pt idx="2628">
                  <c:v>8602,9</c:v>
                </c:pt>
                <c:pt idx="2629">
                  <c:v>8602,9</c:v>
                </c:pt>
                <c:pt idx="2630">
                  <c:v>8723,6</c:v>
                </c:pt>
                <c:pt idx="2631">
                  <c:v>8723,6</c:v>
                </c:pt>
                <c:pt idx="2632">
                  <c:v>8870,15</c:v>
                </c:pt>
                <c:pt idx="2633">
                  <c:v>8870,15</c:v>
                </c:pt>
                <c:pt idx="2634">
                  <c:v>8995,7</c:v>
                </c:pt>
                <c:pt idx="2635">
                  <c:v>8995,7</c:v>
                </c:pt>
                <c:pt idx="2636">
                  <c:v>9113,65</c:v>
                </c:pt>
                <c:pt idx="2637">
                  <c:v>9113,65</c:v>
                </c:pt>
                <c:pt idx="2638">
                  <c:v>9266,5</c:v>
                </c:pt>
                <c:pt idx="2639">
                  <c:v>9266,5</c:v>
                </c:pt>
                <c:pt idx="2640">
                  <c:v>9376,5</c:v>
                </c:pt>
                <c:pt idx="2641">
                  <c:v>9376,5</c:v>
                </c:pt>
                <c:pt idx="2642">
                  <c:v>9492,9</c:v>
                </c:pt>
                <c:pt idx="2643">
                  <c:v>9492,9</c:v>
                </c:pt>
                <c:pt idx="2644">
                  <c:v>9631,6</c:v>
                </c:pt>
                <c:pt idx="2645">
                  <c:v>9631,6</c:v>
                </c:pt>
                <c:pt idx="2646">
                  <c:v>9757,45</c:v>
                </c:pt>
                <c:pt idx="2647">
                  <c:v>9757,45</c:v>
                </c:pt>
                <c:pt idx="2648">
                  <c:v>9879,35</c:v>
                </c:pt>
                <c:pt idx="2649">
                  <c:v>9879,35</c:v>
                </c:pt>
                <c:pt idx="2650">
                  <c:v>10023,7</c:v>
                </c:pt>
                <c:pt idx="2651">
                  <c:v>10023,7</c:v>
                </c:pt>
                <c:pt idx="2652">
                  <c:v>10176,15</c:v>
                </c:pt>
                <c:pt idx="2653">
                  <c:v>10176,15</c:v>
                </c:pt>
                <c:pt idx="2654">
                  <c:v>10297,9</c:v>
                </c:pt>
                <c:pt idx="2655">
                  <c:v>10297,9</c:v>
                </c:pt>
                <c:pt idx="2656">
                  <c:v>10411,35</c:v>
                </c:pt>
                <c:pt idx="2657">
                  <c:v>10411,35</c:v>
                </c:pt>
                <c:pt idx="2658">
                  <c:v>10573,8</c:v>
                </c:pt>
                <c:pt idx="2659">
                  <c:v>10573,8</c:v>
                </c:pt>
                <c:pt idx="2660">
                  <c:v>10670,25</c:v>
                </c:pt>
                <c:pt idx="2661">
                  <c:v>10670,25</c:v>
                </c:pt>
                <c:pt idx="2662">
                  <c:v>10834,5</c:v>
                </c:pt>
                <c:pt idx="2663">
                  <c:v>10834,5</c:v>
                </c:pt>
                <c:pt idx="2664">
                  <c:v>10965,9</c:v>
                </c:pt>
                <c:pt idx="2665">
                  <c:v>10965,9</c:v>
                </c:pt>
                <c:pt idx="2666">
                  <c:v>11125,5</c:v>
                </c:pt>
                <c:pt idx="2667">
                  <c:v>11125,5</c:v>
                </c:pt>
                <c:pt idx="2668">
                  <c:v>11233,75</c:v>
                </c:pt>
                <c:pt idx="2669">
                  <c:v>11233,75</c:v>
                </c:pt>
                <c:pt idx="2670">
                  <c:v>11389,75</c:v>
                </c:pt>
                <c:pt idx="2671">
                  <c:v>11389,75</c:v>
                </c:pt>
                <c:pt idx="2672">
                  <c:v>11523,25</c:v>
                </c:pt>
                <c:pt idx="2673">
                  <c:v>11523,25</c:v>
                </c:pt>
                <c:pt idx="2674">
                  <c:v>11690</c:v>
                </c:pt>
                <c:pt idx="2675">
                  <c:v>11690</c:v>
                </c:pt>
                <c:pt idx="2676">
                  <c:v>11831,2</c:v>
                </c:pt>
                <c:pt idx="2677">
                  <c:v>11831,2</c:v>
                </c:pt>
                <c:pt idx="2678">
                  <c:v>11962,75</c:v>
                </c:pt>
                <c:pt idx="2679">
                  <c:v>11962,75</c:v>
                </c:pt>
                <c:pt idx="2680">
                  <c:v>12110,8</c:v>
                </c:pt>
                <c:pt idx="2681">
                  <c:v>12110,8</c:v>
                </c:pt>
                <c:pt idx="2682">
                  <c:v>12266,75</c:v>
                </c:pt>
                <c:pt idx="2683">
                  <c:v>12266,75</c:v>
                </c:pt>
                <c:pt idx="2684">
                  <c:v>12415,75</c:v>
                </c:pt>
                <c:pt idx="2685">
                  <c:v>12415,75</c:v>
                </c:pt>
                <c:pt idx="2686">
                  <c:v>12564,45</c:v>
                </c:pt>
                <c:pt idx="2687">
                  <c:v>12564,45</c:v>
                </c:pt>
                <c:pt idx="2688">
                  <c:v>12710,5</c:v>
                </c:pt>
                <c:pt idx="2689">
                  <c:v>12710,5</c:v>
                </c:pt>
                <c:pt idx="2690">
                  <c:v>12853,45</c:v>
                </c:pt>
                <c:pt idx="2691">
                  <c:v>12853,45</c:v>
                </c:pt>
                <c:pt idx="2692">
                  <c:v>13023,15</c:v>
                </c:pt>
                <c:pt idx="2693">
                  <c:v>13023,15</c:v>
                </c:pt>
                <c:pt idx="2694">
                  <c:v>13165,95</c:v>
                </c:pt>
                <c:pt idx="2695">
                  <c:v>13165,95</c:v>
                </c:pt>
                <c:pt idx="2696">
                  <c:v>13352</c:v>
                </c:pt>
                <c:pt idx="2697">
                  <c:v>13352</c:v>
                </c:pt>
                <c:pt idx="2698">
                  <c:v>13438,6</c:v>
                </c:pt>
                <c:pt idx="2699">
                  <c:v>13438,6</c:v>
                </c:pt>
                <c:pt idx="2700">
                  <c:v>13620,25</c:v>
                </c:pt>
                <c:pt idx="2701">
                  <c:v>13620,25</c:v>
                </c:pt>
                <c:pt idx="2702">
                  <c:v>13742,9</c:v>
                </c:pt>
                <c:pt idx="2703">
                  <c:v>13742,9</c:v>
                </c:pt>
                <c:pt idx="2704">
                  <c:v>13918,65</c:v>
                </c:pt>
                <c:pt idx="2705">
                  <c:v>13918,65</c:v>
                </c:pt>
                <c:pt idx="2706">
                  <c:v>14105,8</c:v>
                </c:pt>
                <c:pt idx="2707">
                  <c:v>14105,8</c:v>
                </c:pt>
                <c:pt idx="2708">
                  <c:v>14239,15</c:v>
                </c:pt>
                <c:pt idx="2709">
                  <c:v>14239,15</c:v>
                </c:pt>
                <c:pt idx="2710">
                  <c:v>14366,05</c:v>
                </c:pt>
                <c:pt idx="2711">
                  <c:v>14366,05</c:v>
                </c:pt>
                <c:pt idx="2712">
                  <c:v>14552,2</c:v>
                </c:pt>
                <c:pt idx="2713">
                  <c:v>14552,2</c:v>
                </c:pt>
                <c:pt idx="2714">
                  <c:v>14717,5</c:v>
                </c:pt>
                <c:pt idx="2715">
                  <c:v>14717,5</c:v>
                </c:pt>
                <c:pt idx="2716">
                  <c:v>14924,55</c:v>
                </c:pt>
                <c:pt idx="2717">
                  <c:v>14924,55</c:v>
                </c:pt>
                <c:pt idx="2718">
                  <c:v>15065,25</c:v>
                </c:pt>
                <c:pt idx="2719">
                  <c:v>15065,25</c:v>
                </c:pt>
                <c:pt idx="2720">
                  <c:v>15223,75</c:v>
                </c:pt>
                <c:pt idx="2721">
                  <c:v>15223,75</c:v>
                </c:pt>
                <c:pt idx="2722">
                  <c:v>15342,2</c:v>
                </c:pt>
                <c:pt idx="2723">
                  <c:v>15342,2</c:v>
                </c:pt>
                <c:pt idx="2724">
                  <c:v>15526,15</c:v>
                </c:pt>
                <c:pt idx="2725">
                  <c:v>15526,15</c:v>
                </c:pt>
                <c:pt idx="2726">
                  <c:v>15672</c:v>
                </c:pt>
                <c:pt idx="2727">
                  <c:v>15672</c:v>
                </c:pt>
                <c:pt idx="2728">
                  <c:v>15838,25</c:v>
                </c:pt>
                <c:pt idx="2729">
                  <c:v>15838,25</c:v>
                </c:pt>
                <c:pt idx="2730">
                  <c:v>15977,1</c:v>
                </c:pt>
                <c:pt idx="2731">
                  <c:v>15977,1</c:v>
                </c:pt>
                <c:pt idx="2732">
                  <c:v>16143,75</c:v>
                </c:pt>
                <c:pt idx="2733">
                  <c:v>16143,75</c:v>
                </c:pt>
                <c:pt idx="2734">
                  <c:v>16266,5</c:v>
                </c:pt>
                <c:pt idx="2735">
                  <c:v>16266,5</c:v>
                </c:pt>
                <c:pt idx="2736">
                  <c:v>16496,95</c:v>
                </c:pt>
                <c:pt idx="2737">
                  <c:v>16496,95</c:v>
                </c:pt>
                <c:pt idx="2738">
                  <c:v>16656,9</c:v>
                </c:pt>
                <c:pt idx="2739">
                  <c:v>16656,9</c:v>
                </c:pt>
                <c:pt idx="2740">
                  <c:v>16816,95</c:v>
                </c:pt>
                <c:pt idx="2741">
                  <c:v>16816,95</c:v>
                </c:pt>
                <c:pt idx="2742">
                  <c:v>16944,55</c:v>
                </c:pt>
                <c:pt idx="2743">
                  <c:v>16944,55</c:v>
                </c:pt>
                <c:pt idx="2744">
                  <c:v>17117,45</c:v>
                </c:pt>
                <c:pt idx="2745">
                  <c:v>17117,45</c:v>
                </c:pt>
                <c:pt idx="2746">
                  <c:v>17319,1</c:v>
                </c:pt>
                <c:pt idx="2747">
                  <c:v>17319,1</c:v>
                </c:pt>
                <c:pt idx="2748">
                  <c:v>17489,25</c:v>
                </c:pt>
                <c:pt idx="2749">
                  <c:v>17489,25</c:v>
                </c:pt>
                <c:pt idx="2750">
                  <c:v>17668,9</c:v>
                </c:pt>
                <c:pt idx="2751">
                  <c:v>17668,9</c:v>
                </c:pt>
                <c:pt idx="2752">
                  <c:v>17845,25</c:v>
                </c:pt>
                <c:pt idx="2753">
                  <c:v>17845,25</c:v>
                </c:pt>
                <c:pt idx="2754">
                  <c:v>18035,35</c:v>
                </c:pt>
                <c:pt idx="2755">
                  <c:v>18035,35</c:v>
                </c:pt>
                <c:pt idx="2756">
                  <c:v>18265,85</c:v>
                </c:pt>
                <c:pt idx="2757">
                  <c:v>18265,85</c:v>
                </c:pt>
                <c:pt idx="2758">
                  <c:v>18472,5</c:v>
                </c:pt>
                <c:pt idx="2759">
                  <c:v>18472,5</c:v>
                </c:pt>
                <c:pt idx="2760">
                  <c:v>18688,3</c:v>
                </c:pt>
                <c:pt idx="2761">
                  <c:v>18688,3</c:v>
                </c:pt>
                <c:pt idx="2762">
                  <c:v>18863</c:v>
                </c:pt>
                <c:pt idx="2763">
                  <c:v>18863</c:v>
                </c:pt>
                <c:pt idx="2764">
                  <c:v>19054,95</c:v>
                </c:pt>
                <c:pt idx="2765">
                  <c:v>19054,95</c:v>
                </c:pt>
                <c:pt idx="2766">
                  <c:v>19280,65</c:v>
                </c:pt>
                <c:pt idx="2767">
                  <c:v>19280,65</c:v>
                </c:pt>
                <c:pt idx="2768">
                  <c:v>19436,9</c:v>
                </c:pt>
                <c:pt idx="2769">
                  <c:v>19436,9</c:v>
                </c:pt>
                <c:pt idx="2770">
                  <c:v>19646</c:v>
                </c:pt>
                <c:pt idx="2771">
                  <c:v>19646</c:v>
                </c:pt>
                <c:pt idx="2772">
                  <c:v>19866,05</c:v>
                </c:pt>
                <c:pt idx="2773">
                  <c:v>19866,05</c:v>
                </c:pt>
                <c:pt idx="2774">
                  <c:v>20003,05</c:v>
                </c:pt>
                <c:pt idx="2775">
                  <c:v>20003,05</c:v>
                </c:pt>
                <c:pt idx="2776">
                  <c:v>20176,05</c:v>
                </c:pt>
                <c:pt idx="2777">
                  <c:v>20176,05</c:v>
                </c:pt>
                <c:pt idx="2778">
                  <c:v>20376,2</c:v>
                </c:pt>
                <c:pt idx="2779">
                  <c:v>20376,2</c:v>
                </c:pt>
                <c:pt idx="2780">
                  <c:v>20565,5</c:v>
                </c:pt>
                <c:pt idx="2781">
                  <c:v>20565,5</c:v>
                </c:pt>
                <c:pt idx="2782">
                  <c:v>20765,15</c:v>
                </c:pt>
                <c:pt idx="2783">
                  <c:v>20765,15</c:v>
                </c:pt>
                <c:pt idx="2784">
                  <c:v>20911,75</c:v>
                </c:pt>
                <c:pt idx="2785">
                  <c:v>20911,75</c:v>
                </c:pt>
                <c:pt idx="2786">
                  <c:v>21143,35</c:v>
                </c:pt>
                <c:pt idx="2787">
                  <c:v>21143,35</c:v>
                </c:pt>
                <c:pt idx="2788">
                  <c:v>21338,85</c:v>
                </c:pt>
                <c:pt idx="2789">
                  <c:v>21338,85</c:v>
                </c:pt>
                <c:pt idx="2790">
                  <c:v>21459,55</c:v>
                </c:pt>
                <c:pt idx="2791">
                  <c:v>21459,55</c:v>
                </c:pt>
                <c:pt idx="2792">
                  <c:v>21696,05</c:v>
                </c:pt>
                <c:pt idx="2793">
                  <c:v>21696,05</c:v>
                </c:pt>
                <c:pt idx="2794">
                  <c:v>21858,4</c:v>
                </c:pt>
                <c:pt idx="2795">
                  <c:v>21858,4</c:v>
                </c:pt>
                <c:pt idx="2796">
                  <c:v>22036,9</c:v>
                </c:pt>
                <c:pt idx="2797">
                  <c:v>22036,9</c:v>
                </c:pt>
                <c:pt idx="2798">
                  <c:v>22246,65</c:v>
                </c:pt>
                <c:pt idx="2799">
                  <c:v>22246,65</c:v>
                </c:pt>
                <c:pt idx="2800">
                  <c:v>22434,6</c:v>
                </c:pt>
                <c:pt idx="2801">
                  <c:v>22434,6</c:v>
                </c:pt>
                <c:pt idx="2802">
                  <c:v>22638,1</c:v>
                </c:pt>
                <c:pt idx="2803">
                  <c:v>22638,1</c:v>
                </c:pt>
                <c:pt idx="2804">
                  <c:v>22737,05</c:v>
                </c:pt>
                <c:pt idx="2805">
                  <c:v>22737,05</c:v>
                </c:pt>
                <c:pt idx="2806">
                  <c:v>22929,25</c:v>
                </c:pt>
                <c:pt idx="2807">
                  <c:v>22929,25</c:v>
                </c:pt>
                <c:pt idx="2808">
                  <c:v>23076,75</c:v>
                </c:pt>
                <c:pt idx="2809">
                  <c:v>23076,75</c:v>
                </c:pt>
                <c:pt idx="2810">
                  <c:v>23250,65</c:v>
                </c:pt>
                <c:pt idx="2811">
                  <c:v>23250,65</c:v>
                </c:pt>
                <c:pt idx="2812">
                  <c:v>23473,95</c:v>
                </c:pt>
                <c:pt idx="2813">
                  <c:v>23473,95</c:v>
                </c:pt>
                <c:pt idx="2814">
                  <c:v>23661,45</c:v>
                </c:pt>
                <c:pt idx="2815">
                  <c:v>23661,45</c:v>
                </c:pt>
                <c:pt idx="2816">
                  <c:v>23783,1</c:v>
                </c:pt>
                <c:pt idx="2817">
                  <c:v>23783,1</c:v>
                </c:pt>
                <c:pt idx="2818">
                  <c:v>23974,55</c:v>
                </c:pt>
                <c:pt idx="2819">
                  <c:v>23974,55</c:v>
                </c:pt>
                <c:pt idx="2820">
                  <c:v>24179,9</c:v>
                </c:pt>
                <c:pt idx="2821">
                  <c:v>24179,9</c:v>
                </c:pt>
                <c:pt idx="2822">
                  <c:v>24394,1</c:v>
                </c:pt>
                <c:pt idx="2823">
                  <c:v>24394,1</c:v>
                </c:pt>
                <c:pt idx="2824">
                  <c:v>24563,6</c:v>
                </c:pt>
                <c:pt idx="2825">
                  <c:v>24563,6</c:v>
                </c:pt>
                <c:pt idx="2826">
                  <c:v>24745,75</c:v>
                </c:pt>
                <c:pt idx="2827">
                  <c:v>24745,75</c:v>
                </c:pt>
                <c:pt idx="2828">
                  <c:v>24924,6</c:v>
                </c:pt>
                <c:pt idx="2829">
                  <c:v>24924,6</c:v>
                </c:pt>
                <c:pt idx="2830">
                  <c:v>25071</c:v>
                </c:pt>
                <c:pt idx="2831">
                  <c:v>25071</c:v>
                </c:pt>
                <c:pt idx="2832">
                  <c:v>25268,4</c:v>
                </c:pt>
                <c:pt idx="2833">
                  <c:v>25268,4</c:v>
                </c:pt>
                <c:pt idx="2834">
                  <c:v>25466,3</c:v>
                </c:pt>
                <c:pt idx="2835">
                  <c:v>25466,3</c:v>
                </c:pt>
                <c:pt idx="2836">
                  <c:v>25710,45</c:v>
                </c:pt>
                <c:pt idx="2837">
                  <c:v>25710,45</c:v>
                </c:pt>
                <c:pt idx="2838">
                  <c:v>25908,75</c:v>
                </c:pt>
                <c:pt idx="2839">
                  <c:v>25908,75</c:v>
                </c:pt>
                <c:pt idx="2840">
                  <c:v>26097,4</c:v>
                </c:pt>
                <c:pt idx="2841">
                  <c:v>26097,4</c:v>
                </c:pt>
                <c:pt idx="2842">
                  <c:v>26292</c:v>
                </c:pt>
                <c:pt idx="2843">
                  <c:v>26292</c:v>
                </c:pt>
                <c:pt idx="2844">
                  <c:v>26484,55</c:v>
                </c:pt>
                <c:pt idx="2845">
                  <c:v>26484,55</c:v>
                </c:pt>
                <c:pt idx="2846">
                  <c:v>26672,6</c:v>
                </c:pt>
                <c:pt idx="2847">
                  <c:v>26672,6</c:v>
                </c:pt>
                <c:pt idx="2848">
                  <c:v>26827,8</c:v>
                </c:pt>
                <c:pt idx="2849">
                  <c:v>26827,8</c:v>
                </c:pt>
                <c:pt idx="2850">
                  <c:v>26976,85</c:v>
                </c:pt>
                <c:pt idx="2851">
                  <c:v>26976,85</c:v>
                </c:pt>
                <c:pt idx="2852">
                  <c:v>27185,25</c:v>
                </c:pt>
                <c:pt idx="2853">
                  <c:v>27185,25</c:v>
                </c:pt>
                <c:pt idx="2854">
                  <c:v>27365,1</c:v>
                </c:pt>
                <c:pt idx="2855">
                  <c:v>27365,1</c:v>
                </c:pt>
                <c:pt idx="2856">
                  <c:v>27573,5</c:v>
                </c:pt>
                <c:pt idx="2857">
                  <c:v>27573,5</c:v>
                </c:pt>
                <c:pt idx="2858">
                  <c:v>27715,8</c:v>
                </c:pt>
                <c:pt idx="2859">
                  <c:v>27715,8</c:v>
                </c:pt>
                <c:pt idx="2860">
                  <c:v>27901,45</c:v>
                </c:pt>
                <c:pt idx="2861">
                  <c:v>27901,45</c:v>
                </c:pt>
                <c:pt idx="2862">
                  <c:v>28108,95</c:v>
                </c:pt>
                <c:pt idx="2863">
                  <c:v>28108,95</c:v>
                </c:pt>
                <c:pt idx="2864">
                  <c:v>28299,05</c:v>
                </c:pt>
                <c:pt idx="2865">
                  <c:v>28299,05</c:v>
                </c:pt>
                <c:pt idx="2866">
                  <c:v>28523,15</c:v>
                </c:pt>
                <c:pt idx="2867">
                  <c:v>28523,15</c:v>
                </c:pt>
                <c:pt idx="2868">
                  <c:v>28668,4</c:v>
                </c:pt>
                <c:pt idx="2869">
                  <c:v>28668,4</c:v>
                </c:pt>
                <c:pt idx="2870">
                  <c:v>28861,6</c:v>
                </c:pt>
                <c:pt idx="2871">
                  <c:v>28861,6</c:v>
                </c:pt>
                <c:pt idx="2872">
                  <c:v>29040,05</c:v>
                </c:pt>
                <c:pt idx="2873">
                  <c:v>29040,05</c:v>
                </c:pt>
                <c:pt idx="2874">
                  <c:v>29203,2</c:v>
                </c:pt>
                <c:pt idx="2875">
                  <c:v>29203,2</c:v>
                </c:pt>
                <c:pt idx="2876">
                  <c:v>29374,25</c:v>
                </c:pt>
                <c:pt idx="2877">
                  <c:v>29374,25</c:v>
                </c:pt>
                <c:pt idx="2878">
                  <c:v>29609,55</c:v>
                </c:pt>
                <c:pt idx="2879">
                  <c:v>29609,55</c:v>
                </c:pt>
                <c:pt idx="2880">
                  <c:v>29777,1</c:v>
                </c:pt>
                <c:pt idx="2881">
                  <c:v>29777,1</c:v>
                </c:pt>
                <c:pt idx="2882">
                  <c:v>29966</c:v>
                </c:pt>
                <c:pt idx="2883">
                  <c:v>29966</c:v>
                </c:pt>
                <c:pt idx="2884">
                  <c:v>30110,4</c:v>
                </c:pt>
                <c:pt idx="2885">
                  <c:v>30110,4</c:v>
                </c:pt>
                <c:pt idx="2886">
                  <c:v>30345,1</c:v>
                </c:pt>
                <c:pt idx="2887">
                  <c:v>30345,1</c:v>
                </c:pt>
                <c:pt idx="2888">
                  <c:v>30538,4</c:v>
                </c:pt>
                <c:pt idx="2889">
                  <c:v>30538,4</c:v>
                </c:pt>
                <c:pt idx="2890">
                  <c:v>30725,25</c:v>
                </c:pt>
                <c:pt idx="2891">
                  <c:v>30725,25</c:v>
                </c:pt>
                <c:pt idx="2892">
                  <c:v>30880</c:v>
                </c:pt>
                <c:pt idx="2893">
                  <c:v>30880</c:v>
                </c:pt>
                <c:pt idx="2894">
                  <c:v>31065,05</c:v>
                </c:pt>
                <c:pt idx="2895">
                  <c:v>31065,05</c:v>
                </c:pt>
                <c:pt idx="2896">
                  <c:v>31283,95</c:v>
                </c:pt>
                <c:pt idx="2897">
                  <c:v>31283,95</c:v>
                </c:pt>
                <c:pt idx="2898">
                  <c:v>31401,35</c:v>
                </c:pt>
                <c:pt idx="2899">
                  <c:v>31401,35</c:v>
                </c:pt>
                <c:pt idx="2900">
                  <c:v>31572,45</c:v>
                </c:pt>
                <c:pt idx="2901">
                  <c:v>31572,45</c:v>
                </c:pt>
                <c:pt idx="2902">
                  <c:v>31790,8</c:v>
                </c:pt>
                <c:pt idx="2903">
                  <c:v>31790,8</c:v>
                </c:pt>
                <c:pt idx="2904">
                  <c:v>31941</c:v>
                </c:pt>
                <c:pt idx="2905">
                  <c:v>31941</c:v>
                </c:pt>
                <c:pt idx="2906">
                  <c:v>32079,65</c:v>
                </c:pt>
                <c:pt idx="2907">
                  <c:v>32079,65</c:v>
                </c:pt>
                <c:pt idx="2908">
                  <c:v>32321,8</c:v>
                </c:pt>
                <c:pt idx="2909">
                  <c:v>32321,8</c:v>
                </c:pt>
                <c:pt idx="2910">
                  <c:v>32524,75</c:v>
                </c:pt>
                <c:pt idx="2911">
                  <c:v>32524,75</c:v>
                </c:pt>
                <c:pt idx="2912">
                  <c:v>32627,1</c:v>
                </c:pt>
                <c:pt idx="2913">
                  <c:v>32627,1</c:v>
                </c:pt>
                <c:pt idx="2914">
                  <c:v>32845,9</c:v>
                </c:pt>
                <c:pt idx="2915">
                  <c:v>32845,9</c:v>
                </c:pt>
                <c:pt idx="2916">
                  <c:v>32940,7</c:v>
                </c:pt>
                <c:pt idx="2917">
                  <c:v>32940,7</c:v>
                </c:pt>
                <c:pt idx="2918">
                  <c:v>33119,25</c:v>
                </c:pt>
                <c:pt idx="2919">
                  <c:v>33119,25</c:v>
                </c:pt>
                <c:pt idx="2920">
                  <c:v>33265,05</c:v>
                </c:pt>
                <c:pt idx="2921">
                  <c:v>33265,05</c:v>
                </c:pt>
                <c:pt idx="2922">
                  <c:v>33445,9</c:v>
                </c:pt>
                <c:pt idx="2923">
                  <c:v>33445,9</c:v>
                </c:pt>
                <c:pt idx="2924">
                  <c:v>33584,8</c:v>
                </c:pt>
                <c:pt idx="2925">
                  <c:v>33584,8</c:v>
                </c:pt>
                <c:pt idx="2926">
                  <c:v>33685,8</c:v>
                </c:pt>
                <c:pt idx="2927">
                  <c:v>33685,8</c:v>
                </c:pt>
                <c:pt idx="2928">
                  <c:v>33928,75</c:v>
                </c:pt>
                <c:pt idx="2929">
                  <c:v>33928,75</c:v>
                </c:pt>
                <c:pt idx="2930">
                  <c:v>34174,3</c:v>
                </c:pt>
                <c:pt idx="2931">
                  <c:v>34174,3</c:v>
                </c:pt>
                <c:pt idx="2932">
                  <c:v>34392</c:v>
                </c:pt>
                <c:pt idx="2933">
                  <c:v>34392</c:v>
                </c:pt>
                <c:pt idx="2934">
                  <c:v>34568,1</c:v>
                </c:pt>
                <c:pt idx="2935">
                  <c:v>34568,1</c:v>
                </c:pt>
                <c:pt idx="2936">
                  <c:v>34687,75</c:v>
                </c:pt>
                <c:pt idx="2937">
                  <c:v>34687,75</c:v>
                </c:pt>
                <c:pt idx="2938">
                  <c:v>34882,6</c:v>
                </c:pt>
                <c:pt idx="2939">
                  <c:v>34882,6</c:v>
                </c:pt>
                <c:pt idx="2940">
                  <c:v>35045,05</c:v>
                </c:pt>
                <c:pt idx="2941">
                  <c:v>35045,05</c:v>
                </c:pt>
                <c:pt idx="2942">
                  <c:v>35146</c:v>
                </c:pt>
                <c:pt idx="2943">
                  <c:v>35146</c:v>
                </c:pt>
                <c:pt idx="2944">
                  <c:v>35274,05</c:v>
                </c:pt>
                <c:pt idx="2945">
                  <c:v>35274,05</c:v>
                </c:pt>
                <c:pt idx="2946">
                  <c:v>35381,75</c:v>
                </c:pt>
                <c:pt idx="2947">
                  <c:v>35381,75</c:v>
                </c:pt>
                <c:pt idx="2948">
                  <c:v>35556,05</c:v>
                </c:pt>
                <c:pt idx="2949">
                  <c:v>35556,05</c:v>
                </c:pt>
                <c:pt idx="2950">
                  <c:v>35692,3</c:v>
                </c:pt>
                <c:pt idx="2951">
                  <c:v>35692,3</c:v>
                </c:pt>
                <c:pt idx="2952">
                  <c:v>35835,5</c:v>
                </c:pt>
                <c:pt idx="2953">
                  <c:v>35835,5</c:v>
                </c:pt>
                <c:pt idx="2954">
                  <c:v>36096</c:v>
                </c:pt>
                <c:pt idx="2955">
                  <c:v>36096</c:v>
                </c:pt>
                <c:pt idx="2956">
                  <c:v>36303,9</c:v>
                </c:pt>
                <c:pt idx="2957">
                  <c:v>36303,9</c:v>
                </c:pt>
                <c:pt idx="2958">
                  <c:v>36544,05</c:v>
                </c:pt>
                <c:pt idx="2959">
                  <c:v>36544,05</c:v>
                </c:pt>
                <c:pt idx="2960">
                  <c:v>36729,6</c:v>
                </c:pt>
                <c:pt idx="2961">
                  <c:v>36729,6</c:v>
                </c:pt>
                <c:pt idx="2962">
                  <c:v>36983,85</c:v>
                </c:pt>
                <c:pt idx="2963">
                  <c:v>36983,85</c:v>
                </c:pt>
                <c:pt idx="2964">
                  <c:v>37277,1</c:v>
                </c:pt>
                <c:pt idx="2965">
                  <c:v>37277,1</c:v>
                </c:pt>
                <c:pt idx="2966">
                  <c:v>37433,65</c:v>
                </c:pt>
                <c:pt idx="2967">
                  <c:v>37433,65</c:v>
                </c:pt>
                <c:pt idx="2968">
                  <c:v>37664,95</c:v>
                </c:pt>
                <c:pt idx="2969">
                  <c:v>37664,95</c:v>
                </c:pt>
                <c:pt idx="2970">
                  <c:v>37852,45</c:v>
                </c:pt>
                <c:pt idx="2971">
                  <c:v>37852,45</c:v>
                </c:pt>
                <c:pt idx="2972">
                  <c:v>38082,8</c:v>
                </c:pt>
                <c:pt idx="2973">
                  <c:v>38082,8</c:v>
                </c:pt>
                <c:pt idx="2974">
                  <c:v>38305,7</c:v>
                </c:pt>
                <c:pt idx="2975">
                  <c:v>38305,7</c:v>
                </c:pt>
                <c:pt idx="2976">
                  <c:v>38565,95</c:v>
                </c:pt>
                <c:pt idx="2977">
                  <c:v>38565,95</c:v>
                </c:pt>
                <c:pt idx="2978">
                  <c:v>38841,35</c:v>
                </c:pt>
                <c:pt idx="2979">
                  <c:v>38841,35</c:v>
                </c:pt>
                <c:pt idx="2980">
                  <c:v>38997,75</c:v>
                </c:pt>
                <c:pt idx="2981">
                  <c:v>38997,75</c:v>
                </c:pt>
                <c:pt idx="2982">
                  <c:v>39248,35</c:v>
                </c:pt>
                <c:pt idx="2983">
                  <c:v>39248,35</c:v>
                </c:pt>
                <c:pt idx="2984">
                  <c:v>39435,8</c:v>
                </c:pt>
                <c:pt idx="2985">
                  <c:v>39435,8</c:v>
                </c:pt>
                <c:pt idx="2986">
                  <c:v>39672,6</c:v>
                </c:pt>
                <c:pt idx="2987">
                  <c:v>39672,6</c:v>
                </c:pt>
                <c:pt idx="2988">
                  <c:v>39827,75</c:v>
                </c:pt>
                <c:pt idx="2989">
                  <c:v>39827,75</c:v>
                </c:pt>
                <c:pt idx="2990">
                  <c:v>40064,75</c:v>
                </c:pt>
                <c:pt idx="2991">
                  <c:v>40064,75</c:v>
                </c:pt>
                <c:pt idx="2992">
                  <c:v>40265,05</c:v>
                </c:pt>
                <c:pt idx="2993">
                  <c:v>40265,05</c:v>
                </c:pt>
                <c:pt idx="2994">
                  <c:v>40408,5</c:v>
                </c:pt>
                <c:pt idx="2995">
                  <c:v>40408,5</c:v>
                </c:pt>
                <c:pt idx="2996">
                  <c:v>40537,25</c:v>
                </c:pt>
                <c:pt idx="2997">
                  <c:v>40537,25</c:v>
                </c:pt>
                <c:pt idx="2998">
                  <c:v>40760,7</c:v>
                </c:pt>
                <c:pt idx="2999">
                  <c:v>40760,7</c:v>
                </c:pt>
                <c:pt idx="3000">
                  <c:v>40881,4</c:v>
                </c:pt>
                <c:pt idx="3001">
                  <c:v>40881,4</c:v>
                </c:pt>
                <c:pt idx="3002">
                  <c:v>41063,25</c:v>
                </c:pt>
                <c:pt idx="3003">
                  <c:v>41063,25</c:v>
                </c:pt>
                <c:pt idx="3004">
                  <c:v>41200,25</c:v>
                </c:pt>
                <c:pt idx="3005">
                  <c:v>41200,25</c:v>
                </c:pt>
                <c:pt idx="3006">
                  <c:v>41278,75</c:v>
                </c:pt>
                <c:pt idx="3007">
                  <c:v>41278,75</c:v>
                </c:pt>
                <c:pt idx="3008">
                  <c:v>41449,1</c:v>
                </c:pt>
                <c:pt idx="3009">
                  <c:v>41449,1</c:v>
                </c:pt>
                <c:pt idx="3010">
                  <c:v>41589,45</c:v>
                </c:pt>
                <c:pt idx="3011">
                  <c:v>41589,45</c:v>
                </c:pt>
                <c:pt idx="3012">
                  <c:v>41725,9</c:v>
                </c:pt>
                <c:pt idx="3013">
                  <c:v>41725,9</c:v>
                </c:pt>
                <c:pt idx="3014">
                  <c:v>41825,9</c:v>
                </c:pt>
                <c:pt idx="3015">
                  <c:v>41825,9</c:v>
                </c:pt>
                <c:pt idx="3016">
                  <c:v>41922,25</c:v>
                </c:pt>
                <c:pt idx="3017">
                  <c:v>41922,25</c:v>
                </c:pt>
                <c:pt idx="3018">
                  <c:v>42047,15</c:v>
                </c:pt>
                <c:pt idx="3019">
                  <c:v>42047,15</c:v>
                </c:pt>
                <c:pt idx="3020">
                  <c:v>42243,8</c:v>
                </c:pt>
                <c:pt idx="3021">
                  <c:v>42243,8</c:v>
                </c:pt>
                <c:pt idx="3022">
                  <c:v>42476,7</c:v>
                </c:pt>
                <c:pt idx="3023">
                  <c:v>42476,7</c:v>
                </c:pt>
                <c:pt idx="3024">
                  <c:v>42480</c:v>
                </c:pt>
                <c:pt idx="3025">
                  <c:v>42480</c:v>
                </c:pt>
                <c:pt idx="3026">
                  <c:v>42655</c:v>
                </c:pt>
                <c:pt idx="3027">
                  <c:v>42655</c:v>
                </c:pt>
                <c:pt idx="3028">
                  <c:v>42811,55</c:v>
                </c:pt>
                <c:pt idx="3029">
                  <c:v>42811,55</c:v>
                </c:pt>
                <c:pt idx="3030">
                  <c:v>42941,65</c:v>
                </c:pt>
                <c:pt idx="3031">
                  <c:v>42941,65</c:v>
                </c:pt>
                <c:pt idx="3032">
                  <c:v>43084,8</c:v>
                </c:pt>
                <c:pt idx="3033">
                  <c:v>43084,8</c:v>
                </c:pt>
                <c:pt idx="3034">
                  <c:v>43206</c:v>
                </c:pt>
                <c:pt idx="3035">
                  <c:v>43206</c:v>
                </c:pt>
                <c:pt idx="3036">
                  <c:v>43353,05</c:v>
                </c:pt>
                <c:pt idx="3037">
                  <c:v>43353,05</c:v>
                </c:pt>
                <c:pt idx="3038">
                  <c:v>43408,2</c:v>
                </c:pt>
                <c:pt idx="3039">
                  <c:v>43408,2</c:v>
                </c:pt>
                <c:pt idx="3040">
                  <c:v>43615,75</c:v>
                </c:pt>
                <c:pt idx="3041">
                  <c:v>43615,75</c:v>
                </c:pt>
                <c:pt idx="3042">
                  <c:v>43767,5</c:v>
                </c:pt>
                <c:pt idx="3043">
                  <c:v>43767,5</c:v>
                </c:pt>
                <c:pt idx="3044">
                  <c:v>43835,1</c:v>
                </c:pt>
                <c:pt idx="3045">
                  <c:v>43835,1</c:v>
                </c:pt>
                <c:pt idx="3046">
                  <c:v>43898,6</c:v>
                </c:pt>
                <c:pt idx="3047">
                  <c:v>43898,6</c:v>
                </c:pt>
                <c:pt idx="3048">
                  <c:v>44053,45</c:v>
                </c:pt>
                <c:pt idx="3049">
                  <c:v>44053,45</c:v>
                </c:pt>
                <c:pt idx="3050">
                  <c:v>44247,5</c:v>
                </c:pt>
                <c:pt idx="3051">
                  <c:v>44247,5</c:v>
                </c:pt>
                <c:pt idx="3052">
                  <c:v>44291,95</c:v>
                </c:pt>
                <c:pt idx="3053">
                  <c:v>44291,95</c:v>
                </c:pt>
                <c:pt idx="3054">
                  <c:v>44361,6</c:v>
                </c:pt>
                <c:pt idx="3055">
                  <c:v>44361,6</c:v>
                </c:pt>
                <c:pt idx="3056">
                  <c:v>44487,35</c:v>
                </c:pt>
                <c:pt idx="3057">
                  <c:v>44487,35</c:v>
                </c:pt>
                <c:pt idx="3058">
                  <c:v>44736,1</c:v>
                </c:pt>
                <c:pt idx="3059">
                  <c:v>44736,1</c:v>
                </c:pt>
                <c:pt idx="3060">
                  <c:v>44823</c:v>
                </c:pt>
                <c:pt idx="3061">
                  <c:v>44823</c:v>
                </c:pt>
                <c:pt idx="3062">
                  <c:v>44793,1</c:v>
                </c:pt>
                <c:pt idx="3063">
                  <c:v>44793,1</c:v>
                </c:pt>
                <c:pt idx="3064">
                  <c:v>44987,55</c:v>
                </c:pt>
                <c:pt idx="3065">
                  <c:v>44987,55</c:v>
                </c:pt>
                <c:pt idx="3066">
                  <c:v>45177,3</c:v>
                </c:pt>
                <c:pt idx="3067">
                  <c:v>45177,3</c:v>
                </c:pt>
                <c:pt idx="3068">
                  <c:v>45269</c:v>
                </c:pt>
                <c:pt idx="3069">
                  <c:v>45269</c:v>
                </c:pt>
                <c:pt idx="3070">
                  <c:v>45215</c:v>
                </c:pt>
                <c:pt idx="3071">
                  <c:v>45215</c:v>
                </c:pt>
                <c:pt idx="3072">
                  <c:v>45389,6</c:v>
                </c:pt>
                <c:pt idx="3073">
                  <c:v>45389,6</c:v>
                </c:pt>
                <c:pt idx="3074">
                  <c:v>45585,5</c:v>
                </c:pt>
                <c:pt idx="3075">
                  <c:v>45585,5</c:v>
                </c:pt>
                <c:pt idx="3076">
                  <c:v>45602,85</c:v>
                </c:pt>
                <c:pt idx="3077">
                  <c:v>45602,85</c:v>
                </c:pt>
                <c:pt idx="3078">
                  <c:v>45584</c:v>
                </c:pt>
                <c:pt idx="3079">
                  <c:v>45584</c:v>
                </c:pt>
                <c:pt idx="3080">
                  <c:v>45782,9</c:v>
                </c:pt>
                <c:pt idx="3081">
                  <c:v>45782,9</c:v>
                </c:pt>
                <c:pt idx="3082">
                  <c:v>46065,45</c:v>
                </c:pt>
                <c:pt idx="3083">
                  <c:v>46065,45</c:v>
                </c:pt>
                <c:pt idx="3084">
                  <c:v>46069,2</c:v>
                </c:pt>
                <c:pt idx="3085">
                  <c:v>46069,2</c:v>
                </c:pt>
                <c:pt idx="3086">
                  <c:v>46138,9</c:v>
                </c:pt>
                <c:pt idx="3087">
                  <c:v>46138,9</c:v>
                </c:pt>
                <c:pt idx="3088">
                  <c:v>46290</c:v>
                </c:pt>
                <c:pt idx="3089">
                  <c:v>46290</c:v>
                </c:pt>
                <c:pt idx="3090">
                  <c:v>46434</c:v>
                </c:pt>
                <c:pt idx="3091">
                  <c:v>46434</c:v>
                </c:pt>
                <c:pt idx="3092">
                  <c:v>46646,4</c:v>
                </c:pt>
                <c:pt idx="3093">
                  <c:v>46646,4</c:v>
                </c:pt>
                <c:pt idx="3094">
                  <c:v>46597,4</c:v>
                </c:pt>
                <c:pt idx="3095">
                  <c:v>46597,4</c:v>
                </c:pt>
                <c:pt idx="3096">
                  <c:v>46675,3</c:v>
                </c:pt>
                <c:pt idx="3097">
                  <c:v>46675,3</c:v>
                </c:pt>
                <c:pt idx="3098">
                  <c:v>46842,7</c:v>
                </c:pt>
                <c:pt idx="3099">
                  <c:v>46842,7</c:v>
                </c:pt>
                <c:pt idx="3100">
                  <c:v>47044,3</c:v>
                </c:pt>
                <c:pt idx="3101">
                  <c:v>47044,3</c:v>
                </c:pt>
                <c:pt idx="3102">
                  <c:v>47037,7</c:v>
                </c:pt>
                <c:pt idx="3103">
                  <c:v>47037,7</c:v>
                </c:pt>
                <c:pt idx="3104">
                  <c:v>47024,45</c:v>
                </c:pt>
                <c:pt idx="3105">
                  <c:v>47024,45</c:v>
                </c:pt>
                <c:pt idx="3106">
                  <c:v>47212,3</c:v>
                </c:pt>
                <c:pt idx="3107">
                  <c:v>47212,3</c:v>
                </c:pt>
                <c:pt idx="3108">
                  <c:v>47491,05</c:v>
                </c:pt>
                <c:pt idx="3109">
                  <c:v>47491,05</c:v>
                </c:pt>
                <c:pt idx="3110">
                  <c:v>47472,85</c:v>
                </c:pt>
                <c:pt idx="3111">
                  <c:v>47472,85</c:v>
                </c:pt>
                <c:pt idx="3112">
                  <c:v>47341,3</c:v>
                </c:pt>
                <c:pt idx="3113">
                  <c:v>47341,3</c:v>
                </c:pt>
                <c:pt idx="3114">
                  <c:v>47593,45</c:v>
                </c:pt>
                <c:pt idx="3115">
                  <c:v>47593,45</c:v>
                </c:pt>
                <c:pt idx="3116">
                  <c:v>47847,45</c:v>
                </c:pt>
                <c:pt idx="3117">
                  <c:v>47847,45</c:v>
                </c:pt>
                <c:pt idx="3118">
                  <c:v>47823,2</c:v>
                </c:pt>
                <c:pt idx="3119">
                  <c:v>47823,2</c:v>
                </c:pt>
                <c:pt idx="3120">
                  <c:v>47738,6</c:v>
                </c:pt>
                <c:pt idx="3121">
                  <c:v>47738,6</c:v>
                </c:pt>
                <c:pt idx="3122">
                  <c:v>47828,5</c:v>
                </c:pt>
                <c:pt idx="3123">
                  <c:v>47828,5</c:v>
                </c:pt>
                <c:pt idx="3124">
                  <c:v>47986,6</c:v>
                </c:pt>
                <c:pt idx="3125">
                  <c:v>47986,6</c:v>
                </c:pt>
                <c:pt idx="3126">
                  <c:v>48177,65</c:v>
                </c:pt>
                <c:pt idx="3127">
                  <c:v>48177,65</c:v>
                </c:pt>
                <c:pt idx="3128">
                  <c:v>48113,65</c:v>
                </c:pt>
                <c:pt idx="3129">
                  <c:v>48113,65</c:v>
                </c:pt>
                <c:pt idx="3130">
                  <c:v>48107,7</c:v>
                </c:pt>
                <c:pt idx="3131">
                  <c:v>48107,7</c:v>
                </c:pt>
                <c:pt idx="3132">
                  <c:v>48158,15</c:v>
                </c:pt>
                <c:pt idx="3133">
                  <c:v>48158,15</c:v>
                </c:pt>
                <c:pt idx="3134">
                  <c:v>48142,5</c:v>
                </c:pt>
                <c:pt idx="3135">
                  <c:v>48142,5</c:v>
                </c:pt>
                <c:pt idx="3136">
                  <c:v>48317,95</c:v>
                </c:pt>
                <c:pt idx="3137">
                  <c:v>48317,95</c:v>
                </c:pt>
                <c:pt idx="3138">
                  <c:v>48447,5</c:v>
                </c:pt>
                <c:pt idx="3139">
                  <c:v>48447,5</c:v>
                </c:pt>
                <c:pt idx="3140">
                  <c:v>48718,5</c:v>
                </c:pt>
                <c:pt idx="3141">
                  <c:v>48718,5</c:v>
                </c:pt>
                <c:pt idx="3142">
                  <c:v>48979,35</c:v>
                </c:pt>
                <c:pt idx="3143">
                  <c:v>48979,35</c:v>
                </c:pt>
                <c:pt idx="3144">
                  <c:v>48973</c:v>
                </c:pt>
                <c:pt idx="3145">
                  <c:v>48973</c:v>
                </c:pt>
                <c:pt idx="3146">
                  <c:v>48851,75</c:v>
                </c:pt>
                <c:pt idx="3147">
                  <c:v>48851,75</c:v>
                </c:pt>
                <c:pt idx="3148">
                  <c:v>48847,55</c:v>
                </c:pt>
                <c:pt idx="3149">
                  <c:v>48847,55</c:v>
                </c:pt>
                <c:pt idx="3150">
                  <c:v>48997</c:v>
                </c:pt>
                <c:pt idx="3151">
                  <c:v>48997</c:v>
                </c:pt>
                <c:pt idx="3152">
                  <c:v>49285,55</c:v>
                </c:pt>
                <c:pt idx="3153">
                  <c:v>49285,55</c:v>
                </c:pt>
                <c:pt idx="3154">
                  <c:v>49431,9</c:v>
                </c:pt>
                <c:pt idx="3155">
                  <c:v>49431,9</c:v>
                </c:pt>
                <c:pt idx="3156">
                  <c:v>49195,65</c:v>
                </c:pt>
                <c:pt idx="3157">
                  <c:v>49195,65</c:v>
                </c:pt>
                <c:pt idx="3158">
                  <c:v>49068,2</c:v>
                </c:pt>
                <c:pt idx="3159">
                  <c:v>49068,2</c:v>
                </c:pt>
                <c:pt idx="3160">
                  <c:v>49398,85</c:v>
                </c:pt>
                <c:pt idx="3161">
                  <c:v>49398,85</c:v>
                </c:pt>
                <c:pt idx="3162">
                  <c:v>49664,6</c:v>
                </c:pt>
                <c:pt idx="3163">
                  <c:v>49664,6</c:v>
                </c:pt>
                <c:pt idx="3164">
                  <c:v>49625,7</c:v>
                </c:pt>
                <c:pt idx="3165">
                  <c:v>49625,7</c:v>
                </c:pt>
                <c:pt idx="3166">
                  <c:v>49354,55</c:v>
                </c:pt>
                <c:pt idx="3167">
                  <c:v>49354,55</c:v>
                </c:pt>
                <c:pt idx="3168">
                  <c:v>49462,3</c:v>
                </c:pt>
                <c:pt idx="3169">
                  <c:v>49462,3</c:v>
                </c:pt>
                <c:pt idx="3170">
                  <c:v>49867,25</c:v>
                </c:pt>
                <c:pt idx="3171">
                  <c:v>49867,25</c:v>
                </c:pt>
                <c:pt idx="3172">
                  <c:v>49957,6</c:v>
                </c:pt>
                <c:pt idx="3173">
                  <c:v>49957,6</c:v>
                </c:pt>
                <c:pt idx="3174">
                  <c:v>49678,95</c:v>
                </c:pt>
                <c:pt idx="3175">
                  <c:v>49678,95</c:v>
                </c:pt>
                <c:pt idx="3176">
                  <c:v>49585,25</c:v>
                </c:pt>
                <c:pt idx="3177">
                  <c:v>49585,25</c:v>
                </c:pt>
                <c:pt idx="3178">
                  <c:v>49845,6</c:v>
                </c:pt>
                <c:pt idx="3179">
                  <c:v>49845,6</c:v>
                </c:pt>
                <c:pt idx="3180">
                  <c:v>50127,15</c:v>
                </c:pt>
                <c:pt idx="3181">
                  <c:v>50127,15</c:v>
                </c:pt>
                <c:pt idx="3182">
                  <c:v>49958,3</c:v>
                </c:pt>
                <c:pt idx="3183">
                  <c:v>49958,3</c:v>
                </c:pt>
                <c:pt idx="3184">
                  <c:v>49781,45</c:v>
                </c:pt>
                <c:pt idx="3185">
                  <c:v>49781,45</c:v>
                </c:pt>
                <c:pt idx="3186">
                  <c:v>49761,85</c:v>
                </c:pt>
                <c:pt idx="3187">
                  <c:v>49761,85</c:v>
                </c:pt>
                <c:pt idx="3188">
                  <c:v>49976,55</c:v>
                </c:pt>
                <c:pt idx="3189">
                  <c:v>49976,55</c:v>
                </c:pt>
                <c:pt idx="3190">
                  <c:v>50051,3</c:v>
                </c:pt>
                <c:pt idx="3191">
                  <c:v>50051,3</c:v>
                </c:pt>
                <c:pt idx="3192">
                  <c:v>49795,85</c:v>
                </c:pt>
                <c:pt idx="3193">
                  <c:v>49795,85</c:v>
                </c:pt>
                <c:pt idx="3194">
                  <c:v>49519,45</c:v>
                </c:pt>
                <c:pt idx="3195">
                  <c:v>49519,45</c:v>
                </c:pt>
                <c:pt idx="3196">
                  <c:v>49527,15</c:v>
                </c:pt>
                <c:pt idx="3197">
                  <c:v>49527,15</c:v>
                </c:pt>
                <c:pt idx="3198">
                  <c:v>49547,45</c:v>
                </c:pt>
                <c:pt idx="3199">
                  <c:v>49547,45</c:v>
                </c:pt>
                <c:pt idx="3200">
                  <c:v>49512,35</c:v>
                </c:pt>
                <c:pt idx="3201">
                  <c:v>49512,35</c:v>
                </c:pt>
                <c:pt idx="3202">
                  <c:v>49312</c:v>
                </c:pt>
                <c:pt idx="3203">
                  <c:v>49312</c:v>
                </c:pt>
                <c:pt idx="3204">
                  <c:v>48997,9</c:v>
                </c:pt>
                <c:pt idx="3205">
                  <c:v>48997,9</c:v>
                </c:pt>
                <c:pt idx="3206">
                  <c:v>49029,35</c:v>
                </c:pt>
                <c:pt idx="3207">
                  <c:v>49029,35</c:v>
                </c:pt>
                <c:pt idx="3208">
                  <c:v>49228,7</c:v>
                </c:pt>
                <c:pt idx="3209">
                  <c:v>49228,7</c:v>
                </c:pt>
                <c:pt idx="3210">
                  <c:v>49373,25</c:v>
                </c:pt>
                <c:pt idx="3211">
                  <c:v>49373,25</c:v>
                </c:pt>
                <c:pt idx="3212">
                  <c:v>49397,35</c:v>
                </c:pt>
                <c:pt idx="3213">
                  <c:v>49397,35</c:v>
                </c:pt>
                <c:pt idx="3214">
                  <c:v>49252,05</c:v>
                </c:pt>
                <c:pt idx="3215">
                  <c:v>49252,05</c:v>
                </c:pt>
                <c:pt idx="3216">
                  <c:v>49324,4</c:v>
                </c:pt>
                <c:pt idx="3217">
                  <c:v>49324,4</c:v>
                </c:pt>
                <c:pt idx="3218">
                  <c:v>49580,05</c:v>
                </c:pt>
                <c:pt idx="3219">
                  <c:v>49580,05</c:v>
                </c:pt>
                <c:pt idx="3220">
                  <c:v>50040,3</c:v>
                </c:pt>
                <c:pt idx="3221">
                  <c:v>50040,3</c:v>
                </c:pt>
                <c:pt idx="3222">
                  <c:v>50328,55</c:v>
                </c:pt>
                <c:pt idx="3223">
                  <c:v>50328,55</c:v>
                </c:pt>
                <c:pt idx="3224">
                  <c:v>50283,9</c:v>
                </c:pt>
                <c:pt idx="3225">
                  <c:v>50283,9</c:v>
                </c:pt>
                <c:pt idx="3226">
                  <c:v>50293</c:v>
                </c:pt>
                <c:pt idx="3227">
                  <c:v>50293</c:v>
                </c:pt>
                <c:pt idx="3228">
                  <c:v>50690</c:v>
                </c:pt>
                <c:pt idx="3229">
                  <c:v>50690</c:v>
                </c:pt>
                <c:pt idx="3230">
                  <c:v>51146,2</c:v>
                </c:pt>
                <c:pt idx="3231">
                  <c:v>51146,2</c:v>
                </c:pt>
                <c:pt idx="3232">
                  <c:v>51546,1</c:v>
                </c:pt>
                <c:pt idx="3233">
                  <c:v>51546,1</c:v>
                </c:pt>
                <c:pt idx="3234">
                  <c:v>51593,35</c:v>
                </c:pt>
                <c:pt idx="3235">
                  <c:v>51593,35</c:v>
                </c:pt>
                <c:pt idx="3236">
                  <c:v>51487,25</c:v>
                </c:pt>
                <c:pt idx="3237">
                  <c:v>51487,25</c:v>
                </c:pt>
                <c:pt idx="3238">
                  <c:v>51509,65</c:v>
                </c:pt>
                <c:pt idx="3239">
                  <c:v>51509,65</c:v>
                </c:pt>
                <c:pt idx="3240">
                  <c:v>52016,25</c:v>
                </c:pt>
                <c:pt idx="3241">
                  <c:v>52016,25</c:v>
                </c:pt>
                <c:pt idx="3242">
                  <c:v>52187,55</c:v>
                </c:pt>
                <c:pt idx="3243">
                  <c:v>52187,55</c:v>
                </c:pt>
                <c:pt idx="3244">
                  <c:v>52206,15</c:v>
                </c:pt>
                <c:pt idx="3245">
                  <c:v>52206,15</c:v>
                </c:pt>
                <c:pt idx="3246">
                  <c:v>52046,6</c:v>
                </c:pt>
                <c:pt idx="3247">
                  <c:v>52046,6</c:v>
                </c:pt>
                <c:pt idx="3248">
                  <c:v>51860,5</c:v>
                </c:pt>
                <c:pt idx="3249">
                  <c:v>51860,5</c:v>
                </c:pt>
                <c:pt idx="3250">
                  <c:v>51978,25</c:v>
                </c:pt>
                <c:pt idx="3251">
                  <c:v>51978,25</c:v>
                </c:pt>
                <c:pt idx="3252">
                  <c:v>52171,65</c:v>
                </c:pt>
                <c:pt idx="3253">
                  <c:v>52171,65</c:v>
                </c:pt>
                <c:pt idx="3254">
                  <c:v>52405,3</c:v>
                </c:pt>
                <c:pt idx="3255">
                  <c:v>52405,3</c:v>
                </c:pt>
                <c:pt idx="3256">
                  <c:v>52297,15</c:v>
                </c:pt>
                <c:pt idx="3257">
                  <c:v>52297,15</c:v>
                </c:pt>
                <c:pt idx="3258">
                  <c:v>51742,9</c:v>
                </c:pt>
                <c:pt idx="3259">
                  <c:v>51742,9</c:v>
                </c:pt>
                <c:pt idx="3260">
                  <c:v>51698,2</c:v>
                </c:pt>
                <c:pt idx="3261">
                  <c:v>51698,2</c:v>
                </c:pt>
                <c:pt idx="3262">
                  <c:v>51938</c:v>
                </c:pt>
                <c:pt idx="3263">
                  <c:v>51938</c:v>
                </c:pt>
                <c:pt idx="3264">
                  <c:v>52112,75</c:v>
                </c:pt>
                <c:pt idx="3265">
                  <c:v>52112,75</c:v>
                </c:pt>
                <c:pt idx="3266">
                  <c:v>52195,8</c:v>
                </c:pt>
                <c:pt idx="3267">
                  <c:v>52195,8</c:v>
                </c:pt>
                <c:pt idx="3268">
                  <c:v>51871,8</c:v>
                </c:pt>
                <c:pt idx="3269">
                  <c:v>51871,8</c:v>
                </c:pt>
                <c:pt idx="3270">
                  <c:v>51547,05</c:v>
                </c:pt>
                <c:pt idx="3271">
                  <c:v>51547,05</c:v>
                </c:pt>
                <c:pt idx="3272">
                  <c:v>51504,45</c:v>
                </c:pt>
                <c:pt idx="3273">
                  <c:v>51504,45</c:v>
                </c:pt>
                <c:pt idx="3274">
                  <c:v>51815,2</c:v>
                </c:pt>
                <c:pt idx="3275">
                  <c:v>51815,2</c:v>
                </c:pt>
                <c:pt idx="3276">
                  <c:v>51985,6</c:v>
                </c:pt>
                <c:pt idx="3277">
                  <c:v>51985,6</c:v>
                </c:pt>
                <c:pt idx="3278">
                  <c:v>51586,75</c:v>
                </c:pt>
                <c:pt idx="3279">
                  <c:v>51586,75</c:v>
                </c:pt>
                <c:pt idx="3280">
                  <c:v>51180,4</c:v>
                </c:pt>
                <c:pt idx="3281">
                  <c:v>51180,4</c:v>
                </c:pt>
                <c:pt idx="3282">
                  <c:v>51063,7</c:v>
                </c:pt>
                <c:pt idx="3283">
                  <c:v>51063,7</c:v>
                </c:pt>
                <c:pt idx="3284">
                  <c:v>51303,9</c:v>
                </c:pt>
                <c:pt idx="3285">
                  <c:v>51303,9</c:v>
                </c:pt>
                <c:pt idx="3286">
                  <c:v>51487,65</c:v>
                </c:pt>
                <c:pt idx="3287">
                  <c:v>51487,65</c:v>
                </c:pt>
                <c:pt idx="3288">
                  <c:v>51209,15</c:v>
                </c:pt>
                <c:pt idx="3289">
                  <c:v>51209,15</c:v>
                </c:pt>
                <c:pt idx="3290">
                  <c:v>50775,6</c:v>
                </c:pt>
                <c:pt idx="3291">
                  <c:v>50775,6</c:v>
                </c:pt>
                <c:pt idx="3292">
                  <c:v>50627,5</c:v>
                </c:pt>
                <c:pt idx="3293">
                  <c:v>50627,5</c:v>
                </c:pt>
                <c:pt idx="3294">
                  <c:v>51066,65</c:v>
                </c:pt>
                <c:pt idx="3295">
                  <c:v>51066,65</c:v>
                </c:pt>
                <c:pt idx="3296">
                  <c:v>51628,1</c:v>
                </c:pt>
                <c:pt idx="3297">
                  <c:v>51628,1</c:v>
                </c:pt>
                <c:pt idx="3298">
                  <c:v>51822,7</c:v>
                </c:pt>
                <c:pt idx="3299">
                  <c:v>51822,7</c:v>
                </c:pt>
                <c:pt idx="3300">
                  <c:v>51492,2</c:v>
                </c:pt>
                <c:pt idx="3301">
                  <c:v>51492,2</c:v>
                </c:pt>
                <c:pt idx="3302">
                  <c:v>50868,75</c:v>
                </c:pt>
                <c:pt idx="3303">
                  <c:v>50868,75</c:v>
                </c:pt>
                <c:pt idx="3304">
                  <c:v>50911,85</c:v>
                </c:pt>
                <c:pt idx="3305">
                  <c:v>50911,85</c:v>
                </c:pt>
                <c:pt idx="3306">
                  <c:v>51576,05</c:v>
                </c:pt>
                <c:pt idx="3307">
                  <c:v>51576,05</c:v>
                </c:pt>
                <c:pt idx="3308">
                  <c:v>52257,15</c:v>
                </c:pt>
                <c:pt idx="3309">
                  <c:v>52257,15</c:v>
                </c:pt>
                <c:pt idx="3310">
                  <c:v>52534</c:v>
                </c:pt>
                <c:pt idx="3311">
                  <c:v>52534</c:v>
                </c:pt>
                <c:pt idx="3312">
                  <c:v>52240,95</c:v>
                </c:pt>
                <c:pt idx="3313">
                  <c:v>52240,95</c:v>
                </c:pt>
                <c:pt idx="3314">
                  <c:v>51905,55</c:v>
                </c:pt>
                <c:pt idx="3315">
                  <c:v>51905,55</c:v>
                </c:pt>
                <c:pt idx="3316">
                  <c:v>51581,7</c:v>
                </c:pt>
                <c:pt idx="3317">
                  <c:v>51581,7</c:v>
                </c:pt>
                <c:pt idx="3318">
                  <c:v>51548,55</c:v>
                </c:pt>
                <c:pt idx="3319">
                  <c:v>51548,55</c:v>
                </c:pt>
                <c:pt idx="3320">
                  <c:v>51963,25</c:v>
                </c:pt>
                <c:pt idx="3321">
                  <c:v>51963,25</c:v>
                </c:pt>
                <c:pt idx="3322">
                  <c:v>52455,95</c:v>
                </c:pt>
                <c:pt idx="3323">
                  <c:v>52455,95</c:v>
                </c:pt>
                <c:pt idx="3324">
                  <c:v>52539,95</c:v>
                </c:pt>
                <c:pt idx="3325">
                  <c:v>52539,95</c:v>
                </c:pt>
                <c:pt idx="3326">
                  <c:v>52028,55</c:v>
                </c:pt>
                <c:pt idx="3327">
                  <c:v>52028,55</c:v>
                </c:pt>
                <c:pt idx="3328">
                  <c:v>51490,55</c:v>
                </c:pt>
                <c:pt idx="3329">
                  <c:v>51490,55</c:v>
                </c:pt>
                <c:pt idx="3330">
                  <c:v>51382,2</c:v>
                </c:pt>
                <c:pt idx="3331">
                  <c:v>51382,2</c:v>
                </c:pt>
                <c:pt idx="3332">
                  <c:v>51704,8</c:v>
                </c:pt>
                <c:pt idx="3333">
                  <c:v>51704,8</c:v>
                </c:pt>
                <c:pt idx="3334">
                  <c:v>52155,2</c:v>
                </c:pt>
                <c:pt idx="3335">
                  <c:v>52155,2</c:v>
                </c:pt>
                <c:pt idx="3336">
                  <c:v>52238,7</c:v>
                </c:pt>
                <c:pt idx="3337">
                  <c:v>52238,7</c:v>
                </c:pt>
                <c:pt idx="3338">
                  <c:v>51790,85</c:v>
                </c:pt>
                <c:pt idx="3339">
                  <c:v>51790,85</c:v>
                </c:pt>
                <c:pt idx="3340">
                  <c:v>51019,1</c:v>
                </c:pt>
                <c:pt idx="3341">
                  <c:v>51019,1</c:v>
                </c:pt>
                <c:pt idx="3342">
                  <c:v>50644,7</c:v>
                </c:pt>
                <c:pt idx="3343">
                  <c:v>50644,7</c:v>
                </c:pt>
                <c:pt idx="3344">
                  <c:v>50845,15</c:v>
                </c:pt>
                <c:pt idx="3345">
                  <c:v>50845,15</c:v>
                </c:pt>
                <c:pt idx="3346">
                  <c:v>51358,95</c:v>
                </c:pt>
                <c:pt idx="3347">
                  <c:v>51358,95</c:v>
                </c:pt>
                <c:pt idx="3348">
                  <c:v>51634,05</c:v>
                </c:pt>
                <c:pt idx="3349">
                  <c:v>51634,05</c:v>
                </c:pt>
                <c:pt idx="3350">
                  <c:v>51182,5</c:v>
                </c:pt>
                <c:pt idx="3351">
                  <c:v>51182,5</c:v>
                </c:pt>
                <c:pt idx="3352">
                  <c:v>50667,1</c:v>
                </c:pt>
                <c:pt idx="3353">
                  <c:v>50667,1</c:v>
                </c:pt>
                <c:pt idx="3354">
                  <c:v>50136,5</c:v>
                </c:pt>
                <c:pt idx="3355">
                  <c:v>50136,5</c:v>
                </c:pt>
                <c:pt idx="3356">
                  <c:v>50064,25</c:v>
                </c:pt>
                <c:pt idx="3357">
                  <c:v>50064,25</c:v>
                </c:pt>
                <c:pt idx="3358">
                  <c:v>50637,75</c:v>
                </c:pt>
                <c:pt idx="3359">
                  <c:v>50637,75</c:v>
                </c:pt>
                <c:pt idx="3360">
                  <c:v>51177,55</c:v>
                </c:pt>
                <c:pt idx="3361">
                  <c:v>51177,55</c:v>
                </c:pt>
                <c:pt idx="3362">
                  <c:v>50985,2</c:v>
                </c:pt>
                <c:pt idx="3363">
                  <c:v>50985,2</c:v>
                </c:pt>
                <c:pt idx="3364">
                  <c:v>50003,75</c:v>
                </c:pt>
                <c:pt idx="3365">
                  <c:v>50003,75</c:v>
                </c:pt>
                <c:pt idx="3366">
                  <c:v>49215,1</c:v>
                </c:pt>
                <c:pt idx="3367">
                  <c:v>49215,1</c:v>
                </c:pt>
                <c:pt idx="3368">
                  <c:v>49119,05</c:v>
                </c:pt>
                <c:pt idx="3369">
                  <c:v>49119,05</c:v>
                </c:pt>
                <c:pt idx="3370">
                  <c:v>49862,9</c:v>
                </c:pt>
                <c:pt idx="3371">
                  <c:v>49862,9</c:v>
                </c:pt>
                <c:pt idx="3372">
                  <c:v>50360,7</c:v>
                </c:pt>
                <c:pt idx="3373">
                  <c:v>50360,7</c:v>
                </c:pt>
                <c:pt idx="3374">
                  <c:v>50414,65</c:v>
                </c:pt>
                <c:pt idx="3375">
                  <c:v>50414,65</c:v>
                </c:pt>
                <c:pt idx="3376">
                  <c:v>49531,15</c:v>
                </c:pt>
                <c:pt idx="3377">
                  <c:v>49531,15</c:v>
                </c:pt>
                <c:pt idx="3378">
                  <c:v>48660,6</c:v>
                </c:pt>
                <c:pt idx="3379">
                  <c:v>48660,6</c:v>
                </c:pt>
                <c:pt idx="3380">
                  <c:v>48423,15</c:v>
                </c:pt>
                <c:pt idx="3381">
                  <c:v>48423,15</c:v>
                </c:pt>
                <c:pt idx="3382">
                  <c:v>48936,3</c:v>
                </c:pt>
                <c:pt idx="3383">
                  <c:v>48936,3</c:v>
                </c:pt>
                <c:pt idx="3384">
                  <c:v>49800,75</c:v>
                </c:pt>
                <c:pt idx="3385">
                  <c:v>49800,75</c:v>
                </c:pt>
                <c:pt idx="3386">
                  <c:v>50194,3</c:v>
                </c:pt>
                <c:pt idx="3387">
                  <c:v>50194,3</c:v>
                </c:pt>
                <c:pt idx="3388">
                  <c:v>49488</c:v>
                </c:pt>
                <c:pt idx="3389">
                  <c:v>49488</c:v>
                </c:pt>
                <c:pt idx="3390">
                  <c:v>48275,7</c:v>
                </c:pt>
                <c:pt idx="3391">
                  <c:v>48275,7</c:v>
                </c:pt>
                <c:pt idx="3392">
                  <c:v>47510,4</c:v>
                </c:pt>
                <c:pt idx="3393">
                  <c:v>47510,4</c:v>
                </c:pt>
                <c:pt idx="3394">
                  <c:v>47757,7</c:v>
                </c:pt>
                <c:pt idx="3395">
                  <c:v>47757,7</c:v>
                </c:pt>
                <c:pt idx="3396">
                  <c:v>48270,95</c:v>
                </c:pt>
                <c:pt idx="3397">
                  <c:v>48270,95</c:v>
                </c:pt>
                <c:pt idx="3398">
                  <c:v>49100,2</c:v>
                </c:pt>
                <c:pt idx="3399">
                  <c:v>49100,2</c:v>
                </c:pt>
                <c:pt idx="3400">
                  <c:v>49341,5</c:v>
                </c:pt>
                <c:pt idx="3401">
                  <c:v>49341,5</c:v>
                </c:pt>
                <c:pt idx="3402">
                  <c:v>49007,15</c:v>
                </c:pt>
                <c:pt idx="3403">
                  <c:v>49007,15</c:v>
                </c:pt>
                <c:pt idx="3404">
                  <c:v>48004,35</c:v>
                </c:pt>
                <c:pt idx="3405">
                  <c:v>48004,35</c:v>
                </c:pt>
                <c:pt idx="3406">
                  <c:v>47193,35</c:v>
                </c:pt>
                <c:pt idx="3407">
                  <c:v>47193,35</c:v>
                </c:pt>
                <c:pt idx="3408">
                  <c:v>46759,65</c:v>
                </c:pt>
                <c:pt idx="3409">
                  <c:v>46759,65</c:v>
                </c:pt>
                <c:pt idx="3410">
                  <c:v>47384</c:v>
                </c:pt>
                <c:pt idx="3411">
                  <c:v>47384</c:v>
                </c:pt>
                <c:pt idx="3412">
                  <c:v>48413,6</c:v>
                </c:pt>
                <c:pt idx="3413">
                  <c:v>48413,6</c:v>
                </c:pt>
                <c:pt idx="3414">
                  <c:v>48833,9</c:v>
                </c:pt>
                <c:pt idx="3415">
                  <c:v>48833,9</c:v>
                </c:pt>
                <c:pt idx="3416">
                  <c:v>48640,7</c:v>
                </c:pt>
                <c:pt idx="3417">
                  <c:v>48640,7</c:v>
                </c:pt>
                <c:pt idx="3418">
                  <c:v>47776,15</c:v>
                </c:pt>
                <c:pt idx="3419">
                  <c:v>47776,15</c:v>
                </c:pt>
                <c:pt idx="3420">
                  <c:v>46720,45</c:v>
                </c:pt>
                <c:pt idx="3421">
                  <c:v>46720,45</c:v>
                </c:pt>
                <c:pt idx="3422">
                  <c:v>46257,8</c:v>
                </c:pt>
                <c:pt idx="3423">
                  <c:v>46257,8</c:v>
                </c:pt>
                <c:pt idx="3424">
                  <c:v>46737,9</c:v>
                </c:pt>
                <c:pt idx="3425">
                  <c:v>46737,9</c:v>
                </c:pt>
                <c:pt idx="3426">
                  <c:v>47539,35</c:v>
                </c:pt>
                <c:pt idx="3427">
                  <c:v>47539,35</c:v>
                </c:pt>
                <c:pt idx="3428">
                  <c:v>48285,25</c:v>
                </c:pt>
                <c:pt idx="3429">
                  <c:v>48285,25</c:v>
                </c:pt>
                <c:pt idx="3430">
                  <c:v>48295,7</c:v>
                </c:pt>
                <c:pt idx="3431">
                  <c:v>48295,7</c:v>
                </c:pt>
                <c:pt idx="3432">
                  <c:v>47616,05</c:v>
                </c:pt>
                <c:pt idx="3433">
                  <c:v>47616,05</c:v>
                </c:pt>
                <c:pt idx="3434">
                  <c:v>46711,8</c:v>
                </c:pt>
                <c:pt idx="3435">
                  <c:v>46711,8</c:v>
                </c:pt>
                <c:pt idx="3436">
                  <c:v>46131,8</c:v>
                </c:pt>
                <c:pt idx="3437">
                  <c:v>46131,8</c:v>
                </c:pt>
                <c:pt idx="3438">
                  <c:v>46500,1</c:v>
                </c:pt>
                <c:pt idx="3439">
                  <c:v>46500,1</c:v>
                </c:pt>
                <c:pt idx="3440">
                  <c:v>47317,75</c:v>
                </c:pt>
                <c:pt idx="3441">
                  <c:v>47317,75</c:v>
                </c:pt>
                <c:pt idx="3442">
                  <c:v>47819,35</c:v>
                </c:pt>
                <c:pt idx="3443">
                  <c:v>47819,35</c:v>
                </c:pt>
                <c:pt idx="3444">
                  <c:v>48075,85</c:v>
                </c:pt>
                <c:pt idx="3445">
                  <c:v>48075,85</c:v>
                </c:pt>
                <c:pt idx="3446">
                  <c:v>47421,7</c:v>
                </c:pt>
                <c:pt idx="3447">
                  <c:v>47421,7</c:v>
                </c:pt>
                <c:pt idx="3448">
                  <c:v>46117,25</c:v>
                </c:pt>
                <c:pt idx="3449">
                  <c:v>46117,25</c:v>
                </c:pt>
                <c:pt idx="3450">
                  <c:v>45645,55</c:v>
                </c:pt>
                <c:pt idx="3451">
                  <c:v>45645,55</c:v>
                </c:pt>
                <c:pt idx="3452">
                  <c:v>46360,15</c:v>
                </c:pt>
                <c:pt idx="3453">
                  <c:v>46360,15</c:v>
                </c:pt>
                <c:pt idx="3454">
                  <c:v>47439,25</c:v>
                </c:pt>
                <c:pt idx="3455">
                  <c:v>47439,25</c:v>
                </c:pt>
                <c:pt idx="3456">
                  <c:v>48343,95</c:v>
                </c:pt>
                <c:pt idx="3457">
                  <c:v>48343,95</c:v>
                </c:pt>
                <c:pt idx="3458">
                  <c:v>47932,6</c:v>
                </c:pt>
                <c:pt idx="3459">
                  <c:v>47932,6</c:v>
                </c:pt>
                <c:pt idx="3460">
                  <c:v>46630,45</c:v>
                </c:pt>
                <c:pt idx="3461">
                  <c:v>46630,45</c:v>
                </c:pt>
                <c:pt idx="3462">
                  <c:v>45628,35</c:v>
                </c:pt>
                <c:pt idx="3463">
                  <c:v>45628,35</c:v>
                </c:pt>
                <c:pt idx="3464">
                  <c:v>45489,8</c:v>
                </c:pt>
                <c:pt idx="3465">
                  <c:v>45489,8</c:v>
                </c:pt>
                <c:pt idx="3466">
                  <c:v>45901,7</c:v>
                </c:pt>
                <c:pt idx="3467">
                  <c:v>45901,7</c:v>
                </c:pt>
                <c:pt idx="3468">
                  <c:v>47379,85</c:v>
                </c:pt>
                <c:pt idx="3469">
                  <c:v>47379,85</c:v>
                </c:pt>
                <c:pt idx="3470">
                  <c:v>48487,2</c:v>
                </c:pt>
                <c:pt idx="3471">
                  <c:v>48487,2</c:v>
                </c:pt>
                <c:pt idx="3472">
                  <c:v>48276,65</c:v>
                </c:pt>
                <c:pt idx="3473">
                  <c:v>48276,65</c:v>
                </c:pt>
                <c:pt idx="3474">
                  <c:v>47147,25</c:v>
                </c:pt>
                <c:pt idx="3475">
                  <c:v>47147,25</c:v>
                </c:pt>
                <c:pt idx="3476">
                  <c:v>45604,1</c:v>
                </c:pt>
                <c:pt idx="3477">
                  <c:v>45604,1</c:v>
                </c:pt>
                <c:pt idx="3478">
                  <c:v>44820,8</c:v>
                </c:pt>
                <c:pt idx="3479">
                  <c:v>44820,8</c:v>
                </c:pt>
                <c:pt idx="3480">
                  <c:v>45143,9</c:v>
                </c:pt>
                <c:pt idx="3481">
                  <c:v>45143,9</c:v>
                </c:pt>
                <c:pt idx="3482">
                  <c:v>46287,05</c:v>
                </c:pt>
                <c:pt idx="3483">
                  <c:v>46287,05</c:v>
                </c:pt>
                <c:pt idx="3484">
                  <c:v>47766,4</c:v>
                </c:pt>
                <c:pt idx="3485">
                  <c:v>47766,4</c:v>
                </c:pt>
                <c:pt idx="3486">
                  <c:v>48535,1</c:v>
                </c:pt>
                <c:pt idx="3487">
                  <c:v>48535,1</c:v>
                </c:pt>
                <c:pt idx="3488">
                  <c:v>48489,5</c:v>
                </c:pt>
                <c:pt idx="3489">
                  <c:v>48489,5</c:v>
                </c:pt>
                <c:pt idx="3490">
                  <c:v>47863,35</c:v>
                </c:pt>
                <c:pt idx="3491">
                  <c:v>47863,35</c:v>
                </c:pt>
                <c:pt idx="3492">
                  <c:v>46638,2</c:v>
                </c:pt>
                <c:pt idx="3493">
                  <c:v>46638,2</c:v>
                </c:pt>
                <c:pt idx="3494">
                  <c:v>45576,35</c:v>
                </c:pt>
                <c:pt idx="3495">
                  <c:v>45576,35</c:v>
                </c:pt>
                <c:pt idx="3496">
                  <c:v>45153,1</c:v>
                </c:pt>
                <c:pt idx="3497">
                  <c:v>45153,1</c:v>
                </c:pt>
                <c:pt idx="3498">
                  <c:v>45820,6</c:v>
                </c:pt>
                <c:pt idx="3499">
                  <c:v>45820,6</c:v>
                </c:pt>
                <c:pt idx="3500">
                  <c:v>47604,15</c:v>
                </c:pt>
                <c:pt idx="3501">
                  <c:v>47604,15</c:v>
                </c:pt>
                <c:pt idx="3502">
                  <c:v>48762,35</c:v>
                </c:pt>
                <c:pt idx="3503">
                  <c:v>48762,35</c:v>
                </c:pt>
                <c:pt idx="3504">
                  <c:v>48732,85</c:v>
                </c:pt>
                <c:pt idx="3505">
                  <c:v>48732,85</c:v>
                </c:pt>
                <c:pt idx="3506">
                  <c:v>47455,8</c:v>
                </c:pt>
                <c:pt idx="3507">
                  <c:v>47455,8</c:v>
                </c:pt>
                <c:pt idx="3508">
                  <c:v>45493</c:v>
                </c:pt>
                <c:pt idx="3509">
                  <c:v>45493</c:v>
                </c:pt>
                <c:pt idx="3510">
                  <c:v>44532,25</c:v>
                </c:pt>
                <c:pt idx="3511">
                  <c:v>44532,25</c:v>
                </c:pt>
                <c:pt idx="3512">
                  <c:v>45336,15</c:v>
                </c:pt>
                <c:pt idx="3513">
                  <c:v>45336,15</c:v>
                </c:pt>
                <c:pt idx="3514">
                  <c:v>46721,15</c:v>
                </c:pt>
                <c:pt idx="3515">
                  <c:v>46721,15</c:v>
                </c:pt>
                <c:pt idx="3516">
                  <c:v>48249,4</c:v>
                </c:pt>
                <c:pt idx="3517">
                  <c:v>48249,4</c:v>
                </c:pt>
                <c:pt idx="3518">
                  <c:v>48606,2</c:v>
                </c:pt>
                <c:pt idx="3519">
                  <c:v>48606,2</c:v>
                </c:pt>
                <c:pt idx="3520">
                  <c:v>48072,4</c:v>
                </c:pt>
                <c:pt idx="3521">
                  <c:v>48072,4</c:v>
                </c:pt>
                <c:pt idx="3522">
                  <c:v>46742,3</c:v>
                </c:pt>
                <c:pt idx="3523">
                  <c:v>46742,3</c:v>
                </c:pt>
                <c:pt idx="3524">
                  <c:v>45540,85</c:v>
                </c:pt>
                <c:pt idx="3525">
                  <c:v>45540,85</c:v>
                </c:pt>
                <c:pt idx="3526">
                  <c:v>45209,7</c:v>
                </c:pt>
                <c:pt idx="3527">
                  <c:v>45209,7</c:v>
                </c:pt>
                <c:pt idx="3528">
                  <c:v>45703,45</c:v>
                </c:pt>
                <c:pt idx="3529">
                  <c:v>45703,45</c:v>
                </c:pt>
                <c:pt idx="3530">
                  <c:v>47115,15</c:v>
                </c:pt>
                <c:pt idx="3531">
                  <c:v>47115,15</c:v>
                </c:pt>
                <c:pt idx="3532">
                  <c:v>48446,65</c:v>
                </c:pt>
                <c:pt idx="3533">
                  <c:v>48446,65</c:v>
                </c:pt>
                <c:pt idx="3534">
                  <c:v>48760,45</c:v>
                </c:pt>
                <c:pt idx="3535">
                  <c:v>48760,45</c:v>
                </c:pt>
                <c:pt idx="3536">
                  <c:v>47059,95</c:v>
                </c:pt>
                <c:pt idx="3537">
                  <c:v>47059,95</c:v>
                </c:pt>
                <c:pt idx="3538">
                  <c:v>44859,55</c:v>
                </c:pt>
                <c:pt idx="3539">
                  <c:v>44859,55</c:v>
                </c:pt>
                <c:pt idx="3540">
                  <c:v>43533,45</c:v>
                </c:pt>
                <c:pt idx="3541">
                  <c:v>43533,45</c:v>
                </c:pt>
                <c:pt idx="3542">
                  <c:v>43759,2</c:v>
                </c:pt>
                <c:pt idx="3543">
                  <c:v>43759,2</c:v>
                </c:pt>
                <c:pt idx="3544">
                  <c:v>45286,15</c:v>
                </c:pt>
                <c:pt idx="3545">
                  <c:v>45286,15</c:v>
                </c:pt>
                <c:pt idx="3546">
                  <c:v>46945,45</c:v>
                </c:pt>
                <c:pt idx="3547">
                  <c:v>46945,45</c:v>
                </c:pt>
                <c:pt idx="3548">
                  <c:v>47924,3</c:v>
                </c:pt>
                <c:pt idx="3549">
                  <c:v>47924,3</c:v>
                </c:pt>
                <c:pt idx="3550">
                  <c:v>48132,2</c:v>
                </c:pt>
                <c:pt idx="3551">
                  <c:v>48132,2</c:v>
                </c:pt>
                <c:pt idx="3552">
                  <c:v>46812,65</c:v>
                </c:pt>
                <c:pt idx="3553">
                  <c:v>46812,65</c:v>
                </c:pt>
                <c:pt idx="3554">
                  <c:v>45273,9</c:v>
                </c:pt>
                <c:pt idx="3555">
                  <c:v>45273,9</c:v>
                </c:pt>
                <c:pt idx="3556">
                  <c:v>43730,9</c:v>
                </c:pt>
                <c:pt idx="3557">
                  <c:v>43730,9</c:v>
                </c:pt>
                <c:pt idx="3558">
                  <c:v>43207,6</c:v>
                </c:pt>
                <c:pt idx="3559">
                  <c:v>43207,6</c:v>
                </c:pt>
                <c:pt idx="3560">
                  <c:v>43807,15</c:v>
                </c:pt>
                <c:pt idx="3561">
                  <c:v>43807,15</c:v>
                </c:pt>
                <c:pt idx="3562">
                  <c:v>45877,95</c:v>
                </c:pt>
                <c:pt idx="3563">
                  <c:v>45877,95</c:v>
                </c:pt>
                <c:pt idx="3564">
                  <c:v>47798,55</c:v>
                </c:pt>
                <c:pt idx="3565">
                  <c:v>47798,55</c:v>
                </c:pt>
                <c:pt idx="3566">
                  <c:v>48806,25</c:v>
                </c:pt>
                <c:pt idx="3567">
                  <c:v>48806,25</c:v>
                </c:pt>
                <c:pt idx="3568">
                  <c:v>48090,85</c:v>
                </c:pt>
                <c:pt idx="3569">
                  <c:v>48090,85</c:v>
                </c:pt>
                <c:pt idx="3570">
                  <c:v>46565,35</c:v>
                </c:pt>
                <c:pt idx="3571">
                  <c:v>46565,35</c:v>
                </c:pt>
                <c:pt idx="3572">
                  <c:v>44590,65</c:v>
                </c:pt>
                <c:pt idx="3573">
                  <c:v>44590,65</c:v>
                </c:pt>
                <c:pt idx="3574">
                  <c:v>43432,35</c:v>
                </c:pt>
                <c:pt idx="3575">
                  <c:v>43432,35</c:v>
                </c:pt>
                <c:pt idx="3576">
                  <c:v>43364,4</c:v>
                </c:pt>
                <c:pt idx="3577">
                  <c:v>43364,4</c:v>
                </c:pt>
                <c:pt idx="3578">
                  <c:v>44357</c:v>
                </c:pt>
                <c:pt idx="3579">
                  <c:v>44357</c:v>
                </c:pt>
                <c:pt idx="3580">
                  <c:v>45896,95</c:v>
                </c:pt>
                <c:pt idx="3581">
                  <c:v>45896,95</c:v>
                </c:pt>
                <c:pt idx="3582">
                  <c:v>47297,4</c:v>
                </c:pt>
                <c:pt idx="3583">
                  <c:v>47297,4</c:v>
                </c:pt>
                <c:pt idx="3584">
                  <c:v>48636,4</c:v>
                </c:pt>
                <c:pt idx="3585">
                  <c:v>48636,4</c:v>
                </c:pt>
                <c:pt idx="3586">
                  <c:v>48766,55</c:v>
                </c:pt>
                <c:pt idx="3587">
                  <c:v>48766,55</c:v>
                </c:pt>
                <c:pt idx="3588">
                  <c:v>47047,4</c:v>
                </c:pt>
                <c:pt idx="3589">
                  <c:v>47047,4</c:v>
                </c:pt>
                <c:pt idx="3590">
                  <c:v>45109,1</c:v>
                </c:pt>
                <c:pt idx="3591">
                  <c:v>45109,1</c:v>
                </c:pt>
                <c:pt idx="3592">
                  <c:v>43875,65</c:v>
                </c:pt>
                <c:pt idx="3593">
                  <c:v>43875,65</c:v>
                </c:pt>
                <c:pt idx="3594">
                  <c:v>43528,35</c:v>
                </c:pt>
                <c:pt idx="3595">
                  <c:v>43528,35</c:v>
                </c:pt>
                <c:pt idx="3596">
                  <c:v>45036,05</c:v>
                </c:pt>
                <c:pt idx="3597">
                  <c:v>45036,05</c:v>
                </c:pt>
                <c:pt idx="3598">
                  <c:v>46765,15</c:v>
                </c:pt>
                <c:pt idx="3599">
                  <c:v>46765,15</c:v>
                </c:pt>
                <c:pt idx="3600">
                  <c:v>48862,4</c:v>
                </c:pt>
                <c:pt idx="3601">
                  <c:v>48862,4</c:v>
                </c:pt>
                <c:pt idx="3602">
                  <c:v>49592,55</c:v>
                </c:pt>
                <c:pt idx="3603">
                  <c:v>49592,55</c:v>
                </c:pt>
                <c:pt idx="3604">
                  <c:v>48793,5</c:v>
                </c:pt>
                <c:pt idx="3605">
                  <c:v>48793,5</c:v>
                </c:pt>
                <c:pt idx="3606">
                  <c:v>46857,5</c:v>
                </c:pt>
                <c:pt idx="3607">
                  <c:v>46857,5</c:v>
                </c:pt>
                <c:pt idx="3608">
                  <c:v>44505,6</c:v>
                </c:pt>
                <c:pt idx="3609">
                  <c:v>44505,6</c:v>
                </c:pt>
                <c:pt idx="3610">
                  <c:v>43327,25</c:v>
                </c:pt>
                <c:pt idx="3611">
                  <c:v>43327,25</c:v>
                </c:pt>
                <c:pt idx="3612">
                  <c:v>43255,6</c:v>
                </c:pt>
                <c:pt idx="3613">
                  <c:v>43255,6</c:v>
                </c:pt>
                <c:pt idx="3614">
                  <c:v>43976</c:v>
                </c:pt>
                <c:pt idx="3615">
                  <c:v>43976</c:v>
                </c:pt>
                <c:pt idx="3616">
                  <c:v>44949,15</c:v>
                </c:pt>
                <c:pt idx="3617">
                  <c:v>44949,15</c:v>
                </c:pt>
                <c:pt idx="3618">
                  <c:v>46169,3</c:v>
                </c:pt>
                <c:pt idx="3619">
                  <c:v>46169,3</c:v>
                </c:pt>
                <c:pt idx="3620">
                  <c:v>47367,9</c:v>
                </c:pt>
                <c:pt idx="3621">
                  <c:v>47367,9</c:v>
                </c:pt>
                <c:pt idx="3622">
                  <c:v>47847,55</c:v>
                </c:pt>
                <c:pt idx="3623">
                  <c:v>47847,55</c:v>
                </c:pt>
                <c:pt idx="3624">
                  <c:v>47010,25</c:v>
                </c:pt>
                <c:pt idx="3625">
                  <c:v>47010,25</c:v>
                </c:pt>
                <c:pt idx="3626">
                  <c:v>45327,4</c:v>
                </c:pt>
                <c:pt idx="3627">
                  <c:v>45327,4</c:v>
                </c:pt>
                <c:pt idx="3628">
                  <c:v>43371,95</c:v>
                </c:pt>
                <c:pt idx="3629">
                  <c:v>43371,95</c:v>
                </c:pt>
                <c:pt idx="3630">
                  <c:v>42853,5</c:v>
                </c:pt>
                <c:pt idx="3631">
                  <c:v>42853,5</c:v>
                </c:pt>
                <c:pt idx="3632">
                  <c:v>43594,35</c:v>
                </c:pt>
                <c:pt idx="3633">
                  <c:v>43594,35</c:v>
                </c:pt>
                <c:pt idx="3634">
                  <c:v>45427,85</c:v>
                </c:pt>
                <c:pt idx="3635">
                  <c:v>45427,85</c:v>
                </c:pt>
                <c:pt idx="3636">
                  <c:v>47496,65</c:v>
                </c:pt>
                <c:pt idx="3637">
                  <c:v>47496,65</c:v>
                </c:pt>
                <c:pt idx="3638">
                  <c:v>49020,2</c:v>
                </c:pt>
                <c:pt idx="3639">
                  <c:v>49020,2</c:v>
                </c:pt>
                <c:pt idx="3640">
                  <c:v>47953,15</c:v>
                </c:pt>
                <c:pt idx="3641">
                  <c:v>47953,15</c:v>
                </c:pt>
                <c:pt idx="3642">
                  <c:v>44947,5</c:v>
                </c:pt>
                <c:pt idx="3643">
                  <c:v>44947,5</c:v>
                </c:pt>
                <c:pt idx="3644">
                  <c:v>42997,4</c:v>
                </c:pt>
                <c:pt idx="3645">
                  <c:v>42997,4</c:v>
                </c:pt>
                <c:pt idx="3646">
                  <c:v>42732,75</c:v>
                </c:pt>
                <c:pt idx="3647">
                  <c:v>42732,75</c:v>
                </c:pt>
                <c:pt idx="3648">
                  <c:v>42786,25</c:v>
                </c:pt>
                <c:pt idx="3649">
                  <c:v>42786,25</c:v>
                </c:pt>
                <c:pt idx="3650">
                  <c:v>43830,7</c:v>
                </c:pt>
                <c:pt idx="3651">
                  <c:v>43830,7</c:v>
                </c:pt>
                <c:pt idx="3652">
                  <c:v>45012,6</c:v>
                </c:pt>
                <c:pt idx="3653">
                  <c:v>45012,6</c:v>
                </c:pt>
                <c:pt idx="3654">
                  <c:v>46623,95</c:v>
                </c:pt>
                <c:pt idx="3655">
                  <c:v>46623,95</c:v>
                </c:pt>
                <c:pt idx="3656">
                  <c:v>47496,1</c:v>
                </c:pt>
                <c:pt idx="3657">
                  <c:v>47496,1</c:v>
                </c:pt>
                <c:pt idx="3658">
                  <c:v>47276,7</c:v>
                </c:pt>
                <c:pt idx="3659">
                  <c:v>47276,7</c:v>
                </c:pt>
                <c:pt idx="3660">
                  <c:v>46014,1</c:v>
                </c:pt>
                <c:pt idx="3661">
                  <c:v>46014,1</c:v>
                </c:pt>
                <c:pt idx="3662">
                  <c:v>44091,05</c:v>
                </c:pt>
                <c:pt idx="3663">
                  <c:v>44091,05</c:v>
                </c:pt>
                <c:pt idx="3664">
                  <c:v>41615,2</c:v>
                </c:pt>
                <c:pt idx="3665">
                  <c:v>41615,2</c:v>
                </c:pt>
                <c:pt idx="3666">
                  <c:v>40506,5</c:v>
                </c:pt>
                <c:pt idx="3667">
                  <c:v>40506,5</c:v>
                </c:pt>
                <c:pt idx="3668">
                  <c:v>40632,9</c:v>
                </c:pt>
                <c:pt idx="3669">
                  <c:v>40632,9</c:v>
                </c:pt>
                <c:pt idx="3670">
                  <c:v>41703,45</c:v>
                </c:pt>
                <c:pt idx="3671">
                  <c:v>41703,45</c:v>
                </c:pt>
                <c:pt idx="3672">
                  <c:v>43349,6</c:v>
                </c:pt>
                <c:pt idx="3673">
                  <c:v>43349,6</c:v>
                </c:pt>
                <c:pt idx="3674">
                  <c:v>44270,7</c:v>
                </c:pt>
                <c:pt idx="3675">
                  <c:v>44270,7</c:v>
                </c:pt>
                <c:pt idx="3676">
                  <c:v>43815,3</c:v>
                </c:pt>
                <c:pt idx="3677">
                  <c:v>43815,3</c:v>
                </c:pt>
                <c:pt idx="3678">
                  <c:v>41939,3</c:v>
                </c:pt>
                <c:pt idx="3679">
                  <c:v>41939,3</c:v>
                </c:pt>
                <c:pt idx="3680">
                  <c:v>39457,95</c:v>
                </c:pt>
                <c:pt idx="3681">
                  <c:v>39457,95</c:v>
                </c:pt>
                <c:pt idx="3682">
                  <c:v>36788,65</c:v>
                </c:pt>
                <c:pt idx="3683">
                  <c:v>36788,65</c:v>
                </c:pt>
                <c:pt idx="3684">
                  <c:v>35069,3</c:v>
                </c:pt>
                <c:pt idx="3685">
                  <c:v>35069,3</c:v>
                </c:pt>
                <c:pt idx="3686">
                  <c:v>34132,25</c:v>
                </c:pt>
                <c:pt idx="3687">
                  <c:v>34132,25</c:v>
                </c:pt>
                <c:pt idx="3688">
                  <c:v>33802,45</c:v>
                </c:pt>
                <c:pt idx="3689">
                  <c:v>33802,45</c:v>
                </c:pt>
                <c:pt idx="3690">
                  <c:v>33894,75</c:v>
                </c:pt>
                <c:pt idx="3691">
                  <c:v>33894,75</c:v>
                </c:pt>
                <c:pt idx="3692">
                  <c:v>33432,7</c:v>
                </c:pt>
                <c:pt idx="3693">
                  <c:v>33432,7</c:v>
                </c:pt>
                <c:pt idx="3694">
                  <c:v>31990,7</c:v>
                </c:pt>
                <c:pt idx="3695">
                  <c:v>31990,7</c:v>
                </c:pt>
                <c:pt idx="3696">
                  <c:v>29762,25</c:v>
                </c:pt>
                <c:pt idx="3697">
                  <c:v>29762,25</c:v>
                </c:pt>
                <c:pt idx="3698">
                  <c:v>27208,2</c:v>
                </c:pt>
                <c:pt idx="3699">
                  <c:v>27208,2</c:v>
                </c:pt>
                <c:pt idx="3700">
                  <c:v>25266,05</c:v>
                </c:pt>
                <c:pt idx="3701">
                  <c:v>25266,05</c:v>
                </c:pt>
                <c:pt idx="3702">
                  <c:v>24178,95</c:v>
                </c:pt>
                <c:pt idx="3703">
                  <c:v>24178,95</c:v>
                </c:pt>
                <c:pt idx="3704">
                  <c:v>24044,75</c:v>
                </c:pt>
                <c:pt idx="3705">
                  <c:v>24044,75</c:v>
                </c:pt>
                <c:pt idx="3706">
                  <c:v>24366,4</c:v>
                </c:pt>
                <c:pt idx="3707">
                  <c:v>24366,4</c:v>
                </c:pt>
                <c:pt idx="3708">
                  <c:v>25215,8</c:v>
                </c:pt>
                <c:pt idx="3709">
                  <c:v>25215,8</c:v>
                </c:pt>
                <c:pt idx="3710">
                  <c:v>26232,1</c:v>
                </c:pt>
                <c:pt idx="3711">
                  <c:v>26232,1</c:v>
                </c:pt>
                <c:pt idx="3712">
                  <c:v>27342,3</c:v>
                </c:pt>
                <c:pt idx="3713">
                  <c:v>27342,3</c:v>
                </c:pt>
                <c:pt idx="3714">
                  <c:v>28127,45</c:v>
                </c:pt>
                <c:pt idx="3715">
                  <c:v>28127,45</c:v>
                </c:pt>
                <c:pt idx="3716">
                  <c:v>28337,45</c:v>
                </c:pt>
                <c:pt idx="3717">
                  <c:v>28337,45</c:v>
                </c:pt>
                <c:pt idx="3718">
                  <c:v>27750,1</c:v>
                </c:pt>
                <c:pt idx="3719">
                  <c:v>27750,1</c:v>
                </c:pt>
                <c:pt idx="3720">
                  <c:v>27018,95</c:v>
                </c:pt>
                <c:pt idx="3721">
                  <c:v>27018,95</c:v>
                </c:pt>
                <c:pt idx="3722">
                  <c:v>26544,05</c:v>
                </c:pt>
                <c:pt idx="3723">
                  <c:v>26544,05</c:v>
                </c:pt>
                <c:pt idx="3724">
                  <c:v>27160,85</c:v>
                </c:pt>
                <c:pt idx="3725">
                  <c:v>27160,85</c:v>
                </c:pt>
                <c:pt idx="3726">
                  <c:v>28824,3</c:v>
                </c:pt>
                <c:pt idx="3727">
                  <c:v>28824,3</c:v>
                </c:pt>
                <c:pt idx="3728">
                  <c:v>31023,4</c:v>
                </c:pt>
                <c:pt idx="3729">
                  <c:v>31023,4</c:v>
                </c:pt>
                <c:pt idx="3730">
                  <c:v>32980,95</c:v>
                </c:pt>
                <c:pt idx="3731">
                  <c:v>32980,95</c:v>
                </c:pt>
                <c:pt idx="3732">
                  <c:v>33889,35</c:v>
                </c:pt>
                <c:pt idx="3733">
                  <c:v>33889,35</c:v>
                </c:pt>
                <c:pt idx="3734">
                  <c:v>33673,15</c:v>
                </c:pt>
                <c:pt idx="3735">
                  <c:v>33673,15</c:v>
                </c:pt>
                <c:pt idx="3736">
                  <c:v>32665,4</c:v>
                </c:pt>
                <c:pt idx="3737">
                  <c:v>32665,4</c:v>
                </c:pt>
                <c:pt idx="3738">
                  <c:v>31490,6</c:v>
                </c:pt>
                <c:pt idx="3739">
                  <c:v>31490,6</c:v>
                </c:pt>
                <c:pt idx="3740">
                  <c:v>30930,6</c:v>
                </c:pt>
                <c:pt idx="3741">
                  <c:v>30930,6</c:v>
                </c:pt>
                <c:pt idx="3742">
                  <c:v>30616,45</c:v>
                </c:pt>
                <c:pt idx="3743">
                  <c:v>30616,45</c:v>
                </c:pt>
                <c:pt idx="3744">
                  <c:v>31243,95</c:v>
                </c:pt>
                <c:pt idx="3745">
                  <c:v>31243,95</c:v>
                </c:pt>
                <c:pt idx="3746">
                  <c:v>32423,55</c:v>
                </c:pt>
                <c:pt idx="3747">
                  <c:v>32423,55</c:v>
                </c:pt>
                <c:pt idx="3748">
                  <c:v>34031,75</c:v>
                </c:pt>
                <c:pt idx="3749">
                  <c:v>34031,75</c:v>
                </c:pt>
                <c:pt idx="3750">
                  <c:v>35633,7</c:v>
                </c:pt>
                <c:pt idx="3751">
                  <c:v>35633,7</c:v>
                </c:pt>
                <c:pt idx="3752">
                  <c:v>36527,05</c:v>
                </c:pt>
                <c:pt idx="3753">
                  <c:v>36527,05</c:v>
                </c:pt>
                <c:pt idx="3754">
                  <c:v>36300,85</c:v>
                </c:pt>
                <c:pt idx="3755">
                  <c:v>36300,85</c:v>
                </c:pt>
                <c:pt idx="3756">
                  <c:v>34907,25</c:v>
                </c:pt>
                <c:pt idx="3757">
                  <c:v>34907,25</c:v>
                </c:pt>
                <c:pt idx="3758">
                  <c:v>33145,25</c:v>
                </c:pt>
                <c:pt idx="3759">
                  <c:v>33145,25</c:v>
                </c:pt>
                <c:pt idx="3760">
                  <c:v>31948,65</c:v>
                </c:pt>
                <c:pt idx="3761">
                  <c:v>31948,65</c:v>
                </c:pt>
                <c:pt idx="3762">
                  <c:v>31576,65</c:v>
                </c:pt>
                <c:pt idx="3763">
                  <c:v>31576,65</c:v>
                </c:pt>
                <c:pt idx="3764">
                  <c:v>31655,05</c:v>
                </c:pt>
                <c:pt idx="3765">
                  <c:v>31655,05</c:v>
                </c:pt>
                <c:pt idx="3766">
                  <c:v>31834,15</c:v>
                </c:pt>
                <c:pt idx="3767">
                  <c:v>31834,15</c:v>
                </c:pt>
                <c:pt idx="3768">
                  <c:v>32514,4</c:v>
                </c:pt>
                <c:pt idx="3769">
                  <c:v>32514,4</c:v>
                </c:pt>
                <c:pt idx="3770">
                  <c:v>33525,3</c:v>
                </c:pt>
                <c:pt idx="3771">
                  <c:v>33525,3</c:v>
                </c:pt>
                <c:pt idx="3772">
                  <c:v>34926,5</c:v>
                </c:pt>
                <c:pt idx="3773">
                  <c:v>34926,5</c:v>
                </c:pt>
                <c:pt idx="3774">
                  <c:v>35505,2</c:v>
                </c:pt>
                <c:pt idx="3775">
                  <c:v>35505,2</c:v>
                </c:pt>
                <c:pt idx="3776">
                  <c:v>34806,25</c:v>
                </c:pt>
                <c:pt idx="3777">
                  <c:v>34806,25</c:v>
                </c:pt>
                <c:pt idx="3778">
                  <c:v>33322,2</c:v>
                </c:pt>
                <c:pt idx="3779">
                  <c:v>33322,2</c:v>
                </c:pt>
                <c:pt idx="3780">
                  <c:v>31856,95</c:v>
                </c:pt>
                <c:pt idx="3781">
                  <c:v>31856,95</c:v>
                </c:pt>
                <c:pt idx="3782">
                  <c:v>30742,4</c:v>
                </c:pt>
                <c:pt idx="3783">
                  <c:v>30742,4</c:v>
                </c:pt>
                <c:pt idx="3784">
                  <c:v>30317,95</c:v>
                </c:pt>
                <c:pt idx="3785">
                  <c:v>30317,95</c:v>
                </c:pt>
                <c:pt idx="3786">
                  <c:v>30746,8</c:v>
                </c:pt>
                <c:pt idx="3787">
                  <c:v>30746,8</c:v>
                </c:pt>
                <c:pt idx="3788">
                  <c:v>31665,1</c:v>
                </c:pt>
                <c:pt idx="3789">
                  <c:v>31665,1</c:v>
                </c:pt>
                <c:pt idx="3790">
                  <c:v>32523,35</c:v>
                </c:pt>
                <c:pt idx="3791">
                  <c:v>32523,35</c:v>
                </c:pt>
                <c:pt idx="3792">
                  <c:v>33436,95</c:v>
                </c:pt>
                <c:pt idx="3793">
                  <c:v>33436,95</c:v>
                </c:pt>
                <c:pt idx="3794">
                  <c:v>33823,15</c:v>
                </c:pt>
                <c:pt idx="3795">
                  <c:v>33823,15</c:v>
                </c:pt>
                <c:pt idx="3796">
                  <c:v>34014</c:v>
                </c:pt>
                <c:pt idx="3797">
                  <c:v>34014</c:v>
                </c:pt>
                <c:pt idx="3798">
                  <c:v>33690,05</c:v>
                </c:pt>
                <c:pt idx="3799">
                  <c:v>33690,05</c:v>
                </c:pt>
                <c:pt idx="3800">
                  <c:v>32995,55</c:v>
                </c:pt>
                <c:pt idx="3801">
                  <c:v>32995,55</c:v>
                </c:pt>
                <c:pt idx="3802">
                  <c:v>31644,25</c:v>
                </c:pt>
                <c:pt idx="3803">
                  <c:v>31644,25</c:v>
                </c:pt>
                <c:pt idx="3804">
                  <c:v>30185,2</c:v>
                </c:pt>
                <c:pt idx="3805">
                  <c:v>30185,2</c:v>
                </c:pt>
                <c:pt idx="3806">
                  <c:v>29177,3</c:v>
                </c:pt>
                <c:pt idx="3807">
                  <c:v>29177,3</c:v>
                </c:pt>
                <c:pt idx="3808">
                  <c:v>28907,2</c:v>
                </c:pt>
                <c:pt idx="3809">
                  <c:v>28907,2</c:v>
                </c:pt>
                <c:pt idx="3810">
                  <c:v>29150,75</c:v>
                </c:pt>
                <c:pt idx="3811">
                  <c:v>29150,75</c:v>
                </c:pt>
                <c:pt idx="3812">
                  <c:v>29830,75</c:v>
                </c:pt>
                <c:pt idx="3813">
                  <c:v>29830,75</c:v>
                </c:pt>
                <c:pt idx="3814">
                  <c:v>30865,6</c:v>
                </c:pt>
                <c:pt idx="3815">
                  <c:v>30865,6</c:v>
                </c:pt>
                <c:pt idx="3816">
                  <c:v>31716,9</c:v>
                </c:pt>
                <c:pt idx="3817">
                  <c:v>31716,9</c:v>
                </c:pt>
                <c:pt idx="3818">
                  <c:v>31935,7</c:v>
                </c:pt>
                <c:pt idx="3819">
                  <c:v>31935,7</c:v>
                </c:pt>
                <c:pt idx="3820">
                  <c:v>31496,15</c:v>
                </c:pt>
                <c:pt idx="3821">
                  <c:v>31496,15</c:v>
                </c:pt>
                <c:pt idx="3822">
                  <c:v>30557,15</c:v>
                </c:pt>
                <c:pt idx="3823">
                  <c:v>30557,15</c:v>
                </c:pt>
                <c:pt idx="3824">
                  <c:v>29409,65</c:v>
                </c:pt>
                <c:pt idx="3825">
                  <c:v>29409,65</c:v>
                </c:pt>
                <c:pt idx="3826">
                  <c:v>28355</c:v>
                </c:pt>
                <c:pt idx="3827">
                  <c:v>28355</c:v>
                </c:pt>
                <c:pt idx="3828">
                  <c:v>27582,05</c:v>
                </c:pt>
                <c:pt idx="3829">
                  <c:v>27582,05</c:v>
                </c:pt>
                <c:pt idx="3830">
                  <c:v>27101,8</c:v>
                </c:pt>
                <c:pt idx="3831">
                  <c:v>27101,8</c:v>
                </c:pt>
                <c:pt idx="3832">
                  <c:v>27181,1</c:v>
                </c:pt>
                <c:pt idx="3833">
                  <c:v>27181,1</c:v>
                </c:pt>
                <c:pt idx="3834">
                  <c:v>27572,85</c:v>
                </c:pt>
                <c:pt idx="3835">
                  <c:v>27572,85</c:v>
                </c:pt>
                <c:pt idx="3836">
                  <c:v>28359,7</c:v>
                </c:pt>
                <c:pt idx="3837">
                  <c:v>28359,7</c:v>
                </c:pt>
                <c:pt idx="3838">
                  <c:v>29006,1</c:v>
                </c:pt>
                <c:pt idx="3839">
                  <c:v>29006,1</c:v>
                </c:pt>
                <c:pt idx="3840">
                  <c:v>29242,5</c:v>
                </c:pt>
                <c:pt idx="3841">
                  <c:v>29242,5</c:v>
                </c:pt>
                <c:pt idx="3842">
                  <c:v>28674,15</c:v>
                </c:pt>
                <c:pt idx="3843">
                  <c:v>28674,15</c:v>
                </c:pt>
                <c:pt idx="3844">
                  <c:v>27494,75</c:v>
                </c:pt>
                <c:pt idx="3845">
                  <c:v>27494,75</c:v>
                </c:pt>
                <c:pt idx="3846">
                  <c:v>26187,8</c:v>
                </c:pt>
                <c:pt idx="3847">
                  <c:v>26187,8</c:v>
                </c:pt>
                <c:pt idx="3848">
                  <c:v>25080,2</c:v>
                </c:pt>
                <c:pt idx="3849">
                  <c:v>25080,2</c:v>
                </c:pt>
                <c:pt idx="3850">
                  <c:v>24319,05</c:v>
                </c:pt>
                <c:pt idx="3851">
                  <c:v>24319,05</c:v>
                </c:pt>
                <c:pt idx="3852">
                  <c:v>24038,1</c:v>
                </c:pt>
                <c:pt idx="3853">
                  <c:v>24038,1</c:v>
                </c:pt>
                <c:pt idx="3854">
                  <c:v>23986,45</c:v>
                </c:pt>
                <c:pt idx="3855">
                  <c:v>23986,45</c:v>
                </c:pt>
                <c:pt idx="3856">
                  <c:v>23996,85</c:v>
                </c:pt>
                <c:pt idx="3857">
                  <c:v>23996,85</c:v>
                </c:pt>
                <c:pt idx="3858">
                  <c:v>24142,65</c:v>
                </c:pt>
                <c:pt idx="3859">
                  <c:v>24142,65</c:v>
                </c:pt>
                <c:pt idx="3860">
                  <c:v>24329,55</c:v>
                </c:pt>
                <c:pt idx="3861">
                  <c:v>24329,55</c:v>
                </c:pt>
                <c:pt idx="3862">
                  <c:v>24398,15</c:v>
                </c:pt>
                <c:pt idx="3863">
                  <c:v>24398,15</c:v>
                </c:pt>
                <c:pt idx="3864">
                  <c:v>24495,25</c:v>
                </c:pt>
                <c:pt idx="3865">
                  <c:v>24495,25</c:v>
                </c:pt>
                <c:pt idx="3866">
                  <c:v>24125,2</c:v>
                </c:pt>
                <c:pt idx="3867">
                  <c:v>24125,2</c:v>
                </c:pt>
                <c:pt idx="3868">
                  <c:v>23243,9</c:v>
                </c:pt>
                <c:pt idx="3869">
                  <c:v>23243,9</c:v>
                </c:pt>
                <c:pt idx="3870">
                  <c:v>22163</c:v>
                </c:pt>
                <c:pt idx="3871">
                  <c:v>22163</c:v>
                </c:pt>
                <c:pt idx="3872">
                  <c:v>21290</c:v>
                </c:pt>
                <c:pt idx="3873">
                  <c:v>21290</c:v>
                </c:pt>
                <c:pt idx="3874">
                  <c:v>20969,65</c:v>
                </c:pt>
                <c:pt idx="3875">
                  <c:v>20969,65</c:v>
                </c:pt>
                <c:pt idx="3876">
                  <c:v>21121,5</c:v>
                </c:pt>
                <c:pt idx="3877">
                  <c:v>21121,5</c:v>
                </c:pt>
                <c:pt idx="3878">
                  <c:v>21580,45</c:v>
                </c:pt>
                <c:pt idx="3879">
                  <c:v>21580,45</c:v>
                </c:pt>
                <c:pt idx="3880">
                  <c:v>21997,4</c:v>
                </c:pt>
                <c:pt idx="3881">
                  <c:v>21997,4</c:v>
                </c:pt>
                <c:pt idx="3882">
                  <c:v>22430,85</c:v>
                </c:pt>
                <c:pt idx="3883">
                  <c:v>22430,85</c:v>
                </c:pt>
                <c:pt idx="3884">
                  <c:v>22738,05</c:v>
                </c:pt>
                <c:pt idx="3885">
                  <c:v>22738,05</c:v>
                </c:pt>
                <c:pt idx="3886">
                  <c:v>23041,35</c:v>
                </c:pt>
                <c:pt idx="3887">
                  <c:v>23041,35</c:v>
                </c:pt>
                <c:pt idx="3888">
                  <c:v>23354,05</c:v>
                </c:pt>
                <c:pt idx="3889">
                  <c:v>23354,05</c:v>
                </c:pt>
                <c:pt idx="3890">
                  <c:v>23325,75</c:v>
                </c:pt>
                <c:pt idx="3891">
                  <c:v>23325,75</c:v>
                </c:pt>
                <c:pt idx="3892">
                  <c:v>22816,65</c:v>
                </c:pt>
                <c:pt idx="3893">
                  <c:v>22816,65</c:v>
                </c:pt>
                <c:pt idx="3894">
                  <c:v>22107,55</c:v>
                </c:pt>
                <c:pt idx="3895">
                  <c:v>22107,55</c:v>
                </c:pt>
                <c:pt idx="3896">
                  <c:v>21484,9</c:v>
                </c:pt>
                <c:pt idx="3897">
                  <c:v>21484,9</c:v>
                </c:pt>
                <c:pt idx="3898">
                  <c:v>21074,75</c:v>
                </c:pt>
                <c:pt idx="3899">
                  <c:v>21074,75</c:v>
                </c:pt>
                <c:pt idx="3900">
                  <c:v>20821,3</c:v>
                </c:pt>
                <c:pt idx="3901">
                  <c:v>20821,3</c:v>
                </c:pt>
                <c:pt idx="3902">
                  <c:v>20914,95</c:v>
                </c:pt>
                <c:pt idx="3903">
                  <c:v>20914,95</c:v>
                </c:pt>
                <c:pt idx="3904">
                  <c:v>21214,3</c:v>
                </c:pt>
                <c:pt idx="3905">
                  <c:v>21214,3</c:v>
                </c:pt>
                <c:pt idx="3906">
                  <c:v>21554,55</c:v>
                </c:pt>
                <c:pt idx="3907">
                  <c:v>21554,55</c:v>
                </c:pt>
                <c:pt idx="3908">
                  <c:v>21666,25</c:v>
                </c:pt>
                <c:pt idx="3909">
                  <c:v>21666,25</c:v>
                </c:pt>
                <c:pt idx="3910">
                  <c:v>21528,55</c:v>
                </c:pt>
                <c:pt idx="3911">
                  <c:v>21528,55</c:v>
                </c:pt>
                <c:pt idx="3912">
                  <c:v>21150,8</c:v>
                </c:pt>
                <c:pt idx="3913">
                  <c:v>21150,8</c:v>
                </c:pt>
                <c:pt idx="3914">
                  <c:v>20518,3</c:v>
                </c:pt>
                <c:pt idx="3915">
                  <c:v>20518,3</c:v>
                </c:pt>
                <c:pt idx="3916">
                  <c:v>19716,6</c:v>
                </c:pt>
                <c:pt idx="3917">
                  <c:v>19716,6</c:v>
                </c:pt>
                <c:pt idx="3918">
                  <c:v>18925,6</c:v>
                </c:pt>
                <c:pt idx="3919">
                  <c:v>18925,6</c:v>
                </c:pt>
                <c:pt idx="3920">
                  <c:v>18214,35</c:v>
                </c:pt>
                <c:pt idx="3921">
                  <c:v>18214,35</c:v>
                </c:pt>
                <c:pt idx="3922">
                  <c:v>17658,25</c:v>
                </c:pt>
                <c:pt idx="3923">
                  <c:v>17658,25</c:v>
                </c:pt>
                <c:pt idx="3924">
                  <c:v>17294,95</c:v>
                </c:pt>
                <c:pt idx="3925">
                  <c:v>17294,95</c:v>
                </c:pt>
                <c:pt idx="3926">
                  <c:v>17149,65</c:v>
                </c:pt>
                <c:pt idx="3927">
                  <c:v>17149,65</c:v>
                </c:pt>
                <c:pt idx="3928">
                  <c:v>17154,15</c:v>
                </c:pt>
                <c:pt idx="3929">
                  <c:v>17154,15</c:v>
                </c:pt>
                <c:pt idx="3930">
                  <c:v>17240,4</c:v>
                </c:pt>
                <c:pt idx="3931">
                  <c:v>17240,4</c:v>
                </c:pt>
                <c:pt idx="3932">
                  <c:v>17325,35</c:v>
                </c:pt>
                <c:pt idx="3933">
                  <c:v>17325,35</c:v>
                </c:pt>
                <c:pt idx="3934">
                  <c:v>17182,45</c:v>
                </c:pt>
                <c:pt idx="3935">
                  <c:v>17182,45</c:v>
                </c:pt>
                <c:pt idx="3936">
                  <c:v>16786,45</c:v>
                </c:pt>
                <c:pt idx="3937">
                  <c:v>16786,45</c:v>
                </c:pt>
                <c:pt idx="3938">
                  <c:v>16281,1</c:v>
                </c:pt>
                <c:pt idx="3939">
                  <c:v>16281,1</c:v>
                </c:pt>
                <c:pt idx="3940">
                  <c:v>15693,05</c:v>
                </c:pt>
                <c:pt idx="3941">
                  <c:v>15693,05</c:v>
                </c:pt>
                <c:pt idx="3942">
                  <c:v>15102,25</c:v>
                </c:pt>
                <c:pt idx="3943">
                  <c:v>15102,25</c:v>
                </c:pt>
                <c:pt idx="3944">
                  <c:v>14552,55</c:v>
                </c:pt>
                <c:pt idx="3945">
                  <c:v>14552,55</c:v>
                </c:pt>
                <c:pt idx="3946">
                  <c:v>14038,3</c:v>
                </c:pt>
                <c:pt idx="3947">
                  <c:v>14038,3</c:v>
                </c:pt>
                <c:pt idx="3948">
                  <c:v>13655,9</c:v>
                </c:pt>
                <c:pt idx="3949">
                  <c:v>13655,9</c:v>
                </c:pt>
                <c:pt idx="3950">
                  <c:v>13400</c:v>
                </c:pt>
                <c:pt idx="3951">
                  <c:v>13400</c:v>
                </c:pt>
                <c:pt idx="3952">
                  <c:v>13246,5</c:v>
                </c:pt>
                <c:pt idx="3953">
                  <c:v>13246,5</c:v>
                </c:pt>
                <c:pt idx="3954">
                  <c:v>13151,8</c:v>
                </c:pt>
                <c:pt idx="3955">
                  <c:v>13151,8</c:v>
                </c:pt>
                <c:pt idx="3956">
                  <c:v>13027,1</c:v>
                </c:pt>
                <c:pt idx="3957">
                  <c:v>13027,1</c:v>
                </c:pt>
                <c:pt idx="3958">
                  <c:v>12910,75</c:v>
                </c:pt>
                <c:pt idx="3959">
                  <c:v>12910,75</c:v>
                </c:pt>
                <c:pt idx="3960">
                  <c:v>12823,85</c:v>
                </c:pt>
                <c:pt idx="3961">
                  <c:v>12823,85</c:v>
                </c:pt>
                <c:pt idx="3962">
                  <c:v>12623,9</c:v>
                </c:pt>
                <c:pt idx="3963">
                  <c:v>12623,9</c:v>
                </c:pt>
                <c:pt idx="3964">
                  <c:v>12320</c:v>
                </c:pt>
                <c:pt idx="3965">
                  <c:v>12320</c:v>
                </c:pt>
                <c:pt idx="3966">
                  <c:v>11957,5</c:v>
                </c:pt>
                <c:pt idx="3967">
                  <c:v>11957,5</c:v>
                </c:pt>
                <c:pt idx="3968">
                  <c:v>11575,1</c:v>
                </c:pt>
                <c:pt idx="3969">
                  <c:v>11575,1</c:v>
                </c:pt>
                <c:pt idx="3970">
                  <c:v>11234,95</c:v>
                </c:pt>
                <c:pt idx="3971">
                  <c:v>11234,95</c:v>
                </c:pt>
                <c:pt idx="3972">
                  <c:v>10804,1</c:v>
                </c:pt>
                <c:pt idx="3973">
                  <c:v>10804,1</c:v>
                </c:pt>
                <c:pt idx="3974">
                  <c:v>10449,3</c:v>
                </c:pt>
                <c:pt idx="3975">
                  <c:v>10449,3</c:v>
                </c:pt>
                <c:pt idx="3976">
                  <c:v>10110,45</c:v>
                </c:pt>
                <c:pt idx="3977">
                  <c:v>10110,45</c:v>
                </c:pt>
                <c:pt idx="3978">
                  <c:v>9803,5</c:v>
                </c:pt>
                <c:pt idx="3979">
                  <c:v>9803,5</c:v>
                </c:pt>
                <c:pt idx="3980">
                  <c:v>9589</c:v>
                </c:pt>
                <c:pt idx="3981">
                  <c:v>9589</c:v>
                </c:pt>
                <c:pt idx="3982">
                  <c:v>9428,65</c:v>
                </c:pt>
                <c:pt idx="3983">
                  <c:v>9428,65</c:v>
                </c:pt>
                <c:pt idx="3984">
                  <c:v>9321,9</c:v>
                </c:pt>
                <c:pt idx="3985">
                  <c:v>9321,9</c:v>
                </c:pt>
                <c:pt idx="3986">
                  <c:v>9224,7</c:v>
                </c:pt>
                <c:pt idx="3987">
                  <c:v>9224,7</c:v>
                </c:pt>
                <c:pt idx="3988">
                  <c:v>9139</c:v>
                </c:pt>
                <c:pt idx="3989">
                  <c:v>9139</c:v>
                </c:pt>
                <c:pt idx="3990">
                  <c:v>9016,85</c:v>
                </c:pt>
                <c:pt idx="3991">
                  <c:v>9016,85</c:v>
                </c:pt>
                <c:pt idx="3992">
                  <c:v>8846,35</c:v>
                </c:pt>
                <c:pt idx="3993">
                  <c:v>8846,35</c:v>
                </c:pt>
                <c:pt idx="3994">
                  <c:v>8617,4</c:v>
                </c:pt>
                <c:pt idx="3995">
                  <c:v>8617,4</c:v>
                </c:pt>
                <c:pt idx="3996">
                  <c:v>8322,1</c:v>
                </c:pt>
                <c:pt idx="3997">
                  <c:v>8322,1</c:v>
                </c:pt>
                <c:pt idx="3998">
                  <c:v>8095,9</c:v>
                </c:pt>
                <c:pt idx="3999">
                  <c:v>8095,9</c:v>
                </c:pt>
                <c:pt idx="4000">
                  <c:v>7821,1</c:v>
                </c:pt>
                <c:pt idx="4001">
                  <c:v>7821,1</c:v>
                </c:pt>
                <c:pt idx="4002">
                  <c:v>7582,25</c:v>
                </c:pt>
                <c:pt idx="4003">
                  <c:v>7582,25</c:v>
                </c:pt>
                <c:pt idx="4004">
                  <c:v>7377,25</c:v>
                </c:pt>
                <c:pt idx="4005">
                  <c:v>7377,25</c:v>
                </c:pt>
                <c:pt idx="4006">
                  <c:v>7228,6</c:v>
                </c:pt>
                <c:pt idx="4007">
                  <c:v>7228,6</c:v>
                </c:pt>
                <c:pt idx="4008">
                  <c:v>7089</c:v>
                </c:pt>
                <c:pt idx="4009">
                  <c:v>7089</c:v>
                </c:pt>
                <c:pt idx="4010">
                  <c:v>7005,05</c:v>
                </c:pt>
                <c:pt idx="4011">
                  <c:v>7005,05</c:v>
                </c:pt>
                <c:pt idx="4012">
                  <c:v>6941,65</c:v>
                </c:pt>
                <c:pt idx="4013">
                  <c:v>6941,65</c:v>
                </c:pt>
                <c:pt idx="4014">
                  <c:v>6859,15</c:v>
                </c:pt>
                <c:pt idx="4015">
                  <c:v>6859,15</c:v>
                </c:pt>
                <c:pt idx="4016">
                  <c:v>6805,65</c:v>
                </c:pt>
                <c:pt idx="4017">
                  <c:v>6805,65</c:v>
                </c:pt>
                <c:pt idx="4018">
                  <c:v>6745,7</c:v>
                </c:pt>
                <c:pt idx="4019">
                  <c:v>6745,7</c:v>
                </c:pt>
                <c:pt idx="4020">
                  <c:v>6589,45</c:v>
                </c:pt>
                <c:pt idx="4021">
                  <c:v>6589,45</c:v>
                </c:pt>
                <c:pt idx="4022">
                  <c:v>6377,6</c:v>
                </c:pt>
                <c:pt idx="4023">
                  <c:v>6377,6</c:v>
                </c:pt>
                <c:pt idx="4024">
                  <c:v>6163,3</c:v>
                </c:pt>
                <c:pt idx="4025">
                  <c:v>6163,3</c:v>
                </c:pt>
                <c:pt idx="4026">
                  <c:v>5920,8</c:v>
                </c:pt>
                <c:pt idx="4027">
                  <c:v>5920,8</c:v>
                </c:pt>
                <c:pt idx="4028">
                  <c:v>5742,1</c:v>
                </c:pt>
                <c:pt idx="4029">
                  <c:v>5742,1</c:v>
                </c:pt>
                <c:pt idx="4030">
                  <c:v>5582,25</c:v>
                </c:pt>
                <c:pt idx="4031">
                  <c:v>5582,25</c:v>
                </c:pt>
                <c:pt idx="4032">
                  <c:v>5435,9</c:v>
                </c:pt>
                <c:pt idx="4033">
                  <c:v>5435,9</c:v>
                </c:pt>
                <c:pt idx="4034">
                  <c:v>5316,9</c:v>
                </c:pt>
                <c:pt idx="4035">
                  <c:v>5316,9</c:v>
                </c:pt>
                <c:pt idx="4036">
                  <c:v>5232,15</c:v>
                </c:pt>
                <c:pt idx="4037">
                  <c:v>5232,15</c:v>
                </c:pt>
                <c:pt idx="4038">
                  <c:v>5158,15</c:v>
                </c:pt>
                <c:pt idx="4039">
                  <c:v>5158,15</c:v>
                </c:pt>
                <c:pt idx="4040">
                  <c:v>5141,45</c:v>
                </c:pt>
                <c:pt idx="4041">
                  <c:v>5141,45</c:v>
                </c:pt>
                <c:pt idx="4042">
                  <c:v>5064</c:v>
                </c:pt>
                <c:pt idx="4043">
                  <c:v>5064</c:v>
                </c:pt>
                <c:pt idx="4044">
                  <c:v>5028,75</c:v>
                </c:pt>
                <c:pt idx="4045">
                  <c:v>5028,75</c:v>
                </c:pt>
                <c:pt idx="4046">
                  <c:v>4921,4</c:v>
                </c:pt>
                <c:pt idx="4047">
                  <c:v>4921,4</c:v>
                </c:pt>
                <c:pt idx="4048">
                  <c:v>4791,75</c:v>
                </c:pt>
                <c:pt idx="4049">
                  <c:v>4791,75</c:v>
                </c:pt>
                <c:pt idx="4050">
                  <c:v>4615,15</c:v>
                </c:pt>
                <c:pt idx="4051">
                  <c:v>4615,15</c:v>
                </c:pt>
                <c:pt idx="4052">
                  <c:v>4440,2</c:v>
                </c:pt>
                <c:pt idx="4053">
                  <c:v>4440,2</c:v>
                </c:pt>
                <c:pt idx="4054">
                  <c:v>4250,5</c:v>
                </c:pt>
                <c:pt idx="4055">
                  <c:v>4250,5</c:v>
                </c:pt>
                <c:pt idx="4056">
                  <c:v>4102,35</c:v>
                </c:pt>
                <c:pt idx="4057">
                  <c:v>4102,35</c:v>
                </c:pt>
                <c:pt idx="4058">
                  <c:v>3965,4</c:v>
                </c:pt>
                <c:pt idx="4059">
                  <c:v>3965,4</c:v>
                </c:pt>
                <c:pt idx="4060">
                  <c:v>3863,6</c:v>
                </c:pt>
                <c:pt idx="4061">
                  <c:v>3863,6</c:v>
                </c:pt>
                <c:pt idx="4062">
                  <c:v>3788,5</c:v>
                </c:pt>
                <c:pt idx="4063">
                  <c:v>3788,5</c:v>
                </c:pt>
                <c:pt idx="4064">
                  <c:v>3690,65</c:v>
                </c:pt>
                <c:pt idx="4065">
                  <c:v>3690,65</c:v>
                </c:pt>
                <c:pt idx="4066">
                  <c:v>3635,4</c:v>
                </c:pt>
                <c:pt idx="4067">
                  <c:v>3635,4</c:v>
                </c:pt>
                <c:pt idx="4068">
                  <c:v>3596,65</c:v>
                </c:pt>
                <c:pt idx="4069">
                  <c:v>3596,65</c:v>
                </c:pt>
                <c:pt idx="4070">
                  <c:v>3515,45</c:v>
                </c:pt>
                <c:pt idx="4071">
                  <c:v>3515,45</c:v>
                </c:pt>
                <c:pt idx="4072">
                  <c:v>3424,4</c:v>
                </c:pt>
                <c:pt idx="4073">
                  <c:v>3424,4</c:v>
                </c:pt>
                <c:pt idx="4074">
                  <c:v>3235,15</c:v>
                </c:pt>
                <c:pt idx="4075">
                  <c:v>3235,15</c:v>
                </c:pt>
                <c:pt idx="4076">
                  <c:v>3064,35</c:v>
                </c:pt>
                <c:pt idx="4077">
                  <c:v>3064,35</c:v>
                </c:pt>
                <c:pt idx="4078">
                  <c:v>2914,4</c:v>
                </c:pt>
                <c:pt idx="4079">
                  <c:v>2914,4</c:v>
                </c:pt>
                <c:pt idx="4080">
                  <c:v>2813,9</c:v>
                </c:pt>
                <c:pt idx="4081">
                  <c:v>2813,9</c:v>
                </c:pt>
                <c:pt idx="4082">
                  <c:v>2758,95</c:v>
                </c:pt>
                <c:pt idx="4083">
                  <c:v>2758,95</c:v>
                </c:pt>
                <c:pt idx="4084">
                  <c:v>2728,8</c:v>
                </c:pt>
                <c:pt idx="4085">
                  <c:v>2728,8</c:v>
                </c:pt>
                <c:pt idx="4086">
                  <c:v>2697</c:v>
                </c:pt>
                <c:pt idx="4087">
                  <c:v>2697</c:v>
                </c:pt>
                <c:pt idx="4088">
                  <c:v>2608,35</c:v>
                </c:pt>
                <c:pt idx="4089">
                  <c:v>2608,35</c:v>
                </c:pt>
                <c:pt idx="4090">
                  <c:v>2503,75</c:v>
                </c:pt>
                <c:pt idx="4091">
                  <c:v>2503,75</c:v>
                </c:pt>
                <c:pt idx="4092">
                  <c:v>2322,5</c:v>
                </c:pt>
                <c:pt idx="4093">
                  <c:v>2322,5</c:v>
                </c:pt>
                <c:pt idx="4094">
                  <c:v>2202,25</c:v>
                </c:pt>
                <c:pt idx="4095">
                  <c:v>2202,25</c:v>
                </c:pt>
                <c:pt idx="4096">
                  <c:v>2125,25</c:v>
                </c:pt>
                <c:pt idx="4097">
                  <c:v>2125,25</c:v>
                </c:pt>
                <c:pt idx="4098">
                  <c:v>2071,45</c:v>
                </c:pt>
                <c:pt idx="4099">
                  <c:v>2071,45</c:v>
                </c:pt>
                <c:pt idx="4100">
                  <c:v>2069,05</c:v>
                </c:pt>
                <c:pt idx="4101">
                  <c:v>2069,05</c:v>
                </c:pt>
                <c:pt idx="4102">
                  <c:v>1957,5</c:v>
                </c:pt>
                <c:pt idx="4103">
                  <c:v>1957,5</c:v>
                </c:pt>
                <c:pt idx="4104">
                  <c:v>1735,9</c:v>
                </c:pt>
                <c:pt idx="4105">
                  <c:v>1735,9</c:v>
                </c:pt>
                <c:pt idx="4106">
                  <c:v>1612</c:v>
                </c:pt>
                <c:pt idx="4107">
                  <c:v>1612</c:v>
                </c:pt>
                <c:pt idx="4108">
                  <c:v>1518,65</c:v>
                </c:pt>
                <c:pt idx="4109">
                  <c:v>1518,65</c:v>
                </c:pt>
                <c:pt idx="4110">
                  <c:v>1149,95</c:v>
                </c:pt>
                <c:pt idx="4111">
                  <c:v>1149,95</c:v>
                </c:pt>
                <c:pt idx="4112">
                  <c:v>941,1</c:v>
                </c:pt>
                <c:pt idx="4113">
                  <c:v>941,1</c:v>
                </c:pt>
                <c:pt idx="4114">
                  <c:v>3,95</c:v>
                </c:pt>
                <c:pt idx="4115">
                  <c:v>3,95</c:v>
                </c:pt>
                <c:pt idx="4116">
                  <c:v>3,55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</c:v>
                </c:pt>
                <c:pt idx="1">
                  <c:v>1.1639086580199043</c:v>
                </c:pt>
                <c:pt idx="2">
                  <c:v>1.1639086580199043</c:v>
                </c:pt>
                <c:pt idx="3">
                  <c:v>1.3966904983100212</c:v>
                </c:pt>
                <c:pt idx="4">
                  <c:v>1.3966904983100212</c:v>
                </c:pt>
                <c:pt idx="5">
                  <c:v>252.71567682157357</c:v>
                </c:pt>
                <c:pt idx="6">
                  <c:v>252.71567682157357</c:v>
                </c:pt>
                <c:pt idx="7">
                  <c:v>507.37069623873117</c:v>
                </c:pt>
                <c:pt idx="8">
                  <c:v>507.37069623873117</c:v>
                </c:pt>
                <c:pt idx="9">
                  <c:v>545.81666196636274</c:v>
                </c:pt>
                <c:pt idx="10">
                  <c:v>545.81666196636274</c:v>
                </c:pt>
                <c:pt idx="11">
                  <c:v>558.45459903664766</c:v>
                </c:pt>
                <c:pt idx="12">
                  <c:v>558.45459903664766</c:v>
                </c:pt>
                <c:pt idx="13">
                  <c:v>572.28980929503689</c:v>
                </c:pt>
                <c:pt idx="14">
                  <c:v>572.28980929503689</c:v>
                </c:pt>
                <c:pt idx="15">
                  <c:v>554.62996067481879</c:v>
                </c:pt>
                <c:pt idx="16">
                  <c:v>554.62996067481879</c:v>
                </c:pt>
                <c:pt idx="17">
                  <c:v>553.83177522512915</c:v>
                </c:pt>
                <c:pt idx="18">
                  <c:v>553.83177522512915</c:v>
                </c:pt>
                <c:pt idx="19">
                  <c:v>535.70630884205616</c:v>
                </c:pt>
                <c:pt idx="20">
                  <c:v>535.70630884205616</c:v>
                </c:pt>
                <c:pt idx="21">
                  <c:v>552.93381657227962</c:v>
                </c:pt>
                <c:pt idx="22">
                  <c:v>552.93381657227962</c:v>
                </c:pt>
                <c:pt idx="23">
                  <c:v>552.06911562521486</c:v>
                </c:pt>
                <c:pt idx="24">
                  <c:v>552.06911562521486</c:v>
                </c:pt>
                <c:pt idx="25">
                  <c:v>558.78717626610717</c:v>
                </c:pt>
                <c:pt idx="26">
                  <c:v>558.78717626610717</c:v>
                </c:pt>
                <c:pt idx="27">
                  <c:v>568.26562605153629</c:v>
                </c:pt>
                <c:pt idx="28">
                  <c:v>568.26562605153629</c:v>
                </c:pt>
                <c:pt idx="29">
                  <c:v>540.66171258075542</c:v>
                </c:pt>
                <c:pt idx="30">
                  <c:v>540.66171258075542</c:v>
                </c:pt>
                <c:pt idx="31">
                  <c:v>519.67607118373235</c:v>
                </c:pt>
                <c:pt idx="32">
                  <c:v>519.67607118373235</c:v>
                </c:pt>
                <c:pt idx="33">
                  <c:v>525.62921021917032</c:v>
                </c:pt>
                <c:pt idx="34">
                  <c:v>525.62921021917032</c:v>
                </c:pt>
                <c:pt idx="35">
                  <c:v>512.95800224949835</c:v>
                </c:pt>
                <c:pt idx="36">
                  <c:v>512.95800224949835</c:v>
                </c:pt>
                <c:pt idx="37">
                  <c:v>542.22482635200322</c:v>
                </c:pt>
                <c:pt idx="38">
                  <c:v>542.22482635200322</c:v>
                </c:pt>
                <c:pt idx="39">
                  <c:v>529.32082098894443</c:v>
                </c:pt>
                <c:pt idx="40">
                  <c:v>529.32082098894443</c:v>
                </c:pt>
                <c:pt idx="41">
                  <c:v>519.84235999959083</c:v>
                </c:pt>
                <c:pt idx="42">
                  <c:v>519.84235999959083</c:v>
                </c:pt>
                <c:pt idx="43">
                  <c:v>521.13941273166631</c:v>
                </c:pt>
                <c:pt idx="44">
                  <c:v>521.13941273166631</c:v>
                </c:pt>
                <c:pt idx="45">
                  <c:v>523.99958009714123</c:v>
                </c:pt>
                <c:pt idx="46">
                  <c:v>523.99958009714123</c:v>
                </c:pt>
                <c:pt idx="47">
                  <c:v>535.60653560443188</c:v>
                </c:pt>
                <c:pt idx="48">
                  <c:v>535.60653560443188</c:v>
                </c:pt>
                <c:pt idx="49">
                  <c:v>542.12505313482814</c:v>
                </c:pt>
                <c:pt idx="50">
                  <c:v>542.12505313482814</c:v>
                </c:pt>
                <c:pt idx="51">
                  <c:v>518.71159603355954</c:v>
                </c:pt>
                <c:pt idx="52">
                  <c:v>518.71159603355954</c:v>
                </c:pt>
                <c:pt idx="53">
                  <c:v>507.7032740068787</c:v>
                </c:pt>
                <c:pt idx="54">
                  <c:v>507.7032740068787</c:v>
                </c:pt>
                <c:pt idx="55">
                  <c:v>507.40395401571425</c:v>
                </c:pt>
                <c:pt idx="56">
                  <c:v>507.40395401571425</c:v>
                </c:pt>
                <c:pt idx="57">
                  <c:v>511.42814475574284</c:v>
                </c:pt>
                <c:pt idx="58">
                  <c:v>511.42814475574284</c:v>
                </c:pt>
                <c:pt idx="59">
                  <c:v>523.60048699265622</c:v>
                </c:pt>
                <c:pt idx="60">
                  <c:v>523.60048699265622</c:v>
                </c:pt>
                <c:pt idx="61">
                  <c:v>522.30343436664725</c:v>
                </c:pt>
                <c:pt idx="62">
                  <c:v>522.30343436664725</c:v>
                </c:pt>
                <c:pt idx="63">
                  <c:v>523.06836284514202</c:v>
                </c:pt>
                <c:pt idx="64">
                  <c:v>523.06836284514202</c:v>
                </c:pt>
                <c:pt idx="65">
                  <c:v>516.28377913859879</c:v>
                </c:pt>
                <c:pt idx="66">
                  <c:v>516.28377913859879</c:v>
                </c:pt>
                <c:pt idx="67">
                  <c:v>508.0025939950267</c:v>
                </c:pt>
                <c:pt idx="68">
                  <c:v>508.0025939950267</c:v>
                </c:pt>
                <c:pt idx="69">
                  <c:v>504.17794947510367</c:v>
                </c:pt>
                <c:pt idx="70">
                  <c:v>504.17794947510367</c:v>
                </c:pt>
                <c:pt idx="71">
                  <c:v>512.7584556243404</c:v>
                </c:pt>
                <c:pt idx="72">
                  <c:v>512.7584556243404</c:v>
                </c:pt>
                <c:pt idx="73">
                  <c:v>518.4787916823135</c:v>
                </c:pt>
                <c:pt idx="74">
                  <c:v>518.4787916823135</c:v>
                </c:pt>
                <c:pt idx="75">
                  <c:v>535.4735046204388</c:v>
                </c:pt>
                <c:pt idx="76">
                  <c:v>535.4735046204388</c:v>
                </c:pt>
                <c:pt idx="77">
                  <c:v>520.44099972904928</c:v>
                </c:pt>
                <c:pt idx="78">
                  <c:v>520.44099972904928</c:v>
                </c:pt>
                <c:pt idx="79">
                  <c:v>514.78717958444236</c:v>
                </c:pt>
                <c:pt idx="80">
                  <c:v>514.78717958444236</c:v>
                </c:pt>
                <c:pt idx="81">
                  <c:v>530.11900704273251</c:v>
                </c:pt>
                <c:pt idx="82">
                  <c:v>530.11900704273251</c:v>
                </c:pt>
                <c:pt idx="83">
                  <c:v>522.53623868824377</c:v>
                </c:pt>
                <c:pt idx="84">
                  <c:v>522.53623868824377</c:v>
                </c:pt>
                <c:pt idx="85">
                  <c:v>546.61484760498206</c:v>
                </c:pt>
                <c:pt idx="86">
                  <c:v>546.61484760498206</c:v>
                </c:pt>
                <c:pt idx="87">
                  <c:v>552.90055884394826</c:v>
                </c:pt>
                <c:pt idx="88">
                  <c:v>552.90055884394826</c:v>
                </c:pt>
                <c:pt idx="89">
                  <c:v>540.79474354296951</c:v>
                </c:pt>
                <c:pt idx="90">
                  <c:v>540.79474354296951</c:v>
                </c:pt>
                <c:pt idx="91">
                  <c:v>506.17341624257347</c:v>
                </c:pt>
                <c:pt idx="92">
                  <c:v>506.17341624257347</c:v>
                </c:pt>
                <c:pt idx="93">
                  <c:v>507.63675845354754</c:v>
                </c:pt>
                <c:pt idx="94">
                  <c:v>507.63675845354754</c:v>
                </c:pt>
                <c:pt idx="95">
                  <c:v>510.8627626185642</c:v>
                </c:pt>
                <c:pt idx="96">
                  <c:v>510.8627626185642</c:v>
                </c:pt>
                <c:pt idx="97">
                  <c:v>527.4916445372404</c:v>
                </c:pt>
                <c:pt idx="98">
                  <c:v>527.4916445372404</c:v>
                </c:pt>
                <c:pt idx="99">
                  <c:v>538.20063967985163</c:v>
                </c:pt>
                <c:pt idx="100">
                  <c:v>538.20063967985163</c:v>
                </c:pt>
                <c:pt idx="101">
                  <c:v>542.59066147901206</c:v>
                </c:pt>
                <c:pt idx="102">
                  <c:v>542.59066147901206</c:v>
                </c:pt>
                <c:pt idx="103">
                  <c:v>525.5294369489103</c:v>
                </c:pt>
                <c:pt idx="104">
                  <c:v>525.5294369489103</c:v>
                </c:pt>
                <c:pt idx="105">
                  <c:v>532.14772983628689</c:v>
                </c:pt>
                <c:pt idx="106">
                  <c:v>532.14772983628689</c:v>
                </c:pt>
                <c:pt idx="107">
                  <c:v>515.01998396446709</c:v>
                </c:pt>
                <c:pt idx="108">
                  <c:v>515.01998396446709</c:v>
                </c:pt>
                <c:pt idx="109">
                  <c:v>521.20592825487893</c:v>
                </c:pt>
                <c:pt idx="110">
                  <c:v>521.20592825487893</c:v>
                </c:pt>
                <c:pt idx="111">
                  <c:v>551.13789919628209</c:v>
                </c:pt>
                <c:pt idx="112">
                  <c:v>551.13789919628209</c:v>
                </c:pt>
                <c:pt idx="113">
                  <c:v>549.00940440570685</c:v>
                </c:pt>
                <c:pt idx="114">
                  <c:v>549.00940440570685</c:v>
                </c:pt>
                <c:pt idx="115">
                  <c:v>537.96783547666291</c:v>
                </c:pt>
                <c:pt idx="116">
                  <c:v>537.96783547666291</c:v>
                </c:pt>
                <c:pt idx="117">
                  <c:v>547.04719815119051</c:v>
                </c:pt>
                <c:pt idx="118">
                  <c:v>547.04719815119051</c:v>
                </c:pt>
                <c:pt idx="119">
                  <c:v>540.6284548401153</c:v>
                </c:pt>
                <c:pt idx="120">
                  <c:v>540.6284548401153</c:v>
                </c:pt>
                <c:pt idx="121">
                  <c:v>528.68892368163085</c:v>
                </c:pt>
                <c:pt idx="122">
                  <c:v>528.68892368163085</c:v>
                </c:pt>
                <c:pt idx="123">
                  <c:v>535.40698912823007</c:v>
                </c:pt>
                <c:pt idx="124">
                  <c:v>535.40698912823007</c:v>
                </c:pt>
                <c:pt idx="125">
                  <c:v>557.58989822564524</c:v>
                </c:pt>
                <c:pt idx="126">
                  <c:v>557.58989822564524</c:v>
                </c:pt>
                <c:pt idx="127">
                  <c:v>627.13174828232616</c:v>
                </c:pt>
                <c:pt idx="128">
                  <c:v>627.13174828232616</c:v>
                </c:pt>
                <c:pt idx="129">
                  <c:v>548.47728068705692</c:v>
                </c:pt>
                <c:pt idx="130">
                  <c:v>548.47728068705692</c:v>
                </c:pt>
                <c:pt idx="131">
                  <c:v>553.63222885984237</c:v>
                </c:pt>
                <c:pt idx="132">
                  <c:v>553.63222885984237</c:v>
                </c:pt>
                <c:pt idx="133">
                  <c:v>547.11371361933732</c:v>
                </c:pt>
                <c:pt idx="134">
                  <c:v>547.11371361933732</c:v>
                </c:pt>
                <c:pt idx="135">
                  <c:v>550.37297139633131</c:v>
                </c:pt>
                <c:pt idx="136">
                  <c:v>550.37297139633131</c:v>
                </c:pt>
                <c:pt idx="137">
                  <c:v>573.05473664359363</c:v>
                </c:pt>
                <c:pt idx="138">
                  <c:v>573.05473664359363</c:v>
                </c:pt>
                <c:pt idx="139">
                  <c:v>576.81285776383993</c:v>
                </c:pt>
                <c:pt idx="140">
                  <c:v>576.81285776383993</c:v>
                </c:pt>
                <c:pt idx="141">
                  <c:v>578.54225852418233</c:v>
                </c:pt>
                <c:pt idx="142">
                  <c:v>578.54225852418233</c:v>
                </c:pt>
                <c:pt idx="143">
                  <c:v>561.78037119433543</c:v>
                </c:pt>
                <c:pt idx="144">
                  <c:v>561.78037119433543</c:v>
                </c:pt>
                <c:pt idx="145">
                  <c:v>548.64356935004264</c:v>
                </c:pt>
                <c:pt idx="146">
                  <c:v>548.64356935004264</c:v>
                </c:pt>
                <c:pt idx="147">
                  <c:v>562.74484506381407</c:v>
                </c:pt>
                <c:pt idx="148">
                  <c:v>562.74484506381407</c:v>
                </c:pt>
                <c:pt idx="149">
                  <c:v>558.42134131353271</c:v>
                </c:pt>
                <c:pt idx="150">
                  <c:v>558.42134131353271</c:v>
                </c:pt>
                <c:pt idx="151">
                  <c:v>577.77733127310489</c:v>
                </c:pt>
                <c:pt idx="152">
                  <c:v>577.77733127310489</c:v>
                </c:pt>
                <c:pt idx="153">
                  <c:v>580.73726708593642</c:v>
                </c:pt>
                <c:pt idx="154">
                  <c:v>580.73726708593642</c:v>
                </c:pt>
                <c:pt idx="155">
                  <c:v>594.37292415122772</c:v>
                </c:pt>
                <c:pt idx="156">
                  <c:v>594.37292415122772</c:v>
                </c:pt>
                <c:pt idx="157">
                  <c:v>621.3781686173719</c:v>
                </c:pt>
                <c:pt idx="158">
                  <c:v>621.3781686173719</c:v>
                </c:pt>
                <c:pt idx="159">
                  <c:v>626.23379076829747</c:v>
                </c:pt>
                <c:pt idx="160">
                  <c:v>626.23379076829747</c:v>
                </c:pt>
                <c:pt idx="161">
                  <c:v>586.29130344602913</c:v>
                </c:pt>
                <c:pt idx="162">
                  <c:v>586.29130344602913</c:v>
                </c:pt>
                <c:pt idx="163">
                  <c:v>573.88617939787935</c:v>
                </c:pt>
                <c:pt idx="164">
                  <c:v>573.88617939787935</c:v>
                </c:pt>
                <c:pt idx="165">
                  <c:v>577.74407356623806</c:v>
                </c:pt>
                <c:pt idx="166">
                  <c:v>577.74407356623806</c:v>
                </c:pt>
                <c:pt idx="167">
                  <c:v>600.52559761247596</c:v>
                </c:pt>
                <c:pt idx="168">
                  <c:v>600.52559761247596</c:v>
                </c:pt>
                <c:pt idx="169">
                  <c:v>629.79236313279148</c:v>
                </c:pt>
                <c:pt idx="170">
                  <c:v>629.79236313279148</c:v>
                </c:pt>
                <c:pt idx="171">
                  <c:v>651.47637507053889</c:v>
                </c:pt>
                <c:pt idx="172">
                  <c:v>651.47637507053889</c:v>
                </c:pt>
                <c:pt idx="173">
                  <c:v>628.56182876518687</c:v>
                </c:pt>
                <c:pt idx="174">
                  <c:v>628.56182876518687</c:v>
                </c:pt>
                <c:pt idx="175">
                  <c:v>629.49304396235038</c:v>
                </c:pt>
                <c:pt idx="176">
                  <c:v>629.49304396235038</c:v>
                </c:pt>
                <c:pt idx="177">
                  <c:v>610.66919327870824</c:v>
                </c:pt>
                <c:pt idx="178">
                  <c:v>610.66919327870824</c:v>
                </c:pt>
                <c:pt idx="179">
                  <c:v>620.38043802707887</c:v>
                </c:pt>
                <c:pt idx="180">
                  <c:v>620.38043802707887</c:v>
                </c:pt>
                <c:pt idx="181">
                  <c:v>625.0032563944784</c:v>
                </c:pt>
                <c:pt idx="182">
                  <c:v>625.0032563944784</c:v>
                </c:pt>
                <c:pt idx="183">
                  <c:v>663.48240223853179</c:v>
                </c:pt>
                <c:pt idx="184">
                  <c:v>663.48240223853179</c:v>
                </c:pt>
                <c:pt idx="185">
                  <c:v>669.56856110764011</c:v>
                </c:pt>
                <c:pt idx="186">
                  <c:v>669.56856110764011</c:v>
                </c:pt>
                <c:pt idx="187">
                  <c:v>656.4650287347348</c:v>
                </c:pt>
                <c:pt idx="188">
                  <c:v>656.4650287347348</c:v>
                </c:pt>
                <c:pt idx="189">
                  <c:v>629.95865156080708</c:v>
                </c:pt>
                <c:pt idx="190">
                  <c:v>629.95865156080708</c:v>
                </c:pt>
                <c:pt idx="191">
                  <c:v>619.18316131206086</c:v>
                </c:pt>
                <c:pt idx="192">
                  <c:v>619.18316131206086</c:v>
                </c:pt>
                <c:pt idx="193">
                  <c:v>652.37433270473525</c:v>
                </c:pt>
                <c:pt idx="194">
                  <c:v>652.37433270473525</c:v>
                </c:pt>
                <c:pt idx="195">
                  <c:v>672.16266187745043</c:v>
                </c:pt>
                <c:pt idx="196">
                  <c:v>672.16266187745043</c:v>
                </c:pt>
                <c:pt idx="197">
                  <c:v>704.78848722126043</c:v>
                </c:pt>
                <c:pt idx="198">
                  <c:v>704.78848722126043</c:v>
                </c:pt>
                <c:pt idx="199">
                  <c:v>703.05908453566462</c:v>
                </c:pt>
                <c:pt idx="200">
                  <c:v>703.05908453566462</c:v>
                </c:pt>
                <c:pt idx="201">
                  <c:v>673.52622773735698</c:v>
                </c:pt>
                <c:pt idx="202">
                  <c:v>673.52622773735698</c:v>
                </c:pt>
                <c:pt idx="203">
                  <c:v>674.15812412865671</c:v>
                </c:pt>
                <c:pt idx="204">
                  <c:v>674.15812412865671</c:v>
                </c:pt>
                <c:pt idx="205">
                  <c:v>673.5594854418872</c:v>
                </c:pt>
                <c:pt idx="206">
                  <c:v>673.5594854418872</c:v>
                </c:pt>
                <c:pt idx="207">
                  <c:v>685.59877669153059</c:v>
                </c:pt>
                <c:pt idx="208">
                  <c:v>685.59877669153059</c:v>
                </c:pt>
                <c:pt idx="209">
                  <c:v>691.08630061938959</c:v>
                </c:pt>
                <c:pt idx="210">
                  <c:v>691.08630061938959</c:v>
                </c:pt>
                <c:pt idx="211">
                  <c:v>731.99334511033419</c:v>
                </c:pt>
                <c:pt idx="212">
                  <c:v>731.99334511033419</c:v>
                </c:pt>
                <c:pt idx="213">
                  <c:v>757.40233403971388</c:v>
                </c:pt>
                <c:pt idx="214">
                  <c:v>757.40233403971388</c:v>
                </c:pt>
                <c:pt idx="215">
                  <c:v>760.62834875804299</c:v>
                </c:pt>
                <c:pt idx="216">
                  <c:v>760.62834875804299</c:v>
                </c:pt>
                <c:pt idx="217">
                  <c:v>760.32902775936191</c:v>
                </c:pt>
                <c:pt idx="218">
                  <c:v>760.32902775936191</c:v>
                </c:pt>
                <c:pt idx="219">
                  <c:v>738.11278236468183</c:v>
                </c:pt>
                <c:pt idx="220">
                  <c:v>738.11278236468183</c:v>
                </c:pt>
                <c:pt idx="221">
                  <c:v>731.86031389818925</c:v>
                </c:pt>
                <c:pt idx="222">
                  <c:v>731.86031389818925</c:v>
                </c:pt>
                <c:pt idx="223">
                  <c:v>768.01160310686873</c:v>
                </c:pt>
                <c:pt idx="224">
                  <c:v>768.01160310686873</c:v>
                </c:pt>
                <c:pt idx="225">
                  <c:v>815.0716987509968</c:v>
                </c:pt>
                <c:pt idx="226">
                  <c:v>815.0716987509968</c:v>
                </c:pt>
                <c:pt idx="227">
                  <c:v>830.76955974963357</c:v>
                </c:pt>
                <c:pt idx="228">
                  <c:v>830.76955974963357</c:v>
                </c:pt>
                <c:pt idx="229">
                  <c:v>846.46746704309032</c:v>
                </c:pt>
                <c:pt idx="230">
                  <c:v>846.46746704309032</c:v>
                </c:pt>
                <c:pt idx="231">
                  <c:v>848.36319227542617</c:v>
                </c:pt>
                <c:pt idx="232">
                  <c:v>848.36319227542617</c:v>
                </c:pt>
                <c:pt idx="233">
                  <c:v>853.18565464366463</c:v>
                </c:pt>
                <c:pt idx="234">
                  <c:v>853.18565464366463</c:v>
                </c:pt>
                <c:pt idx="235">
                  <c:v>835.72503795595776</c:v>
                </c:pt>
                <c:pt idx="236">
                  <c:v>835.72503795595776</c:v>
                </c:pt>
                <c:pt idx="237">
                  <c:v>845.9353337797412</c:v>
                </c:pt>
                <c:pt idx="238">
                  <c:v>845.9353337797412</c:v>
                </c:pt>
                <c:pt idx="239">
                  <c:v>859.43823410854702</c:v>
                </c:pt>
                <c:pt idx="240">
                  <c:v>859.43823410854702</c:v>
                </c:pt>
                <c:pt idx="241">
                  <c:v>895.8896296052053</c:v>
                </c:pt>
                <c:pt idx="242">
                  <c:v>895.8896296052053</c:v>
                </c:pt>
                <c:pt idx="243">
                  <c:v>967.46323191942508</c:v>
                </c:pt>
                <c:pt idx="244">
                  <c:v>967.46323191942508</c:v>
                </c:pt>
                <c:pt idx="245">
                  <c:v>988.41682735965753</c:v>
                </c:pt>
                <c:pt idx="246">
                  <c:v>988.41682735965753</c:v>
                </c:pt>
                <c:pt idx="247">
                  <c:v>998.29501593519649</c:v>
                </c:pt>
                <c:pt idx="248">
                  <c:v>998.29501593519649</c:v>
                </c:pt>
                <c:pt idx="249">
                  <c:v>1001.7540552535515</c:v>
                </c:pt>
                <c:pt idx="250">
                  <c:v>1001.7540552535515</c:v>
                </c:pt>
                <c:pt idx="251">
                  <c:v>973.91558963210605</c:v>
                </c:pt>
                <c:pt idx="252">
                  <c:v>973.91558963210605</c:v>
                </c:pt>
                <c:pt idx="253">
                  <c:v>978.53868108410836</c:v>
                </c:pt>
                <c:pt idx="254">
                  <c:v>978.53868108410836</c:v>
                </c:pt>
                <c:pt idx="255">
                  <c:v>1015.0248441190292</c:v>
                </c:pt>
                <c:pt idx="256">
                  <c:v>1015.0248441190292</c:v>
                </c:pt>
                <c:pt idx="257">
                  <c:v>1057.5318744481056</c:v>
                </c:pt>
                <c:pt idx="258">
                  <c:v>1057.5318744481056</c:v>
                </c:pt>
                <c:pt idx="259">
                  <c:v>1090.2942411239592</c:v>
                </c:pt>
                <c:pt idx="260">
                  <c:v>1090.2942411239592</c:v>
                </c:pt>
                <c:pt idx="261">
                  <c:v>1119.963890786328</c:v>
                </c:pt>
                <c:pt idx="262">
                  <c:v>1119.963890786328</c:v>
                </c:pt>
                <c:pt idx="263">
                  <c:v>1116.1719968675106</c:v>
                </c:pt>
                <c:pt idx="264">
                  <c:v>1116.1719968675106</c:v>
                </c:pt>
                <c:pt idx="265">
                  <c:v>1123.9221064817784</c:v>
                </c:pt>
                <c:pt idx="266">
                  <c:v>1123.9221064817784</c:v>
                </c:pt>
                <c:pt idx="267">
                  <c:v>1105.2620408598204</c:v>
                </c:pt>
                <c:pt idx="268">
                  <c:v>1105.2620408598204</c:v>
                </c:pt>
                <c:pt idx="269">
                  <c:v>1150.8316192311797</c:v>
                </c:pt>
                <c:pt idx="270">
                  <c:v>1150.8316192311797</c:v>
                </c:pt>
                <c:pt idx="271">
                  <c:v>1175.2136425932779</c:v>
                </c:pt>
                <c:pt idx="272">
                  <c:v>1175.2136425932779</c:v>
                </c:pt>
                <c:pt idx="273">
                  <c:v>1208.3779709118767</c:v>
                </c:pt>
                <c:pt idx="274">
                  <c:v>1208.3779709118767</c:v>
                </c:pt>
                <c:pt idx="275">
                  <c:v>1243.5724863196413</c:v>
                </c:pt>
                <c:pt idx="276">
                  <c:v>1243.5724863196413</c:v>
                </c:pt>
                <c:pt idx="277">
                  <c:v>1286.4528938293074</c:v>
                </c:pt>
                <c:pt idx="278">
                  <c:v>1286.4528938293074</c:v>
                </c:pt>
                <c:pt idx="279">
                  <c:v>1314.2979357305351</c:v>
                </c:pt>
                <c:pt idx="280">
                  <c:v>1314.2979357305351</c:v>
                </c:pt>
                <c:pt idx="281">
                  <c:v>1376.145818100601</c:v>
                </c:pt>
                <c:pt idx="282">
                  <c:v>1376.145818100601</c:v>
                </c:pt>
                <c:pt idx="283">
                  <c:v>1359.3442814127889</c:v>
                </c:pt>
                <c:pt idx="284">
                  <c:v>1359.3442814127889</c:v>
                </c:pt>
                <c:pt idx="285">
                  <c:v>1317.3918834445587</c:v>
                </c:pt>
                <c:pt idx="286">
                  <c:v>1317.3918834445587</c:v>
                </c:pt>
                <c:pt idx="287">
                  <c:v>1321.2177481416527</c:v>
                </c:pt>
                <c:pt idx="288">
                  <c:v>1321.2177481416527</c:v>
                </c:pt>
                <c:pt idx="289">
                  <c:v>1377.9424398043191</c:v>
                </c:pt>
                <c:pt idx="290">
                  <c:v>1377.9424398043191</c:v>
                </c:pt>
                <c:pt idx="291">
                  <c:v>1481.5553328335</c:v>
                </c:pt>
                <c:pt idx="292">
                  <c:v>1481.5553328335</c:v>
                </c:pt>
                <c:pt idx="293">
                  <c:v>1590.7102954371883</c:v>
                </c:pt>
                <c:pt idx="294">
                  <c:v>1590.7102954371883</c:v>
                </c:pt>
                <c:pt idx="295">
                  <c:v>1633.2135005755968</c:v>
                </c:pt>
                <c:pt idx="296">
                  <c:v>1633.2135005755968</c:v>
                </c:pt>
                <c:pt idx="297">
                  <c:v>1632.0152400055265</c:v>
                </c:pt>
                <c:pt idx="298">
                  <c:v>1632.0152400055265</c:v>
                </c:pt>
                <c:pt idx="299">
                  <c:v>1594.4046381554526</c:v>
                </c:pt>
                <c:pt idx="300">
                  <c:v>1594.4046381554526</c:v>
                </c:pt>
                <c:pt idx="301">
                  <c:v>1553.5020465162359</c:v>
                </c:pt>
                <c:pt idx="302">
                  <c:v>1553.5020465162359</c:v>
                </c:pt>
                <c:pt idx="303">
                  <c:v>1487.6115666701746</c:v>
                </c:pt>
                <c:pt idx="304">
                  <c:v>1487.6115666701746</c:v>
                </c:pt>
                <c:pt idx="305">
                  <c:v>1658.0447921819846</c:v>
                </c:pt>
                <c:pt idx="306">
                  <c:v>1658.0447921819846</c:v>
                </c:pt>
                <c:pt idx="307">
                  <c:v>1829.2391112743367</c:v>
                </c:pt>
                <c:pt idx="308">
                  <c:v>1829.2391112743367</c:v>
                </c:pt>
                <c:pt idx="309">
                  <c:v>1903.9062161424479</c:v>
                </c:pt>
                <c:pt idx="310">
                  <c:v>1903.9062161424479</c:v>
                </c:pt>
                <c:pt idx="311">
                  <c:v>2010.0735099635335</c:v>
                </c:pt>
                <c:pt idx="312">
                  <c:v>2010.0735099635335</c:v>
                </c:pt>
                <c:pt idx="313">
                  <c:v>2077.2503331000212</c:v>
                </c:pt>
                <c:pt idx="314">
                  <c:v>2077.2503331000212</c:v>
                </c:pt>
                <c:pt idx="315">
                  <c:v>2005.3090535594038</c:v>
                </c:pt>
                <c:pt idx="316">
                  <c:v>2005.3090535594038</c:v>
                </c:pt>
                <c:pt idx="317">
                  <c:v>2009.3738299535078</c:v>
                </c:pt>
                <c:pt idx="318">
                  <c:v>2009.3738299535078</c:v>
                </c:pt>
                <c:pt idx="319">
                  <c:v>2000.5446702734846</c:v>
                </c:pt>
                <c:pt idx="320">
                  <c:v>2000.5446702734846</c:v>
                </c:pt>
                <c:pt idx="321">
                  <c:v>1997.3462440160808</c:v>
                </c:pt>
                <c:pt idx="322">
                  <c:v>1997.3462440160808</c:v>
                </c:pt>
                <c:pt idx="323">
                  <c:v>2033.9968633207934</c:v>
                </c:pt>
                <c:pt idx="324">
                  <c:v>2033.9968633207934</c:v>
                </c:pt>
                <c:pt idx="325">
                  <c:v>2089.0145176808901</c:v>
                </c:pt>
                <c:pt idx="326">
                  <c:v>2089.0145176808901</c:v>
                </c:pt>
                <c:pt idx="327">
                  <c:v>2117.4771894147711</c:v>
                </c:pt>
                <c:pt idx="328">
                  <c:v>2117.4771894147711</c:v>
                </c:pt>
                <c:pt idx="329">
                  <c:v>2119.2103725589204</c:v>
                </c:pt>
                <c:pt idx="330">
                  <c:v>2119.2103725589204</c:v>
                </c:pt>
                <c:pt idx="331">
                  <c:v>2109.4113631275031</c:v>
                </c:pt>
                <c:pt idx="332">
                  <c:v>2109.4113631275031</c:v>
                </c:pt>
                <c:pt idx="333">
                  <c:v>2124.0100130018932</c:v>
                </c:pt>
                <c:pt idx="334">
                  <c:v>2124.0100130018932</c:v>
                </c:pt>
                <c:pt idx="335">
                  <c:v>2130.0430122897333</c:v>
                </c:pt>
                <c:pt idx="336">
                  <c:v>2130.0430122897333</c:v>
                </c:pt>
                <c:pt idx="337">
                  <c:v>2145.3427585994841</c:v>
                </c:pt>
                <c:pt idx="338">
                  <c:v>2145.3427585994841</c:v>
                </c:pt>
                <c:pt idx="339">
                  <c:v>2153.8763235180832</c:v>
                </c:pt>
                <c:pt idx="340">
                  <c:v>2153.8763235180832</c:v>
                </c:pt>
                <c:pt idx="341">
                  <c:v>2211.0182557653175</c:v>
                </c:pt>
                <c:pt idx="342">
                  <c:v>2211.0182557653175</c:v>
                </c:pt>
                <c:pt idx="343">
                  <c:v>2267.1724058817304</c:v>
                </c:pt>
                <c:pt idx="344">
                  <c:v>2267.1724058817304</c:v>
                </c:pt>
                <c:pt idx="345">
                  <c:v>2275.3098069435136</c:v>
                </c:pt>
                <c:pt idx="346">
                  <c:v>2275.3098069435136</c:v>
                </c:pt>
                <c:pt idx="347">
                  <c:v>2305.9609115115936</c:v>
                </c:pt>
                <c:pt idx="348">
                  <c:v>2305.9609115115936</c:v>
                </c:pt>
                <c:pt idx="349">
                  <c:v>2345.0559763724591</c:v>
                </c:pt>
                <c:pt idx="350">
                  <c:v>2345.0559763724591</c:v>
                </c:pt>
                <c:pt idx="351">
                  <c:v>2359.1678388916653</c:v>
                </c:pt>
                <c:pt idx="352">
                  <c:v>2359.1678388916653</c:v>
                </c:pt>
                <c:pt idx="353">
                  <c:v>2415.9577895499442</c:v>
                </c:pt>
                <c:pt idx="354">
                  <c:v>2415.9577895499442</c:v>
                </c:pt>
                <c:pt idx="355">
                  <c:v>2460.57919771671</c:v>
                </c:pt>
                <c:pt idx="356">
                  <c:v>2460.57919771671</c:v>
                </c:pt>
                <c:pt idx="357">
                  <c:v>2514.4577574926193</c:v>
                </c:pt>
                <c:pt idx="358">
                  <c:v>2514.4577574926193</c:v>
                </c:pt>
                <c:pt idx="359">
                  <c:v>2560.1019860034612</c:v>
                </c:pt>
                <c:pt idx="360">
                  <c:v>2560.1019860034612</c:v>
                </c:pt>
                <c:pt idx="361">
                  <c:v>2634.1500865219277</c:v>
                </c:pt>
                <c:pt idx="362">
                  <c:v>2634.1500865219277</c:v>
                </c:pt>
                <c:pt idx="363">
                  <c:v>2687.0734150588169</c:v>
                </c:pt>
                <c:pt idx="364">
                  <c:v>2687.0734150588169</c:v>
                </c:pt>
                <c:pt idx="365">
                  <c:v>2740.4463969679259</c:v>
                </c:pt>
                <c:pt idx="366">
                  <c:v>2740.4463969679259</c:v>
                </c:pt>
                <c:pt idx="367">
                  <c:v>2813.8978190785983</c:v>
                </c:pt>
                <c:pt idx="368">
                  <c:v>2813.8978190785983</c:v>
                </c:pt>
                <c:pt idx="369">
                  <c:v>2842.3907168599958</c:v>
                </c:pt>
                <c:pt idx="370">
                  <c:v>2842.3907168599958</c:v>
                </c:pt>
                <c:pt idx="371">
                  <c:v>2877.8128237277183</c:v>
                </c:pt>
                <c:pt idx="372">
                  <c:v>2877.8128237277183</c:v>
                </c:pt>
                <c:pt idx="373">
                  <c:v>2947.8429498475475</c:v>
                </c:pt>
                <c:pt idx="374">
                  <c:v>2947.8429498475475</c:v>
                </c:pt>
                <c:pt idx="375">
                  <c:v>3035.615760323949</c:v>
                </c:pt>
                <c:pt idx="376">
                  <c:v>3035.615760323949</c:v>
                </c:pt>
                <c:pt idx="377">
                  <c:v>3139.1521164335231</c:v>
                </c:pt>
                <c:pt idx="378">
                  <c:v>3139.1521164335231</c:v>
                </c:pt>
                <c:pt idx="379">
                  <c:v>2897.5173001941289</c:v>
                </c:pt>
                <c:pt idx="380">
                  <c:v>2656.2330757736731</c:v>
                </c:pt>
                <c:pt idx="381">
                  <c:v>3285.0491406545216</c:v>
                </c:pt>
                <c:pt idx="382">
                  <c:v>3285.0491406545216</c:v>
                </c:pt>
                <c:pt idx="383">
                  <c:v>3354.3620734184051</c:v>
                </c:pt>
                <c:pt idx="384">
                  <c:v>3354.3620734184051</c:v>
                </c:pt>
                <c:pt idx="385">
                  <c:v>3423.9447077821033</c:v>
                </c:pt>
                <c:pt idx="386">
                  <c:v>3423.9447077821033</c:v>
                </c:pt>
                <c:pt idx="387">
                  <c:v>3217.4463066077042</c:v>
                </c:pt>
                <c:pt idx="388">
                  <c:v>3217.4463066077042</c:v>
                </c:pt>
                <c:pt idx="389">
                  <c:v>3581.9736685605353</c:v>
                </c:pt>
                <c:pt idx="390">
                  <c:v>3581.9736685605353</c:v>
                </c:pt>
                <c:pt idx="391">
                  <c:v>3662.2372377997444</c:v>
                </c:pt>
                <c:pt idx="392">
                  <c:v>3662.2372377997444</c:v>
                </c:pt>
                <c:pt idx="393">
                  <c:v>3799.8834171259136</c:v>
                </c:pt>
                <c:pt idx="394">
                  <c:v>3799.8834171259136</c:v>
                </c:pt>
                <c:pt idx="395">
                  <c:v>3907.3476696186576</c:v>
                </c:pt>
                <c:pt idx="396">
                  <c:v>3907.3476696186576</c:v>
                </c:pt>
                <c:pt idx="397">
                  <c:v>4011.2650654151807</c:v>
                </c:pt>
                <c:pt idx="398">
                  <c:v>4011.2650654151807</c:v>
                </c:pt>
                <c:pt idx="399">
                  <c:v>4144.1109934079668</c:v>
                </c:pt>
                <c:pt idx="400">
                  <c:v>4144.1109934079668</c:v>
                </c:pt>
                <c:pt idx="401">
                  <c:v>4240.6687861102064</c:v>
                </c:pt>
                <c:pt idx="402">
                  <c:v>4240.6687861102064</c:v>
                </c:pt>
                <c:pt idx="403">
                  <c:v>4346.8826584219587</c:v>
                </c:pt>
                <c:pt idx="404">
                  <c:v>4346.8826584219587</c:v>
                </c:pt>
                <c:pt idx="405">
                  <c:v>4458.7850814543954</c:v>
                </c:pt>
                <c:pt idx="406">
                  <c:v>4458.7850814543954</c:v>
                </c:pt>
                <c:pt idx="407">
                  <c:v>4584.4973774427881</c:v>
                </c:pt>
                <c:pt idx="408">
                  <c:v>4584.4973774427881</c:v>
                </c:pt>
                <c:pt idx="409">
                  <c:v>4717.5508752531314</c:v>
                </c:pt>
                <c:pt idx="410">
                  <c:v>4717.5508752531314</c:v>
                </c:pt>
                <c:pt idx="411">
                  <c:v>4859.5376724423822</c:v>
                </c:pt>
                <c:pt idx="412">
                  <c:v>4859.5376724423822</c:v>
                </c:pt>
                <c:pt idx="413">
                  <c:v>4992.0471940667767</c:v>
                </c:pt>
                <c:pt idx="414">
                  <c:v>4992.0471940667767</c:v>
                </c:pt>
                <c:pt idx="415">
                  <c:v>5162.3817747127969</c:v>
                </c:pt>
                <c:pt idx="416">
                  <c:v>5162.3817747127969</c:v>
                </c:pt>
                <c:pt idx="417">
                  <c:v>5295.7817878118985</c:v>
                </c:pt>
                <c:pt idx="418">
                  <c:v>5295.7817878118985</c:v>
                </c:pt>
                <c:pt idx="419">
                  <c:v>5451.0867261863204</c:v>
                </c:pt>
                <c:pt idx="420">
                  <c:v>5451.0867261863204</c:v>
                </c:pt>
                <c:pt idx="421">
                  <c:v>5620.9633532465486</c:v>
                </c:pt>
                <c:pt idx="422">
                  <c:v>5620.9633532465486</c:v>
                </c:pt>
                <c:pt idx="423">
                  <c:v>5765.0889970639746</c:v>
                </c:pt>
                <c:pt idx="424">
                  <c:v>5765.0889970639746</c:v>
                </c:pt>
                <c:pt idx="425">
                  <c:v>5917.0648934231558</c:v>
                </c:pt>
                <c:pt idx="426">
                  <c:v>5917.0648934231558</c:v>
                </c:pt>
                <c:pt idx="427">
                  <c:v>6052.9960280717696</c:v>
                </c:pt>
                <c:pt idx="428">
                  <c:v>6052.9960280717696</c:v>
                </c:pt>
                <c:pt idx="429">
                  <c:v>6237.2921362005345</c:v>
                </c:pt>
                <c:pt idx="430">
                  <c:v>6237.2921362005345</c:v>
                </c:pt>
                <c:pt idx="431">
                  <c:v>6420.760579963875</c:v>
                </c:pt>
                <c:pt idx="432">
                  <c:v>6420.760579963875</c:v>
                </c:pt>
                <c:pt idx="433">
                  <c:v>6624.3635463963983</c:v>
                </c:pt>
                <c:pt idx="434">
                  <c:v>6624.3635463963983</c:v>
                </c:pt>
                <c:pt idx="435">
                  <c:v>6777.497367266641</c:v>
                </c:pt>
                <c:pt idx="436">
                  <c:v>6777.497367266641</c:v>
                </c:pt>
                <c:pt idx="437">
                  <c:v>7001.6704675792134</c:v>
                </c:pt>
                <c:pt idx="438">
                  <c:v>7001.6704675792134</c:v>
                </c:pt>
                <c:pt idx="439">
                  <c:v>7165.8558401051214</c:v>
                </c:pt>
                <c:pt idx="440">
                  <c:v>7165.8558401051214</c:v>
                </c:pt>
                <c:pt idx="441">
                  <c:v>7386.8710152000776</c:v>
                </c:pt>
                <c:pt idx="442">
                  <c:v>7386.8710152000776</c:v>
                </c:pt>
                <c:pt idx="443">
                  <c:v>7566.6251480538531</c:v>
                </c:pt>
                <c:pt idx="444">
                  <c:v>7566.6251480538531</c:v>
                </c:pt>
                <c:pt idx="445">
                  <c:v>7739.418753101816</c:v>
                </c:pt>
                <c:pt idx="446">
                  <c:v>7739.418753101816</c:v>
                </c:pt>
                <c:pt idx="447">
                  <c:v>7982.7639327392117</c:v>
                </c:pt>
                <c:pt idx="448">
                  <c:v>7982.7639327392117</c:v>
                </c:pt>
                <c:pt idx="449">
                  <c:v>8173.3292152401009</c:v>
                </c:pt>
                <c:pt idx="450">
                  <c:v>8173.3292152401009</c:v>
                </c:pt>
                <c:pt idx="451">
                  <c:v>8390.8340332986136</c:v>
                </c:pt>
                <c:pt idx="452">
                  <c:v>8390.8340332986136</c:v>
                </c:pt>
                <c:pt idx="453">
                  <c:v>8580.9908120457785</c:v>
                </c:pt>
                <c:pt idx="454">
                  <c:v>8580.9908120457785</c:v>
                </c:pt>
                <c:pt idx="455">
                  <c:v>8817.2741587249548</c:v>
                </c:pt>
                <c:pt idx="456">
                  <c:v>8817.2741587249548</c:v>
                </c:pt>
                <c:pt idx="457">
                  <c:v>9005.1877599545205</c:v>
                </c:pt>
                <c:pt idx="458">
                  <c:v>9005.1877599545205</c:v>
                </c:pt>
                <c:pt idx="459">
                  <c:v>9221.788354135273</c:v>
                </c:pt>
                <c:pt idx="460">
                  <c:v>9221.788354135273</c:v>
                </c:pt>
                <c:pt idx="461">
                  <c:v>9469.4208223023779</c:v>
                </c:pt>
                <c:pt idx="462">
                  <c:v>9469.4208223023779</c:v>
                </c:pt>
                <c:pt idx="463">
                  <c:v>9695.6037874100548</c:v>
                </c:pt>
                <c:pt idx="464">
                  <c:v>9695.6037874100548</c:v>
                </c:pt>
                <c:pt idx="465">
                  <c:v>9931.186562136123</c:v>
                </c:pt>
                <c:pt idx="466">
                  <c:v>9931.186562136123</c:v>
                </c:pt>
                <c:pt idx="467">
                  <c:v>10131.732855061031</c:v>
                </c:pt>
                <c:pt idx="468">
                  <c:v>10131.732855061031</c:v>
                </c:pt>
                <c:pt idx="469">
                  <c:v>10339.211784476483</c:v>
                </c:pt>
                <c:pt idx="470">
                  <c:v>10339.211784476483</c:v>
                </c:pt>
                <c:pt idx="471">
                  <c:v>10618.196945561271</c:v>
                </c:pt>
                <c:pt idx="472">
                  <c:v>10618.196945561271</c:v>
                </c:pt>
                <c:pt idx="473">
                  <c:v>10790.097685866413</c:v>
                </c:pt>
                <c:pt idx="474">
                  <c:v>10790.097685866413</c:v>
                </c:pt>
                <c:pt idx="475">
                  <c:v>11076.62156562051</c:v>
                </c:pt>
                <c:pt idx="476">
                  <c:v>11076.62156562051</c:v>
                </c:pt>
                <c:pt idx="477">
                  <c:v>11320.891058019928</c:v>
                </c:pt>
                <c:pt idx="478">
                  <c:v>11320.891058019928</c:v>
                </c:pt>
                <c:pt idx="479">
                  <c:v>11556.449228432388</c:v>
                </c:pt>
                <c:pt idx="480">
                  <c:v>11556.449228432388</c:v>
                </c:pt>
                <c:pt idx="481">
                  <c:v>11838.594382567924</c:v>
                </c:pt>
                <c:pt idx="482">
                  <c:v>11838.594382567924</c:v>
                </c:pt>
                <c:pt idx="483">
                  <c:v>12047.035764395714</c:v>
                </c:pt>
                <c:pt idx="484">
                  <c:v>12047.035764395714</c:v>
                </c:pt>
                <c:pt idx="485">
                  <c:v>12236.777905470728</c:v>
                </c:pt>
                <c:pt idx="486">
                  <c:v>12236.777905470728</c:v>
                </c:pt>
                <c:pt idx="487">
                  <c:v>12557.342359477008</c:v>
                </c:pt>
                <c:pt idx="488">
                  <c:v>12557.342359477008</c:v>
                </c:pt>
                <c:pt idx="489">
                  <c:v>12809.764295433512</c:v>
                </c:pt>
                <c:pt idx="490">
                  <c:v>12809.764295433512</c:v>
                </c:pt>
                <c:pt idx="491">
                  <c:v>13111.260755254443</c:v>
                </c:pt>
                <c:pt idx="492">
                  <c:v>13111.260755254443</c:v>
                </c:pt>
                <c:pt idx="493">
                  <c:v>13372.712455111068</c:v>
                </c:pt>
                <c:pt idx="494">
                  <c:v>13372.712455111068</c:v>
                </c:pt>
                <c:pt idx="495">
                  <c:v>13638.396758200166</c:v>
                </c:pt>
                <c:pt idx="496">
                  <c:v>13638.396758200166</c:v>
                </c:pt>
                <c:pt idx="497">
                  <c:v>13921.000743686289</c:v>
                </c:pt>
                <c:pt idx="498">
                  <c:v>13921.000743686289</c:v>
                </c:pt>
                <c:pt idx="499">
                  <c:v>14158.068981973698</c:v>
                </c:pt>
                <c:pt idx="500">
                  <c:v>14158.068981973698</c:v>
                </c:pt>
                <c:pt idx="501">
                  <c:v>14476.257090733217</c:v>
                </c:pt>
                <c:pt idx="502">
                  <c:v>14476.257090733217</c:v>
                </c:pt>
                <c:pt idx="503">
                  <c:v>14757.272366122092</c:v>
                </c:pt>
                <c:pt idx="504">
                  <c:v>14757.272366122092</c:v>
                </c:pt>
                <c:pt idx="505">
                  <c:v>15059.825860035698</c:v>
                </c:pt>
                <c:pt idx="506">
                  <c:v>15059.825860035698</c:v>
                </c:pt>
                <c:pt idx="507">
                  <c:v>15325.319203253857</c:v>
                </c:pt>
                <c:pt idx="508">
                  <c:v>15325.319203253857</c:v>
                </c:pt>
                <c:pt idx="509">
                  <c:v>15624.548135850468</c:v>
                </c:pt>
                <c:pt idx="510">
                  <c:v>15624.548135850468</c:v>
                </c:pt>
                <c:pt idx="511">
                  <c:v>15918.353089032436</c:v>
                </c:pt>
                <c:pt idx="512">
                  <c:v>15918.353089032436</c:v>
                </c:pt>
                <c:pt idx="513">
                  <c:v>16069.859149705051</c:v>
                </c:pt>
                <c:pt idx="514">
                  <c:v>16221.365210377666</c:v>
                </c:pt>
                <c:pt idx="515">
                  <c:v>16577.423036520482</c:v>
                </c:pt>
                <c:pt idx="516">
                  <c:v>16577.423036520482</c:v>
                </c:pt>
                <c:pt idx="517">
                  <c:v>16795.472202295139</c:v>
                </c:pt>
                <c:pt idx="518">
                  <c:v>16795.472202295139</c:v>
                </c:pt>
                <c:pt idx="519">
                  <c:v>17155.40692354002</c:v>
                </c:pt>
                <c:pt idx="520">
                  <c:v>17155.40692354002</c:v>
                </c:pt>
                <c:pt idx="521">
                  <c:v>17544.81167005219</c:v>
                </c:pt>
                <c:pt idx="522">
                  <c:v>17544.81167005219</c:v>
                </c:pt>
                <c:pt idx="523">
                  <c:v>17878.084916092663</c:v>
                </c:pt>
                <c:pt idx="524">
                  <c:v>17878.084916092663</c:v>
                </c:pt>
                <c:pt idx="525">
                  <c:v>18231.201161241399</c:v>
                </c:pt>
                <c:pt idx="526">
                  <c:v>18231.201161241399</c:v>
                </c:pt>
                <c:pt idx="527">
                  <c:v>18560.460090983506</c:v>
                </c:pt>
                <c:pt idx="528">
                  <c:v>18560.460090983506</c:v>
                </c:pt>
                <c:pt idx="529">
                  <c:v>18374.459998485203</c:v>
                </c:pt>
                <c:pt idx="530">
                  <c:v>18374.459998485203</c:v>
                </c:pt>
                <c:pt idx="531">
                  <c:v>18554.07547352976</c:v>
                </c:pt>
                <c:pt idx="532">
                  <c:v>18554.07547352976</c:v>
                </c:pt>
                <c:pt idx="533">
                  <c:v>17516.853888237783</c:v>
                </c:pt>
                <c:pt idx="534">
                  <c:v>17516.853888237783</c:v>
                </c:pt>
                <c:pt idx="535">
                  <c:v>18235.294761099754</c:v>
                </c:pt>
                <c:pt idx="536">
                  <c:v>18235.294761099754</c:v>
                </c:pt>
                <c:pt idx="537">
                  <c:v>18605.339866284536</c:v>
                </c:pt>
                <c:pt idx="538">
                  <c:v>18605.339866284536</c:v>
                </c:pt>
                <c:pt idx="539">
                  <c:v>17830.837015268295</c:v>
                </c:pt>
                <c:pt idx="540">
                  <c:v>17830.837015268295</c:v>
                </c:pt>
                <c:pt idx="541">
                  <c:v>18392.241202992485</c:v>
                </c:pt>
                <c:pt idx="542">
                  <c:v>18392.241202992485</c:v>
                </c:pt>
                <c:pt idx="543">
                  <c:v>18673.07561192409</c:v>
                </c:pt>
                <c:pt idx="544">
                  <c:v>18673.07561192409</c:v>
                </c:pt>
                <c:pt idx="545">
                  <c:v>18342.957183792019</c:v>
                </c:pt>
                <c:pt idx="546">
                  <c:v>18342.957183792019</c:v>
                </c:pt>
                <c:pt idx="547">
                  <c:v>18441.345984540949</c:v>
                </c:pt>
                <c:pt idx="548">
                  <c:v>18441.345984540949</c:v>
                </c:pt>
                <c:pt idx="549">
                  <c:v>18458.502565206036</c:v>
                </c:pt>
                <c:pt idx="550">
                  <c:v>18458.502565206036</c:v>
                </c:pt>
                <c:pt idx="551">
                  <c:v>18534.442487138953</c:v>
                </c:pt>
                <c:pt idx="552">
                  <c:v>18534.442487138953</c:v>
                </c:pt>
                <c:pt idx="553">
                  <c:v>18312.931825185835</c:v>
                </c:pt>
                <c:pt idx="554">
                  <c:v>18312.931825185835</c:v>
                </c:pt>
                <c:pt idx="555">
                  <c:v>18442.821793277377</c:v>
                </c:pt>
                <c:pt idx="556">
                  <c:v>18442.821793277377</c:v>
                </c:pt>
                <c:pt idx="557">
                  <c:v>18620.067183892665</c:v>
                </c:pt>
                <c:pt idx="558">
                  <c:v>18620.067183892665</c:v>
                </c:pt>
                <c:pt idx="559">
                  <c:v>18390.839340675495</c:v>
                </c:pt>
                <c:pt idx="560">
                  <c:v>18390.839340675495</c:v>
                </c:pt>
                <c:pt idx="561">
                  <c:v>18590.059492171386</c:v>
                </c:pt>
                <c:pt idx="562">
                  <c:v>18590.059492171386</c:v>
                </c:pt>
                <c:pt idx="563">
                  <c:v>18470.973791259134</c:v>
                </c:pt>
                <c:pt idx="564">
                  <c:v>18470.973791259134</c:v>
                </c:pt>
                <c:pt idx="565">
                  <c:v>18411.683258848934</c:v>
                </c:pt>
                <c:pt idx="566">
                  <c:v>18411.683258848934</c:v>
                </c:pt>
                <c:pt idx="567">
                  <c:v>18506.729103873742</c:v>
                </c:pt>
                <c:pt idx="568">
                  <c:v>18506.729103873742</c:v>
                </c:pt>
                <c:pt idx="569">
                  <c:v>18224.857988676376</c:v>
                </c:pt>
                <c:pt idx="570">
                  <c:v>18224.857988676376</c:v>
                </c:pt>
                <c:pt idx="571">
                  <c:v>18147.307744787362</c:v>
                </c:pt>
                <c:pt idx="572">
                  <c:v>18147.307744787362</c:v>
                </c:pt>
                <c:pt idx="573">
                  <c:v>18471.896233434232</c:v>
                </c:pt>
                <c:pt idx="574">
                  <c:v>18471.896233434232</c:v>
                </c:pt>
                <c:pt idx="575">
                  <c:v>18404.747478558264</c:v>
                </c:pt>
                <c:pt idx="576">
                  <c:v>18404.747478558264</c:v>
                </c:pt>
                <c:pt idx="577">
                  <c:v>17914.242010500788</c:v>
                </c:pt>
                <c:pt idx="578">
                  <c:v>17914.242010500788</c:v>
                </c:pt>
                <c:pt idx="579">
                  <c:v>18637.342068359114</c:v>
                </c:pt>
                <c:pt idx="580">
                  <c:v>18637.342068359114</c:v>
                </c:pt>
                <c:pt idx="581">
                  <c:v>18240.384146267294</c:v>
                </c:pt>
                <c:pt idx="582">
                  <c:v>18240.384146267294</c:v>
                </c:pt>
                <c:pt idx="583">
                  <c:v>18676.028956356618</c:v>
                </c:pt>
                <c:pt idx="584">
                  <c:v>18676.028956356618</c:v>
                </c:pt>
                <c:pt idx="585">
                  <c:v>18491.231076478285</c:v>
                </c:pt>
                <c:pt idx="586">
                  <c:v>18491.231076478285</c:v>
                </c:pt>
                <c:pt idx="587">
                  <c:v>18404.304772742416</c:v>
                </c:pt>
                <c:pt idx="588">
                  <c:v>18404.304772742416</c:v>
                </c:pt>
                <c:pt idx="589">
                  <c:v>18547.248105019182</c:v>
                </c:pt>
                <c:pt idx="590">
                  <c:v>18547.248105019182</c:v>
                </c:pt>
                <c:pt idx="591">
                  <c:v>18399.54571214287</c:v>
                </c:pt>
                <c:pt idx="592">
                  <c:v>18399.54571214287</c:v>
                </c:pt>
                <c:pt idx="593">
                  <c:v>18311.899044573394</c:v>
                </c:pt>
                <c:pt idx="594">
                  <c:v>18311.899044573394</c:v>
                </c:pt>
                <c:pt idx="595">
                  <c:v>18337.7929854305</c:v>
                </c:pt>
                <c:pt idx="596">
                  <c:v>18337.7929854305</c:v>
                </c:pt>
                <c:pt idx="597">
                  <c:v>18461.085334216466</c:v>
                </c:pt>
                <c:pt idx="598">
                  <c:v>18461.085334216466</c:v>
                </c:pt>
                <c:pt idx="599">
                  <c:v>18346.018841747322</c:v>
                </c:pt>
                <c:pt idx="600">
                  <c:v>18346.018841747322</c:v>
                </c:pt>
                <c:pt idx="601">
                  <c:v>18507.651623495734</c:v>
                </c:pt>
                <c:pt idx="602">
                  <c:v>18507.651623495734</c:v>
                </c:pt>
                <c:pt idx="603">
                  <c:v>18611.983697931191</c:v>
                </c:pt>
                <c:pt idx="604">
                  <c:v>18611.983697931191</c:v>
                </c:pt>
                <c:pt idx="605">
                  <c:v>18464.147780111245</c:v>
                </c:pt>
                <c:pt idx="606">
                  <c:v>18464.147780111245</c:v>
                </c:pt>
                <c:pt idx="607">
                  <c:v>18445.072411043173</c:v>
                </c:pt>
                <c:pt idx="608">
                  <c:v>18445.072411043173</c:v>
                </c:pt>
                <c:pt idx="609">
                  <c:v>18476.914353350861</c:v>
                </c:pt>
                <c:pt idx="610">
                  <c:v>18476.914353350861</c:v>
                </c:pt>
                <c:pt idx="611">
                  <c:v>18362.950531848259</c:v>
                </c:pt>
                <c:pt idx="612">
                  <c:v>18362.950531848259</c:v>
                </c:pt>
                <c:pt idx="613">
                  <c:v>18357.675452963929</c:v>
                </c:pt>
                <c:pt idx="614">
                  <c:v>18357.675452963929</c:v>
                </c:pt>
                <c:pt idx="615">
                  <c:v>18409.469700524802</c:v>
                </c:pt>
                <c:pt idx="616">
                  <c:v>18409.469700524802</c:v>
                </c:pt>
                <c:pt idx="617">
                  <c:v>18381.395325617952</c:v>
                </c:pt>
                <c:pt idx="618">
                  <c:v>18381.395325617952</c:v>
                </c:pt>
                <c:pt idx="619">
                  <c:v>18603.678926517023</c:v>
                </c:pt>
                <c:pt idx="620">
                  <c:v>18603.678926517023</c:v>
                </c:pt>
                <c:pt idx="621">
                  <c:v>18327.796729022928</c:v>
                </c:pt>
                <c:pt idx="622">
                  <c:v>18327.796729022928</c:v>
                </c:pt>
                <c:pt idx="623">
                  <c:v>18544.332669408526</c:v>
                </c:pt>
                <c:pt idx="624">
                  <c:v>18544.332669408526</c:v>
                </c:pt>
                <c:pt idx="625">
                  <c:v>18396.225466407908</c:v>
                </c:pt>
                <c:pt idx="626">
                  <c:v>18396.225466407908</c:v>
                </c:pt>
                <c:pt idx="627">
                  <c:v>18512.96537614314</c:v>
                </c:pt>
                <c:pt idx="628">
                  <c:v>18512.96537614314</c:v>
                </c:pt>
                <c:pt idx="629">
                  <c:v>18493.777141981325</c:v>
                </c:pt>
                <c:pt idx="630">
                  <c:v>18493.777141981325</c:v>
                </c:pt>
                <c:pt idx="631">
                  <c:v>18375.160904555218</c:v>
                </c:pt>
                <c:pt idx="632">
                  <c:v>18375.160904555218</c:v>
                </c:pt>
                <c:pt idx="633">
                  <c:v>18739.458100904292</c:v>
                </c:pt>
                <c:pt idx="634">
                  <c:v>18739.458100904292</c:v>
                </c:pt>
                <c:pt idx="635">
                  <c:v>18735.50727802463</c:v>
                </c:pt>
                <c:pt idx="636">
                  <c:v>18735.50727802463</c:v>
                </c:pt>
                <c:pt idx="637">
                  <c:v>18683.043248239541</c:v>
                </c:pt>
                <c:pt idx="638">
                  <c:v>18683.043248239541</c:v>
                </c:pt>
                <c:pt idx="639">
                  <c:v>18594.008709362202</c:v>
                </c:pt>
                <c:pt idx="640">
                  <c:v>18594.008709362202</c:v>
                </c:pt>
                <c:pt idx="641">
                  <c:v>18452.525358126073</c:v>
                </c:pt>
                <c:pt idx="642">
                  <c:v>18452.525358126073</c:v>
                </c:pt>
                <c:pt idx="643">
                  <c:v>18650.077276484008</c:v>
                </c:pt>
                <c:pt idx="644">
                  <c:v>18650.077276484008</c:v>
                </c:pt>
                <c:pt idx="645">
                  <c:v>18677.948643441174</c:v>
                </c:pt>
                <c:pt idx="646">
                  <c:v>18677.948643441174</c:v>
                </c:pt>
                <c:pt idx="647">
                  <c:v>18766.413581455417</c:v>
                </c:pt>
                <c:pt idx="648">
                  <c:v>18766.413581455417</c:v>
                </c:pt>
                <c:pt idx="649">
                  <c:v>18379.919715514556</c:v>
                </c:pt>
                <c:pt idx="650">
                  <c:v>18379.919715514556</c:v>
                </c:pt>
                <c:pt idx="651">
                  <c:v>18504.182960248712</c:v>
                </c:pt>
                <c:pt idx="652">
                  <c:v>18504.182960248712</c:v>
                </c:pt>
                <c:pt idx="653">
                  <c:v>18584.781629346307</c:v>
                </c:pt>
                <c:pt idx="654">
                  <c:v>18584.781629346307</c:v>
                </c:pt>
                <c:pt idx="655">
                  <c:v>18437.287535746633</c:v>
                </c:pt>
                <c:pt idx="656">
                  <c:v>18437.287535746633</c:v>
                </c:pt>
                <c:pt idx="657">
                  <c:v>18484.58923814525</c:v>
                </c:pt>
                <c:pt idx="658">
                  <c:v>18484.58923814525</c:v>
                </c:pt>
                <c:pt idx="659">
                  <c:v>18215.490885474992</c:v>
                </c:pt>
                <c:pt idx="660">
                  <c:v>18215.490885474992</c:v>
                </c:pt>
                <c:pt idx="661">
                  <c:v>18415.22497450887</c:v>
                </c:pt>
                <c:pt idx="662">
                  <c:v>18415.22497450887</c:v>
                </c:pt>
                <c:pt idx="663">
                  <c:v>17882.728824965765</c:v>
                </c:pt>
                <c:pt idx="664">
                  <c:v>17882.728824965765</c:v>
                </c:pt>
                <c:pt idx="665">
                  <c:v>18574.263025220051</c:v>
                </c:pt>
                <c:pt idx="666">
                  <c:v>18574.263025220051</c:v>
                </c:pt>
                <c:pt idx="667">
                  <c:v>18543.188643459078</c:v>
                </c:pt>
                <c:pt idx="668">
                  <c:v>18543.188643459078</c:v>
                </c:pt>
                <c:pt idx="669">
                  <c:v>18470.567917324515</c:v>
                </c:pt>
                <c:pt idx="670">
                  <c:v>18470.567917324515</c:v>
                </c:pt>
                <c:pt idx="671">
                  <c:v>18470.494122104548</c:v>
                </c:pt>
                <c:pt idx="672">
                  <c:v>18470.494122104548</c:v>
                </c:pt>
                <c:pt idx="673">
                  <c:v>18544.185052975157</c:v>
                </c:pt>
                <c:pt idx="674">
                  <c:v>18544.185052975157</c:v>
                </c:pt>
                <c:pt idx="675">
                  <c:v>18358.634553871008</c:v>
                </c:pt>
                <c:pt idx="676">
                  <c:v>18358.634553871008</c:v>
                </c:pt>
                <c:pt idx="677">
                  <c:v>18454.84981788203</c:v>
                </c:pt>
                <c:pt idx="678">
                  <c:v>18454.84981788203</c:v>
                </c:pt>
                <c:pt idx="679">
                  <c:v>18471.121381875062</c:v>
                </c:pt>
                <c:pt idx="680">
                  <c:v>18471.121381875062</c:v>
                </c:pt>
                <c:pt idx="681">
                  <c:v>18376.009371194988</c:v>
                </c:pt>
                <c:pt idx="682">
                  <c:v>18376.009371194988</c:v>
                </c:pt>
                <c:pt idx="683">
                  <c:v>18632.949446751496</c:v>
                </c:pt>
                <c:pt idx="684">
                  <c:v>18632.949446751496</c:v>
                </c:pt>
                <c:pt idx="685">
                  <c:v>18559.057680707992</c:v>
                </c:pt>
                <c:pt idx="686">
                  <c:v>18559.057680707992</c:v>
                </c:pt>
                <c:pt idx="687">
                  <c:v>18592.126367154928</c:v>
                </c:pt>
                <c:pt idx="688">
                  <c:v>18592.126367154928</c:v>
                </c:pt>
                <c:pt idx="689">
                  <c:v>18173.377837456064</c:v>
                </c:pt>
                <c:pt idx="690">
                  <c:v>18173.377837456064</c:v>
                </c:pt>
                <c:pt idx="691">
                  <c:v>18740.824284260438</c:v>
                </c:pt>
                <c:pt idx="692">
                  <c:v>18740.824284260438</c:v>
                </c:pt>
                <c:pt idx="693">
                  <c:v>18357.601676050963</c:v>
                </c:pt>
                <c:pt idx="694">
                  <c:v>18357.601676050963</c:v>
                </c:pt>
                <c:pt idx="695">
                  <c:v>18252.001408018939</c:v>
                </c:pt>
                <c:pt idx="696">
                  <c:v>18252.001408018939</c:v>
                </c:pt>
                <c:pt idx="697">
                  <c:v>18770.106287501541</c:v>
                </c:pt>
                <c:pt idx="698">
                  <c:v>18770.106287501541</c:v>
                </c:pt>
                <c:pt idx="699">
                  <c:v>18189.160623503329</c:v>
                </c:pt>
                <c:pt idx="700">
                  <c:v>18189.160623503329</c:v>
                </c:pt>
                <c:pt idx="701">
                  <c:v>17857.924868863047</c:v>
                </c:pt>
                <c:pt idx="702">
                  <c:v>17857.924868863047</c:v>
                </c:pt>
                <c:pt idx="703">
                  <c:v>18419.283224268816</c:v>
                </c:pt>
                <c:pt idx="704">
                  <c:v>18419.283224268816</c:v>
                </c:pt>
                <c:pt idx="705">
                  <c:v>18440.386711488671</c:v>
                </c:pt>
                <c:pt idx="706">
                  <c:v>18440.386711488671</c:v>
                </c:pt>
                <c:pt idx="707">
                  <c:v>18692.383549087794</c:v>
                </c:pt>
                <c:pt idx="708">
                  <c:v>18692.383549087794</c:v>
                </c:pt>
                <c:pt idx="709">
                  <c:v>18391.687835782639</c:v>
                </c:pt>
                <c:pt idx="710">
                  <c:v>18391.687835782639</c:v>
                </c:pt>
                <c:pt idx="711">
                  <c:v>18280.474029882073</c:v>
                </c:pt>
                <c:pt idx="712">
                  <c:v>18280.474029882073</c:v>
                </c:pt>
                <c:pt idx="713">
                  <c:v>18672.448029398038</c:v>
                </c:pt>
                <c:pt idx="714">
                  <c:v>18672.448029398038</c:v>
                </c:pt>
                <c:pt idx="715">
                  <c:v>18251.116274133463</c:v>
                </c:pt>
                <c:pt idx="716">
                  <c:v>18251.116274133463</c:v>
                </c:pt>
                <c:pt idx="717">
                  <c:v>17984.903931475954</c:v>
                </c:pt>
                <c:pt idx="718">
                  <c:v>17984.903931475954</c:v>
                </c:pt>
                <c:pt idx="719">
                  <c:v>18310.165453394846</c:v>
                </c:pt>
                <c:pt idx="720">
                  <c:v>18310.165453394846</c:v>
                </c:pt>
                <c:pt idx="721">
                  <c:v>18412.089079039099</c:v>
                </c:pt>
                <c:pt idx="722">
                  <c:v>18412.089079039099</c:v>
                </c:pt>
                <c:pt idx="723">
                  <c:v>18556.215969744211</c:v>
                </c:pt>
                <c:pt idx="724">
                  <c:v>18556.215969744211</c:v>
                </c:pt>
                <c:pt idx="725">
                  <c:v>18271.364093316424</c:v>
                </c:pt>
                <c:pt idx="726">
                  <c:v>18271.364093316424</c:v>
                </c:pt>
                <c:pt idx="727">
                  <c:v>18532.117591100425</c:v>
                </c:pt>
                <c:pt idx="728">
                  <c:v>18532.117591100425</c:v>
                </c:pt>
                <c:pt idx="729">
                  <c:v>18340.559513410488</c:v>
                </c:pt>
                <c:pt idx="730">
                  <c:v>18340.559513410488</c:v>
                </c:pt>
                <c:pt idx="731">
                  <c:v>18695.78008413194</c:v>
                </c:pt>
                <c:pt idx="732">
                  <c:v>18695.78008413194</c:v>
                </c:pt>
                <c:pt idx="733">
                  <c:v>18445.662738905157</c:v>
                </c:pt>
                <c:pt idx="734">
                  <c:v>18445.662738905157</c:v>
                </c:pt>
                <c:pt idx="735">
                  <c:v>18446.253067553673</c:v>
                </c:pt>
                <c:pt idx="736">
                  <c:v>18446.253067553673</c:v>
                </c:pt>
                <c:pt idx="737">
                  <c:v>18513.961712299217</c:v>
                </c:pt>
                <c:pt idx="738">
                  <c:v>18513.961712299217</c:v>
                </c:pt>
                <c:pt idx="739">
                  <c:v>18505.991089638359</c:v>
                </c:pt>
                <c:pt idx="740">
                  <c:v>18505.991089638359</c:v>
                </c:pt>
                <c:pt idx="741">
                  <c:v>18413.122077516047</c:v>
                </c:pt>
                <c:pt idx="742">
                  <c:v>18413.122077516047</c:v>
                </c:pt>
                <c:pt idx="743">
                  <c:v>18349.301846000333</c:v>
                </c:pt>
                <c:pt idx="744">
                  <c:v>18349.301846000333</c:v>
                </c:pt>
                <c:pt idx="745">
                  <c:v>18333.514119906558</c:v>
                </c:pt>
                <c:pt idx="746">
                  <c:v>18333.514119906558</c:v>
                </c:pt>
                <c:pt idx="747">
                  <c:v>18439.98086581974</c:v>
                </c:pt>
                <c:pt idx="748">
                  <c:v>18439.98086581974</c:v>
                </c:pt>
                <c:pt idx="749">
                  <c:v>18274.683484468191</c:v>
                </c:pt>
                <c:pt idx="750">
                  <c:v>18274.683484468191</c:v>
                </c:pt>
                <c:pt idx="751">
                  <c:v>18681.603461155155</c:v>
                </c:pt>
                <c:pt idx="752">
                  <c:v>18681.603461155155</c:v>
                </c:pt>
                <c:pt idx="753">
                  <c:v>18403.087333948934</c:v>
                </c:pt>
                <c:pt idx="754">
                  <c:v>18403.087333948934</c:v>
                </c:pt>
                <c:pt idx="755">
                  <c:v>18330.378768214316</c:v>
                </c:pt>
                <c:pt idx="756">
                  <c:v>18330.378768214316</c:v>
                </c:pt>
                <c:pt idx="757">
                  <c:v>18554.850479457586</c:v>
                </c:pt>
                <c:pt idx="758">
                  <c:v>18554.850479457586</c:v>
                </c:pt>
                <c:pt idx="759">
                  <c:v>18667.427409018652</c:v>
                </c:pt>
                <c:pt idx="760">
                  <c:v>18667.427409018652</c:v>
                </c:pt>
                <c:pt idx="761">
                  <c:v>18277.007071179218</c:v>
                </c:pt>
                <c:pt idx="762">
                  <c:v>18277.007071179218</c:v>
                </c:pt>
                <c:pt idx="763">
                  <c:v>18523.150258443326</c:v>
                </c:pt>
                <c:pt idx="764">
                  <c:v>18523.150258443326</c:v>
                </c:pt>
                <c:pt idx="765">
                  <c:v>18457.100496980038</c:v>
                </c:pt>
                <c:pt idx="766">
                  <c:v>18457.100496980038</c:v>
                </c:pt>
                <c:pt idx="767">
                  <c:v>18317.505593876016</c:v>
                </c:pt>
                <c:pt idx="768">
                  <c:v>18317.505593876016</c:v>
                </c:pt>
                <c:pt idx="769">
                  <c:v>18494.662733562913</c:v>
                </c:pt>
                <c:pt idx="770">
                  <c:v>18494.662733562913</c:v>
                </c:pt>
                <c:pt idx="771">
                  <c:v>18653.547236316947</c:v>
                </c:pt>
                <c:pt idx="772">
                  <c:v>18653.547236316947</c:v>
                </c:pt>
                <c:pt idx="773">
                  <c:v>18513.112981349201</c:v>
                </c:pt>
                <c:pt idx="774">
                  <c:v>18513.112981349201</c:v>
                </c:pt>
                <c:pt idx="775">
                  <c:v>18370.365252282045</c:v>
                </c:pt>
                <c:pt idx="776">
                  <c:v>18370.365252282045</c:v>
                </c:pt>
                <c:pt idx="777">
                  <c:v>18034.928991240187</c:v>
                </c:pt>
                <c:pt idx="778">
                  <c:v>18034.928991240187</c:v>
                </c:pt>
                <c:pt idx="779">
                  <c:v>18625.013329603189</c:v>
                </c:pt>
                <c:pt idx="780">
                  <c:v>18625.013329603189</c:v>
                </c:pt>
                <c:pt idx="781">
                  <c:v>18509.533569828818</c:v>
                </c:pt>
                <c:pt idx="782">
                  <c:v>18509.533569828818</c:v>
                </c:pt>
                <c:pt idx="783">
                  <c:v>18386.596888369502</c:v>
                </c:pt>
                <c:pt idx="784">
                  <c:v>18386.596888369502</c:v>
                </c:pt>
                <c:pt idx="785">
                  <c:v>18026.007479602806</c:v>
                </c:pt>
                <c:pt idx="786">
                  <c:v>18026.007479602806</c:v>
                </c:pt>
                <c:pt idx="787">
                  <c:v>18141.444910393187</c:v>
                </c:pt>
                <c:pt idx="788">
                  <c:v>18141.444910393187</c:v>
                </c:pt>
                <c:pt idx="789">
                  <c:v>18376.009371194988</c:v>
                </c:pt>
                <c:pt idx="790">
                  <c:v>18376.009371194988</c:v>
                </c:pt>
                <c:pt idx="791">
                  <c:v>18502.670041638266</c:v>
                </c:pt>
                <c:pt idx="792">
                  <c:v>18502.670041638266</c:v>
                </c:pt>
                <c:pt idx="793">
                  <c:v>18613.386299505932</c:v>
                </c:pt>
                <c:pt idx="794">
                  <c:v>18613.386299505932</c:v>
                </c:pt>
                <c:pt idx="795">
                  <c:v>18636.382331445853</c:v>
                </c:pt>
                <c:pt idx="796">
                  <c:v>18636.382331445853</c:v>
                </c:pt>
                <c:pt idx="797">
                  <c:v>18492.633255591441</c:v>
                </c:pt>
                <c:pt idx="798">
                  <c:v>18492.633255591441</c:v>
                </c:pt>
                <c:pt idx="799">
                  <c:v>18570.830699718059</c:v>
                </c:pt>
                <c:pt idx="800">
                  <c:v>18570.830699718059</c:v>
                </c:pt>
                <c:pt idx="801">
                  <c:v>18444.814142850748</c:v>
                </c:pt>
                <c:pt idx="802">
                  <c:v>18444.814142850748</c:v>
                </c:pt>
                <c:pt idx="803">
                  <c:v>18628.889086579773</c:v>
                </c:pt>
                <c:pt idx="804">
                  <c:v>18628.889086579773</c:v>
                </c:pt>
                <c:pt idx="805">
                  <c:v>18527.320228300694</c:v>
                </c:pt>
                <c:pt idx="806">
                  <c:v>18527.320228300694</c:v>
                </c:pt>
                <c:pt idx="807">
                  <c:v>18412.753149219916</c:v>
                </c:pt>
                <c:pt idx="808">
                  <c:v>18412.753149219916</c:v>
                </c:pt>
                <c:pt idx="809">
                  <c:v>18510.788205424073</c:v>
                </c:pt>
                <c:pt idx="810">
                  <c:v>18510.788205424073</c:v>
                </c:pt>
                <c:pt idx="811">
                  <c:v>18435.147641248637</c:v>
                </c:pt>
                <c:pt idx="812">
                  <c:v>18435.147641248637</c:v>
                </c:pt>
                <c:pt idx="813">
                  <c:v>18579.319301332711</c:v>
                </c:pt>
                <c:pt idx="814">
                  <c:v>18579.319301332711</c:v>
                </c:pt>
                <c:pt idx="815">
                  <c:v>18316.80477172686</c:v>
                </c:pt>
                <c:pt idx="816">
                  <c:v>18316.80477172686</c:v>
                </c:pt>
                <c:pt idx="817">
                  <c:v>18484.921327607484</c:v>
                </c:pt>
                <c:pt idx="818">
                  <c:v>18484.921327607484</c:v>
                </c:pt>
                <c:pt idx="819">
                  <c:v>18310.976920849804</c:v>
                </c:pt>
                <c:pt idx="820">
                  <c:v>18310.976920849804</c:v>
                </c:pt>
                <c:pt idx="821">
                  <c:v>18414.302650070837</c:v>
                </c:pt>
                <c:pt idx="822">
                  <c:v>18414.302650070837</c:v>
                </c:pt>
                <c:pt idx="823">
                  <c:v>18572.528405363159</c:v>
                </c:pt>
                <c:pt idx="824">
                  <c:v>18572.528405363159</c:v>
                </c:pt>
                <c:pt idx="825">
                  <c:v>18450.532973815702</c:v>
                </c:pt>
                <c:pt idx="826">
                  <c:v>18450.532973815702</c:v>
                </c:pt>
                <c:pt idx="827">
                  <c:v>18241.601180529717</c:v>
                </c:pt>
                <c:pt idx="828">
                  <c:v>18241.601180529717</c:v>
                </c:pt>
                <c:pt idx="829">
                  <c:v>18418.176425282625</c:v>
                </c:pt>
                <c:pt idx="830">
                  <c:v>18418.176425282625</c:v>
                </c:pt>
                <c:pt idx="831">
                  <c:v>18189.271252140603</c:v>
                </c:pt>
                <c:pt idx="832">
                  <c:v>18189.271252140603</c:v>
                </c:pt>
                <c:pt idx="833">
                  <c:v>18528.57491776895</c:v>
                </c:pt>
                <c:pt idx="834">
                  <c:v>18528.57491776895</c:v>
                </c:pt>
                <c:pt idx="835">
                  <c:v>18164.122258801559</c:v>
                </c:pt>
                <c:pt idx="836">
                  <c:v>18164.122258801559</c:v>
                </c:pt>
                <c:pt idx="837">
                  <c:v>18563.966138302614</c:v>
                </c:pt>
                <c:pt idx="838">
                  <c:v>18563.966138302614</c:v>
                </c:pt>
                <c:pt idx="839">
                  <c:v>18410.576478346036</c:v>
                </c:pt>
                <c:pt idx="840">
                  <c:v>18410.576478346036</c:v>
                </c:pt>
                <c:pt idx="841">
                  <c:v>18446.105485317818</c:v>
                </c:pt>
                <c:pt idx="842">
                  <c:v>18446.105485317818</c:v>
                </c:pt>
                <c:pt idx="843">
                  <c:v>18479.534130337724</c:v>
                </c:pt>
                <c:pt idx="844">
                  <c:v>18479.534130337724</c:v>
                </c:pt>
                <c:pt idx="845">
                  <c:v>18512.227350897072</c:v>
                </c:pt>
                <c:pt idx="846">
                  <c:v>18512.227350897072</c:v>
                </c:pt>
                <c:pt idx="847">
                  <c:v>18516.692423625711</c:v>
                </c:pt>
                <c:pt idx="848">
                  <c:v>18516.692423625711</c:v>
                </c:pt>
                <c:pt idx="849">
                  <c:v>18563.707796917679</c:v>
                </c:pt>
                <c:pt idx="850">
                  <c:v>18563.707796917679</c:v>
                </c:pt>
                <c:pt idx="851">
                  <c:v>18495.474527471557</c:v>
                </c:pt>
                <c:pt idx="852">
                  <c:v>18495.474527471557</c:v>
                </c:pt>
                <c:pt idx="853">
                  <c:v>18477.098844166052</c:v>
                </c:pt>
                <c:pt idx="854">
                  <c:v>18477.098844166052</c:v>
                </c:pt>
                <c:pt idx="855">
                  <c:v>18228.472112472471</c:v>
                </c:pt>
                <c:pt idx="856">
                  <c:v>18228.472112472471</c:v>
                </c:pt>
                <c:pt idx="857">
                  <c:v>18342.551423352528</c:v>
                </c:pt>
                <c:pt idx="858">
                  <c:v>18342.551423352528</c:v>
                </c:pt>
                <c:pt idx="859">
                  <c:v>18592.827630824529</c:v>
                </c:pt>
                <c:pt idx="860">
                  <c:v>18592.827630824529</c:v>
                </c:pt>
                <c:pt idx="861">
                  <c:v>18302.235273165184</c:v>
                </c:pt>
                <c:pt idx="862">
                  <c:v>18302.235273165184</c:v>
                </c:pt>
                <c:pt idx="863">
                  <c:v>18719.999826996875</c:v>
                </c:pt>
                <c:pt idx="864">
                  <c:v>18719.999826996875</c:v>
                </c:pt>
                <c:pt idx="865">
                  <c:v>18552.746895427146</c:v>
                </c:pt>
                <c:pt idx="866">
                  <c:v>18552.746895427146</c:v>
                </c:pt>
                <c:pt idx="867">
                  <c:v>18459.461877630303</c:v>
                </c:pt>
                <c:pt idx="868">
                  <c:v>18459.461877630303</c:v>
                </c:pt>
                <c:pt idx="869">
                  <c:v>18427.39983289197</c:v>
                </c:pt>
                <c:pt idx="870">
                  <c:v>18427.39983289197</c:v>
                </c:pt>
                <c:pt idx="871">
                  <c:v>18175.074096078315</c:v>
                </c:pt>
                <c:pt idx="872">
                  <c:v>18175.074096078315</c:v>
                </c:pt>
                <c:pt idx="873">
                  <c:v>18617.225025210824</c:v>
                </c:pt>
                <c:pt idx="874">
                  <c:v>18617.225025210824</c:v>
                </c:pt>
                <c:pt idx="875">
                  <c:v>18268.081605572406</c:v>
                </c:pt>
                <c:pt idx="876">
                  <c:v>18268.081605572406</c:v>
                </c:pt>
                <c:pt idx="877">
                  <c:v>18410.797834232002</c:v>
                </c:pt>
                <c:pt idx="878">
                  <c:v>18410.797834232002</c:v>
                </c:pt>
                <c:pt idx="879">
                  <c:v>18437.730273819529</c:v>
                </c:pt>
                <c:pt idx="880">
                  <c:v>18437.730273819529</c:v>
                </c:pt>
                <c:pt idx="881">
                  <c:v>18565.516190146634</c:v>
                </c:pt>
                <c:pt idx="882">
                  <c:v>18565.516190146634</c:v>
                </c:pt>
                <c:pt idx="883">
                  <c:v>18202.362468918411</c:v>
                </c:pt>
                <c:pt idx="884">
                  <c:v>18202.362468918411</c:v>
                </c:pt>
                <c:pt idx="885">
                  <c:v>18278.556134900715</c:v>
                </c:pt>
                <c:pt idx="886">
                  <c:v>18278.556134900715</c:v>
                </c:pt>
                <c:pt idx="887">
                  <c:v>17761.224936788723</c:v>
                </c:pt>
                <c:pt idx="888">
                  <c:v>17761.224936788723</c:v>
                </c:pt>
                <c:pt idx="889">
                  <c:v>18448.725077321375</c:v>
                </c:pt>
                <c:pt idx="890">
                  <c:v>18448.725077321375</c:v>
                </c:pt>
                <c:pt idx="891">
                  <c:v>18761.760832176602</c:v>
                </c:pt>
                <c:pt idx="892">
                  <c:v>18761.760832176602</c:v>
                </c:pt>
                <c:pt idx="893">
                  <c:v>18554.665954100594</c:v>
                </c:pt>
                <c:pt idx="894">
                  <c:v>18554.665954100594</c:v>
                </c:pt>
                <c:pt idx="895">
                  <c:v>18434.077697840741</c:v>
                </c:pt>
                <c:pt idx="896">
                  <c:v>18434.077697840741</c:v>
                </c:pt>
                <c:pt idx="897">
                  <c:v>18446.622023358621</c:v>
                </c:pt>
                <c:pt idx="898">
                  <c:v>18446.622023358621</c:v>
                </c:pt>
                <c:pt idx="899">
                  <c:v>18405.964921753748</c:v>
                </c:pt>
                <c:pt idx="900">
                  <c:v>18405.964921753748</c:v>
                </c:pt>
                <c:pt idx="901">
                  <c:v>18444.482083967265</c:v>
                </c:pt>
                <c:pt idx="902">
                  <c:v>18444.482083967265</c:v>
                </c:pt>
                <c:pt idx="903">
                  <c:v>18260.742186824678</c:v>
                </c:pt>
                <c:pt idx="904">
                  <c:v>18260.742186824678</c:v>
                </c:pt>
                <c:pt idx="905">
                  <c:v>18537.099527397921</c:v>
                </c:pt>
                <c:pt idx="906">
                  <c:v>18537.099527397921</c:v>
                </c:pt>
                <c:pt idx="907">
                  <c:v>18677.616389161685</c:v>
                </c:pt>
                <c:pt idx="908">
                  <c:v>18677.616389161685</c:v>
                </c:pt>
                <c:pt idx="909">
                  <c:v>18312.931825185835</c:v>
                </c:pt>
                <c:pt idx="910">
                  <c:v>18312.931825185835</c:v>
                </c:pt>
                <c:pt idx="911">
                  <c:v>17722.976698280268</c:v>
                </c:pt>
                <c:pt idx="912">
                  <c:v>17722.976698280268</c:v>
                </c:pt>
                <c:pt idx="913">
                  <c:v>18706.819053347914</c:v>
                </c:pt>
                <c:pt idx="914">
                  <c:v>18706.819053347914</c:v>
                </c:pt>
                <c:pt idx="915">
                  <c:v>18682.821742150656</c:v>
                </c:pt>
                <c:pt idx="916">
                  <c:v>18682.821742150656</c:v>
                </c:pt>
                <c:pt idx="917">
                  <c:v>18450.200910639232</c:v>
                </c:pt>
                <c:pt idx="918">
                  <c:v>18450.200910639232</c:v>
                </c:pt>
                <c:pt idx="919">
                  <c:v>18508.758649725118</c:v>
                </c:pt>
                <c:pt idx="920">
                  <c:v>18508.758649725118</c:v>
                </c:pt>
                <c:pt idx="921">
                  <c:v>18287.887500106128</c:v>
                </c:pt>
                <c:pt idx="922">
                  <c:v>18287.887500106128</c:v>
                </c:pt>
                <c:pt idx="923">
                  <c:v>18546.214783660045</c:v>
                </c:pt>
                <c:pt idx="924">
                  <c:v>18546.214783660045</c:v>
                </c:pt>
                <c:pt idx="925">
                  <c:v>18287.887500106128</c:v>
                </c:pt>
                <c:pt idx="926">
                  <c:v>18287.887500106128</c:v>
                </c:pt>
                <c:pt idx="927">
                  <c:v>18284.899969147635</c:v>
                </c:pt>
                <c:pt idx="928">
                  <c:v>18284.899969147635</c:v>
                </c:pt>
                <c:pt idx="929">
                  <c:v>18476.434677601083</c:v>
                </c:pt>
                <c:pt idx="930">
                  <c:v>18476.434677601083</c:v>
                </c:pt>
                <c:pt idx="931">
                  <c:v>18149.114542822485</c:v>
                </c:pt>
                <c:pt idx="932">
                  <c:v>18149.114542822485</c:v>
                </c:pt>
                <c:pt idx="933">
                  <c:v>18556.732642960622</c:v>
                </c:pt>
                <c:pt idx="934">
                  <c:v>18556.732642960622</c:v>
                </c:pt>
                <c:pt idx="935">
                  <c:v>18212.872551721848</c:v>
                </c:pt>
                <c:pt idx="936">
                  <c:v>18212.872551721848</c:v>
                </c:pt>
                <c:pt idx="937">
                  <c:v>18502.116536189438</c:v>
                </c:pt>
                <c:pt idx="938">
                  <c:v>18502.116536189438</c:v>
                </c:pt>
                <c:pt idx="939">
                  <c:v>18645.647588606353</c:v>
                </c:pt>
                <c:pt idx="940">
                  <c:v>18645.647588606353</c:v>
                </c:pt>
                <c:pt idx="941">
                  <c:v>18406.850337016698</c:v>
                </c:pt>
                <c:pt idx="942">
                  <c:v>18406.850337016698</c:v>
                </c:pt>
                <c:pt idx="943">
                  <c:v>18301.091862265188</c:v>
                </c:pt>
                <c:pt idx="944">
                  <c:v>18301.091862265188</c:v>
                </c:pt>
                <c:pt idx="945">
                  <c:v>18733.771884693175</c:v>
                </c:pt>
                <c:pt idx="946">
                  <c:v>18733.771884693175</c:v>
                </c:pt>
                <c:pt idx="947">
                  <c:v>18435.81174534095</c:v>
                </c:pt>
                <c:pt idx="948">
                  <c:v>18435.81174534095</c:v>
                </c:pt>
                <c:pt idx="949">
                  <c:v>18335.727321503859</c:v>
                </c:pt>
                <c:pt idx="950">
                  <c:v>18335.727321503859</c:v>
                </c:pt>
                <c:pt idx="951">
                  <c:v>18298.694396312047</c:v>
                </c:pt>
                <c:pt idx="952">
                  <c:v>18298.694396312047</c:v>
                </c:pt>
                <c:pt idx="953">
                  <c:v>18244.330298031997</c:v>
                </c:pt>
                <c:pt idx="954">
                  <c:v>18244.330298031997</c:v>
                </c:pt>
                <c:pt idx="955">
                  <c:v>18537.689983141805</c:v>
                </c:pt>
                <c:pt idx="956">
                  <c:v>18537.689983141805</c:v>
                </c:pt>
                <c:pt idx="957">
                  <c:v>18570.277101633179</c:v>
                </c:pt>
                <c:pt idx="958">
                  <c:v>18570.277101633179</c:v>
                </c:pt>
                <c:pt idx="959">
                  <c:v>18520.382602610764</c:v>
                </c:pt>
                <c:pt idx="960">
                  <c:v>18520.382602610764</c:v>
                </c:pt>
                <c:pt idx="961">
                  <c:v>18758.991370373053</c:v>
                </c:pt>
                <c:pt idx="962">
                  <c:v>18758.991370373053</c:v>
                </c:pt>
                <c:pt idx="963">
                  <c:v>18518.574410802601</c:v>
                </c:pt>
                <c:pt idx="964">
                  <c:v>18518.574410802601</c:v>
                </c:pt>
                <c:pt idx="965">
                  <c:v>18315.550671422036</c:v>
                </c:pt>
                <c:pt idx="966">
                  <c:v>18315.550671422036</c:v>
                </c:pt>
                <c:pt idx="967">
                  <c:v>18557.987423554361</c:v>
                </c:pt>
                <c:pt idx="968">
                  <c:v>18557.987423554361</c:v>
                </c:pt>
                <c:pt idx="969">
                  <c:v>18682.674071502264</c:v>
                </c:pt>
                <c:pt idx="970">
                  <c:v>18682.674071502264</c:v>
                </c:pt>
                <c:pt idx="971">
                  <c:v>18411.388117119157</c:v>
                </c:pt>
                <c:pt idx="972">
                  <c:v>18411.388117119157</c:v>
                </c:pt>
                <c:pt idx="973">
                  <c:v>18721.624383545095</c:v>
                </c:pt>
                <c:pt idx="974">
                  <c:v>18721.624383545095</c:v>
                </c:pt>
                <c:pt idx="975">
                  <c:v>18529.903416680005</c:v>
                </c:pt>
                <c:pt idx="976">
                  <c:v>18529.903416680005</c:v>
                </c:pt>
                <c:pt idx="977">
                  <c:v>18573.229633745257</c:v>
                </c:pt>
                <c:pt idx="978">
                  <c:v>18573.229633745257</c:v>
                </c:pt>
                <c:pt idx="979">
                  <c:v>18615.047281792165</c:v>
                </c:pt>
                <c:pt idx="980">
                  <c:v>18615.047281792165</c:v>
                </c:pt>
                <c:pt idx="981">
                  <c:v>18571.64264498285</c:v>
                </c:pt>
                <c:pt idx="982">
                  <c:v>18571.64264498285</c:v>
                </c:pt>
                <c:pt idx="983">
                  <c:v>18488.611227890699</c:v>
                </c:pt>
                <c:pt idx="984">
                  <c:v>18488.611227890699</c:v>
                </c:pt>
                <c:pt idx="985">
                  <c:v>18379.218802343381</c:v>
                </c:pt>
                <c:pt idx="986">
                  <c:v>18379.218802343381</c:v>
                </c:pt>
                <c:pt idx="987">
                  <c:v>18449.42609753233</c:v>
                </c:pt>
                <c:pt idx="988">
                  <c:v>18449.42609753233</c:v>
                </c:pt>
                <c:pt idx="989">
                  <c:v>18678.98232541978</c:v>
                </c:pt>
                <c:pt idx="990">
                  <c:v>18678.98232541978</c:v>
                </c:pt>
                <c:pt idx="991">
                  <c:v>18374.386218959593</c:v>
                </c:pt>
                <c:pt idx="992">
                  <c:v>18374.386218959593</c:v>
                </c:pt>
                <c:pt idx="993">
                  <c:v>18648.305394874194</c:v>
                </c:pt>
                <c:pt idx="994">
                  <c:v>18648.305394874194</c:v>
                </c:pt>
                <c:pt idx="995">
                  <c:v>18602.091813053088</c:v>
                </c:pt>
                <c:pt idx="996">
                  <c:v>18602.091813053088</c:v>
                </c:pt>
                <c:pt idx="997">
                  <c:v>18675.216784185537</c:v>
                </c:pt>
                <c:pt idx="998">
                  <c:v>18675.216784185537</c:v>
                </c:pt>
                <c:pt idx="999">
                  <c:v>18637.157503374117</c:v>
                </c:pt>
                <c:pt idx="1000">
                  <c:v>18637.157503374117</c:v>
                </c:pt>
                <c:pt idx="1001">
                  <c:v>18499.164519413076</c:v>
                </c:pt>
                <c:pt idx="1002">
                  <c:v>18499.164519413076</c:v>
                </c:pt>
                <c:pt idx="1003">
                  <c:v>18535.807908442475</c:v>
                </c:pt>
                <c:pt idx="1004">
                  <c:v>18535.807908442475</c:v>
                </c:pt>
                <c:pt idx="1005">
                  <c:v>18330.00990463603</c:v>
                </c:pt>
                <c:pt idx="1006">
                  <c:v>18330.00990463603</c:v>
                </c:pt>
                <c:pt idx="1007">
                  <c:v>18499.201419495239</c:v>
                </c:pt>
                <c:pt idx="1008">
                  <c:v>18499.201419495239</c:v>
                </c:pt>
                <c:pt idx="1009">
                  <c:v>18366.159874211527</c:v>
                </c:pt>
                <c:pt idx="1010">
                  <c:v>18366.159874211527</c:v>
                </c:pt>
                <c:pt idx="1011">
                  <c:v>18448.835764649157</c:v>
                </c:pt>
                <c:pt idx="1012">
                  <c:v>18448.835764649157</c:v>
                </c:pt>
                <c:pt idx="1013">
                  <c:v>17436.082247661845</c:v>
                </c:pt>
                <c:pt idx="1014">
                  <c:v>17436.082247661845</c:v>
                </c:pt>
                <c:pt idx="1015">
                  <c:v>18206.677109322594</c:v>
                </c:pt>
                <c:pt idx="1016">
                  <c:v>18206.677109322594</c:v>
                </c:pt>
                <c:pt idx="1017">
                  <c:v>18655.762121655567</c:v>
                </c:pt>
                <c:pt idx="1018">
                  <c:v>18655.762121655567</c:v>
                </c:pt>
                <c:pt idx="1019">
                  <c:v>18649.671219520078</c:v>
                </c:pt>
                <c:pt idx="1020">
                  <c:v>18649.671219520078</c:v>
                </c:pt>
                <c:pt idx="1021">
                  <c:v>18397.369103910245</c:v>
                </c:pt>
                <c:pt idx="1022">
                  <c:v>18397.369103910245</c:v>
                </c:pt>
                <c:pt idx="1023">
                  <c:v>18585.076892503297</c:v>
                </c:pt>
                <c:pt idx="1024">
                  <c:v>18585.076892503297</c:v>
                </c:pt>
                <c:pt idx="1025">
                  <c:v>18659.822780028786</c:v>
                </c:pt>
                <c:pt idx="1026">
                  <c:v>18659.822780028786</c:v>
                </c:pt>
                <c:pt idx="1027">
                  <c:v>18716.713816011201</c:v>
                </c:pt>
                <c:pt idx="1028">
                  <c:v>18716.713816011201</c:v>
                </c:pt>
                <c:pt idx="1029">
                  <c:v>18479.976911123398</c:v>
                </c:pt>
                <c:pt idx="1030">
                  <c:v>18479.976911123398</c:v>
                </c:pt>
                <c:pt idx="1031">
                  <c:v>18180.457908673801</c:v>
                </c:pt>
                <c:pt idx="1032">
                  <c:v>18180.457908673801</c:v>
                </c:pt>
                <c:pt idx="1033">
                  <c:v>18416.036621560976</c:v>
                </c:pt>
                <c:pt idx="1034">
                  <c:v>18416.036621560976</c:v>
                </c:pt>
                <c:pt idx="1035">
                  <c:v>17966.841398650631</c:v>
                </c:pt>
                <c:pt idx="1036">
                  <c:v>17966.841398650631</c:v>
                </c:pt>
                <c:pt idx="1037">
                  <c:v>18624.64421199257</c:v>
                </c:pt>
                <c:pt idx="1038">
                  <c:v>18624.64421199257</c:v>
                </c:pt>
                <c:pt idx="1039">
                  <c:v>18463.40983937569</c:v>
                </c:pt>
                <c:pt idx="1040">
                  <c:v>18463.40983937569</c:v>
                </c:pt>
                <c:pt idx="1041">
                  <c:v>17894.412468322065</c:v>
                </c:pt>
                <c:pt idx="1042">
                  <c:v>17894.412468322065</c:v>
                </c:pt>
                <c:pt idx="1043">
                  <c:v>18475.659817902131</c:v>
                </c:pt>
                <c:pt idx="1044">
                  <c:v>18475.659817902131</c:v>
                </c:pt>
                <c:pt idx="1045">
                  <c:v>17682.741270410796</c:v>
                </c:pt>
                <c:pt idx="1046">
                  <c:v>17682.741270410796</c:v>
                </c:pt>
                <c:pt idx="1047">
                  <c:v>18376.156930766847</c:v>
                </c:pt>
                <c:pt idx="1048">
                  <c:v>18376.156930766847</c:v>
                </c:pt>
                <c:pt idx="1049">
                  <c:v>18672.26344651309</c:v>
                </c:pt>
                <c:pt idx="1050">
                  <c:v>18672.26344651309</c:v>
                </c:pt>
                <c:pt idx="1051">
                  <c:v>18524.035912227944</c:v>
                </c:pt>
                <c:pt idx="1052">
                  <c:v>18524.035912227944</c:v>
                </c:pt>
                <c:pt idx="1053">
                  <c:v>18583.932749019172</c:v>
                </c:pt>
                <c:pt idx="1054">
                  <c:v>18583.932749019172</c:v>
                </c:pt>
                <c:pt idx="1055">
                  <c:v>18638.301807771441</c:v>
                </c:pt>
                <c:pt idx="1056">
                  <c:v>18638.301807771441</c:v>
                </c:pt>
                <c:pt idx="1057">
                  <c:v>18420.094878575739</c:v>
                </c:pt>
                <c:pt idx="1058">
                  <c:v>18420.094878575739</c:v>
                </c:pt>
                <c:pt idx="1059">
                  <c:v>18489.681304943511</c:v>
                </c:pt>
                <c:pt idx="1060">
                  <c:v>18489.681304943511</c:v>
                </c:pt>
                <c:pt idx="1061">
                  <c:v>18915.376000021723</c:v>
                </c:pt>
                <c:pt idx="1062">
                  <c:v>18915.376000021723</c:v>
                </c:pt>
                <c:pt idx="1063">
                  <c:v>18579.060949875056</c:v>
                </c:pt>
                <c:pt idx="1064">
                  <c:v>18579.060949875056</c:v>
                </c:pt>
                <c:pt idx="1065">
                  <c:v>18359.593656707293</c:v>
                </c:pt>
                <c:pt idx="1066">
                  <c:v>18359.593656707293</c:v>
                </c:pt>
                <c:pt idx="1067">
                  <c:v>18437.029272073556</c:v>
                </c:pt>
                <c:pt idx="1068">
                  <c:v>18437.029272073556</c:v>
                </c:pt>
                <c:pt idx="1069">
                  <c:v>18364.352310900646</c:v>
                </c:pt>
                <c:pt idx="1070">
                  <c:v>18364.352310900646</c:v>
                </c:pt>
                <c:pt idx="1071">
                  <c:v>18414.228864196517</c:v>
                </c:pt>
                <c:pt idx="1072">
                  <c:v>18414.228864196517</c:v>
                </c:pt>
                <c:pt idx="1073">
                  <c:v>18669.900794042878</c:v>
                </c:pt>
                <c:pt idx="1074">
                  <c:v>18669.900794042878</c:v>
                </c:pt>
                <c:pt idx="1075">
                  <c:v>18624.718035485508</c:v>
                </c:pt>
                <c:pt idx="1076">
                  <c:v>18624.718035485508</c:v>
                </c:pt>
                <c:pt idx="1077">
                  <c:v>18523.593085097942</c:v>
                </c:pt>
                <c:pt idx="1078">
                  <c:v>18523.593085097942</c:v>
                </c:pt>
                <c:pt idx="1079">
                  <c:v>18321.120376606195</c:v>
                </c:pt>
                <c:pt idx="1080">
                  <c:v>18321.120376606195</c:v>
                </c:pt>
                <c:pt idx="1081">
                  <c:v>18556.068348947912</c:v>
                </c:pt>
                <c:pt idx="1082">
                  <c:v>18556.068348947912</c:v>
                </c:pt>
                <c:pt idx="1083">
                  <c:v>18774.685302131507</c:v>
                </c:pt>
                <c:pt idx="1084">
                  <c:v>18774.685302131507</c:v>
                </c:pt>
                <c:pt idx="1085">
                  <c:v>18772.211148982369</c:v>
                </c:pt>
                <c:pt idx="1086">
                  <c:v>18772.211148982369</c:v>
                </c:pt>
                <c:pt idx="1087">
                  <c:v>18540.199429616987</c:v>
                </c:pt>
                <c:pt idx="1088">
                  <c:v>18540.199429616987</c:v>
                </c:pt>
                <c:pt idx="1089">
                  <c:v>18394.491569782847</c:v>
                </c:pt>
                <c:pt idx="1090">
                  <c:v>18394.491569782847</c:v>
                </c:pt>
                <c:pt idx="1091">
                  <c:v>18437.80406354104</c:v>
                </c:pt>
                <c:pt idx="1092">
                  <c:v>18437.80406354104</c:v>
                </c:pt>
                <c:pt idx="1093">
                  <c:v>18430.572728713909</c:v>
                </c:pt>
                <c:pt idx="1094">
                  <c:v>18430.572728713909</c:v>
                </c:pt>
                <c:pt idx="1095">
                  <c:v>18045.214706329742</c:v>
                </c:pt>
                <c:pt idx="1096">
                  <c:v>18045.214706329742</c:v>
                </c:pt>
                <c:pt idx="1097">
                  <c:v>18579.65146774353</c:v>
                </c:pt>
                <c:pt idx="1098">
                  <c:v>18579.65146774353</c:v>
                </c:pt>
                <c:pt idx="1099">
                  <c:v>18641.328694622742</c:v>
                </c:pt>
                <c:pt idx="1100">
                  <c:v>18641.328694622742</c:v>
                </c:pt>
                <c:pt idx="1101">
                  <c:v>18312.710514872888</c:v>
                </c:pt>
                <c:pt idx="1102">
                  <c:v>18312.710514872888</c:v>
                </c:pt>
                <c:pt idx="1103">
                  <c:v>18570.941419428353</c:v>
                </c:pt>
                <c:pt idx="1104">
                  <c:v>18570.941419428353</c:v>
                </c:pt>
                <c:pt idx="1105">
                  <c:v>18287.813733696188</c:v>
                </c:pt>
                <c:pt idx="1106">
                  <c:v>18287.813733696188</c:v>
                </c:pt>
                <c:pt idx="1107">
                  <c:v>18713.538599677926</c:v>
                </c:pt>
                <c:pt idx="1108">
                  <c:v>18713.538599677926</c:v>
                </c:pt>
                <c:pt idx="1109">
                  <c:v>18600.430887419374</c:v>
                </c:pt>
                <c:pt idx="1110">
                  <c:v>18600.430887419374</c:v>
                </c:pt>
                <c:pt idx="1111">
                  <c:v>18451.049517031512</c:v>
                </c:pt>
                <c:pt idx="1112">
                  <c:v>18451.049517031512</c:v>
                </c:pt>
                <c:pt idx="1113">
                  <c:v>18586.44248752416</c:v>
                </c:pt>
                <c:pt idx="1114">
                  <c:v>18586.44248752416</c:v>
                </c:pt>
                <c:pt idx="1115">
                  <c:v>18232.565690963682</c:v>
                </c:pt>
                <c:pt idx="1116">
                  <c:v>18232.565690963682</c:v>
                </c:pt>
                <c:pt idx="1117">
                  <c:v>18721.144400115292</c:v>
                </c:pt>
                <c:pt idx="1118">
                  <c:v>18721.144400115292</c:v>
                </c:pt>
                <c:pt idx="1119">
                  <c:v>18476.176390880013</c:v>
                </c:pt>
                <c:pt idx="1120">
                  <c:v>18476.176390880013</c:v>
                </c:pt>
                <c:pt idx="1121">
                  <c:v>18398.918552785588</c:v>
                </c:pt>
                <c:pt idx="1122">
                  <c:v>18398.918552785588</c:v>
                </c:pt>
                <c:pt idx="1123">
                  <c:v>18447.618205568131</c:v>
                </c:pt>
                <c:pt idx="1124">
                  <c:v>18447.618205568131</c:v>
                </c:pt>
                <c:pt idx="1125">
                  <c:v>18495.105530047516</c:v>
                </c:pt>
                <c:pt idx="1126">
                  <c:v>18495.105530047516</c:v>
                </c:pt>
                <c:pt idx="1127">
                  <c:v>18568.727031129507</c:v>
                </c:pt>
                <c:pt idx="1128">
                  <c:v>18568.727031129507</c:v>
                </c:pt>
                <c:pt idx="1129">
                  <c:v>18467.763707792918</c:v>
                </c:pt>
                <c:pt idx="1130">
                  <c:v>18467.763707792918</c:v>
                </c:pt>
                <c:pt idx="1131">
                  <c:v>18633.207834812962</c:v>
                </c:pt>
                <c:pt idx="1132">
                  <c:v>18633.207834812962</c:v>
                </c:pt>
                <c:pt idx="1133">
                  <c:v>18500.788126081308</c:v>
                </c:pt>
                <c:pt idx="1134">
                  <c:v>18500.788126081308</c:v>
                </c:pt>
                <c:pt idx="1135">
                  <c:v>18157.005526426314</c:v>
                </c:pt>
                <c:pt idx="1136">
                  <c:v>18157.005526426314</c:v>
                </c:pt>
                <c:pt idx="1137">
                  <c:v>18528.058280464917</c:v>
                </c:pt>
                <c:pt idx="1138">
                  <c:v>18528.058280464917</c:v>
                </c:pt>
                <c:pt idx="1139">
                  <c:v>18585.15070832763</c:v>
                </c:pt>
                <c:pt idx="1140">
                  <c:v>18585.15070832763</c:v>
                </c:pt>
                <c:pt idx="1141">
                  <c:v>18693.528030014248</c:v>
                </c:pt>
                <c:pt idx="1142">
                  <c:v>18693.528030014248</c:v>
                </c:pt>
                <c:pt idx="1143">
                  <c:v>18360.589650157708</c:v>
                </c:pt>
                <c:pt idx="1144">
                  <c:v>18360.589650157708</c:v>
                </c:pt>
                <c:pt idx="1145">
                  <c:v>18680.274432149661</c:v>
                </c:pt>
                <c:pt idx="1146">
                  <c:v>18680.274432149661</c:v>
                </c:pt>
                <c:pt idx="1147">
                  <c:v>18482.153923294289</c:v>
                </c:pt>
                <c:pt idx="1148">
                  <c:v>18482.153923294289</c:v>
                </c:pt>
                <c:pt idx="1149">
                  <c:v>18625.271712147794</c:v>
                </c:pt>
                <c:pt idx="1150">
                  <c:v>18625.271712147794</c:v>
                </c:pt>
                <c:pt idx="1151">
                  <c:v>18643.949555835759</c:v>
                </c:pt>
                <c:pt idx="1152">
                  <c:v>18643.949555835759</c:v>
                </c:pt>
                <c:pt idx="1153">
                  <c:v>18501.489230893985</c:v>
                </c:pt>
                <c:pt idx="1154">
                  <c:v>18501.489230893985</c:v>
                </c:pt>
                <c:pt idx="1155">
                  <c:v>18796.32573448035</c:v>
                </c:pt>
                <c:pt idx="1156">
                  <c:v>18796.32573448035</c:v>
                </c:pt>
                <c:pt idx="1157">
                  <c:v>18810.987426026659</c:v>
                </c:pt>
                <c:pt idx="1158">
                  <c:v>18810.987426026659</c:v>
                </c:pt>
                <c:pt idx="1159">
                  <c:v>18782.329449074325</c:v>
                </c:pt>
                <c:pt idx="1160">
                  <c:v>18782.329449074325</c:v>
                </c:pt>
                <c:pt idx="1161">
                  <c:v>18530.752182126478</c:v>
                </c:pt>
                <c:pt idx="1162">
                  <c:v>18530.752182126478</c:v>
                </c:pt>
                <c:pt idx="1163">
                  <c:v>18047.500445687692</c:v>
                </c:pt>
                <c:pt idx="1164">
                  <c:v>18047.500445687692</c:v>
                </c:pt>
                <c:pt idx="1165">
                  <c:v>18202.694363092192</c:v>
                </c:pt>
                <c:pt idx="1166">
                  <c:v>18202.694363092192</c:v>
                </c:pt>
                <c:pt idx="1167">
                  <c:v>18552.968324805137</c:v>
                </c:pt>
                <c:pt idx="1168">
                  <c:v>18552.968324805137</c:v>
                </c:pt>
                <c:pt idx="1169">
                  <c:v>18596.112514482789</c:v>
                </c:pt>
                <c:pt idx="1170">
                  <c:v>18596.112514482789</c:v>
                </c:pt>
                <c:pt idx="1171">
                  <c:v>18686.292020262477</c:v>
                </c:pt>
                <c:pt idx="1172">
                  <c:v>18686.292020262477</c:v>
                </c:pt>
                <c:pt idx="1173">
                  <c:v>18393.64306954576</c:v>
                </c:pt>
                <c:pt idx="1174">
                  <c:v>18393.64306954576</c:v>
                </c:pt>
                <c:pt idx="1175">
                  <c:v>18395.487637262628</c:v>
                </c:pt>
                <c:pt idx="1176">
                  <c:v>18395.487637262628</c:v>
                </c:pt>
                <c:pt idx="1177">
                  <c:v>18350.2609301267</c:v>
                </c:pt>
                <c:pt idx="1178">
                  <c:v>18350.2609301267</c:v>
                </c:pt>
                <c:pt idx="1179">
                  <c:v>18632.875621624236</c:v>
                </c:pt>
                <c:pt idx="1180">
                  <c:v>18632.875621624236</c:v>
                </c:pt>
                <c:pt idx="1181">
                  <c:v>18349.228070377631</c:v>
                </c:pt>
                <c:pt idx="1182">
                  <c:v>18349.228070377631</c:v>
                </c:pt>
                <c:pt idx="1183">
                  <c:v>17798.738554186042</c:v>
                </c:pt>
                <c:pt idx="1184">
                  <c:v>17798.738554186042</c:v>
                </c:pt>
                <c:pt idx="1185">
                  <c:v>18478.095095933946</c:v>
                </c:pt>
                <c:pt idx="1186">
                  <c:v>18478.095095933946</c:v>
                </c:pt>
                <c:pt idx="1187">
                  <c:v>18338.05119404001</c:v>
                </c:pt>
                <c:pt idx="1188">
                  <c:v>18338.05119404001</c:v>
                </c:pt>
                <c:pt idx="1189">
                  <c:v>18550.274275671178</c:v>
                </c:pt>
                <c:pt idx="1190">
                  <c:v>18550.274275671178</c:v>
                </c:pt>
                <c:pt idx="1191">
                  <c:v>18731.187273079766</c:v>
                </c:pt>
                <c:pt idx="1192">
                  <c:v>18731.187273079766</c:v>
                </c:pt>
                <c:pt idx="1193">
                  <c:v>18343.879367877569</c:v>
                </c:pt>
                <c:pt idx="1194">
                  <c:v>18343.879367877569</c:v>
                </c:pt>
                <c:pt idx="1195">
                  <c:v>18389.511264488901</c:v>
                </c:pt>
                <c:pt idx="1196">
                  <c:v>18389.511264488901</c:v>
                </c:pt>
                <c:pt idx="1197">
                  <c:v>18492.965351322531</c:v>
                </c:pt>
                <c:pt idx="1198">
                  <c:v>18492.965351322531</c:v>
                </c:pt>
                <c:pt idx="1199">
                  <c:v>18689.208557169888</c:v>
                </c:pt>
                <c:pt idx="1200">
                  <c:v>18689.208557169888</c:v>
                </c:pt>
                <c:pt idx="1201">
                  <c:v>18533.925842431625</c:v>
                </c:pt>
                <c:pt idx="1202">
                  <c:v>18533.925842431625</c:v>
                </c:pt>
                <c:pt idx="1203">
                  <c:v>18287.076070191462</c:v>
                </c:pt>
                <c:pt idx="1204">
                  <c:v>18287.076070191462</c:v>
                </c:pt>
                <c:pt idx="1205">
                  <c:v>18282.502580564254</c:v>
                </c:pt>
                <c:pt idx="1206">
                  <c:v>18282.502580564254</c:v>
                </c:pt>
                <c:pt idx="1207">
                  <c:v>18893.320461621206</c:v>
                </c:pt>
                <c:pt idx="1208">
                  <c:v>18893.320461621206</c:v>
                </c:pt>
                <c:pt idx="1209">
                  <c:v>18751.827805396475</c:v>
                </c:pt>
                <c:pt idx="1210">
                  <c:v>18751.827805396475</c:v>
                </c:pt>
                <c:pt idx="1211">
                  <c:v>18529.31297218844</c:v>
                </c:pt>
                <c:pt idx="1212">
                  <c:v>18529.31297218844</c:v>
                </c:pt>
                <c:pt idx="1213">
                  <c:v>18377.890759207356</c:v>
                </c:pt>
                <c:pt idx="1214">
                  <c:v>18377.890759207356</c:v>
                </c:pt>
                <c:pt idx="1215">
                  <c:v>18449.352305878801</c:v>
                </c:pt>
                <c:pt idx="1216">
                  <c:v>18449.352305878801</c:v>
                </c:pt>
                <c:pt idx="1217">
                  <c:v>18750.867751948175</c:v>
                </c:pt>
                <c:pt idx="1218">
                  <c:v>18750.867751948175</c:v>
                </c:pt>
                <c:pt idx="1219">
                  <c:v>18595.669607185326</c:v>
                </c:pt>
                <c:pt idx="1220">
                  <c:v>18595.669607185326</c:v>
                </c:pt>
                <c:pt idx="1221">
                  <c:v>18017.675943741804</c:v>
                </c:pt>
                <c:pt idx="1222">
                  <c:v>18017.675943741804</c:v>
                </c:pt>
                <c:pt idx="1223">
                  <c:v>18546.473113751705</c:v>
                </c:pt>
                <c:pt idx="1224">
                  <c:v>18546.473113751705</c:v>
                </c:pt>
                <c:pt idx="1225">
                  <c:v>18569.908036675144</c:v>
                </c:pt>
                <c:pt idx="1226">
                  <c:v>18569.908036675144</c:v>
                </c:pt>
                <c:pt idx="1227">
                  <c:v>18533.335392137735</c:v>
                </c:pt>
                <c:pt idx="1228">
                  <c:v>18533.335392137735</c:v>
                </c:pt>
                <c:pt idx="1229">
                  <c:v>18230.943007370133</c:v>
                </c:pt>
                <c:pt idx="1230">
                  <c:v>18230.943007370133</c:v>
                </c:pt>
                <c:pt idx="1231">
                  <c:v>18205.607665275966</c:v>
                </c:pt>
                <c:pt idx="1232">
                  <c:v>18205.607665275966</c:v>
                </c:pt>
                <c:pt idx="1233">
                  <c:v>18532.449718296375</c:v>
                </c:pt>
                <c:pt idx="1234">
                  <c:v>18532.449718296375</c:v>
                </c:pt>
                <c:pt idx="1235">
                  <c:v>18540.531563400258</c:v>
                </c:pt>
                <c:pt idx="1236">
                  <c:v>18540.531563400258</c:v>
                </c:pt>
                <c:pt idx="1237">
                  <c:v>18547.543340179494</c:v>
                </c:pt>
                <c:pt idx="1238">
                  <c:v>18547.543340179494</c:v>
                </c:pt>
                <c:pt idx="1239">
                  <c:v>18504.21986077066</c:v>
                </c:pt>
                <c:pt idx="1240">
                  <c:v>18504.21986077066</c:v>
                </c:pt>
                <c:pt idx="1241">
                  <c:v>18204.833241619777</c:v>
                </c:pt>
                <c:pt idx="1242">
                  <c:v>18204.833241619777</c:v>
                </c:pt>
                <c:pt idx="1243">
                  <c:v>18738.054999540847</c:v>
                </c:pt>
                <c:pt idx="1244">
                  <c:v>18738.054999540847</c:v>
                </c:pt>
                <c:pt idx="1245">
                  <c:v>18319.53429519683</c:v>
                </c:pt>
                <c:pt idx="1246">
                  <c:v>18319.53429519683</c:v>
                </c:pt>
                <c:pt idx="1247">
                  <c:v>18727.716540358681</c:v>
                </c:pt>
                <c:pt idx="1248">
                  <c:v>18727.716540358681</c:v>
                </c:pt>
                <c:pt idx="1249">
                  <c:v>18422.751211933533</c:v>
                </c:pt>
                <c:pt idx="1250">
                  <c:v>18422.751211933533</c:v>
                </c:pt>
                <c:pt idx="1251">
                  <c:v>18726.461177802888</c:v>
                </c:pt>
                <c:pt idx="1252">
                  <c:v>18726.461177802888</c:v>
                </c:pt>
                <c:pt idx="1253">
                  <c:v>18506.729103873742</c:v>
                </c:pt>
                <c:pt idx="1254">
                  <c:v>18506.729103873742</c:v>
                </c:pt>
                <c:pt idx="1255">
                  <c:v>18407.514399586547</c:v>
                </c:pt>
                <c:pt idx="1256">
                  <c:v>18407.514399586547</c:v>
                </c:pt>
                <c:pt idx="1257">
                  <c:v>18561.161297973595</c:v>
                </c:pt>
                <c:pt idx="1258">
                  <c:v>18561.161297973595</c:v>
                </c:pt>
                <c:pt idx="1259">
                  <c:v>18687.657990217082</c:v>
                </c:pt>
                <c:pt idx="1260">
                  <c:v>18687.657990217082</c:v>
                </c:pt>
                <c:pt idx="1261">
                  <c:v>18631.731334032844</c:v>
                </c:pt>
                <c:pt idx="1262">
                  <c:v>18631.731334032844</c:v>
                </c:pt>
                <c:pt idx="1263">
                  <c:v>18369.443017048285</c:v>
                </c:pt>
                <c:pt idx="1264">
                  <c:v>18369.443017048285</c:v>
                </c:pt>
                <c:pt idx="1265">
                  <c:v>18434.963168064707</c:v>
                </c:pt>
                <c:pt idx="1266">
                  <c:v>18434.963168064707</c:v>
                </c:pt>
                <c:pt idx="1267">
                  <c:v>18602.239451236532</c:v>
                </c:pt>
                <c:pt idx="1268">
                  <c:v>18602.239451236532</c:v>
                </c:pt>
                <c:pt idx="1269">
                  <c:v>18859.741736144915</c:v>
                </c:pt>
                <c:pt idx="1270">
                  <c:v>18859.741736144915</c:v>
                </c:pt>
                <c:pt idx="1271">
                  <c:v>18671.562032423968</c:v>
                </c:pt>
                <c:pt idx="1272">
                  <c:v>18671.562032423968</c:v>
                </c:pt>
                <c:pt idx="1273">
                  <c:v>18517.024538389527</c:v>
                </c:pt>
                <c:pt idx="1274">
                  <c:v>18517.024538389527</c:v>
                </c:pt>
                <c:pt idx="1275">
                  <c:v>18583.120778265842</c:v>
                </c:pt>
                <c:pt idx="1276">
                  <c:v>18583.120778265842</c:v>
                </c:pt>
                <c:pt idx="1277">
                  <c:v>18431.790241199629</c:v>
                </c:pt>
                <c:pt idx="1278">
                  <c:v>18431.790241199629</c:v>
                </c:pt>
                <c:pt idx="1279">
                  <c:v>18577.178680120836</c:v>
                </c:pt>
                <c:pt idx="1280">
                  <c:v>18577.178680120836</c:v>
                </c:pt>
                <c:pt idx="1281">
                  <c:v>17818.270136545001</c:v>
                </c:pt>
                <c:pt idx="1282">
                  <c:v>17818.270136545001</c:v>
                </c:pt>
                <c:pt idx="1283">
                  <c:v>18454.443958944212</c:v>
                </c:pt>
                <c:pt idx="1284">
                  <c:v>18454.443958944212</c:v>
                </c:pt>
                <c:pt idx="1285">
                  <c:v>18403.271794164848</c:v>
                </c:pt>
                <c:pt idx="1286">
                  <c:v>18403.271794164848</c:v>
                </c:pt>
                <c:pt idx="1287">
                  <c:v>18437.361325394915</c:v>
                </c:pt>
                <c:pt idx="1288">
                  <c:v>18437.361325394915</c:v>
                </c:pt>
                <c:pt idx="1289">
                  <c:v>18586.221039356606</c:v>
                </c:pt>
                <c:pt idx="1290">
                  <c:v>18586.221039356606</c:v>
                </c:pt>
                <c:pt idx="1291">
                  <c:v>18302.751653141822</c:v>
                </c:pt>
                <c:pt idx="1292">
                  <c:v>18302.751653141822</c:v>
                </c:pt>
                <c:pt idx="1293">
                  <c:v>18585.335247949752</c:v>
                </c:pt>
                <c:pt idx="1294">
                  <c:v>18585.335247949752</c:v>
                </c:pt>
                <c:pt idx="1295">
                  <c:v>18654.543933042725</c:v>
                </c:pt>
                <c:pt idx="1296">
                  <c:v>18654.543933042725</c:v>
                </c:pt>
                <c:pt idx="1297">
                  <c:v>18264.909783543655</c:v>
                </c:pt>
                <c:pt idx="1298">
                  <c:v>18264.909783543655</c:v>
                </c:pt>
                <c:pt idx="1299">
                  <c:v>18699.915041262491</c:v>
                </c:pt>
                <c:pt idx="1300">
                  <c:v>18699.915041262491</c:v>
                </c:pt>
                <c:pt idx="1301">
                  <c:v>18445.810320993533</c:v>
                </c:pt>
                <c:pt idx="1302">
                  <c:v>18445.810320993533</c:v>
                </c:pt>
                <c:pt idx="1303">
                  <c:v>18561.899411930048</c:v>
                </c:pt>
                <c:pt idx="1304">
                  <c:v>18561.899411930048</c:v>
                </c:pt>
                <c:pt idx="1305">
                  <c:v>18484.109553821552</c:v>
                </c:pt>
                <c:pt idx="1306">
                  <c:v>18484.109553821552</c:v>
                </c:pt>
                <c:pt idx="1307">
                  <c:v>18654.433188826679</c:v>
                </c:pt>
                <c:pt idx="1308">
                  <c:v>18654.433188826679</c:v>
                </c:pt>
                <c:pt idx="1309">
                  <c:v>18564.962599506503</c:v>
                </c:pt>
                <c:pt idx="1310">
                  <c:v>18564.962599506503</c:v>
                </c:pt>
                <c:pt idx="1311">
                  <c:v>18621.912753005683</c:v>
                </c:pt>
                <c:pt idx="1312">
                  <c:v>18621.912753005683</c:v>
                </c:pt>
                <c:pt idx="1313">
                  <c:v>18271.179683331935</c:v>
                </c:pt>
                <c:pt idx="1314">
                  <c:v>18271.179683331935</c:v>
                </c:pt>
                <c:pt idx="1315">
                  <c:v>18464.258471329344</c:v>
                </c:pt>
                <c:pt idx="1316">
                  <c:v>18464.258471329344</c:v>
                </c:pt>
                <c:pt idx="1317">
                  <c:v>18683.818520650035</c:v>
                </c:pt>
                <c:pt idx="1318">
                  <c:v>18683.818520650035</c:v>
                </c:pt>
                <c:pt idx="1319">
                  <c:v>18543.852916197142</c:v>
                </c:pt>
                <c:pt idx="1320">
                  <c:v>18543.852916197142</c:v>
                </c:pt>
                <c:pt idx="1321">
                  <c:v>18616.043874675346</c:v>
                </c:pt>
                <c:pt idx="1322">
                  <c:v>18616.043874675346</c:v>
                </c:pt>
                <c:pt idx="1323">
                  <c:v>18533.077070402447</c:v>
                </c:pt>
                <c:pt idx="1324">
                  <c:v>18533.077070402447</c:v>
                </c:pt>
                <c:pt idx="1325">
                  <c:v>18440.977033122257</c:v>
                </c:pt>
                <c:pt idx="1326">
                  <c:v>18440.977033122257</c:v>
                </c:pt>
                <c:pt idx="1327">
                  <c:v>18099.374437725142</c:v>
                </c:pt>
                <c:pt idx="1328">
                  <c:v>18099.374437725142</c:v>
                </c:pt>
                <c:pt idx="1329">
                  <c:v>18673.961612672178</c:v>
                </c:pt>
                <c:pt idx="1330">
                  <c:v>18673.961612672178</c:v>
                </c:pt>
                <c:pt idx="1331">
                  <c:v>18477.135742338574</c:v>
                </c:pt>
                <c:pt idx="1332">
                  <c:v>18477.135742338574</c:v>
                </c:pt>
                <c:pt idx="1333">
                  <c:v>18246.985669387104</c:v>
                </c:pt>
                <c:pt idx="1334">
                  <c:v>18246.985669387104</c:v>
                </c:pt>
                <c:pt idx="1335">
                  <c:v>18342.035001468019</c:v>
                </c:pt>
                <c:pt idx="1336">
                  <c:v>18342.035001468019</c:v>
                </c:pt>
                <c:pt idx="1337">
                  <c:v>18523.962107673244</c:v>
                </c:pt>
                <c:pt idx="1338">
                  <c:v>18523.962107673244</c:v>
                </c:pt>
                <c:pt idx="1339">
                  <c:v>18091.668619927204</c:v>
                </c:pt>
                <c:pt idx="1340">
                  <c:v>18091.668619927204</c:v>
                </c:pt>
                <c:pt idx="1341">
                  <c:v>18037.288422248934</c:v>
                </c:pt>
                <c:pt idx="1342">
                  <c:v>18037.288422248934</c:v>
                </c:pt>
                <c:pt idx="1343">
                  <c:v>17970.933066876667</c:v>
                </c:pt>
                <c:pt idx="1344">
                  <c:v>17970.933066876667</c:v>
                </c:pt>
                <c:pt idx="1345">
                  <c:v>18479.165146698175</c:v>
                </c:pt>
                <c:pt idx="1346">
                  <c:v>18479.165146698175</c:v>
                </c:pt>
                <c:pt idx="1347">
                  <c:v>18400.873817127806</c:v>
                </c:pt>
                <c:pt idx="1348">
                  <c:v>18400.873817127806</c:v>
                </c:pt>
                <c:pt idx="1349">
                  <c:v>18635.385684216755</c:v>
                </c:pt>
                <c:pt idx="1350">
                  <c:v>18635.385684216755</c:v>
                </c:pt>
                <c:pt idx="1351">
                  <c:v>18395.782768779478</c:v>
                </c:pt>
                <c:pt idx="1352">
                  <c:v>18395.782768779478</c:v>
                </c:pt>
                <c:pt idx="1353">
                  <c:v>17655.182284310642</c:v>
                </c:pt>
                <c:pt idx="1354">
                  <c:v>17655.182284310642</c:v>
                </c:pt>
                <c:pt idx="1355">
                  <c:v>18634.315214262653</c:v>
                </c:pt>
                <c:pt idx="1356">
                  <c:v>18634.315214262653</c:v>
                </c:pt>
                <c:pt idx="1357">
                  <c:v>18060.883263238502</c:v>
                </c:pt>
                <c:pt idx="1358">
                  <c:v>18060.883263238502</c:v>
                </c:pt>
                <c:pt idx="1359">
                  <c:v>18446.363754262911</c:v>
                </c:pt>
                <c:pt idx="1360">
                  <c:v>18446.363754262911</c:v>
                </c:pt>
                <c:pt idx="1361">
                  <c:v>18340.338190590228</c:v>
                </c:pt>
                <c:pt idx="1362">
                  <c:v>18340.338190590228</c:v>
                </c:pt>
                <c:pt idx="1363">
                  <c:v>18598.843787439022</c:v>
                </c:pt>
                <c:pt idx="1364">
                  <c:v>18598.843787439022</c:v>
                </c:pt>
                <c:pt idx="1365">
                  <c:v>18587.623546552873</c:v>
                </c:pt>
                <c:pt idx="1366">
                  <c:v>18587.623546552873</c:v>
                </c:pt>
                <c:pt idx="1367">
                  <c:v>18509.791876849253</c:v>
                </c:pt>
                <c:pt idx="1368">
                  <c:v>18509.791876849253</c:v>
                </c:pt>
                <c:pt idx="1369">
                  <c:v>18613.644674048155</c:v>
                </c:pt>
                <c:pt idx="1370">
                  <c:v>18613.644674048155</c:v>
                </c:pt>
                <c:pt idx="1371">
                  <c:v>18242.596937955856</c:v>
                </c:pt>
                <c:pt idx="1372">
                  <c:v>18242.596937955856</c:v>
                </c:pt>
                <c:pt idx="1373">
                  <c:v>18392.462550061235</c:v>
                </c:pt>
                <c:pt idx="1374">
                  <c:v>18392.462550061235</c:v>
                </c:pt>
                <c:pt idx="1375">
                  <c:v>18508.35273976767</c:v>
                </c:pt>
                <c:pt idx="1376">
                  <c:v>18508.35273976767</c:v>
                </c:pt>
                <c:pt idx="1377">
                  <c:v>18136.393335780289</c:v>
                </c:pt>
                <c:pt idx="1378">
                  <c:v>18136.393335780289</c:v>
                </c:pt>
                <c:pt idx="1379">
                  <c:v>18482.449112235838</c:v>
                </c:pt>
                <c:pt idx="1380">
                  <c:v>18482.449112235838</c:v>
                </c:pt>
                <c:pt idx="1381">
                  <c:v>18703.385489915559</c:v>
                </c:pt>
                <c:pt idx="1382">
                  <c:v>18703.385489915559</c:v>
                </c:pt>
                <c:pt idx="1383">
                  <c:v>18508.020631913529</c:v>
                </c:pt>
                <c:pt idx="1384">
                  <c:v>18508.020631913529</c:v>
                </c:pt>
                <c:pt idx="1385">
                  <c:v>18406.22316769548</c:v>
                </c:pt>
                <c:pt idx="1386">
                  <c:v>18406.22316769548</c:v>
                </c:pt>
                <c:pt idx="1387">
                  <c:v>18561.899411930048</c:v>
                </c:pt>
                <c:pt idx="1388">
                  <c:v>18561.899411930048</c:v>
                </c:pt>
                <c:pt idx="1389">
                  <c:v>18488.020841701436</c:v>
                </c:pt>
                <c:pt idx="1390">
                  <c:v>18488.020841701436</c:v>
                </c:pt>
                <c:pt idx="1391">
                  <c:v>18199.412307568713</c:v>
                </c:pt>
                <c:pt idx="1392">
                  <c:v>18199.412307568713</c:v>
                </c:pt>
                <c:pt idx="1393">
                  <c:v>18297.10838670273</c:v>
                </c:pt>
                <c:pt idx="1394">
                  <c:v>18297.10838670273</c:v>
                </c:pt>
                <c:pt idx="1395">
                  <c:v>18600.836890796974</c:v>
                </c:pt>
                <c:pt idx="1396">
                  <c:v>18600.836890796974</c:v>
                </c:pt>
                <c:pt idx="1397">
                  <c:v>18540.125622146501</c:v>
                </c:pt>
                <c:pt idx="1398">
                  <c:v>18540.125622146501</c:v>
                </c:pt>
                <c:pt idx="1399">
                  <c:v>18274.425308823465</c:v>
                </c:pt>
                <c:pt idx="1400">
                  <c:v>18274.425308823465</c:v>
                </c:pt>
                <c:pt idx="1401">
                  <c:v>18745.033641479218</c:v>
                </c:pt>
                <c:pt idx="1402">
                  <c:v>18745.033641479218</c:v>
                </c:pt>
                <c:pt idx="1403">
                  <c:v>18539.461355515745</c:v>
                </c:pt>
                <c:pt idx="1404">
                  <c:v>18539.461355515745</c:v>
                </c:pt>
                <c:pt idx="1405">
                  <c:v>18333.366573491716</c:v>
                </c:pt>
                <c:pt idx="1406">
                  <c:v>18333.366573491716</c:v>
                </c:pt>
                <c:pt idx="1407">
                  <c:v>18628.00319571442</c:v>
                </c:pt>
                <c:pt idx="1408">
                  <c:v>18628.00319571442</c:v>
                </c:pt>
                <c:pt idx="1409">
                  <c:v>18506.175593075426</c:v>
                </c:pt>
                <c:pt idx="1410">
                  <c:v>18506.175593075426</c:v>
                </c:pt>
                <c:pt idx="1411">
                  <c:v>18576.735794435313</c:v>
                </c:pt>
                <c:pt idx="1412">
                  <c:v>18576.735794435313</c:v>
                </c:pt>
                <c:pt idx="1413">
                  <c:v>18631.509859423255</c:v>
                </c:pt>
                <c:pt idx="1414">
                  <c:v>18631.509859423255</c:v>
                </c:pt>
                <c:pt idx="1415">
                  <c:v>18431.679558109856</c:v>
                </c:pt>
                <c:pt idx="1416">
                  <c:v>18431.679558109856</c:v>
                </c:pt>
                <c:pt idx="1417">
                  <c:v>18133.480404980641</c:v>
                </c:pt>
                <c:pt idx="1418">
                  <c:v>18133.480404980641</c:v>
                </c:pt>
                <c:pt idx="1419">
                  <c:v>18434.00390873451</c:v>
                </c:pt>
                <c:pt idx="1420">
                  <c:v>18434.00390873451</c:v>
                </c:pt>
                <c:pt idx="1421">
                  <c:v>18822.547389766329</c:v>
                </c:pt>
                <c:pt idx="1422">
                  <c:v>18822.547389766329</c:v>
                </c:pt>
                <c:pt idx="1423">
                  <c:v>18706.560611894383</c:v>
                </c:pt>
                <c:pt idx="1424">
                  <c:v>18706.560611894383</c:v>
                </c:pt>
                <c:pt idx="1425">
                  <c:v>18342.108775989134</c:v>
                </c:pt>
                <c:pt idx="1426">
                  <c:v>18342.108775989134</c:v>
                </c:pt>
                <c:pt idx="1427">
                  <c:v>18332.001771275613</c:v>
                </c:pt>
                <c:pt idx="1428">
                  <c:v>18332.001771275613</c:v>
                </c:pt>
                <c:pt idx="1429">
                  <c:v>18656.758824481476</c:v>
                </c:pt>
                <c:pt idx="1430">
                  <c:v>18656.758824481476</c:v>
                </c:pt>
                <c:pt idx="1431">
                  <c:v>18569.317533460515</c:v>
                </c:pt>
                <c:pt idx="1432">
                  <c:v>18569.317533460515</c:v>
                </c:pt>
                <c:pt idx="1433">
                  <c:v>18600.836890796974</c:v>
                </c:pt>
                <c:pt idx="1434">
                  <c:v>18600.836890796974</c:v>
                </c:pt>
                <c:pt idx="1435">
                  <c:v>18500.492924403887</c:v>
                </c:pt>
                <c:pt idx="1436">
                  <c:v>18500.492924403887</c:v>
                </c:pt>
                <c:pt idx="1437">
                  <c:v>18573.746329142927</c:v>
                </c:pt>
                <c:pt idx="1438">
                  <c:v>18573.746329142927</c:v>
                </c:pt>
                <c:pt idx="1439">
                  <c:v>18371.58260554805</c:v>
                </c:pt>
                <c:pt idx="1440">
                  <c:v>18371.58260554805</c:v>
                </c:pt>
                <c:pt idx="1441">
                  <c:v>18345.539303674854</c:v>
                </c:pt>
                <c:pt idx="1442">
                  <c:v>18345.539303674854</c:v>
                </c:pt>
                <c:pt idx="1443">
                  <c:v>18275.015424775669</c:v>
                </c:pt>
                <c:pt idx="1444">
                  <c:v>18275.015424775669</c:v>
                </c:pt>
                <c:pt idx="1445">
                  <c:v>18420.021091760507</c:v>
                </c:pt>
                <c:pt idx="1446">
                  <c:v>18420.021091760507</c:v>
                </c:pt>
                <c:pt idx="1447">
                  <c:v>18575.222605452822</c:v>
                </c:pt>
                <c:pt idx="1448">
                  <c:v>18575.222605452822</c:v>
                </c:pt>
                <c:pt idx="1449">
                  <c:v>18335.542887652315</c:v>
                </c:pt>
                <c:pt idx="1450">
                  <c:v>18335.542887652315</c:v>
                </c:pt>
                <c:pt idx="1451">
                  <c:v>18293.456895329389</c:v>
                </c:pt>
                <c:pt idx="1452">
                  <c:v>18293.456895329389</c:v>
                </c:pt>
                <c:pt idx="1453">
                  <c:v>18627.523339043062</c:v>
                </c:pt>
                <c:pt idx="1454">
                  <c:v>18627.523339043062</c:v>
                </c:pt>
                <c:pt idx="1455">
                  <c:v>18113.127188171064</c:v>
                </c:pt>
                <c:pt idx="1456">
                  <c:v>18113.127188171064</c:v>
                </c:pt>
                <c:pt idx="1457">
                  <c:v>18414.782258545372</c:v>
                </c:pt>
                <c:pt idx="1458">
                  <c:v>18414.782258545372</c:v>
                </c:pt>
                <c:pt idx="1459">
                  <c:v>18707.778980452815</c:v>
                </c:pt>
                <c:pt idx="1460">
                  <c:v>18707.778980452815</c:v>
                </c:pt>
                <c:pt idx="1461">
                  <c:v>18807.109580885703</c:v>
                </c:pt>
                <c:pt idx="1462">
                  <c:v>18807.109580885703</c:v>
                </c:pt>
                <c:pt idx="1463">
                  <c:v>18599.434335500573</c:v>
                </c:pt>
                <c:pt idx="1464">
                  <c:v>18599.434335500573</c:v>
                </c:pt>
                <c:pt idx="1465">
                  <c:v>18431.495086354251</c:v>
                </c:pt>
                <c:pt idx="1466">
                  <c:v>18431.495086354251</c:v>
                </c:pt>
                <c:pt idx="1467">
                  <c:v>18630.587049973616</c:v>
                </c:pt>
                <c:pt idx="1468">
                  <c:v>18630.587049973616</c:v>
                </c:pt>
                <c:pt idx="1469">
                  <c:v>18428.949383868105</c:v>
                </c:pt>
                <c:pt idx="1470">
                  <c:v>18428.949383868105</c:v>
                </c:pt>
                <c:pt idx="1471">
                  <c:v>18581.386119146624</c:v>
                </c:pt>
                <c:pt idx="1472">
                  <c:v>18581.386119146624</c:v>
                </c:pt>
                <c:pt idx="1473">
                  <c:v>18648.896021119526</c:v>
                </c:pt>
                <c:pt idx="1474">
                  <c:v>18648.896021119526</c:v>
                </c:pt>
                <c:pt idx="1475">
                  <c:v>18539.129222607713</c:v>
                </c:pt>
                <c:pt idx="1476">
                  <c:v>18539.129222607713</c:v>
                </c:pt>
                <c:pt idx="1477">
                  <c:v>18532.080688095291</c:v>
                </c:pt>
                <c:pt idx="1478">
                  <c:v>18532.080688095291</c:v>
                </c:pt>
                <c:pt idx="1479">
                  <c:v>18343.621156155979</c:v>
                </c:pt>
                <c:pt idx="1480">
                  <c:v>18343.621156155979</c:v>
                </c:pt>
                <c:pt idx="1481">
                  <c:v>18420.500706274408</c:v>
                </c:pt>
                <c:pt idx="1482">
                  <c:v>18420.500706274408</c:v>
                </c:pt>
                <c:pt idx="1483">
                  <c:v>18635.9393767896</c:v>
                </c:pt>
                <c:pt idx="1484">
                  <c:v>18635.9393767896</c:v>
                </c:pt>
                <c:pt idx="1485">
                  <c:v>18476.397779488594</c:v>
                </c:pt>
                <c:pt idx="1486">
                  <c:v>18476.397779488594</c:v>
                </c:pt>
                <c:pt idx="1487">
                  <c:v>17888.847045259219</c:v>
                </c:pt>
                <c:pt idx="1488">
                  <c:v>17888.847045259219</c:v>
                </c:pt>
                <c:pt idx="1489">
                  <c:v>18555.920728206118</c:v>
                </c:pt>
                <c:pt idx="1490">
                  <c:v>18555.920728206118</c:v>
                </c:pt>
                <c:pt idx="1491">
                  <c:v>18669.051719639203</c:v>
                </c:pt>
                <c:pt idx="1492">
                  <c:v>18669.051719639203</c:v>
                </c:pt>
                <c:pt idx="1493">
                  <c:v>18394.270221745028</c:v>
                </c:pt>
                <c:pt idx="1494">
                  <c:v>18394.270221745028</c:v>
                </c:pt>
                <c:pt idx="1495">
                  <c:v>18242.48629814756</c:v>
                </c:pt>
                <c:pt idx="1496">
                  <c:v>18242.48629814756</c:v>
                </c:pt>
                <c:pt idx="1497">
                  <c:v>18565.55309621679</c:v>
                </c:pt>
                <c:pt idx="1498">
                  <c:v>18565.55309621679</c:v>
                </c:pt>
                <c:pt idx="1499">
                  <c:v>18253.734799611007</c:v>
                </c:pt>
                <c:pt idx="1500">
                  <c:v>18253.734799611007</c:v>
                </c:pt>
                <c:pt idx="1501">
                  <c:v>18465.439179405621</c:v>
                </c:pt>
                <c:pt idx="1502">
                  <c:v>18465.439179405621</c:v>
                </c:pt>
                <c:pt idx="1503">
                  <c:v>18523.519280622455</c:v>
                </c:pt>
                <c:pt idx="1504">
                  <c:v>18523.519280622455</c:v>
                </c:pt>
                <c:pt idx="1505">
                  <c:v>18539.83039239869</c:v>
                </c:pt>
                <c:pt idx="1506">
                  <c:v>18539.83039239869</c:v>
                </c:pt>
                <c:pt idx="1507">
                  <c:v>18550.901655362104</c:v>
                </c:pt>
                <c:pt idx="1508">
                  <c:v>18550.901655362104</c:v>
                </c:pt>
                <c:pt idx="1509">
                  <c:v>18656.242015265718</c:v>
                </c:pt>
                <c:pt idx="1510">
                  <c:v>18656.242015265718</c:v>
                </c:pt>
                <c:pt idx="1511">
                  <c:v>18598.327058631665</c:v>
                </c:pt>
                <c:pt idx="1512">
                  <c:v>18598.327058631665</c:v>
                </c:pt>
                <c:pt idx="1513">
                  <c:v>18334.768266240619</c:v>
                </c:pt>
                <c:pt idx="1514">
                  <c:v>18334.768266240619</c:v>
                </c:pt>
                <c:pt idx="1515">
                  <c:v>18560.607713405061</c:v>
                </c:pt>
                <c:pt idx="1516">
                  <c:v>18560.607713405061</c:v>
                </c:pt>
                <c:pt idx="1517">
                  <c:v>18577.363215970945</c:v>
                </c:pt>
                <c:pt idx="1518">
                  <c:v>18577.363215970945</c:v>
                </c:pt>
                <c:pt idx="1519">
                  <c:v>18393.200374386772</c:v>
                </c:pt>
                <c:pt idx="1520">
                  <c:v>18393.200374386772</c:v>
                </c:pt>
                <c:pt idx="1521">
                  <c:v>18401.464087239066</c:v>
                </c:pt>
                <c:pt idx="1522">
                  <c:v>18401.464087239066</c:v>
                </c:pt>
                <c:pt idx="1523">
                  <c:v>18571.052139169751</c:v>
                </c:pt>
                <c:pt idx="1524">
                  <c:v>18571.052139169751</c:v>
                </c:pt>
                <c:pt idx="1525">
                  <c:v>18088.497835474609</c:v>
                </c:pt>
                <c:pt idx="1526">
                  <c:v>18088.497835474609</c:v>
                </c:pt>
                <c:pt idx="1527">
                  <c:v>18692.974248450664</c:v>
                </c:pt>
                <c:pt idx="1528">
                  <c:v>18692.974248450664</c:v>
                </c:pt>
                <c:pt idx="1529">
                  <c:v>18592.421635913055</c:v>
                </c:pt>
                <c:pt idx="1530">
                  <c:v>18592.421635913055</c:v>
                </c:pt>
                <c:pt idx="1531">
                  <c:v>18765.785825648312</c:v>
                </c:pt>
                <c:pt idx="1532">
                  <c:v>18765.785825648312</c:v>
                </c:pt>
                <c:pt idx="1533">
                  <c:v>18630.439400674652</c:v>
                </c:pt>
                <c:pt idx="1534">
                  <c:v>18630.439400674652</c:v>
                </c:pt>
                <c:pt idx="1535">
                  <c:v>18394.971157561078</c:v>
                </c:pt>
                <c:pt idx="1536">
                  <c:v>18394.971157561078</c:v>
                </c:pt>
                <c:pt idx="1537">
                  <c:v>18639.519942166655</c:v>
                </c:pt>
                <c:pt idx="1538">
                  <c:v>18639.519942166655</c:v>
                </c:pt>
                <c:pt idx="1539">
                  <c:v>18713.907809355856</c:v>
                </c:pt>
                <c:pt idx="1540">
                  <c:v>18713.907809355856</c:v>
                </c:pt>
                <c:pt idx="1541">
                  <c:v>18419.283224268816</c:v>
                </c:pt>
                <c:pt idx="1542">
                  <c:v>18419.283224268816</c:v>
                </c:pt>
                <c:pt idx="1543">
                  <c:v>18343.731818305463</c:v>
                </c:pt>
                <c:pt idx="1544">
                  <c:v>18343.731818305463</c:v>
                </c:pt>
                <c:pt idx="1545">
                  <c:v>18669.273217114835</c:v>
                </c:pt>
                <c:pt idx="1546">
                  <c:v>18669.273217114835</c:v>
                </c:pt>
                <c:pt idx="1547">
                  <c:v>18429.502796224864</c:v>
                </c:pt>
                <c:pt idx="1548">
                  <c:v>18429.502796224864</c:v>
                </c:pt>
                <c:pt idx="1549">
                  <c:v>18741.451992018912</c:v>
                </c:pt>
                <c:pt idx="1550">
                  <c:v>18741.451992018912</c:v>
                </c:pt>
                <c:pt idx="1551">
                  <c:v>18480.124504820003</c:v>
                </c:pt>
                <c:pt idx="1552">
                  <c:v>18480.124504820003</c:v>
                </c:pt>
                <c:pt idx="1553">
                  <c:v>18658.013935655446</c:v>
                </c:pt>
                <c:pt idx="1554">
                  <c:v>18658.013935655446</c:v>
                </c:pt>
                <c:pt idx="1555">
                  <c:v>18636.456157273609</c:v>
                </c:pt>
                <c:pt idx="1556">
                  <c:v>18636.456157273609</c:v>
                </c:pt>
                <c:pt idx="1557">
                  <c:v>18380.288617604612</c:v>
                </c:pt>
                <c:pt idx="1558">
                  <c:v>18380.288617604612</c:v>
                </c:pt>
                <c:pt idx="1559">
                  <c:v>18076.847198416035</c:v>
                </c:pt>
                <c:pt idx="1560">
                  <c:v>18076.847198416035</c:v>
                </c:pt>
                <c:pt idx="1561">
                  <c:v>18671.340533525272</c:v>
                </c:pt>
                <c:pt idx="1562">
                  <c:v>18671.340533525272</c:v>
                </c:pt>
                <c:pt idx="1563">
                  <c:v>18103.762007854861</c:v>
                </c:pt>
                <c:pt idx="1564">
                  <c:v>18103.762007854861</c:v>
                </c:pt>
                <c:pt idx="1565">
                  <c:v>18405.116400397616</c:v>
                </c:pt>
                <c:pt idx="1566">
                  <c:v>18405.116400397616</c:v>
                </c:pt>
                <c:pt idx="1567">
                  <c:v>18605.229136741425</c:v>
                </c:pt>
                <c:pt idx="1568">
                  <c:v>18605.229136741425</c:v>
                </c:pt>
                <c:pt idx="1569">
                  <c:v>18237.212494599738</c:v>
                </c:pt>
                <c:pt idx="1570">
                  <c:v>18237.212494599738</c:v>
                </c:pt>
                <c:pt idx="1571">
                  <c:v>18298.768164323439</c:v>
                </c:pt>
                <c:pt idx="1572">
                  <c:v>18298.768164323439</c:v>
                </c:pt>
                <c:pt idx="1573">
                  <c:v>18544.36957352527</c:v>
                </c:pt>
                <c:pt idx="1574">
                  <c:v>18544.36957352527</c:v>
                </c:pt>
                <c:pt idx="1575">
                  <c:v>18148.045212655659</c:v>
                </c:pt>
                <c:pt idx="1576">
                  <c:v>18148.045212655659</c:v>
                </c:pt>
                <c:pt idx="1577">
                  <c:v>18738.498083540166</c:v>
                </c:pt>
                <c:pt idx="1578">
                  <c:v>18738.498083540166</c:v>
                </c:pt>
                <c:pt idx="1579">
                  <c:v>18448.319224023388</c:v>
                </c:pt>
                <c:pt idx="1580">
                  <c:v>18448.319224023388</c:v>
                </c:pt>
                <c:pt idx="1581">
                  <c:v>18657.349464490442</c:v>
                </c:pt>
                <c:pt idx="1582">
                  <c:v>18657.349464490442</c:v>
                </c:pt>
                <c:pt idx="1583">
                  <c:v>18472.265210854701</c:v>
                </c:pt>
                <c:pt idx="1584">
                  <c:v>18472.265210854701</c:v>
                </c:pt>
                <c:pt idx="1585">
                  <c:v>18422.492956617101</c:v>
                </c:pt>
                <c:pt idx="1586">
                  <c:v>18422.492956617101</c:v>
                </c:pt>
                <c:pt idx="1587">
                  <c:v>18558.910058860842</c:v>
                </c:pt>
                <c:pt idx="1588">
                  <c:v>18558.910058860842</c:v>
                </c:pt>
                <c:pt idx="1589">
                  <c:v>18716.676894720469</c:v>
                </c:pt>
                <c:pt idx="1590">
                  <c:v>18716.676894720469</c:v>
                </c:pt>
                <c:pt idx="1591">
                  <c:v>18638.449460210675</c:v>
                </c:pt>
                <c:pt idx="1592">
                  <c:v>18638.449460210675</c:v>
                </c:pt>
                <c:pt idx="1593">
                  <c:v>18620.17791778324</c:v>
                </c:pt>
                <c:pt idx="1594">
                  <c:v>18620.17791778324</c:v>
                </c:pt>
                <c:pt idx="1595">
                  <c:v>18604.454030840956</c:v>
                </c:pt>
                <c:pt idx="1596">
                  <c:v>18604.454030840956</c:v>
                </c:pt>
                <c:pt idx="1597">
                  <c:v>18664.658714746754</c:v>
                </c:pt>
                <c:pt idx="1598">
                  <c:v>18664.658714746754</c:v>
                </c:pt>
                <c:pt idx="1599">
                  <c:v>18583.157685990602</c:v>
                </c:pt>
                <c:pt idx="1600">
                  <c:v>18583.157685990602</c:v>
                </c:pt>
                <c:pt idx="1601">
                  <c:v>18361.142980752677</c:v>
                </c:pt>
                <c:pt idx="1602">
                  <c:v>18361.142980752677</c:v>
                </c:pt>
                <c:pt idx="1603">
                  <c:v>18129.276962218592</c:v>
                </c:pt>
                <c:pt idx="1604">
                  <c:v>18129.276962218592</c:v>
                </c:pt>
                <c:pt idx="1605">
                  <c:v>18583.969656820944</c:v>
                </c:pt>
                <c:pt idx="1606">
                  <c:v>18583.969656820944</c:v>
                </c:pt>
                <c:pt idx="1607">
                  <c:v>18716.012312174291</c:v>
                </c:pt>
                <c:pt idx="1608">
                  <c:v>18716.012312174291</c:v>
                </c:pt>
                <c:pt idx="1609">
                  <c:v>18160.656066675459</c:v>
                </c:pt>
                <c:pt idx="1610">
                  <c:v>18160.656066675459</c:v>
                </c:pt>
                <c:pt idx="1611">
                  <c:v>18796.916620461656</c:v>
                </c:pt>
                <c:pt idx="1612">
                  <c:v>18796.916620461656</c:v>
                </c:pt>
                <c:pt idx="1613">
                  <c:v>18698.105991438777</c:v>
                </c:pt>
                <c:pt idx="1614">
                  <c:v>18698.105991438777</c:v>
                </c:pt>
                <c:pt idx="1615">
                  <c:v>17987.300023314121</c:v>
                </c:pt>
                <c:pt idx="1616">
                  <c:v>17987.300023314121</c:v>
                </c:pt>
                <c:pt idx="1617">
                  <c:v>18385.084371240126</c:v>
                </c:pt>
                <c:pt idx="1618">
                  <c:v>18385.084371240126</c:v>
                </c:pt>
                <c:pt idx="1619">
                  <c:v>17991.981646302946</c:v>
                </c:pt>
                <c:pt idx="1620">
                  <c:v>17991.981646302946</c:v>
                </c:pt>
                <c:pt idx="1621">
                  <c:v>18734.842658232785</c:v>
                </c:pt>
                <c:pt idx="1622">
                  <c:v>18734.842658232785</c:v>
                </c:pt>
                <c:pt idx="1623">
                  <c:v>18615.564033328552</c:v>
                </c:pt>
                <c:pt idx="1624">
                  <c:v>18615.564033328552</c:v>
                </c:pt>
                <c:pt idx="1625">
                  <c:v>18314.14903367982</c:v>
                </c:pt>
                <c:pt idx="1626">
                  <c:v>18314.14903367982</c:v>
                </c:pt>
                <c:pt idx="1627">
                  <c:v>18402.607737733873</c:v>
                </c:pt>
                <c:pt idx="1628">
                  <c:v>18402.607737733873</c:v>
                </c:pt>
                <c:pt idx="1629">
                  <c:v>18116.224368872612</c:v>
                </c:pt>
                <c:pt idx="1630">
                  <c:v>18116.224368872612</c:v>
                </c:pt>
                <c:pt idx="1631">
                  <c:v>17856.745508499673</c:v>
                </c:pt>
                <c:pt idx="1632">
                  <c:v>17856.745508499673</c:v>
                </c:pt>
                <c:pt idx="1633">
                  <c:v>18272.913139824148</c:v>
                </c:pt>
                <c:pt idx="1634">
                  <c:v>18272.913139824148</c:v>
                </c:pt>
                <c:pt idx="1635">
                  <c:v>18339.526674448716</c:v>
                </c:pt>
                <c:pt idx="1636">
                  <c:v>18339.526674448716</c:v>
                </c:pt>
                <c:pt idx="1637">
                  <c:v>18723.175103908517</c:v>
                </c:pt>
                <c:pt idx="1638">
                  <c:v>18723.175103908517</c:v>
                </c:pt>
                <c:pt idx="1639">
                  <c:v>18658.604577718244</c:v>
                </c:pt>
                <c:pt idx="1640">
                  <c:v>18658.604577718244</c:v>
                </c:pt>
                <c:pt idx="1641">
                  <c:v>18712.763260657572</c:v>
                </c:pt>
                <c:pt idx="1642">
                  <c:v>18712.763260657572</c:v>
                </c:pt>
                <c:pt idx="1643">
                  <c:v>18643.063628821987</c:v>
                </c:pt>
                <c:pt idx="1644">
                  <c:v>18643.063628821987</c:v>
                </c:pt>
                <c:pt idx="1645">
                  <c:v>18381.100203225316</c:v>
                </c:pt>
                <c:pt idx="1646">
                  <c:v>18381.100203225316</c:v>
                </c:pt>
                <c:pt idx="1647">
                  <c:v>18512.005943578035</c:v>
                </c:pt>
                <c:pt idx="1648">
                  <c:v>18512.005943578035</c:v>
                </c:pt>
                <c:pt idx="1649">
                  <c:v>17950.54872976492</c:v>
                </c:pt>
                <c:pt idx="1650">
                  <c:v>17950.54872976492</c:v>
                </c:pt>
                <c:pt idx="1651">
                  <c:v>18264.245916307838</c:v>
                </c:pt>
                <c:pt idx="1652">
                  <c:v>18264.245916307838</c:v>
                </c:pt>
                <c:pt idx="1653">
                  <c:v>18607.812834477885</c:v>
                </c:pt>
                <c:pt idx="1654">
                  <c:v>18607.812834477885</c:v>
                </c:pt>
                <c:pt idx="1655">
                  <c:v>18734.842658232785</c:v>
                </c:pt>
                <c:pt idx="1656">
                  <c:v>18734.842658232785</c:v>
                </c:pt>
                <c:pt idx="1657">
                  <c:v>18360.921648437499</c:v>
                </c:pt>
                <c:pt idx="1658">
                  <c:v>18360.921648437499</c:v>
                </c:pt>
                <c:pt idx="1659">
                  <c:v>18393.716852113368</c:v>
                </c:pt>
                <c:pt idx="1660">
                  <c:v>18393.716852113368</c:v>
                </c:pt>
                <c:pt idx="1661">
                  <c:v>18474.479081989848</c:v>
                </c:pt>
                <c:pt idx="1662">
                  <c:v>18474.479081989848</c:v>
                </c:pt>
                <c:pt idx="1663">
                  <c:v>18222.682150632681</c:v>
                </c:pt>
                <c:pt idx="1664">
                  <c:v>18222.682150632681</c:v>
                </c:pt>
                <c:pt idx="1665">
                  <c:v>18505.068573670396</c:v>
                </c:pt>
                <c:pt idx="1666">
                  <c:v>18505.068573670396</c:v>
                </c:pt>
                <c:pt idx="1667">
                  <c:v>18766.19202044245</c:v>
                </c:pt>
                <c:pt idx="1668">
                  <c:v>18766.19202044245</c:v>
                </c:pt>
                <c:pt idx="1669">
                  <c:v>18675.585953123413</c:v>
                </c:pt>
                <c:pt idx="1670">
                  <c:v>18675.585953123413</c:v>
                </c:pt>
                <c:pt idx="1671">
                  <c:v>18209.627310961212</c:v>
                </c:pt>
                <c:pt idx="1672">
                  <c:v>18209.627310961212</c:v>
                </c:pt>
                <c:pt idx="1673">
                  <c:v>18636.751460732292</c:v>
                </c:pt>
                <c:pt idx="1674">
                  <c:v>18636.751460732292</c:v>
                </c:pt>
                <c:pt idx="1675">
                  <c:v>18766.967484655557</c:v>
                </c:pt>
                <c:pt idx="1676">
                  <c:v>18766.967484655557</c:v>
                </c:pt>
                <c:pt idx="1677">
                  <c:v>18593.049082774654</c:v>
                </c:pt>
                <c:pt idx="1678">
                  <c:v>18593.049082774654</c:v>
                </c:pt>
                <c:pt idx="1679">
                  <c:v>18737.316527524039</c:v>
                </c:pt>
                <c:pt idx="1680">
                  <c:v>18737.316527524039</c:v>
                </c:pt>
                <c:pt idx="1681">
                  <c:v>18606.041154138893</c:v>
                </c:pt>
                <c:pt idx="1682">
                  <c:v>18606.041154138893</c:v>
                </c:pt>
                <c:pt idx="1683">
                  <c:v>18599.508154072271</c:v>
                </c:pt>
                <c:pt idx="1684">
                  <c:v>18599.508154072271</c:v>
                </c:pt>
                <c:pt idx="1685">
                  <c:v>18707.040574748869</c:v>
                </c:pt>
                <c:pt idx="1686">
                  <c:v>18707.040574748869</c:v>
                </c:pt>
                <c:pt idx="1687">
                  <c:v>17813.958393559366</c:v>
                </c:pt>
                <c:pt idx="1688">
                  <c:v>17813.958393559366</c:v>
                </c:pt>
                <c:pt idx="1689">
                  <c:v>18414.00750664527</c:v>
                </c:pt>
                <c:pt idx="1690">
                  <c:v>18414.00750664527</c:v>
                </c:pt>
                <c:pt idx="1691">
                  <c:v>18624.681123737199</c:v>
                </c:pt>
                <c:pt idx="1692">
                  <c:v>18624.681123737199</c:v>
                </c:pt>
                <c:pt idx="1693">
                  <c:v>18650.446419571817</c:v>
                </c:pt>
                <c:pt idx="1694">
                  <c:v>18650.446419571817</c:v>
                </c:pt>
                <c:pt idx="1695">
                  <c:v>18612.389713641285</c:v>
                </c:pt>
                <c:pt idx="1696">
                  <c:v>18612.389713641285</c:v>
                </c:pt>
                <c:pt idx="1697">
                  <c:v>18407.846431232545</c:v>
                </c:pt>
                <c:pt idx="1698">
                  <c:v>18407.846431232545</c:v>
                </c:pt>
                <c:pt idx="1699">
                  <c:v>18342.551423352528</c:v>
                </c:pt>
                <c:pt idx="1700">
                  <c:v>18342.551423352528</c:v>
                </c:pt>
                <c:pt idx="1701">
                  <c:v>18490.087196942786</c:v>
                </c:pt>
                <c:pt idx="1702">
                  <c:v>18490.087196942786</c:v>
                </c:pt>
                <c:pt idx="1703">
                  <c:v>18521.526564774013</c:v>
                </c:pt>
                <c:pt idx="1704">
                  <c:v>18521.526564774013</c:v>
                </c:pt>
                <c:pt idx="1705">
                  <c:v>18664.06806273945</c:v>
                </c:pt>
                <c:pt idx="1706">
                  <c:v>18664.06806273945</c:v>
                </c:pt>
                <c:pt idx="1707">
                  <c:v>18626.526715624605</c:v>
                </c:pt>
                <c:pt idx="1708">
                  <c:v>18626.526715624605</c:v>
                </c:pt>
                <c:pt idx="1709">
                  <c:v>18402.054358107238</c:v>
                </c:pt>
                <c:pt idx="1710">
                  <c:v>18402.054358107238</c:v>
                </c:pt>
                <c:pt idx="1711">
                  <c:v>18633.946087411081</c:v>
                </c:pt>
                <c:pt idx="1712">
                  <c:v>18633.946087411081</c:v>
                </c:pt>
                <c:pt idx="1713">
                  <c:v>17498.510773876056</c:v>
                </c:pt>
                <c:pt idx="1714">
                  <c:v>17498.510773876056</c:v>
                </c:pt>
                <c:pt idx="1715">
                  <c:v>18522.818138764222</c:v>
                </c:pt>
                <c:pt idx="1716">
                  <c:v>18522.818138764222</c:v>
                </c:pt>
                <c:pt idx="1717">
                  <c:v>18693.306517283007</c:v>
                </c:pt>
                <c:pt idx="1718">
                  <c:v>18693.306517283007</c:v>
                </c:pt>
                <c:pt idx="1719">
                  <c:v>18380.731300496129</c:v>
                </c:pt>
                <c:pt idx="1720">
                  <c:v>18380.731300496129</c:v>
                </c:pt>
                <c:pt idx="1721">
                  <c:v>18524.995372641559</c:v>
                </c:pt>
                <c:pt idx="1722">
                  <c:v>18524.995372641559</c:v>
                </c:pt>
                <c:pt idx="1723">
                  <c:v>18651.590765525885</c:v>
                </c:pt>
                <c:pt idx="1724">
                  <c:v>18651.590765525885</c:v>
                </c:pt>
                <c:pt idx="1725">
                  <c:v>18422.640531065586</c:v>
                </c:pt>
                <c:pt idx="1726">
                  <c:v>18422.640531065586</c:v>
                </c:pt>
                <c:pt idx="1727">
                  <c:v>18353.470187107905</c:v>
                </c:pt>
                <c:pt idx="1728">
                  <c:v>18353.470187107905</c:v>
                </c:pt>
                <c:pt idx="1729">
                  <c:v>18635.9393767896</c:v>
                </c:pt>
                <c:pt idx="1730">
                  <c:v>18635.9393767896</c:v>
                </c:pt>
                <c:pt idx="1731">
                  <c:v>18684.446123378424</c:v>
                </c:pt>
                <c:pt idx="1732">
                  <c:v>18684.446123378424</c:v>
                </c:pt>
                <c:pt idx="1733">
                  <c:v>18717.563006807217</c:v>
                </c:pt>
                <c:pt idx="1734">
                  <c:v>18717.563006807217</c:v>
                </c:pt>
                <c:pt idx="1735">
                  <c:v>18497.836118603394</c:v>
                </c:pt>
                <c:pt idx="1736">
                  <c:v>18497.836118603394</c:v>
                </c:pt>
                <c:pt idx="1737">
                  <c:v>18579.319301332711</c:v>
                </c:pt>
                <c:pt idx="1738">
                  <c:v>18579.319301332711</c:v>
                </c:pt>
                <c:pt idx="1739">
                  <c:v>18321.194147959199</c:v>
                </c:pt>
                <c:pt idx="1740">
                  <c:v>18321.194147959199</c:v>
                </c:pt>
                <c:pt idx="1741">
                  <c:v>18626.268332210548</c:v>
                </c:pt>
                <c:pt idx="1742">
                  <c:v>18626.268332210548</c:v>
                </c:pt>
                <c:pt idx="1743">
                  <c:v>18293.014292123778</c:v>
                </c:pt>
                <c:pt idx="1744">
                  <c:v>18293.014292123778</c:v>
                </c:pt>
                <c:pt idx="1745">
                  <c:v>18536.509072510198</c:v>
                </c:pt>
                <c:pt idx="1746">
                  <c:v>18536.509072510198</c:v>
                </c:pt>
                <c:pt idx="1747">
                  <c:v>18581.644472143133</c:v>
                </c:pt>
                <c:pt idx="1748">
                  <c:v>18581.644472143133</c:v>
                </c:pt>
                <c:pt idx="1749">
                  <c:v>18315.550671422036</c:v>
                </c:pt>
                <c:pt idx="1750">
                  <c:v>18315.550671422036</c:v>
                </c:pt>
                <c:pt idx="1751">
                  <c:v>18690.648375503864</c:v>
                </c:pt>
                <c:pt idx="1752">
                  <c:v>18690.648375503864</c:v>
                </c:pt>
                <c:pt idx="1753">
                  <c:v>18563.264926363358</c:v>
                </c:pt>
                <c:pt idx="1754">
                  <c:v>18563.264926363358</c:v>
                </c:pt>
                <c:pt idx="1755">
                  <c:v>18594.193253210804</c:v>
                </c:pt>
                <c:pt idx="1756">
                  <c:v>18594.193253210804</c:v>
                </c:pt>
                <c:pt idx="1757">
                  <c:v>18427.030892969698</c:v>
                </c:pt>
                <c:pt idx="1758">
                  <c:v>18427.030892969698</c:v>
                </c:pt>
                <c:pt idx="1759">
                  <c:v>18508.574145150178</c:v>
                </c:pt>
                <c:pt idx="1760">
                  <c:v>18508.574145150178</c:v>
                </c:pt>
                <c:pt idx="1761">
                  <c:v>18448.503702749011</c:v>
                </c:pt>
                <c:pt idx="1762">
                  <c:v>18448.503702749011</c:v>
                </c:pt>
                <c:pt idx="1763">
                  <c:v>18618.516912855306</c:v>
                </c:pt>
                <c:pt idx="1764">
                  <c:v>18618.516912855306</c:v>
                </c:pt>
                <c:pt idx="1765">
                  <c:v>18534.184164703573</c:v>
                </c:pt>
                <c:pt idx="1766">
                  <c:v>18534.184164703573</c:v>
                </c:pt>
                <c:pt idx="1767">
                  <c:v>18104.388806381816</c:v>
                </c:pt>
                <c:pt idx="1768">
                  <c:v>18104.388806381816</c:v>
                </c:pt>
                <c:pt idx="1769">
                  <c:v>18702.167136939795</c:v>
                </c:pt>
                <c:pt idx="1770">
                  <c:v>18702.167136939795</c:v>
                </c:pt>
                <c:pt idx="1771">
                  <c:v>18663.55124303119</c:v>
                </c:pt>
                <c:pt idx="1772">
                  <c:v>18663.55124303119</c:v>
                </c:pt>
                <c:pt idx="1773">
                  <c:v>18423.599766155232</c:v>
                </c:pt>
                <c:pt idx="1774">
                  <c:v>18423.599766155232</c:v>
                </c:pt>
                <c:pt idx="1775">
                  <c:v>18483.666768769206</c:v>
                </c:pt>
                <c:pt idx="1776">
                  <c:v>18483.666768769206</c:v>
                </c:pt>
                <c:pt idx="1777">
                  <c:v>18790.823162527857</c:v>
                </c:pt>
                <c:pt idx="1778">
                  <c:v>18790.823162527857</c:v>
                </c:pt>
                <c:pt idx="1779">
                  <c:v>18855.900196061732</c:v>
                </c:pt>
                <c:pt idx="1780">
                  <c:v>18855.900196061732</c:v>
                </c:pt>
                <c:pt idx="1781">
                  <c:v>18360.515872793658</c:v>
                </c:pt>
                <c:pt idx="1782">
                  <c:v>18360.515872793658</c:v>
                </c:pt>
                <c:pt idx="1783">
                  <c:v>18503.777054721144</c:v>
                </c:pt>
                <c:pt idx="1784">
                  <c:v>18503.777054721144</c:v>
                </c:pt>
                <c:pt idx="1785">
                  <c:v>18186.911179486855</c:v>
                </c:pt>
                <c:pt idx="1786">
                  <c:v>18186.911179486855</c:v>
                </c:pt>
                <c:pt idx="1787">
                  <c:v>18497.946818511318</c:v>
                </c:pt>
                <c:pt idx="1788">
                  <c:v>18497.946818511318</c:v>
                </c:pt>
                <c:pt idx="1789">
                  <c:v>18701.834859603456</c:v>
                </c:pt>
                <c:pt idx="1790">
                  <c:v>18701.834859603456</c:v>
                </c:pt>
                <c:pt idx="1791">
                  <c:v>18398.660310945153</c:v>
                </c:pt>
                <c:pt idx="1792">
                  <c:v>18398.660310945153</c:v>
                </c:pt>
                <c:pt idx="1793">
                  <c:v>18453.447761321368</c:v>
                </c:pt>
                <c:pt idx="1794">
                  <c:v>18453.447761321368</c:v>
                </c:pt>
                <c:pt idx="1795">
                  <c:v>18398.918552785588</c:v>
                </c:pt>
                <c:pt idx="1796">
                  <c:v>18398.918552785588</c:v>
                </c:pt>
                <c:pt idx="1797">
                  <c:v>18468.317168765167</c:v>
                </c:pt>
                <c:pt idx="1798">
                  <c:v>18468.317168765167</c:v>
                </c:pt>
                <c:pt idx="1799">
                  <c:v>18193.843922442495</c:v>
                </c:pt>
                <c:pt idx="1800">
                  <c:v>18193.843922442495</c:v>
                </c:pt>
                <c:pt idx="1801">
                  <c:v>18756.997372525722</c:v>
                </c:pt>
                <c:pt idx="1802">
                  <c:v>18756.997372525722</c:v>
                </c:pt>
                <c:pt idx="1803">
                  <c:v>18530.051027935755</c:v>
                </c:pt>
                <c:pt idx="1804">
                  <c:v>18530.051027935755</c:v>
                </c:pt>
                <c:pt idx="1805">
                  <c:v>18785.09911306771</c:v>
                </c:pt>
                <c:pt idx="1806">
                  <c:v>18785.09911306771</c:v>
                </c:pt>
                <c:pt idx="1807">
                  <c:v>18624.976417825699</c:v>
                </c:pt>
                <c:pt idx="1808">
                  <c:v>18624.976417825699</c:v>
                </c:pt>
                <c:pt idx="1809">
                  <c:v>18255.578839620677</c:v>
                </c:pt>
                <c:pt idx="1810">
                  <c:v>18255.578839620677</c:v>
                </c:pt>
                <c:pt idx="1811">
                  <c:v>18454.11189281919</c:v>
                </c:pt>
                <c:pt idx="1812">
                  <c:v>18454.11189281919</c:v>
                </c:pt>
                <c:pt idx="1813">
                  <c:v>18288.071916178276</c:v>
                </c:pt>
                <c:pt idx="1814">
                  <c:v>18288.071916178276</c:v>
                </c:pt>
                <c:pt idx="1815">
                  <c:v>18400.17287235324</c:v>
                </c:pt>
                <c:pt idx="1816">
                  <c:v>18400.17287235324</c:v>
                </c:pt>
                <c:pt idx="1817">
                  <c:v>18458.096702889878</c:v>
                </c:pt>
                <c:pt idx="1818">
                  <c:v>18458.096702889878</c:v>
                </c:pt>
                <c:pt idx="1819">
                  <c:v>18708.480467346097</c:v>
                </c:pt>
                <c:pt idx="1820">
                  <c:v>18708.480467346097</c:v>
                </c:pt>
                <c:pt idx="1821">
                  <c:v>18801.828403680447</c:v>
                </c:pt>
                <c:pt idx="1822">
                  <c:v>18801.828403680447</c:v>
                </c:pt>
                <c:pt idx="1823">
                  <c:v>18674.109279678505</c:v>
                </c:pt>
                <c:pt idx="1824">
                  <c:v>18674.109279678505</c:v>
                </c:pt>
                <c:pt idx="1825">
                  <c:v>18726.313488399166</c:v>
                </c:pt>
                <c:pt idx="1826">
                  <c:v>18726.313488399166</c:v>
                </c:pt>
                <c:pt idx="1827">
                  <c:v>18610.211998112849</c:v>
                </c:pt>
                <c:pt idx="1828">
                  <c:v>18610.211998112849</c:v>
                </c:pt>
                <c:pt idx="1829">
                  <c:v>18517.873277326871</c:v>
                </c:pt>
                <c:pt idx="1830">
                  <c:v>18517.873277326871</c:v>
                </c:pt>
                <c:pt idx="1831">
                  <c:v>17844.988885571183</c:v>
                </c:pt>
                <c:pt idx="1832">
                  <c:v>17844.988885571183</c:v>
                </c:pt>
                <c:pt idx="1833">
                  <c:v>18369.221680859977</c:v>
                </c:pt>
                <c:pt idx="1834">
                  <c:v>18369.221680859977</c:v>
                </c:pt>
                <c:pt idx="1835">
                  <c:v>18536.619782736427</c:v>
                </c:pt>
                <c:pt idx="1836">
                  <c:v>18536.619782736427</c:v>
                </c:pt>
                <c:pt idx="1837">
                  <c:v>18443.596594826489</c:v>
                </c:pt>
                <c:pt idx="1838">
                  <c:v>18443.596594826489</c:v>
                </c:pt>
                <c:pt idx="1839">
                  <c:v>18533.00326422237</c:v>
                </c:pt>
                <c:pt idx="1840">
                  <c:v>18533.00326422237</c:v>
                </c:pt>
                <c:pt idx="1841">
                  <c:v>18242.965737487153</c:v>
                </c:pt>
                <c:pt idx="1842">
                  <c:v>18242.965737487153</c:v>
                </c:pt>
                <c:pt idx="1843">
                  <c:v>18361.548756931203</c:v>
                </c:pt>
                <c:pt idx="1844">
                  <c:v>18361.548756931203</c:v>
                </c:pt>
                <c:pt idx="1845">
                  <c:v>18444.629665662578</c:v>
                </c:pt>
                <c:pt idx="1846">
                  <c:v>18444.629665662578</c:v>
                </c:pt>
                <c:pt idx="1847">
                  <c:v>18670.454539308834</c:v>
                </c:pt>
                <c:pt idx="1848">
                  <c:v>18670.454539308834</c:v>
                </c:pt>
                <c:pt idx="1849">
                  <c:v>17934.772543871393</c:v>
                </c:pt>
                <c:pt idx="1850">
                  <c:v>17934.772543871393</c:v>
                </c:pt>
                <c:pt idx="1851">
                  <c:v>18425.296879381862</c:v>
                </c:pt>
                <c:pt idx="1852">
                  <c:v>18425.296879381862</c:v>
                </c:pt>
                <c:pt idx="1853">
                  <c:v>18453.853619339792</c:v>
                </c:pt>
                <c:pt idx="1854">
                  <c:v>18453.853619339792</c:v>
                </c:pt>
                <c:pt idx="1855">
                  <c:v>17964.592836266052</c:v>
                </c:pt>
                <c:pt idx="1856">
                  <c:v>17964.592836266052</c:v>
                </c:pt>
                <c:pt idx="1857">
                  <c:v>18503.592552338214</c:v>
                </c:pt>
                <c:pt idx="1858">
                  <c:v>18503.592552338214</c:v>
                </c:pt>
                <c:pt idx="1859">
                  <c:v>18170.464710034728</c:v>
                </c:pt>
                <c:pt idx="1860">
                  <c:v>18170.464710034728</c:v>
                </c:pt>
                <c:pt idx="1861">
                  <c:v>18490.52998865617</c:v>
                </c:pt>
                <c:pt idx="1862">
                  <c:v>18490.52998865617</c:v>
                </c:pt>
                <c:pt idx="1863">
                  <c:v>18591.683464441405</c:v>
                </c:pt>
                <c:pt idx="1864">
                  <c:v>18591.683464441405</c:v>
                </c:pt>
                <c:pt idx="1865">
                  <c:v>18658.567662560967</c:v>
                </c:pt>
                <c:pt idx="1866">
                  <c:v>18658.567662560967</c:v>
                </c:pt>
                <c:pt idx="1867">
                  <c:v>18442.415945386325</c:v>
                </c:pt>
                <c:pt idx="1868">
                  <c:v>18442.415945386325</c:v>
                </c:pt>
                <c:pt idx="1869">
                  <c:v>18607.296093525965</c:v>
                </c:pt>
                <c:pt idx="1870">
                  <c:v>18607.296093525965</c:v>
                </c:pt>
                <c:pt idx="1871">
                  <c:v>18620.17791778324</c:v>
                </c:pt>
                <c:pt idx="1872">
                  <c:v>18620.17791778324</c:v>
                </c:pt>
                <c:pt idx="1873">
                  <c:v>18468.021989492201</c:v>
                </c:pt>
                <c:pt idx="1874">
                  <c:v>18468.021989492201</c:v>
                </c:pt>
                <c:pt idx="1875">
                  <c:v>18331.780452357925</c:v>
                </c:pt>
                <c:pt idx="1876">
                  <c:v>18331.780452357925</c:v>
                </c:pt>
                <c:pt idx="1877">
                  <c:v>18347.97388652476</c:v>
                </c:pt>
                <c:pt idx="1878">
                  <c:v>18347.97388652476</c:v>
                </c:pt>
                <c:pt idx="1879">
                  <c:v>18116.851181340848</c:v>
                </c:pt>
                <c:pt idx="1880">
                  <c:v>18116.851181340848</c:v>
                </c:pt>
                <c:pt idx="1881">
                  <c:v>18573.893956524167</c:v>
                </c:pt>
                <c:pt idx="1882">
                  <c:v>18573.893956524167</c:v>
                </c:pt>
                <c:pt idx="1883">
                  <c:v>18589.358233527815</c:v>
                </c:pt>
                <c:pt idx="1884">
                  <c:v>18589.358233527815</c:v>
                </c:pt>
                <c:pt idx="1885">
                  <c:v>18200.297354259797</c:v>
                </c:pt>
                <c:pt idx="1886">
                  <c:v>18200.297354259797</c:v>
                </c:pt>
                <c:pt idx="1887">
                  <c:v>18279.699494495562</c:v>
                </c:pt>
                <c:pt idx="1888">
                  <c:v>18279.699494495562</c:v>
                </c:pt>
                <c:pt idx="1889">
                  <c:v>18303.194264976741</c:v>
                </c:pt>
                <c:pt idx="1890">
                  <c:v>18303.194264976741</c:v>
                </c:pt>
                <c:pt idx="1891">
                  <c:v>18542.524371811036</c:v>
                </c:pt>
                <c:pt idx="1892">
                  <c:v>18542.524371811036</c:v>
                </c:pt>
                <c:pt idx="1893">
                  <c:v>18721.255165461604</c:v>
                </c:pt>
                <c:pt idx="1894">
                  <c:v>18721.255165461604</c:v>
                </c:pt>
                <c:pt idx="1895">
                  <c:v>18377.558749010564</c:v>
                </c:pt>
                <c:pt idx="1896">
                  <c:v>18377.558749010564</c:v>
                </c:pt>
                <c:pt idx="1897">
                  <c:v>18410.613370986244</c:v>
                </c:pt>
                <c:pt idx="1898">
                  <c:v>18410.613370986244</c:v>
                </c:pt>
                <c:pt idx="1899">
                  <c:v>18685.22139888633</c:v>
                </c:pt>
                <c:pt idx="1900">
                  <c:v>18685.22139888633</c:v>
                </c:pt>
                <c:pt idx="1901">
                  <c:v>18356.790130760717</c:v>
                </c:pt>
                <c:pt idx="1902">
                  <c:v>18356.790130760717</c:v>
                </c:pt>
                <c:pt idx="1903">
                  <c:v>18547.949288878019</c:v>
                </c:pt>
                <c:pt idx="1904">
                  <c:v>18547.949288878019</c:v>
                </c:pt>
                <c:pt idx="1905">
                  <c:v>18385.785293202389</c:v>
                </c:pt>
                <c:pt idx="1906">
                  <c:v>18385.785293202389</c:v>
                </c:pt>
                <c:pt idx="1907">
                  <c:v>18028.809261862832</c:v>
                </c:pt>
                <c:pt idx="1908">
                  <c:v>18028.809261862832</c:v>
                </c:pt>
                <c:pt idx="1909">
                  <c:v>18473.556634305285</c:v>
                </c:pt>
                <c:pt idx="1910">
                  <c:v>18473.556634305285</c:v>
                </c:pt>
                <c:pt idx="1911">
                  <c:v>18861.403956729104</c:v>
                </c:pt>
                <c:pt idx="1912">
                  <c:v>18861.403956729104</c:v>
                </c:pt>
                <c:pt idx="1913">
                  <c:v>18821.882587602318</c:v>
                </c:pt>
                <c:pt idx="1914">
                  <c:v>18821.882587602318</c:v>
                </c:pt>
                <c:pt idx="1915">
                  <c:v>18626.305244115883</c:v>
                </c:pt>
                <c:pt idx="1916">
                  <c:v>18626.305244115883</c:v>
                </c:pt>
                <c:pt idx="1917">
                  <c:v>18365.975428660076</c:v>
                </c:pt>
                <c:pt idx="1918">
                  <c:v>18365.975428660076</c:v>
                </c:pt>
                <c:pt idx="1919">
                  <c:v>18225.706199168493</c:v>
                </c:pt>
                <c:pt idx="1920">
                  <c:v>18225.706199168493</c:v>
                </c:pt>
                <c:pt idx="1921">
                  <c:v>18422.82499919393</c:v>
                </c:pt>
                <c:pt idx="1922">
                  <c:v>18422.82499919393</c:v>
                </c:pt>
                <c:pt idx="1923">
                  <c:v>18673.001778628179</c:v>
                </c:pt>
                <c:pt idx="1924">
                  <c:v>18673.001778628179</c:v>
                </c:pt>
                <c:pt idx="1925">
                  <c:v>18355.240820854018</c:v>
                </c:pt>
                <c:pt idx="1926">
                  <c:v>18355.240820854018</c:v>
                </c:pt>
                <c:pt idx="1927">
                  <c:v>18534.848422724845</c:v>
                </c:pt>
                <c:pt idx="1928">
                  <c:v>18534.848422724845</c:v>
                </c:pt>
                <c:pt idx="1929">
                  <c:v>18274.831013466952</c:v>
                </c:pt>
                <c:pt idx="1930">
                  <c:v>18274.831013466952</c:v>
                </c:pt>
                <c:pt idx="1931">
                  <c:v>18566.365030630939</c:v>
                </c:pt>
                <c:pt idx="1932">
                  <c:v>18566.365030630939</c:v>
                </c:pt>
                <c:pt idx="1933">
                  <c:v>18154.350603370585</c:v>
                </c:pt>
                <c:pt idx="1934">
                  <c:v>18154.350603370585</c:v>
                </c:pt>
                <c:pt idx="1935">
                  <c:v>18520.899230292605</c:v>
                </c:pt>
                <c:pt idx="1936">
                  <c:v>18520.899230292605</c:v>
                </c:pt>
                <c:pt idx="1937">
                  <c:v>18311.235115319116</c:v>
                </c:pt>
                <c:pt idx="1938">
                  <c:v>18311.235115319116</c:v>
                </c:pt>
                <c:pt idx="1939">
                  <c:v>18565.184035669725</c:v>
                </c:pt>
                <c:pt idx="1940">
                  <c:v>18565.184035669725</c:v>
                </c:pt>
                <c:pt idx="1941">
                  <c:v>18773.94674694445</c:v>
                </c:pt>
                <c:pt idx="1942">
                  <c:v>18773.94674694445</c:v>
                </c:pt>
                <c:pt idx="1943">
                  <c:v>18488.648127054668</c:v>
                </c:pt>
                <c:pt idx="1944">
                  <c:v>18488.648127054668</c:v>
                </c:pt>
                <c:pt idx="1945">
                  <c:v>18430.941671542601</c:v>
                </c:pt>
                <c:pt idx="1946">
                  <c:v>18430.941671542601</c:v>
                </c:pt>
                <c:pt idx="1947">
                  <c:v>18037.730816634452</c:v>
                </c:pt>
                <c:pt idx="1948">
                  <c:v>18037.730816634452</c:v>
                </c:pt>
                <c:pt idx="1949">
                  <c:v>18611.208578240319</c:v>
                </c:pt>
                <c:pt idx="1950">
                  <c:v>18611.208578240319</c:v>
                </c:pt>
                <c:pt idx="1951">
                  <c:v>18290.948815662636</c:v>
                </c:pt>
                <c:pt idx="1952">
                  <c:v>18290.948815662636</c:v>
                </c:pt>
                <c:pt idx="1953">
                  <c:v>18267.823433275429</c:v>
                </c:pt>
                <c:pt idx="1954">
                  <c:v>18267.823433275429</c:v>
                </c:pt>
                <c:pt idx="1955">
                  <c:v>18341.44480570453</c:v>
                </c:pt>
                <c:pt idx="1956">
                  <c:v>18341.44480570453</c:v>
                </c:pt>
                <c:pt idx="1957">
                  <c:v>18693.306517283007</c:v>
                </c:pt>
                <c:pt idx="1958">
                  <c:v>18693.306517283007</c:v>
                </c:pt>
                <c:pt idx="1959">
                  <c:v>18327.132778295174</c:v>
                </c:pt>
                <c:pt idx="1960">
                  <c:v>18327.132778295174</c:v>
                </c:pt>
                <c:pt idx="1961">
                  <c:v>18725.833498285516</c:v>
                </c:pt>
                <c:pt idx="1962">
                  <c:v>18725.833498285516</c:v>
                </c:pt>
                <c:pt idx="1963">
                  <c:v>18569.723504325619</c:v>
                </c:pt>
                <c:pt idx="1964">
                  <c:v>18569.723504325619</c:v>
                </c:pt>
                <c:pt idx="1965">
                  <c:v>18627.043482990215</c:v>
                </c:pt>
                <c:pt idx="1966">
                  <c:v>18627.043482990215</c:v>
                </c:pt>
                <c:pt idx="1967">
                  <c:v>18555.256435542411</c:v>
                </c:pt>
                <c:pt idx="1968">
                  <c:v>18555.256435542411</c:v>
                </c:pt>
                <c:pt idx="1969">
                  <c:v>18567.878185575624</c:v>
                </c:pt>
                <c:pt idx="1970">
                  <c:v>18567.878185575624</c:v>
                </c:pt>
                <c:pt idx="1971">
                  <c:v>18159.107349651338</c:v>
                </c:pt>
                <c:pt idx="1972">
                  <c:v>18159.107349651338</c:v>
                </c:pt>
                <c:pt idx="1973">
                  <c:v>18456.989807574224</c:v>
                </c:pt>
                <c:pt idx="1974">
                  <c:v>18456.989807574224</c:v>
                </c:pt>
                <c:pt idx="1975">
                  <c:v>18534.700809737806</c:v>
                </c:pt>
                <c:pt idx="1976">
                  <c:v>18534.700809737806</c:v>
                </c:pt>
                <c:pt idx="1977">
                  <c:v>18520.382602610764</c:v>
                </c:pt>
                <c:pt idx="1978">
                  <c:v>18520.382602610764</c:v>
                </c:pt>
                <c:pt idx="1979">
                  <c:v>18410.355122567322</c:v>
                </c:pt>
                <c:pt idx="1980">
                  <c:v>18410.355122567322</c:v>
                </c:pt>
                <c:pt idx="1981">
                  <c:v>18250.452424715433</c:v>
                </c:pt>
                <c:pt idx="1982">
                  <c:v>18250.452424715433</c:v>
                </c:pt>
                <c:pt idx="1983">
                  <c:v>17792.473840077124</c:v>
                </c:pt>
                <c:pt idx="1984">
                  <c:v>17792.473840077124</c:v>
                </c:pt>
                <c:pt idx="1985">
                  <c:v>17422.013750976745</c:v>
                </c:pt>
                <c:pt idx="1986">
                  <c:v>17422.013750976745</c:v>
                </c:pt>
                <c:pt idx="1987">
                  <c:v>17101.998930780792</c:v>
                </c:pt>
                <c:pt idx="1988">
                  <c:v>17101.998930780792</c:v>
                </c:pt>
                <c:pt idx="1989">
                  <c:v>16899.684549446778</c:v>
                </c:pt>
                <c:pt idx="1990">
                  <c:v>16899.684549446778</c:v>
                </c:pt>
                <c:pt idx="1991">
                  <c:v>16768.512899269157</c:v>
                </c:pt>
                <c:pt idx="1992">
                  <c:v>16768.512899269157</c:v>
                </c:pt>
                <c:pt idx="1993">
                  <c:v>13573.910049951552</c:v>
                </c:pt>
                <c:pt idx="1994">
                  <c:v>13573.910049951552</c:v>
                </c:pt>
                <c:pt idx="1995">
                  <c:v>16374.051377018277</c:v>
                </c:pt>
                <c:pt idx="1996">
                  <c:v>16374.051377018277</c:v>
                </c:pt>
                <c:pt idx="1997">
                  <c:v>16091.143979453796</c:v>
                </c:pt>
                <c:pt idx="1998">
                  <c:v>16091.143979453796</c:v>
                </c:pt>
                <c:pt idx="1999">
                  <c:v>15686.880597066116</c:v>
                </c:pt>
                <c:pt idx="2000">
                  <c:v>15686.880597066116</c:v>
                </c:pt>
                <c:pt idx="2001">
                  <c:v>15078.976882582538</c:v>
                </c:pt>
                <c:pt idx="2002">
                  <c:v>15078.976882582538</c:v>
                </c:pt>
                <c:pt idx="2003">
                  <c:v>14453.450577006168</c:v>
                </c:pt>
                <c:pt idx="2004">
                  <c:v>14453.450577006168</c:v>
                </c:pt>
                <c:pt idx="2005">
                  <c:v>13911.231492372197</c:v>
                </c:pt>
                <c:pt idx="2006">
                  <c:v>13911.231492372197</c:v>
                </c:pt>
                <c:pt idx="2007">
                  <c:v>13367.608812811881</c:v>
                </c:pt>
                <c:pt idx="2008">
                  <c:v>13367.608812811881</c:v>
                </c:pt>
                <c:pt idx="2009">
                  <c:v>12923.060387261445</c:v>
                </c:pt>
                <c:pt idx="2010">
                  <c:v>12923.060387261445</c:v>
                </c:pt>
                <c:pt idx="2011">
                  <c:v>12564.004492228782</c:v>
                </c:pt>
                <c:pt idx="2012">
                  <c:v>12564.004492228782</c:v>
                </c:pt>
                <c:pt idx="2013">
                  <c:v>12280.987021659508</c:v>
                </c:pt>
                <c:pt idx="2014">
                  <c:v>12280.987021659508</c:v>
                </c:pt>
                <c:pt idx="2015">
                  <c:v>12040.754453189309</c:v>
                </c:pt>
                <c:pt idx="2016">
                  <c:v>12040.754453189309</c:v>
                </c:pt>
                <c:pt idx="2017">
                  <c:v>11822.105906210212</c:v>
                </c:pt>
                <c:pt idx="2018">
                  <c:v>11822.105906210212</c:v>
                </c:pt>
                <c:pt idx="2019">
                  <c:v>11622.839360070802</c:v>
                </c:pt>
                <c:pt idx="2020">
                  <c:v>11622.839360070802</c:v>
                </c:pt>
                <c:pt idx="2021">
                  <c:v>11468.198942179526</c:v>
                </c:pt>
                <c:pt idx="2022">
                  <c:v>11468.198942179526</c:v>
                </c:pt>
                <c:pt idx="2023">
                  <c:v>11129.891748156311</c:v>
                </c:pt>
                <c:pt idx="2024">
                  <c:v>11129.891748156311</c:v>
                </c:pt>
                <c:pt idx="2025">
                  <c:v>10527.552696375471</c:v>
                </c:pt>
                <c:pt idx="2026">
                  <c:v>10527.552696375471</c:v>
                </c:pt>
                <c:pt idx="2027">
                  <c:v>9975.8521367205722</c:v>
                </c:pt>
                <c:pt idx="2028">
                  <c:v>9975.8521367205722</c:v>
                </c:pt>
                <c:pt idx="2029">
                  <c:v>9475.3882159409914</c:v>
                </c:pt>
                <c:pt idx="2030">
                  <c:v>9475.3882159409914</c:v>
                </c:pt>
                <c:pt idx="2031">
                  <c:v>9035.4623768198217</c:v>
                </c:pt>
                <c:pt idx="2032">
                  <c:v>9035.4623768198217</c:v>
                </c:pt>
                <c:pt idx="2033">
                  <c:v>8958.6263856749229</c:v>
                </c:pt>
                <c:pt idx="2034">
                  <c:v>8958.6263856749229</c:v>
                </c:pt>
                <c:pt idx="2035">
                  <c:v>8866.1813614014591</c:v>
                </c:pt>
                <c:pt idx="2036">
                  <c:v>8866.1813614014591</c:v>
                </c:pt>
                <c:pt idx="2037">
                  <c:v>8749.7596855392512</c:v>
                </c:pt>
                <c:pt idx="2038">
                  <c:v>8749.7596855392512</c:v>
                </c:pt>
                <c:pt idx="2039">
                  <c:v>8504.8196952148737</c:v>
                </c:pt>
                <c:pt idx="2040">
                  <c:v>8504.8196952148737</c:v>
                </c:pt>
                <c:pt idx="2041">
                  <c:v>8114.7668609678412</c:v>
                </c:pt>
                <c:pt idx="2042">
                  <c:v>8114.7668609678412</c:v>
                </c:pt>
                <c:pt idx="2043">
                  <c:v>7559.5901794103274</c:v>
                </c:pt>
                <c:pt idx="2044">
                  <c:v>7559.5901794103274</c:v>
                </c:pt>
                <c:pt idx="2045">
                  <c:v>7133.6113679393729</c:v>
                </c:pt>
                <c:pt idx="2046">
                  <c:v>7133.6113679393729</c:v>
                </c:pt>
                <c:pt idx="2047">
                  <c:v>6863.3681864191904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</c:v>
                </c:pt>
                <c:pt idx="1">
                  <c:v>-1.2636712277338149</c:v>
                </c:pt>
                <c:pt idx="2">
                  <c:v>-1.2636712277338149</c:v>
                </c:pt>
                <c:pt idx="3">
                  <c:v>1.3301813973947456</c:v>
                </c:pt>
                <c:pt idx="4">
                  <c:v>1.3301813973947456</c:v>
                </c:pt>
                <c:pt idx="5">
                  <c:v>4.2565846170980981</c:v>
                </c:pt>
                <c:pt idx="6">
                  <c:v>4.2565846170980981</c:v>
                </c:pt>
                <c:pt idx="7">
                  <c:v>46.690028584370729</c:v>
                </c:pt>
                <c:pt idx="8">
                  <c:v>46.690028584370729</c:v>
                </c:pt>
                <c:pt idx="9">
                  <c:v>56.134602377976933</c:v>
                </c:pt>
                <c:pt idx="10">
                  <c:v>56.134602377976933</c:v>
                </c:pt>
                <c:pt idx="11">
                  <c:v>63.317830214557858</c:v>
                </c:pt>
                <c:pt idx="12">
                  <c:v>63.317830214557858</c:v>
                </c:pt>
                <c:pt idx="13">
                  <c:v>87.46163951896645</c:v>
                </c:pt>
                <c:pt idx="14">
                  <c:v>87.46163951896645</c:v>
                </c:pt>
                <c:pt idx="15">
                  <c:v>74.125975627549096</c:v>
                </c:pt>
                <c:pt idx="16">
                  <c:v>74.125975627549096</c:v>
                </c:pt>
                <c:pt idx="17">
                  <c:v>91.252840200767466</c:v>
                </c:pt>
                <c:pt idx="18">
                  <c:v>91.252840200767466</c:v>
                </c:pt>
                <c:pt idx="19">
                  <c:v>84.767895476240511</c:v>
                </c:pt>
                <c:pt idx="20">
                  <c:v>84.767895476240511</c:v>
                </c:pt>
                <c:pt idx="21">
                  <c:v>111.80524249407843</c:v>
                </c:pt>
                <c:pt idx="22">
                  <c:v>111.80524249407843</c:v>
                </c:pt>
                <c:pt idx="23">
                  <c:v>110.57475413607479</c:v>
                </c:pt>
                <c:pt idx="24">
                  <c:v>110.57475413607479</c:v>
                </c:pt>
                <c:pt idx="25">
                  <c:v>117.85792328129578</c:v>
                </c:pt>
                <c:pt idx="26">
                  <c:v>117.85792328129578</c:v>
                </c:pt>
                <c:pt idx="27">
                  <c:v>134.61926202830509</c:v>
                </c:pt>
                <c:pt idx="28">
                  <c:v>134.61926202830509</c:v>
                </c:pt>
                <c:pt idx="29">
                  <c:v>150.7820701012393</c:v>
                </c:pt>
                <c:pt idx="30">
                  <c:v>150.7820701012393</c:v>
                </c:pt>
                <c:pt idx="31">
                  <c:v>172.13305877258574</c:v>
                </c:pt>
                <c:pt idx="32">
                  <c:v>172.13305877258574</c:v>
                </c:pt>
                <c:pt idx="33">
                  <c:v>194.34885452997614</c:v>
                </c:pt>
                <c:pt idx="34">
                  <c:v>194.34885452997614</c:v>
                </c:pt>
                <c:pt idx="35">
                  <c:v>200.50145271053736</c:v>
                </c:pt>
                <c:pt idx="36">
                  <c:v>200.50145271053736</c:v>
                </c:pt>
                <c:pt idx="37">
                  <c:v>216.73104610083735</c:v>
                </c:pt>
                <c:pt idx="38">
                  <c:v>216.73104610083735</c:v>
                </c:pt>
                <c:pt idx="39">
                  <c:v>244.60082607697757</c:v>
                </c:pt>
                <c:pt idx="40">
                  <c:v>244.60082607697757</c:v>
                </c:pt>
                <c:pt idx="41">
                  <c:v>262.9257676444841</c:v>
                </c:pt>
                <c:pt idx="42">
                  <c:v>262.9257676444841</c:v>
                </c:pt>
                <c:pt idx="43">
                  <c:v>304.29836547295361</c:v>
                </c:pt>
                <c:pt idx="44">
                  <c:v>304.29836547295361</c:v>
                </c:pt>
                <c:pt idx="45">
                  <c:v>326.21525348461995</c:v>
                </c:pt>
                <c:pt idx="46">
                  <c:v>326.21525348461995</c:v>
                </c:pt>
                <c:pt idx="47">
                  <c:v>349.16315801338919</c:v>
                </c:pt>
                <c:pt idx="48">
                  <c:v>349.16315801338919</c:v>
                </c:pt>
                <c:pt idx="49">
                  <c:v>376.26831039153535</c:v>
                </c:pt>
                <c:pt idx="50">
                  <c:v>376.26831039153535</c:v>
                </c:pt>
                <c:pt idx="51">
                  <c:v>418.47253808505451</c:v>
                </c:pt>
                <c:pt idx="52">
                  <c:v>418.47253808505451</c:v>
                </c:pt>
                <c:pt idx="53">
                  <c:v>441.71977571963339</c:v>
                </c:pt>
                <c:pt idx="54">
                  <c:v>441.71977571963339</c:v>
                </c:pt>
                <c:pt idx="55">
                  <c:v>470.88689283844593</c:v>
                </c:pt>
                <c:pt idx="56">
                  <c:v>470.88689283844593</c:v>
                </c:pt>
                <c:pt idx="57">
                  <c:v>504.24446503617764</c:v>
                </c:pt>
                <c:pt idx="58">
                  <c:v>504.24446503617764</c:v>
                </c:pt>
                <c:pt idx="59">
                  <c:v>550.70554870277454</c:v>
                </c:pt>
                <c:pt idx="60">
                  <c:v>550.70554870277454</c:v>
                </c:pt>
                <c:pt idx="61">
                  <c:v>585.12728390175721</c:v>
                </c:pt>
                <c:pt idx="62">
                  <c:v>585.12728390175721</c:v>
                </c:pt>
                <c:pt idx="63">
                  <c:v>628.19599422327826</c:v>
                </c:pt>
                <c:pt idx="64">
                  <c:v>628.19599422327826</c:v>
                </c:pt>
                <c:pt idx="65">
                  <c:v>665.31157558257394</c:v>
                </c:pt>
                <c:pt idx="66">
                  <c:v>665.31157558257394</c:v>
                </c:pt>
                <c:pt idx="67">
                  <c:v>713.00315217290188</c:v>
                </c:pt>
                <c:pt idx="68">
                  <c:v>713.00315217290188</c:v>
                </c:pt>
                <c:pt idx="69">
                  <c:v>743.86638649852546</c:v>
                </c:pt>
                <c:pt idx="70">
                  <c:v>743.86638649852546</c:v>
                </c:pt>
                <c:pt idx="71">
                  <c:v>778.85369058880565</c:v>
                </c:pt>
                <c:pt idx="72">
                  <c:v>778.85369058880565</c:v>
                </c:pt>
                <c:pt idx="73">
                  <c:v>812.11172550411675</c:v>
                </c:pt>
                <c:pt idx="74">
                  <c:v>812.11172550411675</c:v>
                </c:pt>
                <c:pt idx="75">
                  <c:v>868.31824259098994</c:v>
                </c:pt>
                <c:pt idx="76">
                  <c:v>868.31824259098994</c:v>
                </c:pt>
                <c:pt idx="77">
                  <c:v>900.97821912800737</c:v>
                </c:pt>
                <c:pt idx="78">
                  <c:v>900.97821912800737</c:v>
                </c:pt>
                <c:pt idx="79">
                  <c:v>968.19494174944998</c:v>
                </c:pt>
                <c:pt idx="80">
                  <c:v>968.19494174944998</c:v>
                </c:pt>
                <c:pt idx="81">
                  <c:v>1000.9225549202673</c:v>
                </c:pt>
                <c:pt idx="82">
                  <c:v>1000.9225549202673</c:v>
                </c:pt>
                <c:pt idx="83">
                  <c:v>1057.2990476980583</c:v>
                </c:pt>
                <c:pt idx="84">
                  <c:v>1057.2990476980583</c:v>
                </c:pt>
                <c:pt idx="85">
                  <c:v>1110.9831053473551</c:v>
                </c:pt>
                <c:pt idx="86">
                  <c:v>1110.9831053473551</c:v>
                </c:pt>
                <c:pt idx="87">
                  <c:v>1168.5276657119296</c:v>
                </c:pt>
                <c:pt idx="88">
                  <c:v>1168.5276657119296</c:v>
                </c:pt>
                <c:pt idx="89">
                  <c:v>1214.1327613485366</c:v>
                </c:pt>
                <c:pt idx="90">
                  <c:v>1214.1327613485366</c:v>
                </c:pt>
                <c:pt idx="91">
                  <c:v>1269.7196616934698</c:v>
                </c:pt>
                <c:pt idx="92">
                  <c:v>1269.7196616934698</c:v>
                </c:pt>
                <c:pt idx="93">
                  <c:v>1325.2765102930632</c:v>
                </c:pt>
                <c:pt idx="94">
                  <c:v>1325.2765102930632</c:v>
                </c:pt>
                <c:pt idx="95">
                  <c:v>1379.9054202388029</c:v>
                </c:pt>
                <c:pt idx="96">
                  <c:v>1379.9054202388029</c:v>
                </c:pt>
                <c:pt idx="97">
                  <c:v>1438.7640251382204</c:v>
                </c:pt>
                <c:pt idx="98">
                  <c:v>1438.7640251382204</c:v>
                </c:pt>
                <c:pt idx="99">
                  <c:v>1500.9221806598625</c:v>
                </c:pt>
                <c:pt idx="100">
                  <c:v>1500.9221806598625</c:v>
                </c:pt>
                <c:pt idx="101">
                  <c:v>1545.1821247342391</c:v>
                </c:pt>
                <c:pt idx="102">
                  <c:v>1545.1821247342391</c:v>
                </c:pt>
                <c:pt idx="103">
                  <c:v>1590.2443441672183</c:v>
                </c:pt>
                <c:pt idx="104">
                  <c:v>1590.2443441672183</c:v>
                </c:pt>
                <c:pt idx="105">
                  <c:v>1647.3598560832311</c:v>
                </c:pt>
                <c:pt idx="106">
                  <c:v>1647.3598560832311</c:v>
                </c:pt>
                <c:pt idx="107">
                  <c:v>1670.0614743765307</c:v>
                </c:pt>
                <c:pt idx="108">
                  <c:v>1670.0614743765307</c:v>
                </c:pt>
                <c:pt idx="109">
                  <c:v>1718.1646675246568</c:v>
                </c:pt>
                <c:pt idx="110">
                  <c:v>1718.1646675246568</c:v>
                </c:pt>
                <c:pt idx="111">
                  <c:v>1733.1459753191068</c:v>
                </c:pt>
                <c:pt idx="112">
                  <c:v>1733.1459753191068</c:v>
                </c:pt>
                <c:pt idx="113">
                  <c:v>1788.5481947527906</c:v>
                </c:pt>
                <c:pt idx="114">
                  <c:v>1788.5481947527906</c:v>
                </c:pt>
                <c:pt idx="115">
                  <c:v>1808.7932207609779</c:v>
                </c:pt>
                <c:pt idx="116">
                  <c:v>1808.7932207609779</c:v>
                </c:pt>
                <c:pt idx="117">
                  <c:v>1844.8906232526488</c:v>
                </c:pt>
                <c:pt idx="118">
                  <c:v>1844.8906232526488</c:v>
                </c:pt>
                <c:pt idx="119">
                  <c:v>1863.9397417952241</c:v>
                </c:pt>
                <c:pt idx="120">
                  <c:v>1863.9397417952241</c:v>
                </c:pt>
                <c:pt idx="121">
                  <c:v>1885.2879374306949</c:v>
                </c:pt>
                <c:pt idx="122">
                  <c:v>1885.2879374306949</c:v>
                </c:pt>
                <c:pt idx="123">
                  <c:v>1943.1444677429511</c:v>
                </c:pt>
                <c:pt idx="124">
                  <c:v>1943.1444677429511</c:v>
                </c:pt>
                <c:pt idx="125">
                  <c:v>1914.5980233307339</c:v>
                </c:pt>
                <c:pt idx="126">
                  <c:v>1914.5980233307339</c:v>
                </c:pt>
                <c:pt idx="127">
                  <c:v>1943.3110235758497</c:v>
                </c:pt>
                <c:pt idx="128">
                  <c:v>1943.3110235758497</c:v>
                </c:pt>
                <c:pt idx="129">
                  <c:v>1959.6339040619496</c:v>
                </c:pt>
                <c:pt idx="130">
                  <c:v>1959.6339040619496</c:v>
                </c:pt>
                <c:pt idx="131">
                  <c:v>1974.8249118759368</c:v>
                </c:pt>
                <c:pt idx="132">
                  <c:v>1974.8249118759368</c:v>
                </c:pt>
                <c:pt idx="133">
                  <c:v>1984.8193882422759</c:v>
                </c:pt>
                <c:pt idx="134">
                  <c:v>1984.8193882422759</c:v>
                </c:pt>
                <c:pt idx="135">
                  <c:v>1971.8266299330342</c:v>
                </c:pt>
                <c:pt idx="136">
                  <c:v>1971.8266299330342</c:v>
                </c:pt>
                <c:pt idx="137">
                  <c:v>2010.0735099635335</c:v>
                </c:pt>
                <c:pt idx="138">
                  <c:v>2010.0735099635335</c:v>
                </c:pt>
                <c:pt idx="139">
                  <c:v>2034.6632789415232</c:v>
                </c:pt>
                <c:pt idx="140">
                  <c:v>2034.6632789415232</c:v>
                </c:pt>
                <c:pt idx="141">
                  <c:v>2014.8713584887585</c:v>
                </c:pt>
                <c:pt idx="142">
                  <c:v>2014.8713584887585</c:v>
                </c:pt>
                <c:pt idx="143">
                  <c:v>2044.0598964298765</c:v>
                </c:pt>
                <c:pt idx="144">
                  <c:v>2044.0598964298765</c:v>
                </c:pt>
                <c:pt idx="145">
                  <c:v>2052.3571553248448</c:v>
                </c:pt>
                <c:pt idx="146">
                  <c:v>2052.3571553248448</c:v>
                </c:pt>
                <c:pt idx="147">
                  <c:v>2022.501424714158</c:v>
                </c:pt>
                <c:pt idx="148">
                  <c:v>2022.501424714158</c:v>
                </c:pt>
                <c:pt idx="149">
                  <c:v>2034.1634670879537</c:v>
                </c:pt>
                <c:pt idx="150">
                  <c:v>2034.1634670879537</c:v>
                </c:pt>
                <c:pt idx="151">
                  <c:v>2036.795818829811</c:v>
                </c:pt>
                <c:pt idx="152">
                  <c:v>2036.795818829811</c:v>
                </c:pt>
                <c:pt idx="153">
                  <c:v>2044.0932182927111</c:v>
                </c:pt>
                <c:pt idx="154">
                  <c:v>2044.0932182927111</c:v>
                </c:pt>
                <c:pt idx="155">
                  <c:v>2048.0918688473694</c:v>
                </c:pt>
                <c:pt idx="156">
                  <c:v>2048.0918688473694</c:v>
                </c:pt>
                <c:pt idx="157">
                  <c:v>2053.2901949147104</c:v>
                </c:pt>
                <c:pt idx="158">
                  <c:v>2053.2901949147104</c:v>
                </c:pt>
                <c:pt idx="159">
                  <c:v>2090.7141989199527</c:v>
                </c:pt>
                <c:pt idx="160">
                  <c:v>2090.7141989199527</c:v>
                </c:pt>
                <c:pt idx="161">
                  <c:v>2056.8224428712133</c:v>
                </c:pt>
                <c:pt idx="162">
                  <c:v>2056.8224428712133</c:v>
                </c:pt>
                <c:pt idx="163">
                  <c:v>2078.8499673894521</c:v>
                </c:pt>
                <c:pt idx="164">
                  <c:v>2078.8499673894521</c:v>
                </c:pt>
                <c:pt idx="165">
                  <c:v>2056.7224730088083</c:v>
                </c:pt>
                <c:pt idx="166">
                  <c:v>2056.7224730088083</c:v>
                </c:pt>
                <c:pt idx="167">
                  <c:v>2067.5527389787735</c:v>
                </c:pt>
                <c:pt idx="168">
                  <c:v>2067.5527389787735</c:v>
                </c:pt>
                <c:pt idx="169">
                  <c:v>2086.1484113783736</c:v>
                </c:pt>
                <c:pt idx="170">
                  <c:v>2086.1484113783736</c:v>
                </c:pt>
                <c:pt idx="171">
                  <c:v>2097.9462891394433</c:v>
                </c:pt>
                <c:pt idx="172">
                  <c:v>2097.9462891394433</c:v>
                </c:pt>
                <c:pt idx="173">
                  <c:v>2080.4496105320122</c:v>
                </c:pt>
                <c:pt idx="174">
                  <c:v>2080.4496105320122</c:v>
                </c:pt>
                <c:pt idx="175">
                  <c:v>2114.1441751637553</c:v>
                </c:pt>
                <c:pt idx="176">
                  <c:v>2114.1441751637553</c:v>
                </c:pt>
                <c:pt idx="177">
                  <c:v>2107.9115449791657</c:v>
                </c:pt>
                <c:pt idx="178">
                  <c:v>2107.9115449791657</c:v>
                </c:pt>
                <c:pt idx="179">
                  <c:v>2113.9775254945962</c:v>
                </c:pt>
                <c:pt idx="180">
                  <c:v>2113.9775254945962</c:v>
                </c:pt>
                <c:pt idx="181">
                  <c:v>2136.7761287040776</c:v>
                </c:pt>
                <c:pt idx="182">
                  <c:v>2136.7761287040776</c:v>
                </c:pt>
                <c:pt idx="183">
                  <c:v>2157.809854293318</c:v>
                </c:pt>
                <c:pt idx="184">
                  <c:v>2157.809854293318</c:v>
                </c:pt>
                <c:pt idx="185">
                  <c:v>2165.4103988757715</c:v>
                </c:pt>
                <c:pt idx="186">
                  <c:v>2165.4103988757715</c:v>
                </c:pt>
                <c:pt idx="187">
                  <c:v>2199.5155234913132</c:v>
                </c:pt>
                <c:pt idx="188">
                  <c:v>2199.5155234913132</c:v>
                </c:pt>
                <c:pt idx="189">
                  <c:v>2228.523402765712</c:v>
                </c:pt>
                <c:pt idx="190">
                  <c:v>2228.523402765712</c:v>
                </c:pt>
                <c:pt idx="191">
                  <c:v>2242.4283519203923</c:v>
                </c:pt>
                <c:pt idx="192">
                  <c:v>2242.4283519203923</c:v>
                </c:pt>
                <c:pt idx="193">
                  <c:v>2278.5781836599863</c:v>
                </c:pt>
                <c:pt idx="194">
                  <c:v>2278.5781836599863</c:v>
                </c:pt>
                <c:pt idx="195">
                  <c:v>2315.4338633933803</c:v>
                </c:pt>
                <c:pt idx="196">
                  <c:v>2315.4338633933803</c:v>
                </c:pt>
                <c:pt idx="197">
                  <c:v>2347.257770343203</c:v>
                </c:pt>
                <c:pt idx="198">
                  <c:v>2347.257770343203</c:v>
                </c:pt>
                <c:pt idx="199">
                  <c:v>2403.510812815116</c:v>
                </c:pt>
                <c:pt idx="200">
                  <c:v>2403.510812815116</c:v>
                </c:pt>
                <c:pt idx="201">
                  <c:v>2422.2649714545541</c:v>
                </c:pt>
                <c:pt idx="202">
                  <c:v>2422.2649714545541</c:v>
                </c:pt>
                <c:pt idx="203">
                  <c:v>2486.214850056967</c:v>
                </c:pt>
                <c:pt idx="204">
                  <c:v>2486.214850056967</c:v>
                </c:pt>
                <c:pt idx="205">
                  <c:v>2511.4863955685069</c:v>
                </c:pt>
                <c:pt idx="206">
                  <c:v>2511.4863955685069</c:v>
                </c:pt>
                <c:pt idx="207">
                  <c:v>2534.3235875939663</c:v>
                </c:pt>
                <c:pt idx="208">
                  <c:v>2534.3235875939663</c:v>
                </c:pt>
                <c:pt idx="209">
                  <c:v>2584.3140025646326</c:v>
                </c:pt>
                <c:pt idx="210">
                  <c:v>2584.3140025646326</c:v>
                </c:pt>
                <c:pt idx="211">
                  <c:v>2624.6962759356984</c:v>
                </c:pt>
                <c:pt idx="212">
                  <c:v>2624.6962759356984</c:v>
                </c:pt>
                <c:pt idx="213">
                  <c:v>2674.6096963392397</c:v>
                </c:pt>
                <c:pt idx="214">
                  <c:v>2674.6096963392397</c:v>
                </c:pt>
                <c:pt idx="215">
                  <c:v>2700.2731734780214</c:v>
                </c:pt>
                <c:pt idx="216">
                  <c:v>2700.2731734780214</c:v>
                </c:pt>
                <c:pt idx="217">
                  <c:v>2724.1353987138391</c:v>
                </c:pt>
                <c:pt idx="218">
                  <c:v>2724.1353987138391</c:v>
                </c:pt>
                <c:pt idx="219">
                  <c:v>2746.7973897776692</c:v>
                </c:pt>
                <c:pt idx="220">
                  <c:v>2746.7973897776692</c:v>
                </c:pt>
                <c:pt idx="221">
                  <c:v>2829.8492467196484</c:v>
                </c:pt>
                <c:pt idx="222">
                  <c:v>2829.8492467196484</c:v>
                </c:pt>
                <c:pt idx="223">
                  <c:v>2843.5947463818793</c:v>
                </c:pt>
                <c:pt idx="224">
                  <c:v>2843.5947463818793</c:v>
                </c:pt>
                <c:pt idx="225">
                  <c:v>2902.3015909707569</c:v>
                </c:pt>
                <c:pt idx="226">
                  <c:v>2902.3015909707569</c:v>
                </c:pt>
                <c:pt idx="227">
                  <c:v>2919.0978886628168</c:v>
                </c:pt>
                <c:pt idx="228">
                  <c:v>2919.0978886628168</c:v>
                </c:pt>
                <c:pt idx="229">
                  <c:v>2953.4319266964062</c:v>
                </c:pt>
                <c:pt idx="230">
                  <c:v>2953.4319266964062</c:v>
                </c:pt>
                <c:pt idx="231">
                  <c:v>2990.5516673067195</c:v>
                </c:pt>
                <c:pt idx="232">
                  <c:v>2990.5516673067195</c:v>
                </c:pt>
                <c:pt idx="233">
                  <c:v>3018.6064011930744</c:v>
                </c:pt>
                <c:pt idx="234">
                  <c:v>3018.6064011930744</c:v>
                </c:pt>
                <c:pt idx="235">
                  <c:v>3030.4257010401334</c:v>
                </c:pt>
                <c:pt idx="236">
                  <c:v>3030.4257010401334</c:v>
                </c:pt>
                <c:pt idx="237">
                  <c:v>3054.7367601307737</c:v>
                </c:pt>
                <c:pt idx="238">
                  <c:v>3054.7367601307737</c:v>
                </c:pt>
                <c:pt idx="239">
                  <c:v>3063.8125252259715</c:v>
                </c:pt>
                <c:pt idx="240">
                  <c:v>3063.8125252259715</c:v>
                </c:pt>
                <c:pt idx="241">
                  <c:v>3103.0688693142743</c:v>
                </c:pt>
                <c:pt idx="242">
                  <c:v>3103.0688693142743</c:v>
                </c:pt>
                <c:pt idx="243">
                  <c:v>3106.8878581217259</c:v>
                </c:pt>
                <c:pt idx="244">
                  <c:v>3106.8878581217259</c:v>
                </c:pt>
                <c:pt idx="245">
                  <c:v>3133.8915316384355</c:v>
                </c:pt>
                <c:pt idx="246">
                  <c:v>3133.8915316384355</c:v>
                </c:pt>
                <c:pt idx="247">
                  <c:v>3136.6725821230734</c:v>
                </c:pt>
                <c:pt idx="248">
                  <c:v>3136.6725821230734</c:v>
                </c:pt>
                <c:pt idx="249">
                  <c:v>3175.0429682033632</c:v>
                </c:pt>
                <c:pt idx="250">
                  <c:v>3175.0429682033632</c:v>
                </c:pt>
                <c:pt idx="251">
                  <c:v>3195.6900172392484</c:v>
                </c:pt>
                <c:pt idx="252">
                  <c:v>3195.6900172392484</c:v>
                </c:pt>
                <c:pt idx="253">
                  <c:v>3198.4051860926133</c:v>
                </c:pt>
                <c:pt idx="254">
                  <c:v>3198.4051860926133</c:v>
                </c:pt>
                <c:pt idx="255">
                  <c:v>3208.9311320339361</c:v>
                </c:pt>
                <c:pt idx="256">
                  <c:v>3208.9311320339361</c:v>
                </c:pt>
                <c:pt idx="257">
                  <c:v>3224.1850463230335</c:v>
                </c:pt>
                <c:pt idx="258">
                  <c:v>3224.1850463230335</c:v>
                </c:pt>
                <c:pt idx="259">
                  <c:v>3237.9987663353309</c:v>
                </c:pt>
                <c:pt idx="260">
                  <c:v>3237.9987663353309</c:v>
                </c:pt>
                <c:pt idx="261">
                  <c:v>3252.0820756253947</c:v>
                </c:pt>
                <c:pt idx="262">
                  <c:v>3252.0820756253947</c:v>
                </c:pt>
                <c:pt idx="263">
                  <c:v>3244.4366795638348</c:v>
                </c:pt>
                <c:pt idx="264">
                  <c:v>3244.4366795638348</c:v>
                </c:pt>
                <c:pt idx="265">
                  <c:v>3228.6441855494263</c:v>
                </c:pt>
                <c:pt idx="266">
                  <c:v>3228.6441855494263</c:v>
                </c:pt>
                <c:pt idx="267">
                  <c:v>3237.1605175380669</c:v>
                </c:pt>
                <c:pt idx="268">
                  <c:v>3237.1605175380669</c:v>
                </c:pt>
                <c:pt idx="269">
                  <c:v>3218.4520687997992</c:v>
                </c:pt>
                <c:pt idx="270">
                  <c:v>3218.4520687997992</c:v>
                </c:pt>
                <c:pt idx="271">
                  <c:v>3219.7930958869183</c:v>
                </c:pt>
                <c:pt idx="272">
                  <c:v>3219.7930958869183</c:v>
                </c:pt>
                <c:pt idx="273">
                  <c:v>3248.9970423026593</c:v>
                </c:pt>
                <c:pt idx="274">
                  <c:v>3248.9970423026593</c:v>
                </c:pt>
                <c:pt idx="275">
                  <c:v>3301.720038307662</c:v>
                </c:pt>
                <c:pt idx="276">
                  <c:v>3301.720038307662</c:v>
                </c:pt>
                <c:pt idx="277">
                  <c:v>3283.4391779858211</c:v>
                </c:pt>
                <c:pt idx="278">
                  <c:v>3283.4391779858211</c:v>
                </c:pt>
                <c:pt idx="279">
                  <c:v>3270.9625855822965</c:v>
                </c:pt>
                <c:pt idx="280">
                  <c:v>3270.9625855822965</c:v>
                </c:pt>
                <c:pt idx="281">
                  <c:v>3317.520634857472</c:v>
                </c:pt>
                <c:pt idx="282">
                  <c:v>3317.520634857472</c:v>
                </c:pt>
                <c:pt idx="283">
                  <c:v>3230.0858915169079</c:v>
                </c:pt>
                <c:pt idx="284">
                  <c:v>3230.0858915169079</c:v>
                </c:pt>
                <c:pt idx="285">
                  <c:v>3069.4056055411043</c:v>
                </c:pt>
                <c:pt idx="286">
                  <c:v>3069.4056055411043</c:v>
                </c:pt>
                <c:pt idx="287">
                  <c:v>3001.6323585010164</c:v>
                </c:pt>
                <c:pt idx="288">
                  <c:v>3001.6323585010164</c:v>
                </c:pt>
                <c:pt idx="289">
                  <c:v>3010.7385213713087</c:v>
                </c:pt>
                <c:pt idx="290">
                  <c:v>3010.7385213713087</c:v>
                </c:pt>
                <c:pt idx="291">
                  <c:v>3069.6735426278256</c:v>
                </c:pt>
                <c:pt idx="292">
                  <c:v>3069.6735426278256</c:v>
                </c:pt>
                <c:pt idx="293">
                  <c:v>3248.8964445055017</c:v>
                </c:pt>
                <c:pt idx="294">
                  <c:v>3248.8964445055017</c:v>
                </c:pt>
                <c:pt idx="295">
                  <c:v>3361.9463132980468</c:v>
                </c:pt>
                <c:pt idx="296">
                  <c:v>3361.9463132980468</c:v>
                </c:pt>
                <c:pt idx="297">
                  <c:v>3305.2758565333406</c:v>
                </c:pt>
                <c:pt idx="298">
                  <c:v>3305.2758565333406</c:v>
                </c:pt>
                <c:pt idx="299">
                  <c:v>3182.9863762807745</c:v>
                </c:pt>
                <c:pt idx="300">
                  <c:v>3182.9863762807745</c:v>
                </c:pt>
                <c:pt idx="301">
                  <c:v>2963.3720810474692</c:v>
                </c:pt>
                <c:pt idx="302">
                  <c:v>2963.3720810474692</c:v>
                </c:pt>
                <c:pt idx="303">
                  <c:v>2747.8670527839358</c:v>
                </c:pt>
                <c:pt idx="304">
                  <c:v>2747.8670527839358</c:v>
                </c:pt>
                <c:pt idx="305">
                  <c:v>2947.6421518679099</c:v>
                </c:pt>
                <c:pt idx="306">
                  <c:v>2947.6421518679099</c:v>
                </c:pt>
                <c:pt idx="307">
                  <c:v>3213.2557056917517</c:v>
                </c:pt>
                <c:pt idx="308">
                  <c:v>3213.2557056917517</c:v>
                </c:pt>
                <c:pt idx="309">
                  <c:v>3448.8930161171061</c:v>
                </c:pt>
                <c:pt idx="310">
                  <c:v>3448.8930161171061</c:v>
                </c:pt>
                <c:pt idx="311">
                  <c:v>3635.1968820409602</c:v>
                </c:pt>
                <c:pt idx="312">
                  <c:v>3635.1968820409602</c:v>
                </c:pt>
                <c:pt idx="313">
                  <c:v>3733.7337098938947</c:v>
                </c:pt>
                <c:pt idx="314">
                  <c:v>3733.7337098938947</c:v>
                </c:pt>
                <c:pt idx="315">
                  <c:v>3399.1688328838391</c:v>
                </c:pt>
                <c:pt idx="316">
                  <c:v>3399.1688328838391</c:v>
                </c:pt>
                <c:pt idx="317">
                  <c:v>3377.2502951951624</c:v>
                </c:pt>
                <c:pt idx="318">
                  <c:v>3377.2502951951624</c:v>
                </c:pt>
                <c:pt idx="319">
                  <c:v>3297.1244437441737</c:v>
                </c:pt>
                <c:pt idx="320">
                  <c:v>3297.1244437441737</c:v>
                </c:pt>
                <c:pt idx="321">
                  <c:v>3300.8814150003541</c:v>
                </c:pt>
                <c:pt idx="322">
                  <c:v>3300.8814150003541</c:v>
                </c:pt>
                <c:pt idx="323">
                  <c:v>3295.5814309270145</c:v>
                </c:pt>
                <c:pt idx="324">
                  <c:v>3295.5814309270145</c:v>
                </c:pt>
                <c:pt idx="325">
                  <c:v>3299.0700056646133</c:v>
                </c:pt>
                <c:pt idx="326">
                  <c:v>3299.0700056646133</c:v>
                </c:pt>
                <c:pt idx="327">
                  <c:v>3282.0975563767952</c:v>
                </c:pt>
                <c:pt idx="328">
                  <c:v>3282.0975563767952</c:v>
                </c:pt>
                <c:pt idx="329">
                  <c:v>3242.5253940479979</c:v>
                </c:pt>
                <c:pt idx="330">
                  <c:v>3242.5253940479979</c:v>
                </c:pt>
                <c:pt idx="331">
                  <c:v>3231.5276118515899</c:v>
                </c:pt>
                <c:pt idx="332">
                  <c:v>3231.5276118515899</c:v>
                </c:pt>
                <c:pt idx="333">
                  <c:v>3197.1649175310954</c:v>
                </c:pt>
                <c:pt idx="334">
                  <c:v>3197.1649175310954</c:v>
                </c:pt>
                <c:pt idx="335">
                  <c:v>3194.282171719743</c:v>
                </c:pt>
                <c:pt idx="336">
                  <c:v>3194.282171719743</c:v>
                </c:pt>
                <c:pt idx="337">
                  <c:v>3175.0764837945476</c:v>
                </c:pt>
                <c:pt idx="338">
                  <c:v>3175.0764837945476</c:v>
                </c:pt>
                <c:pt idx="339">
                  <c:v>3131.5126016545487</c:v>
                </c:pt>
                <c:pt idx="340">
                  <c:v>3131.5126016545487</c:v>
                </c:pt>
                <c:pt idx="341">
                  <c:v>3110.1709253727272</c:v>
                </c:pt>
                <c:pt idx="342">
                  <c:v>3110.1709253727272</c:v>
                </c:pt>
                <c:pt idx="343">
                  <c:v>3100.7909217232027</c:v>
                </c:pt>
                <c:pt idx="344">
                  <c:v>3100.7909217232027</c:v>
                </c:pt>
                <c:pt idx="345">
                  <c:v>3054.1674494363069</c:v>
                </c:pt>
                <c:pt idx="346">
                  <c:v>3054.1674494363069</c:v>
                </c:pt>
                <c:pt idx="347">
                  <c:v>3034.1089511676491</c:v>
                </c:pt>
                <c:pt idx="348">
                  <c:v>3034.1089511676491</c:v>
                </c:pt>
                <c:pt idx="349">
                  <c:v>3013.6177850155705</c:v>
                </c:pt>
                <c:pt idx="350">
                  <c:v>3013.6177850155705</c:v>
                </c:pt>
                <c:pt idx="351">
                  <c:v>2971.9739886945326</c:v>
                </c:pt>
                <c:pt idx="352">
                  <c:v>2971.9739886945326</c:v>
                </c:pt>
                <c:pt idx="353">
                  <c:v>2943.6931753766517</c:v>
                </c:pt>
                <c:pt idx="354">
                  <c:v>2943.6931753766517</c:v>
                </c:pt>
                <c:pt idx="355">
                  <c:v>2958.7868160081125</c:v>
                </c:pt>
                <c:pt idx="356">
                  <c:v>2958.7868160081125</c:v>
                </c:pt>
                <c:pt idx="357">
                  <c:v>2914.4134903409349</c:v>
                </c:pt>
                <c:pt idx="358">
                  <c:v>2914.4134903409349</c:v>
                </c:pt>
                <c:pt idx="359">
                  <c:v>2883.0314401705241</c:v>
                </c:pt>
                <c:pt idx="360">
                  <c:v>2883.0314401705241</c:v>
                </c:pt>
                <c:pt idx="361">
                  <c:v>2868.111980647202</c:v>
                </c:pt>
                <c:pt idx="362">
                  <c:v>2868.111980647202</c:v>
                </c:pt>
                <c:pt idx="363">
                  <c:v>2855.3344803783912</c:v>
                </c:pt>
                <c:pt idx="364">
                  <c:v>2855.3344803783912</c:v>
                </c:pt>
                <c:pt idx="365">
                  <c:v>2836.4041405154444</c:v>
                </c:pt>
                <c:pt idx="366">
                  <c:v>2836.4041405154444</c:v>
                </c:pt>
                <c:pt idx="367">
                  <c:v>2819.3485603365766</c:v>
                </c:pt>
                <c:pt idx="368">
                  <c:v>2819.3485603365766</c:v>
                </c:pt>
                <c:pt idx="369">
                  <c:v>2797.2122586048972</c:v>
                </c:pt>
                <c:pt idx="370">
                  <c:v>2797.2122586048972</c:v>
                </c:pt>
                <c:pt idx="371">
                  <c:v>2778.020819002887</c:v>
                </c:pt>
                <c:pt idx="372">
                  <c:v>2778.020819002887</c:v>
                </c:pt>
                <c:pt idx="373">
                  <c:v>2768.4258835273722</c:v>
                </c:pt>
                <c:pt idx="374">
                  <c:v>2768.4258835273722</c:v>
                </c:pt>
                <c:pt idx="375">
                  <c:v>2806.073128410871</c:v>
                </c:pt>
                <c:pt idx="376">
                  <c:v>2806.073128410871</c:v>
                </c:pt>
                <c:pt idx="377">
                  <c:v>2784.6071916556648</c:v>
                </c:pt>
                <c:pt idx="378">
                  <c:v>2784.6071916556648</c:v>
                </c:pt>
                <c:pt idx="379">
                  <c:v>3366.1580951404526</c:v>
                </c:pt>
                <c:pt idx="380">
                  <c:v>3950.1579176742371</c:v>
                </c:pt>
                <c:pt idx="381">
                  <c:v>2803.632164573</c:v>
                </c:pt>
                <c:pt idx="382">
                  <c:v>2803.632164573</c:v>
                </c:pt>
                <c:pt idx="383">
                  <c:v>2802.2277899356204</c:v>
                </c:pt>
                <c:pt idx="384">
                  <c:v>2802.2277899356204</c:v>
                </c:pt>
                <c:pt idx="385">
                  <c:v>2755.5554437245105</c:v>
                </c:pt>
                <c:pt idx="386">
                  <c:v>2755.5554437245105</c:v>
                </c:pt>
                <c:pt idx="387">
                  <c:v>2517.3957755435108</c:v>
                </c:pt>
                <c:pt idx="388">
                  <c:v>2517.3957755435108</c:v>
                </c:pt>
                <c:pt idx="389">
                  <c:v>2748.6024498040283</c:v>
                </c:pt>
                <c:pt idx="390">
                  <c:v>2748.6024498040283</c:v>
                </c:pt>
                <c:pt idx="391">
                  <c:v>2740.078714782715</c:v>
                </c:pt>
                <c:pt idx="392">
                  <c:v>2740.078714782715</c:v>
                </c:pt>
                <c:pt idx="393">
                  <c:v>2797.3125678185938</c:v>
                </c:pt>
                <c:pt idx="394">
                  <c:v>2797.3125678185938</c:v>
                </c:pt>
                <c:pt idx="395">
                  <c:v>2815.8373269526578</c:v>
                </c:pt>
                <c:pt idx="396">
                  <c:v>2815.8373269526578</c:v>
                </c:pt>
                <c:pt idx="397">
                  <c:v>2862.6262339467221</c:v>
                </c:pt>
                <c:pt idx="398">
                  <c:v>2862.6262339467221</c:v>
                </c:pt>
                <c:pt idx="399">
                  <c:v>2877.7124673115104</c:v>
                </c:pt>
                <c:pt idx="400">
                  <c:v>2877.7124673115104</c:v>
                </c:pt>
                <c:pt idx="401">
                  <c:v>2960.0251594188512</c:v>
                </c:pt>
                <c:pt idx="402">
                  <c:v>2960.0251594188512</c:v>
                </c:pt>
                <c:pt idx="403">
                  <c:v>3009.8345773416027</c:v>
                </c:pt>
                <c:pt idx="404">
                  <c:v>3009.8345773416027</c:v>
                </c:pt>
                <c:pt idx="405">
                  <c:v>3076.7070580855279</c:v>
                </c:pt>
                <c:pt idx="406">
                  <c:v>3076.7070580855279</c:v>
                </c:pt>
                <c:pt idx="407">
                  <c:v>3002.3019114532131</c:v>
                </c:pt>
                <c:pt idx="408">
                  <c:v>3002.3019114532131</c:v>
                </c:pt>
                <c:pt idx="409">
                  <c:v>3005.0805864519966</c:v>
                </c:pt>
                <c:pt idx="410">
                  <c:v>3005.0805864519966</c:v>
                </c:pt>
                <c:pt idx="411">
                  <c:v>3006.5536387669058</c:v>
                </c:pt>
                <c:pt idx="412">
                  <c:v>3006.5536387669058</c:v>
                </c:pt>
                <c:pt idx="413">
                  <c:v>3031.2627957261761</c:v>
                </c:pt>
                <c:pt idx="414">
                  <c:v>3031.2627957261761</c:v>
                </c:pt>
                <c:pt idx="415">
                  <c:v>3005.4823266321514</c:v>
                </c:pt>
                <c:pt idx="416">
                  <c:v>3005.4823266321514</c:v>
                </c:pt>
                <c:pt idx="417">
                  <c:v>3010.9059189818427</c:v>
                </c:pt>
                <c:pt idx="418">
                  <c:v>3010.9059189818427</c:v>
                </c:pt>
                <c:pt idx="419">
                  <c:v>3038.0601705473041</c:v>
                </c:pt>
                <c:pt idx="420">
                  <c:v>3038.0601705473041</c:v>
                </c:pt>
                <c:pt idx="421">
                  <c:v>3097.4745590386187</c:v>
                </c:pt>
                <c:pt idx="422">
                  <c:v>3097.4745590386187</c:v>
                </c:pt>
                <c:pt idx="423">
                  <c:v>3151.6844459642457</c:v>
                </c:pt>
                <c:pt idx="424">
                  <c:v>3151.6844459642457</c:v>
                </c:pt>
                <c:pt idx="425">
                  <c:v>3191.3659632881463</c:v>
                </c:pt>
                <c:pt idx="426">
                  <c:v>3191.3659632881463</c:v>
                </c:pt>
                <c:pt idx="427">
                  <c:v>3104.0068576630511</c:v>
                </c:pt>
                <c:pt idx="428">
                  <c:v>3104.0068576630511</c:v>
                </c:pt>
                <c:pt idx="429">
                  <c:v>3195.4553753801001</c:v>
                </c:pt>
                <c:pt idx="430">
                  <c:v>3195.4553753801001</c:v>
                </c:pt>
                <c:pt idx="431">
                  <c:v>3307.3892627082487</c:v>
                </c:pt>
                <c:pt idx="432">
                  <c:v>3307.3892627082487</c:v>
                </c:pt>
                <c:pt idx="433">
                  <c:v>3466.121127818908</c:v>
                </c:pt>
                <c:pt idx="434">
                  <c:v>3466.121127818908</c:v>
                </c:pt>
                <c:pt idx="435">
                  <c:v>3467.2966157392079</c:v>
                </c:pt>
                <c:pt idx="436">
                  <c:v>3467.2966157392079</c:v>
                </c:pt>
                <c:pt idx="437">
                  <c:v>3336.1079036233978</c:v>
                </c:pt>
                <c:pt idx="438">
                  <c:v>3336.1079036233978</c:v>
                </c:pt>
                <c:pt idx="439">
                  <c:v>3350.6036659215324</c:v>
                </c:pt>
                <c:pt idx="440">
                  <c:v>3350.6036659215324</c:v>
                </c:pt>
                <c:pt idx="441">
                  <c:v>3390.5084098318289</c:v>
                </c:pt>
                <c:pt idx="442">
                  <c:v>3390.5084098318289</c:v>
                </c:pt>
                <c:pt idx="443">
                  <c:v>3528.1675003525102</c:v>
                </c:pt>
                <c:pt idx="444">
                  <c:v>3528.1675003525102</c:v>
                </c:pt>
                <c:pt idx="445">
                  <c:v>3695.7093481561051</c:v>
                </c:pt>
                <c:pt idx="446">
                  <c:v>3695.7093481561051</c:v>
                </c:pt>
                <c:pt idx="447">
                  <c:v>3666.5427010787125</c:v>
                </c:pt>
                <c:pt idx="448">
                  <c:v>3666.5427010787125</c:v>
                </c:pt>
                <c:pt idx="449">
                  <c:v>3508.5124185154682</c:v>
                </c:pt>
                <c:pt idx="450">
                  <c:v>3508.5124185154682</c:v>
                </c:pt>
                <c:pt idx="451">
                  <c:v>3446.8110158197046</c:v>
                </c:pt>
                <c:pt idx="452">
                  <c:v>3446.8110158197046</c:v>
                </c:pt>
                <c:pt idx="453">
                  <c:v>3381.9827917223697</c:v>
                </c:pt>
                <c:pt idx="454">
                  <c:v>3381.9827917223697</c:v>
                </c:pt>
                <c:pt idx="455">
                  <c:v>3383.2246795100341</c:v>
                </c:pt>
                <c:pt idx="456">
                  <c:v>3383.2246795100341</c:v>
                </c:pt>
                <c:pt idx="457">
                  <c:v>3392.9252169379915</c:v>
                </c:pt>
                <c:pt idx="458">
                  <c:v>3392.9252169379915</c:v>
                </c:pt>
                <c:pt idx="459">
                  <c:v>3439.5242682179633</c:v>
                </c:pt>
                <c:pt idx="460">
                  <c:v>3439.5242682179633</c:v>
                </c:pt>
                <c:pt idx="461">
                  <c:v>3488.7258951286849</c:v>
                </c:pt>
                <c:pt idx="462">
                  <c:v>3488.7258951286849</c:v>
                </c:pt>
                <c:pt idx="463">
                  <c:v>3327.6862898627114</c:v>
                </c:pt>
                <c:pt idx="464">
                  <c:v>3327.6862898627114</c:v>
                </c:pt>
                <c:pt idx="465">
                  <c:v>3293.6023739237698</c:v>
                </c:pt>
                <c:pt idx="466">
                  <c:v>3293.6023739237698</c:v>
                </c:pt>
                <c:pt idx="467">
                  <c:v>3364.6982199616791</c:v>
                </c:pt>
                <c:pt idx="468">
                  <c:v>3364.6982199616791</c:v>
                </c:pt>
                <c:pt idx="469">
                  <c:v>3378.6263944088437</c:v>
                </c:pt>
                <c:pt idx="470">
                  <c:v>3378.6263944088437</c:v>
                </c:pt>
                <c:pt idx="471">
                  <c:v>3355.0332283356629</c:v>
                </c:pt>
                <c:pt idx="472">
                  <c:v>3355.0332283356629</c:v>
                </c:pt>
                <c:pt idx="473">
                  <c:v>3279.649129606235</c:v>
                </c:pt>
                <c:pt idx="474">
                  <c:v>3279.649129606235</c:v>
                </c:pt>
                <c:pt idx="475">
                  <c:v>3283.7745853690535</c:v>
                </c:pt>
                <c:pt idx="476">
                  <c:v>3283.7745853690535</c:v>
                </c:pt>
                <c:pt idx="477">
                  <c:v>3361.4093622884689</c:v>
                </c:pt>
                <c:pt idx="478">
                  <c:v>3361.4093622884689</c:v>
                </c:pt>
                <c:pt idx="479">
                  <c:v>3382.3855649095476</c:v>
                </c:pt>
                <c:pt idx="480">
                  <c:v>3382.3855649095476</c:v>
                </c:pt>
                <c:pt idx="481">
                  <c:v>3311.5155281245211</c:v>
                </c:pt>
                <c:pt idx="482">
                  <c:v>3311.5155281245211</c:v>
                </c:pt>
                <c:pt idx="483">
                  <c:v>3257.682251248963</c:v>
                </c:pt>
                <c:pt idx="484">
                  <c:v>3257.682251248963</c:v>
                </c:pt>
                <c:pt idx="485">
                  <c:v>3298.701017723592</c:v>
                </c:pt>
                <c:pt idx="486">
                  <c:v>3298.701017723592</c:v>
                </c:pt>
                <c:pt idx="487">
                  <c:v>3293.5688308234053</c:v>
                </c:pt>
                <c:pt idx="488">
                  <c:v>3293.5688308234053</c:v>
                </c:pt>
                <c:pt idx="489">
                  <c:v>3333.7927480106887</c:v>
                </c:pt>
                <c:pt idx="490">
                  <c:v>3333.7927480106887</c:v>
                </c:pt>
                <c:pt idx="491">
                  <c:v>3421.3930541030772</c:v>
                </c:pt>
                <c:pt idx="492">
                  <c:v>3421.3930541030772</c:v>
                </c:pt>
                <c:pt idx="493">
                  <c:v>3592.1593534885756</c:v>
                </c:pt>
                <c:pt idx="494">
                  <c:v>3592.1593534885756</c:v>
                </c:pt>
                <c:pt idx="495">
                  <c:v>3799.5803605072338</c:v>
                </c:pt>
                <c:pt idx="496">
                  <c:v>3799.5803605072338</c:v>
                </c:pt>
                <c:pt idx="497">
                  <c:v>3735.1472277267471</c:v>
                </c:pt>
                <c:pt idx="498">
                  <c:v>3735.1472277267471</c:v>
                </c:pt>
                <c:pt idx="499">
                  <c:v>3535.089475945796</c:v>
                </c:pt>
                <c:pt idx="500">
                  <c:v>3535.089475945796</c:v>
                </c:pt>
                <c:pt idx="501">
                  <c:v>3539.1890705459969</c:v>
                </c:pt>
                <c:pt idx="502">
                  <c:v>3539.1890705459969</c:v>
                </c:pt>
                <c:pt idx="503">
                  <c:v>3541.3397288307747</c:v>
                </c:pt>
                <c:pt idx="504">
                  <c:v>3541.3397288307747</c:v>
                </c:pt>
                <c:pt idx="505">
                  <c:v>3386.78258239967</c:v>
                </c:pt>
                <c:pt idx="506">
                  <c:v>3386.78258239967</c:v>
                </c:pt>
                <c:pt idx="507">
                  <c:v>3345.9057996777701</c:v>
                </c:pt>
                <c:pt idx="508">
                  <c:v>3345.9057996777701</c:v>
                </c:pt>
                <c:pt idx="509">
                  <c:v>3476.9360066070776</c:v>
                </c:pt>
                <c:pt idx="510">
                  <c:v>3476.9360066070776</c:v>
                </c:pt>
                <c:pt idx="511">
                  <c:v>3722.9982282471028</c:v>
                </c:pt>
                <c:pt idx="512">
                  <c:v>3722.9982282471028</c:v>
                </c:pt>
                <c:pt idx="513">
                  <c:v>3904.7721352783356</c:v>
                </c:pt>
                <c:pt idx="514">
                  <c:v>4086.5460423095678</c:v>
                </c:pt>
                <c:pt idx="515">
                  <c:v>3933.5039195874147</c:v>
                </c:pt>
                <c:pt idx="516">
                  <c:v>3933.5039195874147</c:v>
                </c:pt>
                <c:pt idx="517">
                  <c:v>3495.3098773535366</c:v>
                </c:pt>
                <c:pt idx="518">
                  <c:v>3495.3098773535366</c:v>
                </c:pt>
                <c:pt idx="519">
                  <c:v>3447.5162058615338</c:v>
                </c:pt>
                <c:pt idx="520">
                  <c:v>3447.5162058615338</c:v>
                </c:pt>
                <c:pt idx="521">
                  <c:v>3593.2351162506657</c:v>
                </c:pt>
                <c:pt idx="522">
                  <c:v>3593.2351162506657</c:v>
                </c:pt>
                <c:pt idx="523">
                  <c:v>3605.6406538862661</c:v>
                </c:pt>
                <c:pt idx="524">
                  <c:v>3605.6406538862661</c:v>
                </c:pt>
                <c:pt idx="525">
                  <c:v>3543.2215838023003</c:v>
                </c:pt>
                <c:pt idx="526">
                  <c:v>3543.2215838023003</c:v>
                </c:pt>
                <c:pt idx="527">
                  <c:v>3527.6970880628196</c:v>
                </c:pt>
                <c:pt idx="528">
                  <c:v>3527.6970880628196</c:v>
                </c:pt>
                <c:pt idx="529">
                  <c:v>3483.1163308216128</c:v>
                </c:pt>
                <c:pt idx="530">
                  <c:v>3483.1163308216128</c:v>
                </c:pt>
                <c:pt idx="531">
                  <c:v>3511.838457241211</c:v>
                </c:pt>
                <c:pt idx="532">
                  <c:v>3511.838457241211</c:v>
                </c:pt>
                <c:pt idx="533">
                  <c:v>3478.6825909254981</c:v>
                </c:pt>
                <c:pt idx="534">
                  <c:v>3478.6825909254981</c:v>
                </c:pt>
                <c:pt idx="535">
                  <c:v>3550.3123876529762</c:v>
                </c:pt>
                <c:pt idx="536">
                  <c:v>3550.3123876529762</c:v>
                </c:pt>
                <c:pt idx="537">
                  <c:v>3818.371287542042</c:v>
                </c:pt>
                <c:pt idx="538">
                  <c:v>3818.371287542042</c:v>
                </c:pt>
                <c:pt idx="539">
                  <c:v>4017.3707730514157</c:v>
                </c:pt>
                <c:pt idx="540">
                  <c:v>4017.3707730514157</c:v>
                </c:pt>
                <c:pt idx="541">
                  <c:v>3914.2906532715056</c:v>
                </c:pt>
                <c:pt idx="542">
                  <c:v>3914.2906532715056</c:v>
                </c:pt>
                <c:pt idx="543">
                  <c:v>4008.0942704217541</c:v>
                </c:pt>
                <c:pt idx="544">
                  <c:v>4008.0942704217541</c:v>
                </c:pt>
                <c:pt idx="545">
                  <c:v>3862.2954181793984</c:v>
                </c:pt>
                <c:pt idx="546">
                  <c:v>3862.2954181793984</c:v>
                </c:pt>
                <c:pt idx="547">
                  <c:v>3844.8114448299252</c:v>
                </c:pt>
                <c:pt idx="548">
                  <c:v>3844.8114448299252</c:v>
                </c:pt>
                <c:pt idx="549">
                  <c:v>3883.2862578557756</c:v>
                </c:pt>
                <c:pt idx="550">
                  <c:v>3883.2862578557756</c:v>
                </c:pt>
                <c:pt idx="551">
                  <c:v>3710.5812194703472</c:v>
                </c:pt>
                <c:pt idx="552">
                  <c:v>3710.5812194703472</c:v>
                </c:pt>
                <c:pt idx="553">
                  <c:v>3649.6244165565681</c:v>
                </c:pt>
                <c:pt idx="554">
                  <c:v>3649.6244165565681</c:v>
                </c:pt>
                <c:pt idx="555">
                  <c:v>3681.4447710049612</c:v>
                </c:pt>
                <c:pt idx="556">
                  <c:v>3681.4447710049612</c:v>
                </c:pt>
                <c:pt idx="557">
                  <c:v>3602.9846252987759</c:v>
                </c:pt>
                <c:pt idx="558">
                  <c:v>3602.9846252987759</c:v>
                </c:pt>
                <c:pt idx="559">
                  <c:v>3493.9325887644504</c:v>
                </c:pt>
                <c:pt idx="560">
                  <c:v>3493.9325887644504</c:v>
                </c:pt>
                <c:pt idx="561">
                  <c:v>3502.8348285596339</c:v>
                </c:pt>
                <c:pt idx="562">
                  <c:v>3502.8348285596339</c:v>
                </c:pt>
                <c:pt idx="563">
                  <c:v>3317.9232210321629</c:v>
                </c:pt>
                <c:pt idx="564">
                  <c:v>3317.9232210321629</c:v>
                </c:pt>
                <c:pt idx="565">
                  <c:v>3212.9539870837416</c:v>
                </c:pt>
                <c:pt idx="566">
                  <c:v>3212.9539870837416</c:v>
                </c:pt>
                <c:pt idx="567">
                  <c:v>3285.1497639278118</c:v>
                </c:pt>
                <c:pt idx="568">
                  <c:v>3285.1497639278118</c:v>
                </c:pt>
                <c:pt idx="569">
                  <c:v>3308.9324047147761</c:v>
                </c:pt>
                <c:pt idx="570">
                  <c:v>3308.9324047147761</c:v>
                </c:pt>
                <c:pt idx="571">
                  <c:v>3234.6122710896575</c:v>
                </c:pt>
                <c:pt idx="572">
                  <c:v>3234.6122710896575</c:v>
                </c:pt>
                <c:pt idx="573">
                  <c:v>3393.1266194558534</c:v>
                </c:pt>
                <c:pt idx="574">
                  <c:v>3393.1266194558534</c:v>
                </c:pt>
                <c:pt idx="575">
                  <c:v>3406.7219755513756</c:v>
                </c:pt>
                <c:pt idx="576">
                  <c:v>3406.7219755513756</c:v>
                </c:pt>
                <c:pt idx="577">
                  <c:v>3395.2413637893633</c:v>
                </c:pt>
                <c:pt idx="578">
                  <c:v>3395.2413637893633</c:v>
                </c:pt>
                <c:pt idx="579">
                  <c:v>3367.5173031487352</c:v>
                </c:pt>
                <c:pt idx="580">
                  <c:v>3367.5173031487352</c:v>
                </c:pt>
                <c:pt idx="581">
                  <c:v>3227.9736295273901</c:v>
                </c:pt>
                <c:pt idx="582">
                  <c:v>3227.9736295273901</c:v>
                </c:pt>
                <c:pt idx="583">
                  <c:v>2943.0238668347988</c:v>
                </c:pt>
                <c:pt idx="584">
                  <c:v>2943.0238668347988</c:v>
                </c:pt>
                <c:pt idx="585">
                  <c:v>3054.3683823837277</c:v>
                </c:pt>
                <c:pt idx="586">
                  <c:v>3054.3683823837277</c:v>
                </c:pt>
                <c:pt idx="587">
                  <c:v>3252.0150089787749</c:v>
                </c:pt>
                <c:pt idx="588">
                  <c:v>3252.0150089787749</c:v>
                </c:pt>
                <c:pt idx="589">
                  <c:v>3524.7402493474001</c:v>
                </c:pt>
                <c:pt idx="590">
                  <c:v>3524.7402493474001</c:v>
                </c:pt>
                <c:pt idx="591">
                  <c:v>3447.6505281931732</c:v>
                </c:pt>
                <c:pt idx="592">
                  <c:v>3447.6505281931732</c:v>
                </c:pt>
                <c:pt idx="593">
                  <c:v>2992.0915358826405</c:v>
                </c:pt>
                <c:pt idx="594">
                  <c:v>2992.0915358826405</c:v>
                </c:pt>
                <c:pt idx="595">
                  <c:v>2887.6814983377881</c:v>
                </c:pt>
                <c:pt idx="596">
                  <c:v>2887.6814983377881</c:v>
                </c:pt>
                <c:pt idx="597">
                  <c:v>2744.2235393110113</c:v>
                </c:pt>
                <c:pt idx="598">
                  <c:v>2744.2235393110113</c:v>
                </c:pt>
                <c:pt idx="599">
                  <c:v>2636.7224056055497</c:v>
                </c:pt>
                <c:pt idx="600">
                  <c:v>2636.7224056055497</c:v>
                </c:pt>
                <c:pt idx="601">
                  <c:v>2555.9945845339039</c:v>
                </c:pt>
                <c:pt idx="602">
                  <c:v>2555.9945845339039</c:v>
                </c:pt>
                <c:pt idx="603">
                  <c:v>2569.5526698071285</c:v>
                </c:pt>
                <c:pt idx="604">
                  <c:v>2569.5526698071285</c:v>
                </c:pt>
                <c:pt idx="605">
                  <c:v>2671.0010540993326</c:v>
                </c:pt>
                <c:pt idx="606">
                  <c:v>2671.0010540993326</c:v>
                </c:pt>
                <c:pt idx="607">
                  <c:v>2778.8232065587154</c:v>
                </c:pt>
                <c:pt idx="608">
                  <c:v>2778.8232065587154</c:v>
                </c:pt>
                <c:pt idx="609">
                  <c:v>2894.5731897349024</c:v>
                </c:pt>
                <c:pt idx="610">
                  <c:v>2894.5731897349024</c:v>
                </c:pt>
                <c:pt idx="611">
                  <c:v>2966.95336415471</c:v>
                </c:pt>
                <c:pt idx="612">
                  <c:v>2966.95336415471</c:v>
                </c:pt>
                <c:pt idx="613">
                  <c:v>2757.3940210118453</c:v>
                </c:pt>
                <c:pt idx="614">
                  <c:v>2757.3940210118453</c:v>
                </c:pt>
                <c:pt idx="615">
                  <c:v>2761.4055281985038</c:v>
                </c:pt>
                <c:pt idx="616">
                  <c:v>2761.4055281985038</c:v>
                </c:pt>
                <c:pt idx="617">
                  <c:v>2863.0276240029129</c:v>
                </c:pt>
                <c:pt idx="618">
                  <c:v>2863.0276240029129</c:v>
                </c:pt>
                <c:pt idx="619">
                  <c:v>2840.5177989276535</c:v>
                </c:pt>
                <c:pt idx="620">
                  <c:v>2840.5177989276535</c:v>
                </c:pt>
                <c:pt idx="621">
                  <c:v>2957.6488871901815</c:v>
                </c:pt>
                <c:pt idx="622">
                  <c:v>2957.6488871901815</c:v>
                </c:pt>
                <c:pt idx="623">
                  <c:v>3010.4037266827804</c:v>
                </c:pt>
                <c:pt idx="624">
                  <c:v>3010.4037266827804</c:v>
                </c:pt>
                <c:pt idx="625">
                  <c:v>3060.5639429177513</c:v>
                </c:pt>
                <c:pt idx="626">
                  <c:v>3060.5639429177513</c:v>
                </c:pt>
                <c:pt idx="627">
                  <c:v>2836.8054686888868</c:v>
                </c:pt>
                <c:pt idx="628">
                  <c:v>2836.8054686888868</c:v>
                </c:pt>
                <c:pt idx="629">
                  <c:v>3022.1219639688798</c:v>
                </c:pt>
                <c:pt idx="630">
                  <c:v>3022.1219639688798</c:v>
                </c:pt>
                <c:pt idx="631">
                  <c:v>3998.4474828501711</c:v>
                </c:pt>
                <c:pt idx="632">
                  <c:v>3998.4474828501711</c:v>
                </c:pt>
                <c:pt idx="633">
                  <c:v>7557.4310110625784</c:v>
                </c:pt>
                <c:pt idx="634">
                  <c:v>7557.4310110625784</c:v>
                </c:pt>
                <c:pt idx="635">
                  <c:v>7067.067550151246</c:v>
                </c:pt>
                <c:pt idx="636">
                  <c:v>7067.067550151246</c:v>
                </c:pt>
                <c:pt idx="637">
                  <c:v>3438.7519632135286</c:v>
                </c:pt>
                <c:pt idx="638">
                  <c:v>3438.7519632135286</c:v>
                </c:pt>
                <c:pt idx="639">
                  <c:v>2794.102701543909</c:v>
                </c:pt>
                <c:pt idx="640">
                  <c:v>2794.102701543909</c:v>
                </c:pt>
                <c:pt idx="641">
                  <c:v>2672.6048864883292</c:v>
                </c:pt>
                <c:pt idx="642">
                  <c:v>2672.6048864883292</c:v>
                </c:pt>
                <c:pt idx="643">
                  <c:v>2550.284434601811</c:v>
                </c:pt>
                <c:pt idx="644">
                  <c:v>2550.284434601811</c:v>
                </c:pt>
                <c:pt idx="645">
                  <c:v>2587.3532376076068</c:v>
                </c:pt>
                <c:pt idx="646">
                  <c:v>2587.3532376076068</c:v>
                </c:pt>
                <c:pt idx="647">
                  <c:v>2566.2465491949206</c:v>
                </c:pt>
                <c:pt idx="648">
                  <c:v>2566.2465491949206</c:v>
                </c:pt>
                <c:pt idx="649">
                  <c:v>2582.8444991633319</c:v>
                </c:pt>
                <c:pt idx="650">
                  <c:v>2582.8444991633319</c:v>
                </c:pt>
                <c:pt idx="651">
                  <c:v>2624.028179747424</c:v>
                </c:pt>
                <c:pt idx="652">
                  <c:v>2624.028179747424</c:v>
                </c:pt>
                <c:pt idx="653">
                  <c:v>2603.0845373610459</c:v>
                </c:pt>
                <c:pt idx="654">
                  <c:v>2603.0845373610459</c:v>
                </c:pt>
                <c:pt idx="655">
                  <c:v>2667.8268430399776</c:v>
                </c:pt>
                <c:pt idx="656">
                  <c:v>2667.8268430399776</c:v>
                </c:pt>
                <c:pt idx="657">
                  <c:v>2766.420039393648</c:v>
                </c:pt>
                <c:pt idx="658">
                  <c:v>2766.420039393648</c:v>
                </c:pt>
                <c:pt idx="659">
                  <c:v>2401.1749971287677</c:v>
                </c:pt>
                <c:pt idx="660">
                  <c:v>2401.1749971287677</c:v>
                </c:pt>
                <c:pt idx="661">
                  <c:v>2446.4275059788552</c:v>
                </c:pt>
                <c:pt idx="662">
                  <c:v>2446.4275059788552</c:v>
                </c:pt>
                <c:pt idx="663">
                  <c:v>2599.4438478833613</c:v>
                </c:pt>
                <c:pt idx="664">
                  <c:v>2599.4438478833613</c:v>
                </c:pt>
                <c:pt idx="665">
                  <c:v>2564.109288341107</c:v>
                </c:pt>
                <c:pt idx="666">
                  <c:v>2564.109288341107</c:v>
                </c:pt>
                <c:pt idx="667">
                  <c:v>2643.7045895861793</c:v>
                </c:pt>
                <c:pt idx="668">
                  <c:v>2643.7045895861793</c:v>
                </c:pt>
                <c:pt idx="669">
                  <c:v>2645.5086405265029</c:v>
                </c:pt>
                <c:pt idx="670">
                  <c:v>2645.5086405265029</c:v>
                </c:pt>
                <c:pt idx="671">
                  <c:v>2671.0678801741324</c:v>
                </c:pt>
                <c:pt idx="672">
                  <c:v>2671.0678801741324</c:v>
                </c:pt>
                <c:pt idx="673">
                  <c:v>2506.912585094833</c:v>
                </c:pt>
                <c:pt idx="674">
                  <c:v>2506.912585094833</c:v>
                </c:pt>
                <c:pt idx="675">
                  <c:v>2412.6874702540731</c:v>
                </c:pt>
                <c:pt idx="676">
                  <c:v>2412.6874702540731</c:v>
                </c:pt>
                <c:pt idx="677">
                  <c:v>2485.9811776797983</c:v>
                </c:pt>
                <c:pt idx="678">
                  <c:v>2485.9811776797983</c:v>
                </c:pt>
                <c:pt idx="679">
                  <c:v>2445.5931193404231</c:v>
                </c:pt>
                <c:pt idx="680">
                  <c:v>2445.5931193404231</c:v>
                </c:pt>
                <c:pt idx="681">
                  <c:v>2320.5040496807874</c:v>
                </c:pt>
                <c:pt idx="682">
                  <c:v>2320.5040496807874</c:v>
                </c:pt>
                <c:pt idx="683">
                  <c:v>2351.2944471754308</c:v>
                </c:pt>
                <c:pt idx="684">
                  <c:v>2351.2944471754308</c:v>
                </c:pt>
                <c:pt idx="685">
                  <c:v>2227.0896026346095</c:v>
                </c:pt>
                <c:pt idx="686">
                  <c:v>2227.0896026346095</c:v>
                </c:pt>
                <c:pt idx="687">
                  <c:v>2249.1310126194662</c:v>
                </c:pt>
                <c:pt idx="688">
                  <c:v>2249.1310126194662</c:v>
                </c:pt>
                <c:pt idx="689">
                  <c:v>2134.6428462450963</c:v>
                </c:pt>
                <c:pt idx="690">
                  <c:v>2134.6428462450963</c:v>
                </c:pt>
                <c:pt idx="691">
                  <c:v>2077.5169382006943</c:v>
                </c:pt>
                <c:pt idx="692">
                  <c:v>2077.5169382006943</c:v>
                </c:pt>
                <c:pt idx="693">
                  <c:v>2084.9819809639753</c:v>
                </c:pt>
                <c:pt idx="694">
                  <c:v>2084.9819809639753</c:v>
                </c:pt>
                <c:pt idx="695">
                  <c:v>1987.8177924568565</c:v>
                </c:pt>
                <c:pt idx="696">
                  <c:v>1987.8177924568565</c:v>
                </c:pt>
                <c:pt idx="697">
                  <c:v>1911.8001350639581</c:v>
                </c:pt>
                <c:pt idx="698">
                  <c:v>1911.8001350639581</c:v>
                </c:pt>
                <c:pt idx="699">
                  <c:v>1985.0525964406315</c:v>
                </c:pt>
                <c:pt idx="700">
                  <c:v>1985.0525964406315</c:v>
                </c:pt>
                <c:pt idx="701">
                  <c:v>1948.9739718533071</c:v>
                </c:pt>
                <c:pt idx="702">
                  <c:v>1948.9739718533071</c:v>
                </c:pt>
                <c:pt idx="703">
                  <c:v>1815.1200079861912</c:v>
                </c:pt>
                <c:pt idx="704">
                  <c:v>1815.1200079861912</c:v>
                </c:pt>
                <c:pt idx="705">
                  <c:v>1891.4828181059779</c:v>
                </c:pt>
                <c:pt idx="706">
                  <c:v>1891.4828181059779</c:v>
                </c:pt>
                <c:pt idx="707">
                  <c:v>1850.5186687349744</c:v>
                </c:pt>
                <c:pt idx="708">
                  <c:v>1850.5186687349744</c:v>
                </c:pt>
                <c:pt idx="709">
                  <c:v>1717.3323879329091</c:v>
                </c:pt>
                <c:pt idx="710">
                  <c:v>1717.3323879329091</c:v>
                </c:pt>
                <c:pt idx="711">
                  <c:v>1739.1386458277534</c:v>
                </c:pt>
                <c:pt idx="712">
                  <c:v>1739.1386458277534</c:v>
                </c:pt>
                <c:pt idx="713">
                  <c:v>1735.8759591353507</c:v>
                </c:pt>
                <c:pt idx="714">
                  <c:v>1735.8759591353507</c:v>
                </c:pt>
                <c:pt idx="715">
                  <c:v>1802.4332392043289</c:v>
                </c:pt>
                <c:pt idx="716">
                  <c:v>1802.4332392043289</c:v>
                </c:pt>
                <c:pt idx="717">
                  <c:v>1825.9423868007375</c:v>
                </c:pt>
                <c:pt idx="718">
                  <c:v>1825.9423868007375</c:v>
                </c:pt>
                <c:pt idx="719">
                  <c:v>1722.2927979673402</c:v>
                </c:pt>
                <c:pt idx="720">
                  <c:v>1722.2927979673402</c:v>
                </c:pt>
                <c:pt idx="721">
                  <c:v>1742.767582135981</c:v>
                </c:pt>
                <c:pt idx="722">
                  <c:v>1742.767582135981</c:v>
                </c:pt>
                <c:pt idx="723">
                  <c:v>1748.3608666214909</c:v>
                </c:pt>
                <c:pt idx="724">
                  <c:v>1748.3608666214909</c:v>
                </c:pt>
                <c:pt idx="725">
                  <c:v>1768.6704520515698</c:v>
                </c:pt>
                <c:pt idx="726">
                  <c:v>1768.6704520515698</c:v>
                </c:pt>
                <c:pt idx="727">
                  <c:v>1988.317529256261</c:v>
                </c:pt>
                <c:pt idx="728">
                  <c:v>1988.317529256261</c:v>
                </c:pt>
                <c:pt idx="729">
                  <c:v>1862.108052509411</c:v>
                </c:pt>
                <c:pt idx="730">
                  <c:v>1862.108052509411</c:v>
                </c:pt>
                <c:pt idx="731">
                  <c:v>1813.8213431611086</c:v>
                </c:pt>
                <c:pt idx="732">
                  <c:v>1813.8213431611086</c:v>
                </c:pt>
                <c:pt idx="733">
                  <c:v>1830.4712278255784</c:v>
                </c:pt>
                <c:pt idx="734">
                  <c:v>1830.4712278255784</c:v>
                </c:pt>
                <c:pt idx="735">
                  <c:v>1909.1021930232994</c:v>
                </c:pt>
                <c:pt idx="736">
                  <c:v>1909.1021930232994</c:v>
                </c:pt>
                <c:pt idx="737">
                  <c:v>2169.1774154624145</c:v>
                </c:pt>
                <c:pt idx="738">
                  <c:v>2169.1774154624145</c:v>
                </c:pt>
                <c:pt idx="739">
                  <c:v>2175.5447947877274</c:v>
                </c:pt>
                <c:pt idx="740">
                  <c:v>2175.5447947877274</c:v>
                </c:pt>
                <c:pt idx="741">
                  <c:v>2089.5810769719451</c:v>
                </c:pt>
                <c:pt idx="742">
                  <c:v>2089.5810769719451</c:v>
                </c:pt>
                <c:pt idx="743">
                  <c:v>1894.313848385312</c:v>
                </c:pt>
                <c:pt idx="744">
                  <c:v>1894.313848385312</c:v>
                </c:pt>
                <c:pt idx="745">
                  <c:v>1919.9607066470803</c:v>
                </c:pt>
                <c:pt idx="746">
                  <c:v>1919.9607066470803</c:v>
                </c:pt>
                <c:pt idx="747">
                  <c:v>2135.9761458380162</c:v>
                </c:pt>
                <c:pt idx="748">
                  <c:v>2135.9761458380162</c:v>
                </c:pt>
                <c:pt idx="749">
                  <c:v>2175.3781075181878</c:v>
                </c:pt>
                <c:pt idx="750">
                  <c:v>2175.3781075181878</c:v>
                </c:pt>
                <c:pt idx="751">
                  <c:v>2093.1470935782022</c:v>
                </c:pt>
                <c:pt idx="752">
                  <c:v>2093.1470935782022</c:v>
                </c:pt>
                <c:pt idx="753">
                  <c:v>2148.7761528099218</c:v>
                </c:pt>
                <c:pt idx="754">
                  <c:v>2148.7761528099218</c:v>
                </c:pt>
                <c:pt idx="755">
                  <c:v>2180.5787998037945</c:v>
                </c:pt>
                <c:pt idx="756">
                  <c:v>2180.5787998037945</c:v>
                </c:pt>
                <c:pt idx="757">
                  <c:v>2205.1501312482092</c:v>
                </c:pt>
                <c:pt idx="758">
                  <c:v>2205.1501312482092</c:v>
                </c:pt>
                <c:pt idx="759">
                  <c:v>2293.9868384357296</c:v>
                </c:pt>
                <c:pt idx="760">
                  <c:v>2293.9868384357296</c:v>
                </c:pt>
                <c:pt idx="761">
                  <c:v>2334.9146499717035</c:v>
                </c:pt>
                <c:pt idx="762">
                  <c:v>2334.9146499717035</c:v>
                </c:pt>
                <c:pt idx="763">
                  <c:v>2173.4445428503927</c:v>
                </c:pt>
                <c:pt idx="764">
                  <c:v>2173.4445428503927</c:v>
                </c:pt>
                <c:pt idx="765">
                  <c:v>2084.4820836645531</c:v>
                </c:pt>
                <c:pt idx="766">
                  <c:v>2084.4820836645531</c:v>
                </c:pt>
                <c:pt idx="767">
                  <c:v>2347.2911310192826</c:v>
                </c:pt>
                <c:pt idx="768">
                  <c:v>2347.2911310192826</c:v>
                </c:pt>
                <c:pt idx="769">
                  <c:v>2506.0445741079557</c:v>
                </c:pt>
                <c:pt idx="770">
                  <c:v>2506.0445741079557</c:v>
                </c:pt>
                <c:pt idx="771">
                  <c:v>2055.722776246454</c:v>
                </c:pt>
                <c:pt idx="772">
                  <c:v>2055.722776246454</c:v>
                </c:pt>
                <c:pt idx="773">
                  <c:v>2032.6973570928405</c:v>
                </c:pt>
                <c:pt idx="774">
                  <c:v>2032.6973570928405</c:v>
                </c:pt>
                <c:pt idx="775">
                  <c:v>1946.0758626548222</c:v>
                </c:pt>
                <c:pt idx="776">
                  <c:v>1946.0758626548222</c:v>
                </c:pt>
                <c:pt idx="777">
                  <c:v>2344.9892556704144</c:v>
                </c:pt>
                <c:pt idx="778">
                  <c:v>2344.9892556704144</c:v>
                </c:pt>
                <c:pt idx="779">
                  <c:v>2298.2894308679438</c:v>
                </c:pt>
                <c:pt idx="780">
                  <c:v>2298.2894308679438</c:v>
                </c:pt>
                <c:pt idx="781">
                  <c:v>2158.3432188215015</c:v>
                </c:pt>
                <c:pt idx="782">
                  <c:v>2158.3432188215015</c:v>
                </c:pt>
                <c:pt idx="783">
                  <c:v>2052.2905097522726</c:v>
                </c:pt>
                <c:pt idx="784">
                  <c:v>2052.2905097522726</c:v>
                </c:pt>
                <c:pt idx="785">
                  <c:v>2364.072164589576</c:v>
                </c:pt>
                <c:pt idx="786">
                  <c:v>2364.072164589576</c:v>
                </c:pt>
                <c:pt idx="787">
                  <c:v>2201.8827106350686</c:v>
                </c:pt>
                <c:pt idx="788">
                  <c:v>2201.8827106350686</c:v>
                </c:pt>
                <c:pt idx="789">
                  <c:v>2059.7549072469033</c:v>
                </c:pt>
                <c:pt idx="790">
                  <c:v>2059.7549072469033</c:v>
                </c:pt>
                <c:pt idx="791">
                  <c:v>1995.7803597533057</c:v>
                </c:pt>
                <c:pt idx="792">
                  <c:v>1995.7803597533057</c:v>
                </c:pt>
                <c:pt idx="793">
                  <c:v>1972.359655786315</c:v>
                </c:pt>
                <c:pt idx="794">
                  <c:v>1972.359655786315</c:v>
                </c:pt>
                <c:pt idx="795">
                  <c:v>2481.0073559762445</c:v>
                </c:pt>
                <c:pt idx="796">
                  <c:v>2481.0073559762445</c:v>
                </c:pt>
                <c:pt idx="797">
                  <c:v>2644.272529700032</c:v>
                </c:pt>
                <c:pt idx="798">
                  <c:v>2644.272529700032</c:v>
                </c:pt>
                <c:pt idx="799">
                  <c:v>2323.7396860940489</c:v>
                </c:pt>
                <c:pt idx="800">
                  <c:v>2323.7396860940489</c:v>
                </c:pt>
                <c:pt idx="801">
                  <c:v>2402.2094267560719</c:v>
                </c:pt>
                <c:pt idx="802">
                  <c:v>2402.2094267560719</c:v>
                </c:pt>
                <c:pt idx="803">
                  <c:v>2625.1639446501176</c:v>
                </c:pt>
                <c:pt idx="804">
                  <c:v>2625.1639446501176</c:v>
                </c:pt>
                <c:pt idx="805">
                  <c:v>2693.8903876297259</c:v>
                </c:pt>
                <c:pt idx="806">
                  <c:v>2693.8903876297259</c:v>
                </c:pt>
                <c:pt idx="807">
                  <c:v>2700.0058272233946</c:v>
                </c:pt>
                <c:pt idx="808">
                  <c:v>2700.0058272233946</c:v>
                </c:pt>
                <c:pt idx="809">
                  <c:v>2940.0789419508051</c:v>
                </c:pt>
                <c:pt idx="810">
                  <c:v>2940.0789419508051</c:v>
                </c:pt>
                <c:pt idx="811">
                  <c:v>3629.9845376173735</c:v>
                </c:pt>
                <c:pt idx="812">
                  <c:v>3629.9845376173735</c:v>
                </c:pt>
                <c:pt idx="813">
                  <c:v>4231.0363641720305</c:v>
                </c:pt>
                <c:pt idx="814">
                  <c:v>4231.0363641720305</c:v>
                </c:pt>
                <c:pt idx="815">
                  <c:v>5579.1017862350336</c:v>
                </c:pt>
                <c:pt idx="816">
                  <c:v>5579.1017862350336</c:v>
                </c:pt>
                <c:pt idx="817">
                  <c:v>6660.5106743836413</c:v>
                </c:pt>
                <c:pt idx="818">
                  <c:v>6660.5106743836413</c:v>
                </c:pt>
                <c:pt idx="819">
                  <c:v>7479.7606803521412</c:v>
                </c:pt>
                <c:pt idx="820">
                  <c:v>7479.7606803521412</c:v>
                </c:pt>
                <c:pt idx="821">
                  <c:v>7468.8677448740018</c:v>
                </c:pt>
                <c:pt idx="822">
                  <c:v>7468.8677448740018</c:v>
                </c:pt>
                <c:pt idx="823">
                  <c:v>7258.4377445373912</c:v>
                </c:pt>
                <c:pt idx="824">
                  <c:v>7258.4377445373912</c:v>
                </c:pt>
                <c:pt idx="825">
                  <c:v>9505.6878378869114</c:v>
                </c:pt>
                <c:pt idx="826">
                  <c:v>9505.6878378869114</c:v>
                </c:pt>
                <c:pt idx="827">
                  <c:v>9677.1460825196646</c:v>
                </c:pt>
                <c:pt idx="828">
                  <c:v>9677.1460825196646</c:v>
                </c:pt>
                <c:pt idx="829">
                  <c:v>7743.8479868377499</c:v>
                </c:pt>
                <c:pt idx="830">
                  <c:v>7743.8479868377499</c:v>
                </c:pt>
                <c:pt idx="831">
                  <c:v>9840.6905052304846</c:v>
                </c:pt>
                <c:pt idx="832">
                  <c:v>9840.6905052304846</c:v>
                </c:pt>
                <c:pt idx="833">
                  <c:v>12824.877763630917</c:v>
                </c:pt>
                <c:pt idx="834">
                  <c:v>12824.877763630917</c:v>
                </c:pt>
                <c:pt idx="835">
                  <c:v>11070.913833956518</c:v>
                </c:pt>
                <c:pt idx="836">
                  <c:v>11070.913833956518</c:v>
                </c:pt>
                <c:pt idx="837">
                  <c:v>8514.6062852764589</c:v>
                </c:pt>
                <c:pt idx="838">
                  <c:v>8514.6062852764589</c:v>
                </c:pt>
                <c:pt idx="839">
                  <c:v>9991.0151355267262</c:v>
                </c:pt>
                <c:pt idx="840">
                  <c:v>9991.0151355267262</c:v>
                </c:pt>
                <c:pt idx="841">
                  <c:v>14872.249724653237</c:v>
                </c:pt>
                <c:pt idx="842">
                  <c:v>14872.249724653237</c:v>
                </c:pt>
                <c:pt idx="843">
                  <c:v>15085.409689770286</c:v>
                </c:pt>
                <c:pt idx="844">
                  <c:v>15085.409689770286</c:v>
                </c:pt>
                <c:pt idx="845">
                  <c:v>9186.0127499708069</c:v>
                </c:pt>
                <c:pt idx="846">
                  <c:v>9186.0127499708069</c:v>
                </c:pt>
                <c:pt idx="847">
                  <c:v>7906.5101444581214</c:v>
                </c:pt>
                <c:pt idx="848">
                  <c:v>7906.5101444581214</c:v>
                </c:pt>
                <c:pt idx="849">
                  <c:v>11252.413329253013</c:v>
                </c:pt>
                <c:pt idx="850">
                  <c:v>11252.413329253013</c:v>
                </c:pt>
                <c:pt idx="851">
                  <c:v>11170.36479518773</c:v>
                </c:pt>
                <c:pt idx="852">
                  <c:v>11170.36479518773</c:v>
                </c:pt>
                <c:pt idx="853">
                  <c:v>9024.6191195901501</c:v>
                </c:pt>
                <c:pt idx="854">
                  <c:v>9024.6191195901501</c:v>
                </c:pt>
                <c:pt idx="855">
                  <c:v>10338.359592188097</c:v>
                </c:pt>
                <c:pt idx="856">
                  <c:v>10338.359592188097</c:v>
                </c:pt>
                <c:pt idx="857">
                  <c:v>8017.6046424813148</c:v>
                </c:pt>
                <c:pt idx="858">
                  <c:v>8017.6046424813148</c:v>
                </c:pt>
                <c:pt idx="859">
                  <c:v>6600.2143026752947</c:v>
                </c:pt>
                <c:pt idx="860">
                  <c:v>6600.2143026752947</c:v>
                </c:pt>
                <c:pt idx="861">
                  <c:v>6614.8967039777845</c:v>
                </c:pt>
                <c:pt idx="862">
                  <c:v>6614.8967039777845</c:v>
                </c:pt>
                <c:pt idx="863">
                  <c:v>5580.436446540386</c:v>
                </c:pt>
                <c:pt idx="864">
                  <c:v>5580.436446540386</c:v>
                </c:pt>
                <c:pt idx="865">
                  <c:v>6529.1439941508797</c:v>
                </c:pt>
                <c:pt idx="866">
                  <c:v>6529.1439941508797</c:v>
                </c:pt>
                <c:pt idx="867">
                  <c:v>10459.985611066651</c:v>
                </c:pt>
                <c:pt idx="868">
                  <c:v>10459.985611066651</c:v>
                </c:pt>
                <c:pt idx="869">
                  <c:v>7693.3568799746463</c:v>
                </c:pt>
                <c:pt idx="870">
                  <c:v>7693.3568799746463</c:v>
                </c:pt>
                <c:pt idx="871">
                  <c:v>7084.3417603460512</c:v>
                </c:pt>
                <c:pt idx="872">
                  <c:v>7084.3417603460512</c:v>
                </c:pt>
                <c:pt idx="873">
                  <c:v>6649.9003309907357</c:v>
                </c:pt>
                <c:pt idx="874">
                  <c:v>6649.9003309907357</c:v>
                </c:pt>
                <c:pt idx="875">
                  <c:v>5424.4634321035865</c:v>
                </c:pt>
                <c:pt idx="876">
                  <c:v>5424.4634321035865</c:v>
                </c:pt>
                <c:pt idx="877">
                  <c:v>6116.4684605489365</c:v>
                </c:pt>
                <c:pt idx="878">
                  <c:v>6116.4684605489365</c:v>
                </c:pt>
                <c:pt idx="879">
                  <c:v>7356.6535436617314</c:v>
                </c:pt>
                <c:pt idx="880">
                  <c:v>7356.6535436617314</c:v>
                </c:pt>
                <c:pt idx="881">
                  <c:v>8236.3980424782876</c:v>
                </c:pt>
                <c:pt idx="882">
                  <c:v>8236.3980424782876</c:v>
                </c:pt>
                <c:pt idx="883">
                  <c:v>7968.5437518509989</c:v>
                </c:pt>
                <c:pt idx="884">
                  <c:v>7968.5437518509989</c:v>
                </c:pt>
                <c:pt idx="885">
                  <c:v>7238.5332151187968</c:v>
                </c:pt>
                <c:pt idx="886">
                  <c:v>7238.5332151187968</c:v>
                </c:pt>
                <c:pt idx="887">
                  <c:v>6555.6951356475256</c:v>
                </c:pt>
                <c:pt idx="888">
                  <c:v>6555.6951356475256</c:v>
                </c:pt>
                <c:pt idx="889">
                  <c:v>7511.2616192639007</c:v>
                </c:pt>
                <c:pt idx="890">
                  <c:v>7511.2616192639007</c:v>
                </c:pt>
                <c:pt idx="891">
                  <c:v>6869.9123562863433</c:v>
                </c:pt>
                <c:pt idx="892">
                  <c:v>6869.9123562863433</c:v>
                </c:pt>
                <c:pt idx="893">
                  <c:v>5933.4417421494582</c:v>
                </c:pt>
                <c:pt idx="894">
                  <c:v>5933.4417421494582</c:v>
                </c:pt>
                <c:pt idx="895">
                  <c:v>7679.3777381418686</c:v>
                </c:pt>
                <c:pt idx="896">
                  <c:v>7679.3777381418686</c:v>
                </c:pt>
                <c:pt idx="897">
                  <c:v>6284.5084746015755</c:v>
                </c:pt>
                <c:pt idx="898">
                  <c:v>6284.5084746015755</c:v>
                </c:pt>
                <c:pt idx="899">
                  <c:v>6705.76264731426</c:v>
                </c:pt>
                <c:pt idx="900">
                  <c:v>6705.76264731426</c:v>
                </c:pt>
                <c:pt idx="901">
                  <c:v>5915.4857065940523</c:v>
                </c:pt>
                <c:pt idx="902">
                  <c:v>5915.4857065940523</c:v>
                </c:pt>
                <c:pt idx="903">
                  <c:v>5453.4452097594994</c:v>
                </c:pt>
                <c:pt idx="904">
                  <c:v>5453.4452097594994</c:v>
                </c:pt>
                <c:pt idx="905">
                  <c:v>6553.450647984595</c:v>
                </c:pt>
                <c:pt idx="906">
                  <c:v>6553.450647984595</c:v>
                </c:pt>
                <c:pt idx="907">
                  <c:v>5432.5624934578</c:v>
                </c:pt>
                <c:pt idx="908">
                  <c:v>5432.5624934578</c:v>
                </c:pt>
                <c:pt idx="909">
                  <c:v>5104.040105570989</c:v>
                </c:pt>
                <c:pt idx="910">
                  <c:v>5104.040105570989</c:v>
                </c:pt>
                <c:pt idx="911">
                  <c:v>5297.4883228579611</c:v>
                </c:pt>
                <c:pt idx="912">
                  <c:v>5297.4883228579611</c:v>
                </c:pt>
                <c:pt idx="913">
                  <c:v>5094.9782165196175</c:v>
                </c:pt>
                <c:pt idx="914">
                  <c:v>5094.9782165196175</c:v>
                </c:pt>
                <c:pt idx="915">
                  <c:v>5589.8137639065963</c:v>
                </c:pt>
                <c:pt idx="916">
                  <c:v>5589.8137639065963</c:v>
                </c:pt>
                <c:pt idx="917">
                  <c:v>5429.8627375008718</c:v>
                </c:pt>
                <c:pt idx="918">
                  <c:v>5429.8627375008718</c:v>
                </c:pt>
                <c:pt idx="919">
                  <c:v>4595.5506945453135</c:v>
                </c:pt>
                <c:pt idx="920">
                  <c:v>4595.5506945453135</c:v>
                </c:pt>
                <c:pt idx="921">
                  <c:v>4931.9961890399063</c:v>
                </c:pt>
                <c:pt idx="922">
                  <c:v>4931.9961890399063</c:v>
                </c:pt>
                <c:pt idx="923">
                  <c:v>4100.8248812139109</c:v>
                </c:pt>
                <c:pt idx="924">
                  <c:v>4100.8248812139109</c:v>
                </c:pt>
                <c:pt idx="925">
                  <c:v>3641.5192369626566</c:v>
                </c:pt>
                <c:pt idx="926">
                  <c:v>3641.5192369626566</c:v>
                </c:pt>
                <c:pt idx="927">
                  <c:v>4110.5814114467348</c:v>
                </c:pt>
                <c:pt idx="928">
                  <c:v>4110.5814114467348</c:v>
                </c:pt>
                <c:pt idx="929">
                  <c:v>2673.6072887228938</c:v>
                </c:pt>
                <c:pt idx="930">
                  <c:v>2673.6072887228938</c:v>
                </c:pt>
                <c:pt idx="931">
                  <c:v>3740.5995182055531</c:v>
                </c:pt>
                <c:pt idx="932">
                  <c:v>3740.5995182055531</c:v>
                </c:pt>
                <c:pt idx="933">
                  <c:v>4121.8243852554606</c:v>
                </c:pt>
                <c:pt idx="934">
                  <c:v>4121.8243852554606</c:v>
                </c:pt>
                <c:pt idx="935">
                  <c:v>3668.0900126773431</c:v>
                </c:pt>
                <c:pt idx="936">
                  <c:v>3668.0900126773431</c:v>
                </c:pt>
                <c:pt idx="937">
                  <c:v>3997.4693561584777</c:v>
                </c:pt>
                <c:pt idx="938">
                  <c:v>3997.4693561584777</c:v>
                </c:pt>
                <c:pt idx="939">
                  <c:v>3253.9264206905855</c:v>
                </c:pt>
                <c:pt idx="940">
                  <c:v>3253.9264206905855</c:v>
                </c:pt>
                <c:pt idx="941">
                  <c:v>2949.1481427704512</c:v>
                </c:pt>
                <c:pt idx="942">
                  <c:v>2949.1481427704512</c:v>
                </c:pt>
                <c:pt idx="943">
                  <c:v>3071.4151450596773</c:v>
                </c:pt>
                <c:pt idx="944">
                  <c:v>3071.4151450596773</c:v>
                </c:pt>
                <c:pt idx="945">
                  <c:v>2221.1210797575332</c:v>
                </c:pt>
                <c:pt idx="946">
                  <c:v>2221.1210797575332</c:v>
                </c:pt>
                <c:pt idx="947">
                  <c:v>2877.9131802039642</c:v>
                </c:pt>
                <c:pt idx="948">
                  <c:v>2877.9131802039642</c:v>
                </c:pt>
                <c:pt idx="949">
                  <c:v>2572.7252615377593</c:v>
                </c:pt>
                <c:pt idx="950">
                  <c:v>2572.7252615377593</c:v>
                </c:pt>
                <c:pt idx="951">
                  <c:v>2245.0293630841902</c:v>
                </c:pt>
                <c:pt idx="952">
                  <c:v>2245.0293630841902</c:v>
                </c:pt>
                <c:pt idx="953">
                  <c:v>2167.6105967937501</c:v>
                </c:pt>
                <c:pt idx="954">
                  <c:v>2167.6105967937501</c:v>
                </c:pt>
                <c:pt idx="955">
                  <c:v>1845.8563764293112</c:v>
                </c:pt>
                <c:pt idx="956">
                  <c:v>1845.8563764293112</c:v>
                </c:pt>
                <c:pt idx="957">
                  <c:v>2080.7495446079338</c:v>
                </c:pt>
                <c:pt idx="958">
                  <c:v>2080.7495446079338</c:v>
                </c:pt>
                <c:pt idx="959">
                  <c:v>1726.8870541672127</c:v>
                </c:pt>
                <c:pt idx="960">
                  <c:v>1726.8870541672127</c:v>
                </c:pt>
                <c:pt idx="961">
                  <c:v>1947.9413093307314</c:v>
                </c:pt>
                <c:pt idx="962">
                  <c:v>1947.9413093307314</c:v>
                </c:pt>
                <c:pt idx="963">
                  <c:v>2248.9976245817284</c:v>
                </c:pt>
                <c:pt idx="964">
                  <c:v>2248.9976245817284</c:v>
                </c:pt>
                <c:pt idx="965">
                  <c:v>1709.209422704824</c:v>
                </c:pt>
                <c:pt idx="966">
                  <c:v>1709.209422704824</c:v>
                </c:pt>
                <c:pt idx="967">
                  <c:v>1905.8047370736906</c:v>
                </c:pt>
                <c:pt idx="968">
                  <c:v>1905.8047370736906</c:v>
                </c:pt>
                <c:pt idx="969">
                  <c:v>1769.3030618908306</c:v>
                </c:pt>
                <c:pt idx="970">
                  <c:v>1769.3030618908306</c:v>
                </c:pt>
                <c:pt idx="971">
                  <c:v>1651.9866368895421</c:v>
                </c:pt>
                <c:pt idx="972">
                  <c:v>1651.9866368895421</c:v>
                </c:pt>
                <c:pt idx="973">
                  <c:v>1594.9038756776808</c:v>
                </c:pt>
                <c:pt idx="974">
                  <c:v>1594.9038756776808</c:v>
                </c:pt>
                <c:pt idx="975">
                  <c:v>1491.63799677719</c:v>
                </c:pt>
                <c:pt idx="976">
                  <c:v>1491.63799677719</c:v>
                </c:pt>
                <c:pt idx="977">
                  <c:v>1453.6375117204575</c:v>
                </c:pt>
                <c:pt idx="978">
                  <c:v>1453.6375117204575</c:v>
                </c:pt>
                <c:pt idx="979">
                  <c:v>1391.2176109706024</c:v>
                </c:pt>
                <c:pt idx="980">
                  <c:v>1391.2176109706024</c:v>
                </c:pt>
                <c:pt idx="981">
                  <c:v>1430.4789374089928</c:v>
                </c:pt>
                <c:pt idx="982">
                  <c:v>1430.4789374089928</c:v>
                </c:pt>
                <c:pt idx="983">
                  <c:v>1394.0124140664811</c:v>
                </c:pt>
                <c:pt idx="984">
                  <c:v>1394.0124140664811</c:v>
                </c:pt>
                <c:pt idx="985">
                  <c:v>1224.9438653352968</c:v>
                </c:pt>
                <c:pt idx="986">
                  <c:v>1224.9438653352968</c:v>
                </c:pt>
                <c:pt idx="987">
                  <c:v>1350.5943169566197</c:v>
                </c:pt>
                <c:pt idx="988">
                  <c:v>1350.5943169566197</c:v>
                </c:pt>
                <c:pt idx="989">
                  <c:v>2138.5427658067551</c:v>
                </c:pt>
                <c:pt idx="990">
                  <c:v>2138.5427658067551</c:v>
                </c:pt>
                <c:pt idx="991">
                  <c:v>2123.4100534101058</c:v>
                </c:pt>
                <c:pt idx="992">
                  <c:v>2123.4100534101058</c:v>
                </c:pt>
                <c:pt idx="993">
                  <c:v>1537.1618373001745</c:v>
                </c:pt>
                <c:pt idx="994">
                  <c:v>1537.1618373001745</c:v>
                </c:pt>
                <c:pt idx="995">
                  <c:v>1583.1552796650212</c:v>
                </c:pt>
                <c:pt idx="996">
                  <c:v>1583.1552796650212</c:v>
                </c:pt>
                <c:pt idx="997">
                  <c:v>2168.9107222726493</c:v>
                </c:pt>
                <c:pt idx="998">
                  <c:v>2168.9107222726493</c:v>
                </c:pt>
                <c:pt idx="999">
                  <c:v>2397.4043750660317</c:v>
                </c:pt>
                <c:pt idx="1000">
                  <c:v>2397.4043750660317</c:v>
                </c:pt>
                <c:pt idx="1001">
                  <c:v>2597.272826887835</c:v>
                </c:pt>
                <c:pt idx="1002">
                  <c:v>2597.272826887835</c:v>
                </c:pt>
                <c:pt idx="1003">
                  <c:v>5478.0927961804837</c:v>
                </c:pt>
                <c:pt idx="1004">
                  <c:v>5478.0927961804837</c:v>
                </c:pt>
                <c:pt idx="1005">
                  <c:v>18369.147902153574</c:v>
                </c:pt>
                <c:pt idx="1006">
                  <c:v>18369.147902153574</c:v>
                </c:pt>
                <c:pt idx="1007">
                  <c:v>18531.637852293312</c:v>
                </c:pt>
                <c:pt idx="1008">
                  <c:v>18531.637852293312</c:v>
                </c:pt>
                <c:pt idx="1009">
                  <c:v>8920.2059947787184</c:v>
                </c:pt>
                <c:pt idx="1010">
                  <c:v>8920.2059947787184</c:v>
                </c:pt>
                <c:pt idx="1011">
                  <c:v>3667.6190897550323</c:v>
                </c:pt>
                <c:pt idx="1012">
                  <c:v>3667.6190897550323</c:v>
                </c:pt>
                <c:pt idx="1013">
                  <c:v>2107.0449870273205</c:v>
                </c:pt>
                <c:pt idx="1014">
                  <c:v>2107.0449870273205</c:v>
                </c:pt>
                <c:pt idx="1015">
                  <c:v>1498.0936508067393</c:v>
                </c:pt>
                <c:pt idx="1016">
                  <c:v>1498.0936508067393</c:v>
                </c:pt>
                <c:pt idx="1017">
                  <c:v>1265.8607473401848</c:v>
                </c:pt>
                <c:pt idx="1018">
                  <c:v>1265.8607473401848</c:v>
                </c:pt>
                <c:pt idx="1019">
                  <c:v>1297.2980523082701</c:v>
                </c:pt>
                <c:pt idx="1020">
                  <c:v>1297.2980523082701</c:v>
                </c:pt>
                <c:pt idx="1021">
                  <c:v>1232.8609888495141</c:v>
                </c:pt>
                <c:pt idx="1022">
                  <c:v>1232.8609888495141</c:v>
                </c:pt>
                <c:pt idx="1023">
                  <c:v>1215.7294715079502</c:v>
                </c:pt>
                <c:pt idx="1024">
                  <c:v>1215.7294715079502</c:v>
                </c:pt>
                <c:pt idx="1025">
                  <c:v>1316.2274932200539</c:v>
                </c:pt>
                <c:pt idx="1026">
                  <c:v>1316.2274932200539</c:v>
                </c:pt>
                <c:pt idx="1027">
                  <c:v>1469.0437387496713</c:v>
                </c:pt>
                <c:pt idx="1028">
                  <c:v>1469.0437387496713</c:v>
                </c:pt>
                <c:pt idx="1029">
                  <c:v>1090.5935957101171</c:v>
                </c:pt>
                <c:pt idx="1030">
                  <c:v>1090.5935957101171</c:v>
                </c:pt>
                <c:pt idx="1031">
                  <c:v>1056.7668723841368</c:v>
                </c:pt>
                <c:pt idx="1032">
                  <c:v>1056.7668723841368</c:v>
                </c:pt>
                <c:pt idx="1033">
                  <c:v>1132.30424678298</c:v>
                </c:pt>
                <c:pt idx="1034">
                  <c:v>1132.30424678298</c:v>
                </c:pt>
                <c:pt idx="1035">
                  <c:v>1146.0750163066689</c:v>
                </c:pt>
                <c:pt idx="1036">
                  <c:v>1146.0750163066689</c:v>
                </c:pt>
                <c:pt idx="1037">
                  <c:v>1250.9907627856496</c:v>
                </c:pt>
                <c:pt idx="1038">
                  <c:v>1250.9907627856496</c:v>
                </c:pt>
                <c:pt idx="1039">
                  <c:v>1256.7457862109391</c:v>
                </c:pt>
                <c:pt idx="1040">
                  <c:v>1256.7457862109391</c:v>
                </c:pt>
                <c:pt idx="1041">
                  <c:v>2436.181461602283</c:v>
                </c:pt>
                <c:pt idx="1042">
                  <c:v>2436.181461602283</c:v>
                </c:pt>
                <c:pt idx="1043">
                  <c:v>2235.2256925323068</c:v>
                </c:pt>
                <c:pt idx="1044">
                  <c:v>2235.2256925323068</c:v>
                </c:pt>
                <c:pt idx="1045">
                  <c:v>1347.0677424052965</c:v>
                </c:pt>
                <c:pt idx="1046">
                  <c:v>1347.0677424052965</c:v>
                </c:pt>
                <c:pt idx="1047">
                  <c:v>1329.7677861769855</c:v>
                </c:pt>
                <c:pt idx="1048">
                  <c:v>1329.7677861769855</c:v>
                </c:pt>
                <c:pt idx="1049">
                  <c:v>1395.5429059824955</c:v>
                </c:pt>
                <c:pt idx="1050">
                  <c:v>1395.5429059824955</c:v>
                </c:pt>
                <c:pt idx="1051">
                  <c:v>1428.4492726478925</c:v>
                </c:pt>
                <c:pt idx="1052">
                  <c:v>1428.4492726478925</c:v>
                </c:pt>
                <c:pt idx="1053">
                  <c:v>1408.4856731179655</c:v>
                </c:pt>
                <c:pt idx="1054">
                  <c:v>1408.4856731179655</c:v>
                </c:pt>
                <c:pt idx="1055">
                  <c:v>2046.9255902287748</c:v>
                </c:pt>
                <c:pt idx="1056">
                  <c:v>2046.9255902287748</c:v>
                </c:pt>
                <c:pt idx="1057">
                  <c:v>1976.8570967032977</c:v>
                </c:pt>
                <c:pt idx="1058">
                  <c:v>1976.8570967032977</c:v>
                </c:pt>
                <c:pt idx="1059">
                  <c:v>2352.5621784608807</c:v>
                </c:pt>
                <c:pt idx="1060">
                  <c:v>2352.5621784608807</c:v>
                </c:pt>
                <c:pt idx="1061">
                  <c:v>1794.6082736305389</c:v>
                </c:pt>
                <c:pt idx="1062">
                  <c:v>1794.6082736305389</c:v>
                </c:pt>
                <c:pt idx="1063">
                  <c:v>2059.2883768711722</c:v>
                </c:pt>
                <c:pt idx="1064">
                  <c:v>2059.2883768711722</c:v>
                </c:pt>
                <c:pt idx="1065">
                  <c:v>1402.5299751104753</c:v>
                </c:pt>
                <c:pt idx="1066">
                  <c:v>1402.5299751104753</c:v>
                </c:pt>
                <c:pt idx="1067">
                  <c:v>2075.8173348892774</c:v>
                </c:pt>
                <c:pt idx="1068">
                  <c:v>2075.8173348892774</c:v>
                </c:pt>
                <c:pt idx="1069">
                  <c:v>2414.5895888271389</c:v>
                </c:pt>
                <c:pt idx="1070">
                  <c:v>2414.5895888271389</c:v>
                </c:pt>
                <c:pt idx="1071">
                  <c:v>2878.0135367402504</c:v>
                </c:pt>
                <c:pt idx="1072">
                  <c:v>2878.0135367402504</c:v>
                </c:pt>
                <c:pt idx="1073">
                  <c:v>2417.7264518901634</c:v>
                </c:pt>
                <c:pt idx="1074">
                  <c:v>2417.7264518901634</c:v>
                </c:pt>
                <c:pt idx="1075">
                  <c:v>2411.2859197131843</c:v>
                </c:pt>
                <c:pt idx="1076">
                  <c:v>2411.2859197131843</c:v>
                </c:pt>
                <c:pt idx="1077">
                  <c:v>1888.3520583149129</c:v>
                </c:pt>
                <c:pt idx="1078">
                  <c:v>1888.3520583149129</c:v>
                </c:pt>
                <c:pt idx="1079">
                  <c:v>1772.2996482433061</c:v>
                </c:pt>
                <c:pt idx="1080">
                  <c:v>1772.2996482433061</c:v>
                </c:pt>
                <c:pt idx="1081">
                  <c:v>1921.792698596556</c:v>
                </c:pt>
                <c:pt idx="1082">
                  <c:v>1921.792698596556</c:v>
                </c:pt>
                <c:pt idx="1083">
                  <c:v>1994.8141797496537</c:v>
                </c:pt>
                <c:pt idx="1084">
                  <c:v>1994.8141797496537</c:v>
                </c:pt>
                <c:pt idx="1085">
                  <c:v>2461.7140437721878</c:v>
                </c:pt>
                <c:pt idx="1086">
                  <c:v>2461.7140437721878</c:v>
                </c:pt>
                <c:pt idx="1087">
                  <c:v>2117.6771715352547</c:v>
                </c:pt>
                <c:pt idx="1088">
                  <c:v>2117.6771715352547</c:v>
                </c:pt>
                <c:pt idx="1089">
                  <c:v>2229.3236668313011</c:v>
                </c:pt>
                <c:pt idx="1090">
                  <c:v>2229.3236668313011</c:v>
                </c:pt>
                <c:pt idx="1091">
                  <c:v>1500.0569818861532</c:v>
                </c:pt>
                <c:pt idx="1092">
                  <c:v>1500.0569818861532</c:v>
                </c:pt>
                <c:pt idx="1093">
                  <c:v>2063.6537971909825</c:v>
                </c:pt>
                <c:pt idx="1094">
                  <c:v>2063.6537971909825</c:v>
                </c:pt>
                <c:pt idx="1095">
                  <c:v>1425.9205183868482</c:v>
                </c:pt>
                <c:pt idx="1096">
                  <c:v>1425.9205183868482</c:v>
                </c:pt>
                <c:pt idx="1097">
                  <c:v>2990.6186178046851</c:v>
                </c:pt>
                <c:pt idx="1098">
                  <c:v>2990.6186178046851</c:v>
                </c:pt>
                <c:pt idx="1099">
                  <c:v>2345.3228593731174</c:v>
                </c:pt>
                <c:pt idx="1100">
                  <c:v>2345.3228593731174</c:v>
                </c:pt>
                <c:pt idx="1101">
                  <c:v>2030.6314869002063</c:v>
                </c:pt>
                <c:pt idx="1102">
                  <c:v>2030.6314869002063</c:v>
                </c:pt>
                <c:pt idx="1103">
                  <c:v>1729.2840769498678</c:v>
                </c:pt>
                <c:pt idx="1104">
                  <c:v>1729.2840769498678</c:v>
                </c:pt>
                <c:pt idx="1105">
                  <c:v>1506.9120525039007</c:v>
                </c:pt>
                <c:pt idx="1106">
                  <c:v>1506.9120525039007</c:v>
                </c:pt>
                <c:pt idx="1107">
                  <c:v>1532.7690309726013</c:v>
                </c:pt>
                <c:pt idx="1108">
                  <c:v>1532.7690309726013</c:v>
                </c:pt>
                <c:pt idx="1109">
                  <c:v>1984.2863415759712</c:v>
                </c:pt>
                <c:pt idx="1110">
                  <c:v>1984.2863415759712</c:v>
                </c:pt>
                <c:pt idx="1111">
                  <c:v>1805.5632694348963</c:v>
                </c:pt>
                <c:pt idx="1112">
                  <c:v>1805.5632694348963</c:v>
                </c:pt>
                <c:pt idx="1113">
                  <c:v>1663.3374201955096</c:v>
                </c:pt>
                <c:pt idx="1114">
                  <c:v>1663.3374201955096</c:v>
                </c:pt>
                <c:pt idx="1115">
                  <c:v>1402.2970717214685</c:v>
                </c:pt>
                <c:pt idx="1116">
                  <c:v>1402.2970717214685</c:v>
                </c:pt>
                <c:pt idx="1117">
                  <c:v>1620.5320577058551</c:v>
                </c:pt>
                <c:pt idx="1118">
                  <c:v>1620.5320577058551</c:v>
                </c:pt>
                <c:pt idx="1119">
                  <c:v>3018.472476546257</c:v>
                </c:pt>
                <c:pt idx="1120">
                  <c:v>3018.472476546257</c:v>
                </c:pt>
                <c:pt idx="1121">
                  <c:v>2895.8445037665319</c:v>
                </c:pt>
                <c:pt idx="1122">
                  <c:v>2895.8445037665319</c:v>
                </c:pt>
                <c:pt idx="1123">
                  <c:v>2324.3734757599568</c:v>
                </c:pt>
                <c:pt idx="1124">
                  <c:v>2324.3734757599568</c:v>
                </c:pt>
                <c:pt idx="1125">
                  <c:v>2045.9259264749305</c:v>
                </c:pt>
                <c:pt idx="1126">
                  <c:v>2045.9259264749305</c:v>
                </c:pt>
                <c:pt idx="1127">
                  <c:v>2383.3902319793497</c:v>
                </c:pt>
                <c:pt idx="1128">
                  <c:v>2383.3902319793497</c:v>
                </c:pt>
                <c:pt idx="1129">
                  <c:v>2083.0823758488709</c:v>
                </c:pt>
                <c:pt idx="1130">
                  <c:v>2083.0823758488709</c:v>
                </c:pt>
                <c:pt idx="1131">
                  <c:v>1782.6879869893969</c:v>
                </c:pt>
                <c:pt idx="1132">
                  <c:v>1782.6879869893969</c:v>
                </c:pt>
                <c:pt idx="1133">
                  <c:v>2179.0785896040156</c:v>
                </c:pt>
                <c:pt idx="1134">
                  <c:v>2179.0785896040156</c:v>
                </c:pt>
                <c:pt idx="1135">
                  <c:v>2776.8172445128998</c:v>
                </c:pt>
                <c:pt idx="1136">
                  <c:v>2776.8172445128998</c:v>
                </c:pt>
                <c:pt idx="1137">
                  <c:v>2342.7874832940452</c:v>
                </c:pt>
                <c:pt idx="1138">
                  <c:v>2342.7874832940452</c:v>
                </c:pt>
                <c:pt idx="1139">
                  <c:v>1897.7444217204218</c:v>
                </c:pt>
                <c:pt idx="1140">
                  <c:v>1897.7444217204218</c:v>
                </c:pt>
                <c:pt idx="1141">
                  <c:v>1540.8225352376255</c:v>
                </c:pt>
                <c:pt idx="1142">
                  <c:v>1540.8225352376255</c:v>
                </c:pt>
                <c:pt idx="1143">
                  <c:v>1672.1586003236662</c:v>
                </c:pt>
                <c:pt idx="1144">
                  <c:v>1672.1586003236662</c:v>
                </c:pt>
                <c:pt idx="1145">
                  <c:v>2062.6874008413652</c:v>
                </c:pt>
                <c:pt idx="1146">
                  <c:v>2062.6874008413652</c:v>
                </c:pt>
                <c:pt idx="1147">
                  <c:v>2136.4428022262405</c:v>
                </c:pt>
                <c:pt idx="1148">
                  <c:v>2136.4428022262405</c:v>
                </c:pt>
                <c:pt idx="1149">
                  <c:v>1927.5552106785985</c:v>
                </c:pt>
                <c:pt idx="1150">
                  <c:v>1927.5552106785985</c:v>
                </c:pt>
                <c:pt idx="1151">
                  <c:v>2138.7094302727687</c:v>
                </c:pt>
                <c:pt idx="1152">
                  <c:v>2138.7094302727687</c:v>
                </c:pt>
                <c:pt idx="1153">
                  <c:v>1992.9151449622966</c:v>
                </c:pt>
                <c:pt idx="1154">
                  <c:v>1992.9151449622966</c:v>
                </c:pt>
                <c:pt idx="1155">
                  <c:v>1838.6299396027255</c:v>
                </c:pt>
                <c:pt idx="1156">
                  <c:v>1838.6299396027255</c:v>
                </c:pt>
                <c:pt idx="1157">
                  <c:v>2018.8029845991853</c:v>
                </c:pt>
                <c:pt idx="1158">
                  <c:v>2018.8029845991853</c:v>
                </c:pt>
                <c:pt idx="1159">
                  <c:v>1990.1499042886692</c:v>
                </c:pt>
                <c:pt idx="1160">
                  <c:v>1990.1499042886692</c:v>
                </c:pt>
                <c:pt idx="1161">
                  <c:v>2467.9891842183038</c:v>
                </c:pt>
                <c:pt idx="1162">
                  <c:v>2467.9891842183038</c:v>
                </c:pt>
                <c:pt idx="1163">
                  <c:v>2297.689064501852</c:v>
                </c:pt>
                <c:pt idx="1164">
                  <c:v>2297.689064501852</c:v>
                </c:pt>
                <c:pt idx="1165">
                  <c:v>2045.6593500399147</c:v>
                </c:pt>
                <c:pt idx="1166">
                  <c:v>2045.6593500399147</c:v>
                </c:pt>
                <c:pt idx="1167">
                  <c:v>2356.3320522764543</c:v>
                </c:pt>
                <c:pt idx="1168">
                  <c:v>2356.3320522764543</c:v>
                </c:pt>
                <c:pt idx="1169">
                  <c:v>2473.4300147910899</c:v>
                </c:pt>
                <c:pt idx="1170">
                  <c:v>2473.4300147910899</c:v>
                </c:pt>
                <c:pt idx="1171">
                  <c:v>2768.6264691886831</c:v>
                </c:pt>
                <c:pt idx="1172">
                  <c:v>2768.6264691886831</c:v>
                </c:pt>
                <c:pt idx="1173">
                  <c:v>3524.5386491280969</c:v>
                </c:pt>
                <c:pt idx="1174">
                  <c:v>3524.5386491280969</c:v>
                </c:pt>
                <c:pt idx="1175">
                  <c:v>3045.9629096928047</c:v>
                </c:pt>
                <c:pt idx="1176">
                  <c:v>3045.9629096928047</c:v>
                </c:pt>
                <c:pt idx="1177">
                  <c:v>3118.1108823876293</c:v>
                </c:pt>
                <c:pt idx="1178">
                  <c:v>3118.1108823876293</c:v>
                </c:pt>
                <c:pt idx="1179">
                  <c:v>3626.1847043125586</c:v>
                </c:pt>
                <c:pt idx="1180">
                  <c:v>3626.1847043125586</c:v>
                </c:pt>
                <c:pt idx="1181">
                  <c:v>3813.7238007003775</c:v>
                </c:pt>
                <c:pt idx="1182">
                  <c:v>3813.7238007003775</c:v>
                </c:pt>
                <c:pt idx="1183">
                  <c:v>3047.8047074092401</c:v>
                </c:pt>
                <c:pt idx="1184">
                  <c:v>3047.8047074092401</c:v>
                </c:pt>
                <c:pt idx="1185">
                  <c:v>3296.0845854293811</c:v>
                </c:pt>
                <c:pt idx="1186">
                  <c:v>3296.0845854293811</c:v>
                </c:pt>
                <c:pt idx="1187">
                  <c:v>3094.7947227870313</c:v>
                </c:pt>
                <c:pt idx="1188">
                  <c:v>3094.7947227870313</c:v>
                </c:pt>
                <c:pt idx="1189">
                  <c:v>2463.5832151688278</c:v>
                </c:pt>
                <c:pt idx="1190">
                  <c:v>2463.5832151688278</c:v>
                </c:pt>
                <c:pt idx="1191">
                  <c:v>3672.5302292116148</c:v>
                </c:pt>
                <c:pt idx="1192">
                  <c:v>3672.5302292116148</c:v>
                </c:pt>
                <c:pt idx="1193">
                  <c:v>2806.7084533856046</c:v>
                </c:pt>
                <c:pt idx="1194">
                  <c:v>2806.7084533856046</c:v>
                </c:pt>
                <c:pt idx="1195">
                  <c:v>1980.8881901183536</c:v>
                </c:pt>
                <c:pt idx="1196">
                  <c:v>1980.8881901183536</c:v>
                </c:pt>
                <c:pt idx="1197">
                  <c:v>1928.4545711571457</c:v>
                </c:pt>
                <c:pt idx="1198">
                  <c:v>1928.4545711571457</c:v>
                </c:pt>
                <c:pt idx="1199">
                  <c:v>2469.5579983183352</c:v>
                </c:pt>
                <c:pt idx="1200">
                  <c:v>2469.5579983183352</c:v>
                </c:pt>
                <c:pt idx="1201">
                  <c:v>1933.5843028933102</c:v>
                </c:pt>
                <c:pt idx="1202">
                  <c:v>1933.5843028933102</c:v>
                </c:pt>
                <c:pt idx="1203">
                  <c:v>2043.2601728363925</c:v>
                </c:pt>
                <c:pt idx="1204">
                  <c:v>2043.2601728363925</c:v>
                </c:pt>
                <c:pt idx="1205">
                  <c:v>2126.4765271931915</c:v>
                </c:pt>
                <c:pt idx="1206">
                  <c:v>2126.4765271931915</c:v>
                </c:pt>
                <c:pt idx="1207">
                  <c:v>2016.1041510871266</c:v>
                </c:pt>
                <c:pt idx="1208">
                  <c:v>2016.1041510871266</c:v>
                </c:pt>
                <c:pt idx="1209">
                  <c:v>2202.9162780002112</c:v>
                </c:pt>
                <c:pt idx="1210">
                  <c:v>2202.9162780002112</c:v>
                </c:pt>
                <c:pt idx="1211">
                  <c:v>1781.7223928600117</c:v>
                </c:pt>
                <c:pt idx="1212">
                  <c:v>1781.7223928600117</c:v>
                </c:pt>
                <c:pt idx="1213">
                  <c:v>2145.1094227029689</c:v>
                </c:pt>
                <c:pt idx="1214">
                  <c:v>2145.1094227029689</c:v>
                </c:pt>
                <c:pt idx="1215">
                  <c:v>3208.6964689172387</c:v>
                </c:pt>
                <c:pt idx="1216">
                  <c:v>3208.6964689172387</c:v>
                </c:pt>
                <c:pt idx="1217">
                  <c:v>2969.2293611837713</c:v>
                </c:pt>
                <c:pt idx="1218">
                  <c:v>2969.2293611837713</c:v>
                </c:pt>
                <c:pt idx="1219">
                  <c:v>2970.5681980149125</c:v>
                </c:pt>
                <c:pt idx="1220">
                  <c:v>2970.5681980149125</c:v>
                </c:pt>
                <c:pt idx="1221">
                  <c:v>2504.3753324506497</c:v>
                </c:pt>
                <c:pt idx="1222">
                  <c:v>2504.3753324506497</c:v>
                </c:pt>
                <c:pt idx="1223">
                  <c:v>2805.5046817174361</c:v>
                </c:pt>
                <c:pt idx="1224">
                  <c:v>2805.5046817174361</c:v>
                </c:pt>
                <c:pt idx="1225">
                  <c:v>2919.3655725932808</c:v>
                </c:pt>
                <c:pt idx="1226">
                  <c:v>2919.3655725932808</c:v>
                </c:pt>
                <c:pt idx="1227">
                  <c:v>3210.3055950175417</c:v>
                </c:pt>
                <c:pt idx="1228">
                  <c:v>3210.3055950175417</c:v>
                </c:pt>
                <c:pt idx="1229">
                  <c:v>3567.2512224778984</c:v>
                </c:pt>
                <c:pt idx="1230">
                  <c:v>3567.2512224778984</c:v>
                </c:pt>
                <c:pt idx="1231">
                  <c:v>4419.9821828711938</c:v>
                </c:pt>
                <c:pt idx="1232">
                  <c:v>4419.9821828711938</c:v>
                </c:pt>
                <c:pt idx="1233">
                  <c:v>5044.8111502829452</c:v>
                </c:pt>
                <c:pt idx="1234">
                  <c:v>5044.8111502829452</c:v>
                </c:pt>
                <c:pt idx="1235">
                  <c:v>3525.6474541571788</c:v>
                </c:pt>
                <c:pt idx="1236">
                  <c:v>3525.6474541571788</c:v>
                </c:pt>
                <c:pt idx="1237">
                  <c:v>4844.5488648517885</c:v>
                </c:pt>
                <c:pt idx="1238">
                  <c:v>4844.5488648517885</c:v>
                </c:pt>
                <c:pt idx="1239">
                  <c:v>5134.5019025765632</c:v>
                </c:pt>
                <c:pt idx="1240">
                  <c:v>5134.5019025765632</c:v>
                </c:pt>
                <c:pt idx="1241">
                  <c:v>3835.0767580813031</c:v>
                </c:pt>
                <c:pt idx="1242">
                  <c:v>3835.0767580813031</c:v>
                </c:pt>
                <c:pt idx="1243">
                  <c:v>2833.327322427217</c:v>
                </c:pt>
                <c:pt idx="1244">
                  <c:v>2833.327322427217</c:v>
                </c:pt>
                <c:pt idx="1245">
                  <c:v>3401.6865006573867</c:v>
                </c:pt>
                <c:pt idx="1246">
                  <c:v>3401.6865006573867</c:v>
                </c:pt>
                <c:pt idx="1247">
                  <c:v>4234.3146756983433</c:v>
                </c:pt>
                <c:pt idx="1248">
                  <c:v>4234.3146756983433</c:v>
                </c:pt>
                <c:pt idx="1249">
                  <c:v>5273.7699523409146</c:v>
                </c:pt>
                <c:pt idx="1250">
                  <c:v>5273.7699523409146</c:v>
                </c:pt>
                <c:pt idx="1251">
                  <c:v>3690.3935857978017</c:v>
                </c:pt>
                <c:pt idx="1252">
                  <c:v>3690.3935857978017</c:v>
                </c:pt>
                <c:pt idx="1253">
                  <c:v>2442.0553558974325</c:v>
                </c:pt>
                <c:pt idx="1254">
                  <c:v>2442.0553558974325</c:v>
                </c:pt>
                <c:pt idx="1255">
                  <c:v>2544.6746207217197</c:v>
                </c:pt>
                <c:pt idx="1256">
                  <c:v>2544.6746207217197</c:v>
                </c:pt>
                <c:pt idx="1257">
                  <c:v>3874.4918989304124</c:v>
                </c:pt>
                <c:pt idx="1258">
                  <c:v>3874.4918989304124</c:v>
                </c:pt>
                <c:pt idx="1259">
                  <c:v>3317.4199884942968</c:v>
                </c:pt>
                <c:pt idx="1260">
                  <c:v>3317.4199884942968</c:v>
                </c:pt>
                <c:pt idx="1261">
                  <c:v>3527.1258754025762</c:v>
                </c:pt>
                <c:pt idx="1262">
                  <c:v>3527.1258754025762</c:v>
                </c:pt>
                <c:pt idx="1263">
                  <c:v>4013.626351225927</c:v>
                </c:pt>
                <c:pt idx="1264">
                  <c:v>4013.626351225927</c:v>
                </c:pt>
                <c:pt idx="1265">
                  <c:v>2851.9897442434171</c:v>
                </c:pt>
                <c:pt idx="1266">
                  <c:v>2851.9897442434171</c:v>
                </c:pt>
                <c:pt idx="1267">
                  <c:v>2907.7551817108465</c:v>
                </c:pt>
                <c:pt idx="1268">
                  <c:v>2907.7551817108465</c:v>
                </c:pt>
                <c:pt idx="1269">
                  <c:v>2509.516639941075</c:v>
                </c:pt>
                <c:pt idx="1270">
                  <c:v>2509.516639941075</c:v>
                </c:pt>
                <c:pt idx="1271">
                  <c:v>2226.0892817614131</c:v>
                </c:pt>
                <c:pt idx="1272">
                  <c:v>2226.0892817614131</c:v>
                </c:pt>
                <c:pt idx="1273">
                  <c:v>1978.4895168242153</c:v>
                </c:pt>
                <c:pt idx="1274">
                  <c:v>1978.4895168242153</c:v>
                </c:pt>
                <c:pt idx="1275">
                  <c:v>1941.9119571825449</c:v>
                </c:pt>
                <c:pt idx="1276">
                  <c:v>1941.9119571825449</c:v>
                </c:pt>
                <c:pt idx="1277">
                  <c:v>2061.7876553764313</c:v>
                </c:pt>
                <c:pt idx="1278">
                  <c:v>2061.7876553764313</c:v>
                </c:pt>
                <c:pt idx="1279">
                  <c:v>2532.9546195754806</c:v>
                </c:pt>
                <c:pt idx="1280">
                  <c:v>2532.9546195754806</c:v>
                </c:pt>
                <c:pt idx="1281">
                  <c:v>3042.647728766663</c:v>
                </c:pt>
                <c:pt idx="1282">
                  <c:v>3042.647728766663</c:v>
                </c:pt>
                <c:pt idx="1283">
                  <c:v>2316.6680434520113</c:v>
                </c:pt>
                <c:pt idx="1284">
                  <c:v>2316.6680434520113</c:v>
                </c:pt>
                <c:pt idx="1285">
                  <c:v>3550.7156676788236</c:v>
                </c:pt>
                <c:pt idx="1286">
                  <c:v>3550.7156676788236</c:v>
                </c:pt>
                <c:pt idx="1287">
                  <c:v>3810.7939540465354</c:v>
                </c:pt>
                <c:pt idx="1288">
                  <c:v>3810.7939540465354</c:v>
                </c:pt>
                <c:pt idx="1289">
                  <c:v>2946.1361749353155</c:v>
                </c:pt>
                <c:pt idx="1290">
                  <c:v>2946.1361749353155</c:v>
                </c:pt>
                <c:pt idx="1291">
                  <c:v>3062.4059141886569</c:v>
                </c:pt>
                <c:pt idx="1292">
                  <c:v>3062.4059141886569</c:v>
                </c:pt>
                <c:pt idx="1293">
                  <c:v>2311.7647174451745</c:v>
                </c:pt>
                <c:pt idx="1294">
                  <c:v>2311.7647174451745</c:v>
                </c:pt>
                <c:pt idx="1295">
                  <c:v>2733.6611102214333</c:v>
                </c:pt>
                <c:pt idx="1296">
                  <c:v>2733.6611102214333</c:v>
                </c:pt>
                <c:pt idx="1297">
                  <c:v>2655.264176555535</c:v>
                </c:pt>
                <c:pt idx="1298">
                  <c:v>2655.264176555535</c:v>
                </c:pt>
                <c:pt idx="1299">
                  <c:v>3126.6208358479812</c:v>
                </c:pt>
                <c:pt idx="1300">
                  <c:v>3126.6208358479812</c:v>
                </c:pt>
                <c:pt idx="1301">
                  <c:v>3483.7881224672924</c:v>
                </c:pt>
                <c:pt idx="1302">
                  <c:v>3483.7881224672924</c:v>
                </c:pt>
                <c:pt idx="1303">
                  <c:v>3067.831484570615</c:v>
                </c:pt>
                <c:pt idx="1304">
                  <c:v>3067.831484570615</c:v>
                </c:pt>
                <c:pt idx="1305">
                  <c:v>2149.8761815019711</c:v>
                </c:pt>
                <c:pt idx="1306">
                  <c:v>2149.8761815019711</c:v>
                </c:pt>
                <c:pt idx="1307">
                  <c:v>1954.1040208811487</c:v>
                </c:pt>
                <c:pt idx="1308">
                  <c:v>1954.1040208811487</c:v>
                </c:pt>
                <c:pt idx="1309">
                  <c:v>2046.8589458742117</c:v>
                </c:pt>
                <c:pt idx="1310">
                  <c:v>2046.8589458742117</c:v>
                </c:pt>
                <c:pt idx="1311">
                  <c:v>1915.6638915538661</c:v>
                </c:pt>
                <c:pt idx="1312">
                  <c:v>1915.6638915538661</c:v>
                </c:pt>
                <c:pt idx="1313">
                  <c:v>2698.3683398896333</c:v>
                </c:pt>
                <c:pt idx="1314">
                  <c:v>2698.3683398896333</c:v>
                </c:pt>
                <c:pt idx="1315">
                  <c:v>4077.0952942184936</c:v>
                </c:pt>
                <c:pt idx="1316">
                  <c:v>4077.0952942184936</c:v>
                </c:pt>
                <c:pt idx="1317">
                  <c:v>3201.7908375726888</c:v>
                </c:pt>
                <c:pt idx="1318">
                  <c:v>3201.7908375726888</c:v>
                </c:pt>
                <c:pt idx="1319">
                  <c:v>1818.51653683057</c:v>
                </c:pt>
                <c:pt idx="1320">
                  <c:v>1818.51653683057</c:v>
                </c:pt>
                <c:pt idx="1321">
                  <c:v>1722.1596318529839</c:v>
                </c:pt>
                <c:pt idx="1322">
                  <c:v>1722.1596318529839</c:v>
                </c:pt>
                <c:pt idx="1323">
                  <c:v>2283.2473694236746</c:v>
                </c:pt>
                <c:pt idx="1324">
                  <c:v>2283.2473694236746</c:v>
                </c:pt>
                <c:pt idx="1325">
                  <c:v>2036.9624241446509</c:v>
                </c:pt>
                <c:pt idx="1326">
                  <c:v>2036.9624241446509</c:v>
                </c:pt>
                <c:pt idx="1327">
                  <c:v>1909.0355774387358</c:v>
                </c:pt>
                <c:pt idx="1328">
                  <c:v>1909.0355774387358</c:v>
                </c:pt>
                <c:pt idx="1329">
                  <c:v>1668.3305204365608</c:v>
                </c:pt>
                <c:pt idx="1330">
                  <c:v>1668.3305204365608</c:v>
                </c:pt>
                <c:pt idx="1331">
                  <c:v>1548.7097563612856</c:v>
                </c:pt>
                <c:pt idx="1332">
                  <c:v>1548.7097563612856</c:v>
                </c:pt>
                <c:pt idx="1333">
                  <c:v>1398.7037146488506</c:v>
                </c:pt>
                <c:pt idx="1334">
                  <c:v>1398.7037146488506</c:v>
                </c:pt>
                <c:pt idx="1335">
                  <c:v>1904.8721289955083</c:v>
                </c:pt>
                <c:pt idx="1336">
                  <c:v>1904.8721289955083</c:v>
                </c:pt>
                <c:pt idx="1337">
                  <c:v>1832.9021723296732</c:v>
                </c:pt>
                <c:pt idx="1338">
                  <c:v>1832.9021723296732</c:v>
                </c:pt>
                <c:pt idx="1339">
                  <c:v>1740.1374325138734</c:v>
                </c:pt>
                <c:pt idx="1340">
                  <c:v>1740.1374325138734</c:v>
                </c:pt>
                <c:pt idx="1341">
                  <c:v>2658.4715861125828</c:v>
                </c:pt>
                <c:pt idx="1342">
                  <c:v>2658.4715861125828</c:v>
                </c:pt>
                <c:pt idx="1343">
                  <c:v>3023.5951755669112</c:v>
                </c:pt>
                <c:pt idx="1344">
                  <c:v>3023.5951755669112</c:v>
                </c:pt>
                <c:pt idx="1345">
                  <c:v>2166.1437961676429</c:v>
                </c:pt>
                <c:pt idx="1346">
                  <c:v>2166.1437961676429</c:v>
                </c:pt>
                <c:pt idx="1347">
                  <c:v>2396.4033356952291</c:v>
                </c:pt>
                <c:pt idx="1348">
                  <c:v>2396.4033356952291</c:v>
                </c:pt>
                <c:pt idx="1349">
                  <c:v>2061.9875985748299</c:v>
                </c:pt>
                <c:pt idx="1350">
                  <c:v>2061.9875985748299</c:v>
                </c:pt>
                <c:pt idx="1351">
                  <c:v>1749.4928499877344</c:v>
                </c:pt>
                <c:pt idx="1352">
                  <c:v>1749.4928499877344</c:v>
                </c:pt>
                <c:pt idx="1353">
                  <c:v>1741.4025657197772</c:v>
                </c:pt>
                <c:pt idx="1354">
                  <c:v>1741.4025657197772</c:v>
                </c:pt>
                <c:pt idx="1355">
                  <c:v>1376.9110453436024</c:v>
                </c:pt>
                <c:pt idx="1356">
                  <c:v>1376.9110453436024</c:v>
                </c:pt>
                <c:pt idx="1357">
                  <c:v>1561.0899244989762</c:v>
                </c:pt>
                <c:pt idx="1358">
                  <c:v>1561.0899244989762</c:v>
                </c:pt>
                <c:pt idx="1359">
                  <c:v>2495.4618095166852</c:v>
                </c:pt>
                <c:pt idx="1360">
                  <c:v>2495.4618095166852</c:v>
                </c:pt>
                <c:pt idx="1361">
                  <c:v>1919.0946775317643</c:v>
                </c:pt>
                <c:pt idx="1362">
                  <c:v>1919.0946775317643</c:v>
                </c:pt>
                <c:pt idx="1363">
                  <c:v>1237.5846790835994</c:v>
                </c:pt>
                <c:pt idx="1364">
                  <c:v>1237.5846790835994</c:v>
                </c:pt>
                <c:pt idx="1365">
                  <c:v>1559.459187470374</c:v>
                </c:pt>
                <c:pt idx="1366">
                  <c:v>1559.459187470374</c:v>
                </c:pt>
                <c:pt idx="1367">
                  <c:v>1838.5300359318433</c:v>
                </c:pt>
                <c:pt idx="1368">
                  <c:v>1838.5300359318433</c:v>
                </c:pt>
                <c:pt idx="1369">
                  <c:v>1465.1172787528562</c:v>
                </c:pt>
                <c:pt idx="1370">
                  <c:v>1465.1172787528562</c:v>
                </c:pt>
                <c:pt idx="1371">
                  <c:v>1261.0038596998704</c:v>
                </c:pt>
                <c:pt idx="1372">
                  <c:v>1261.0038596998704</c:v>
                </c:pt>
                <c:pt idx="1373">
                  <c:v>1667.5649082545754</c:v>
                </c:pt>
                <c:pt idx="1374">
                  <c:v>1667.5649082545754</c:v>
                </c:pt>
                <c:pt idx="1375">
                  <c:v>2311.0642505850751</c:v>
                </c:pt>
                <c:pt idx="1376">
                  <c:v>2311.0642505850751</c:v>
                </c:pt>
                <c:pt idx="1377">
                  <c:v>1682.5777964765252</c:v>
                </c:pt>
                <c:pt idx="1378">
                  <c:v>1682.5777964765252</c:v>
                </c:pt>
                <c:pt idx="1379">
                  <c:v>1296.6659689694459</c:v>
                </c:pt>
                <c:pt idx="1380">
                  <c:v>1296.6659689694459</c:v>
                </c:pt>
                <c:pt idx="1381">
                  <c:v>1320.1864264120161</c:v>
                </c:pt>
                <c:pt idx="1382">
                  <c:v>1320.1864264120161</c:v>
                </c:pt>
                <c:pt idx="1383">
                  <c:v>1295.5016060825335</c:v>
                </c:pt>
                <c:pt idx="1384">
                  <c:v>1295.5016060825335</c:v>
                </c:pt>
                <c:pt idx="1385">
                  <c:v>1750.3917801505766</c:v>
                </c:pt>
                <c:pt idx="1386">
                  <c:v>1750.3917801505766</c:v>
                </c:pt>
                <c:pt idx="1387">
                  <c:v>1806.5622205719346</c:v>
                </c:pt>
                <c:pt idx="1388">
                  <c:v>1806.5622205719346</c:v>
                </c:pt>
                <c:pt idx="1389">
                  <c:v>1669.8617485918496</c:v>
                </c:pt>
                <c:pt idx="1390">
                  <c:v>1669.8617485918496</c:v>
                </c:pt>
                <c:pt idx="1391">
                  <c:v>1685.2408879697512</c:v>
                </c:pt>
                <c:pt idx="1392">
                  <c:v>1685.2408879697512</c:v>
                </c:pt>
                <c:pt idx="1393">
                  <c:v>1570.0091442689952</c:v>
                </c:pt>
                <c:pt idx="1394">
                  <c:v>1570.0091442689952</c:v>
                </c:pt>
                <c:pt idx="1395">
                  <c:v>1605.4878251747157</c:v>
                </c:pt>
                <c:pt idx="1396">
                  <c:v>1605.4878251747157</c:v>
                </c:pt>
                <c:pt idx="1397">
                  <c:v>1056.0683925265005</c:v>
                </c:pt>
                <c:pt idx="1398">
                  <c:v>1056.0683925265005</c:v>
                </c:pt>
                <c:pt idx="1399">
                  <c:v>805.09426652559796</c:v>
                </c:pt>
                <c:pt idx="1400">
                  <c:v>805.09426652559796</c:v>
                </c:pt>
                <c:pt idx="1401">
                  <c:v>1077.6216148048545</c:v>
                </c:pt>
                <c:pt idx="1402">
                  <c:v>1077.6216148048545</c:v>
                </c:pt>
                <c:pt idx="1403">
                  <c:v>1441.6921125690337</c:v>
                </c:pt>
                <c:pt idx="1404">
                  <c:v>1441.6921125690337</c:v>
                </c:pt>
                <c:pt idx="1405">
                  <c:v>1466.3151792478629</c:v>
                </c:pt>
                <c:pt idx="1406">
                  <c:v>1466.3151792478629</c:v>
                </c:pt>
                <c:pt idx="1407">
                  <c:v>1363.5363139359711</c:v>
                </c:pt>
                <c:pt idx="1408">
                  <c:v>1363.5363139359711</c:v>
                </c:pt>
                <c:pt idx="1409">
                  <c:v>1065.5145245549807</c:v>
                </c:pt>
                <c:pt idx="1410">
                  <c:v>1065.5145245549807</c:v>
                </c:pt>
                <c:pt idx="1411">
                  <c:v>833.13089441734803</c:v>
                </c:pt>
                <c:pt idx="1412">
                  <c:v>833.13089441734803</c:v>
                </c:pt>
                <c:pt idx="1413">
                  <c:v>746.09466170236487</c:v>
                </c:pt>
                <c:pt idx="1414">
                  <c:v>746.09466170236487</c:v>
                </c:pt>
                <c:pt idx="1415">
                  <c:v>879.69266316473443</c:v>
                </c:pt>
                <c:pt idx="1416">
                  <c:v>879.69266316473443</c:v>
                </c:pt>
                <c:pt idx="1417">
                  <c:v>1100.7716856805698</c:v>
                </c:pt>
                <c:pt idx="1418">
                  <c:v>1100.7716856805698</c:v>
                </c:pt>
                <c:pt idx="1419">
                  <c:v>1269.3204629408083</c:v>
                </c:pt>
                <c:pt idx="1420">
                  <c:v>1269.3204629408083</c:v>
                </c:pt>
                <c:pt idx="1421">
                  <c:v>971.6539365671224</c:v>
                </c:pt>
                <c:pt idx="1422">
                  <c:v>971.6539365671224</c:v>
                </c:pt>
                <c:pt idx="1423">
                  <c:v>718.75674575548749</c:v>
                </c:pt>
                <c:pt idx="1424">
                  <c:v>718.75674575548749</c:v>
                </c:pt>
                <c:pt idx="1425">
                  <c:v>703.59120842265304</c:v>
                </c:pt>
                <c:pt idx="1426">
                  <c:v>703.59120842265304</c:v>
                </c:pt>
                <c:pt idx="1427">
                  <c:v>754.9412513591094</c:v>
                </c:pt>
                <c:pt idx="1428">
                  <c:v>754.9412513591094</c:v>
                </c:pt>
                <c:pt idx="1429">
                  <c:v>758.83242290602868</c:v>
                </c:pt>
                <c:pt idx="1430">
                  <c:v>758.83242290602868</c:v>
                </c:pt>
                <c:pt idx="1431">
                  <c:v>751.24962845801781</c:v>
                </c:pt>
                <c:pt idx="1432">
                  <c:v>751.24962845801781</c:v>
                </c:pt>
                <c:pt idx="1433">
                  <c:v>720.88524333174018</c:v>
                </c:pt>
                <c:pt idx="1434">
                  <c:v>720.88524333174018</c:v>
                </c:pt>
                <c:pt idx="1435">
                  <c:v>911.12216183596092</c:v>
                </c:pt>
                <c:pt idx="1436">
                  <c:v>911.12216183596092</c:v>
                </c:pt>
                <c:pt idx="1437">
                  <c:v>943.183885644881</c:v>
                </c:pt>
                <c:pt idx="1438">
                  <c:v>943.183885644881</c:v>
                </c:pt>
                <c:pt idx="1439">
                  <c:v>695.47632063822891</c:v>
                </c:pt>
                <c:pt idx="1440">
                  <c:v>695.47632063822891</c:v>
                </c:pt>
                <c:pt idx="1441">
                  <c:v>719.25561234856025</c:v>
                </c:pt>
                <c:pt idx="1442">
                  <c:v>719.25561234856025</c:v>
                </c:pt>
                <c:pt idx="1443">
                  <c:v>678.08253355230613</c:v>
                </c:pt>
                <c:pt idx="1444">
                  <c:v>678.08253355230613</c:v>
                </c:pt>
                <c:pt idx="1445">
                  <c:v>942.95107104745114</c:v>
                </c:pt>
                <c:pt idx="1446">
                  <c:v>942.95107104745114</c:v>
                </c:pt>
                <c:pt idx="1447">
                  <c:v>1901.6413276225758</c:v>
                </c:pt>
                <c:pt idx="1448">
                  <c:v>1901.6413276225758</c:v>
                </c:pt>
                <c:pt idx="1449">
                  <c:v>2514.2574396096006</c:v>
                </c:pt>
                <c:pt idx="1450">
                  <c:v>2514.2574396096006</c:v>
                </c:pt>
                <c:pt idx="1451">
                  <c:v>2176.0115197003929</c:v>
                </c:pt>
                <c:pt idx="1452">
                  <c:v>2176.0115197003929</c:v>
                </c:pt>
                <c:pt idx="1453">
                  <c:v>1726.2878005696878</c:v>
                </c:pt>
                <c:pt idx="1454">
                  <c:v>1726.2878005696878</c:v>
                </c:pt>
                <c:pt idx="1455">
                  <c:v>1469.2433899030264</c:v>
                </c:pt>
                <c:pt idx="1456">
                  <c:v>1469.2433899030264</c:v>
                </c:pt>
                <c:pt idx="1457">
                  <c:v>1543.3517586077114</c:v>
                </c:pt>
                <c:pt idx="1458">
                  <c:v>1543.3517586077114</c:v>
                </c:pt>
                <c:pt idx="1459">
                  <c:v>1137.7925802669877</c:v>
                </c:pt>
                <c:pt idx="1460">
                  <c:v>1137.7925802669877</c:v>
                </c:pt>
                <c:pt idx="1461">
                  <c:v>1142.4161025459823</c:v>
                </c:pt>
                <c:pt idx="1462">
                  <c:v>1142.4161025459823</c:v>
                </c:pt>
                <c:pt idx="1463">
                  <c:v>1011.4660028599849</c:v>
                </c:pt>
                <c:pt idx="1464">
                  <c:v>1011.4660028599849</c:v>
                </c:pt>
                <c:pt idx="1465">
                  <c:v>943.88232955274441</c:v>
                </c:pt>
                <c:pt idx="1466">
                  <c:v>943.88232955274441</c:v>
                </c:pt>
                <c:pt idx="1467">
                  <c:v>1017.6191434612196</c:v>
                </c:pt>
                <c:pt idx="1468">
                  <c:v>1017.6191434612196</c:v>
                </c:pt>
                <c:pt idx="1469">
                  <c:v>1064.949085634001</c:v>
                </c:pt>
                <c:pt idx="1470">
                  <c:v>1064.949085634001</c:v>
                </c:pt>
                <c:pt idx="1471">
                  <c:v>1275.0090608812527</c:v>
                </c:pt>
                <c:pt idx="1472">
                  <c:v>1275.0090608812527</c:v>
                </c:pt>
                <c:pt idx="1473">
                  <c:v>1388.489361015379</c:v>
                </c:pt>
                <c:pt idx="1474">
                  <c:v>1388.489361015379</c:v>
                </c:pt>
                <c:pt idx="1475">
                  <c:v>843.70702637671479</c:v>
                </c:pt>
                <c:pt idx="1476">
                  <c:v>843.70702637671479</c:v>
                </c:pt>
                <c:pt idx="1477">
                  <c:v>788.99737465138287</c:v>
                </c:pt>
                <c:pt idx="1478">
                  <c:v>788.99737465138287</c:v>
                </c:pt>
                <c:pt idx="1479">
                  <c:v>996.8980977456788</c:v>
                </c:pt>
                <c:pt idx="1480">
                  <c:v>996.8980977456788</c:v>
                </c:pt>
                <c:pt idx="1481">
                  <c:v>1270.6511260947957</c:v>
                </c:pt>
                <c:pt idx="1482">
                  <c:v>1270.6511260947957</c:v>
                </c:pt>
                <c:pt idx="1483">
                  <c:v>1014.5259407725556</c:v>
                </c:pt>
                <c:pt idx="1484">
                  <c:v>1014.5259407725556</c:v>
                </c:pt>
                <c:pt idx="1485">
                  <c:v>837.55424251788634</c:v>
                </c:pt>
                <c:pt idx="1486">
                  <c:v>837.55424251788634</c:v>
                </c:pt>
                <c:pt idx="1487">
                  <c:v>1093.8532382125454</c:v>
                </c:pt>
                <c:pt idx="1488">
                  <c:v>1093.8532382125454</c:v>
                </c:pt>
                <c:pt idx="1489">
                  <c:v>1184.4609743424851</c:v>
                </c:pt>
                <c:pt idx="1490">
                  <c:v>1184.4609743424851</c:v>
                </c:pt>
                <c:pt idx="1491">
                  <c:v>963.07297737266595</c:v>
                </c:pt>
                <c:pt idx="1492">
                  <c:v>963.07297737266595</c:v>
                </c:pt>
                <c:pt idx="1493">
                  <c:v>841.87781956830747</c:v>
                </c:pt>
                <c:pt idx="1494">
                  <c:v>841.87781956830747</c:v>
                </c:pt>
                <c:pt idx="1495">
                  <c:v>949.37010920732996</c:v>
                </c:pt>
                <c:pt idx="1496">
                  <c:v>949.37010920732996</c:v>
                </c:pt>
                <c:pt idx="1497">
                  <c:v>1190.6148137953785</c:v>
                </c:pt>
                <c:pt idx="1498">
                  <c:v>1190.6148137953785</c:v>
                </c:pt>
                <c:pt idx="1499">
                  <c:v>1357.0153841115987</c:v>
                </c:pt>
                <c:pt idx="1500">
                  <c:v>1357.0153841115987</c:v>
                </c:pt>
                <c:pt idx="1501">
                  <c:v>1310.4055655620416</c:v>
                </c:pt>
                <c:pt idx="1502">
                  <c:v>1310.4055655620416</c:v>
                </c:pt>
                <c:pt idx="1503">
                  <c:v>1288.5154600816611</c:v>
                </c:pt>
                <c:pt idx="1504">
                  <c:v>1288.5154600816611</c:v>
                </c:pt>
                <c:pt idx="1505">
                  <c:v>1571.1406976116753</c:v>
                </c:pt>
                <c:pt idx="1506">
                  <c:v>1571.1406976116753</c:v>
                </c:pt>
                <c:pt idx="1507">
                  <c:v>1749.2930879933756</c:v>
                </c:pt>
                <c:pt idx="1508">
                  <c:v>1749.2930879933756</c:v>
                </c:pt>
                <c:pt idx="1509">
                  <c:v>1698.0239460308974</c:v>
                </c:pt>
                <c:pt idx="1510">
                  <c:v>1698.0239460308974</c:v>
                </c:pt>
                <c:pt idx="1511">
                  <c:v>1769.6693101437666</c:v>
                </c:pt>
                <c:pt idx="1512">
                  <c:v>1769.6693101437666</c:v>
                </c:pt>
                <c:pt idx="1513">
                  <c:v>1350.4279687528199</c:v>
                </c:pt>
                <c:pt idx="1514">
                  <c:v>1350.4279687528199</c:v>
                </c:pt>
                <c:pt idx="1515">
                  <c:v>1045.8240524021301</c:v>
                </c:pt>
                <c:pt idx="1516">
                  <c:v>1045.8240524021301</c:v>
                </c:pt>
                <c:pt idx="1517">
                  <c:v>1126.8491974247029</c:v>
                </c:pt>
                <c:pt idx="1518">
                  <c:v>1126.8491974247029</c:v>
                </c:pt>
                <c:pt idx="1519">
                  <c:v>1137.0940638789407</c:v>
                </c:pt>
                <c:pt idx="1520">
                  <c:v>1137.0940638789407</c:v>
                </c:pt>
                <c:pt idx="1521">
                  <c:v>1255.9806655745206</c:v>
                </c:pt>
                <c:pt idx="1522">
                  <c:v>1255.9806655745206</c:v>
                </c:pt>
                <c:pt idx="1523">
                  <c:v>1351.0933617751057</c:v>
                </c:pt>
                <c:pt idx="1524">
                  <c:v>1351.0933617751057</c:v>
                </c:pt>
                <c:pt idx="1525">
                  <c:v>1127.1818217785178</c:v>
                </c:pt>
                <c:pt idx="1526">
                  <c:v>1127.1818217785178</c:v>
                </c:pt>
                <c:pt idx="1527">
                  <c:v>926.58757773126968</c:v>
                </c:pt>
                <c:pt idx="1528">
                  <c:v>926.58757773126968</c:v>
                </c:pt>
                <c:pt idx="1529">
                  <c:v>1049.9151293512441</c:v>
                </c:pt>
                <c:pt idx="1530">
                  <c:v>1049.9151293512441</c:v>
                </c:pt>
                <c:pt idx="1531">
                  <c:v>1043.7951476908411</c:v>
                </c:pt>
                <c:pt idx="1532">
                  <c:v>1043.7951476908411</c:v>
                </c:pt>
                <c:pt idx="1533">
                  <c:v>978.73823918736571</c:v>
                </c:pt>
                <c:pt idx="1534">
                  <c:v>978.73823918736571</c:v>
                </c:pt>
                <c:pt idx="1535">
                  <c:v>1346.7350474892933</c:v>
                </c:pt>
                <c:pt idx="1536">
                  <c:v>1346.7350474892933</c:v>
                </c:pt>
                <c:pt idx="1537">
                  <c:v>1556.264288199264</c:v>
                </c:pt>
                <c:pt idx="1538">
                  <c:v>1556.264288199264</c:v>
                </c:pt>
                <c:pt idx="1539">
                  <c:v>1226.2744702143561</c:v>
                </c:pt>
                <c:pt idx="1540">
                  <c:v>1226.2744702143561</c:v>
                </c:pt>
                <c:pt idx="1541">
                  <c:v>1004.5478986974887</c:v>
                </c:pt>
                <c:pt idx="1542">
                  <c:v>1004.5478986974887</c:v>
                </c:pt>
                <c:pt idx="1543">
                  <c:v>932.04206539578706</c:v>
                </c:pt>
                <c:pt idx="1544">
                  <c:v>932.04206539578706</c:v>
                </c:pt>
                <c:pt idx="1545">
                  <c:v>1199.2635076290412</c:v>
                </c:pt>
                <c:pt idx="1546">
                  <c:v>1199.2635076290412</c:v>
                </c:pt>
                <c:pt idx="1547">
                  <c:v>1344.2065705946868</c:v>
                </c:pt>
                <c:pt idx="1548">
                  <c:v>1344.2065705946868</c:v>
                </c:pt>
                <c:pt idx="1549">
                  <c:v>1193.8414343544339</c:v>
                </c:pt>
                <c:pt idx="1550">
                  <c:v>1193.8414343544339</c:v>
                </c:pt>
                <c:pt idx="1551">
                  <c:v>1221.3179753954528</c:v>
                </c:pt>
                <c:pt idx="1552">
                  <c:v>1221.3179753954528</c:v>
                </c:pt>
                <c:pt idx="1553">
                  <c:v>1205.8165997291567</c:v>
                </c:pt>
                <c:pt idx="1554">
                  <c:v>1205.8165997291567</c:v>
                </c:pt>
                <c:pt idx="1555">
                  <c:v>1150.7318301826635</c:v>
                </c:pt>
                <c:pt idx="1556">
                  <c:v>1150.7318301826635</c:v>
                </c:pt>
                <c:pt idx="1557">
                  <c:v>1157.3844501075616</c:v>
                </c:pt>
                <c:pt idx="1558">
                  <c:v>1157.3844501075616</c:v>
                </c:pt>
                <c:pt idx="1559">
                  <c:v>1188.4526503424865</c:v>
                </c:pt>
                <c:pt idx="1560">
                  <c:v>1188.4526503424865</c:v>
                </c:pt>
                <c:pt idx="1561">
                  <c:v>1033.4843543129427</c:v>
                </c:pt>
                <c:pt idx="1562">
                  <c:v>1033.4843543129427</c:v>
                </c:pt>
                <c:pt idx="1563">
                  <c:v>987.25273388258518</c:v>
                </c:pt>
                <c:pt idx="1564">
                  <c:v>987.25273388258518</c:v>
                </c:pt>
                <c:pt idx="1565">
                  <c:v>1303.4525712449965</c:v>
                </c:pt>
                <c:pt idx="1566">
                  <c:v>1303.4525712449965</c:v>
                </c:pt>
                <c:pt idx="1567">
                  <c:v>1613.8419783661338</c:v>
                </c:pt>
                <c:pt idx="1568">
                  <c:v>1613.8419783661338</c:v>
                </c:pt>
                <c:pt idx="1569">
                  <c:v>1447.9808891639404</c:v>
                </c:pt>
                <c:pt idx="1570">
                  <c:v>1447.9808891639404</c:v>
                </c:pt>
                <c:pt idx="1571">
                  <c:v>1104.1643972568443</c:v>
                </c:pt>
                <c:pt idx="1572">
                  <c:v>1104.1643972568443</c:v>
                </c:pt>
                <c:pt idx="1573">
                  <c:v>962.93993947382671</c:v>
                </c:pt>
                <c:pt idx="1574">
                  <c:v>962.93993947382671</c:v>
                </c:pt>
                <c:pt idx="1575">
                  <c:v>929.88022458885791</c:v>
                </c:pt>
                <c:pt idx="1576">
                  <c:v>929.88022458885791</c:v>
                </c:pt>
                <c:pt idx="1577">
                  <c:v>896.15569946437108</c:v>
                </c:pt>
                <c:pt idx="1578">
                  <c:v>896.15569946437108</c:v>
                </c:pt>
                <c:pt idx="1579">
                  <c:v>914.78064054885135</c:v>
                </c:pt>
                <c:pt idx="1580">
                  <c:v>914.78064054885135</c:v>
                </c:pt>
                <c:pt idx="1581">
                  <c:v>1020.6458301737778</c:v>
                </c:pt>
                <c:pt idx="1582">
                  <c:v>1020.6458301737778</c:v>
                </c:pt>
                <c:pt idx="1583">
                  <c:v>1171.8207542880616</c:v>
                </c:pt>
                <c:pt idx="1584">
                  <c:v>1171.8207542880616</c:v>
                </c:pt>
                <c:pt idx="1585">
                  <c:v>1147.5385846178799</c:v>
                </c:pt>
                <c:pt idx="1586">
                  <c:v>1147.5385846178799</c:v>
                </c:pt>
                <c:pt idx="1587">
                  <c:v>960.14614518073336</c:v>
                </c:pt>
                <c:pt idx="1588">
                  <c:v>960.14614518073336</c:v>
                </c:pt>
                <c:pt idx="1589">
                  <c:v>996.06659923949019</c:v>
                </c:pt>
                <c:pt idx="1590">
                  <c:v>996.06659923949019</c:v>
                </c:pt>
                <c:pt idx="1591">
                  <c:v>1079.6838202338502</c:v>
                </c:pt>
                <c:pt idx="1592">
                  <c:v>1079.6838202338502</c:v>
                </c:pt>
                <c:pt idx="1593">
                  <c:v>1049.649042767501</c:v>
                </c:pt>
                <c:pt idx="1594">
                  <c:v>1049.649042767501</c:v>
                </c:pt>
                <c:pt idx="1595">
                  <c:v>1135.5307189678726</c:v>
                </c:pt>
                <c:pt idx="1596">
                  <c:v>1135.5307189678726</c:v>
                </c:pt>
                <c:pt idx="1597">
                  <c:v>1200.8934610265439</c:v>
                </c:pt>
                <c:pt idx="1598">
                  <c:v>1200.8934610265439</c:v>
                </c:pt>
                <c:pt idx="1599">
                  <c:v>963.73816697016935</c:v>
                </c:pt>
                <c:pt idx="1600">
                  <c:v>963.73816697016935</c:v>
                </c:pt>
                <c:pt idx="1601">
                  <c:v>1136.1959719037802</c:v>
                </c:pt>
                <c:pt idx="1602">
                  <c:v>1136.1959719037802</c:v>
                </c:pt>
                <c:pt idx="1603">
                  <c:v>1182.365349789864</c:v>
                </c:pt>
                <c:pt idx="1604">
                  <c:v>1182.365349789864</c:v>
                </c:pt>
                <c:pt idx="1605">
                  <c:v>1060.7581911451286</c:v>
                </c:pt>
                <c:pt idx="1606">
                  <c:v>1060.7581911451286</c:v>
                </c:pt>
                <c:pt idx="1607">
                  <c:v>1068.0423714171304</c:v>
                </c:pt>
                <c:pt idx="1608">
                  <c:v>1068.0423714171304</c:v>
                </c:pt>
                <c:pt idx="1609">
                  <c:v>1251.6560817201771</c:v>
                </c:pt>
                <c:pt idx="1610">
                  <c:v>1251.6560817201771</c:v>
                </c:pt>
                <c:pt idx="1611">
                  <c:v>1034.9478183616052</c:v>
                </c:pt>
                <c:pt idx="1612">
                  <c:v>1034.9478183616052</c:v>
                </c:pt>
                <c:pt idx="1613">
                  <c:v>904.30409864421438</c:v>
                </c:pt>
                <c:pt idx="1614">
                  <c:v>904.30409864421438</c:v>
                </c:pt>
                <c:pt idx="1615">
                  <c:v>883.94976463465946</c:v>
                </c:pt>
                <c:pt idx="1616">
                  <c:v>883.94976463465946</c:v>
                </c:pt>
                <c:pt idx="1617">
                  <c:v>924.19292770728737</c:v>
                </c:pt>
                <c:pt idx="1618">
                  <c:v>924.19292770728737</c:v>
                </c:pt>
                <c:pt idx="1619">
                  <c:v>1055.9353487751744</c:v>
                </c:pt>
                <c:pt idx="1620">
                  <c:v>1055.9353487751744</c:v>
                </c:pt>
                <c:pt idx="1621">
                  <c:v>965.1350656871997</c:v>
                </c:pt>
                <c:pt idx="1622">
                  <c:v>965.1350656871997</c:v>
                </c:pt>
                <c:pt idx="1623">
                  <c:v>897.95167153399268</c:v>
                </c:pt>
                <c:pt idx="1624">
                  <c:v>897.95167153399268</c:v>
                </c:pt>
                <c:pt idx="1625">
                  <c:v>986.7205770593647</c:v>
                </c:pt>
                <c:pt idx="1626">
                  <c:v>986.7205770593647</c:v>
                </c:pt>
                <c:pt idx="1627">
                  <c:v>1061.1905845546003</c:v>
                </c:pt>
                <c:pt idx="1628">
                  <c:v>1061.1905845546003</c:v>
                </c:pt>
                <c:pt idx="1629">
                  <c:v>975.97768689071279</c:v>
                </c:pt>
                <c:pt idx="1630">
                  <c:v>975.97768689071279</c:v>
                </c:pt>
                <c:pt idx="1631">
                  <c:v>1017.4528421233243</c:v>
                </c:pt>
                <c:pt idx="1632">
                  <c:v>1017.4528421233243</c:v>
                </c:pt>
                <c:pt idx="1633">
                  <c:v>825.58127878161804</c:v>
                </c:pt>
                <c:pt idx="1634">
                  <c:v>825.58127878161804</c:v>
                </c:pt>
                <c:pt idx="1635">
                  <c:v>806.82368696852996</c:v>
                </c:pt>
                <c:pt idx="1636">
                  <c:v>806.82368696852996</c:v>
                </c:pt>
                <c:pt idx="1637">
                  <c:v>643.62756057550234</c:v>
                </c:pt>
                <c:pt idx="1638">
                  <c:v>643.62756057550234</c:v>
                </c:pt>
                <c:pt idx="1639">
                  <c:v>672.59501202273714</c:v>
                </c:pt>
                <c:pt idx="1640">
                  <c:v>672.59501202273714</c:v>
                </c:pt>
                <c:pt idx="1641">
                  <c:v>761.49305391826977</c:v>
                </c:pt>
                <c:pt idx="1642">
                  <c:v>761.49305391826977</c:v>
                </c:pt>
                <c:pt idx="1643">
                  <c:v>789.59601872767803</c:v>
                </c:pt>
                <c:pt idx="1644">
                  <c:v>789.59601872767803</c:v>
                </c:pt>
                <c:pt idx="1645">
                  <c:v>772.10232773187261</c:v>
                </c:pt>
                <c:pt idx="1646">
                  <c:v>772.10232773187261</c:v>
                </c:pt>
                <c:pt idx="1647">
                  <c:v>731.92682950409301</c:v>
                </c:pt>
                <c:pt idx="1648">
                  <c:v>731.92682950409301</c:v>
                </c:pt>
                <c:pt idx="1649">
                  <c:v>568.16585290813691</c:v>
                </c:pt>
                <c:pt idx="1650">
                  <c:v>568.16585290813691</c:v>
                </c:pt>
                <c:pt idx="1651">
                  <c:v>552.2021465415645</c:v>
                </c:pt>
                <c:pt idx="1652">
                  <c:v>552.2021465415645</c:v>
                </c:pt>
                <c:pt idx="1653">
                  <c:v>586.82342665737428</c:v>
                </c:pt>
                <c:pt idx="1654">
                  <c:v>586.82342665737428</c:v>
                </c:pt>
                <c:pt idx="1655">
                  <c:v>534.60880321070113</c:v>
                </c:pt>
                <c:pt idx="1656">
                  <c:v>534.60880321070113</c:v>
                </c:pt>
                <c:pt idx="1657">
                  <c:v>584.8612222878445</c:v>
                </c:pt>
                <c:pt idx="1658">
                  <c:v>584.8612222878445</c:v>
                </c:pt>
                <c:pt idx="1659">
                  <c:v>621.91029159698246</c:v>
                </c:pt>
                <c:pt idx="1660">
                  <c:v>621.91029159698246</c:v>
                </c:pt>
                <c:pt idx="1661">
                  <c:v>619.01687287879963</c:v>
                </c:pt>
                <c:pt idx="1662">
                  <c:v>619.01687287879963</c:v>
                </c:pt>
                <c:pt idx="1663">
                  <c:v>607.70925892960031</c:v>
                </c:pt>
                <c:pt idx="1664">
                  <c:v>607.70925892960031</c:v>
                </c:pt>
                <c:pt idx="1665">
                  <c:v>576.48028068677729</c:v>
                </c:pt>
                <c:pt idx="1666">
                  <c:v>576.48028068677729</c:v>
                </c:pt>
                <c:pt idx="1667">
                  <c:v>682.23974744281975</c:v>
                </c:pt>
                <c:pt idx="1668">
                  <c:v>682.23974744281975</c:v>
                </c:pt>
                <c:pt idx="1669">
                  <c:v>671.33121930421999</c:v>
                </c:pt>
                <c:pt idx="1670">
                  <c:v>671.33121930421999</c:v>
                </c:pt>
                <c:pt idx="1671">
                  <c:v>666.3093065278033</c:v>
                </c:pt>
                <c:pt idx="1672">
                  <c:v>666.3093065278033</c:v>
                </c:pt>
                <c:pt idx="1673">
                  <c:v>662.75073292028299</c:v>
                </c:pt>
                <c:pt idx="1674">
                  <c:v>662.75073292028299</c:v>
                </c:pt>
                <c:pt idx="1675">
                  <c:v>842.34343578220341</c:v>
                </c:pt>
                <c:pt idx="1676">
                  <c:v>842.34343578220341</c:v>
                </c:pt>
                <c:pt idx="1677">
                  <c:v>831.46798256969248</c:v>
                </c:pt>
                <c:pt idx="1678">
                  <c:v>831.46798256969248</c:v>
                </c:pt>
                <c:pt idx="1679">
                  <c:v>772.00255393747921</c:v>
                </c:pt>
                <c:pt idx="1680">
                  <c:v>772.00255393747921</c:v>
                </c:pt>
                <c:pt idx="1681">
                  <c:v>703.69098165306355</c:v>
                </c:pt>
                <c:pt idx="1682">
                  <c:v>703.69098165306355</c:v>
                </c:pt>
                <c:pt idx="1683">
                  <c:v>674.22463953891247</c:v>
                </c:pt>
                <c:pt idx="1684">
                  <c:v>674.22463953891247</c:v>
                </c:pt>
                <c:pt idx="1685">
                  <c:v>667.17400669831648</c:v>
                </c:pt>
                <c:pt idx="1686">
                  <c:v>667.17400669831648</c:v>
                </c:pt>
                <c:pt idx="1687">
                  <c:v>608.44092810310201</c:v>
                </c:pt>
                <c:pt idx="1688">
                  <c:v>608.44092810310201</c:v>
                </c:pt>
                <c:pt idx="1689">
                  <c:v>629.06069404944049</c:v>
                </c:pt>
                <c:pt idx="1690">
                  <c:v>629.06069404944049</c:v>
                </c:pt>
                <c:pt idx="1691">
                  <c:v>624.37136036316463</c:v>
                </c:pt>
                <c:pt idx="1692">
                  <c:v>624.37136036316463</c:v>
                </c:pt>
                <c:pt idx="1693">
                  <c:v>641.898160845853</c:v>
                </c:pt>
                <c:pt idx="1694">
                  <c:v>641.898160845853</c:v>
                </c:pt>
                <c:pt idx="1695">
                  <c:v>597.19982824653198</c:v>
                </c:pt>
                <c:pt idx="1696">
                  <c:v>597.19982824653198</c:v>
                </c:pt>
                <c:pt idx="1697">
                  <c:v>631.22244361386606</c:v>
                </c:pt>
                <c:pt idx="1698">
                  <c:v>631.22244361386606</c:v>
                </c:pt>
                <c:pt idx="1699">
                  <c:v>653.37206342183254</c:v>
                </c:pt>
                <c:pt idx="1700">
                  <c:v>653.37206342183254</c:v>
                </c:pt>
                <c:pt idx="1701">
                  <c:v>678.91397628615505</c:v>
                </c:pt>
                <c:pt idx="1702">
                  <c:v>678.91397628615505</c:v>
                </c:pt>
                <c:pt idx="1703">
                  <c:v>738.87771223324398</c:v>
                </c:pt>
                <c:pt idx="1704">
                  <c:v>738.87771223324398</c:v>
                </c:pt>
                <c:pt idx="1705">
                  <c:v>773.69870860173364</c:v>
                </c:pt>
                <c:pt idx="1706">
                  <c:v>773.69870860173364</c:v>
                </c:pt>
                <c:pt idx="1707">
                  <c:v>773.49916097649839</c:v>
                </c:pt>
                <c:pt idx="1708">
                  <c:v>773.49916097649839</c:v>
                </c:pt>
                <c:pt idx="1709">
                  <c:v>703.32514647736559</c:v>
                </c:pt>
                <c:pt idx="1710">
                  <c:v>703.32514647736559</c:v>
                </c:pt>
                <c:pt idx="1711">
                  <c:v>700.19891888469874</c:v>
                </c:pt>
                <c:pt idx="1712">
                  <c:v>700.19891888469874</c:v>
                </c:pt>
                <c:pt idx="1713">
                  <c:v>651.27682893099779</c:v>
                </c:pt>
                <c:pt idx="1714">
                  <c:v>651.27682893099779</c:v>
                </c:pt>
                <c:pt idx="1715">
                  <c:v>680.31080012808707</c:v>
                </c:pt>
                <c:pt idx="1716">
                  <c:v>680.31080012808707</c:v>
                </c:pt>
                <c:pt idx="1717">
                  <c:v>640.63436874859133</c:v>
                </c:pt>
                <c:pt idx="1718">
                  <c:v>640.63436874859133</c:v>
                </c:pt>
                <c:pt idx="1719">
                  <c:v>635.74548887258686</c:v>
                </c:pt>
                <c:pt idx="1720">
                  <c:v>635.74548887258686</c:v>
                </c:pt>
                <c:pt idx="1721">
                  <c:v>670.8656114710534</c:v>
                </c:pt>
                <c:pt idx="1722">
                  <c:v>670.8656114710534</c:v>
                </c:pt>
                <c:pt idx="1723">
                  <c:v>708.2140353109844</c:v>
                </c:pt>
                <c:pt idx="1724">
                  <c:v>708.2140353109844</c:v>
                </c:pt>
                <c:pt idx="1725">
                  <c:v>753.14532653916524</c:v>
                </c:pt>
                <c:pt idx="1726">
                  <c:v>753.14532653916524</c:v>
                </c:pt>
                <c:pt idx="1727">
                  <c:v>773.83174035452294</c:v>
                </c:pt>
                <c:pt idx="1728">
                  <c:v>773.83174035452294</c:v>
                </c:pt>
                <c:pt idx="1729">
                  <c:v>710.04321173665301</c:v>
                </c:pt>
                <c:pt idx="1730">
                  <c:v>710.04321173665301</c:v>
                </c:pt>
                <c:pt idx="1731">
                  <c:v>672.4619812082725</c:v>
                </c:pt>
                <c:pt idx="1732">
                  <c:v>672.4619812082725</c:v>
                </c:pt>
                <c:pt idx="1733">
                  <c:v>709.44457215864941</c:v>
                </c:pt>
                <c:pt idx="1734">
                  <c:v>709.44457215864941</c:v>
                </c:pt>
                <c:pt idx="1735">
                  <c:v>685.99786930229334</c:v>
                </c:pt>
                <c:pt idx="1736">
                  <c:v>685.99786930229334</c:v>
                </c:pt>
                <c:pt idx="1737">
                  <c:v>678.71443002806848</c:v>
                </c:pt>
                <c:pt idx="1738">
                  <c:v>678.71443002806848</c:v>
                </c:pt>
                <c:pt idx="1739">
                  <c:v>655.10146336429102</c:v>
                </c:pt>
                <c:pt idx="1740">
                  <c:v>655.10146336429102</c:v>
                </c:pt>
                <c:pt idx="1741">
                  <c:v>649.81349058916999</c:v>
                </c:pt>
                <c:pt idx="1742">
                  <c:v>649.81349058916999</c:v>
                </c:pt>
                <c:pt idx="1743">
                  <c:v>669.13621099578779</c:v>
                </c:pt>
                <c:pt idx="1744">
                  <c:v>669.13621099578779</c:v>
                </c:pt>
                <c:pt idx="1745">
                  <c:v>673.02736217303004</c:v>
                </c:pt>
                <c:pt idx="1746">
                  <c:v>673.02736217303004</c:v>
                </c:pt>
                <c:pt idx="1747">
                  <c:v>678.91397628615448</c:v>
                </c:pt>
                <c:pt idx="1748">
                  <c:v>678.91397628615448</c:v>
                </c:pt>
                <c:pt idx="1749">
                  <c:v>674.02509330851569</c:v>
                </c:pt>
                <c:pt idx="1750">
                  <c:v>674.02509330851569</c:v>
                </c:pt>
                <c:pt idx="1751">
                  <c:v>665.41134867611447</c:v>
                </c:pt>
                <c:pt idx="1752">
                  <c:v>665.41134867611447</c:v>
                </c:pt>
                <c:pt idx="1753">
                  <c:v>650.81122127398544</c:v>
                </c:pt>
                <c:pt idx="1754">
                  <c:v>650.81122127398544</c:v>
                </c:pt>
                <c:pt idx="1755">
                  <c:v>603.85136682198208</c:v>
                </c:pt>
                <c:pt idx="1756">
                  <c:v>603.85136682198208</c:v>
                </c:pt>
                <c:pt idx="1757">
                  <c:v>603.95113989601145</c:v>
                </c:pt>
                <c:pt idx="1758">
                  <c:v>603.95113989601145</c:v>
                </c:pt>
                <c:pt idx="1759">
                  <c:v>581.4356788791174</c:v>
                </c:pt>
                <c:pt idx="1760">
                  <c:v>581.4356788791174</c:v>
                </c:pt>
                <c:pt idx="1761">
                  <c:v>589.91639271603754</c:v>
                </c:pt>
                <c:pt idx="1762">
                  <c:v>589.91639271603754</c:v>
                </c:pt>
                <c:pt idx="1763">
                  <c:v>595.27088193665418</c:v>
                </c:pt>
                <c:pt idx="1764">
                  <c:v>595.27088193665418</c:v>
                </c:pt>
                <c:pt idx="1765">
                  <c:v>628.76137487890855</c:v>
                </c:pt>
                <c:pt idx="1766">
                  <c:v>628.76137487890855</c:v>
                </c:pt>
                <c:pt idx="1767">
                  <c:v>650.44538668818279</c:v>
                </c:pt>
                <c:pt idx="1768">
                  <c:v>650.44538668818279</c:v>
                </c:pt>
                <c:pt idx="1769">
                  <c:v>663.28285605975498</c:v>
                </c:pt>
                <c:pt idx="1770">
                  <c:v>663.28285605975498</c:v>
                </c:pt>
                <c:pt idx="1771">
                  <c:v>685.93135386676101</c:v>
                </c:pt>
                <c:pt idx="1772">
                  <c:v>685.93135386676101</c:v>
                </c:pt>
                <c:pt idx="1773">
                  <c:v>684.40149889386669</c:v>
                </c:pt>
                <c:pt idx="1774">
                  <c:v>684.40149889386669</c:v>
                </c:pt>
                <c:pt idx="1775">
                  <c:v>653.70464033054532</c:v>
                </c:pt>
                <c:pt idx="1776">
                  <c:v>653.70464033054532</c:v>
                </c:pt>
                <c:pt idx="1777">
                  <c:v>610.1703279452521</c:v>
                </c:pt>
                <c:pt idx="1778">
                  <c:v>610.1703279452521</c:v>
                </c:pt>
                <c:pt idx="1779">
                  <c:v>610.5029048344943</c:v>
                </c:pt>
                <c:pt idx="1780">
                  <c:v>610.5029048344943</c:v>
                </c:pt>
                <c:pt idx="1781">
                  <c:v>610.90199710015816</c:v>
                </c:pt>
                <c:pt idx="1782">
                  <c:v>610.90199710015816</c:v>
                </c:pt>
                <c:pt idx="1783">
                  <c:v>608.67373192982279</c:v>
                </c:pt>
                <c:pt idx="1784">
                  <c:v>608.67373192982279</c:v>
                </c:pt>
                <c:pt idx="1785">
                  <c:v>619.11664593877515</c:v>
                </c:pt>
                <c:pt idx="1786">
                  <c:v>619.11664593877515</c:v>
                </c:pt>
                <c:pt idx="1787">
                  <c:v>649.34788294021757</c:v>
                </c:pt>
                <c:pt idx="1788">
                  <c:v>649.34788294021757</c:v>
                </c:pt>
                <c:pt idx="1789">
                  <c:v>640.20201882282788</c:v>
                </c:pt>
                <c:pt idx="1790">
                  <c:v>640.20201882282788</c:v>
                </c:pt>
                <c:pt idx="1791">
                  <c:v>650.3456136196055</c:v>
                </c:pt>
                <c:pt idx="1792">
                  <c:v>650.3456136196055</c:v>
                </c:pt>
                <c:pt idx="1793">
                  <c:v>654.96843259795014</c:v>
                </c:pt>
                <c:pt idx="1794">
                  <c:v>654.96843259795014</c:v>
                </c:pt>
                <c:pt idx="1795">
                  <c:v>642.59657227254604</c:v>
                </c:pt>
                <c:pt idx="1796">
                  <c:v>642.59657227254604</c:v>
                </c:pt>
                <c:pt idx="1797">
                  <c:v>620.74627257740951</c:v>
                </c:pt>
                <c:pt idx="1798">
                  <c:v>620.74627257740951</c:v>
                </c:pt>
                <c:pt idx="1799">
                  <c:v>601.82264762194507</c:v>
                </c:pt>
                <c:pt idx="1800">
                  <c:v>601.82264762194507</c:v>
                </c:pt>
                <c:pt idx="1801">
                  <c:v>593.27542017302892</c:v>
                </c:pt>
                <c:pt idx="1802">
                  <c:v>593.27542017302892</c:v>
                </c:pt>
                <c:pt idx="1803">
                  <c:v>611.96624313453549</c:v>
                </c:pt>
                <c:pt idx="1804">
                  <c:v>611.96624313453549</c:v>
                </c:pt>
                <c:pt idx="1805">
                  <c:v>618.98361519212847</c:v>
                </c:pt>
                <c:pt idx="1806">
                  <c:v>618.98361519212847</c:v>
                </c:pt>
                <c:pt idx="1807">
                  <c:v>683.10444800381288</c:v>
                </c:pt>
                <c:pt idx="1808">
                  <c:v>683.10444800381288</c:v>
                </c:pt>
                <c:pt idx="1809">
                  <c:v>684.60104518990647</c:v>
                </c:pt>
                <c:pt idx="1810">
                  <c:v>684.60104518990647</c:v>
                </c:pt>
                <c:pt idx="1811">
                  <c:v>668.80363398976851</c:v>
                </c:pt>
                <c:pt idx="1812">
                  <c:v>668.80363398976851</c:v>
                </c:pt>
                <c:pt idx="1813">
                  <c:v>663.21634066700801</c:v>
                </c:pt>
                <c:pt idx="1814">
                  <c:v>663.21634066700801</c:v>
                </c:pt>
                <c:pt idx="1815">
                  <c:v>657.62904797652118</c:v>
                </c:pt>
                <c:pt idx="1816">
                  <c:v>657.62904797652118</c:v>
                </c:pt>
                <c:pt idx="1817">
                  <c:v>642.29725308926334</c:v>
                </c:pt>
                <c:pt idx="1818">
                  <c:v>642.29725308926334</c:v>
                </c:pt>
                <c:pt idx="1819">
                  <c:v>596.30187048894174</c:v>
                </c:pt>
                <c:pt idx="1820">
                  <c:v>596.30187048894174</c:v>
                </c:pt>
                <c:pt idx="1821">
                  <c:v>559.11975349250088</c:v>
                </c:pt>
                <c:pt idx="1822">
                  <c:v>559.11975349250088</c:v>
                </c:pt>
                <c:pt idx="1823">
                  <c:v>539.03208324872287</c:v>
                </c:pt>
                <c:pt idx="1824">
                  <c:v>539.03208324872287</c:v>
                </c:pt>
                <c:pt idx="1825">
                  <c:v>539.53094937961032</c:v>
                </c:pt>
                <c:pt idx="1826">
                  <c:v>539.53094937961032</c:v>
                </c:pt>
                <c:pt idx="1827">
                  <c:v>548.9428889413374</c:v>
                </c:pt>
                <c:pt idx="1828">
                  <c:v>548.9428889413374</c:v>
                </c:pt>
                <c:pt idx="1829">
                  <c:v>557.05777463925153</c:v>
                </c:pt>
                <c:pt idx="1830">
                  <c:v>557.05777463925153</c:v>
                </c:pt>
                <c:pt idx="1831">
                  <c:v>581.53545199157838</c:v>
                </c:pt>
                <c:pt idx="1832">
                  <c:v>581.53545199157838</c:v>
                </c:pt>
                <c:pt idx="1833">
                  <c:v>575.38277631443816</c:v>
                </c:pt>
                <c:pt idx="1834">
                  <c:v>575.38277631443816</c:v>
                </c:pt>
                <c:pt idx="1835">
                  <c:v>587.12274596133295</c:v>
                </c:pt>
                <c:pt idx="1836">
                  <c:v>587.12274596133295</c:v>
                </c:pt>
                <c:pt idx="1837">
                  <c:v>601.3902976213767</c:v>
                </c:pt>
                <c:pt idx="1838">
                  <c:v>601.3902976213767</c:v>
                </c:pt>
                <c:pt idx="1839">
                  <c:v>648.6494714713333</c:v>
                </c:pt>
                <c:pt idx="1840">
                  <c:v>648.6494714713333</c:v>
                </c:pt>
                <c:pt idx="1841">
                  <c:v>652.67365191846375</c:v>
                </c:pt>
                <c:pt idx="1842">
                  <c:v>652.67365191846375</c:v>
                </c:pt>
                <c:pt idx="1843">
                  <c:v>673.72577396499537</c:v>
                </c:pt>
                <c:pt idx="1844">
                  <c:v>673.72577396499537</c:v>
                </c:pt>
                <c:pt idx="1845">
                  <c:v>635.34639664203848</c:v>
                </c:pt>
                <c:pt idx="1846">
                  <c:v>635.34639664203848</c:v>
                </c:pt>
                <c:pt idx="1847">
                  <c:v>623.63969127276573</c:v>
                </c:pt>
                <c:pt idx="1848">
                  <c:v>623.63969127276573</c:v>
                </c:pt>
                <c:pt idx="1849">
                  <c:v>597.83172443880517</c:v>
                </c:pt>
                <c:pt idx="1850">
                  <c:v>597.83172443880517</c:v>
                </c:pt>
                <c:pt idx="1851">
                  <c:v>612.13253157646079</c:v>
                </c:pt>
                <c:pt idx="1852">
                  <c:v>612.13253157646079</c:v>
                </c:pt>
                <c:pt idx="1853">
                  <c:v>626.10076002534788</c:v>
                </c:pt>
                <c:pt idx="1854">
                  <c:v>626.10076002534788</c:v>
                </c:pt>
                <c:pt idx="1855">
                  <c:v>646.02211408619564</c:v>
                </c:pt>
                <c:pt idx="1856">
                  <c:v>646.02211408619564</c:v>
                </c:pt>
                <c:pt idx="1857">
                  <c:v>682.87164400410347</c:v>
                </c:pt>
                <c:pt idx="1858">
                  <c:v>682.87164400410347</c:v>
                </c:pt>
                <c:pt idx="1859">
                  <c:v>698.2034547110967</c:v>
                </c:pt>
                <c:pt idx="1860">
                  <c:v>698.2034547110967</c:v>
                </c:pt>
                <c:pt idx="1861">
                  <c:v>689.78924940335446</c:v>
                </c:pt>
                <c:pt idx="1862">
                  <c:v>689.78924940335446</c:v>
                </c:pt>
                <c:pt idx="1863">
                  <c:v>678.21556438828122</c:v>
                </c:pt>
                <c:pt idx="1864">
                  <c:v>678.21556438828122</c:v>
                </c:pt>
                <c:pt idx="1865">
                  <c:v>696.70685670258081</c:v>
                </c:pt>
                <c:pt idx="1866">
                  <c:v>696.70685670258081</c:v>
                </c:pt>
                <c:pt idx="1867">
                  <c:v>692.38335190391297</c:v>
                </c:pt>
                <c:pt idx="1868">
                  <c:v>692.38335190391297</c:v>
                </c:pt>
                <c:pt idx="1869">
                  <c:v>677.98276042568261</c:v>
                </c:pt>
                <c:pt idx="1870">
                  <c:v>677.98276042568261</c:v>
                </c:pt>
                <c:pt idx="1871">
                  <c:v>721.18456332717483</c:v>
                </c:pt>
                <c:pt idx="1872">
                  <c:v>721.18456332717483</c:v>
                </c:pt>
                <c:pt idx="1873">
                  <c:v>702.19438324971884</c:v>
                </c:pt>
                <c:pt idx="1874">
                  <c:v>702.19438324971884</c:v>
                </c:pt>
                <c:pt idx="1875">
                  <c:v>646.72052553636297</c:v>
                </c:pt>
                <c:pt idx="1876">
                  <c:v>646.72052553636297</c:v>
                </c:pt>
                <c:pt idx="1877">
                  <c:v>627.4643251390338</c:v>
                </c:pt>
                <c:pt idx="1878">
                  <c:v>627.4643251390338</c:v>
                </c:pt>
                <c:pt idx="1879">
                  <c:v>606.24592056468146</c:v>
                </c:pt>
                <c:pt idx="1880">
                  <c:v>606.24592056468146</c:v>
                </c:pt>
                <c:pt idx="1881">
                  <c:v>622.24286845862025</c:v>
                </c:pt>
                <c:pt idx="1882">
                  <c:v>622.24286845862025</c:v>
                </c:pt>
                <c:pt idx="1883">
                  <c:v>610.66919327870869</c:v>
                </c:pt>
                <c:pt idx="1884">
                  <c:v>610.66919327870869</c:v>
                </c:pt>
                <c:pt idx="1885">
                  <c:v>589.3510118370026</c:v>
                </c:pt>
                <c:pt idx="1886">
                  <c:v>589.3510118370026</c:v>
                </c:pt>
                <c:pt idx="1887">
                  <c:v>562.31249471162221</c:v>
                </c:pt>
                <c:pt idx="1888">
                  <c:v>562.31249471162221</c:v>
                </c:pt>
                <c:pt idx="1889">
                  <c:v>552.80078565876158</c:v>
                </c:pt>
                <c:pt idx="1890">
                  <c:v>552.80078565876158</c:v>
                </c:pt>
                <c:pt idx="1891">
                  <c:v>548.07818789251974</c:v>
                </c:pt>
                <c:pt idx="1892">
                  <c:v>548.07818789251974</c:v>
                </c:pt>
                <c:pt idx="1893">
                  <c:v>528.45611940722847</c:v>
                </c:pt>
                <c:pt idx="1894">
                  <c:v>528.45611940722847</c:v>
                </c:pt>
                <c:pt idx="1895">
                  <c:v>505.60803400539368</c:v>
                </c:pt>
                <c:pt idx="1896">
                  <c:v>505.60803400539368</c:v>
                </c:pt>
                <c:pt idx="1897">
                  <c:v>506.93834513457466</c:v>
                </c:pt>
                <c:pt idx="1898">
                  <c:v>506.93834513457466</c:v>
                </c:pt>
                <c:pt idx="1899">
                  <c:v>478.7357365837546</c:v>
                </c:pt>
                <c:pt idx="1900">
                  <c:v>478.7357365837546</c:v>
                </c:pt>
                <c:pt idx="1901">
                  <c:v>471.38576008221492</c:v>
                </c:pt>
                <c:pt idx="1902">
                  <c:v>471.38576008221492</c:v>
                </c:pt>
                <c:pt idx="1903">
                  <c:v>488.77959310433295</c:v>
                </c:pt>
                <c:pt idx="1904">
                  <c:v>488.77959310433295</c:v>
                </c:pt>
                <c:pt idx="1905">
                  <c:v>499.45534425896062</c:v>
                </c:pt>
                <c:pt idx="1906">
                  <c:v>499.45534425896062</c:v>
                </c:pt>
                <c:pt idx="1907">
                  <c:v>483.85743865988212</c:v>
                </c:pt>
                <c:pt idx="1908">
                  <c:v>483.85743865988212</c:v>
                </c:pt>
                <c:pt idx="1909">
                  <c:v>452.02970570188597</c:v>
                </c:pt>
                <c:pt idx="1910">
                  <c:v>452.02970570188597</c:v>
                </c:pt>
                <c:pt idx="1911">
                  <c:v>463.17107851933696</c:v>
                </c:pt>
                <c:pt idx="1912">
                  <c:v>463.17107851933696</c:v>
                </c:pt>
                <c:pt idx="1913">
                  <c:v>464.53464928106081</c:v>
                </c:pt>
                <c:pt idx="1914">
                  <c:v>464.53464928106081</c:v>
                </c:pt>
                <c:pt idx="1915">
                  <c:v>450.10075126229668</c:v>
                </c:pt>
                <c:pt idx="1916">
                  <c:v>450.10075126229668</c:v>
                </c:pt>
                <c:pt idx="1917">
                  <c:v>428.74921520465517</c:v>
                </c:pt>
                <c:pt idx="1918">
                  <c:v>428.74921520465517</c:v>
                </c:pt>
                <c:pt idx="1919">
                  <c:v>430.87771767847761</c:v>
                </c:pt>
                <c:pt idx="1920">
                  <c:v>430.87771767847761</c:v>
                </c:pt>
                <c:pt idx="1921">
                  <c:v>417.87389664838184</c:v>
                </c:pt>
                <c:pt idx="1922">
                  <c:v>417.87389664838184</c:v>
                </c:pt>
                <c:pt idx="1923">
                  <c:v>406.23364560925256</c:v>
                </c:pt>
                <c:pt idx="1924">
                  <c:v>406.23364560925256</c:v>
                </c:pt>
                <c:pt idx="1925">
                  <c:v>394.59339341596336</c:v>
                </c:pt>
                <c:pt idx="1926">
                  <c:v>394.59339341596336</c:v>
                </c:pt>
                <c:pt idx="1927">
                  <c:v>391.50041202884665</c:v>
                </c:pt>
                <c:pt idx="1928">
                  <c:v>391.50041202884665</c:v>
                </c:pt>
                <c:pt idx="1929">
                  <c:v>398.88365787918821</c:v>
                </c:pt>
                <c:pt idx="1930">
                  <c:v>398.88365787918821</c:v>
                </c:pt>
                <c:pt idx="1931">
                  <c:v>391.63344348660468</c:v>
                </c:pt>
                <c:pt idx="1932">
                  <c:v>391.63344348660468</c:v>
                </c:pt>
                <c:pt idx="1933">
                  <c:v>395.19203497262515</c:v>
                </c:pt>
                <c:pt idx="1934">
                  <c:v>395.19203497262515</c:v>
                </c:pt>
                <c:pt idx="1935">
                  <c:v>408.86101668692845</c:v>
                </c:pt>
                <c:pt idx="1936">
                  <c:v>408.86101668692845</c:v>
                </c:pt>
                <c:pt idx="1937">
                  <c:v>415.74539372230049</c:v>
                </c:pt>
                <c:pt idx="1938">
                  <c:v>415.74539372230049</c:v>
                </c:pt>
                <c:pt idx="1939">
                  <c:v>453.16047205235373</c:v>
                </c:pt>
                <c:pt idx="1940">
                  <c:v>453.16047205235373</c:v>
                </c:pt>
                <c:pt idx="1941">
                  <c:v>446.80822536160252</c:v>
                </c:pt>
                <c:pt idx="1942">
                  <c:v>446.80822536160252</c:v>
                </c:pt>
                <c:pt idx="1943">
                  <c:v>411.12255123119678</c:v>
                </c:pt>
                <c:pt idx="1944">
                  <c:v>411.12255123119678</c:v>
                </c:pt>
                <c:pt idx="1945">
                  <c:v>394.36058836591172</c:v>
                </c:pt>
                <c:pt idx="1946">
                  <c:v>394.36058836591172</c:v>
                </c:pt>
                <c:pt idx="1947">
                  <c:v>370.18212175194952</c:v>
                </c:pt>
                <c:pt idx="1948">
                  <c:v>370.18212175194952</c:v>
                </c:pt>
                <c:pt idx="1949">
                  <c:v>363.43077644777486</c:v>
                </c:pt>
                <c:pt idx="1950">
                  <c:v>363.43077644777486</c:v>
                </c:pt>
                <c:pt idx="1951">
                  <c:v>354.08531954349274</c:v>
                </c:pt>
                <c:pt idx="1952">
                  <c:v>354.08531954349274</c:v>
                </c:pt>
                <c:pt idx="1953">
                  <c:v>335.56070199883004</c:v>
                </c:pt>
                <c:pt idx="1954">
                  <c:v>335.56070199883004</c:v>
                </c:pt>
                <c:pt idx="1955">
                  <c:v>306.22731648810105</c:v>
                </c:pt>
                <c:pt idx="1956">
                  <c:v>306.22731648810105</c:v>
                </c:pt>
                <c:pt idx="1957">
                  <c:v>325.15100337361127</c:v>
                </c:pt>
                <c:pt idx="1958">
                  <c:v>325.15100337361127</c:v>
                </c:pt>
                <c:pt idx="1959">
                  <c:v>323.38833925060169</c:v>
                </c:pt>
                <c:pt idx="1960">
                  <c:v>323.38833925060169</c:v>
                </c:pt>
                <c:pt idx="1961">
                  <c:v>316.07162200009185</c:v>
                </c:pt>
                <c:pt idx="1962">
                  <c:v>316.07162200009185</c:v>
                </c:pt>
                <c:pt idx="1963">
                  <c:v>312.77910022733681</c:v>
                </c:pt>
                <c:pt idx="1964">
                  <c:v>312.77910022733681</c:v>
                </c:pt>
                <c:pt idx="1965">
                  <c:v>312.54629568226159</c:v>
                </c:pt>
                <c:pt idx="1966">
                  <c:v>312.54629568226159</c:v>
                </c:pt>
                <c:pt idx="1967">
                  <c:v>304.16533437796545</c:v>
                </c:pt>
                <c:pt idx="1968">
                  <c:v>304.16533437796545</c:v>
                </c:pt>
                <c:pt idx="1969">
                  <c:v>287.86903539480363</c:v>
                </c:pt>
                <c:pt idx="1970">
                  <c:v>287.86903539480363</c:v>
                </c:pt>
                <c:pt idx="1971">
                  <c:v>281.61658375993545</c:v>
                </c:pt>
                <c:pt idx="1972">
                  <c:v>281.61658375993545</c:v>
                </c:pt>
                <c:pt idx="1973">
                  <c:v>276.56141280412902</c:v>
                </c:pt>
                <c:pt idx="1974">
                  <c:v>276.56141280412902</c:v>
                </c:pt>
                <c:pt idx="1975">
                  <c:v>271.27344069222914</c:v>
                </c:pt>
                <c:pt idx="1976">
                  <c:v>271.27344069222914</c:v>
                </c:pt>
                <c:pt idx="1977">
                  <c:v>283.64530437527094</c:v>
                </c:pt>
                <c:pt idx="1978">
                  <c:v>283.64530437527094</c:v>
                </c:pt>
                <c:pt idx="1979">
                  <c:v>276.52815510886273</c:v>
                </c:pt>
                <c:pt idx="1980">
                  <c:v>276.52815510886273</c:v>
                </c:pt>
                <c:pt idx="1981">
                  <c:v>252.81544963202074</c:v>
                </c:pt>
                <c:pt idx="1982">
                  <c:v>252.81544963202074</c:v>
                </c:pt>
                <c:pt idx="1983">
                  <c:v>247.42771977503151</c:v>
                </c:pt>
                <c:pt idx="1984">
                  <c:v>247.42771977503151</c:v>
                </c:pt>
                <c:pt idx="1985">
                  <c:v>249.02408376690187</c:v>
                </c:pt>
                <c:pt idx="1986">
                  <c:v>249.02408376690187</c:v>
                </c:pt>
                <c:pt idx="1987">
                  <c:v>234.25773085454767</c:v>
                </c:pt>
                <c:pt idx="1988">
                  <c:v>234.25773085454767</c:v>
                </c:pt>
                <c:pt idx="1989">
                  <c:v>251.55166079680103</c:v>
                </c:pt>
                <c:pt idx="1990">
                  <c:v>251.55166079680103</c:v>
                </c:pt>
                <c:pt idx="1991">
                  <c:v>238.31514892681525</c:v>
                </c:pt>
                <c:pt idx="1992">
                  <c:v>238.31514892681525</c:v>
                </c:pt>
                <c:pt idx="1993">
                  <c:v>107.38213841464386</c:v>
                </c:pt>
                <c:pt idx="1994">
                  <c:v>107.38213841464386</c:v>
                </c:pt>
                <c:pt idx="1995">
                  <c:v>250.8532512683737</c:v>
                </c:pt>
                <c:pt idx="1996">
                  <c:v>250.8532512683737</c:v>
                </c:pt>
                <c:pt idx="1997">
                  <c:v>248.4254472288749</c:v>
                </c:pt>
                <c:pt idx="1998">
                  <c:v>248.4254472288749</c:v>
                </c:pt>
                <c:pt idx="1999">
                  <c:v>243.50332647612598</c:v>
                </c:pt>
                <c:pt idx="2000">
                  <c:v>243.50332647612598</c:v>
                </c:pt>
                <c:pt idx="2001">
                  <c:v>217.49596670847058</c:v>
                </c:pt>
                <c:pt idx="2002">
                  <c:v>217.49596670847058</c:v>
                </c:pt>
                <c:pt idx="2003">
                  <c:v>215.00166077653304</c:v>
                </c:pt>
                <c:pt idx="2004">
                  <c:v>215.00166077653304</c:v>
                </c:pt>
                <c:pt idx="2005">
                  <c:v>202.13106114227224</c:v>
                </c:pt>
                <c:pt idx="2006">
                  <c:v>202.13106114227224</c:v>
                </c:pt>
                <c:pt idx="2007">
                  <c:v>196.11148993122481</c:v>
                </c:pt>
                <c:pt idx="2008">
                  <c:v>196.11148993122481</c:v>
                </c:pt>
                <c:pt idx="2009">
                  <c:v>219.59118456984851</c:v>
                </c:pt>
                <c:pt idx="2010">
                  <c:v>219.59118456984851</c:v>
                </c:pt>
                <c:pt idx="2011">
                  <c:v>201.59894404252461</c:v>
                </c:pt>
                <c:pt idx="2012">
                  <c:v>201.59894404252461</c:v>
                </c:pt>
                <c:pt idx="2013">
                  <c:v>206.82034559115806</c:v>
                </c:pt>
                <c:pt idx="2014">
                  <c:v>206.82034559115806</c:v>
                </c:pt>
                <c:pt idx="2015">
                  <c:v>202.62992097654245</c:v>
                </c:pt>
                <c:pt idx="2016">
                  <c:v>202.62992097654245</c:v>
                </c:pt>
                <c:pt idx="2017">
                  <c:v>183.67328525564409</c:v>
                </c:pt>
                <c:pt idx="2018">
                  <c:v>183.67328525564409</c:v>
                </c:pt>
                <c:pt idx="2019">
                  <c:v>185.90151716689664</c:v>
                </c:pt>
                <c:pt idx="2020">
                  <c:v>185.90151716689664</c:v>
                </c:pt>
                <c:pt idx="2021">
                  <c:v>174.9599123184496</c:v>
                </c:pt>
                <c:pt idx="2022">
                  <c:v>174.9599123184496</c:v>
                </c:pt>
                <c:pt idx="2023">
                  <c:v>185.269630386339</c:v>
                </c:pt>
                <c:pt idx="2024">
                  <c:v>185.269630386339</c:v>
                </c:pt>
                <c:pt idx="2025">
                  <c:v>173.96219906832928</c:v>
                </c:pt>
                <c:pt idx="2026">
                  <c:v>173.96219906832928</c:v>
                </c:pt>
                <c:pt idx="2027">
                  <c:v>167.64335447386046</c:v>
                </c:pt>
                <c:pt idx="2028">
                  <c:v>167.64335447386046</c:v>
                </c:pt>
                <c:pt idx="2029">
                  <c:v>150.21670301631605</c:v>
                </c:pt>
                <c:pt idx="2030">
                  <c:v>150.21670301631605</c:v>
                </c:pt>
                <c:pt idx="2031">
                  <c:v>135.28439650930736</c:v>
                </c:pt>
                <c:pt idx="2032">
                  <c:v>135.28439650930736</c:v>
                </c:pt>
                <c:pt idx="2033">
                  <c:v>148.55385920754529</c:v>
                </c:pt>
                <c:pt idx="2034">
                  <c:v>148.55385920754529</c:v>
                </c:pt>
                <c:pt idx="2035">
                  <c:v>132.25803581226182</c:v>
                </c:pt>
                <c:pt idx="2036">
                  <c:v>132.25803581226182</c:v>
                </c:pt>
                <c:pt idx="2037">
                  <c:v>126.10555386863825</c:v>
                </c:pt>
                <c:pt idx="2038">
                  <c:v>126.10555386863825</c:v>
                </c:pt>
                <c:pt idx="2039">
                  <c:v>145.16166045488069</c:v>
                </c:pt>
                <c:pt idx="2040">
                  <c:v>145.16166045488069</c:v>
                </c:pt>
                <c:pt idx="2041">
                  <c:v>137.18003058133837</c:v>
                </c:pt>
                <c:pt idx="2042">
                  <c:v>137.18003058133837</c:v>
                </c:pt>
                <c:pt idx="2043">
                  <c:v>127.06999612066392</c:v>
                </c:pt>
                <c:pt idx="2044">
                  <c:v>127.06999612066392</c:v>
                </c:pt>
                <c:pt idx="2045">
                  <c:v>112.37060220367304</c:v>
                </c:pt>
                <c:pt idx="2046">
                  <c:v>112.37060220367304</c:v>
                </c:pt>
                <c:pt idx="2047">
                  <c:v>125.70647441123576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9264"/>
        <c:axId val="134225920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1.0592538897519563</c:v>
                </c:pt>
                <c:pt idx="123">
                  <c:v>1.1245355728130968</c:v>
                </c:pt>
                <c:pt idx="124">
                  <c:v>1.1245355728130968</c:v>
                </c:pt>
                <c:pt idx="125">
                  <c:v>1.1137934188924705</c:v>
                </c:pt>
                <c:pt idx="126">
                  <c:v>1.1137934188924705</c:v>
                </c:pt>
                <c:pt idx="127">
                  <c:v>0.90888794805380047</c:v>
                </c:pt>
                <c:pt idx="128">
                  <c:v>0.90888794805380047</c:v>
                </c:pt>
                <c:pt idx="129">
                  <c:v>1.0519600236757816</c:v>
                </c:pt>
                <c:pt idx="130">
                  <c:v>1.0519600236757816</c:v>
                </c:pt>
                <c:pt idx="131">
                  <c:v>1.0316531543189909</c:v>
                </c:pt>
                <c:pt idx="132">
                  <c:v>1.0316531543189909</c:v>
                </c:pt>
                <c:pt idx="133">
                  <c:v>1.0196311474594943</c:v>
                </c:pt>
                <c:pt idx="134">
                  <c:v>1.0196311474594943</c:v>
                </c:pt>
                <c:pt idx="135">
                  <c:v>1.132628040114446</c:v>
                </c:pt>
                <c:pt idx="136">
                  <c:v>1.132628040114446</c:v>
                </c:pt>
                <c:pt idx="137">
                  <c:v>1.0042315893596883</c:v>
                </c:pt>
                <c:pt idx="138">
                  <c:v>1.0042315893596883</c:v>
                </c:pt>
                <c:pt idx="139">
                  <c:v>1.008354714960725</c:v>
                </c:pt>
                <c:pt idx="140">
                  <c:v>1.008354714960725</c:v>
                </c:pt>
                <c:pt idx="141">
                  <c:v>1.0079271839898143</c:v>
                </c:pt>
                <c:pt idx="142">
                  <c:v>1.0079271839898143</c:v>
                </c:pt>
                <c:pt idx="143">
                  <c:v>1.0930539578747307</c:v>
                </c:pt>
                <c:pt idx="144">
                  <c:v>1.0930539578747307</c:v>
                </c:pt>
                <c:pt idx="145">
                  <c:v>1.0616425467985244</c:v>
                </c:pt>
                <c:pt idx="146">
                  <c:v>1.0616425467985244</c:v>
                </c:pt>
                <c:pt idx="147">
                  <c:v>1.0651785711182398</c:v>
                </c:pt>
                <c:pt idx="148">
                  <c:v>1.0651785711182398</c:v>
                </c:pt>
                <c:pt idx="149">
                  <c:v>1.1034998737429123</c:v>
                </c:pt>
                <c:pt idx="150">
                  <c:v>1.1034998737429123</c:v>
                </c:pt>
                <c:pt idx="151">
                  <c:v>1.0426452017595476</c:v>
                </c:pt>
                <c:pt idx="152">
                  <c:v>1.0426452017595476</c:v>
                </c:pt>
                <c:pt idx="153">
                  <c:v>1.0645316871371098</c:v>
                </c:pt>
                <c:pt idx="154">
                  <c:v>1.0645316871371098</c:v>
                </c:pt>
                <c:pt idx="155">
                  <c:v>0.99646830167264666</c:v>
                </c:pt>
                <c:pt idx="156">
                  <c:v>0.99646830167264666</c:v>
                </c:pt>
                <c:pt idx="157">
                  <c:v>1.0066808168801327</c:v>
                </c:pt>
                <c:pt idx="158">
                  <c:v>1.0066808168801327</c:v>
                </c:pt>
                <c:pt idx="159">
                  <c:v>0.99515802320347135</c:v>
                </c:pt>
                <c:pt idx="160">
                  <c:v>0.99515802320347135</c:v>
                </c:pt>
                <c:pt idx="161">
                  <c:v>1.0473569274882317</c:v>
                </c:pt>
                <c:pt idx="162">
                  <c:v>1.0473569274882317</c:v>
                </c:pt>
                <c:pt idx="163">
                  <c:v>1.0207405989617764</c:v>
                </c:pt>
                <c:pt idx="164">
                  <c:v>1.0207405989617764</c:v>
                </c:pt>
                <c:pt idx="165">
                  <c:v>1.0251490329156527</c:v>
                </c:pt>
                <c:pt idx="166">
                  <c:v>1.0251490329156527</c:v>
                </c:pt>
                <c:pt idx="167">
                  <c:v>1.0654490910579377</c:v>
                </c:pt>
                <c:pt idx="168">
                  <c:v>1.0654490910579377</c:v>
                </c:pt>
                <c:pt idx="169">
                  <c:v>1.0499959421981799</c:v>
                </c:pt>
                <c:pt idx="170">
                  <c:v>1.0499959421981799</c:v>
                </c:pt>
                <c:pt idx="171">
                  <c:v>1.0063694819954876</c:v>
                </c:pt>
                <c:pt idx="172">
                  <c:v>1.0063694819954876</c:v>
                </c:pt>
                <c:pt idx="173">
                  <c:v>1.0467607430578922</c:v>
                </c:pt>
                <c:pt idx="174">
                  <c:v>1.0467607430578922</c:v>
                </c:pt>
                <c:pt idx="175">
                  <c:v>0.98709989298641543</c:v>
                </c:pt>
                <c:pt idx="176">
                  <c:v>0.98709989298641543</c:v>
                </c:pt>
                <c:pt idx="177">
                  <c:v>1.0578260291014323</c:v>
                </c:pt>
                <c:pt idx="178">
                  <c:v>1.0578260291014323</c:v>
                </c:pt>
                <c:pt idx="179">
                  <c:v>0.9865896440461559</c:v>
                </c:pt>
                <c:pt idx="180">
                  <c:v>0.9865896440461559</c:v>
                </c:pt>
                <c:pt idx="181">
                  <c:v>1.0540508946799443</c:v>
                </c:pt>
                <c:pt idx="182">
                  <c:v>1.0540508946799443</c:v>
                </c:pt>
                <c:pt idx="183">
                  <c:v>1.0748718003362965</c:v>
                </c:pt>
                <c:pt idx="184">
                  <c:v>1.0748718003362965</c:v>
                </c:pt>
                <c:pt idx="185">
                  <c:v>1.0482145831016163</c:v>
                </c:pt>
                <c:pt idx="186">
                  <c:v>1.0482145831016163</c:v>
                </c:pt>
                <c:pt idx="187">
                  <c:v>1.0607789968465622</c:v>
                </c:pt>
                <c:pt idx="188">
                  <c:v>1.0607789968465622</c:v>
                </c:pt>
                <c:pt idx="189">
                  <c:v>1.0908953421071799</c:v>
                </c:pt>
                <c:pt idx="190">
                  <c:v>1.0908953421071799</c:v>
                </c:pt>
                <c:pt idx="191">
                  <c:v>1.0666440436968128</c:v>
                </c:pt>
                <c:pt idx="192">
                  <c:v>1.0666440436968128</c:v>
                </c:pt>
                <c:pt idx="193">
                  <c:v>1.0368446183099196</c:v>
                </c:pt>
                <c:pt idx="194">
                  <c:v>1.0368446183099196</c:v>
                </c:pt>
                <c:pt idx="195">
                  <c:v>1.0389742024895421</c:v>
                </c:pt>
                <c:pt idx="196">
                  <c:v>1.0389742024895421</c:v>
                </c:pt>
                <c:pt idx="197">
                  <c:v>1.0217849353445698</c:v>
                </c:pt>
                <c:pt idx="198">
                  <c:v>1.0217849353445698</c:v>
                </c:pt>
                <c:pt idx="199">
                  <c:v>1.0479492037355582</c:v>
                </c:pt>
                <c:pt idx="200">
                  <c:v>1.0479492037355582</c:v>
                </c:pt>
                <c:pt idx="201">
                  <c:v>1.0914310119790513</c:v>
                </c:pt>
                <c:pt idx="202">
                  <c:v>1.0914310119790513</c:v>
                </c:pt>
                <c:pt idx="203">
                  <c:v>1.0366388512054698</c:v>
                </c:pt>
                <c:pt idx="204">
                  <c:v>1.0366388512054698</c:v>
                </c:pt>
                <c:pt idx="205">
                  <c:v>1.0407694478532741</c:v>
                </c:pt>
                <c:pt idx="206">
                  <c:v>1.0407694478532741</c:v>
                </c:pt>
                <c:pt idx="207">
                  <c:v>1.0268588346655481</c:v>
                </c:pt>
                <c:pt idx="208">
                  <c:v>1.0268588346655481</c:v>
                </c:pt>
                <c:pt idx="209">
                  <c:v>1.1262560641322532</c:v>
                </c:pt>
                <c:pt idx="210">
                  <c:v>1.1262560641322532</c:v>
                </c:pt>
                <c:pt idx="211">
                  <c:v>1.0651331479625701</c:v>
                </c:pt>
                <c:pt idx="212">
                  <c:v>1.0651331479625701</c:v>
                </c:pt>
                <c:pt idx="213">
                  <c:v>1.0537694635189676</c:v>
                </c:pt>
                <c:pt idx="214">
                  <c:v>1.0537694635189676</c:v>
                </c:pt>
                <c:pt idx="215">
                  <c:v>1.0639469554070389</c:v>
                </c:pt>
                <c:pt idx="216">
                  <c:v>1.0639469554070389</c:v>
                </c:pt>
                <c:pt idx="217">
                  <c:v>1.0256568240602182</c:v>
                </c:pt>
                <c:pt idx="218">
                  <c:v>1.0256568240602182</c:v>
                </c:pt>
                <c:pt idx="219">
                  <c:v>1.0545002816747804</c:v>
                </c:pt>
                <c:pt idx="220">
                  <c:v>1.0545002816747804</c:v>
                </c:pt>
                <c:pt idx="221">
                  <c:v>1.0428338016537362</c:v>
                </c:pt>
                <c:pt idx="222">
                  <c:v>1.0428338016537362</c:v>
                </c:pt>
                <c:pt idx="223">
                  <c:v>1.059780941035634</c:v>
                </c:pt>
                <c:pt idx="224">
                  <c:v>1.059780941035634</c:v>
                </c:pt>
                <c:pt idx="225">
                  <c:v>1.0687703968862179</c:v>
                </c:pt>
                <c:pt idx="226">
                  <c:v>1.0687703968862179</c:v>
                </c:pt>
                <c:pt idx="227">
                  <c:v>1.057582237459717</c:v>
                </c:pt>
                <c:pt idx="228">
                  <c:v>1.057582237459717</c:v>
                </c:pt>
                <c:pt idx="229">
                  <c:v>1.0619349353129075</c:v>
                </c:pt>
                <c:pt idx="230">
                  <c:v>1.0619349353129075</c:v>
                </c:pt>
                <c:pt idx="231">
                  <c:v>1.0521138995465602</c:v>
                </c:pt>
                <c:pt idx="232">
                  <c:v>1.0521138995465602</c:v>
                </c:pt>
                <c:pt idx="233">
                  <c:v>1.0568862043275247</c:v>
                </c:pt>
                <c:pt idx="234">
                  <c:v>1.0568862043275247</c:v>
                </c:pt>
                <c:pt idx="235">
                  <c:v>1.0648409160877437</c:v>
                </c:pt>
                <c:pt idx="236">
                  <c:v>1.0648409160877437</c:v>
                </c:pt>
                <c:pt idx="237">
                  <c:v>1.0547403677098892</c:v>
                </c:pt>
                <c:pt idx="238">
                  <c:v>1.0547403677098892</c:v>
                </c:pt>
                <c:pt idx="239">
                  <c:v>1.0656426293916026</c:v>
                </c:pt>
                <c:pt idx="240">
                  <c:v>1.0656426293916026</c:v>
                </c:pt>
                <c:pt idx="241">
                  <c:v>1.101166339119471</c:v>
                </c:pt>
                <c:pt idx="242">
                  <c:v>1.101166339119471</c:v>
                </c:pt>
                <c:pt idx="243">
                  <c:v>1.0105919891256321</c:v>
                </c:pt>
                <c:pt idx="244">
                  <c:v>1.0105919891256321</c:v>
                </c:pt>
                <c:pt idx="245">
                  <c:v>1.029038831847698</c:v>
                </c:pt>
                <c:pt idx="246">
                  <c:v>1.029038831847698</c:v>
                </c:pt>
                <c:pt idx="247">
                  <c:v>1.0293500653033161</c:v>
                </c:pt>
                <c:pt idx="248">
                  <c:v>1.0293500653033161</c:v>
                </c:pt>
                <c:pt idx="249">
                  <c:v>1.0093626829391633</c:v>
                </c:pt>
                <c:pt idx="250">
                  <c:v>1.0093626829391633</c:v>
                </c:pt>
                <c:pt idx="251">
                  <c:v>1.0771419972019045</c:v>
                </c:pt>
                <c:pt idx="252">
                  <c:v>1.0771419972019045</c:v>
                </c:pt>
                <c:pt idx="253">
                  <c:v>1.0713733410681892</c:v>
                </c:pt>
                <c:pt idx="254">
                  <c:v>1.0713733410681892</c:v>
                </c:pt>
                <c:pt idx="255">
                  <c:v>1.0312234663484405</c:v>
                </c:pt>
                <c:pt idx="256">
                  <c:v>1.0312234663484405</c:v>
                </c:pt>
                <c:pt idx="257">
                  <c:v>1.0435485680266141</c:v>
                </c:pt>
                <c:pt idx="258">
                  <c:v>1.0435485680266141</c:v>
                </c:pt>
                <c:pt idx="259">
                  <c:v>1.0625196380759687</c:v>
                </c:pt>
                <c:pt idx="260">
                  <c:v>1.0625196380759687</c:v>
                </c:pt>
                <c:pt idx="261">
                  <c:v>1.0556031855751815</c:v>
                </c:pt>
                <c:pt idx="262">
                  <c:v>1.0556031855751815</c:v>
                </c:pt>
                <c:pt idx="263">
                  <c:v>1.0206046042238155</c:v>
                </c:pt>
                <c:pt idx="264">
                  <c:v>1.0206046042238155</c:v>
                </c:pt>
                <c:pt idx="265">
                  <c:v>1.032504322043216</c:v>
                </c:pt>
                <c:pt idx="266">
                  <c:v>1.032504322043216</c:v>
                </c:pt>
                <c:pt idx="267">
                  <c:v>1.0792730577447376</c:v>
                </c:pt>
                <c:pt idx="268">
                  <c:v>1.0792730577447376</c:v>
                </c:pt>
                <c:pt idx="269">
                  <c:v>1.0265672387421847</c:v>
                </c:pt>
                <c:pt idx="270">
                  <c:v>1.0265672387421847</c:v>
                </c:pt>
                <c:pt idx="271">
                  <c:v>1.0642711604510191</c:v>
                </c:pt>
                <c:pt idx="272">
                  <c:v>1.0642711604510191</c:v>
                </c:pt>
                <c:pt idx="273">
                  <c:v>1.0402910135507855</c:v>
                </c:pt>
                <c:pt idx="274">
                  <c:v>1.0402910135507855</c:v>
                </c:pt>
                <c:pt idx="275">
                  <c:v>1.0408015583604944</c:v>
                </c:pt>
                <c:pt idx="276">
                  <c:v>1.0408015583604944</c:v>
                </c:pt>
                <c:pt idx="277">
                  <c:v>1.0275659766393515</c:v>
                </c:pt>
                <c:pt idx="278">
                  <c:v>1.0275659766393515</c:v>
                </c:pt>
                <c:pt idx="279">
                  <c:v>1.0432453202396494</c:v>
                </c:pt>
                <c:pt idx="280">
                  <c:v>1.0432453202396494</c:v>
                </c:pt>
                <c:pt idx="281">
                  <c:v>0.99829225414639178</c:v>
                </c:pt>
                <c:pt idx="282">
                  <c:v>0.99829225414639178</c:v>
                </c:pt>
                <c:pt idx="283">
                  <c:v>1.0508766126550229</c:v>
                </c:pt>
                <c:pt idx="284">
                  <c:v>1.0508766126550229</c:v>
                </c:pt>
                <c:pt idx="285">
                  <c:v>1.0628840639459161</c:v>
                </c:pt>
                <c:pt idx="286">
                  <c:v>1.0628840639459161</c:v>
                </c:pt>
                <c:pt idx="287">
                  <c:v>1.0113515411868295</c:v>
                </c:pt>
                <c:pt idx="288">
                  <c:v>1.0113515411868295</c:v>
                </c:pt>
                <c:pt idx="289">
                  <c:v>1.0574490924934141</c:v>
                </c:pt>
                <c:pt idx="290">
                  <c:v>1.0574490924934141</c:v>
                </c:pt>
                <c:pt idx="291">
                  <c:v>1.0146978569249401</c:v>
                </c:pt>
                <c:pt idx="292">
                  <c:v>1.0146978569249401</c:v>
                </c:pt>
                <c:pt idx="293">
                  <c:v>1.0250382172705002</c:v>
                </c:pt>
                <c:pt idx="294">
                  <c:v>1.0250382172705002</c:v>
                </c:pt>
                <c:pt idx="295">
                  <c:v>1.0250377864149125</c:v>
                </c:pt>
                <c:pt idx="296">
                  <c:v>1.0250377864149125</c:v>
                </c:pt>
                <c:pt idx="297">
                  <c:v>1.0235488219900986</c:v>
                </c:pt>
                <c:pt idx="298">
                  <c:v>1.0235488219900986</c:v>
                </c:pt>
                <c:pt idx="299">
                  <c:v>1.0252704567597677</c:v>
                </c:pt>
                <c:pt idx="300">
                  <c:v>1.0252704567597677</c:v>
                </c:pt>
                <c:pt idx="301">
                  <c:v>1.0586874218227897</c:v>
                </c:pt>
                <c:pt idx="302">
                  <c:v>1.0586874218227897</c:v>
                </c:pt>
                <c:pt idx="303">
                  <c:v>1.0123553794853777</c:v>
                </c:pt>
                <c:pt idx="304">
                  <c:v>1.0123553794853777</c:v>
                </c:pt>
                <c:pt idx="305">
                  <c:v>1.0216210729484312</c:v>
                </c:pt>
                <c:pt idx="306">
                  <c:v>1.0216210729484312</c:v>
                </c:pt>
                <c:pt idx="307">
                  <c:v>1.0220957259950638</c:v>
                </c:pt>
                <c:pt idx="308">
                  <c:v>1.0220957259950638</c:v>
                </c:pt>
                <c:pt idx="309">
                  <c:v>1.0415768861165315</c:v>
                </c:pt>
                <c:pt idx="310">
                  <c:v>1.0415768861165315</c:v>
                </c:pt>
                <c:pt idx="311">
                  <c:v>1.0495182718097742</c:v>
                </c:pt>
                <c:pt idx="312">
                  <c:v>1.0495182718097742</c:v>
                </c:pt>
                <c:pt idx="313">
                  <c:v>1.0305472099992212</c:v>
                </c:pt>
                <c:pt idx="314">
                  <c:v>1.0305472099992212</c:v>
                </c:pt>
                <c:pt idx="315">
                  <c:v>1.0274665518924839</c:v>
                </c:pt>
                <c:pt idx="316">
                  <c:v>1.0274665518924839</c:v>
                </c:pt>
                <c:pt idx="317">
                  <c:v>1.0397047881529211</c:v>
                </c:pt>
                <c:pt idx="318">
                  <c:v>1.0397047881529211</c:v>
                </c:pt>
                <c:pt idx="319">
                  <c:v>1.0395555143828383</c:v>
                </c:pt>
                <c:pt idx="320">
                  <c:v>1.0395555143828383</c:v>
                </c:pt>
                <c:pt idx="321">
                  <c:v>1.0343933778385437</c:v>
                </c:pt>
                <c:pt idx="322">
                  <c:v>1.0343933778385437</c:v>
                </c:pt>
                <c:pt idx="323">
                  <c:v>1.0326776485128535</c:v>
                </c:pt>
                <c:pt idx="324">
                  <c:v>1.0326776485128535</c:v>
                </c:pt>
                <c:pt idx="325">
                  <c:v>1.0246641323622714</c:v>
                </c:pt>
                <c:pt idx="326">
                  <c:v>1.0246641323622714</c:v>
                </c:pt>
                <c:pt idx="327">
                  <c:v>1.0398686677260471</c:v>
                </c:pt>
                <c:pt idx="328">
                  <c:v>1.0398686677260471</c:v>
                </c:pt>
                <c:pt idx="329">
                  <c:v>1.0412937483364126</c:v>
                </c:pt>
                <c:pt idx="330">
                  <c:v>1.0412937483364126</c:v>
                </c:pt>
                <c:pt idx="331">
                  <c:v>1.0248465640862863</c:v>
                </c:pt>
                <c:pt idx="332">
                  <c:v>1.0248465640862863</c:v>
                </c:pt>
                <c:pt idx="333">
                  <c:v>1.015610537171147</c:v>
                </c:pt>
                <c:pt idx="334">
                  <c:v>1.015610537171147</c:v>
                </c:pt>
                <c:pt idx="335">
                  <c:v>1.0095332204124277</c:v>
                </c:pt>
                <c:pt idx="336">
                  <c:v>1.0095332204124277</c:v>
                </c:pt>
                <c:pt idx="337">
                  <c:v>1.0007834099308142</c:v>
                </c:pt>
                <c:pt idx="338">
                  <c:v>1.0007834099308142</c:v>
                </c:pt>
                <c:pt idx="339">
                  <c:v>1.0493940574249923</c:v>
                </c:pt>
                <c:pt idx="340">
                  <c:v>1.0493940574249923</c:v>
                </c:pt>
                <c:pt idx="341">
                  <c:v>1.0246048021049685</c:v>
                </c:pt>
                <c:pt idx="342">
                  <c:v>1.0246048021049685</c:v>
                </c:pt>
                <c:pt idx="343">
                  <c:v>1.0392738041958476</c:v>
                </c:pt>
                <c:pt idx="344">
                  <c:v>1.0392738041958476</c:v>
                </c:pt>
                <c:pt idx="345">
                  <c:v>1.0453501440548121</c:v>
                </c:pt>
                <c:pt idx="346">
                  <c:v>1.0453501440548121</c:v>
                </c:pt>
                <c:pt idx="347">
                  <c:v>1.0228017768305562</c:v>
                </c:pt>
                <c:pt idx="348">
                  <c:v>1.0228017768305562</c:v>
                </c:pt>
                <c:pt idx="349">
                  <c:v>1.0287251781081999</c:v>
                </c:pt>
                <c:pt idx="350">
                  <c:v>1.0287251781081999</c:v>
                </c:pt>
                <c:pt idx="351">
                  <c:v>1.0229240692168133</c:v>
                </c:pt>
                <c:pt idx="352">
                  <c:v>1.0229240692168133</c:v>
                </c:pt>
                <c:pt idx="353">
                  <c:v>1.0237262757943026</c:v>
                </c:pt>
                <c:pt idx="354">
                  <c:v>1.0237262757943026</c:v>
                </c:pt>
                <c:pt idx="355">
                  <c:v>1.0320586652003314</c:v>
                </c:pt>
                <c:pt idx="356">
                  <c:v>1.0320586652003314</c:v>
                </c:pt>
                <c:pt idx="357">
                  <c:v>1.0297840572220152</c:v>
                </c:pt>
                <c:pt idx="358">
                  <c:v>1.0297840572220152</c:v>
                </c:pt>
                <c:pt idx="359">
                  <c:v>1.036626022038045</c:v>
                </c:pt>
                <c:pt idx="360">
                  <c:v>1.036626022038045</c:v>
                </c:pt>
                <c:pt idx="361">
                  <c:v>1.0322948825390235</c:v>
                </c:pt>
                <c:pt idx="362">
                  <c:v>1.0322948825390235</c:v>
                </c:pt>
                <c:pt idx="363">
                  <c:v>1.0497747852920827</c:v>
                </c:pt>
                <c:pt idx="364">
                  <c:v>1.0497747852920827</c:v>
                </c:pt>
                <c:pt idx="365">
                  <c:v>1.0324240013291899</c:v>
                </c:pt>
                <c:pt idx="366">
                  <c:v>1.0324240013291899</c:v>
                </c:pt>
                <c:pt idx="367">
                  <c:v>1.0214894192430068</c:v>
                </c:pt>
                <c:pt idx="368">
                  <c:v>1.0214894192430068</c:v>
                </c:pt>
                <c:pt idx="369">
                  <c:v>1.0408523069983997</c:v>
                </c:pt>
                <c:pt idx="370">
                  <c:v>1.0408523069983997</c:v>
                </c:pt>
                <c:pt idx="371">
                  <c:v>1.0238226167748705</c:v>
                </c:pt>
                <c:pt idx="372">
                  <c:v>1.0238226167748705</c:v>
                </c:pt>
                <c:pt idx="373">
                  <c:v>1.0461516352220168</c:v>
                </c:pt>
                <c:pt idx="374">
                  <c:v>1.0461516352220168</c:v>
                </c:pt>
                <c:pt idx="375">
                  <c:v>1.0343634849916854</c:v>
                </c:pt>
                <c:pt idx="376">
                  <c:v>1.0343634849916854</c:v>
                </c:pt>
                <c:pt idx="377">
                  <c:v>1.0312897695739489</c:v>
                </c:pt>
                <c:pt idx="378">
                  <c:v>1.0312897695739489</c:v>
                </c:pt>
                <c:pt idx="379">
                  <c:v>1.1270779125175172</c:v>
                </c:pt>
                <c:pt idx="380">
                  <c:v>1.2401321523545648</c:v>
                </c:pt>
                <c:pt idx="381">
                  <c:v>1.0341841035553168</c:v>
                </c:pt>
                <c:pt idx="382">
                  <c:v>1.0341841035553168</c:v>
                </c:pt>
                <c:pt idx="383">
                  <c:v>1.0340814710139692</c:v>
                </c:pt>
                <c:pt idx="384">
                  <c:v>1.0340814710139692</c:v>
                </c:pt>
                <c:pt idx="385">
                  <c:v>1.0272964991739166</c:v>
                </c:pt>
                <c:pt idx="386">
                  <c:v>1.0272964991739166</c:v>
                </c:pt>
                <c:pt idx="387">
                  <c:v>1.8607297172454917</c:v>
                </c:pt>
                <c:pt idx="388">
                  <c:v>1.8607297172454917</c:v>
                </c:pt>
                <c:pt idx="389">
                  <c:v>1.0315087180363494</c:v>
                </c:pt>
                <c:pt idx="390">
                  <c:v>1.0315087180363494</c:v>
                </c:pt>
                <c:pt idx="391">
                  <c:v>1.0368266022809423</c:v>
                </c:pt>
                <c:pt idx="392">
                  <c:v>1.0368266022809423</c:v>
                </c:pt>
                <c:pt idx="393">
                  <c:v>1.0218936067677513</c:v>
                </c:pt>
                <c:pt idx="394">
                  <c:v>1.0218936067677513</c:v>
                </c:pt>
                <c:pt idx="395">
                  <c:v>1.0291541310634043</c:v>
                </c:pt>
                <c:pt idx="396">
                  <c:v>1.0291541310634043</c:v>
                </c:pt>
                <c:pt idx="397">
                  <c:v>1.0219351290896941</c:v>
                </c:pt>
                <c:pt idx="398">
                  <c:v>1.0219351290896941</c:v>
                </c:pt>
                <c:pt idx="399">
                  <c:v>1.0292218035807283</c:v>
                </c:pt>
                <c:pt idx="400">
                  <c:v>1.0292218035807283</c:v>
                </c:pt>
                <c:pt idx="401">
                  <c:v>1.027354103544917</c:v>
                </c:pt>
                <c:pt idx="402">
                  <c:v>1.027354103544917</c:v>
                </c:pt>
                <c:pt idx="403">
                  <c:v>1.0418449635176097</c:v>
                </c:pt>
                <c:pt idx="404">
                  <c:v>1.0418449635176097</c:v>
                </c:pt>
                <c:pt idx="405">
                  <c:v>1.0350163776239152</c:v>
                </c:pt>
                <c:pt idx="406">
                  <c:v>1.0350163776239152</c:v>
                </c:pt>
                <c:pt idx="407">
                  <c:v>1.0301755726280091</c:v>
                </c:pt>
                <c:pt idx="408">
                  <c:v>1.0301755726280091</c:v>
                </c:pt>
                <c:pt idx="409">
                  <c:v>1.0290730400129211</c:v>
                </c:pt>
                <c:pt idx="410">
                  <c:v>1.0290730400129211</c:v>
                </c:pt>
                <c:pt idx="411">
                  <c:v>1.0348670157395525</c:v>
                </c:pt>
                <c:pt idx="412">
                  <c:v>1.0348670157395525</c:v>
                </c:pt>
                <c:pt idx="413">
                  <c:v>1.0333131463446996</c:v>
                </c:pt>
                <c:pt idx="414">
                  <c:v>1.0333131463446996</c:v>
                </c:pt>
                <c:pt idx="415">
                  <c:v>1.0316557430663411</c:v>
                </c:pt>
                <c:pt idx="416">
                  <c:v>1.0316557430663411</c:v>
                </c:pt>
                <c:pt idx="417">
                  <c:v>1.0318562599945051</c:v>
                </c:pt>
                <c:pt idx="418">
                  <c:v>1.0318562599945051</c:v>
                </c:pt>
                <c:pt idx="419">
                  <c:v>1.0281742327375112</c:v>
                </c:pt>
                <c:pt idx="420">
                  <c:v>1.0281742327375112</c:v>
                </c:pt>
                <c:pt idx="421">
                  <c:v>1.0294948623262115</c:v>
                </c:pt>
                <c:pt idx="422">
                  <c:v>1.0294948623262115</c:v>
                </c:pt>
                <c:pt idx="423">
                  <c:v>1.030553893848404</c:v>
                </c:pt>
                <c:pt idx="424">
                  <c:v>1.030553893848404</c:v>
                </c:pt>
                <c:pt idx="425">
                  <c:v>1.0308109427700849</c:v>
                </c:pt>
                <c:pt idx="426">
                  <c:v>1.0308109427700849</c:v>
                </c:pt>
                <c:pt idx="427">
                  <c:v>1.0232938092186092</c:v>
                </c:pt>
                <c:pt idx="428">
                  <c:v>1.0232938092186092</c:v>
                </c:pt>
                <c:pt idx="429">
                  <c:v>1.0319555412950661</c:v>
                </c:pt>
                <c:pt idx="430">
                  <c:v>1.0319555412950661</c:v>
                </c:pt>
                <c:pt idx="431">
                  <c:v>1.0314227718577851</c:v>
                </c:pt>
                <c:pt idx="432">
                  <c:v>1.0314227718577851</c:v>
                </c:pt>
                <c:pt idx="433">
                  <c:v>1.023418322331773</c:v>
                </c:pt>
                <c:pt idx="434">
                  <c:v>1.023418322331773</c:v>
                </c:pt>
                <c:pt idx="435">
                  <c:v>1.0335647519544506</c:v>
                </c:pt>
                <c:pt idx="436">
                  <c:v>1.0335647519544506</c:v>
                </c:pt>
                <c:pt idx="437">
                  <c:v>1.0258853801755918</c:v>
                </c:pt>
                <c:pt idx="438">
                  <c:v>1.0258853801755918</c:v>
                </c:pt>
                <c:pt idx="439">
                  <c:v>1.0279992436898684</c:v>
                </c:pt>
                <c:pt idx="440">
                  <c:v>1.0279992436898684</c:v>
                </c:pt>
                <c:pt idx="441">
                  <c:v>1.0272267695775954</c:v>
                </c:pt>
                <c:pt idx="442">
                  <c:v>1.0272267695775954</c:v>
                </c:pt>
                <c:pt idx="443">
                  <c:v>1.0228885215464953</c:v>
                </c:pt>
                <c:pt idx="444">
                  <c:v>1.0228885215464953</c:v>
                </c:pt>
                <c:pt idx="445">
                  <c:v>1.0298093219284941</c:v>
                </c:pt>
                <c:pt idx="446">
                  <c:v>1.0298093219284941</c:v>
                </c:pt>
                <c:pt idx="447">
                  <c:v>1.0284137153943178</c:v>
                </c:pt>
                <c:pt idx="448">
                  <c:v>1.0284137153943178</c:v>
                </c:pt>
                <c:pt idx="449">
                  <c:v>1.0289725052194174</c:v>
                </c:pt>
                <c:pt idx="450">
                  <c:v>1.0289725052194174</c:v>
                </c:pt>
                <c:pt idx="451">
                  <c:v>1.0228909488619933</c:v>
                </c:pt>
                <c:pt idx="452">
                  <c:v>1.0228909488619933</c:v>
                </c:pt>
                <c:pt idx="453">
                  <c:v>1.0308813133894743</c:v>
                </c:pt>
                <c:pt idx="454">
                  <c:v>1.0308813133894743</c:v>
                </c:pt>
                <c:pt idx="455">
                  <c:v>1.0213615548317228</c:v>
                </c:pt>
                <c:pt idx="456">
                  <c:v>1.0213615548317228</c:v>
                </c:pt>
                <c:pt idx="457">
                  <c:v>1.027637520357934</c:v>
                </c:pt>
                <c:pt idx="458">
                  <c:v>1.027637520357934</c:v>
                </c:pt>
                <c:pt idx="459">
                  <c:v>1.0249776540994651</c:v>
                </c:pt>
                <c:pt idx="460">
                  <c:v>1.0249776540994651</c:v>
                </c:pt>
                <c:pt idx="461">
                  <c:v>1.0244983763520121</c:v>
                </c:pt>
                <c:pt idx="462">
                  <c:v>1.0244983763520121</c:v>
                </c:pt>
                <c:pt idx="463">
                  <c:v>1.0280073215677237</c:v>
                </c:pt>
                <c:pt idx="464">
                  <c:v>1.0280073215677237</c:v>
                </c:pt>
                <c:pt idx="465">
                  <c:v>1.0199983001236006</c:v>
                </c:pt>
                <c:pt idx="466">
                  <c:v>1.0199983001236006</c:v>
                </c:pt>
                <c:pt idx="467">
                  <c:v>1.0262186733128187</c:v>
                </c:pt>
                <c:pt idx="468">
                  <c:v>1.0262186733128187</c:v>
                </c:pt>
                <c:pt idx="469">
                  <c:v>1.029318282818777</c:v>
                </c:pt>
                <c:pt idx="470">
                  <c:v>1.029318282818777</c:v>
                </c:pt>
                <c:pt idx="471">
                  <c:v>1.0253601268121069</c:v>
                </c:pt>
                <c:pt idx="472">
                  <c:v>1.0253601268121069</c:v>
                </c:pt>
                <c:pt idx="473">
                  <c:v>1.0238829851022238</c:v>
                </c:pt>
                <c:pt idx="474">
                  <c:v>1.0238829851022238</c:v>
                </c:pt>
                <c:pt idx="475">
                  <c:v>1.02331298536172</c:v>
                </c:pt>
                <c:pt idx="476">
                  <c:v>1.02331298536172</c:v>
                </c:pt>
                <c:pt idx="477">
                  <c:v>1.0231078872403505</c:v>
                </c:pt>
                <c:pt idx="478">
                  <c:v>1.0231078872403505</c:v>
                </c:pt>
                <c:pt idx="479">
                  <c:v>1.0274392372905741</c:v>
                </c:pt>
                <c:pt idx="480">
                  <c:v>1.0274392372905741</c:v>
                </c:pt>
                <c:pt idx="481">
                  <c:v>1.024784960909406</c:v>
                </c:pt>
                <c:pt idx="482">
                  <c:v>1.024784960909406</c:v>
                </c:pt>
                <c:pt idx="483">
                  <c:v>1.0254576726413891</c:v>
                </c:pt>
                <c:pt idx="484">
                  <c:v>1.0254576726413891</c:v>
                </c:pt>
                <c:pt idx="485">
                  <c:v>1.0264797429422967</c:v>
                </c:pt>
                <c:pt idx="486">
                  <c:v>1.0264797429422967</c:v>
                </c:pt>
                <c:pt idx="487">
                  <c:v>1.0194821898487239</c:v>
                </c:pt>
                <c:pt idx="488">
                  <c:v>1.0194821898487239</c:v>
                </c:pt>
                <c:pt idx="489">
                  <c:v>1.0212858839630987</c:v>
                </c:pt>
                <c:pt idx="490">
                  <c:v>1.0212858839630987</c:v>
                </c:pt>
                <c:pt idx="491">
                  <c:v>1.0172503178866563</c:v>
                </c:pt>
                <c:pt idx="492">
                  <c:v>1.0172503178866563</c:v>
                </c:pt>
                <c:pt idx="493">
                  <c:v>1.020586202465571</c:v>
                </c:pt>
                <c:pt idx="494">
                  <c:v>1.020586202465571</c:v>
                </c:pt>
                <c:pt idx="495">
                  <c:v>1.0226356816189457</c:v>
                </c:pt>
                <c:pt idx="496">
                  <c:v>1.0226356816189457</c:v>
                </c:pt>
                <c:pt idx="497">
                  <c:v>1.0188689806255087</c:v>
                </c:pt>
                <c:pt idx="498">
                  <c:v>1.0188689806255087</c:v>
                </c:pt>
                <c:pt idx="499">
                  <c:v>1.0220902940283829</c:v>
                </c:pt>
                <c:pt idx="500">
                  <c:v>1.0220902940283829</c:v>
                </c:pt>
                <c:pt idx="501">
                  <c:v>1.0200246373882282</c:v>
                </c:pt>
                <c:pt idx="502">
                  <c:v>1.0200246373882282</c:v>
                </c:pt>
                <c:pt idx="503">
                  <c:v>1.0201396428324145</c:v>
                </c:pt>
                <c:pt idx="504">
                  <c:v>1.0201396428324145</c:v>
                </c:pt>
                <c:pt idx="505">
                  <c:v>1.0168143934411584</c:v>
                </c:pt>
                <c:pt idx="506">
                  <c:v>1.0168143934411584</c:v>
                </c:pt>
                <c:pt idx="507">
                  <c:v>1.0240418394293163</c:v>
                </c:pt>
                <c:pt idx="508">
                  <c:v>1.0240418394293163</c:v>
                </c:pt>
                <c:pt idx="509">
                  <c:v>1.01858461123268</c:v>
                </c:pt>
                <c:pt idx="510">
                  <c:v>1.01858461123268</c:v>
                </c:pt>
                <c:pt idx="511">
                  <c:v>1.0169401779595879</c:v>
                </c:pt>
                <c:pt idx="512">
                  <c:v>1.0169401779595879</c:v>
                </c:pt>
                <c:pt idx="513">
                  <c:v>1.0203965191791908</c:v>
                </c:pt>
                <c:pt idx="514">
                  <c:v>1.0237882965799376</c:v>
                </c:pt>
                <c:pt idx="515">
                  <c:v>1.0169594673367888</c:v>
                </c:pt>
                <c:pt idx="516">
                  <c:v>1.0169594673367888</c:v>
                </c:pt>
                <c:pt idx="517">
                  <c:v>1.0232801851117375</c:v>
                </c:pt>
                <c:pt idx="518">
                  <c:v>1.0232801851117375</c:v>
                </c:pt>
                <c:pt idx="519">
                  <c:v>1.0203246328257847</c:v>
                </c:pt>
                <c:pt idx="520">
                  <c:v>1.0203246328257847</c:v>
                </c:pt>
                <c:pt idx="521">
                  <c:v>1.0160485481020893</c:v>
                </c:pt>
                <c:pt idx="522">
                  <c:v>1.0160485481020893</c:v>
                </c:pt>
                <c:pt idx="523">
                  <c:v>1.014019303608565</c:v>
                </c:pt>
                <c:pt idx="524">
                  <c:v>1.014019303608565</c:v>
                </c:pt>
                <c:pt idx="525">
                  <c:v>1.0189009532357367</c:v>
                </c:pt>
                <c:pt idx="526">
                  <c:v>1.0189009532357367</c:v>
                </c:pt>
                <c:pt idx="527">
                  <c:v>1.0190118840800841</c:v>
                </c:pt>
                <c:pt idx="528">
                  <c:v>1.0190118840800841</c:v>
                </c:pt>
                <c:pt idx="529">
                  <c:v>1.0478440096856483</c:v>
                </c:pt>
                <c:pt idx="530">
                  <c:v>1.0478440096856483</c:v>
                </c:pt>
                <c:pt idx="531">
                  <c:v>1.0525835192049831</c:v>
                </c:pt>
                <c:pt idx="532">
                  <c:v>1.0525835192049831</c:v>
                </c:pt>
                <c:pt idx="533">
                  <c:v>1.1325301888144821</c:v>
                </c:pt>
                <c:pt idx="534">
                  <c:v>1.1325301888144821</c:v>
                </c:pt>
                <c:pt idx="535">
                  <c:v>1.1112880243557168</c:v>
                </c:pt>
                <c:pt idx="536">
                  <c:v>1.1112880243557168</c:v>
                </c:pt>
                <c:pt idx="537">
                  <c:v>1.0998862635439666</c:v>
                </c:pt>
                <c:pt idx="538">
                  <c:v>1.0998862635439666</c:v>
                </c:pt>
                <c:pt idx="539">
                  <c:v>1.1691255515464825</c:v>
                </c:pt>
                <c:pt idx="540">
                  <c:v>1.1691255515464825</c:v>
                </c:pt>
                <c:pt idx="541">
                  <c:v>1.1559275806703313</c:v>
                </c:pt>
                <c:pt idx="542">
                  <c:v>1.1559275806703313</c:v>
                </c:pt>
                <c:pt idx="543">
                  <c:v>1.1527879232185145</c:v>
                </c:pt>
                <c:pt idx="544">
                  <c:v>1.1527879232185145</c:v>
                </c:pt>
                <c:pt idx="545">
                  <c:v>1.1921086227905755</c:v>
                </c:pt>
                <c:pt idx="546">
                  <c:v>1.1921086227905755</c:v>
                </c:pt>
                <c:pt idx="547">
                  <c:v>1.2086736405733189</c:v>
                </c:pt>
                <c:pt idx="548">
                  <c:v>1.2086736405733189</c:v>
                </c:pt>
                <c:pt idx="549">
                  <c:v>1.2261488804888236</c:v>
                </c:pt>
                <c:pt idx="550">
                  <c:v>1.2261488804888236</c:v>
                </c:pt>
                <c:pt idx="551">
                  <c:v>1.2411347412170051</c:v>
                </c:pt>
                <c:pt idx="552">
                  <c:v>1.2411347412170051</c:v>
                </c:pt>
                <c:pt idx="553">
                  <c:v>1.2754822686222598</c:v>
                </c:pt>
                <c:pt idx="554">
                  <c:v>1.2754822686222598</c:v>
                </c:pt>
                <c:pt idx="555">
                  <c:v>1.2868044550945807</c:v>
                </c:pt>
                <c:pt idx="556">
                  <c:v>1.2868044550945807</c:v>
                </c:pt>
                <c:pt idx="557">
                  <c:v>1.2958712979108238</c:v>
                </c:pt>
                <c:pt idx="558">
                  <c:v>1.2958712979108238</c:v>
                </c:pt>
                <c:pt idx="559">
                  <c:v>1.332873919969342</c:v>
                </c:pt>
                <c:pt idx="560">
                  <c:v>1.332873919969342</c:v>
                </c:pt>
                <c:pt idx="561">
                  <c:v>1.3430908261437362</c:v>
                </c:pt>
                <c:pt idx="562">
                  <c:v>1.3430908261437362</c:v>
                </c:pt>
                <c:pt idx="563">
                  <c:v>1.3732052600128597</c:v>
                </c:pt>
                <c:pt idx="564">
                  <c:v>1.3732052600128597</c:v>
                </c:pt>
                <c:pt idx="565">
                  <c:v>1.4037904888001373</c:v>
                </c:pt>
                <c:pt idx="566">
                  <c:v>1.4037904888001373</c:v>
                </c:pt>
                <c:pt idx="567">
                  <c:v>1.4141054849215409</c:v>
                </c:pt>
                <c:pt idx="568">
                  <c:v>1.4141054849215409</c:v>
                </c:pt>
                <c:pt idx="569">
                  <c:v>1.4598521285496251</c:v>
                </c:pt>
                <c:pt idx="570">
                  <c:v>1.4598521285496251</c:v>
                </c:pt>
                <c:pt idx="571">
                  <c:v>1.4879745312379185</c:v>
                </c:pt>
                <c:pt idx="572">
                  <c:v>1.4879745312379185</c:v>
                </c:pt>
                <c:pt idx="573">
                  <c:v>1.4840827839247017</c:v>
                </c:pt>
                <c:pt idx="574">
                  <c:v>1.4840827839247017</c:v>
                </c:pt>
                <c:pt idx="575">
                  <c:v>1.512002144413642</c:v>
                </c:pt>
                <c:pt idx="576">
                  <c:v>1.512002144413642</c:v>
                </c:pt>
                <c:pt idx="577">
                  <c:v>1.5823154413751432</c:v>
                </c:pt>
                <c:pt idx="578">
                  <c:v>1.5823154413751432</c:v>
                </c:pt>
                <c:pt idx="579">
                  <c:v>1.5371831346452349</c:v>
                </c:pt>
                <c:pt idx="580">
                  <c:v>1.5371831346452349</c:v>
                </c:pt>
                <c:pt idx="581">
                  <c:v>1.592773086833595</c:v>
                </c:pt>
                <c:pt idx="582">
                  <c:v>1.592773086833595</c:v>
                </c:pt>
                <c:pt idx="583">
                  <c:v>1.5818774027897209</c:v>
                </c:pt>
                <c:pt idx="584">
                  <c:v>1.5818774027897209</c:v>
                </c:pt>
                <c:pt idx="585">
                  <c:v>1.6204129282475572</c:v>
                </c:pt>
                <c:pt idx="586">
                  <c:v>1.6204129282475572</c:v>
                </c:pt>
                <c:pt idx="587">
                  <c:v>1.6495235485520876</c:v>
                </c:pt>
                <c:pt idx="588">
                  <c:v>1.6495235485520876</c:v>
                </c:pt>
                <c:pt idx="589">
                  <c:v>1.6644105079569822</c:v>
                </c:pt>
                <c:pt idx="590">
                  <c:v>1.6644105079569822</c:v>
                </c:pt>
                <c:pt idx="591">
                  <c:v>1.6977992415551098</c:v>
                </c:pt>
                <c:pt idx="592">
                  <c:v>1.6977992415551098</c:v>
                </c:pt>
                <c:pt idx="593">
                  <c:v>1.727225178931812</c:v>
                </c:pt>
                <c:pt idx="594">
                  <c:v>1.727225178931812</c:v>
                </c:pt>
                <c:pt idx="595">
                  <c:v>1.7501380556083719</c:v>
                </c:pt>
                <c:pt idx="596">
                  <c:v>1.7501380556083719</c:v>
                </c:pt>
                <c:pt idx="597">
                  <c:v>1.7613061480774019</c:v>
                </c:pt>
                <c:pt idx="598">
                  <c:v>1.7613061480774019</c:v>
                </c:pt>
                <c:pt idx="599">
                  <c:v>1.7946373924269623</c:v>
                </c:pt>
                <c:pt idx="600">
                  <c:v>1.7946373924269623</c:v>
                </c:pt>
                <c:pt idx="601">
                  <c:v>1.805130448598085</c:v>
                </c:pt>
                <c:pt idx="602">
                  <c:v>1.805130448598085</c:v>
                </c:pt>
                <c:pt idx="603">
                  <c:v>1.8225008939118088</c:v>
                </c:pt>
                <c:pt idx="604">
                  <c:v>1.8225008939118088</c:v>
                </c:pt>
                <c:pt idx="605">
                  <c:v>1.8592298393455231</c:v>
                </c:pt>
                <c:pt idx="606">
                  <c:v>1.8592298393455231</c:v>
                </c:pt>
                <c:pt idx="607">
                  <c:v>1.8818076662833587</c:v>
                </c:pt>
                <c:pt idx="608">
                  <c:v>1.8818076662833587</c:v>
                </c:pt>
                <c:pt idx="609">
                  <c:v>1.9081001222192533</c:v>
                </c:pt>
                <c:pt idx="610">
                  <c:v>1.9081001222192533</c:v>
                </c:pt>
                <c:pt idx="611">
                  <c:v>1.9375926103644179</c:v>
                </c:pt>
                <c:pt idx="612">
                  <c:v>1.9375926103644179</c:v>
                </c:pt>
                <c:pt idx="613">
                  <c:v>1.968226098160593</c:v>
                </c:pt>
                <c:pt idx="614">
                  <c:v>1.968226098160593</c:v>
                </c:pt>
                <c:pt idx="615">
                  <c:v>1.9866915374539889</c:v>
                </c:pt>
                <c:pt idx="616">
                  <c:v>1.9866915374539889</c:v>
                </c:pt>
                <c:pt idx="617">
                  <c:v>2.0189359328669729</c:v>
                </c:pt>
                <c:pt idx="618">
                  <c:v>2.0189359328669729</c:v>
                </c:pt>
                <c:pt idx="619">
                  <c:v>2.0143952216291972</c:v>
                </c:pt>
                <c:pt idx="620">
                  <c:v>2.0143952216291972</c:v>
                </c:pt>
                <c:pt idx="621">
                  <c:v>2.0733724854653426</c:v>
                </c:pt>
                <c:pt idx="622">
                  <c:v>2.0733724854653426</c:v>
                </c:pt>
                <c:pt idx="623">
                  <c:v>2.0734079695034611</c:v>
                </c:pt>
                <c:pt idx="624">
                  <c:v>2.0734079695034611</c:v>
                </c:pt>
                <c:pt idx="625">
                  <c:v>2.1206416595885007</c:v>
                </c:pt>
                <c:pt idx="626">
                  <c:v>2.1206416595885007</c:v>
                </c:pt>
                <c:pt idx="627">
                  <c:v>2.1329784475110052</c:v>
                </c:pt>
                <c:pt idx="628">
                  <c:v>2.1329784475110052</c:v>
                </c:pt>
                <c:pt idx="629">
                  <c:v>2.1591778196293809</c:v>
                </c:pt>
                <c:pt idx="630">
                  <c:v>2.1591778196293809</c:v>
                </c:pt>
                <c:pt idx="631">
                  <c:v>2.200295806020883</c:v>
                </c:pt>
                <c:pt idx="632">
                  <c:v>2.200295806020883</c:v>
                </c:pt>
                <c:pt idx="633">
                  <c:v>2.185607825436676</c:v>
                </c:pt>
                <c:pt idx="634">
                  <c:v>2.185607825436676</c:v>
                </c:pt>
                <c:pt idx="635">
                  <c:v>2.2129206329730775</c:v>
                </c:pt>
                <c:pt idx="636">
                  <c:v>2.2129206329730775</c:v>
                </c:pt>
                <c:pt idx="637">
                  <c:v>2.2460196071656462</c:v>
                </c:pt>
                <c:pt idx="638">
                  <c:v>2.2460196071656462</c:v>
                </c:pt>
                <c:pt idx="639">
                  <c:v>2.2833180693079154</c:v>
                </c:pt>
                <c:pt idx="640">
                  <c:v>2.2833180693079154</c:v>
                </c:pt>
                <c:pt idx="641">
                  <c:v>2.3270160573807237</c:v>
                </c:pt>
                <c:pt idx="642">
                  <c:v>2.3270160573807237</c:v>
                </c:pt>
                <c:pt idx="643">
                  <c:v>2.3331439847218931</c:v>
                </c:pt>
                <c:pt idx="644">
                  <c:v>2.3331439847218931</c:v>
                </c:pt>
                <c:pt idx="645">
                  <c:v>2.3555343816981016</c:v>
                </c:pt>
                <c:pt idx="646">
                  <c:v>2.3555343816981016</c:v>
                </c:pt>
                <c:pt idx="647">
                  <c:v>2.3779960836943119</c:v>
                </c:pt>
                <c:pt idx="648">
                  <c:v>2.3779960836943119</c:v>
                </c:pt>
                <c:pt idx="649">
                  <c:v>2.4439596023704251</c:v>
                </c:pt>
                <c:pt idx="650">
                  <c:v>2.4439596023704251</c:v>
                </c:pt>
                <c:pt idx="651">
                  <c:v>2.460811333166069</c:v>
                </c:pt>
                <c:pt idx="652">
                  <c:v>2.460811333166069</c:v>
                </c:pt>
                <c:pt idx="653">
                  <c:v>2.472512181362581</c:v>
                </c:pt>
                <c:pt idx="654">
                  <c:v>2.472512181362581</c:v>
                </c:pt>
                <c:pt idx="655">
                  <c:v>2.5246222195068486</c:v>
                </c:pt>
                <c:pt idx="656">
                  <c:v>2.5246222195068486</c:v>
                </c:pt>
                <c:pt idx="657">
                  <c:v>2.5525207682629949</c:v>
                </c:pt>
                <c:pt idx="658">
                  <c:v>2.5525207682629949</c:v>
                </c:pt>
                <c:pt idx="659">
                  <c:v>2.6150852912768823</c:v>
                </c:pt>
                <c:pt idx="660">
                  <c:v>2.6150852912768823</c:v>
                </c:pt>
                <c:pt idx="661">
                  <c:v>2.6101285123638651</c:v>
                </c:pt>
                <c:pt idx="662">
                  <c:v>2.6101285123638651</c:v>
                </c:pt>
                <c:pt idx="663">
                  <c:v>2.723226059315258</c:v>
                </c:pt>
                <c:pt idx="664">
                  <c:v>2.723226059315258</c:v>
                </c:pt>
                <c:pt idx="665">
                  <c:v>2.6520987512602479</c:v>
                </c:pt>
                <c:pt idx="666">
                  <c:v>2.6520987512602479</c:v>
                </c:pt>
                <c:pt idx="667">
                  <c:v>2.6945325857270741</c:v>
                </c:pt>
                <c:pt idx="668">
                  <c:v>2.6945325857270741</c:v>
                </c:pt>
                <c:pt idx="669">
                  <c:v>2.7310581904827411</c:v>
                </c:pt>
                <c:pt idx="670">
                  <c:v>2.7310581904827411</c:v>
                </c:pt>
                <c:pt idx="671">
                  <c:v>2.7602953395272012</c:v>
                </c:pt>
                <c:pt idx="672">
                  <c:v>2.7602953395272012</c:v>
                </c:pt>
                <c:pt idx="673">
                  <c:v>2.7710906599490817</c:v>
                </c:pt>
                <c:pt idx="674">
                  <c:v>2.7710906599490817</c:v>
                </c:pt>
                <c:pt idx="675">
                  <c:v>2.8332555107911763</c:v>
                </c:pt>
                <c:pt idx="676">
                  <c:v>2.8332555107911763</c:v>
                </c:pt>
                <c:pt idx="677">
                  <c:v>2.845440026335488</c:v>
                </c:pt>
                <c:pt idx="678">
                  <c:v>2.845440026335488</c:v>
                </c:pt>
                <c:pt idx="679">
                  <c:v>2.8736479363373273</c:v>
                </c:pt>
                <c:pt idx="680">
                  <c:v>2.8736479363373273</c:v>
                </c:pt>
                <c:pt idx="681">
                  <c:v>2.9143194462652451</c:v>
                </c:pt>
                <c:pt idx="682">
                  <c:v>2.9143194462652451</c:v>
                </c:pt>
                <c:pt idx="683">
                  <c:v>2.9046833670137233</c:v>
                </c:pt>
                <c:pt idx="684">
                  <c:v>2.9046833670137233</c:v>
                </c:pt>
                <c:pt idx="685">
                  <c:v>2.9388514635052916</c:v>
                </c:pt>
                <c:pt idx="686">
                  <c:v>2.9388514635052916</c:v>
                </c:pt>
                <c:pt idx="687">
                  <c:v>2.9760082132778329</c:v>
                </c:pt>
                <c:pt idx="688">
                  <c:v>2.9760082132778329</c:v>
                </c:pt>
                <c:pt idx="689">
                  <c:v>3.0746954781235192</c:v>
                </c:pt>
                <c:pt idx="690">
                  <c:v>3.0746954781235192</c:v>
                </c:pt>
                <c:pt idx="691">
                  <c:v>3.0108339104227326</c:v>
                </c:pt>
                <c:pt idx="692">
                  <c:v>3.0108339104227326</c:v>
                </c:pt>
                <c:pt idx="693">
                  <c:v>3.0974923471045042</c:v>
                </c:pt>
                <c:pt idx="694">
                  <c:v>3.0974923471045042</c:v>
                </c:pt>
                <c:pt idx="695">
                  <c:v>3.1478733039580011</c:v>
                </c:pt>
                <c:pt idx="696">
                  <c:v>3.1478733039580011</c:v>
                </c:pt>
                <c:pt idx="697">
                  <c:v>3.0978181324004836</c:v>
                </c:pt>
                <c:pt idx="698">
                  <c:v>3.0978181324004836</c:v>
                </c:pt>
                <c:pt idx="699">
                  <c:v>3.2288520531602174</c:v>
                </c:pt>
                <c:pt idx="700">
                  <c:v>3.2288520531602174</c:v>
                </c:pt>
                <c:pt idx="701">
                  <c:v>3.3232740509085512</c:v>
                </c:pt>
                <c:pt idx="702">
                  <c:v>3.3232740509085512</c:v>
                </c:pt>
                <c:pt idx="703">
                  <c:v>3.2548749995993402</c:v>
                </c:pt>
                <c:pt idx="704">
                  <c:v>3.2548749995993402</c:v>
                </c:pt>
                <c:pt idx="705">
                  <c:v>3.2865773311773165</c:v>
                </c:pt>
                <c:pt idx="706">
                  <c:v>3.2865773311773165</c:v>
                </c:pt>
                <c:pt idx="707">
                  <c:v>3.2846755786415058</c:v>
                </c:pt>
                <c:pt idx="708">
                  <c:v>3.2846755786415058</c:v>
                </c:pt>
                <c:pt idx="709">
                  <c:v>3.3770445282125015</c:v>
                </c:pt>
                <c:pt idx="710">
                  <c:v>3.3770445282125015</c:v>
                </c:pt>
                <c:pt idx="711">
                  <c:v>3.4382403297581394</c:v>
                </c:pt>
                <c:pt idx="712">
                  <c:v>3.4382403297581394</c:v>
                </c:pt>
                <c:pt idx="713">
                  <c:v>3.3983019422404266</c:v>
                </c:pt>
                <c:pt idx="714">
                  <c:v>3.3983019422404266</c:v>
                </c:pt>
                <c:pt idx="715">
                  <c:v>3.5130117263077145</c:v>
                </c:pt>
                <c:pt idx="716">
                  <c:v>3.5130117263077145</c:v>
                </c:pt>
                <c:pt idx="717">
                  <c:v>3.6083048591548454</c:v>
                </c:pt>
                <c:pt idx="718">
                  <c:v>3.6083048591548454</c:v>
                </c:pt>
                <c:pt idx="719">
                  <c:v>3.5736636804129134</c:v>
                </c:pt>
                <c:pt idx="720">
                  <c:v>3.5736636804129134</c:v>
                </c:pt>
                <c:pt idx="721">
                  <c:v>3.5931049202143392</c:v>
                </c:pt>
                <c:pt idx="722">
                  <c:v>3.5931049202143392</c:v>
                </c:pt>
                <c:pt idx="723">
                  <c:v>3.6061813864212353</c:v>
                </c:pt>
                <c:pt idx="724">
                  <c:v>3.6061813864212353</c:v>
                </c:pt>
                <c:pt idx="725">
                  <c:v>3.6883301017918311</c:v>
                </c:pt>
                <c:pt idx="726">
                  <c:v>3.6883301017918311</c:v>
                </c:pt>
                <c:pt idx="727">
                  <c:v>3.6687297502691192</c:v>
                </c:pt>
                <c:pt idx="728">
                  <c:v>3.6687297502691192</c:v>
                </c:pt>
                <c:pt idx="729">
                  <c:v>3.7448234221548353</c:v>
                </c:pt>
                <c:pt idx="730">
                  <c:v>3.7448234221548353</c:v>
                </c:pt>
                <c:pt idx="731">
                  <c:v>3.7087410332242325</c:v>
                </c:pt>
                <c:pt idx="732">
                  <c:v>3.7087410332242325</c:v>
                </c:pt>
                <c:pt idx="733">
                  <c:v>3.7965404256063278</c:v>
                </c:pt>
                <c:pt idx="734">
                  <c:v>3.7965404256063278</c:v>
                </c:pt>
                <c:pt idx="735">
                  <c:v>3.8239751976588647</c:v>
                </c:pt>
                <c:pt idx="736">
                  <c:v>3.8239751976588647</c:v>
                </c:pt>
                <c:pt idx="737">
                  <c:v>3.8533888065614521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28608"/>
        <c:axId val="136933760"/>
      </c:scatterChart>
      <c:valAx>
        <c:axId val="134219264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4225920"/>
        <c:crosses val="autoZero"/>
        <c:crossBetween val="midCat"/>
      </c:valAx>
      <c:valAx>
        <c:axId val="134225920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4219264"/>
        <c:crosses val="autoZero"/>
        <c:crossBetween val="midCat"/>
      </c:valAx>
      <c:valAx>
        <c:axId val="134228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36933760"/>
        <c:crosses val="autoZero"/>
        <c:crossBetween val="midCat"/>
      </c:valAx>
      <c:valAx>
        <c:axId val="136933760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4228608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</c:v>
                </c:pt>
                <c:pt idx="1">
                  <c:v>1.1639086580199043</c:v>
                </c:pt>
                <c:pt idx="2">
                  <c:v>1.1639086580199043</c:v>
                </c:pt>
                <c:pt idx="3">
                  <c:v>1.3966904983100212</c:v>
                </c:pt>
                <c:pt idx="4">
                  <c:v>1.3966904983100212</c:v>
                </c:pt>
                <c:pt idx="5">
                  <c:v>252.71567682157357</c:v>
                </c:pt>
                <c:pt idx="6">
                  <c:v>252.71567682157357</c:v>
                </c:pt>
                <c:pt idx="7">
                  <c:v>507.37069623873117</c:v>
                </c:pt>
                <c:pt idx="8">
                  <c:v>507.37069623873117</c:v>
                </c:pt>
                <c:pt idx="9">
                  <c:v>545.81666196636274</c:v>
                </c:pt>
                <c:pt idx="10">
                  <c:v>545.81666196636274</c:v>
                </c:pt>
                <c:pt idx="11">
                  <c:v>558.45459903664766</c:v>
                </c:pt>
                <c:pt idx="12">
                  <c:v>558.45459903664766</c:v>
                </c:pt>
                <c:pt idx="13">
                  <c:v>572.28980929503689</c:v>
                </c:pt>
                <c:pt idx="14">
                  <c:v>572.28980929503689</c:v>
                </c:pt>
                <c:pt idx="15">
                  <c:v>554.62996067481879</c:v>
                </c:pt>
                <c:pt idx="16">
                  <c:v>554.62996067481879</c:v>
                </c:pt>
                <c:pt idx="17">
                  <c:v>553.83177522512915</c:v>
                </c:pt>
                <c:pt idx="18">
                  <c:v>553.83177522512915</c:v>
                </c:pt>
                <c:pt idx="19">
                  <c:v>535.70630884205616</c:v>
                </c:pt>
                <c:pt idx="20">
                  <c:v>535.70630884205616</c:v>
                </c:pt>
                <c:pt idx="21">
                  <c:v>552.93381657227962</c:v>
                </c:pt>
                <c:pt idx="22">
                  <c:v>552.93381657227962</c:v>
                </c:pt>
                <c:pt idx="23">
                  <c:v>552.06911562521486</c:v>
                </c:pt>
                <c:pt idx="24">
                  <c:v>552.06911562521486</c:v>
                </c:pt>
                <c:pt idx="25">
                  <c:v>558.78717626610717</c:v>
                </c:pt>
                <c:pt idx="26">
                  <c:v>558.78717626610717</c:v>
                </c:pt>
                <c:pt idx="27">
                  <c:v>568.26562605153629</c:v>
                </c:pt>
                <c:pt idx="28">
                  <c:v>568.26562605153629</c:v>
                </c:pt>
                <c:pt idx="29">
                  <c:v>540.66171258075542</c:v>
                </c:pt>
                <c:pt idx="30">
                  <c:v>540.66171258075542</c:v>
                </c:pt>
                <c:pt idx="31">
                  <c:v>519.67607118373235</c:v>
                </c:pt>
                <c:pt idx="32">
                  <c:v>519.67607118373235</c:v>
                </c:pt>
                <c:pt idx="33">
                  <c:v>525.62921021917032</c:v>
                </c:pt>
                <c:pt idx="34">
                  <c:v>525.62921021917032</c:v>
                </c:pt>
                <c:pt idx="35">
                  <c:v>512.95800224949835</c:v>
                </c:pt>
                <c:pt idx="36">
                  <c:v>512.95800224949835</c:v>
                </c:pt>
                <c:pt idx="37">
                  <c:v>542.22482635200322</c:v>
                </c:pt>
                <c:pt idx="38">
                  <c:v>542.22482635200322</c:v>
                </c:pt>
                <c:pt idx="39">
                  <c:v>529.32082098894443</c:v>
                </c:pt>
                <c:pt idx="40">
                  <c:v>529.32082098894443</c:v>
                </c:pt>
                <c:pt idx="41">
                  <c:v>519.84235999959083</c:v>
                </c:pt>
                <c:pt idx="42">
                  <c:v>519.84235999959083</c:v>
                </c:pt>
                <c:pt idx="43">
                  <c:v>521.13941273166631</c:v>
                </c:pt>
                <c:pt idx="44">
                  <c:v>521.13941273166631</c:v>
                </c:pt>
                <c:pt idx="45">
                  <c:v>523.99958009714123</c:v>
                </c:pt>
                <c:pt idx="46">
                  <c:v>523.99958009714123</c:v>
                </c:pt>
                <c:pt idx="47">
                  <c:v>535.60653560443188</c:v>
                </c:pt>
                <c:pt idx="48">
                  <c:v>535.60653560443188</c:v>
                </c:pt>
                <c:pt idx="49">
                  <c:v>542.12505313482814</c:v>
                </c:pt>
                <c:pt idx="50">
                  <c:v>542.12505313482814</c:v>
                </c:pt>
                <c:pt idx="51">
                  <c:v>518.71159603355954</c:v>
                </c:pt>
                <c:pt idx="52">
                  <c:v>518.71159603355954</c:v>
                </c:pt>
                <c:pt idx="53">
                  <c:v>507.7032740068787</c:v>
                </c:pt>
                <c:pt idx="54">
                  <c:v>507.7032740068787</c:v>
                </c:pt>
                <c:pt idx="55">
                  <c:v>507.40395401571425</c:v>
                </c:pt>
                <c:pt idx="56">
                  <c:v>507.40395401571425</c:v>
                </c:pt>
                <c:pt idx="57">
                  <c:v>511.42814475574284</c:v>
                </c:pt>
                <c:pt idx="58">
                  <c:v>511.42814475574284</c:v>
                </c:pt>
                <c:pt idx="59">
                  <c:v>523.60048699265622</c:v>
                </c:pt>
                <c:pt idx="60">
                  <c:v>523.60048699265622</c:v>
                </c:pt>
                <c:pt idx="61">
                  <c:v>522.30343436664725</c:v>
                </c:pt>
                <c:pt idx="62">
                  <c:v>522.30343436664725</c:v>
                </c:pt>
                <c:pt idx="63">
                  <c:v>523.06836284514202</c:v>
                </c:pt>
                <c:pt idx="64">
                  <c:v>523.06836284514202</c:v>
                </c:pt>
                <c:pt idx="65">
                  <c:v>516.28377913859879</c:v>
                </c:pt>
                <c:pt idx="66">
                  <c:v>516.28377913859879</c:v>
                </c:pt>
                <c:pt idx="67">
                  <c:v>508.0025939950267</c:v>
                </c:pt>
                <c:pt idx="68">
                  <c:v>508.0025939950267</c:v>
                </c:pt>
                <c:pt idx="69">
                  <c:v>504.17794947510367</c:v>
                </c:pt>
                <c:pt idx="70">
                  <c:v>504.17794947510367</c:v>
                </c:pt>
                <c:pt idx="71">
                  <c:v>512.7584556243404</c:v>
                </c:pt>
                <c:pt idx="72">
                  <c:v>512.7584556243404</c:v>
                </c:pt>
                <c:pt idx="73">
                  <c:v>518.4787916823135</c:v>
                </c:pt>
                <c:pt idx="74">
                  <c:v>518.4787916823135</c:v>
                </c:pt>
                <c:pt idx="75">
                  <c:v>535.4735046204388</c:v>
                </c:pt>
                <c:pt idx="76">
                  <c:v>535.4735046204388</c:v>
                </c:pt>
                <c:pt idx="77">
                  <c:v>520.44099972904928</c:v>
                </c:pt>
                <c:pt idx="78">
                  <c:v>520.44099972904928</c:v>
                </c:pt>
                <c:pt idx="79">
                  <c:v>514.78717958444236</c:v>
                </c:pt>
                <c:pt idx="80">
                  <c:v>514.78717958444236</c:v>
                </c:pt>
                <c:pt idx="81">
                  <c:v>530.11900704273251</c:v>
                </c:pt>
                <c:pt idx="82">
                  <c:v>530.11900704273251</c:v>
                </c:pt>
                <c:pt idx="83">
                  <c:v>522.53623868824377</c:v>
                </c:pt>
                <c:pt idx="84">
                  <c:v>522.53623868824377</c:v>
                </c:pt>
                <c:pt idx="85">
                  <c:v>546.61484760498206</c:v>
                </c:pt>
                <c:pt idx="86">
                  <c:v>546.61484760498206</c:v>
                </c:pt>
                <c:pt idx="87">
                  <c:v>552.90055884394826</c:v>
                </c:pt>
                <c:pt idx="88">
                  <c:v>552.90055884394826</c:v>
                </c:pt>
                <c:pt idx="89">
                  <c:v>540.79474354296951</c:v>
                </c:pt>
                <c:pt idx="90">
                  <c:v>540.79474354296951</c:v>
                </c:pt>
                <c:pt idx="91">
                  <c:v>506.17341624257347</c:v>
                </c:pt>
                <c:pt idx="92">
                  <c:v>506.17341624257347</c:v>
                </c:pt>
                <c:pt idx="93">
                  <c:v>507.63675845354754</c:v>
                </c:pt>
                <c:pt idx="94">
                  <c:v>507.63675845354754</c:v>
                </c:pt>
                <c:pt idx="95">
                  <c:v>510.8627626185642</c:v>
                </c:pt>
                <c:pt idx="96">
                  <c:v>510.8627626185642</c:v>
                </c:pt>
                <c:pt idx="97">
                  <c:v>527.4916445372404</c:v>
                </c:pt>
                <c:pt idx="98">
                  <c:v>527.4916445372404</c:v>
                </c:pt>
                <c:pt idx="99">
                  <c:v>538.20063967985163</c:v>
                </c:pt>
                <c:pt idx="100">
                  <c:v>538.20063967985163</c:v>
                </c:pt>
                <c:pt idx="101">
                  <c:v>542.59066147901206</c:v>
                </c:pt>
                <c:pt idx="102">
                  <c:v>542.59066147901206</c:v>
                </c:pt>
                <c:pt idx="103">
                  <c:v>525.5294369489103</c:v>
                </c:pt>
                <c:pt idx="104">
                  <c:v>525.5294369489103</c:v>
                </c:pt>
                <c:pt idx="105">
                  <c:v>532.14772983628689</c:v>
                </c:pt>
                <c:pt idx="106">
                  <c:v>532.14772983628689</c:v>
                </c:pt>
                <c:pt idx="107">
                  <c:v>515.01998396446709</c:v>
                </c:pt>
                <c:pt idx="108">
                  <c:v>515.01998396446709</c:v>
                </c:pt>
                <c:pt idx="109">
                  <c:v>521.20592825487893</c:v>
                </c:pt>
                <c:pt idx="110">
                  <c:v>521.20592825487893</c:v>
                </c:pt>
                <c:pt idx="111">
                  <c:v>551.13789919628209</c:v>
                </c:pt>
                <c:pt idx="112">
                  <c:v>551.13789919628209</c:v>
                </c:pt>
                <c:pt idx="113">
                  <c:v>549.00940440570685</c:v>
                </c:pt>
                <c:pt idx="114">
                  <c:v>549.00940440570685</c:v>
                </c:pt>
                <c:pt idx="115">
                  <c:v>537.96783547666291</c:v>
                </c:pt>
                <c:pt idx="116">
                  <c:v>537.96783547666291</c:v>
                </c:pt>
                <c:pt idx="117">
                  <c:v>547.04719815119051</c:v>
                </c:pt>
                <c:pt idx="118">
                  <c:v>547.04719815119051</c:v>
                </c:pt>
                <c:pt idx="119">
                  <c:v>540.6284548401153</c:v>
                </c:pt>
                <c:pt idx="120">
                  <c:v>540.6284548401153</c:v>
                </c:pt>
                <c:pt idx="121">
                  <c:v>528.68892368163085</c:v>
                </c:pt>
                <c:pt idx="122">
                  <c:v>528.68892368163085</c:v>
                </c:pt>
                <c:pt idx="123">
                  <c:v>535.40698912823007</c:v>
                </c:pt>
                <c:pt idx="124">
                  <c:v>535.40698912823007</c:v>
                </c:pt>
                <c:pt idx="125">
                  <c:v>557.58989822564524</c:v>
                </c:pt>
                <c:pt idx="126">
                  <c:v>557.58989822564524</c:v>
                </c:pt>
                <c:pt idx="127">
                  <c:v>627.13174828232616</c:v>
                </c:pt>
                <c:pt idx="128">
                  <c:v>627.13174828232616</c:v>
                </c:pt>
                <c:pt idx="129">
                  <c:v>548.47728068705692</c:v>
                </c:pt>
                <c:pt idx="130">
                  <c:v>548.47728068705692</c:v>
                </c:pt>
                <c:pt idx="131">
                  <c:v>553.63222885984237</c:v>
                </c:pt>
                <c:pt idx="132">
                  <c:v>553.63222885984237</c:v>
                </c:pt>
                <c:pt idx="133">
                  <c:v>547.11371361933732</c:v>
                </c:pt>
                <c:pt idx="134">
                  <c:v>547.11371361933732</c:v>
                </c:pt>
                <c:pt idx="135">
                  <c:v>550.37297139633131</c:v>
                </c:pt>
                <c:pt idx="136">
                  <c:v>550.37297139633131</c:v>
                </c:pt>
                <c:pt idx="137">
                  <c:v>573.05473664359363</c:v>
                </c:pt>
                <c:pt idx="138">
                  <c:v>573.05473664359363</c:v>
                </c:pt>
                <c:pt idx="139">
                  <c:v>576.81285776383993</c:v>
                </c:pt>
                <c:pt idx="140">
                  <c:v>576.81285776383993</c:v>
                </c:pt>
                <c:pt idx="141">
                  <c:v>578.54225852418233</c:v>
                </c:pt>
                <c:pt idx="142">
                  <c:v>578.54225852418233</c:v>
                </c:pt>
                <c:pt idx="143">
                  <c:v>561.78037119433543</c:v>
                </c:pt>
                <c:pt idx="144">
                  <c:v>561.78037119433543</c:v>
                </c:pt>
                <c:pt idx="145">
                  <c:v>548.64356935004264</c:v>
                </c:pt>
                <c:pt idx="146">
                  <c:v>548.64356935004264</c:v>
                </c:pt>
                <c:pt idx="147">
                  <c:v>562.74484506381407</c:v>
                </c:pt>
                <c:pt idx="148">
                  <c:v>562.74484506381407</c:v>
                </c:pt>
                <c:pt idx="149">
                  <c:v>558.42134131353271</c:v>
                </c:pt>
                <c:pt idx="150">
                  <c:v>558.42134131353271</c:v>
                </c:pt>
                <c:pt idx="151">
                  <c:v>577.77733127310489</c:v>
                </c:pt>
                <c:pt idx="152">
                  <c:v>577.77733127310489</c:v>
                </c:pt>
                <c:pt idx="153">
                  <c:v>580.73726708593642</c:v>
                </c:pt>
                <c:pt idx="154">
                  <c:v>580.73726708593642</c:v>
                </c:pt>
                <c:pt idx="155">
                  <c:v>594.37292415122772</c:v>
                </c:pt>
                <c:pt idx="156">
                  <c:v>594.37292415122772</c:v>
                </c:pt>
                <c:pt idx="157">
                  <c:v>621.3781686173719</c:v>
                </c:pt>
                <c:pt idx="158">
                  <c:v>621.3781686173719</c:v>
                </c:pt>
                <c:pt idx="159">
                  <c:v>626.23379076829747</c:v>
                </c:pt>
                <c:pt idx="160">
                  <c:v>626.23379076829747</c:v>
                </c:pt>
                <c:pt idx="161">
                  <c:v>586.29130344602913</c:v>
                </c:pt>
                <c:pt idx="162">
                  <c:v>586.29130344602913</c:v>
                </c:pt>
                <c:pt idx="163">
                  <c:v>573.88617939787935</c:v>
                </c:pt>
                <c:pt idx="164">
                  <c:v>573.88617939787935</c:v>
                </c:pt>
                <c:pt idx="165">
                  <c:v>577.74407356623806</c:v>
                </c:pt>
                <c:pt idx="166">
                  <c:v>577.74407356623806</c:v>
                </c:pt>
                <c:pt idx="167">
                  <c:v>600.52559761247596</c:v>
                </c:pt>
                <c:pt idx="168">
                  <c:v>600.52559761247596</c:v>
                </c:pt>
                <c:pt idx="169">
                  <c:v>629.79236313279148</c:v>
                </c:pt>
                <c:pt idx="170">
                  <c:v>629.79236313279148</c:v>
                </c:pt>
                <c:pt idx="171">
                  <c:v>651.47637507053889</c:v>
                </c:pt>
                <c:pt idx="172">
                  <c:v>651.47637507053889</c:v>
                </c:pt>
                <c:pt idx="173">
                  <c:v>628.56182876518687</c:v>
                </c:pt>
                <c:pt idx="174">
                  <c:v>628.56182876518687</c:v>
                </c:pt>
                <c:pt idx="175">
                  <c:v>629.49304396235038</c:v>
                </c:pt>
                <c:pt idx="176">
                  <c:v>629.49304396235038</c:v>
                </c:pt>
                <c:pt idx="177">
                  <c:v>610.66919327870824</c:v>
                </c:pt>
                <c:pt idx="178">
                  <c:v>610.66919327870824</c:v>
                </c:pt>
                <c:pt idx="179">
                  <c:v>620.38043802707887</c:v>
                </c:pt>
                <c:pt idx="180">
                  <c:v>620.38043802707887</c:v>
                </c:pt>
                <c:pt idx="181">
                  <c:v>625.0032563944784</c:v>
                </c:pt>
                <c:pt idx="182">
                  <c:v>625.0032563944784</c:v>
                </c:pt>
                <c:pt idx="183">
                  <c:v>663.48240223853179</c:v>
                </c:pt>
                <c:pt idx="184">
                  <c:v>663.48240223853179</c:v>
                </c:pt>
                <c:pt idx="185">
                  <c:v>669.56856110764011</c:v>
                </c:pt>
                <c:pt idx="186">
                  <c:v>669.56856110764011</c:v>
                </c:pt>
                <c:pt idx="187">
                  <c:v>656.4650287347348</c:v>
                </c:pt>
                <c:pt idx="188">
                  <c:v>656.4650287347348</c:v>
                </c:pt>
                <c:pt idx="189">
                  <c:v>629.95865156080708</c:v>
                </c:pt>
                <c:pt idx="190">
                  <c:v>629.95865156080708</c:v>
                </c:pt>
                <c:pt idx="191">
                  <c:v>619.18316131206086</c:v>
                </c:pt>
                <c:pt idx="192">
                  <c:v>619.18316131206086</c:v>
                </c:pt>
                <c:pt idx="193">
                  <c:v>652.37433270473525</c:v>
                </c:pt>
                <c:pt idx="194">
                  <c:v>652.37433270473525</c:v>
                </c:pt>
                <c:pt idx="195">
                  <c:v>672.16266187745043</c:v>
                </c:pt>
                <c:pt idx="196">
                  <c:v>672.16266187745043</c:v>
                </c:pt>
                <c:pt idx="197">
                  <c:v>704.78848722126043</c:v>
                </c:pt>
                <c:pt idx="198">
                  <c:v>704.78848722126043</c:v>
                </c:pt>
                <c:pt idx="199">
                  <c:v>703.05908453566462</c:v>
                </c:pt>
                <c:pt idx="200">
                  <c:v>703.05908453566462</c:v>
                </c:pt>
                <c:pt idx="201">
                  <c:v>673.52622773735698</c:v>
                </c:pt>
                <c:pt idx="202">
                  <c:v>673.52622773735698</c:v>
                </c:pt>
                <c:pt idx="203">
                  <c:v>674.15812412865671</c:v>
                </c:pt>
                <c:pt idx="204">
                  <c:v>674.15812412865671</c:v>
                </c:pt>
                <c:pt idx="205">
                  <c:v>673.5594854418872</c:v>
                </c:pt>
                <c:pt idx="206">
                  <c:v>673.5594854418872</c:v>
                </c:pt>
                <c:pt idx="207">
                  <c:v>685.59877669153059</c:v>
                </c:pt>
                <c:pt idx="208">
                  <c:v>685.59877669153059</c:v>
                </c:pt>
                <c:pt idx="209">
                  <c:v>691.08630061938959</c:v>
                </c:pt>
                <c:pt idx="210">
                  <c:v>691.08630061938959</c:v>
                </c:pt>
                <c:pt idx="211">
                  <c:v>731.99334511033419</c:v>
                </c:pt>
                <c:pt idx="212">
                  <c:v>731.99334511033419</c:v>
                </c:pt>
                <c:pt idx="213">
                  <c:v>757.40233403971388</c:v>
                </c:pt>
                <c:pt idx="214">
                  <c:v>757.40233403971388</c:v>
                </c:pt>
                <c:pt idx="215">
                  <c:v>760.62834875804299</c:v>
                </c:pt>
                <c:pt idx="216">
                  <c:v>760.62834875804299</c:v>
                </c:pt>
                <c:pt idx="217">
                  <c:v>760.32902775936191</c:v>
                </c:pt>
                <c:pt idx="218">
                  <c:v>760.32902775936191</c:v>
                </c:pt>
                <c:pt idx="219">
                  <c:v>738.11278236468183</c:v>
                </c:pt>
                <c:pt idx="220">
                  <c:v>738.11278236468183</c:v>
                </c:pt>
                <c:pt idx="221">
                  <c:v>731.86031389818925</c:v>
                </c:pt>
                <c:pt idx="222">
                  <c:v>731.86031389818925</c:v>
                </c:pt>
                <c:pt idx="223">
                  <c:v>768.01160310686873</c:v>
                </c:pt>
                <c:pt idx="224">
                  <c:v>768.01160310686873</c:v>
                </c:pt>
                <c:pt idx="225">
                  <c:v>815.0716987509968</c:v>
                </c:pt>
                <c:pt idx="226">
                  <c:v>815.0716987509968</c:v>
                </c:pt>
                <c:pt idx="227">
                  <c:v>830.76955974963357</c:v>
                </c:pt>
                <c:pt idx="228">
                  <c:v>830.76955974963357</c:v>
                </c:pt>
                <c:pt idx="229">
                  <c:v>846.46746704309032</c:v>
                </c:pt>
                <c:pt idx="230">
                  <c:v>846.46746704309032</c:v>
                </c:pt>
                <c:pt idx="231">
                  <c:v>848.36319227542617</c:v>
                </c:pt>
                <c:pt idx="232">
                  <c:v>848.36319227542617</c:v>
                </c:pt>
                <c:pt idx="233">
                  <c:v>853.18565464366463</c:v>
                </c:pt>
                <c:pt idx="234">
                  <c:v>853.18565464366463</c:v>
                </c:pt>
                <c:pt idx="235">
                  <c:v>835.72503795595776</c:v>
                </c:pt>
                <c:pt idx="236">
                  <c:v>835.72503795595776</c:v>
                </c:pt>
                <c:pt idx="237">
                  <c:v>845.9353337797412</c:v>
                </c:pt>
                <c:pt idx="238">
                  <c:v>845.9353337797412</c:v>
                </c:pt>
                <c:pt idx="239">
                  <c:v>859.43823410854702</c:v>
                </c:pt>
                <c:pt idx="240">
                  <c:v>859.43823410854702</c:v>
                </c:pt>
                <c:pt idx="241">
                  <c:v>895.8896296052053</c:v>
                </c:pt>
                <c:pt idx="242">
                  <c:v>895.8896296052053</c:v>
                </c:pt>
                <c:pt idx="243">
                  <c:v>967.46323191942508</c:v>
                </c:pt>
                <c:pt idx="244">
                  <c:v>967.46323191942508</c:v>
                </c:pt>
                <c:pt idx="245">
                  <c:v>988.41682735965753</c:v>
                </c:pt>
                <c:pt idx="246">
                  <c:v>988.41682735965753</c:v>
                </c:pt>
                <c:pt idx="247">
                  <c:v>998.29501593519649</c:v>
                </c:pt>
                <c:pt idx="248">
                  <c:v>998.29501593519649</c:v>
                </c:pt>
                <c:pt idx="249">
                  <c:v>1001.7540552535515</c:v>
                </c:pt>
                <c:pt idx="250">
                  <c:v>1001.7540552535515</c:v>
                </c:pt>
                <c:pt idx="251">
                  <c:v>973.91558963210605</c:v>
                </c:pt>
                <c:pt idx="252">
                  <c:v>973.91558963210605</c:v>
                </c:pt>
                <c:pt idx="253">
                  <c:v>978.53868108410836</c:v>
                </c:pt>
                <c:pt idx="254">
                  <c:v>978.53868108410836</c:v>
                </c:pt>
                <c:pt idx="255">
                  <c:v>1015.0248441190292</c:v>
                </c:pt>
                <c:pt idx="256">
                  <c:v>1015.0248441190292</c:v>
                </c:pt>
                <c:pt idx="257">
                  <c:v>1057.5318744481056</c:v>
                </c:pt>
                <c:pt idx="258">
                  <c:v>1057.5318744481056</c:v>
                </c:pt>
                <c:pt idx="259">
                  <c:v>1090.2942411239592</c:v>
                </c:pt>
                <c:pt idx="260">
                  <c:v>1090.2942411239592</c:v>
                </c:pt>
                <c:pt idx="261">
                  <c:v>1119.963890786328</c:v>
                </c:pt>
                <c:pt idx="262">
                  <c:v>1119.963890786328</c:v>
                </c:pt>
                <c:pt idx="263">
                  <c:v>1116.1719968675106</c:v>
                </c:pt>
                <c:pt idx="264">
                  <c:v>1116.1719968675106</c:v>
                </c:pt>
                <c:pt idx="265">
                  <c:v>1123.9221064817784</c:v>
                </c:pt>
                <c:pt idx="266">
                  <c:v>1123.9221064817784</c:v>
                </c:pt>
                <c:pt idx="267">
                  <c:v>1105.2620408598204</c:v>
                </c:pt>
                <c:pt idx="268">
                  <c:v>1105.2620408598204</c:v>
                </c:pt>
                <c:pt idx="269">
                  <c:v>1150.8316192311797</c:v>
                </c:pt>
                <c:pt idx="270">
                  <c:v>1150.8316192311797</c:v>
                </c:pt>
                <c:pt idx="271">
                  <c:v>1175.2136425932779</c:v>
                </c:pt>
                <c:pt idx="272">
                  <c:v>1175.2136425932779</c:v>
                </c:pt>
                <c:pt idx="273">
                  <c:v>1208.3779709118767</c:v>
                </c:pt>
                <c:pt idx="274">
                  <c:v>1208.3779709118767</c:v>
                </c:pt>
                <c:pt idx="275">
                  <c:v>1243.5724863196413</c:v>
                </c:pt>
                <c:pt idx="276">
                  <c:v>1243.5724863196413</c:v>
                </c:pt>
                <c:pt idx="277">
                  <c:v>1286.4528938293074</c:v>
                </c:pt>
                <c:pt idx="278">
                  <c:v>1286.4528938293074</c:v>
                </c:pt>
                <c:pt idx="279">
                  <c:v>1314.2979357305351</c:v>
                </c:pt>
                <c:pt idx="280">
                  <c:v>1314.2979357305351</c:v>
                </c:pt>
                <c:pt idx="281">
                  <c:v>1376.145818100601</c:v>
                </c:pt>
                <c:pt idx="282">
                  <c:v>1376.145818100601</c:v>
                </c:pt>
                <c:pt idx="283">
                  <c:v>1359.3442814127889</c:v>
                </c:pt>
                <c:pt idx="284">
                  <c:v>1359.3442814127889</c:v>
                </c:pt>
                <c:pt idx="285">
                  <c:v>1317.3918834445587</c:v>
                </c:pt>
                <c:pt idx="286">
                  <c:v>1317.3918834445587</c:v>
                </c:pt>
                <c:pt idx="287">
                  <c:v>1321.2177481416527</c:v>
                </c:pt>
                <c:pt idx="288">
                  <c:v>1321.2177481416527</c:v>
                </c:pt>
                <c:pt idx="289">
                  <c:v>1377.9424398043191</c:v>
                </c:pt>
                <c:pt idx="290">
                  <c:v>1377.9424398043191</c:v>
                </c:pt>
                <c:pt idx="291">
                  <c:v>1481.5553328335</c:v>
                </c:pt>
                <c:pt idx="292">
                  <c:v>1481.5553328335</c:v>
                </c:pt>
                <c:pt idx="293">
                  <c:v>1590.7102954371883</c:v>
                </c:pt>
                <c:pt idx="294">
                  <c:v>1590.7102954371883</c:v>
                </c:pt>
                <c:pt idx="295">
                  <c:v>1633.2135005755968</c:v>
                </c:pt>
                <c:pt idx="296">
                  <c:v>1633.2135005755968</c:v>
                </c:pt>
                <c:pt idx="297">
                  <c:v>1632.0152400055265</c:v>
                </c:pt>
                <c:pt idx="298">
                  <c:v>1632.0152400055265</c:v>
                </c:pt>
                <c:pt idx="299">
                  <c:v>1594.4046381554526</c:v>
                </c:pt>
                <c:pt idx="300">
                  <c:v>1594.4046381554526</c:v>
                </c:pt>
                <c:pt idx="301">
                  <c:v>1553.5020465162359</c:v>
                </c:pt>
                <c:pt idx="302">
                  <c:v>1553.5020465162359</c:v>
                </c:pt>
                <c:pt idx="303">
                  <c:v>1487.6115666701746</c:v>
                </c:pt>
                <c:pt idx="304">
                  <c:v>1487.6115666701746</c:v>
                </c:pt>
                <c:pt idx="305">
                  <c:v>1658.0447921819846</c:v>
                </c:pt>
                <c:pt idx="306">
                  <c:v>1658.0447921819846</c:v>
                </c:pt>
                <c:pt idx="307">
                  <c:v>1829.2391112743367</c:v>
                </c:pt>
                <c:pt idx="308">
                  <c:v>1829.2391112743367</c:v>
                </c:pt>
                <c:pt idx="309">
                  <c:v>1903.9062161424479</c:v>
                </c:pt>
                <c:pt idx="310">
                  <c:v>1903.9062161424479</c:v>
                </c:pt>
                <c:pt idx="311">
                  <c:v>2010.0735099635335</c:v>
                </c:pt>
                <c:pt idx="312">
                  <c:v>2010.0735099635335</c:v>
                </c:pt>
                <c:pt idx="313">
                  <c:v>2077.2503331000212</c:v>
                </c:pt>
                <c:pt idx="314">
                  <c:v>2077.2503331000212</c:v>
                </c:pt>
                <c:pt idx="315">
                  <c:v>2005.3090535594038</c:v>
                </c:pt>
                <c:pt idx="316">
                  <c:v>2005.3090535594038</c:v>
                </c:pt>
                <c:pt idx="317">
                  <c:v>2009.3738299535078</c:v>
                </c:pt>
                <c:pt idx="318">
                  <c:v>2009.3738299535078</c:v>
                </c:pt>
                <c:pt idx="319">
                  <c:v>2000.5446702734846</c:v>
                </c:pt>
                <c:pt idx="320">
                  <c:v>2000.5446702734846</c:v>
                </c:pt>
                <c:pt idx="321">
                  <c:v>1997.3462440160808</c:v>
                </c:pt>
                <c:pt idx="322">
                  <c:v>1997.3462440160808</c:v>
                </c:pt>
                <c:pt idx="323">
                  <c:v>2033.9968633207934</c:v>
                </c:pt>
                <c:pt idx="324">
                  <c:v>2033.9968633207934</c:v>
                </c:pt>
                <c:pt idx="325">
                  <c:v>2089.0145176808901</c:v>
                </c:pt>
                <c:pt idx="326">
                  <c:v>2089.0145176808901</c:v>
                </c:pt>
                <c:pt idx="327">
                  <c:v>2117.4771894147711</c:v>
                </c:pt>
                <c:pt idx="328">
                  <c:v>2117.4771894147711</c:v>
                </c:pt>
                <c:pt idx="329">
                  <c:v>2119.2103725589204</c:v>
                </c:pt>
                <c:pt idx="330">
                  <c:v>2119.2103725589204</c:v>
                </c:pt>
                <c:pt idx="331">
                  <c:v>2109.4113631275031</c:v>
                </c:pt>
                <c:pt idx="332">
                  <c:v>2109.4113631275031</c:v>
                </c:pt>
                <c:pt idx="333">
                  <c:v>2124.0100130018932</c:v>
                </c:pt>
                <c:pt idx="334">
                  <c:v>2124.0100130018932</c:v>
                </c:pt>
                <c:pt idx="335">
                  <c:v>2130.0430122897333</c:v>
                </c:pt>
                <c:pt idx="336">
                  <c:v>2130.0430122897333</c:v>
                </c:pt>
                <c:pt idx="337">
                  <c:v>2145.3427585994841</c:v>
                </c:pt>
                <c:pt idx="338">
                  <c:v>2145.3427585994841</c:v>
                </c:pt>
                <c:pt idx="339">
                  <c:v>2153.8763235180832</c:v>
                </c:pt>
                <c:pt idx="340">
                  <c:v>2153.8763235180832</c:v>
                </c:pt>
                <c:pt idx="341">
                  <c:v>2211.0182557653175</c:v>
                </c:pt>
                <c:pt idx="342">
                  <c:v>2211.0182557653175</c:v>
                </c:pt>
                <c:pt idx="343">
                  <c:v>2267.1724058817304</c:v>
                </c:pt>
                <c:pt idx="344">
                  <c:v>2267.1724058817304</c:v>
                </c:pt>
                <c:pt idx="345">
                  <c:v>2275.3098069435136</c:v>
                </c:pt>
                <c:pt idx="346">
                  <c:v>2275.3098069435136</c:v>
                </c:pt>
                <c:pt idx="347">
                  <c:v>2305.9609115115936</c:v>
                </c:pt>
                <c:pt idx="348">
                  <c:v>2305.9609115115936</c:v>
                </c:pt>
                <c:pt idx="349">
                  <c:v>2345.0559763724591</c:v>
                </c:pt>
                <c:pt idx="350">
                  <c:v>2345.0559763724591</c:v>
                </c:pt>
                <c:pt idx="351">
                  <c:v>2359.1678388916653</c:v>
                </c:pt>
                <c:pt idx="352">
                  <c:v>2359.1678388916653</c:v>
                </c:pt>
                <c:pt idx="353">
                  <c:v>2415.9577895499442</c:v>
                </c:pt>
                <c:pt idx="354">
                  <c:v>2415.9577895499442</c:v>
                </c:pt>
                <c:pt idx="355">
                  <c:v>2460.57919771671</c:v>
                </c:pt>
                <c:pt idx="356">
                  <c:v>2460.57919771671</c:v>
                </c:pt>
                <c:pt idx="357">
                  <c:v>2514.4577574926193</c:v>
                </c:pt>
                <c:pt idx="358">
                  <c:v>2514.4577574926193</c:v>
                </c:pt>
                <c:pt idx="359">
                  <c:v>2560.1019860034612</c:v>
                </c:pt>
                <c:pt idx="360">
                  <c:v>2560.1019860034612</c:v>
                </c:pt>
                <c:pt idx="361">
                  <c:v>2634.1500865219277</c:v>
                </c:pt>
                <c:pt idx="362">
                  <c:v>2634.1500865219277</c:v>
                </c:pt>
                <c:pt idx="363">
                  <c:v>2687.0734150588169</c:v>
                </c:pt>
                <c:pt idx="364">
                  <c:v>2687.0734150588169</c:v>
                </c:pt>
                <c:pt idx="365">
                  <c:v>2740.4463969679259</c:v>
                </c:pt>
                <c:pt idx="366">
                  <c:v>2740.4463969679259</c:v>
                </c:pt>
                <c:pt idx="367">
                  <c:v>2813.8978190785983</c:v>
                </c:pt>
                <c:pt idx="368">
                  <c:v>2813.8978190785983</c:v>
                </c:pt>
                <c:pt idx="369">
                  <c:v>2842.3907168599958</c:v>
                </c:pt>
                <c:pt idx="370">
                  <c:v>2842.3907168599958</c:v>
                </c:pt>
                <c:pt idx="371">
                  <c:v>2877.8128237277183</c:v>
                </c:pt>
                <c:pt idx="372">
                  <c:v>2877.8128237277183</c:v>
                </c:pt>
                <c:pt idx="373">
                  <c:v>2947.8429498475475</c:v>
                </c:pt>
                <c:pt idx="374">
                  <c:v>2947.8429498475475</c:v>
                </c:pt>
                <c:pt idx="375">
                  <c:v>3035.615760323949</c:v>
                </c:pt>
                <c:pt idx="376">
                  <c:v>3035.615760323949</c:v>
                </c:pt>
                <c:pt idx="377">
                  <c:v>3139.1521164335231</c:v>
                </c:pt>
                <c:pt idx="378">
                  <c:v>3139.1521164335231</c:v>
                </c:pt>
                <c:pt idx="379">
                  <c:v>2897.5173001941289</c:v>
                </c:pt>
                <c:pt idx="380">
                  <c:v>2656.2330757736731</c:v>
                </c:pt>
                <c:pt idx="381">
                  <c:v>3285.0491406545216</c:v>
                </c:pt>
                <c:pt idx="382">
                  <c:v>3285.0491406545216</c:v>
                </c:pt>
                <c:pt idx="383">
                  <c:v>3354.3620734184051</c:v>
                </c:pt>
                <c:pt idx="384">
                  <c:v>3354.3620734184051</c:v>
                </c:pt>
                <c:pt idx="385">
                  <c:v>3423.9447077821033</c:v>
                </c:pt>
                <c:pt idx="386">
                  <c:v>3423.9447077821033</c:v>
                </c:pt>
                <c:pt idx="387">
                  <c:v>3217.4463066077042</c:v>
                </c:pt>
                <c:pt idx="388">
                  <c:v>3217.4463066077042</c:v>
                </c:pt>
                <c:pt idx="389">
                  <c:v>3581.9736685605353</c:v>
                </c:pt>
                <c:pt idx="390">
                  <c:v>3581.9736685605353</c:v>
                </c:pt>
                <c:pt idx="391">
                  <c:v>3662.2372377997444</c:v>
                </c:pt>
                <c:pt idx="392">
                  <c:v>3662.2372377997444</c:v>
                </c:pt>
                <c:pt idx="393">
                  <c:v>3799.8834171259136</c:v>
                </c:pt>
                <c:pt idx="394">
                  <c:v>3799.8834171259136</c:v>
                </c:pt>
                <c:pt idx="395">
                  <c:v>3907.3476696186576</c:v>
                </c:pt>
                <c:pt idx="396">
                  <c:v>3907.3476696186576</c:v>
                </c:pt>
                <c:pt idx="397">
                  <c:v>4011.2650654151807</c:v>
                </c:pt>
                <c:pt idx="398">
                  <c:v>4011.2650654151807</c:v>
                </c:pt>
                <c:pt idx="399">
                  <c:v>4144.1109934079668</c:v>
                </c:pt>
                <c:pt idx="400">
                  <c:v>4144.1109934079668</c:v>
                </c:pt>
                <c:pt idx="401">
                  <c:v>4240.6687861102064</c:v>
                </c:pt>
                <c:pt idx="402">
                  <c:v>4240.6687861102064</c:v>
                </c:pt>
                <c:pt idx="403">
                  <c:v>4346.8826584219587</c:v>
                </c:pt>
                <c:pt idx="404">
                  <c:v>4346.8826584219587</c:v>
                </c:pt>
                <c:pt idx="405">
                  <c:v>4458.7850814543954</c:v>
                </c:pt>
                <c:pt idx="406">
                  <c:v>4458.7850814543954</c:v>
                </c:pt>
                <c:pt idx="407">
                  <c:v>4584.4973774427881</c:v>
                </c:pt>
                <c:pt idx="408">
                  <c:v>4584.4973774427881</c:v>
                </c:pt>
                <c:pt idx="409">
                  <c:v>4717.5508752531314</c:v>
                </c:pt>
                <c:pt idx="410">
                  <c:v>4717.5508752531314</c:v>
                </c:pt>
                <c:pt idx="411">
                  <c:v>4859.5376724423822</c:v>
                </c:pt>
                <c:pt idx="412">
                  <c:v>4859.5376724423822</c:v>
                </c:pt>
                <c:pt idx="413">
                  <c:v>4992.0471940667767</c:v>
                </c:pt>
                <c:pt idx="414">
                  <c:v>4992.0471940667767</c:v>
                </c:pt>
                <c:pt idx="415">
                  <c:v>5162.3817747127969</c:v>
                </c:pt>
                <c:pt idx="416">
                  <c:v>5162.3817747127969</c:v>
                </c:pt>
                <c:pt idx="417">
                  <c:v>5295.7817878118985</c:v>
                </c:pt>
                <c:pt idx="418">
                  <c:v>5295.7817878118985</c:v>
                </c:pt>
                <c:pt idx="419">
                  <c:v>5451.0867261863204</c:v>
                </c:pt>
                <c:pt idx="420">
                  <c:v>5451.0867261863204</c:v>
                </c:pt>
                <c:pt idx="421">
                  <c:v>5620.9633532465486</c:v>
                </c:pt>
                <c:pt idx="422">
                  <c:v>5620.9633532465486</c:v>
                </c:pt>
                <c:pt idx="423">
                  <c:v>5765.0889970639746</c:v>
                </c:pt>
                <c:pt idx="424">
                  <c:v>5765.0889970639746</c:v>
                </c:pt>
                <c:pt idx="425">
                  <c:v>5917.0648934231558</c:v>
                </c:pt>
                <c:pt idx="426">
                  <c:v>5917.0648934231558</c:v>
                </c:pt>
                <c:pt idx="427">
                  <c:v>6052.9960280717696</c:v>
                </c:pt>
                <c:pt idx="428">
                  <c:v>6052.9960280717696</c:v>
                </c:pt>
                <c:pt idx="429">
                  <c:v>6237.2921362005345</c:v>
                </c:pt>
                <c:pt idx="430">
                  <c:v>6237.2921362005345</c:v>
                </c:pt>
                <c:pt idx="431">
                  <c:v>6420.760579963875</c:v>
                </c:pt>
                <c:pt idx="432">
                  <c:v>6420.760579963875</c:v>
                </c:pt>
                <c:pt idx="433">
                  <c:v>6624.3635463963983</c:v>
                </c:pt>
                <c:pt idx="434">
                  <c:v>6624.3635463963983</c:v>
                </c:pt>
                <c:pt idx="435">
                  <c:v>6777.497367266641</c:v>
                </c:pt>
                <c:pt idx="436">
                  <c:v>6777.497367266641</c:v>
                </c:pt>
                <c:pt idx="437">
                  <c:v>7001.6704675792134</c:v>
                </c:pt>
                <c:pt idx="438">
                  <c:v>7001.6704675792134</c:v>
                </c:pt>
                <c:pt idx="439">
                  <c:v>7165.8558401051214</c:v>
                </c:pt>
                <c:pt idx="440">
                  <c:v>7165.8558401051214</c:v>
                </c:pt>
                <c:pt idx="441">
                  <c:v>7386.8710152000776</c:v>
                </c:pt>
                <c:pt idx="442">
                  <c:v>7386.8710152000776</c:v>
                </c:pt>
                <c:pt idx="443">
                  <c:v>7566.6251480538531</c:v>
                </c:pt>
                <c:pt idx="444">
                  <c:v>7566.6251480538531</c:v>
                </c:pt>
                <c:pt idx="445">
                  <c:v>7739.418753101816</c:v>
                </c:pt>
                <c:pt idx="446">
                  <c:v>7739.418753101816</c:v>
                </c:pt>
                <c:pt idx="447">
                  <c:v>7982.7639327392117</c:v>
                </c:pt>
                <c:pt idx="448">
                  <c:v>7982.7639327392117</c:v>
                </c:pt>
                <c:pt idx="449">
                  <c:v>8410.1310385886609</c:v>
                </c:pt>
                <c:pt idx="450">
                  <c:v>8410.1310385886609</c:v>
                </c:pt>
                <c:pt idx="451">
                  <c:v>8582.9081860643255</c:v>
                </c:pt>
                <c:pt idx="452">
                  <c:v>8582.9081860643255</c:v>
                </c:pt>
                <c:pt idx="453">
                  <c:v>8845.9830785047634</c:v>
                </c:pt>
                <c:pt idx="454">
                  <c:v>8845.9830785047634</c:v>
                </c:pt>
                <c:pt idx="455">
                  <c:v>9005.6248441328898</c:v>
                </c:pt>
                <c:pt idx="456">
                  <c:v>9005.6248441328898</c:v>
                </c:pt>
                <c:pt idx="457">
                  <c:v>9254.068819997281</c:v>
                </c:pt>
                <c:pt idx="458">
                  <c:v>9254.068819997281</c:v>
                </c:pt>
                <c:pt idx="459">
                  <c:v>9452.1269938233381</c:v>
                </c:pt>
                <c:pt idx="460">
                  <c:v>9452.1269938233381</c:v>
                </c:pt>
                <c:pt idx="461">
                  <c:v>9701.4062574427226</c:v>
                </c:pt>
                <c:pt idx="462">
                  <c:v>9701.4062574427226</c:v>
                </c:pt>
                <c:pt idx="463">
                  <c:v>9967.1516804772873</c:v>
                </c:pt>
                <c:pt idx="464">
                  <c:v>9967.1516804772873</c:v>
                </c:pt>
                <c:pt idx="465">
                  <c:v>10129.793411589189</c:v>
                </c:pt>
                <c:pt idx="466">
                  <c:v>10129.793411589189</c:v>
                </c:pt>
                <c:pt idx="467">
                  <c:v>10397.373448880628</c:v>
                </c:pt>
                <c:pt idx="468">
                  <c:v>10397.373448880628</c:v>
                </c:pt>
                <c:pt idx="469">
                  <c:v>10642.339719696996</c:v>
                </c:pt>
                <c:pt idx="470">
                  <c:v>10642.339719696996</c:v>
                </c:pt>
                <c:pt idx="471">
                  <c:v>10887.47576661663</c:v>
                </c:pt>
                <c:pt idx="472">
                  <c:v>10887.47576661663</c:v>
                </c:pt>
                <c:pt idx="473">
                  <c:v>11047.797428149499</c:v>
                </c:pt>
                <c:pt idx="474">
                  <c:v>11047.797428149499</c:v>
                </c:pt>
                <c:pt idx="475">
                  <c:v>11334.850682037133</c:v>
                </c:pt>
                <c:pt idx="476">
                  <c:v>11334.850682037133</c:v>
                </c:pt>
                <c:pt idx="477">
                  <c:v>11582.492932048945</c:v>
                </c:pt>
                <c:pt idx="478">
                  <c:v>11582.492932048945</c:v>
                </c:pt>
                <c:pt idx="479">
                  <c:v>11873.549381047815</c:v>
                </c:pt>
                <c:pt idx="480">
                  <c:v>11873.549381047815</c:v>
                </c:pt>
                <c:pt idx="481">
                  <c:v>12132.013481562184</c:v>
                </c:pt>
                <c:pt idx="482">
                  <c:v>12132.013481562184</c:v>
                </c:pt>
                <c:pt idx="483">
                  <c:v>12353.725257184808</c:v>
                </c:pt>
                <c:pt idx="484">
                  <c:v>12353.725257184808</c:v>
                </c:pt>
                <c:pt idx="485">
                  <c:v>12560.804638849568</c:v>
                </c:pt>
                <c:pt idx="486">
                  <c:v>12560.804638849568</c:v>
                </c:pt>
                <c:pt idx="487">
                  <c:v>12801.986887319761</c:v>
                </c:pt>
                <c:pt idx="488">
                  <c:v>12801.986887319761</c:v>
                </c:pt>
                <c:pt idx="489">
                  <c:v>13082.431451820754</c:v>
                </c:pt>
                <c:pt idx="490">
                  <c:v>13082.431451820754</c:v>
                </c:pt>
                <c:pt idx="491">
                  <c:v>13337.434171177423</c:v>
                </c:pt>
                <c:pt idx="492">
                  <c:v>13337.434171177423</c:v>
                </c:pt>
                <c:pt idx="493">
                  <c:v>13648.005821225848</c:v>
                </c:pt>
                <c:pt idx="494">
                  <c:v>13648.005821225848</c:v>
                </c:pt>
                <c:pt idx="495">
                  <c:v>13947.111165011645</c:v>
                </c:pt>
                <c:pt idx="496">
                  <c:v>13947.111165011645</c:v>
                </c:pt>
                <c:pt idx="497">
                  <c:v>14183.675837006596</c:v>
                </c:pt>
                <c:pt idx="498">
                  <c:v>14183.675837006596</c:v>
                </c:pt>
                <c:pt idx="499">
                  <c:v>14470.824888659625</c:v>
                </c:pt>
                <c:pt idx="500">
                  <c:v>14470.824888659625</c:v>
                </c:pt>
                <c:pt idx="501">
                  <c:v>14766.138889713917</c:v>
                </c:pt>
                <c:pt idx="502">
                  <c:v>14766.138889713917</c:v>
                </c:pt>
                <c:pt idx="503">
                  <c:v>15054.478560756452</c:v>
                </c:pt>
                <c:pt idx="504">
                  <c:v>15054.478560756452</c:v>
                </c:pt>
                <c:pt idx="505">
                  <c:v>15313.04769720167</c:v>
                </c:pt>
                <c:pt idx="506">
                  <c:v>15313.04769720167</c:v>
                </c:pt>
                <c:pt idx="507">
                  <c:v>15693.768066741504</c:v>
                </c:pt>
                <c:pt idx="508">
                  <c:v>15693.768066741504</c:v>
                </c:pt>
                <c:pt idx="509">
                  <c:v>15914.924288641543</c:v>
                </c:pt>
                <c:pt idx="510">
                  <c:v>15914.924288641543</c:v>
                </c:pt>
                <c:pt idx="511">
                  <c:v>16188.012823184201</c:v>
                </c:pt>
                <c:pt idx="512">
                  <c:v>16188.012823184201</c:v>
                </c:pt>
                <c:pt idx="513">
                  <c:v>16397.628340058905</c:v>
                </c:pt>
                <c:pt idx="514">
                  <c:v>16607.243856933612</c:v>
                </c:pt>
                <c:pt idx="515">
                  <c:v>16858.567301036481</c:v>
                </c:pt>
                <c:pt idx="516">
                  <c:v>16858.567301036481</c:v>
                </c:pt>
                <c:pt idx="517">
                  <c:v>17186.473904203613</c:v>
                </c:pt>
                <c:pt idx="518">
                  <c:v>17186.473904203613</c:v>
                </c:pt>
                <c:pt idx="519">
                  <c:v>17504.084270237894</c:v>
                </c:pt>
                <c:pt idx="520">
                  <c:v>17504.084270237894</c:v>
                </c:pt>
                <c:pt idx="521">
                  <c:v>17826.380424081119</c:v>
                </c:pt>
                <c:pt idx="522">
                  <c:v>17826.380424081119</c:v>
                </c:pt>
                <c:pt idx="523">
                  <c:v>18128.723216471069</c:v>
                </c:pt>
                <c:pt idx="524">
                  <c:v>18128.723216471069</c:v>
                </c:pt>
                <c:pt idx="525">
                  <c:v>18575.78824182133</c:v>
                </c:pt>
                <c:pt idx="526">
                  <c:v>18575.78824182133</c:v>
                </c:pt>
                <c:pt idx="527">
                  <c:v>18913.329406706311</c:v>
                </c:pt>
                <c:pt idx="528">
                  <c:v>18913.329406706311</c:v>
                </c:pt>
                <c:pt idx="529">
                  <c:v>19253.567840621286</c:v>
                </c:pt>
                <c:pt idx="530">
                  <c:v>19253.567840621286</c:v>
                </c:pt>
                <c:pt idx="531">
                  <c:v>19529.714057522815</c:v>
                </c:pt>
                <c:pt idx="532">
                  <c:v>19529.714057522815</c:v>
                </c:pt>
                <c:pt idx="533">
                  <c:v>19838.365841481631</c:v>
                </c:pt>
                <c:pt idx="534">
                  <c:v>19838.365841481631</c:v>
                </c:pt>
                <c:pt idx="535">
                  <c:v>20264.664688606699</c:v>
                </c:pt>
                <c:pt idx="536">
                  <c:v>20264.664688606699</c:v>
                </c:pt>
                <c:pt idx="537">
                  <c:v>20463.757747493302</c:v>
                </c:pt>
                <c:pt idx="538">
                  <c:v>20463.757747493302</c:v>
                </c:pt>
                <c:pt idx="539">
                  <c:v>20846.48716001098</c:v>
                </c:pt>
                <c:pt idx="540">
                  <c:v>20846.48716001098</c:v>
                </c:pt>
                <c:pt idx="541">
                  <c:v>21260.098876880285</c:v>
                </c:pt>
                <c:pt idx="542">
                  <c:v>21260.098876880285</c:v>
                </c:pt>
                <c:pt idx="543">
                  <c:v>21526.096054772264</c:v>
                </c:pt>
                <c:pt idx="544">
                  <c:v>21526.096054772264</c:v>
                </c:pt>
                <c:pt idx="545">
                  <c:v>21866.797426276797</c:v>
                </c:pt>
                <c:pt idx="546">
                  <c:v>21866.797426276797</c:v>
                </c:pt>
                <c:pt idx="547">
                  <c:v>22289.568788207263</c:v>
                </c:pt>
                <c:pt idx="548">
                  <c:v>22289.568788207263</c:v>
                </c:pt>
                <c:pt idx="549">
                  <c:v>22632.87225582746</c:v>
                </c:pt>
                <c:pt idx="550">
                  <c:v>22632.87225582746</c:v>
                </c:pt>
                <c:pt idx="551">
                  <c:v>23003.740479876669</c:v>
                </c:pt>
                <c:pt idx="552">
                  <c:v>23003.740479876669</c:v>
                </c:pt>
                <c:pt idx="553">
                  <c:v>23357.81982951281</c:v>
                </c:pt>
                <c:pt idx="554">
                  <c:v>23357.81982951281</c:v>
                </c:pt>
                <c:pt idx="555">
                  <c:v>23732.305248104753</c:v>
                </c:pt>
                <c:pt idx="556">
                  <c:v>23732.305248104753</c:v>
                </c:pt>
                <c:pt idx="557">
                  <c:v>24129.210628777724</c:v>
                </c:pt>
                <c:pt idx="558">
                  <c:v>24129.210628777724</c:v>
                </c:pt>
                <c:pt idx="559">
                  <c:v>24512.670123532538</c:v>
                </c:pt>
                <c:pt idx="560">
                  <c:v>24512.670123532538</c:v>
                </c:pt>
                <c:pt idx="561">
                  <c:v>24968.13836140167</c:v>
                </c:pt>
                <c:pt idx="562">
                  <c:v>24968.13836140167</c:v>
                </c:pt>
                <c:pt idx="563">
                  <c:v>25364.438367716713</c:v>
                </c:pt>
                <c:pt idx="564">
                  <c:v>25364.438367716713</c:v>
                </c:pt>
                <c:pt idx="565">
                  <c:v>25846.145841572852</c:v>
                </c:pt>
                <c:pt idx="566">
                  <c:v>25846.145841572852</c:v>
                </c:pt>
                <c:pt idx="567">
                  <c:v>26170.467133744973</c:v>
                </c:pt>
                <c:pt idx="568">
                  <c:v>26170.467133744973</c:v>
                </c:pt>
                <c:pt idx="569">
                  <c:v>26605.597727283846</c:v>
                </c:pt>
                <c:pt idx="570">
                  <c:v>26605.597727283846</c:v>
                </c:pt>
                <c:pt idx="571">
                  <c:v>27002.731734780224</c:v>
                </c:pt>
                <c:pt idx="572">
                  <c:v>27002.731734780224</c:v>
                </c:pt>
                <c:pt idx="573">
                  <c:v>27413.823186483289</c:v>
                </c:pt>
                <c:pt idx="574">
                  <c:v>27413.823186483289</c:v>
                </c:pt>
                <c:pt idx="575">
                  <c:v>27828.017654971663</c:v>
                </c:pt>
                <c:pt idx="576">
                  <c:v>27828.017654971663</c:v>
                </c:pt>
                <c:pt idx="577">
                  <c:v>28345.981753746688</c:v>
                </c:pt>
                <c:pt idx="578">
                  <c:v>28345.981753746688</c:v>
                </c:pt>
                <c:pt idx="579">
                  <c:v>28649.007902095771</c:v>
                </c:pt>
                <c:pt idx="580">
                  <c:v>28649.007902095771</c:v>
                </c:pt>
                <c:pt idx="581">
                  <c:v>29052.792961680727</c:v>
                </c:pt>
                <c:pt idx="582">
                  <c:v>29052.792961680727</c:v>
                </c:pt>
                <c:pt idx="583">
                  <c:v>29543.188179907029</c:v>
                </c:pt>
                <c:pt idx="584">
                  <c:v>29543.188179907029</c:v>
                </c:pt>
                <c:pt idx="585">
                  <c:v>29963.429895538407</c:v>
                </c:pt>
                <c:pt idx="586">
                  <c:v>29963.429895538407</c:v>
                </c:pt>
                <c:pt idx="587">
                  <c:v>30358.334117368191</c:v>
                </c:pt>
                <c:pt idx="588">
                  <c:v>30358.334117368191</c:v>
                </c:pt>
                <c:pt idx="589">
                  <c:v>30870.234639679151</c:v>
                </c:pt>
                <c:pt idx="590">
                  <c:v>30870.234639679151</c:v>
                </c:pt>
                <c:pt idx="591">
                  <c:v>31238.734755034737</c:v>
                </c:pt>
                <c:pt idx="592">
                  <c:v>31238.734755034737</c:v>
                </c:pt>
                <c:pt idx="593">
                  <c:v>31628.77310384456</c:v>
                </c:pt>
                <c:pt idx="594">
                  <c:v>31628.77310384456</c:v>
                </c:pt>
                <c:pt idx="595">
                  <c:v>32093.669359670177</c:v>
                </c:pt>
                <c:pt idx="596">
                  <c:v>32093.669359670177</c:v>
                </c:pt>
                <c:pt idx="597">
                  <c:v>32515.623099337023</c:v>
                </c:pt>
                <c:pt idx="598">
                  <c:v>32515.623099337023</c:v>
                </c:pt>
                <c:pt idx="599">
                  <c:v>32924.451415569332</c:v>
                </c:pt>
                <c:pt idx="600">
                  <c:v>32924.451415569332</c:v>
                </c:pt>
                <c:pt idx="601">
                  <c:v>33408.725477617932</c:v>
                </c:pt>
                <c:pt idx="602">
                  <c:v>33408.725477617932</c:v>
                </c:pt>
                <c:pt idx="603">
                  <c:v>33920.356926951608</c:v>
                </c:pt>
                <c:pt idx="604">
                  <c:v>33920.356926951608</c:v>
                </c:pt>
                <c:pt idx="605">
                  <c:v>34329.094510868228</c:v>
                </c:pt>
                <c:pt idx="606">
                  <c:v>34329.094510868228</c:v>
                </c:pt>
                <c:pt idx="607">
                  <c:v>34710.078668252718</c:v>
                </c:pt>
                <c:pt idx="608">
                  <c:v>34710.078668252718</c:v>
                </c:pt>
                <c:pt idx="609">
                  <c:v>35255.802535863455</c:v>
                </c:pt>
                <c:pt idx="610">
                  <c:v>35255.802535863455</c:v>
                </c:pt>
                <c:pt idx="611">
                  <c:v>35579.917254996544</c:v>
                </c:pt>
                <c:pt idx="612">
                  <c:v>35579.917254996544</c:v>
                </c:pt>
                <c:pt idx="613">
                  <c:v>36132.055928085691</c:v>
                </c:pt>
                <c:pt idx="614">
                  <c:v>36132.055928085691</c:v>
                </c:pt>
                <c:pt idx="615">
                  <c:v>36573.937663048244</c:v>
                </c:pt>
                <c:pt idx="616">
                  <c:v>36573.937663048244</c:v>
                </c:pt>
                <c:pt idx="617">
                  <c:v>37110.859519123092</c:v>
                </c:pt>
                <c:pt idx="618">
                  <c:v>37110.859519123092</c:v>
                </c:pt>
                <c:pt idx="619">
                  <c:v>37475.161934299686</c:v>
                </c:pt>
                <c:pt idx="620">
                  <c:v>37475.161934299686</c:v>
                </c:pt>
                <c:pt idx="621">
                  <c:v>38000.349457157841</c:v>
                </c:pt>
                <c:pt idx="622">
                  <c:v>38000.349457157841</c:v>
                </c:pt>
                <c:pt idx="623">
                  <c:v>38449.967145875031</c:v>
                </c:pt>
                <c:pt idx="624">
                  <c:v>38449.967145875031</c:v>
                </c:pt>
                <c:pt idx="625">
                  <c:v>39011.802103247508</c:v>
                </c:pt>
                <c:pt idx="626">
                  <c:v>39011.802103247508</c:v>
                </c:pt>
                <c:pt idx="627">
                  <c:v>39487.756146830783</c:v>
                </c:pt>
                <c:pt idx="628">
                  <c:v>39487.756146830783</c:v>
                </c:pt>
                <c:pt idx="629">
                  <c:v>39931.35340613492</c:v>
                </c:pt>
                <c:pt idx="630">
                  <c:v>39931.35340613492</c:v>
                </c:pt>
                <c:pt idx="631">
                  <c:v>40430.789473251738</c:v>
                </c:pt>
                <c:pt idx="632">
                  <c:v>40430.789473251738</c:v>
                </c:pt>
                <c:pt idx="633">
                  <c:v>40957.106269779135</c:v>
                </c:pt>
                <c:pt idx="634">
                  <c:v>40957.106269779135</c:v>
                </c:pt>
                <c:pt idx="635">
                  <c:v>41460.190624757961</c:v>
                </c:pt>
                <c:pt idx="636">
                  <c:v>41460.190624757961</c:v>
                </c:pt>
                <c:pt idx="637">
                  <c:v>41962.481457069749</c:v>
                </c:pt>
                <c:pt idx="638">
                  <c:v>41962.481457069749</c:v>
                </c:pt>
                <c:pt idx="639">
                  <c:v>42456.036066955465</c:v>
                </c:pt>
                <c:pt idx="640">
                  <c:v>42456.036066955465</c:v>
                </c:pt>
                <c:pt idx="641">
                  <c:v>42939.322807584358</c:v>
                </c:pt>
                <c:pt idx="642">
                  <c:v>42939.322807584358</c:v>
                </c:pt>
                <c:pt idx="643">
                  <c:v>43513.315612227132</c:v>
                </c:pt>
                <c:pt idx="644">
                  <c:v>43513.315612227132</c:v>
                </c:pt>
                <c:pt idx="645">
                  <c:v>43996.550209217101</c:v>
                </c:pt>
                <c:pt idx="646">
                  <c:v>43996.550209217101</c:v>
                </c:pt>
                <c:pt idx="647">
                  <c:v>44626.458001688727</c:v>
                </c:pt>
                <c:pt idx="648">
                  <c:v>44626.458001688727</c:v>
                </c:pt>
                <c:pt idx="649">
                  <c:v>44919.781279529292</c:v>
                </c:pt>
                <c:pt idx="650">
                  <c:v>44919.781279529292</c:v>
                </c:pt>
                <c:pt idx="651">
                  <c:v>45535.303139558491</c:v>
                </c:pt>
                <c:pt idx="652">
                  <c:v>45535.303139558491</c:v>
                </c:pt>
                <c:pt idx="653">
                  <c:v>45951.098966522259</c:v>
                </c:pt>
                <c:pt idx="654">
                  <c:v>45951.098966522259</c:v>
                </c:pt>
                <c:pt idx="655">
                  <c:v>46547.185780182619</c:v>
                </c:pt>
                <c:pt idx="656">
                  <c:v>46547.185780182619</c:v>
                </c:pt>
                <c:pt idx="657">
                  <c:v>47182.297923176404</c:v>
                </c:pt>
                <c:pt idx="658">
                  <c:v>47182.297923176404</c:v>
                </c:pt>
                <c:pt idx="659">
                  <c:v>47635.062287993765</c:v>
                </c:pt>
                <c:pt idx="660">
                  <c:v>47635.062287993765</c:v>
                </c:pt>
                <c:pt idx="661">
                  <c:v>48066.103767560729</c:v>
                </c:pt>
                <c:pt idx="662">
                  <c:v>48066.103767560729</c:v>
                </c:pt>
                <c:pt idx="663">
                  <c:v>48698.713147814895</c:v>
                </c:pt>
                <c:pt idx="664">
                  <c:v>48698.713147814895</c:v>
                </c:pt>
                <c:pt idx="665">
                  <c:v>49260.779774765491</c:v>
                </c:pt>
                <c:pt idx="666">
                  <c:v>49260.779774765491</c:v>
                </c:pt>
                <c:pt idx="667">
                  <c:v>49965.226043084702</c:v>
                </c:pt>
                <c:pt idx="668">
                  <c:v>49965.226043084702</c:v>
                </c:pt>
                <c:pt idx="669">
                  <c:v>50444.195793476865</c:v>
                </c:pt>
                <c:pt idx="670">
                  <c:v>50444.195793476865</c:v>
                </c:pt>
                <c:pt idx="671">
                  <c:v>50984.018844009748</c:v>
                </c:pt>
                <c:pt idx="672">
                  <c:v>50984.018844009748</c:v>
                </c:pt>
                <c:pt idx="673">
                  <c:v>51387.617996666828</c:v>
                </c:pt>
                <c:pt idx="674">
                  <c:v>51387.617996666828</c:v>
                </c:pt>
                <c:pt idx="675">
                  <c:v>52014.702520356346</c:v>
                </c:pt>
                <c:pt idx="676">
                  <c:v>52014.702520356346</c:v>
                </c:pt>
                <c:pt idx="677">
                  <c:v>52512.168351811721</c:v>
                </c:pt>
                <c:pt idx="678">
                  <c:v>52512.168351811721</c:v>
                </c:pt>
                <c:pt idx="679">
                  <c:v>53079.49984086155</c:v>
                </c:pt>
                <c:pt idx="680">
                  <c:v>53079.49984086155</c:v>
                </c:pt>
                <c:pt idx="681">
                  <c:v>53553.561455225936</c:v>
                </c:pt>
                <c:pt idx="682">
                  <c:v>53553.561455225936</c:v>
                </c:pt>
                <c:pt idx="683">
                  <c:v>54122.818336386626</c:v>
                </c:pt>
                <c:pt idx="684">
                  <c:v>54122.818336386626</c:v>
                </c:pt>
                <c:pt idx="685">
                  <c:v>54542.313826227808</c:v>
                </c:pt>
                <c:pt idx="686">
                  <c:v>54542.313826227808</c:v>
                </c:pt>
                <c:pt idx="687">
                  <c:v>55330.320770952421</c:v>
                </c:pt>
                <c:pt idx="688">
                  <c:v>55330.320770952421</c:v>
                </c:pt>
                <c:pt idx="689">
                  <c:v>55877.602659056342</c:v>
                </c:pt>
                <c:pt idx="690">
                  <c:v>55877.602659056342</c:v>
                </c:pt>
                <c:pt idx="691">
                  <c:v>56425.509264325163</c:v>
                </c:pt>
                <c:pt idx="692">
                  <c:v>56425.509264325163</c:v>
                </c:pt>
                <c:pt idx="693">
                  <c:v>56862.530702760676</c:v>
                </c:pt>
                <c:pt idx="694">
                  <c:v>56862.530702760676</c:v>
                </c:pt>
                <c:pt idx="695">
                  <c:v>57454.98797610667</c:v>
                </c:pt>
                <c:pt idx="696">
                  <c:v>57454.98797610667</c:v>
                </c:pt>
                <c:pt idx="697">
                  <c:v>58146.375604506604</c:v>
                </c:pt>
                <c:pt idx="698">
                  <c:v>58146.375604506604</c:v>
                </c:pt>
                <c:pt idx="699">
                  <c:v>58730.108624459703</c:v>
                </c:pt>
                <c:pt idx="700">
                  <c:v>58730.108624459703</c:v>
                </c:pt>
                <c:pt idx="701">
                  <c:v>59346.778319767058</c:v>
                </c:pt>
                <c:pt idx="702">
                  <c:v>59346.778319767058</c:v>
                </c:pt>
                <c:pt idx="703">
                  <c:v>59952.464477212096</c:v>
                </c:pt>
                <c:pt idx="704">
                  <c:v>59952.464477212096</c:v>
                </c:pt>
                <c:pt idx="705">
                  <c:v>60605.756944122091</c:v>
                </c:pt>
                <c:pt idx="706">
                  <c:v>60605.756944122091</c:v>
                </c:pt>
                <c:pt idx="707">
                  <c:v>61398.415750288914</c:v>
                </c:pt>
                <c:pt idx="708">
                  <c:v>61398.415750288914</c:v>
                </c:pt>
                <c:pt idx="709">
                  <c:v>62109.548770422181</c:v>
                </c:pt>
                <c:pt idx="710">
                  <c:v>62109.548770422181</c:v>
                </c:pt>
                <c:pt idx="711">
                  <c:v>62852.66305663684</c:v>
                </c:pt>
                <c:pt idx="712">
                  <c:v>62852.66305663684</c:v>
                </c:pt>
                <c:pt idx="713">
                  <c:v>63454.616404686778</c:v>
                </c:pt>
                <c:pt idx="714">
                  <c:v>63454.616404686778</c:v>
                </c:pt>
                <c:pt idx="715">
                  <c:v>64116.385489236418</c:v>
                </c:pt>
                <c:pt idx="716">
                  <c:v>64116.385489236418</c:v>
                </c:pt>
                <c:pt idx="717">
                  <c:v>64895.016247377767</c:v>
                </c:pt>
                <c:pt idx="718">
                  <c:v>64895.016247377767</c:v>
                </c:pt>
                <c:pt idx="719">
                  <c:v>65434.373263148402</c:v>
                </c:pt>
                <c:pt idx="720">
                  <c:v>65434.373263148402</c:v>
                </c:pt>
                <c:pt idx="721">
                  <c:v>66156.567861320087</c:v>
                </c:pt>
                <c:pt idx="722">
                  <c:v>66156.567861320087</c:v>
                </c:pt>
                <c:pt idx="723">
                  <c:v>66917.080632504047</c:v>
                </c:pt>
                <c:pt idx="724">
                  <c:v>66917.080632504047</c:v>
                </c:pt>
                <c:pt idx="725">
                  <c:v>67390.822186177378</c:v>
                </c:pt>
                <c:pt idx="726">
                  <c:v>67390.822186177378</c:v>
                </c:pt>
                <c:pt idx="727">
                  <c:v>67989.331141955816</c:v>
                </c:pt>
                <c:pt idx="728">
                  <c:v>67989.331141955816</c:v>
                </c:pt>
                <c:pt idx="729">
                  <c:v>68682.156841244287</c:v>
                </c:pt>
                <c:pt idx="730">
                  <c:v>68682.156841244287</c:v>
                </c:pt>
                <c:pt idx="731">
                  <c:v>69337.806746156522</c:v>
                </c:pt>
                <c:pt idx="732">
                  <c:v>69337.806746156522</c:v>
                </c:pt>
                <c:pt idx="733">
                  <c:v>70029.704265353765</c:v>
                </c:pt>
                <c:pt idx="734">
                  <c:v>70029.704265353765</c:v>
                </c:pt>
                <c:pt idx="735">
                  <c:v>70538.014220063997</c:v>
                </c:pt>
                <c:pt idx="736">
                  <c:v>70538.014220063997</c:v>
                </c:pt>
                <c:pt idx="737">
                  <c:v>71341.492827281094</c:v>
                </c:pt>
                <c:pt idx="738">
                  <c:v>71341.492827281094</c:v>
                </c:pt>
                <c:pt idx="739">
                  <c:v>72020.154023293522</c:v>
                </c:pt>
                <c:pt idx="740">
                  <c:v>72020.154023293522</c:v>
                </c:pt>
                <c:pt idx="741">
                  <c:v>72439.345556301909</c:v>
                </c:pt>
                <c:pt idx="742">
                  <c:v>72439.345556301909</c:v>
                </c:pt>
                <c:pt idx="743">
                  <c:v>73261.13335693111</c:v>
                </c:pt>
                <c:pt idx="744">
                  <c:v>73261.13335693111</c:v>
                </c:pt>
                <c:pt idx="745">
                  <c:v>73825.587443325625</c:v>
                </c:pt>
                <c:pt idx="746">
                  <c:v>73825.587443325625</c:v>
                </c:pt>
                <c:pt idx="747">
                  <c:v>74446.491960757572</c:v>
                </c:pt>
                <c:pt idx="748">
                  <c:v>74446.491960757572</c:v>
                </c:pt>
                <c:pt idx="749">
                  <c:v>75176.498014474899</c:v>
                </c:pt>
                <c:pt idx="750">
                  <c:v>75176.498014474899</c:v>
                </c:pt>
                <c:pt idx="751">
                  <c:v>75830.996676868235</c:v>
                </c:pt>
                <c:pt idx="752">
                  <c:v>75830.996676868235</c:v>
                </c:pt>
                <c:pt idx="753">
                  <c:v>76540.03090636713</c:v>
                </c:pt>
                <c:pt idx="754">
                  <c:v>76540.03090636713</c:v>
                </c:pt>
                <c:pt idx="755">
                  <c:v>76884.936370787065</c:v>
                </c:pt>
                <c:pt idx="756">
                  <c:v>76884.936370787065</c:v>
                </c:pt>
                <c:pt idx="757">
                  <c:v>77555.146962535626</c:v>
                </c:pt>
                <c:pt idx="758">
                  <c:v>77555.146962535626</c:v>
                </c:pt>
                <c:pt idx="759">
                  <c:v>78069.725153312567</c:v>
                </c:pt>
                <c:pt idx="760">
                  <c:v>78069.725153312567</c:v>
                </c:pt>
                <c:pt idx="761">
                  <c:v>78676.668706765937</c:v>
                </c:pt>
                <c:pt idx="762">
                  <c:v>78676.668706765937</c:v>
                </c:pt>
                <c:pt idx="763">
                  <c:v>79456.444702574488</c:v>
                </c:pt>
                <c:pt idx="764">
                  <c:v>79456.444702574488</c:v>
                </c:pt>
                <c:pt idx="765">
                  <c:v>80111.564932754001</c:v>
                </c:pt>
                <c:pt idx="766">
                  <c:v>80111.564932754001</c:v>
                </c:pt>
                <c:pt idx="767">
                  <c:v>80536.781530231703</c:v>
                </c:pt>
                <c:pt idx="768">
                  <c:v>80536.781530231703</c:v>
                </c:pt>
                <c:pt idx="769">
                  <c:v>81206.254387114619</c:v>
                </c:pt>
                <c:pt idx="770">
                  <c:v>81206.254387114619</c:v>
                </c:pt>
                <c:pt idx="771">
                  <c:v>81924.707342204725</c:v>
                </c:pt>
                <c:pt idx="772">
                  <c:v>81924.707342204725</c:v>
                </c:pt>
                <c:pt idx="773">
                  <c:v>82674.532963561403</c:v>
                </c:pt>
                <c:pt idx="774">
                  <c:v>82674.532963561403</c:v>
                </c:pt>
                <c:pt idx="775">
                  <c:v>83268.17666122572</c:v>
                </c:pt>
                <c:pt idx="776">
                  <c:v>83268.17666122572</c:v>
                </c:pt>
                <c:pt idx="777">
                  <c:v>83906.412735878112</c:v>
                </c:pt>
                <c:pt idx="778">
                  <c:v>83906.412735878112</c:v>
                </c:pt>
                <c:pt idx="779">
                  <c:v>84533.374515205578</c:v>
                </c:pt>
                <c:pt idx="780">
                  <c:v>84533.374515205578</c:v>
                </c:pt>
                <c:pt idx="781">
                  <c:v>85046.793906843581</c:v>
                </c:pt>
                <c:pt idx="782">
                  <c:v>85046.793906843581</c:v>
                </c:pt>
                <c:pt idx="783">
                  <c:v>85739.36837255428</c:v>
                </c:pt>
                <c:pt idx="784">
                  <c:v>85739.36837255428</c:v>
                </c:pt>
                <c:pt idx="785">
                  <c:v>86434.04086115543</c:v>
                </c:pt>
                <c:pt idx="786">
                  <c:v>86434.04086115543</c:v>
                </c:pt>
                <c:pt idx="787">
                  <c:v>87291.532156341462</c:v>
                </c:pt>
                <c:pt idx="788">
                  <c:v>87291.532156341462</c:v>
                </c:pt>
                <c:pt idx="789">
                  <c:v>87988.371933128728</c:v>
                </c:pt>
                <c:pt idx="790">
                  <c:v>87988.371933128728</c:v>
                </c:pt>
                <c:pt idx="791">
                  <c:v>88651.615593254464</c:v>
                </c:pt>
                <c:pt idx="792">
                  <c:v>88651.615593254464</c:v>
                </c:pt>
                <c:pt idx="793">
                  <c:v>89336.097567899473</c:v>
                </c:pt>
                <c:pt idx="794">
                  <c:v>89336.097567899473</c:v>
                </c:pt>
                <c:pt idx="795">
                  <c:v>90013.686750887893</c:v>
                </c:pt>
                <c:pt idx="796">
                  <c:v>90013.686750887893</c:v>
                </c:pt>
                <c:pt idx="797">
                  <c:v>90675.743888223835</c:v>
                </c:pt>
                <c:pt idx="798">
                  <c:v>90675.743888223835</c:v>
                </c:pt>
                <c:pt idx="799">
                  <c:v>91222.372786665015</c:v>
                </c:pt>
                <c:pt idx="800">
                  <c:v>91222.372786665015</c:v>
                </c:pt>
                <c:pt idx="801">
                  <c:v>91747.531491349728</c:v>
                </c:pt>
                <c:pt idx="802">
                  <c:v>91747.531491349728</c:v>
                </c:pt>
                <c:pt idx="803">
                  <c:v>92482.114304884453</c:v>
                </c:pt>
                <c:pt idx="804">
                  <c:v>92482.114304884453</c:v>
                </c:pt>
                <c:pt idx="805">
                  <c:v>93116.353282157608</c:v>
                </c:pt>
                <c:pt idx="806">
                  <c:v>93116.353282157608</c:v>
                </c:pt>
                <c:pt idx="807">
                  <c:v>93851.609443325113</c:v>
                </c:pt>
                <c:pt idx="808">
                  <c:v>93851.609443325113</c:v>
                </c:pt>
                <c:pt idx="809">
                  <c:v>94353.864584998242</c:v>
                </c:pt>
                <c:pt idx="810">
                  <c:v>94353.864584998242</c:v>
                </c:pt>
                <c:pt idx="811">
                  <c:v>95009.376720422166</c:v>
                </c:pt>
                <c:pt idx="812">
                  <c:v>95009.376720422166</c:v>
                </c:pt>
                <c:pt idx="813">
                  <c:v>95742.374202956853</c:v>
                </c:pt>
                <c:pt idx="814">
                  <c:v>95742.374202956853</c:v>
                </c:pt>
                <c:pt idx="815">
                  <c:v>96414.21529580676</c:v>
                </c:pt>
                <c:pt idx="816">
                  <c:v>96414.21529580676</c:v>
                </c:pt>
                <c:pt idx="817">
                  <c:v>97206.596041304772</c:v>
                </c:pt>
                <c:pt idx="818">
                  <c:v>97206.596041304772</c:v>
                </c:pt>
                <c:pt idx="819">
                  <c:v>97720.394407763015</c:v>
                </c:pt>
                <c:pt idx="820">
                  <c:v>97720.394407763015</c:v>
                </c:pt>
                <c:pt idx="821">
                  <c:v>98404.073454377169</c:v>
                </c:pt>
                <c:pt idx="822">
                  <c:v>98404.073454377169</c:v>
                </c:pt>
                <c:pt idx="823">
                  <c:v>99035.825009386128</c:v>
                </c:pt>
                <c:pt idx="824">
                  <c:v>99035.825009386128</c:v>
                </c:pt>
                <c:pt idx="825">
                  <c:v>99613.63641634032</c:v>
                </c:pt>
                <c:pt idx="826">
                  <c:v>99613.63641634032</c:v>
                </c:pt>
                <c:pt idx="827">
                  <c:v>100219.65695701835</c:v>
                </c:pt>
                <c:pt idx="828">
                  <c:v>100219.65695701835</c:v>
                </c:pt>
                <c:pt idx="829">
                  <c:v>101053.69651702246</c:v>
                </c:pt>
                <c:pt idx="830">
                  <c:v>101053.69651702246</c:v>
                </c:pt>
                <c:pt idx="831">
                  <c:v>101647.86207950093</c:v>
                </c:pt>
                <c:pt idx="832">
                  <c:v>101647.86207950093</c:v>
                </c:pt>
                <c:pt idx="833">
                  <c:v>102318.00920098902</c:v>
                </c:pt>
                <c:pt idx="834">
                  <c:v>102318.00920098902</c:v>
                </c:pt>
                <c:pt idx="835">
                  <c:v>102830.47978279355</c:v>
                </c:pt>
                <c:pt idx="836">
                  <c:v>102830.47978279355</c:v>
                </c:pt>
                <c:pt idx="837">
                  <c:v>103663.77829677874</c:v>
                </c:pt>
                <c:pt idx="838">
                  <c:v>103663.77829677874</c:v>
                </c:pt>
                <c:pt idx="839">
                  <c:v>104350.41790892083</c:v>
                </c:pt>
                <c:pt idx="840">
                  <c:v>104350.41790892083</c:v>
                </c:pt>
                <c:pt idx="841">
                  <c:v>105014.4299771489</c:v>
                </c:pt>
                <c:pt idx="842">
                  <c:v>105014.4299771489</c:v>
                </c:pt>
                <c:pt idx="843">
                  <c:v>105564.57910576605</c:v>
                </c:pt>
                <c:pt idx="844">
                  <c:v>105564.57910576605</c:v>
                </c:pt>
                <c:pt idx="845">
                  <c:v>106222.69866138654</c:v>
                </c:pt>
                <c:pt idx="846">
                  <c:v>106222.69866138654</c:v>
                </c:pt>
                <c:pt idx="847">
                  <c:v>107001.55731883548</c:v>
                </c:pt>
                <c:pt idx="848">
                  <c:v>107001.55731883548</c:v>
                </c:pt>
                <c:pt idx="849">
                  <c:v>107419.43108531363</c:v>
                </c:pt>
                <c:pt idx="850">
                  <c:v>107419.43108531363</c:v>
                </c:pt>
                <c:pt idx="851">
                  <c:v>108028.64218374756</c:v>
                </c:pt>
                <c:pt idx="852">
                  <c:v>108028.64218374756</c:v>
                </c:pt>
                <c:pt idx="853">
                  <c:v>108806.42985267902</c:v>
                </c:pt>
                <c:pt idx="854">
                  <c:v>108806.42985267902</c:v>
                </c:pt>
                <c:pt idx="855">
                  <c:v>109341.68109041466</c:v>
                </c:pt>
                <c:pt idx="856">
                  <c:v>109341.68109041466</c:v>
                </c:pt>
                <c:pt idx="857">
                  <c:v>109835.93333734899</c:v>
                </c:pt>
                <c:pt idx="858">
                  <c:v>109835.93333734899</c:v>
                </c:pt>
                <c:pt idx="859">
                  <c:v>110699.50674508943</c:v>
                </c:pt>
                <c:pt idx="860">
                  <c:v>110699.50674508943</c:v>
                </c:pt>
                <c:pt idx="861">
                  <c:v>111423.64481908793</c:v>
                </c:pt>
                <c:pt idx="862">
                  <c:v>111423.64481908793</c:v>
                </c:pt>
                <c:pt idx="863">
                  <c:v>111788.96148293055</c:v>
                </c:pt>
                <c:pt idx="864">
                  <c:v>111788.96148293055</c:v>
                </c:pt>
                <c:pt idx="865">
                  <c:v>112570.2044728476</c:v>
                </c:pt>
                <c:pt idx="866">
                  <c:v>112570.2044728476</c:v>
                </c:pt>
                <c:pt idx="867">
                  <c:v>112908.81521123102</c:v>
                </c:pt>
                <c:pt idx="868">
                  <c:v>112908.81521123102</c:v>
                </c:pt>
                <c:pt idx="869">
                  <c:v>113546.76458921465</c:v>
                </c:pt>
                <c:pt idx="870">
                  <c:v>113546.76458921465</c:v>
                </c:pt>
                <c:pt idx="871">
                  <c:v>114067.8908625685</c:v>
                </c:pt>
                <c:pt idx="872">
                  <c:v>114067.8908625685</c:v>
                </c:pt>
                <c:pt idx="873">
                  <c:v>114714.53346864089</c:v>
                </c:pt>
                <c:pt idx="874">
                  <c:v>114714.53346864089</c:v>
                </c:pt>
                <c:pt idx="875">
                  <c:v>115211.36042809767</c:v>
                </c:pt>
                <c:pt idx="876">
                  <c:v>115211.36042809767</c:v>
                </c:pt>
                <c:pt idx="877">
                  <c:v>115572.72223568891</c:v>
                </c:pt>
                <c:pt idx="878">
                  <c:v>115572.72223568891</c:v>
                </c:pt>
                <c:pt idx="879">
                  <c:v>116442.29730478024</c:v>
                </c:pt>
                <c:pt idx="880">
                  <c:v>116442.29730478024</c:v>
                </c:pt>
                <c:pt idx="881">
                  <c:v>117321.66568208253</c:v>
                </c:pt>
                <c:pt idx="882">
                  <c:v>117321.66568208253</c:v>
                </c:pt>
                <c:pt idx="883">
                  <c:v>118101.70760315724</c:v>
                </c:pt>
                <c:pt idx="884">
                  <c:v>118101.70760315724</c:v>
                </c:pt>
                <c:pt idx="885">
                  <c:v>118732.97513412232</c:v>
                </c:pt>
                <c:pt idx="886">
                  <c:v>118732.97513412232</c:v>
                </c:pt>
                <c:pt idx="887">
                  <c:v>119162.03024368684</c:v>
                </c:pt>
                <c:pt idx="888">
                  <c:v>119162.03024368684</c:v>
                </c:pt>
                <c:pt idx="889">
                  <c:v>119860.9969431553</c:v>
                </c:pt>
                <c:pt idx="890">
                  <c:v>119860.9969431553</c:v>
                </c:pt>
                <c:pt idx="891">
                  <c:v>120443.97583111863</c:v>
                </c:pt>
                <c:pt idx="892">
                  <c:v>120443.97583111863</c:v>
                </c:pt>
                <c:pt idx="893">
                  <c:v>120806.36069271172</c:v>
                </c:pt>
                <c:pt idx="894">
                  <c:v>120806.36069271172</c:v>
                </c:pt>
                <c:pt idx="895">
                  <c:v>121266.1479530666</c:v>
                </c:pt>
                <c:pt idx="896">
                  <c:v>121266.1479530666</c:v>
                </c:pt>
                <c:pt idx="897">
                  <c:v>121652.968993855</c:v>
                </c:pt>
                <c:pt idx="898">
                  <c:v>121652.968993855</c:v>
                </c:pt>
                <c:pt idx="899">
                  <c:v>122279.19608295309</c:v>
                </c:pt>
                <c:pt idx="900">
                  <c:v>122279.19608295309</c:v>
                </c:pt>
                <c:pt idx="901">
                  <c:v>122768.89067872005</c:v>
                </c:pt>
                <c:pt idx="902">
                  <c:v>122768.89067872005</c:v>
                </c:pt>
                <c:pt idx="903">
                  <c:v>123283.72888723416</c:v>
                </c:pt>
                <c:pt idx="904">
                  <c:v>123283.72888723416</c:v>
                </c:pt>
                <c:pt idx="905">
                  <c:v>124220.72182005321</c:v>
                </c:pt>
                <c:pt idx="906">
                  <c:v>124220.72182005321</c:v>
                </c:pt>
                <c:pt idx="907">
                  <c:v>124968.9192032631</c:v>
                </c:pt>
                <c:pt idx="908">
                  <c:v>124968.9192032631</c:v>
                </c:pt>
                <c:pt idx="909">
                  <c:v>125833.62291813972</c:v>
                </c:pt>
                <c:pt idx="910">
                  <c:v>125833.62291813972</c:v>
                </c:pt>
                <c:pt idx="911">
                  <c:v>126502.05548235372</c:v>
                </c:pt>
                <c:pt idx="912">
                  <c:v>126502.05548235372</c:v>
                </c:pt>
                <c:pt idx="913">
                  <c:v>127418.4373193419</c:v>
                </c:pt>
                <c:pt idx="914">
                  <c:v>127418.4373193419</c:v>
                </c:pt>
                <c:pt idx="915">
                  <c:v>128476.04799028134</c:v>
                </c:pt>
                <c:pt idx="916">
                  <c:v>128476.04799028134</c:v>
                </c:pt>
                <c:pt idx="917">
                  <c:v>129040.93860493871</c:v>
                </c:pt>
                <c:pt idx="918">
                  <c:v>129040.93860493871</c:v>
                </c:pt>
                <c:pt idx="919">
                  <c:v>129875.92497700344</c:v>
                </c:pt>
                <c:pt idx="920">
                  <c:v>129875.92497700344</c:v>
                </c:pt>
                <c:pt idx="921">
                  <c:v>130553.1181369704</c:v>
                </c:pt>
                <c:pt idx="922">
                  <c:v>130553.1181369704</c:v>
                </c:pt>
                <c:pt idx="923">
                  <c:v>131385.46852533711</c:v>
                </c:pt>
                <c:pt idx="924">
                  <c:v>131385.46852533711</c:v>
                </c:pt>
                <c:pt idx="925">
                  <c:v>132191.313912235</c:v>
                </c:pt>
                <c:pt idx="926">
                  <c:v>132191.313912235</c:v>
                </c:pt>
                <c:pt idx="927">
                  <c:v>133132.70511326593</c:v>
                </c:pt>
                <c:pt idx="928">
                  <c:v>133132.70511326593</c:v>
                </c:pt>
                <c:pt idx="929">
                  <c:v>134129.50029521159</c:v>
                </c:pt>
                <c:pt idx="930">
                  <c:v>134129.50029521159</c:v>
                </c:pt>
                <c:pt idx="931">
                  <c:v>134695.85642036045</c:v>
                </c:pt>
                <c:pt idx="932">
                  <c:v>134695.85642036045</c:v>
                </c:pt>
                <c:pt idx="933">
                  <c:v>135603.74344167701</c:v>
                </c:pt>
                <c:pt idx="934">
                  <c:v>135603.74344167701</c:v>
                </c:pt>
                <c:pt idx="935">
                  <c:v>136283.17897614351</c:v>
                </c:pt>
                <c:pt idx="936">
                  <c:v>136283.17897614351</c:v>
                </c:pt>
                <c:pt idx="937">
                  <c:v>137141.89349274753</c:v>
                </c:pt>
                <c:pt idx="938">
                  <c:v>137141.89349274753</c:v>
                </c:pt>
                <c:pt idx="939">
                  <c:v>137704.76163422212</c:v>
                </c:pt>
                <c:pt idx="940">
                  <c:v>137704.76163422212</c:v>
                </c:pt>
                <c:pt idx="941">
                  <c:v>138564.94291983146</c:v>
                </c:pt>
                <c:pt idx="942">
                  <c:v>138564.94291983146</c:v>
                </c:pt>
                <c:pt idx="943">
                  <c:v>139292.26967330658</c:v>
                </c:pt>
                <c:pt idx="944">
                  <c:v>139292.26967330658</c:v>
                </c:pt>
                <c:pt idx="945">
                  <c:v>139813.35734826603</c:v>
                </c:pt>
                <c:pt idx="946">
                  <c:v>139813.35734826603</c:v>
                </c:pt>
                <c:pt idx="947">
                  <c:v>140281.1837784528</c:v>
                </c:pt>
                <c:pt idx="948">
                  <c:v>140281.1837784528</c:v>
                </c:pt>
                <c:pt idx="949">
                  <c:v>141093.41841933414</c:v>
                </c:pt>
                <c:pt idx="950">
                  <c:v>141093.41841933414</c:v>
                </c:pt>
                <c:pt idx="951">
                  <c:v>141532.32014127207</c:v>
                </c:pt>
                <c:pt idx="952">
                  <c:v>141532.32014127207</c:v>
                </c:pt>
                <c:pt idx="953">
                  <c:v>142193.79285957647</c:v>
                </c:pt>
                <c:pt idx="954">
                  <c:v>142193.79285957647</c:v>
                </c:pt>
                <c:pt idx="955">
                  <c:v>142692.29188118811</c:v>
                </c:pt>
                <c:pt idx="956">
                  <c:v>142692.29188118811</c:v>
                </c:pt>
                <c:pt idx="957">
                  <c:v>142977.99228912246</c:v>
                </c:pt>
                <c:pt idx="958">
                  <c:v>142977.99228912246</c:v>
                </c:pt>
                <c:pt idx="959">
                  <c:v>143598.14003661191</c:v>
                </c:pt>
                <c:pt idx="960">
                  <c:v>143598.14003661191</c:v>
                </c:pt>
                <c:pt idx="961">
                  <c:v>144109.23798146407</c:v>
                </c:pt>
                <c:pt idx="962">
                  <c:v>144109.23798146407</c:v>
                </c:pt>
                <c:pt idx="963">
                  <c:v>144606.27395370329</c:v>
                </c:pt>
                <c:pt idx="964">
                  <c:v>144606.27395370329</c:v>
                </c:pt>
                <c:pt idx="965">
                  <c:v>144970.62350616817</c:v>
                </c:pt>
                <c:pt idx="966">
                  <c:v>144970.62350616817</c:v>
                </c:pt>
                <c:pt idx="967">
                  <c:v>145321.74363881114</c:v>
                </c:pt>
                <c:pt idx="968">
                  <c:v>145321.74363881114</c:v>
                </c:pt>
                <c:pt idx="969">
                  <c:v>145777.00676865963</c:v>
                </c:pt>
                <c:pt idx="970">
                  <c:v>145777.00676865963</c:v>
                </c:pt>
                <c:pt idx="971">
                  <c:v>146494.02854232621</c:v>
                </c:pt>
                <c:pt idx="972">
                  <c:v>146494.02854232621</c:v>
                </c:pt>
                <c:pt idx="973">
                  <c:v>147343.58154283997</c:v>
                </c:pt>
                <c:pt idx="974">
                  <c:v>147343.58154283997</c:v>
                </c:pt>
                <c:pt idx="975">
                  <c:v>147355.62176077723</c:v>
                </c:pt>
                <c:pt idx="976">
                  <c:v>147355.62176077723</c:v>
                </c:pt>
                <c:pt idx="977">
                  <c:v>147994.22744940221</c:v>
                </c:pt>
                <c:pt idx="978">
                  <c:v>147994.22744940221</c:v>
                </c:pt>
                <c:pt idx="979">
                  <c:v>148565.68619039661</c:v>
                </c:pt>
                <c:pt idx="980">
                  <c:v>148565.68619039661</c:v>
                </c:pt>
                <c:pt idx="981">
                  <c:v>149040.72187679127</c:v>
                </c:pt>
                <c:pt idx="982">
                  <c:v>149040.72187679127</c:v>
                </c:pt>
                <c:pt idx="983">
                  <c:v>149563.5400699451</c:v>
                </c:pt>
                <c:pt idx="984">
                  <c:v>149563.5400699451</c:v>
                </c:pt>
                <c:pt idx="985">
                  <c:v>150006.29929489765</c:v>
                </c:pt>
                <c:pt idx="986">
                  <c:v>150006.29929489765</c:v>
                </c:pt>
                <c:pt idx="987">
                  <c:v>150543.62300883583</c:v>
                </c:pt>
                <c:pt idx="988">
                  <c:v>150543.62300883583</c:v>
                </c:pt>
                <c:pt idx="989">
                  <c:v>150745.17896285412</c:v>
                </c:pt>
                <c:pt idx="990">
                  <c:v>150745.17896285412</c:v>
                </c:pt>
                <c:pt idx="991">
                  <c:v>151503.88652704563</c:v>
                </c:pt>
                <c:pt idx="992">
                  <c:v>151503.88652704563</c:v>
                </c:pt>
                <c:pt idx="993">
                  <c:v>152058.79007721847</c:v>
                </c:pt>
                <c:pt idx="994">
                  <c:v>152058.79007721847</c:v>
                </c:pt>
                <c:pt idx="995">
                  <c:v>152306.02970356971</c:v>
                </c:pt>
                <c:pt idx="996">
                  <c:v>152306.02970356971</c:v>
                </c:pt>
                <c:pt idx="997">
                  <c:v>152538.3001776782</c:v>
                </c:pt>
                <c:pt idx="998">
                  <c:v>152538.3001776782</c:v>
                </c:pt>
                <c:pt idx="999">
                  <c:v>153104.81614089166</c:v>
                </c:pt>
                <c:pt idx="1000">
                  <c:v>153104.81614089166</c:v>
                </c:pt>
                <c:pt idx="1001">
                  <c:v>153814.95233355739</c:v>
                </c:pt>
                <c:pt idx="1002">
                  <c:v>153814.95233355739</c:v>
                </c:pt>
                <c:pt idx="1003">
                  <c:v>153977.65153019864</c:v>
                </c:pt>
                <c:pt idx="1004">
                  <c:v>153977.65153019864</c:v>
                </c:pt>
                <c:pt idx="1005">
                  <c:v>154232.61342494213</c:v>
                </c:pt>
                <c:pt idx="1006">
                  <c:v>154232.61342494213</c:v>
                </c:pt>
                <c:pt idx="1007">
                  <c:v>154693.00875857554</c:v>
                </c:pt>
                <c:pt idx="1008">
                  <c:v>154693.00875857554</c:v>
                </c:pt>
                <c:pt idx="1009">
                  <c:v>155604.00287400416</c:v>
                </c:pt>
                <c:pt idx="1010">
                  <c:v>155604.00287400416</c:v>
                </c:pt>
                <c:pt idx="1011">
                  <c:v>155922.33925596598</c:v>
                </c:pt>
                <c:pt idx="1012">
                  <c:v>155922.33925596598</c:v>
                </c:pt>
                <c:pt idx="1013">
                  <c:v>155812.80327256685</c:v>
                </c:pt>
                <c:pt idx="1014">
                  <c:v>155812.80327256685</c:v>
                </c:pt>
                <c:pt idx="1015">
                  <c:v>156525.24312872899</c:v>
                </c:pt>
                <c:pt idx="1016">
                  <c:v>156525.24312872899</c:v>
                </c:pt>
                <c:pt idx="1017">
                  <c:v>157220.6639769586</c:v>
                </c:pt>
                <c:pt idx="1018">
                  <c:v>157220.6639769586</c:v>
                </c:pt>
                <c:pt idx="1019">
                  <c:v>157556.8080235259</c:v>
                </c:pt>
                <c:pt idx="1020">
                  <c:v>157556.8080235259</c:v>
                </c:pt>
                <c:pt idx="1021">
                  <c:v>157358.85515296742</c:v>
                </c:pt>
                <c:pt idx="1022">
                  <c:v>157358.85515296742</c:v>
                </c:pt>
                <c:pt idx="1023">
                  <c:v>157998.95859926377</c:v>
                </c:pt>
                <c:pt idx="1024">
                  <c:v>157998.95859926377</c:v>
                </c:pt>
                <c:pt idx="1025">
                  <c:v>158717.33995350674</c:v>
                </c:pt>
                <c:pt idx="1026">
                  <c:v>158717.33995350674</c:v>
                </c:pt>
                <c:pt idx="1027">
                  <c:v>158780.97332158757</c:v>
                </c:pt>
                <c:pt idx="1028">
                  <c:v>158780.97332158757</c:v>
                </c:pt>
                <c:pt idx="1029">
                  <c:v>158711.83858148474</c:v>
                </c:pt>
                <c:pt idx="1030">
                  <c:v>158711.83858148474</c:v>
                </c:pt>
                <c:pt idx="1031">
                  <c:v>159441.41949639143</c:v>
                </c:pt>
                <c:pt idx="1032">
                  <c:v>159441.41949639143</c:v>
                </c:pt>
                <c:pt idx="1033">
                  <c:v>160478.1701725134</c:v>
                </c:pt>
                <c:pt idx="1034">
                  <c:v>160478.1701725134</c:v>
                </c:pt>
                <c:pt idx="1035">
                  <c:v>160491.9324937317</c:v>
                </c:pt>
                <c:pt idx="1036">
                  <c:v>160491.9324937317</c:v>
                </c:pt>
                <c:pt idx="1037">
                  <c:v>160747.74024544322</c:v>
                </c:pt>
                <c:pt idx="1038">
                  <c:v>160747.74024544322</c:v>
                </c:pt>
                <c:pt idx="1039">
                  <c:v>161302.37397894164</c:v>
                </c:pt>
                <c:pt idx="1040">
                  <c:v>161302.37397894164</c:v>
                </c:pt>
                <c:pt idx="1041">
                  <c:v>161831.04328907316</c:v>
                </c:pt>
                <c:pt idx="1042">
                  <c:v>161831.04328907316</c:v>
                </c:pt>
                <c:pt idx="1043">
                  <c:v>162610.99876737173</c:v>
                </c:pt>
                <c:pt idx="1044">
                  <c:v>162610.99876737173</c:v>
                </c:pt>
                <c:pt idx="1045">
                  <c:v>162431.04804574995</c:v>
                </c:pt>
                <c:pt idx="1046">
                  <c:v>162431.04804574995</c:v>
                </c:pt>
                <c:pt idx="1047">
                  <c:v>162717.13781899589</c:v>
                </c:pt>
                <c:pt idx="1048">
                  <c:v>162717.13781899589</c:v>
                </c:pt>
                <c:pt idx="1049">
                  <c:v>163332.0061416708</c:v>
                </c:pt>
                <c:pt idx="1050">
                  <c:v>163332.0061416708</c:v>
                </c:pt>
                <c:pt idx="1051">
                  <c:v>164072.6470942208</c:v>
                </c:pt>
                <c:pt idx="1052">
                  <c:v>164072.6470942208</c:v>
                </c:pt>
                <c:pt idx="1053">
                  <c:v>164048.39730677241</c:v>
                </c:pt>
                <c:pt idx="1054">
                  <c:v>164048.39730677241</c:v>
                </c:pt>
                <c:pt idx="1055">
                  <c:v>163999.714549592</c:v>
                </c:pt>
                <c:pt idx="1056">
                  <c:v>163999.714549592</c:v>
                </c:pt>
                <c:pt idx="1057">
                  <c:v>164689.97265100077</c:v>
                </c:pt>
                <c:pt idx="1058">
                  <c:v>164689.97265100077</c:v>
                </c:pt>
                <c:pt idx="1059">
                  <c:v>165714.49581090457</c:v>
                </c:pt>
                <c:pt idx="1060">
                  <c:v>165714.49581090457</c:v>
                </c:pt>
                <c:pt idx="1061">
                  <c:v>165647.59426635562</c:v>
                </c:pt>
                <c:pt idx="1062">
                  <c:v>165647.59426635562</c:v>
                </c:pt>
                <c:pt idx="1063">
                  <c:v>165164.06514887267</c:v>
                </c:pt>
                <c:pt idx="1064">
                  <c:v>165164.06514887267</c:v>
                </c:pt>
                <c:pt idx="1065">
                  <c:v>166090.93154562509</c:v>
                </c:pt>
                <c:pt idx="1066">
                  <c:v>166090.93154562509</c:v>
                </c:pt>
                <c:pt idx="1067">
                  <c:v>167024.83068515194</c:v>
                </c:pt>
                <c:pt idx="1068">
                  <c:v>167024.83068515194</c:v>
                </c:pt>
                <c:pt idx="1069">
                  <c:v>166935.65929448482</c:v>
                </c:pt>
                <c:pt idx="1070">
                  <c:v>166935.65929448482</c:v>
                </c:pt>
                <c:pt idx="1071">
                  <c:v>166624.58662776405</c:v>
                </c:pt>
                <c:pt idx="1072">
                  <c:v>166624.58662776405</c:v>
                </c:pt>
                <c:pt idx="1073">
                  <c:v>166955.14812621253</c:v>
                </c:pt>
                <c:pt idx="1074">
                  <c:v>166955.14812621253</c:v>
                </c:pt>
                <c:pt idx="1075">
                  <c:v>167536.54780857498</c:v>
                </c:pt>
                <c:pt idx="1076">
                  <c:v>167536.54780857498</c:v>
                </c:pt>
                <c:pt idx="1077">
                  <c:v>168239.2297666778</c:v>
                </c:pt>
                <c:pt idx="1078">
                  <c:v>168239.2297666778</c:v>
                </c:pt>
                <c:pt idx="1079">
                  <c:v>168003.824426751</c:v>
                </c:pt>
                <c:pt idx="1080">
                  <c:v>168003.824426751</c:v>
                </c:pt>
                <c:pt idx="1081">
                  <c:v>167981.93976287771</c:v>
                </c:pt>
                <c:pt idx="1082">
                  <c:v>167981.93976287771</c:v>
                </c:pt>
                <c:pt idx="1083">
                  <c:v>168167.50329682606</c:v>
                </c:pt>
                <c:pt idx="1084">
                  <c:v>168167.50329682606</c:v>
                </c:pt>
                <c:pt idx="1085">
                  <c:v>168109.93909610083</c:v>
                </c:pt>
                <c:pt idx="1086">
                  <c:v>168109.93909610083</c:v>
                </c:pt>
                <c:pt idx="1087">
                  <c:v>168755.32834029343</c:v>
                </c:pt>
                <c:pt idx="1088">
                  <c:v>168755.32834029343</c:v>
                </c:pt>
                <c:pt idx="1089">
                  <c:v>169231.93743914049</c:v>
                </c:pt>
                <c:pt idx="1090">
                  <c:v>169231.93743914049</c:v>
                </c:pt>
                <c:pt idx="1091">
                  <c:v>170229.09935222237</c:v>
                </c:pt>
                <c:pt idx="1092">
                  <c:v>170229.09935222237</c:v>
                </c:pt>
                <c:pt idx="1093">
                  <c:v>171189.11450856793</c:v>
                </c:pt>
                <c:pt idx="1094">
                  <c:v>171189.11450856793</c:v>
                </c:pt>
                <c:pt idx="1095">
                  <c:v>171165.74212627381</c:v>
                </c:pt>
                <c:pt idx="1096">
                  <c:v>171165.74212627381</c:v>
                </c:pt>
                <c:pt idx="1097">
                  <c:v>170719.47990552831</c:v>
                </c:pt>
                <c:pt idx="1098">
                  <c:v>170719.47990552831</c:v>
                </c:pt>
                <c:pt idx="1099">
                  <c:v>170704.0224871423</c:v>
                </c:pt>
                <c:pt idx="1100">
                  <c:v>170704.0224871423</c:v>
                </c:pt>
                <c:pt idx="1101">
                  <c:v>171254.079271364</c:v>
                </c:pt>
                <c:pt idx="1102">
                  <c:v>171254.079271364</c:v>
                </c:pt>
                <c:pt idx="1103">
                  <c:v>172316.27101496904</c:v>
                </c:pt>
                <c:pt idx="1104">
                  <c:v>172316.27101496904</c:v>
                </c:pt>
                <c:pt idx="1105">
                  <c:v>172855.08872954728</c:v>
                </c:pt>
                <c:pt idx="1106">
                  <c:v>172855.08872954728</c:v>
                </c:pt>
                <c:pt idx="1107">
                  <c:v>171985.31314951702</c:v>
                </c:pt>
                <c:pt idx="1108">
                  <c:v>171985.31314951702</c:v>
                </c:pt>
                <c:pt idx="1109">
                  <c:v>171516.1553977445</c:v>
                </c:pt>
                <c:pt idx="1110">
                  <c:v>171516.1553977445</c:v>
                </c:pt>
                <c:pt idx="1111">
                  <c:v>172733.40353981269</c:v>
                </c:pt>
                <c:pt idx="1112">
                  <c:v>172733.40353981269</c:v>
                </c:pt>
                <c:pt idx="1113">
                  <c:v>173711.93314477944</c:v>
                </c:pt>
                <c:pt idx="1114">
                  <c:v>173711.93314477944</c:v>
                </c:pt>
                <c:pt idx="1115">
                  <c:v>173568.68680866115</c:v>
                </c:pt>
                <c:pt idx="1116">
                  <c:v>173568.68680866115</c:v>
                </c:pt>
                <c:pt idx="1117">
                  <c:v>172570.30189402011</c:v>
                </c:pt>
                <c:pt idx="1118">
                  <c:v>172570.30189402011</c:v>
                </c:pt>
                <c:pt idx="1119">
                  <c:v>172967.01945957009</c:v>
                </c:pt>
                <c:pt idx="1120">
                  <c:v>172967.01945957009</c:v>
                </c:pt>
                <c:pt idx="1121">
                  <c:v>174458.23596674859</c:v>
                </c:pt>
                <c:pt idx="1122">
                  <c:v>174458.23596674859</c:v>
                </c:pt>
                <c:pt idx="1123">
                  <c:v>174791.00117319188</c:v>
                </c:pt>
                <c:pt idx="1124">
                  <c:v>174791.00117319188</c:v>
                </c:pt>
                <c:pt idx="1125">
                  <c:v>173764.77688017415</c:v>
                </c:pt>
                <c:pt idx="1126">
                  <c:v>173764.77688017415</c:v>
                </c:pt>
                <c:pt idx="1127">
                  <c:v>173419.73666087326</c:v>
                </c:pt>
                <c:pt idx="1128">
                  <c:v>173419.73666087326</c:v>
                </c:pt>
                <c:pt idx="1129">
                  <c:v>174378.50041532345</c:v>
                </c:pt>
                <c:pt idx="1130">
                  <c:v>174378.50041532345</c:v>
                </c:pt>
                <c:pt idx="1131">
                  <c:v>175415.51701985853</c:v>
                </c:pt>
                <c:pt idx="1132">
                  <c:v>175415.51701985853</c:v>
                </c:pt>
                <c:pt idx="1133">
                  <c:v>174793.57939607446</c:v>
                </c:pt>
                <c:pt idx="1134">
                  <c:v>174793.57939607446</c:v>
                </c:pt>
                <c:pt idx="1135">
                  <c:v>174142.24668228615</c:v>
                </c:pt>
                <c:pt idx="1136">
                  <c:v>174142.24668228615</c:v>
                </c:pt>
                <c:pt idx="1137">
                  <c:v>174070.06512621415</c:v>
                </c:pt>
                <c:pt idx="1138">
                  <c:v>174070.06512621415</c:v>
                </c:pt>
                <c:pt idx="1139">
                  <c:v>174860.79775596995</c:v>
                </c:pt>
                <c:pt idx="1140">
                  <c:v>174860.79775596995</c:v>
                </c:pt>
                <c:pt idx="1141">
                  <c:v>175136.12492687337</c:v>
                </c:pt>
                <c:pt idx="1142">
                  <c:v>175136.12492687337</c:v>
                </c:pt>
                <c:pt idx="1143">
                  <c:v>174195.27861836937</c:v>
                </c:pt>
                <c:pt idx="1144">
                  <c:v>174195.27861836937</c:v>
                </c:pt>
                <c:pt idx="1145">
                  <c:v>173177.44817263415</c:v>
                </c:pt>
                <c:pt idx="1146">
                  <c:v>173177.44817263415</c:v>
                </c:pt>
                <c:pt idx="1147">
                  <c:v>173205.80052369877</c:v>
                </c:pt>
                <c:pt idx="1148">
                  <c:v>173205.80052369877</c:v>
                </c:pt>
                <c:pt idx="1149">
                  <c:v>173280.54834031954</c:v>
                </c:pt>
                <c:pt idx="1150">
                  <c:v>173280.54834031954</c:v>
                </c:pt>
                <c:pt idx="1151">
                  <c:v>173151.3052270457</c:v>
                </c:pt>
                <c:pt idx="1152">
                  <c:v>173151.3052270457</c:v>
                </c:pt>
                <c:pt idx="1153">
                  <c:v>172413.64806325262</c:v>
                </c:pt>
                <c:pt idx="1154">
                  <c:v>172413.64806325262</c:v>
                </c:pt>
                <c:pt idx="1155">
                  <c:v>171257.3919450636</c:v>
                </c:pt>
                <c:pt idx="1156">
                  <c:v>171257.3919450636</c:v>
                </c:pt>
                <c:pt idx="1157">
                  <c:v>171373.1528786296</c:v>
                </c:pt>
                <c:pt idx="1158">
                  <c:v>171373.1528786296</c:v>
                </c:pt>
                <c:pt idx="1159">
                  <c:v>172106.98095713719</c:v>
                </c:pt>
                <c:pt idx="1160">
                  <c:v>172106.98095713719</c:v>
                </c:pt>
                <c:pt idx="1161">
                  <c:v>172639.15005711795</c:v>
                </c:pt>
                <c:pt idx="1162">
                  <c:v>172639.15005711795</c:v>
                </c:pt>
                <c:pt idx="1163">
                  <c:v>172727.88082864109</c:v>
                </c:pt>
                <c:pt idx="1164">
                  <c:v>172727.88082864109</c:v>
                </c:pt>
                <c:pt idx="1165">
                  <c:v>172192.9416381967</c:v>
                </c:pt>
                <c:pt idx="1166">
                  <c:v>172192.9416381967</c:v>
                </c:pt>
                <c:pt idx="1167">
                  <c:v>172459.299931099</c:v>
                </c:pt>
                <c:pt idx="1168">
                  <c:v>172459.299931099</c:v>
                </c:pt>
                <c:pt idx="1169">
                  <c:v>173400.58885100237</c:v>
                </c:pt>
                <c:pt idx="1170">
                  <c:v>173400.58885100237</c:v>
                </c:pt>
                <c:pt idx="1171">
                  <c:v>175095.60773580495</c:v>
                </c:pt>
                <c:pt idx="1172">
                  <c:v>175095.60773580495</c:v>
                </c:pt>
                <c:pt idx="1173">
                  <c:v>176157.43444187829</c:v>
                </c:pt>
                <c:pt idx="1174">
                  <c:v>176157.43444187829</c:v>
                </c:pt>
                <c:pt idx="1175">
                  <c:v>175992.94475842579</c:v>
                </c:pt>
                <c:pt idx="1176">
                  <c:v>175992.94475842579</c:v>
                </c:pt>
                <c:pt idx="1177">
                  <c:v>176026.46860390657</c:v>
                </c:pt>
                <c:pt idx="1178">
                  <c:v>176026.46860390657</c:v>
                </c:pt>
                <c:pt idx="1179">
                  <c:v>177489.17437255586</c:v>
                </c:pt>
                <c:pt idx="1180">
                  <c:v>177489.17437255586</c:v>
                </c:pt>
                <c:pt idx="1181">
                  <c:v>179170.43262600433</c:v>
                </c:pt>
                <c:pt idx="1182">
                  <c:v>179170.43262600433</c:v>
                </c:pt>
                <c:pt idx="1183">
                  <c:v>180644.59440895985</c:v>
                </c:pt>
                <c:pt idx="1184">
                  <c:v>180644.59440895985</c:v>
                </c:pt>
                <c:pt idx="1185">
                  <c:v>180818.79801859125</c:v>
                </c:pt>
                <c:pt idx="1186">
                  <c:v>180818.79801859125</c:v>
                </c:pt>
                <c:pt idx="1187">
                  <c:v>180427.63076606349</c:v>
                </c:pt>
                <c:pt idx="1188">
                  <c:v>180427.63076606349</c:v>
                </c:pt>
                <c:pt idx="1189">
                  <c:v>180510.21239382049</c:v>
                </c:pt>
                <c:pt idx="1190">
                  <c:v>180510.21239382049</c:v>
                </c:pt>
                <c:pt idx="1191">
                  <c:v>182378.21007665846</c:v>
                </c:pt>
                <c:pt idx="1192">
                  <c:v>182378.21007665846</c:v>
                </c:pt>
                <c:pt idx="1193">
                  <c:v>183009.99651823059</c:v>
                </c:pt>
                <c:pt idx="1194">
                  <c:v>183009.99651823059</c:v>
                </c:pt>
                <c:pt idx="1195">
                  <c:v>183078.60155379883</c:v>
                </c:pt>
                <c:pt idx="1196">
                  <c:v>183078.60155379883</c:v>
                </c:pt>
                <c:pt idx="1197">
                  <c:v>182490.1408723646</c:v>
                </c:pt>
                <c:pt idx="1198">
                  <c:v>182490.1408723646</c:v>
                </c:pt>
                <c:pt idx="1199">
                  <c:v>181803.84157453905</c:v>
                </c:pt>
                <c:pt idx="1200">
                  <c:v>181803.84157453905</c:v>
                </c:pt>
                <c:pt idx="1201">
                  <c:v>182238.06947140777</c:v>
                </c:pt>
                <c:pt idx="1202">
                  <c:v>182238.06947140777</c:v>
                </c:pt>
                <c:pt idx="1203">
                  <c:v>182951.35102702703</c:v>
                </c:pt>
                <c:pt idx="1204">
                  <c:v>182951.35102702703</c:v>
                </c:pt>
                <c:pt idx="1205">
                  <c:v>183813.2154500233</c:v>
                </c:pt>
                <c:pt idx="1206">
                  <c:v>183813.2154500233</c:v>
                </c:pt>
                <c:pt idx="1207">
                  <c:v>183414.26362098558</c:v>
                </c:pt>
                <c:pt idx="1208">
                  <c:v>183414.26362098558</c:v>
                </c:pt>
                <c:pt idx="1209">
                  <c:v>181370.20170995736</c:v>
                </c:pt>
                <c:pt idx="1210">
                  <c:v>181370.20170995736</c:v>
                </c:pt>
                <c:pt idx="1211">
                  <c:v>181205.38327753544</c:v>
                </c:pt>
                <c:pt idx="1212">
                  <c:v>181205.38327753544</c:v>
                </c:pt>
                <c:pt idx="1213">
                  <c:v>182089.63514162597</c:v>
                </c:pt>
                <c:pt idx="1214">
                  <c:v>182089.63514162597</c:v>
                </c:pt>
                <c:pt idx="1215">
                  <c:v>182734.11048632016</c:v>
                </c:pt>
                <c:pt idx="1216">
                  <c:v>182734.11048632016</c:v>
                </c:pt>
                <c:pt idx="1217">
                  <c:v>183040.42605427661</c:v>
                </c:pt>
                <c:pt idx="1218">
                  <c:v>183040.42605427661</c:v>
                </c:pt>
                <c:pt idx="1219">
                  <c:v>181845.51117192791</c:v>
                </c:pt>
                <c:pt idx="1220">
                  <c:v>181845.51117192791</c:v>
                </c:pt>
                <c:pt idx="1221">
                  <c:v>180648.09686300988</c:v>
                </c:pt>
                <c:pt idx="1222">
                  <c:v>180648.09686300988</c:v>
                </c:pt>
                <c:pt idx="1223">
                  <c:v>180491.04155328328</c:v>
                </c:pt>
                <c:pt idx="1224">
                  <c:v>180491.04155328328</c:v>
                </c:pt>
                <c:pt idx="1225">
                  <c:v>181636.79764962586</c:v>
                </c:pt>
                <c:pt idx="1226">
                  <c:v>181636.79764962586</c:v>
                </c:pt>
                <c:pt idx="1227">
                  <c:v>182265.17532225992</c:v>
                </c:pt>
                <c:pt idx="1228">
                  <c:v>182265.17532225992</c:v>
                </c:pt>
                <c:pt idx="1229">
                  <c:v>180794.46449575701</c:v>
                </c:pt>
                <c:pt idx="1230">
                  <c:v>180794.46449575701</c:v>
                </c:pt>
                <c:pt idx="1231">
                  <c:v>179296.49059287013</c:v>
                </c:pt>
                <c:pt idx="1232">
                  <c:v>179296.49059287013</c:v>
                </c:pt>
                <c:pt idx="1233">
                  <c:v>178866.35633161964</c:v>
                </c:pt>
                <c:pt idx="1234">
                  <c:v>178866.35633161964</c:v>
                </c:pt>
                <c:pt idx="1235">
                  <c:v>179751.72212475399</c:v>
                </c:pt>
                <c:pt idx="1236">
                  <c:v>179751.72212475399</c:v>
                </c:pt>
                <c:pt idx="1237">
                  <c:v>180429.10542761392</c:v>
                </c:pt>
                <c:pt idx="1238">
                  <c:v>180429.10542761392</c:v>
                </c:pt>
                <c:pt idx="1239">
                  <c:v>179402.46243277445</c:v>
                </c:pt>
                <c:pt idx="1240">
                  <c:v>179402.46243277445</c:v>
                </c:pt>
                <c:pt idx="1241">
                  <c:v>177804.60510213918</c:v>
                </c:pt>
                <c:pt idx="1242">
                  <c:v>177804.60510213918</c:v>
                </c:pt>
                <c:pt idx="1243">
                  <c:v>177258.87606662654</c:v>
                </c:pt>
                <c:pt idx="1244">
                  <c:v>177258.87606662654</c:v>
                </c:pt>
                <c:pt idx="1245">
                  <c:v>178877.22909761549</c:v>
                </c:pt>
                <c:pt idx="1246">
                  <c:v>178877.22909761549</c:v>
                </c:pt>
                <c:pt idx="1247">
                  <c:v>180946.91942597117</c:v>
                </c:pt>
                <c:pt idx="1248">
                  <c:v>180946.91942597117</c:v>
                </c:pt>
                <c:pt idx="1249">
                  <c:v>181664.45357355193</c:v>
                </c:pt>
                <c:pt idx="1250">
                  <c:v>181664.45357355193</c:v>
                </c:pt>
                <c:pt idx="1251">
                  <c:v>180445.87972927783</c:v>
                </c:pt>
                <c:pt idx="1252">
                  <c:v>180445.87972927783</c:v>
                </c:pt>
                <c:pt idx="1253">
                  <c:v>178147.87572523713</c:v>
                </c:pt>
                <c:pt idx="1254">
                  <c:v>178147.87572523713</c:v>
                </c:pt>
                <c:pt idx="1255">
                  <c:v>178306.71174997214</c:v>
                </c:pt>
                <c:pt idx="1256">
                  <c:v>178306.71174997214</c:v>
                </c:pt>
                <c:pt idx="1257">
                  <c:v>180755.01491488243</c:v>
                </c:pt>
                <c:pt idx="1258">
                  <c:v>180755.01491488243</c:v>
                </c:pt>
                <c:pt idx="1259">
                  <c:v>183266.7170193161</c:v>
                </c:pt>
                <c:pt idx="1260">
                  <c:v>183266.7170193161</c:v>
                </c:pt>
                <c:pt idx="1261">
                  <c:v>184288.01807354702</c:v>
                </c:pt>
                <c:pt idx="1262">
                  <c:v>184288.01807354702</c:v>
                </c:pt>
                <c:pt idx="1263">
                  <c:v>183206.96191541519</c:v>
                </c:pt>
                <c:pt idx="1264">
                  <c:v>183206.96191541519</c:v>
                </c:pt>
                <c:pt idx="1265">
                  <c:v>181969.96875108313</c:v>
                </c:pt>
                <c:pt idx="1266">
                  <c:v>181969.96875108313</c:v>
                </c:pt>
                <c:pt idx="1267">
                  <c:v>180775.84573424628</c:v>
                </c:pt>
                <c:pt idx="1268">
                  <c:v>180775.84573424628</c:v>
                </c:pt>
                <c:pt idx="1269">
                  <c:v>180653.62705798147</c:v>
                </c:pt>
                <c:pt idx="1270">
                  <c:v>180653.62705798147</c:v>
                </c:pt>
                <c:pt idx="1271">
                  <c:v>182182.75184194709</c:v>
                </c:pt>
                <c:pt idx="1272">
                  <c:v>182182.75184194709</c:v>
                </c:pt>
                <c:pt idx="1273">
                  <c:v>184000.06859273321</c:v>
                </c:pt>
                <c:pt idx="1274">
                  <c:v>184000.06859273321</c:v>
                </c:pt>
                <c:pt idx="1275">
                  <c:v>184309.97012993053</c:v>
                </c:pt>
                <c:pt idx="1276">
                  <c:v>184309.97012993053</c:v>
                </c:pt>
                <c:pt idx="1277">
                  <c:v>182423.57218401009</c:v>
                </c:pt>
                <c:pt idx="1278">
                  <c:v>182423.57218401009</c:v>
                </c:pt>
                <c:pt idx="1279">
                  <c:v>180439.79673512556</c:v>
                </c:pt>
                <c:pt idx="1280">
                  <c:v>180439.79673512556</c:v>
                </c:pt>
                <c:pt idx="1281">
                  <c:v>180040.36075754551</c:v>
                </c:pt>
                <c:pt idx="1282">
                  <c:v>180040.36075754551</c:v>
                </c:pt>
                <c:pt idx="1283">
                  <c:v>181229.71857741685</c:v>
                </c:pt>
                <c:pt idx="1284">
                  <c:v>181229.71857741685</c:v>
                </c:pt>
                <c:pt idx="1285">
                  <c:v>182890.67764136335</c:v>
                </c:pt>
                <c:pt idx="1286">
                  <c:v>182890.67764136335</c:v>
                </c:pt>
                <c:pt idx="1287">
                  <c:v>183198.66265300653</c:v>
                </c:pt>
                <c:pt idx="1288">
                  <c:v>183198.66265300653</c:v>
                </c:pt>
                <c:pt idx="1289">
                  <c:v>181547.00904980826</c:v>
                </c:pt>
                <c:pt idx="1290">
                  <c:v>181547.00904980826</c:v>
                </c:pt>
                <c:pt idx="1291">
                  <c:v>178701.97724226199</c:v>
                </c:pt>
                <c:pt idx="1292">
                  <c:v>178701.97724226199</c:v>
                </c:pt>
                <c:pt idx="1293">
                  <c:v>177322.25328909012</c:v>
                </c:pt>
                <c:pt idx="1294">
                  <c:v>177322.25328909012</c:v>
                </c:pt>
                <c:pt idx="1295">
                  <c:v>178060.9046286064</c:v>
                </c:pt>
                <c:pt idx="1296">
                  <c:v>178060.9046286064</c:v>
                </c:pt>
                <c:pt idx="1297">
                  <c:v>179954.65240370252</c:v>
                </c:pt>
                <c:pt idx="1298">
                  <c:v>179954.65240370252</c:v>
                </c:pt>
                <c:pt idx="1299">
                  <c:v>180968.85705158472</c:v>
                </c:pt>
                <c:pt idx="1300">
                  <c:v>180968.85705158472</c:v>
                </c:pt>
                <c:pt idx="1301">
                  <c:v>179304.23108095667</c:v>
                </c:pt>
                <c:pt idx="1302">
                  <c:v>179304.23108095667</c:v>
                </c:pt>
                <c:pt idx="1303">
                  <c:v>177404.79205927637</c:v>
                </c:pt>
                <c:pt idx="1304">
                  <c:v>177404.79205927637</c:v>
                </c:pt>
                <c:pt idx="1305">
                  <c:v>175449.95849578141</c:v>
                </c:pt>
                <c:pt idx="1306">
                  <c:v>175449.95849578141</c:v>
                </c:pt>
                <c:pt idx="1307">
                  <c:v>175183.82507157317</c:v>
                </c:pt>
                <c:pt idx="1308">
                  <c:v>175183.82507157317</c:v>
                </c:pt>
                <c:pt idx="1309">
                  <c:v>177296.64438985952</c:v>
                </c:pt>
                <c:pt idx="1310">
                  <c:v>177296.64438985952</c:v>
                </c:pt>
                <c:pt idx="1311">
                  <c:v>179285.98566079521</c:v>
                </c:pt>
                <c:pt idx="1312">
                  <c:v>179285.98566079521</c:v>
                </c:pt>
                <c:pt idx="1313">
                  <c:v>178577.03738619716</c:v>
                </c:pt>
                <c:pt idx="1314">
                  <c:v>178577.03738619716</c:v>
                </c:pt>
                <c:pt idx="1315">
                  <c:v>174960.98218550376</c:v>
                </c:pt>
                <c:pt idx="1316">
                  <c:v>174960.98218550376</c:v>
                </c:pt>
                <c:pt idx="1317">
                  <c:v>172056.91458199944</c:v>
                </c:pt>
                <c:pt idx="1318">
                  <c:v>172056.91458199944</c:v>
                </c:pt>
                <c:pt idx="1319">
                  <c:v>171703.33474334329</c:v>
                </c:pt>
                <c:pt idx="1320">
                  <c:v>171703.33474334329</c:v>
                </c:pt>
                <c:pt idx="1321">
                  <c:v>174442.21510820766</c:v>
                </c:pt>
                <c:pt idx="1322">
                  <c:v>174442.21510820766</c:v>
                </c:pt>
                <c:pt idx="1323">
                  <c:v>176275.87718397193</c:v>
                </c:pt>
                <c:pt idx="1324">
                  <c:v>176275.87718397193</c:v>
                </c:pt>
                <c:pt idx="1325">
                  <c:v>176474.63783457477</c:v>
                </c:pt>
                <c:pt idx="1326">
                  <c:v>176474.63783457477</c:v>
                </c:pt>
                <c:pt idx="1327">
                  <c:v>173220.52907620737</c:v>
                </c:pt>
                <c:pt idx="1328">
                  <c:v>173220.52907620737</c:v>
                </c:pt>
                <c:pt idx="1329">
                  <c:v>170016.03434818148</c:v>
                </c:pt>
                <c:pt idx="1330">
                  <c:v>170016.03434818148</c:v>
                </c:pt>
                <c:pt idx="1331">
                  <c:v>169142.3508459522</c:v>
                </c:pt>
                <c:pt idx="1332">
                  <c:v>169142.3508459522</c:v>
                </c:pt>
                <c:pt idx="1333">
                  <c:v>171030.66297808243</c:v>
                </c:pt>
                <c:pt idx="1334">
                  <c:v>171030.66297808243</c:v>
                </c:pt>
                <c:pt idx="1335">
                  <c:v>174213.32432125389</c:v>
                </c:pt>
                <c:pt idx="1336">
                  <c:v>174213.32432125389</c:v>
                </c:pt>
                <c:pt idx="1337">
                  <c:v>175662.87390557301</c:v>
                </c:pt>
                <c:pt idx="1338">
                  <c:v>175662.87390557301</c:v>
                </c:pt>
                <c:pt idx="1339">
                  <c:v>173061.64692938706</c:v>
                </c:pt>
                <c:pt idx="1340">
                  <c:v>173061.64692938706</c:v>
                </c:pt>
                <c:pt idx="1341">
                  <c:v>168599.90363591257</c:v>
                </c:pt>
                <c:pt idx="1342">
                  <c:v>168599.90363591257</c:v>
                </c:pt>
                <c:pt idx="1343">
                  <c:v>165785.62599053475</c:v>
                </c:pt>
                <c:pt idx="1344">
                  <c:v>165785.62599053475</c:v>
                </c:pt>
                <c:pt idx="1345">
                  <c:v>166694.81479799273</c:v>
                </c:pt>
                <c:pt idx="1346">
                  <c:v>166694.81479799273</c:v>
                </c:pt>
                <c:pt idx="1347">
                  <c:v>168582.43020425661</c:v>
                </c:pt>
                <c:pt idx="1348">
                  <c:v>168582.43020425661</c:v>
                </c:pt>
                <c:pt idx="1349">
                  <c:v>171633.94689800392</c:v>
                </c:pt>
                <c:pt idx="1350">
                  <c:v>171633.94689800392</c:v>
                </c:pt>
                <c:pt idx="1351">
                  <c:v>172522.25598084516</c:v>
                </c:pt>
                <c:pt idx="1352">
                  <c:v>172522.25598084516</c:v>
                </c:pt>
                <c:pt idx="1353">
                  <c:v>171291.43899778696</c:v>
                </c:pt>
                <c:pt idx="1354">
                  <c:v>171291.43899778696</c:v>
                </c:pt>
                <c:pt idx="1355">
                  <c:v>167601.82723794604</c:v>
                </c:pt>
                <c:pt idx="1356">
                  <c:v>167601.82723794604</c:v>
                </c:pt>
                <c:pt idx="1357">
                  <c:v>164620.3342434433</c:v>
                </c:pt>
                <c:pt idx="1358">
                  <c:v>164620.3342434433</c:v>
                </c:pt>
                <c:pt idx="1359">
                  <c:v>163026.94467937062</c:v>
                </c:pt>
                <c:pt idx="1360">
                  <c:v>163026.94467937062</c:v>
                </c:pt>
                <c:pt idx="1361">
                  <c:v>165321.00742745481</c:v>
                </c:pt>
                <c:pt idx="1362">
                  <c:v>165321.00742745481</c:v>
                </c:pt>
                <c:pt idx="1363">
                  <c:v>169107.21573754743</c:v>
                </c:pt>
                <c:pt idx="1364">
                  <c:v>169107.21573754743</c:v>
                </c:pt>
                <c:pt idx="1365">
                  <c:v>170653.78622119725</c:v>
                </c:pt>
                <c:pt idx="1366">
                  <c:v>170653.78622119725</c:v>
                </c:pt>
                <c:pt idx="1367">
                  <c:v>169942.80701151394</c:v>
                </c:pt>
                <c:pt idx="1368">
                  <c:v>169942.80701151394</c:v>
                </c:pt>
                <c:pt idx="1369">
                  <c:v>166762.65421726581</c:v>
                </c:pt>
                <c:pt idx="1370">
                  <c:v>166762.65421726581</c:v>
                </c:pt>
                <c:pt idx="1371">
                  <c:v>162882.96428564697</c:v>
                </c:pt>
                <c:pt idx="1372">
                  <c:v>162882.96428564697</c:v>
                </c:pt>
                <c:pt idx="1373">
                  <c:v>161184.17053064637</c:v>
                </c:pt>
                <c:pt idx="1374">
                  <c:v>161184.17053064637</c:v>
                </c:pt>
                <c:pt idx="1375">
                  <c:v>162947.0567949765</c:v>
                </c:pt>
                <c:pt idx="1376">
                  <c:v>162947.0567949765</c:v>
                </c:pt>
                <c:pt idx="1377">
                  <c:v>165892.04812878091</c:v>
                </c:pt>
                <c:pt idx="1378">
                  <c:v>165892.04812878091</c:v>
                </c:pt>
                <c:pt idx="1379">
                  <c:v>168635.03464567923</c:v>
                </c:pt>
                <c:pt idx="1380">
                  <c:v>168635.03464567923</c:v>
                </c:pt>
                <c:pt idx="1381">
                  <c:v>168673.47676063888</c:v>
                </c:pt>
                <c:pt idx="1382">
                  <c:v>168673.47676063888</c:v>
                </c:pt>
                <c:pt idx="1383">
                  <c:v>166174.01722214854</c:v>
                </c:pt>
                <c:pt idx="1384">
                  <c:v>166174.01722214854</c:v>
                </c:pt>
                <c:pt idx="1385">
                  <c:v>162851.19397962542</c:v>
                </c:pt>
                <c:pt idx="1386">
                  <c:v>162851.19397962542</c:v>
                </c:pt>
                <c:pt idx="1387">
                  <c:v>160721.68130930542</c:v>
                </c:pt>
                <c:pt idx="1388">
                  <c:v>160721.68130930542</c:v>
                </c:pt>
                <c:pt idx="1389">
                  <c:v>162073.74830569816</c:v>
                </c:pt>
                <c:pt idx="1390">
                  <c:v>162073.74830569816</c:v>
                </c:pt>
                <c:pt idx="1391">
                  <c:v>165077.51094721555</c:v>
                </c:pt>
                <c:pt idx="1392">
                  <c:v>165077.51094721555</c:v>
                </c:pt>
                <c:pt idx="1393">
                  <c:v>166921.50237382413</c:v>
                </c:pt>
                <c:pt idx="1394">
                  <c:v>166921.50237382413</c:v>
                </c:pt>
                <c:pt idx="1395">
                  <c:v>167864.79441417934</c:v>
                </c:pt>
                <c:pt idx="1396">
                  <c:v>167864.79441417934</c:v>
                </c:pt>
                <c:pt idx="1397">
                  <c:v>165459.57809652382</c:v>
                </c:pt>
                <c:pt idx="1398">
                  <c:v>165459.57809652382</c:v>
                </c:pt>
                <c:pt idx="1399">
                  <c:v>160668.27958009465</c:v>
                </c:pt>
                <c:pt idx="1400">
                  <c:v>160668.27958009465</c:v>
                </c:pt>
                <c:pt idx="1401">
                  <c:v>158937.5875934936</c:v>
                </c:pt>
                <c:pt idx="1402">
                  <c:v>158937.5875934936</c:v>
                </c:pt>
                <c:pt idx="1403">
                  <c:v>161559.90500378059</c:v>
                </c:pt>
                <c:pt idx="1404">
                  <c:v>161559.90500378059</c:v>
                </c:pt>
                <c:pt idx="1405">
                  <c:v>165524.08694630122</c:v>
                </c:pt>
                <c:pt idx="1406">
                  <c:v>165524.08694630122</c:v>
                </c:pt>
                <c:pt idx="1407">
                  <c:v>168850.97709393446</c:v>
                </c:pt>
                <c:pt idx="1408">
                  <c:v>168850.97709393446</c:v>
                </c:pt>
                <c:pt idx="1409">
                  <c:v>167337.95773305287</c:v>
                </c:pt>
                <c:pt idx="1410">
                  <c:v>167337.95773305287</c:v>
                </c:pt>
                <c:pt idx="1411">
                  <c:v>162552.42183257209</c:v>
                </c:pt>
                <c:pt idx="1412">
                  <c:v>162552.42183257209</c:v>
                </c:pt>
                <c:pt idx="1413">
                  <c:v>158874.50064114679</c:v>
                </c:pt>
                <c:pt idx="1414">
                  <c:v>158874.50064114679</c:v>
                </c:pt>
                <c:pt idx="1415">
                  <c:v>158366.37546764992</c:v>
                </c:pt>
                <c:pt idx="1416">
                  <c:v>158366.37546764992</c:v>
                </c:pt>
                <c:pt idx="1417">
                  <c:v>159877.28097517529</c:v>
                </c:pt>
                <c:pt idx="1418">
                  <c:v>159877.28097517529</c:v>
                </c:pt>
                <c:pt idx="1419">
                  <c:v>165305.75395318959</c:v>
                </c:pt>
                <c:pt idx="1420">
                  <c:v>165305.75395318959</c:v>
                </c:pt>
                <c:pt idx="1421">
                  <c:v>169378.0024136414</c:v>
                </c:pt>
                <c:pt idx="1422">
                  <c:v>169378.0024136414</c:v>
                </c:pt>
                <c:pt idx="1423">
                  <c:v>168603.39833079727</c:v>
                </c:pt>
                <c:pt idx="1424">
                  <c:v>168603.39833079727</c:v>
                </c:pt>
                <c:pt idx="1425">
                  <c:v>164450.92951820794</c:v>
                </c:pt>
                <c:pt idx="1426">
                  <c:v>164450.92951820794</c:v>
                </c:pt>
                <c:pt idx="1427">
                  <c:v>158785.55791726158</c:v>
                </c:pt>
                <c:pt idx="1428">
                  <c:v>158785.55791726158</c:v>
                </c:pt>
                <c:pt idx="1429">
                  <c:v>155914.27958030254</c:v>
                </c:pt>
                <c:pt idx="1430">
                  <c:v>155914.27958030254</c:v>
                </c:pt>
                <c:pt idx="1431">
                  <c:v>157098.24105127243</c:v>
                </c:pt>
                <c:pt idx="1432">
                  <c:v>157098.24105127243</c:v>
                </c:pt>
                <c:pt idx="1433">
                  <c:v>161291.54458352586</c:v>
                </c:pt>
                <c:pt idx="1434">
                  <c:v>161291.54458352586</c:v>
                </c:pt>
                <c:pt idx="1435">
                  <c:v>166726.8039694085</c:v>
                </c:pt>
                <c:pt idx="1436">
                  <c:v>166726.8039694085</c:v>
                </c:pt>
                <c:pt idx="1437">
                  <c:v>169554.24332845031</c:v>
                </c:pt>
                <c:pt idx="1438">
                  <c:v>169554.24332845031</c:v>
                </c:pt>
                <c:pt idx="1439">
                  <c:v>169386.46476279269</c:v>
                </c:pt>
                <c:pt idx="1440">
                  <c:v>169386.46476279269</c:v>
                </c:pt>
                <c:pt idx="1441">
                  <c:v>167083.29879870496</c:v>
                </c:pt>
                <c:pt idx="1442">
                  <c:v>167083.29879870496</c:v>
                </c:pt>
                <c:pt idx="1443">
                  <c:v>162580.88384262312</c:v>
                </c:pt>
                <c:pt idx="1444">
                  <c:v>162580.88384262312</c:v>
                </c:pt>
                <c:pt idx="1445">
                  <c:v>158683.78176240437</c:v>
                </c:pt>
                <c:pt idx="1446">
                  <c:v>158683.78176240437</c:v>
                </c:pt>
                <c:pt idx="1447">
                  <c:v>157131.96173528064</c:v>
                </c:pt>
                <c:pt idx="1448">
                  <c:v>157131.96173528064</c:v>
                </c:pt>
                <c:pt idx="1449">
                  <c:v>159579.72830627585</c:v>
                </c:pt>
                <c:pt idx="1450">
                  <c:v>159579.72830627585</c:v>
                </c:pt>
                <c:pt idx="1451">
                  <c:v>166130.2683397723</c:v>
                </c:pt>
                <c:pt idx="1452">
                  <c:v>166130.2683397723</c:v>
                </c:pt>
                <c:pt idx="1453">
                  <c:v>170390.46851192421</c:v>
                </c:pt>
                <c:pt idx="1454">
                  <c:v>170390.46851192421</c:v>
                </c:pt>
                <c:pt idx="1455">
                  <c:v>170281.90712189686</c:v>
                </c:pt>
                <c:pt idx="1456">
                  <c:v>170281.90712189686</c:v>
                </c:pt>
                <c:pt idx="1457">
                  <c:v>165584.92112922505</c:v>
                </c:pt>
                <c:pt idx="1458">
                  <c:v>165584.92112922505</c:v>
                </c:pt>
                <c:pt idx="1459">
                  <c:v>158378.1101971771</c:v>
                </c:pt>
                <c:pt idx="1460">
                  <c:v>158378.1101971771</c:v>
                </c:pt>
                <c:pt idx="1461">
                  <c:v>154857.41896167069</c:v>
                </c:pt>
                <c:pt idx="1462">
                  <c:v>154857.41896167069</c:v>
                </c:pt>
                <c:pt idx="1463">
                  <c:v>157802.98770624271</c:v>
                </c:pt>
                <c:pt idx="1464">
                  <c:v>157802.98770624271</c:v>
                </c:pt>
                <c:pt idx="1465">
                  <c:v>162885.53530698243</c:v>
                </c:pt>
                <c:pt idx="1466">
                  <c:v>162885.53530698243</c:v>
                </c:pt>
                <c:pt idx="1467">
                  <c:v>168503.15690069235</c:v>
                </c:pt>
                <c:pt idx="1468">
                  <c:v>168503.15690069235</c:v>
                </c:pt>
                <c:pt idx="1469">
                  <c:v>169815.8578547108</c:v>
                </c:pt>
                <c:pt idx="1470">
                  <c:v>169815.8578547108</c:v>
                </c:pt>
                <c:pt idx="1471">
                  <c:v>167852.1054003778</c:v>
                </c:pt>
                <c:pt idx="1472">
                  <c:v>167852.1054003778</c:v>
                </c:pt>
                <c:pt idx="1473">
                  <c:v>162963.21786071584</c:v>
                </c:pt>
                <c:pt idx="1474">
                  <c:v>162963.21786071584</c:v>
                </c:pt>
                <c:pt idx="1475">
                  <c:v>158553.58736037527</c:v>
                </c:pt>
                <c:pt idx="1476">
                  <c:v>158553.58736037527</c:v>
                </c:pt>
                <c:pt idx="1477">
                  <c:v>157339.42728538605</c:v>
                </c:pt>
                <c:pt idx="1478">
                  <c:v>157339.42728538605</c:v>
                </c:pt>
                <c:pt idx="1479">
                  <c:v>159149.96682996795</c:v>
                </c:pt>
                <c:pt idx="1480">
                  <c:v>159149.96682996795</c:v>
                </c:pt>
                <c:pt idx="1481">
                  <c:v>164332.9758481622</c:v>
                </c:pt>
                <c:pt idx="1482">
                  <c:v>164332.9758481622</c:v>
                </c:pt>
                <c:pt idx="1483">
                  <c:v>169228.81015587083</c:v>
                </c:pt>
                <c:pt idx="1484">
                  <c:v>169228.81015587083</c:v>
                </c:pt>
                <c:pt idx="1485">
                  <c:v>170383.47634705843</c:v>
                </c:pt>
                <c:pt idx="1486">
                  <c:v>170383.47634705843</c:v>
                </c:pt>
                <c:pt idx="1487">
                  <c:v>164130.14918198649</c:v>
                </c:pt>
                <c:pt idx="1488">
                  <c:v>164130.14918198649</c:v>
                </c:pt>
                <c:pt idx="1489">
                  <c:v>156056.24376019789</c:v>
                </c:pt>
                <c:pt idx="1490">
                  <c:v>156056.24376019789</c:v>
                </c:pt>
                <c:pt idx="1491">
                  <c:v>151203.00213254133</c:v>
                </c:pt>
                <c:pt idx="1492">
                  <c:v>151203.00213254133</c:v>
                </c:pt>
                <c:pt idx="1493">
                  <c:v>152028.43572047428</c:v>
                </c:pt>
                <c:pt idx="1494">
                  <c:v>152028.43572047428</c:v>
                </c:pt>
                <c:pt idx="1495">
                  <c:v>157619.67963938267</c:v>
                </c:pt>
                <c:pt idx="1496">
                  <c:v>157619.67963938267</c:v>
                </c:pt>
                <c:pt idx="1497">
                  <c:v>163709.46981627448</c:v>
                </c:pt>
                <c:pt idx="1498">
                  <c:v>163709.46981627448</c:v>
                </c:pt>
                <c:pt idx="1499">
                  <c:v>167307.43457480791</c:v>
                </c:pt>
                <c:pt idx="1500">
                  <c:v>167307.43457480791</c:v>
                </c:pt>
                <c:pt idx="1501">
                  <c:v>168072.05382546244</c:v>
                </c:pt>
                <c:pt idx="1502">
                  <c:v>168072.05382546244</c:v>
                </c:pt>
                <c:pt idx="1503">
                  <c:v>163221.62235100017</c:v>
                </c:pt>
                <c:pt idx="1504">
                  <c:v>163221.62235100017</c:v>
                </c:pt>
                <c:pt idx="1505">
                  <c:v>157574.77118286671</c:v>
                </c:pt>
                <c:pt idx="1506">
                  <c:v>157574.77118286671</c:v>
                </c:pt>
                <c:pt idx="1507">
                  <c:v>151924.94161491055</c:v>
                </c:pt>
                <c:pt idx="1508">
                  <c:v>151924.94161491055</c:v>
                </c:pt>
                <c:pt idx="1509">
                  <c:v>150012.14495687422</c:v>
                </c:pt>
                <c:pt idx="1510">
                  <c:v>150012.14495687422</c:v>
                </c:pt>
                <c:pt idx="1511">
                  <c:v>152203.8021356719</c:v>
                </c:pt>
                <c:pt idx="1512">
                  <c:v>152203.8021356719</c:v>
                </c:pt>
                <c:pt idx="1513">
                  <c:v>159790.13984565681</c:v>
                </c:pt>
                <c:pt idx="1514">
                  <c:v>159790.13984565681</c:v>
                </c:pt>
                <c:pt idx="1515">
                  <c:v>166845.01911882151</c:v>
                </c:pt>
                <c:pt idx="1516">
                  <c:v>166845.01911882151</c:v>
                </c:pt>
                <c:pt idx="1517">
                  <c:v>170552.02719601738</c:v>
                </c:pt>
                <c:pt idx="1518">
                  <c:v>170552.02719601738</c:v>
                </c:pt>
                <c:pt idx="1519">
                  <c:v>167919.96449393322</c:v>
                </c:pt>
                <c:pt idx="1520">
                  <c:v>167919.96449393322</c:v>
                </c:pt>
                <c:pt idx="1521">
                  <c:v>162313.35121603467</c:v>
                </c:pt>
                <c:pt idx="1522">
                  <c:v>162313.35121603467</c:v>
                </c:pt>
                <c:pt idx="1523">
                  <c:v>155071.27965743144</c:v>
                </c:pt>
                <c:pt idx="1524">
                  <c:v>155071.27965743144</c:v>
                </c:pt>
                <c:pt idx="1525">
                  <c:v>150833.44590437337</c:v>
                </c:pt>
                <c:pt idx="1526">
                  <c:v>150833.44590437337</c:v>
                </c:pt>
                <c:pt idx="1527">
                  <c:v>150585.10206963532</c:v>
                </c:pt>
                <c:pt idx="1528">
                  <c:v>150585.10206963532</c:v>
                </c:pt>
                <c:pt idx="1529">
                  <c:v>154215.77370004752</c:v>
                </c:pt>
                <c:pt idx="1530">
                  <c:v>154215.77370004752</c:v>
                </c:pt>
                <c:pt idx="1531">
                  <c:v>159859.85252975681</c:v>
                </c:pt>
                <c:pt idx="1532">
                  <c:v>159859.85252975681</c:v>
                </c:pt>
                <c:pt idx="1533">
                  <c:v>165002.71952829688</c:v>
                </c:pt>
                <c:pt idx="1534">
                  <c:v>165002.71952829688</c:v>
                </c:pt>
                <c:pt idx="1535">
                  <c:v>169926.98417181213</c:v>
                </c:pt>
                <c:pt idx="1536">
                  <c:v>169926.98417181213</c:v>
                </c:pt>
                <c:pt idx="1537">
                  <c:v>170405.92491309057</c:v>
                </c:pt>
                <c:pt idx="1538">
                  <c:v>170405.92491309057</c:v>
                </c:pt>
                <c:pt idx="1539">
                  <c:v>164084.0372062086</c:v>
                </c:pt>
                <c:pt idx="1540">
                  <c:v>164084.0372062086</c:v>
                </c:pt>
                <c:pt idx="1541">
                  <c:v>156970.69304383095</c:v>
                </c:pt>
                <c:pt idx="1542">
                  <c:v>156970.69304383095</c:v>
                </c:pt>
                <c:pt idx="1543">
                  <c:v>152454.35069179151</c:v>
                </c:pt>
                <c:pt idx="1544">
                  <c:v>152454.35069179151</c:v>
                </c:pt>
                <c:pt idx="1545">
                  <c:v>151184.35824276178</c:v>
                </c:pt>
                <c:pt idx="1546">
                  <c:v>151184.35824276178</c:v>
                </c:pt>
                <c:pt idx="1547">
                  <c:v>156702.97361999811</c:v>
                </c:pt>
                <c:pt idx="1548">
                  <c:v>156702.97361999811</c:v>
                </c:pt>
                <c:pt idx="1549">
                  <c:v>163047.146529897</c:v>
                </c:pt>
                <c:pt idx="1550">
                  <c:v>163047.146529897</c:v>
                </c:pt>
                <c:pt idx="1551">
                  <c:v>170758.67572490463</c:v>
                </c:pt>
                <c:pt idx="1552">
                  <c:v>170758.67572490463</c:v>
                </c:pt>
                <c:pt idx="1553">
                  <c:v>173446.61735300758</c:v>
                </c:pt>
                <c:pt idx="1554">
                  <c:v>173446.61735300758</c:v>
                </c:pt>
                <c:pt idx="1555">
                  <c:v>170505.104688083</c:v>
                </c:pt>
                <c:pt idx="1556">
                  <c:v>170505.104688083</c:v>
                </c:pt>
                <c:pt idx="1557">
                  <c:v>163386.37291752972</c:v>
                </c:pt>
                <c:pt idx="1558">
                  <c:v>163386.37291752972</c:v>
                </c:pt>
                <c:pt idx="1559">
                  <c:v>154759.8333099811</c:v>
                </c:pt>
                <c:pt idx="1560">
                  <c:v>154759.8333099811</c:v>
                </c:pt>
                <c:pt idx="1561">
                  <c:v>150449.33895395434</c:v>
                </c:pt>
                <c:pt idx="1562">
                  <c:v>150449.33895395434</c:v>
                </c:pt>
                <c:pt idx="1563">
                  <c:v>150187.52272371089</c:v>
                </c:pt>
                <c:pt idx="1564">
                  <c:v>150187.52272371089</c:v>
                </c:pt>
                <c:pt idx="1565">
                  <c:v>152821.44813237377</c:v>
                </c:pt>
                <c:pt idx="1566">
                  <c:v>152821.44813237377</c:v>
                </c:pt>
                <c:pt idx="1567">
                  <c:v>156384.53375778679</c:v>
                </c:pt>
                <c:pt idx="1568">
                  <c:v>156384.53375778679</c:v>
                </c:pt>
                <c:pt idx="1569">
                  <c:v>160859.31920066939</c:v>
                </c:pt>
                <c:pt idx="1570">
                  <c:v>160859.31920066939</c:v>
                </c:pt>
                <c:pt idx="1571">
                  <c:v>165261.83166094075</c:v>
                </c:pt>
                <c:pt idx="1572">
                  <c:v>165261.83166094075</c:v>
                </c:pt>
                <c:pt idx="1573">
                  <c:v>167025.19840642167</c:v>
                </c:pt>
                <c:pt idx="1574">
                  <c:v>167025.19840642167</c:v>
                </c:pt>
                <c:pt idx="1575">
                  <c:v>163947.54211504065</c:v>
                </c:pt>
                <c:pt idx="1576">
                  <c:v>163947.54211504065</c:v>
                </c:pt>
                <c:pt idx="1577">
                  <c:v>157770.90784080754</c:v>
                </c:pt>
                <c:pt idx="1578">
                  <c:v>157770.90784080754</c:v>
                </c:pt>
                <c:pt idx="1579">
                  <c:v>150612.69433605458</c:v>
                </c:pt>
                <c:pt idx="1580">
                  <c:v>150612.69433605458</c:v>
                </c:pt>
                <c:pt idx="1581">
                  <c:v>148718.84608872369</c:v>
                </c:pt>
                <c:pt idx="1582">
                  <c:v>148718.84608872369</c:v>
                </c:pt>
                <c:pt idx="1583">
                  <c:v>151425.64507893458</c:v>
                </c:pt>
                <c:pt idx="1584">
                  <c:v>151425.64507893458</c:v>
                </c:pt>
                <c:pt idx="1585">
                  <c:v>158139.2088790604</c:v>
                </c:pt>
                <c:pt idx="1586">
                  <c:v>158139.2088790604</c:v>
                </c:pt>
                <c:pt idx="1587">
                  <c:v>165735.0811474917</c:v>
                </c:pt>
                <c:pt idx="1588">
                  <c:v>165735.0811474917</c:v>
                </c:pt>
                <c:pt idx="1589">
                  <c:v>171339.47334584093</c:v>
                </c:pt>
                <c:pt idx="1590">
                  <c:v>171339.47334584093</c:v>
                </c:pt>
                <c:pt idx="1591">
                  <c:v>167413.53113274378</c:v>
                </c:pt>
                <c:pt idx="1592">
                  <c:v>167413.53113274378</c:v>
                </c:pt>
                <c:pt idx="1593">
                  <c:v>156378.48783494846</c:v>
                </c:pt>
                <c:pt idx="1594">
                  <c:v>156378.48783494846</c:v>
                </c:pt>
                <c:pt idx="1595">
                  <c:v>149244.31779890708</c:v>
                </c:pt>
                <c:pt idx="1596">
                  <c:v>149244.31779890708</c:v>
                </c:pt>
                <c:pt idx="1597">
                  <c:v>148278.01924207481</c:v>
                </c:pt>
                <c:pt idx="1598">
                  <c:v>148278.01924207481</c:v>
                </c:pt>
                <c:pt idx="1599">
                  <c:v>148473.32145821236</c:v>
                </c:pt>
                <c:pt idx="1600">
                  <c:v>148473.32145821236</c:v>
                </c:pt>
                <c:pt idx="1601">
                  <c:v>152289.93630804683</c:v>
                </c:pt>
                <c:pt idx="1602">
                  <c:v>152289.93630804683</c:v>
                </c:pt>
                <c:pt idx="1603">
                  <c:v>156617.03839553866</c:v>
                </c:pt>
                <c:pt idx="1604">
                  <c:v>156617.03839553866</c:v>
                </c:pt>
                <c:pt idx="1605">
                  <c:v>162528.55066917019</c:v>
                </c:pt>
                <c:pt idx="1606">
                  <c:v>162528.55066917019</c:v>
                </c:pt>
                <c:pt idx="1607">
                  <c:v>165733.05936824472</c:v>
                </c:pt>
                <c:pt idx="1608">
                  <c:v>165733.05936824472</c:v>
                </c:pt>
                <c:pt idx="1609">
                  <c:v>164926.64339619013</c:v>
                </c:pt>
                <c:pt idx="1610">
                  <c:v>164926.64339619013</c:v>
                </c:pt>
                <c:pt idx="1611">
                  <c:v>160289.72483764793</c:v>
                </c:pt>
                <c:pt idx="1612">
                  <c:v>160289.72483764793</c:v>
                </c:pt>
                <c:pt idx="1613">
                  <c:v>153242.39739228421</c:v>
                </c:pt>
                <c:pt idx="1614">
                  <c:v>153242.39739228421</c:v>
                </c:pt>
                <c:pt idx="1615">
                  <c:v>144203.0249820647</c:v>
                </c:pt>
                <c:pt idx="1616">
                  <c:v>144203.0249820647</c:v>
                </c:pt>
                <c:pt idx="1617">
                  <c:v>140169.43872261033</c:v>
                </c:pt>
                <c:pt idx="1618">
                  <c:v>140169.43872261033</c:v>
                </c:pt>
                <c:pt idx="1619">
                  <c:v>140628.82152102116</c:v>
                </c:pt>
                <c:pt idx="1620">
                  <c:v>140628.82152102116</c:v>
                </c:pt>
                <c:pt idx="1621">
                  <c:v>144524.48759651498</c:v>
                </c:pt>
                <c:pt idx="1622">
                  <c:v>144524.48759651498</c:v>
                </c:pt>
                <c:pt idx="1623">
                  <c:v>150531.01500383718</c:v>
                </c:pt>
                <c:pt idx="1624">
                  <c:v>150531.01500383718</c:v>
                </c:pt>
                <c:pt idx="1625">
                  <c:v>153899.86921909949</c:v>
                </c:pt>
                <c:pt idx="1626">
                  <c:v>153899.86921909949</c:v>
                </c:pt>
                <c:pt idx="1627">
                  <c:v>152233.61038218567</c:v>
                </c:pt>
                <c:pt idx="1628">
                  <c:v>152233.61038218567</c:v>
                </c:pt>
                <c:pt idx="1629">
                  <c:v>145383.88456504833</c:v>
                </c:pt>
                <c:pt idx="1630">
                  <c:v>145383.88456504833</c:v>
                </c:pt>
                <c:pt idx="1631">
                  <c:v>136363.48306368242</c:v>
                </c:pt>
                <c:pt idx="1632">
                  <c:v>136363.48306368242</c:v>
                </c:pt>
                <c:pt idx="1633">
                  <c:v>126714.83914518019</c:v>
                </c:pt>
                <c:pt idx="1634">
                  <c:v>126714.83914518019</c:v>
                </c:pt>
                <c:pt idx="1635">
                  <c:v>120531.01954655325</c:v>
                </c:pt>
                <c:pt idx="1636">
                  <c:v>120531.01954655325</c:v>
                </c:pt>
                <c:pt idx="1637">
                  <c:v>117171.04060801923</c:v>
                </c:pt>
                <c:pt idx="1638">
                  <c:v>117171.04060801923</c:v>
                </c:pt>
                <c:pt idx="1639">
                  <c:v>115990.18017240726</c:v>
                </c:pt>
                <c:pt idx="1640">
                  <c:v>115990.18017240726</c:v>
                </c:pt>
                <c:pt idx="1641">
                  <c:v>116320.57448647164</c:v>
                </c:pt>
                <c:pt idx="1642">
                  <c:v>116320.57448647164</c:v>
                </c:pt>
                <c:pt idx="1643">
                  <c:v>114667.32693834799</c:v>
                </c:pt>
                <c:pt idx="1644">
                  <c:v>114667.32693834799</c:v>
                </c:pt>
                <c:pt idx="1645">
                  <c:v>109518.83132413059</c:v>
                </c:pt>
                <c:pt idx="1646">
                  <c:v>109518.83132413059</c:v>
                </c:pt>
                <c:pt idx="1647">
                  <c:v>101595.19192709924</c:v>
                </c:pt>
                <c:pt idx="1648">
                  <c:v>101595.19192709924</c:v>
                </c:pt>
                <c:pt idx="1649">
                  <c:v>92563.032228605778</c:v>
                </c:pt>
                <c:pt idx="1650">
                  <c:v>92563.032228605778</c:v>
                </c:pt>
                <c:pt idx="1651">
                  <c:v>85731.121419895586</c:v>
                </c:pt>
                <c:pt idx="1652">
                  <c:v>85731.121419895586</c:v>
                </c:pt>
                <c:pt idx="1653">
                  <c:v>81921.38271398512</c:v>
                </c:pt>
                <c:pt idx="1654">
                  <c:v>81921.38271398512</c:v>
                </c:pt>
                <c:pt idx="1655">
                  <c:v>81451.817993150209</c:v>
                </c:pt>
                <c:pt idx="1656">
                  <c:v>81451.817993150209</c:v>
                </c:pt>
                <c:pt idx="1657">
                  <c:v>82577.543289866284</c:v>
                </c:pt>
                <c:pt idx="1658">
                  <c:v>82577.543289866284</c:v>
                </c:pt>
                <c:pt idx="1659">
                  <c:v>85554.788628621522</c:v>
                </c:pt>
                <c:pt idx="1660">
                  <c:v>85554.788628621522</c:v>
                </c:pt>
                <c:pt idx="1661">
                  <c:v>89125.372078680943</c:v>
                </c:pt>
                <c:pt idx="1662">
                  <c:v>89125.372078680943</c:v>
                </c:pt>
                <c:pt idx="1663">
                  <c:v>93035.934450232497</c:v>
                </c:pt>
                <c:pt idx="1664">
                  <c:v>93035.934450232497</c:v>
                </c:pt>
                <c:pt idx="1665">
                  <c:v>95807.74291855254</c:v>
                </c:pt>
                <c:pt idx="1666">
                  <c:v>95807.74291855254</c:v>
                </c:pt>
                <c:pt idx="1667">
                  <c:v>96549.962322830805</c:v>
                </c:pt>
                <c:pt idx="1668">
                  <c:v>96549.962322830805</c:v>
                </c:pt>
                <c:pt idx="1669">
                  <c:v>94474.953183911683</c:v>
                </c:pt>
                <c:pt idx="1670">
                  <c:v>94474.953183911683</c:v>
                </c:pt>
                <c:pt idx="1671">
                  <c:v>91895.899225780609</c:v>
                </c:pt>
                <c:pt idx="1672">
                  <c:v>91895.899225780609</c:v>
                </c:pt>
                <c:pt idx="1673">
                  <c:v>90223.132707233832</c:v>
                </c:pt>
                <c:pt idx="1674">
                  <c:v>90223.132707233832</c:v>
                </c:pt>
                <c:pt idx="1675">
                  <c:v>92396.088736634993</c:v>
                </c:pt>
                <c:pt idx="1676">
                  <c:v>92396.088736634993</c:v>
                </c:pt>
                <c:pt idx="1677">
                  <c:v>98272.055954888507</c:v>
                </c:pt>
                <c:pt idx="1678">
                  <c:v>98272.055954888507</c:v>
                </c:pt>
                <c:pt idx="1679">
                  <c:v>106074.54898117748</c:v>
                </c:pt>
                <c:pt idx="1680">
                  <c:v>106074.54898117748</c:v>
                </c:pt>
                <c:pt idx="1681">
                  <c:v>113052.60380878566</c:v>
                </c:pt>
                <c:pt idx="1682">
                  <c:v>113052.60380878566</c:v>
                </c:pt>
                <c:pt idx="1683">
                  <c:v>116301.24290300628</c:v>
                </c:pt>
                <c:pt idx="1684">
                  <c:v>116301.24290300628</c:v>
                </c:pt>
                <c:pt idx="1685">
                  <c:v>115527.45803397679</c:v>
                </c:pt>
                <c:pt idx="1686">
                  <c:v>115527.45803397679</c:v>
                </c:pt>
                <c:pt idx="1687">
                  <c:v>111925.68689081594</c:v>
                </c:pt>
                <c:pt idx="1688">
                  <c:v>111925.68689081594</c:v>
                </c:pt>
                <c:pt idx="1689">
                  <c:v>107737.18146480006</c:v>
                </c:pt>
                <c:pt idx="1690">
                  <c:v>107737.18146480006</c:v>
                </c:pt>
                <c:pt idx="1691">
                  <c:v>105744.50786127023</c:v>
                </c:pt>
                <c:pt idx="1692">
                  <c:v>105744.50786127023</c:v>
                </c:pt>
                <c:pt idx="1693">
                  <c:v>104627.75157942368</c:v>
                </c:pt>
                <c:pt idx="1694">
                  <c:v>104627.75157942368</c:v>
                </c:pt>
                <c:pt idx="1695">
                  <c:v>106859.20642803269</c:v>
                </c:pt>
                <c:pt idx="1696">
                  <c:v>106859.20642803269</c:v>
                </c:pt>
                <c:pt idx="1697">
                  <c:v>111062.51563546075</c:v>
                </c:pt>
                <c:pt idx="1698">
                  <c:v>111062.51563546075</c:v>
                </c:pt>
                <c:pt idx="1699">
                  <c:v>116811.10317859289</c:v>
                </c:pt>
                <c:pt idx="1700">
                  <c:v>116811.10317859289</c:v>
                </c:pt>
                <c:pt idx="1701">
                  <c:v>122558.25835597726</c:v>
                </c:pt>
                <c:pt idx="1702">
                  <c:v>122558.25835597726</c:v>
                </c:pt>
                <c:pt idx="1703">
                  <c:v>125772.39567064101</c:v>
                </c:pt>
                <c:pt idx="1704">
                  <c:v>125772.39567064101</c:v>
                </c:pt>
                <c:pt idx="1705">
                  <c:v>124957.94018519034</c:v>
                </c:pt>
                <c:pt idx="1706">
                  <c:v>124957.94018519034</c:v>
                </c:pt>
                <c:pt idx="1707">
                  <c:v>119949.44366248406</c:v>
                </c:pt>
                <c:pt idx="1708">
                  <c:v>119949.44366248406</c:v>
                </c:pt>
                <c:pt idx="1709">
                  <c:v>113639.68262325642</c:v>
                </c:pt>
                <c:pt idx="1710">
                  <c:v>113639.68262325642</c:v>
                </c:pt>
                <c:pt idx="1711">
                  <c:v>109368.94739262917</c:v>
                </c:pt>
                <c:pt idx="1712">
                  <c:v>109368.94739262917</c:v>
                </c:pt>
                <c:pt idx="1713">
                  <c:v>108043.59946397311</c:v>
                </c:pt>
                <c:pt idx="1714">
                  <c:v>108043.59946397311</c:v>
                </c:pt>
                <c:pt idx="1715">
                  <c:v>108322.82794463726</c:v>
                </c:pt>
                <c:pt idx="1716">
                  <c:v>108322.82794463726</c:v>
                </c:pt>
                <c:pt idx="1717">
                  <c:v>108960.89293121715</c:v>
                </c:pt>
                <c:pt idx="1718">
                  <c:v>108960.89293121715</c:v>
                </c:pt>
                <c:pt idx="1719">
                  <c:v>111386.70737394315</c:v>
                </c:pt>
                <c:pt idx="1720">
                  <c:v>111386.70737394315</c:v>
                </c:pt>
                <c:pt idx="1721">
                  <c:v>114998.51765698378</c:v>
                </c:pt>
                <c:pt idx="1722">
                  <c:v>114998.51765698378</c:v>
                </c:pt>
                <c:pt idx="1723">
                  <c:v>120018.51809007868</c:v>
                </c:pt>
                <c:pt idx="1724">
                  <c:v>120018.51809007868</c:v>
                </c:pt>
                <c:pt idx="1725">
                  <c:v>122096.4758010552</c:v>
                </c:pt>
                <c:pt idx="1726">
                  <c:v>122096.4758010552</c:v>
                </c:pt>
                <c:pt idx="1727">
                  <c:v>119587.07690456141</c:v>
                </c:pt>
                <c:pt idx="1728">
                  <c:v>119587.07690456141</c:v>
                </c:pt>
                <c:pt idx="1729">
                  <c:v>114272.20634916059</c:v>
                </c:pt>
                <c:pt idx="1730">
                  <c:v>114272.20634916059</c:v>
                </c:pt>
                <c:pt idx="1731">
                  <c:v>109042.13906851283</c:v>
                </c:pt>
                <c:pt idx="1732">
                  <c:v>109042.13906851283</c:v>
                </c:pt>
                <c:pt idx="1733">
                  <c:v>105075.39021879637</c:v>
                </c:pt>
                <c:pt idx="1734">
                  <c:v>105075.39021879637</c:v>
                </c:pt>
                <c:pt idx="1735">
                  <c:v>103567.36010690467</c:v>
                </c:pt>
                <c:pt idx="1736">
                  <c:v>103567.36010690467</c:v>
                </c:pt>
                <c:pt idx="1737">
                  <c:v>105091.03054332074</c:v>
                </c:pt>
                <c:pt idx="1738">
                  <c:v>105091.03054332074</c:v>
                </c:pt>
                <c:pt idx="1739">
                  <c:v>108358.62545948339</c:v>
                </c:pt>
                <c:pt idx="1740">
                  <c:v>108358.62545948339</c:v>
                </c:pt>
                <c:pt idx="1741">
                  <c:v>111418.6483993336</c:v>
                </c:pt>
                <c:pt idx="1742">
                  <c:v>111418.6483993336</c:v>
                </c:pt>
                <c:pt idx="1743">
                  <c:v>114682.52585669592</c:v>
                </c:pt>
                <c:pt idx="1744">
                  <c:v>114682.52585669592</c:v>
                </c:pt>
                <c:pt idx="1745">
                  <c:v>116064.2712555022</c:v>
                </c:pt>
                <c:pt idx="1746">
                  <c:v>116064.2712555022</c:v>
                </c:pt>
                <c:pt idx="1747">
                  <c:v>116747.54067611866</c:v>
                </c:pt>
                <c:pt idx="1748">
                  <c:v>116747.54067611866</c:v>
                </c:pt>
                <c:pt idx="1749">
                  <c:v>115587.92986737718</c:v>
                </c:pt>
                <c:pt idx="1750">
                  <c:v>115587.92986737718</c:v>
                </c:pt>
                <c:pt idx="1751">
                  <c:v>113104.76389515783</c:v>
                </c:pt>
                <c:pt idx="1752">
                  <c:v>113104.76389515783</c:v>
                </c:pt>
                <c:pt idx="1753">
                  <c:v>108284.35987478289</c:v>
                </c:pt>
                <c:pt idx="1754">
                  <c:v>108284.35987478289</c:v>
                </c:pt>
                <c:pt idx="1755">
                  <c:v>103096.0080702283</c:v>
                </c:pt>
                <c:pt idx="1756">
                  <c:v>103096.0080702283</c:v>
                </c:pt>
                <c:pt idx="1757">
                  <c:v>99521.894732173241</c:v>
                </c:pt>
                <c:pt idx="1758">
                  <c:v>99521.894732173241</c:v>
                </c:pt>
                <c:pt idx="1759">
                  <c:v>98565.48280467515</c:v>
                </c:pt>
                <c:pt idx="1760">
                  <c:v>98565.48280467515</c:v>
                </c:pt>
                <c:pt idx="1761">
                  <c:v>99427.85626771611</c:v>
                </c:pt>
                <c:pt idx="1762">
                  <c:v>99427.85626771611</c:v>
                </c:pt>
                <c:pt idx="1763">
                  <c:v>101838.16327006953</c:v>
                </c:pt>
                <c:pt idx="1764">
                  <c:v>101838.16327006953</c:v>
                </c:pt>
                <c:pt idx="1765">
                  <c:v>105513.37782668436</c:v>
                </c:pt>
                <c:pt idx="1766">
                  <c:v>105513.37782668436</c:v>
                </c:pt>
                <c:pt idx="1767">
                  <c:v>108543.14686838754</c:v>
                </c:pt>
                <c:pt idx="1768">
                  <c:v>108543.14686838754</c:v>
                </c:pt>
                <c:pt idx="1769">
                  <c:v>109322.79098612456</c:v>
                </c:pt>
                <c:pt idx="1770">
                  <c:v>109322.79098612456</c:v>
                </c:pt>
                <c:pt idx="1771">
                  <c:v>107756.94283693697</c:v>
                </c:pt>
                <c:pt idx="1772">
                  <c:v>107756.94283693697</c:v>
                </c:pt>
                <c:pt idx="1773">
                  <c:v>104417.03750181114</c:v>
                </c:pt>
                <c:pt idx="1774">
                  <c:v>104417.03750181114</c:v>
                </c:pt>
                <c:pt idx="1775">
                  <c:v>100345.10660430779</c:v>
                </c:pt>
                <c:pt idx="1776">
                  <c:v>100345.10660430779</c:v>
                </c:pt>
                <c:pt idx="1777">
                  <c:v>96612.006960999162</c:v>
                </c:pt>
                <c:pt idx="1778">
                  <c:v>96612.006960999162</c:v>
                </c:pt>
                <c:pt idx="1779">
                  <c:v>93881.782383118174</c:v>
                </c:pt>
                <c:pt idx="1780">
                  <c:v>93881.782383118174</c:v>
                </c:pt>
                <c:pt idx="1781">
                  <c:v>92187.920371601329</c:v>
                </c:pt>
                <c:pt idx="1782">
                  <c:v>92187.920371601329</c:v>
                </c:pt>
                <c:pt idx="1783">
                  <c:v>92467.482556562303</c:v>
                </c:pt>
                <c:pt idx="1784">
                  <c:v>92467.482556562303</c:v>
                </c:pt>
                <c:pt idx="1785">
                  <c:v>93849.31561882433</c:v>
                </c:pt>
                <c:pt idx="1786">
                  <c:v>93849.31561882433</c:v>
                </c:pt>
                <c:pt idx="1787">
                  <c:v>96628.623330353614</c:v>
                </c:pt>
                <c:pt idx="1788">
                  <c:v>96628.623330353614</c:v>
                </c:pt>
                <c:pt idx="1789">
                  <c:v>98915.614840282738</c:v>
                </c:pt>
                <c:pt idx="1790">
                  <c:v>98915.614840282738</c:v>
                </c:pt>
                <c:pt idx="1791">
                  <c:v>99752.853242761383</c:v>
                </c:pt>
                <c:pt idx="1792">
                  <c:v>99752.853242761383</c:v>
                </c:pt>
                <c:pt idx="1793">
                  <c:v>97740.737628046816</c:v>
                </c:pt>
                <c:pt idx="1794">
                  <c:v>97740.737628046816</c:v>
                </c:pt>
                <c:pt idx="1795">
                  <c:v>93573.729225414514</c:v>
                </c:pt>
                <c:pt idx="1796">
                  <c:v>93573.729225414514</c:v>
                </c:pt>
                <c:pt idx="1797">
                  <c:v>88969.546393555211</c:v>
                </c:pt>
                <c:pt idx="1798">
                  <c:v>88969.546393555211</c:v>
                </c:pt>
                <c:pt idx="1799">
                  <c:v>85079.064306848813</c:v>
                </c:pt>
                <c:pt idx="1800">
                  <c:v>85079.064306848813</c:v>
                </c:pt>
                <c:pt idx="1801">
                  <c:v>82411.766562667108</c:v>
                </c:pt>
                <c:pt idx="1802">
                  <c:v>82411.766562667108</c:v>
                </c:pt>
                <c:pt idx="1803">
                  <c:v>81428.553977581381</c:v>
                </c:pt>
                <c:pt idx="1804">
                  <c:v>81428.553977581381</c:v>
                </c:pt>
                <c:pt idx="1805">
                  <c:v>81247.878085953416</c:v>
                </c:pt>
                <c:pt idx="1806">
                  <c:v>81247.878085953416</c:v>
                </c:pt>
                <c:pt idx="1807">
                  <c:v>81284.256163776678</c:v>
                </c:pt>
                <c:pt idx="1808">
                  <c:v>81284.256163776678</c:v>
                </c:pt>
                <c:pt idx="1809">
                  <c:v>81794.353082983609</c:v>
                </c:pt>
                <c:pt idx="1810">
                  <c:v>81794.353082983609</c:v>
                </c:pt>
                <c:pt idx="1811">
                  <c:v>82448.526280075777</c:v>
                </c:pt>
                <c:pt idx="1812">
                  <c:v>82448.526280075777</c:v>
                </c:pt>
                <c:pt idx="1813">
                  <c:v>82688.714345938497</c:v>
                </c:pt>
                <c:pt idx="1814">
                  <c:v>82688.714345938497</c:v>
                </c:pt>
                <c:pt idx="1815">
                  <c:v>83028.761732388841</c:v>
                </c:pt>
                <c:pt idx="1816">
                  <c:v>83028.761732388841</c:v>
                </c:pt>
                <c:pt idx="1817">
                  <c:v>81733.292152401016</c:v>
                </c:pt>
                <c:pt idx="1818">
                  <c:v>81733.292152401016</c:v>
                </c:pt>
                <c:pt idx="1819">
                  <c:v>78653.104621793944</c:v>
                </c:pt>
                <c:pt idx="1820">
                  <c:v>78653.104621793944</c:v>
                </c:pt>
                <c:pt idx="1821">
                  <c:v>74885.314082908037</c:v>
                </c:pt>
                <c:pt idx="1822">
                  <c:v>74885.314082908037</c:v>
                </c:pt>
                <c:pt idx="1823">
                  <c:v>71850.539401636895</c:v>
                </c:pt>
                <c:pt idx="1824">
                  <c:v>71850.539401636895</c:v>
                </c:pt>
                <c:pt idx="1825">
                  <c:v>70738.832775422794</c:v>
                </c:pt>
                <c:pt idx="1826">
                  <c:v>70738.832775422794</c:v>
                </c:pt>
                <c:pt idx="1827">
                  <c:v>71265.666438590692</c:v>
                </c:pt>
                <c:pt idx="1828">
                  <c:v>71265.666438590692</c:v>
                </c:pt>
                <c:pt idx="1829">
                  <c:v>72859.377945322107</c:v>
                </c:pt>
                <c:pt idx="1830">
                  <c:v>72859.377945322107</c:v>
                </c:pt>
                <c:pt idx="1831">
                  <c:v>74309.065892301645</c:v>
                </c:pt>
                <c:pt idx="1832">
                  <c:v>74309.065892301645</c:v>
                </c:pt>
                <c:pt idx="1833">
                  <c:v>75817.934691167655</c:v>
                </c:pt>
                <c:pt idx="1834">
                  <c:v>75817.934691167655</c:v>
                </c:pt>
                <c:pt idx="1835">
                  <c:v>76888.422504359391</c:v>
                </c:pt>
                <c:pt idx="1836">
                  <c:v>76888.422504359391</c:v>
                </c:pt>
                <c:pt idx="1837">
                  <c:v>77946.207555239118</c:v>
                </c:pt>
                <c:pt idx="1838">
                  <c:v>77946.207555239118</c:v>
                </c:pt>
                <c:pt idx="1839">
                  <c:v>79037.689121770236</c:v>
                </c:pt>
                <c:pt idx="1840">
                  <c:v>79037.689121770236</c:v>
                </c:pt>
                <c:pt idx="1841">
                  <c:v>78938.869877524543</c:v>
                </c:pt>
                <c:pt idx="1842">
                  <c:v>78938.869877524543</c:v>
                </c:pt>
                <c:pt idx="1843">
                  <c:v>77162.462559377818</c:v>
                </c:pt>
                <c:pt idx="1844">
                  <c:v>77162.462559377818</c:v>
                </c:pt>
                <c:pt idx="1845">
                  <c:v>74692.33147282603</c:v>
                </c:pt>
                <c:pt idx="1846">
                  <c:v>74692.33147282603</c:v>
                </c:pt>
                <c:pt idx="1847">
                  <c:v>72527.40475492031</c:v>
                </c:pt>
                <c:pt idx="1848">
                  <c:v>72527.40475492031</c:v>
                </c:pt>
                <c:pt idx="1849">
                  <c:v>71103.445439193572</c:v>
                </c:pt>
                <c:pt idx="1850">
                  <c:v>71103.445439193572</c:v>
                </c:pt>
                <c:pt idx="1851">
                  <c:v>70224.368661365661</c:v>
                </c:pt>
                <c:pt idx="1852">
                  <c:v>70224.368661365661</c:v>
                </c:pt>
                <c:pt idx="1853">
                  <c:v>70549.112108893081</c:v>
                </c:pt>
                <c:pt idx="1854">
                  <c:v>70549.112108893081</c:v>
                </c:pt>
                <c:pt idx="1855">
                  <c:v>71587.744986545527</c:v>
                </c:pt>
                <c:pt idx="1856">
                  <c:v>71587.744986545527</c:v>
                </c:pt>
                <c:pt idx="1857">
                  <c:v>72769.383529821571</c:v>
                </c:pt>
                <c:pt idx="1858">
                  <c:v>72769.383529821571</c:v>
                </c:pt>
                <c:pt idx="1859">
                  <c:v>73157.553927701287</c:v>
                </c:pt>
                <c:pt idx="1860">
                  <c:v>73157.553927701287</c:v>
                </c:pt>
                <c:pt idx="1861">
                  <c:v>72679.048380982698</c:v>
                </c:pt>
                <c:pt idx="1862">
                  <c:v>72679.048380982698</c:v>
                </c:pt>
                <c:pt idx="1863">
                  <c:v>71367.347780493976</c:v>
                </c:pt>
                <c:pt idx="1864">
                  <c:v>71367.347780493976</c:v>
                </c:pt>
                <c:pt idx="1865">
                  <c:v>69174.292590773533</c:v>
                </c:pt>
                <c:pt idx="1866">
                  <c:v>69174.292590773533</c:v>
                </c:pt>
                <c:pt idx="1867">
                  <c:v>66400.512269447005</c:v>
                </c:pt>
                <c:pt idx="1868">
                  <c:v>66400.512269447005</c:v>
                </c:pt>
                <c:pt idx="1869">
                  <c:v>63670.393432441451</c:v>
                </c:pt>
                <c:pt idx="1870">
                  <c:v>63670.393432441451</c:v>
                </c:pt>
                <c:pt idx="1871">
                  <c:v>61221.263916234238</c:v>
                </c:pt>
                <c:pt idx="1872">
                  <c:v>61221.263916234238</c:v>
                </c:pt>
                <c:pt idx="1873">
                  <c:v>59310.21107392916</c:v>
                </c:pt>
                <c:pt idx="1874">
                  <c:v>59310.21107392916</c:v>
                </c:pt>
                <c:pt idx="1875">
                  <c:v>58063.550077124499</c:v>
                </c:pt>
                <c:pt idx="1876">
                  <c:v>58063.550077124499</c:v>
                </c:pt>
                <c:pt idx="1877">
                  <c:v>57565.360529264028</c:v>
                </c:pt>
                <c:pt idx="1878">
                  <c:v>57565.360529264028</c:v>
                </c:pt>
                <c:pt idx="1879">
                  <c:v>57580.786174345289</c:v>
                </c:pt>
                <c:pt idx="1880">
                  <c:v>57580.786174345289</c:v>
                </c:pt>
                <c:pt idx="1881">
                  <c:v>57876.4874602079</c:v>
                </c:pt>
                <c:pt idx="1882">
                  <c:v>57876.4874602079</c:v>
                </c:pt>
                <c:pt idx="1883">
                  <c:v>58167.811827337435</c:v>
                </c:pt>
                <c:pt idx="1884">
                  <c:v>58167.811827337435</c:v>
                </c:pt>
                <c:pt idx="1885">
                  <c:v>57677.801452902793</c:v>
                </c:pt>
                <c:pt idx="1886">
                  <c:v>57677.801452902793</c:v>
                </c:pt>
                <c:pt idx="1887">
                  <c:v>56321.075401317081</c:v>
                </c:pt>
                <c:pt idx="1888">
                  <c:v>56321.075401317081</c:v>
                </c:pt>
                <c:pt idx="1889">
                  <c:v>54592.220073419201</c:v>
                </c:pt>
                <c:pt idx="1890">
                  <c:v>54592.220073419201</c:v>
                </c:pt>
                <c:pt idx="1891">
                  <c:v>52583.985091405062</c:v>
                </c:pt>
                <c:pt idx="1892">
                  <c:v>52583.985091405062</c:v>
                </c:pt>
                <c:pt idx="1893">
                  <c:v>50570.186722371582</c:v>
                </c:pt>
                <c:pt idx="1894">
                  <c:v>50570.186722371582</c:v>
                </c:pt>
                <c:pt idx="1895">
                  <c:v>48699.902934463746</c:v>
                </c:pt>
                <c:pt idx="1896">
                  <c:v>48699.902934463746</c:v>
                </c:pt>
                <c:pt idx="1897">
                  <c:v>46953.186984053493</c:v>
                </c:pt>
                <c:pt idx="1898">
                  <c:v>46953.186984053493</c:v>
                </c:pt>
                <c:pt idx="1899">
                  <c:v>45656.14391227343</c:v>
                </c:pt>
                <c:pt idx="1900">
                  <c:v>45656.14391227343</c:v>
                </c:pt>
                <c:pt idx="1901">
                  <c:v>44789.029393487668</c:v>
                </c:pt>
                <c:pt idx="1902">
                  <c:v>44789.029393487668</c:v>
                </c:pt>
                <c:pt idx="1903">
                  <c:v>44269.223661976619</c:v>
                </c:pt>
                <c:pt idx="1904">
                  <c:v>44269.223661976619</c:v>
                </c:pt>
                <c:pt idx="1905">
                  <c:v>43948.657313345633</c:v>
                </c:pt>
                <c:pt idx="1906">
                  <c:v>43948.657313345633</c:v>
                </c:pt>
                <c:pt idx="1907">
                  <c:v>43526.679582240125</c:v>
                </c:pt>
                <c:pt idx="1908">
                  <c:v>43526.679582240125</c:v>
                </c:pt>
                <c:pt idx="1909">
                  <c:v>43133.101355034865</c:v>
                </c:pt>
                <c:pt idx="1910">
                  <c:v>43133.101355034865</c:v>
                </c:pt>
                <c:pt idx="1911">
                  <c:v>42839.23386215428</c:v>
                </c:pt>
                <c:pt idx="1912">
                  <c:v>42839.23386215428</c:v>
                </c:pt>
                <c:pt idx="1913">
                  <c:v>42163.358204208198</c:v>
                </c:pt>
                <c:pt idx="1914">
                  <c:v>42163.358204208198</c:v>
                </c:pt>
                <c:pt idx="1915">
                  <c:v>41136.874690834018</c:v>
                </c:pt>
                <c:pt idx="1916">
                  <c:v>41136.874690834018</c:v>
                </c:pt>
                <c:pt idx="1917">
                  <c:v>39913.646796554851</c:v>
                </c:pt>
                <c:pt idx="1918">
                  <c:v>39913.646796554851</c:v>
                </c:pt>
                <c:pt idx="1919">
                  <c:v>38624.638694877714</c:v>
                </c:pt>
                <c:pt idx="1920">
                  <c:v>38624.638694877714</c:v>
                </c:pt>
                <c:pt idx="1921">
                  <c:v>37479.20098767458</c:v>
                </c:pt>
                <c:pt idx="1922">
                  <c:v>37479.20098767458</c:v>
                </c:pt>
                <c:pt idx="1923">
                  <c:v>36029.846252987758</c:v>
                </c:pt>
                <c:pt idx="1924">
                  <c:v>36029.846252987758</c:v>
                </c:pt>
                <c:pt idx="1925">
                  <c:v>34837.545328045075</c:v>
                </c:pt>
                <c:pt idx="1926">
                  <c:v>34837.545328045075</c:v>
                </c:pt>
                <c:pt idx="1927">
                  <c:v>33699.840481758532</c:v>
                </c:pt>
                <c:pt idx="1928">
                  <c:v>33699.840481758532</c:v>
                </c:pt>
                <c:pt idx="1929">
                  <c:v>32670.051851168213</c:v>
                </c:pt>
                <c:pt idx="1930">
                  <c:v>32670.051851168213</c:v>
                </c:pt>
                <c:pt idx="1931">
                  <c:v>31950.866532177119</c:v>
                </c:pt>
                <c:pt idx="1932">
                  <c:v>31950.866532177119</c:v>
                </c:pt>
                <c:pt idx="1933">
                  <c:v>31413.46873629832</c:v>
                </c:pt>
                <c:pt idx="1934">
                  <c:v>31413.46873629832</c:v>
                </c:pt>
                <c:pt idx="1935">
                  <c:v>31055.813511349155</c:v>
                </c:pt>
                <c:pt idx="1936">
                  <c:v>31055.813511349155</c:v>
                </c:pt>
                <c:pt idx="1937">
                  <c:v>30730.227955721562</c:v>
                </c:pt>
                <c:pt idx="1938">
                  <c:v>30730.227955721562</c:v>
                </c:pt>
                <c:pt idx="1939">
                  <c:v>30443.220537396923</c:v>
                </c:pt>
                <c:pt idx="1940">
                  <c:v>30443.220537396923</c:v>
                </c:pt>
                <c:pt idx="1941">
                  <c:v>30034.234189877156</c:v>
                </c:pt>
                <c:pt idx="1942">
                  <c:v>30034.234189877156</c:v>
                </c:pt>
                <c:pt idx="1943">
                  <c:v>29463.537040738611</c:v>
                </c:pt>
                <c:pt idx="1944">
                  <c:v>29463.537040738611</c:v>
                </c:pt>
                <c:pt idx="1945">
                  <c:v>28697.510493441539</c:v>
                </c:pt>
                <c:pt idx="1946">
                  <c:v>28697.510493441539</c:v>
                </c:pt>
                <c:pt idx="1947">
                  <c:v>27710.000834234863</c:v>
                </c:pt>
                <c:pt idx="1948">
                  <c:v>27710.000834234863</c:v>
                </c:pt>
                <c:pt idx="1949">
                  <c:v>26953.941654391885</c:v>
                </c:pt>
                <c:pt idx="1950">
                  <c:v>26953.941654391885</c:v>
                </c:pt>
                <c:pt idx="1951">
                  <c:v>26035.855550036118</c:v>
                </c:pt>
                <c:pt idx="1952">
                  <c:v>26035.855550036118</c:v>
                </c:pt>
                <c:pt idx="1953">
                  <c:v>25238.228367714368</c:v>
                </c:pt>
                <c:pt idx="1954">
                  <c:v>25238.228367714368</c:v>
                </c:pt>
                <c:pt idx="1955">
                  <c:v>24553.890228636599</c:v>
                </c:pt>
                <c:pt idx="1956">
                  <c:v>24553.890228636599</c:v>
                </c:pt>
                <c:pt idx="1957">
                  <c:v>24057.799144782206</c:v>
                </c:pt>
                <c:pt idx="1958">
                  <c:v>24057.799144782206</c:v>
                </c:pt>
                <c:pt idx="1959">
                  <c:v>23592.01201296095</c:v>
                </c:pt>
                <c:pt idx="1960">
                  <c:v>23592.01201296095</c:v>
                </c:pt>
                <c:pt idx="1961">
                  <c:v>23311.951624241621</c:v>
                </c:pt>
                <c:pt idx="1962">
                  <c:v>23311.951624241621</c:v>
                </c:pt>
                <c:pt idx="1963">
                  <c:v>23100.46909541513</c:v>
                </c:pt>
                <c:pt idx="1964">
                  <c:v>23100.46909541513</c:v>
                </c:pt>
                <c:pt idx="1965">
                  <c:v>22825.303100604284</c:v>
                </c:pt>
                <c:pt idx="1966">
                  <c:v>22825.303100604284</c:v>
                </c:pt>
                <c:pt idx="1967">
                  <c:v>22646.878843684815</c:v>
                </c:pt>
                <c:pt idx="1968">
                  <c:v>22646.878843684815</c:v>
                </c:pt>
                <c:pt idx="1969">
                  <c:v>22446.958986033293</c:v>
                </c:pt>
                <c:pt idx="1970">
                  <c:v>22446.958986033293</c:v>
                </c:pt>
                <c:pt idx="1971">
                  <c:v>21925.974592838495</c:v>
                </c:pt>
                <c:pt idx="1972">
                  <c:v>21925.974592838495</c:v>
                </c:pt>
                <c:pt idx="1973">
                  <c:v>21219.768218583918</c:v>
                </c:pt>
                <c:pt idx="1974">
                  <c:v>21219.768218583918</c:v>
                </c:pt>
                <c:pt idx="1975">
                  <c:v>20505.577301218967</c:v>
                </c:pt>
                <c:pt idx="1976">
                  <c:v>20505.577301218967</c:v>
                </c:pt>
                <c:pt idx="1977">
                  <c:v>19697.611631005118</c:v>
                </c:pt>
                <c:pt idx="1978">
                  <c:v>19697.611631005118</c:v>
                </c:pt>
                <c:pt idx="1979">
                  <c:v>19102.346599379816</c:v>
                </c:pt>
                <c:pt idx="1980">
                  <c:v>19102.346599379816</c:v>
                </c:pt>
                <c:pt idx="1981">
                  <c:v>18569.960231635181</c:v>
                </c:pt>
                <c:pt idx="1982">
                  <c:v>18569.960231635181</c:v>
                </c:pt>
                <c:pt idx="1983">
                  <c:v>18082.604434254055</c:v>
                </c:pt>
                <c:pt idx="1984">
                  <c:v>18082.604434254055</c:v>
                </c:pt>
                <c:pt idx="1985">
                  <c:v>17686.371568242077</c:v>
                </c:pt>
                <c:pt idx="1986">
                  <c:v>17686.371568242077</c:v>
                </c:pt>
                <c:pt idx="1987">
                  <c:v>17404.204225057878</c:v>
                </c:pt>
                <c:pt idx="1988">
                  <c:v>17404.204225057878</c:v>
                </c:pt>
                <c:pt idx="1989">
                  <c:v>17157.843521388382</c:v>
                </c:pt>
                <c:pt idx="1990">
                  <c:v>17157.843521388382</c:v>
                </c:pt>
                <c:pt idx="1991">
                  <c:v>17102.247850952164</c:v>
                </c:pt>
                <c:pt idx="1992">
                  <c:v>17102.247850952164</c:v>
                </c:pt>
                <c:pt idx="1993">
                  <c:v>16844.419588810139</c:v>
                </c:pt>
                <c:pt idx="1994">
                  <c:v>16844.419588810139</c:v>
                </c:pt>
                <c:pt idx="1995">
                  <c:v>16727.078491692057</c:v>
                </c:pt>
                <c:pt idx="1996">
                  <c:v>16727.078491692057</c:v>
                </c:pt>
                <c:pt idx="1997">
                  <c:v>16369.747264978207</c:v>
                </c:pt>
                <c:pt idx="1998">
                  <c:v>16369.747264978207</c:v>
                </c:pt>
                <c:pt idx="1999">
                  <c:v>15938.221949882907</c:v>
                </c:pt>
                <c:pt idx="2000">
                  <c:v>15938.221949882907</c:v>
                </c:pt>
                <c:pt idx="2001">
                  <c:v>15350.486269913332</c:v>
                </c:pt>
                <c:pt idx="2002">
                  <c:v>15350.486269913332</c:v>
                </c:pt>
                <c:pt idx="2003">
                  <c:v>14768.30180311537</c:v>
                </c:pt>
                <c:pt idx="2004">
                  <c:v>14768.30180311537</c:v>
                </c:pt>
                <c:pt idx="2005">
                  <c:v>14137.094268092718</c:v>
                </c:pt>
                <c:pt idx="2006">
                  <c:v>14137.094268092718</c:v>
                </c:pt>
                <c:pt idx="2007">
                  <c:v>13644.179744286585</c:v>
                </c:pt>
                <c:pt idx="2008">
                  <c:v>13644.179744286585</c:v>
                </c:pt>
                <c:pt idx="2009">
                  <c:v>13188.556905315196</c:v>
                </c:pt>
                <c:pt idx="2010">
                  <c:v>13188.556905315196</c:v>
                </c:pt>
                <c:pt idx="2011">
                  <c:v>12849.89139928433</c:v>
                </c:pt>
                <c:pt idx="2012">
                  <c:v>12849.89139928433</c:v>
                </c:pt>
                <c:pt idx="2013">
                  <c:v>12600.058720752049</c:v>
                </c:pt>
                <c:pt idx="2014">
                  <c:v>12600.058720752049</c:v>
                </c:pt>
                <c:pt idx="2015">
                  <c:v>12274.553834306831</c:v>
                </c:pt>
                <c:pt idx="2016">
                  <c:v>12274.553834306831</c:v>
                </c:pt>
                <c:pt idx="2017">
                  <c:v>12090.765277035098</c:v>
                </c:pt>
                <c:pt idx="2018">
                  <c:v>12090.765277035098</c:v>
                </c:pt>
                <c:pt idx="2019">
                  <c:v>11961.865610870742</c:v>
                </c:pt>
                <c:pt idx="2020">
                  <c:v>11961.865610870742</c:v>
                </c:pt>
                <c:pt idx="2021">
                  <c:v>11691.763036816832</c:v>
                </c:pt>
                <c:pt idx="2022">
                  <c:v>11691.763036816832</c:v>
                </c:pt>
                <c:pt idx="2023">
                  <c:v>11388.902495988792</c:v>
                </c:pt>
                <c:pt idx="2024">
                  <c:v>11388.902495988792</c:v>
                </c:pt>
                <c:pt idx="2025">
                  <c:v>10759.419171233447</c:v>
                </c:pt>
                <c:pt idx="2026">
                  <c:v>10759.419171233447</c:v>
                </c:pt>
                <c:pt idx="2027">
                  <c:v>10191.324862563419</c:v>
                </c:pt>
                <c:pt idx="2028">
                  <c:v>10191.324862563419</c:v>
                </c:pt>
                <c:pt idx="2029">
                  <c:v>9692.5924733704414</c:v>
                </c:pt>
                <c:pt idx="2030">
                  <c:v>9692.5924733704414</c:v>
                </c:pt>
                <c:pt idx="2031">
                  <c:v>9358.3360539083988</c:v>
                </c:pt>
                <c:pt idx="2032">
                  <c:v>9358.3360539083988</c:v>
                </c:pt>
                <c:pt idx="2033">
                  <c:v>9175.5776123842206</c:v>
                </c:pt>
                <c:pt idx="2034">
                  <c:v>9175.5776123842206</c:v>
                </c:pt>
                <c:pt idx="2035">
                  <c:v>9075.3020486761598</c:v>
                </c:pt>
                <c:pt idx="2036">
                  <c:v>9075.3020486761598</c:v>
                </c:pt>
                <c:pt idx="2037">
                  <c:v>8969.5390916099368</c:v>
                </c:pt>
                <c:pt idx="2038">
                  <c:v>8969.5390916099368</c:v>
                </c:pt>
                <c:pt idx="2039">
                  <c:v>8674.7015109447875</c:v>
                </c:pt>
                <c:pt idx="2040">
                  <c:v>8674.7015109447875</c:v>
                </c:pt>
                <c:pt idx="2041">
                  <c:v>8114.7668609678412</c:v>
                </c:pt>
                <c:pt idx="2042">
                  <c:v>8114.7668609678412</c:v>
                </c:pt>
                <c:pt idx="2043">
                  <c:v>7559.5901794103274</c:v>
                </c:pt>
                <c:pt idx="2044">
                  <c:v>7559.5901794103274</c:v>
                </c:pt>
                <c:pt idx="2045">
                  <c:v>7133.6113679393729</c:v>
                </c:pt>
                <c:pt idx="2046">
                  <c:v>7133.6113679393729</c:v>
                </c:pt>
                <c:pt idx="2047">
                  <c:v>6863.3681864191904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</c:v>
                </c:pt>
                <c:pt idx="1">
                  <c:v>1.5962178187540925</c:v>
                </c:pt>
                <c:pt idx="2">
                  <c:v>1.5962178187540925</c:v>
                </c:pt>
                <c:pt idx="3">
                  <c:v>1.5629632635038349</c:v>
                </c:pt>
                <c:pt idx="4">
                  <c:v>1.5629632635038349</c:v>
                </c:pt>
                <c:pt idx="5">
                  <c:v>237.21765034571933</c:v>
                </c:pt>
                <c:pt idx="6">
                  <c:v>237.21765034571933</c:v>
                </c:pt>
                <c:pt idx="7">
                  <c:v>475.04411963674505</c:v>
                </c:pt>
                <c:pt idx="8">
                  <c:v>475.04411963674505</c:v>
                </c:pt>
                <c:pt idx="9">
                  <c:v>508.40168730786564</c:v>
                </c:pt>
                <c:pt idx="10">
                  <c:v>508.40168730786564</c:v>
                </c:pt>
                <c:pt idx="11">
                  <c:v>525.46292143522237</c:v>
                </c:pt>
                <c:pt idx="12">
                  <c:v>525.46292143522237</c:v>
                </c:pt>
                <c:pt idx="13">
                  <c:v>548.01167242629992</c:v>
                </c:pt>
                <c:pt idx="14">
                  <c:v>548.01167242629992</c:v>
                </c:pt>
                <c:pt idx="15">
                  <c:v>514.12202420291817</c:v>
                </c:pt>
                <c:pt idx="16">
                  <c:v>514.12202420291817</c:v>
                </c:pt>
                <c:pt idx="17">
                  <c:v>507.96933621871466</c:v>
                </c:pt>
                <c:pt idx="18">
                  <c:v>507.96933621871466</c:v>
                </c:pt>
                <c:pt idx="19">
                  <c:v>509.59896721421126</c:v>
                </c:pt>
                <c:pt idx="20">
                  <c:v>509.59896721421126</c:v>
                </c:pt>
                <c:pt idx="21">
                  <c:v>522.07063004325255</c:v>
                </c:pt>
                <c:pt idx="22">
                  <c:v>522.07063004325255</c:v>
                </c:pt>
                <c:pt idx="23">
                  <c:v>522.93533180679719</c:v>
                </c:pt>
                <c:pt idx="24">
                  <c:v>522.93533180679719</c:v>
                </c:pt>
                <c:pt idx="25">
                  <c:v>532.41379183211461</c:v>
                </c:pt>
                <c:pt idx="26">
                  <c:v>532.41379183211461</c:v>
                </c:pt>
                <c:pt idx="27">
                  <c:v>522.90207404711907</c:v>
                </c:pt>
                <c:pt idx="28">
                  <c:v>522.90207404711907</c:v>
                </c:pt>
                <c:pt idx="29">
                  <c:v>512.82497116620857</c:v>
                </c:pt>
                <c:pt idx="30">
                  <c:v>512.82497116620857</c:v>
                </c:pt>
                <c:pt idx="31">
                  <c:v>500.120499968486</c:v>
                </c:pt>
                <c:pt idx="32">
                  <c:v>500.120499968486</c:v>
                </c:pt>
                <c:pt idx="33">
                  <c:v>489.64429583043341</c:v>
                </c:pt>
                <c:pt idx="34">
                  <c:v>489.64429583043341</c:v>
                </c:pt>
                <c:pt idx="35">
                  <c:v>491.9723415091737</c:v>
                </c:pt>
                <c:pt idx="36">
                  <c:v>491.9723415091737</c:v>
                </c:pt>
                <c:pt idx="37">
                  <c:v>502.18248257372613</c:v>
                </c:pt>
                <c:pt idx="38">
                  <c:v>502.18248257372613</c:v>
                </c:pt>
                <c:pt idx="39">
                  <c:v>495.49766748136102</c:v>
                </c:pt>
                <c:pt idx="40">
                  <c:v>495.49766748136102</c:v>
                </c:pt>
                <c:pt idx="41">
                  <c:v>479.2346037058532</c:v>
                </c:pt>
                <c:pt idx="42">
                  <c:v>479.2346037058532</c:v>
                </c:pt>
                <c:pt idx="43">
                  <c:v>491.6065057714971</c:v>
                </c:pt>
                <c:pt idx="44">
                  <c:v>491.6065057714971</c:v>
                </c:pt>
                <c:pt idx="45">
                  <c:v>497.36010367716261</c:v>
                </c:pt>
                <c:pt idx="46">
                  <c:v>497.36010367716261</c:v>
                </c:pt>
                <c:pt idx="47">
                  <c:v>504.80984729929759</c:v>
                </c:pt>
                <c:pt idx="48">
                  <c:v>504.80984729929759</c:v>
                </c:pt>
                <c:pt idx="49">
                  <c:v>493.13636428142263</c:v>
                </c:pt>
                <c:pt idx="50">
                  <c:v>493.13636428142263</c:v>
                </c:pt>
                <c:pt idx="51">
                  <c:v>480.79772063726506</c:v>
                </c:pt>
                <c:pt idx="52">
                  <c:v>480.79772063726506</c:v>
                </c:pt>
                <c:pt idx="53">
                  <c:v>465.73193088081092</c:v>
                </c:pt>
                <c:pt idx="54">
                  <c:v>465.73193088081092</c:v>
                </c:pt>
                <c:pt idx="55">
                  <c:v>464.26858669764829</c:v>
                </c:pt>
                <c:pt idx="56">
                  <c:v>464.26858669764829</c:v>
                </c:pt>
                <c:pt idx="57">
                  <c:v>468.02672049554036</c:v>
                </c:pt>
                <c:pt idx="58">
                  <c:v>468.02672049554036</c:v>
                </c:pt>
                <c:pt idx="59">
                  <c:v>490.5422563276797</c:v>
                </c:pt>
                <c:pt idx="60">
                  <c:v>490.5422563276797</c:v>
                </c:pt>
                <c:pt idx="61">
                  <c:v>489.27846006469366</c:v>
                </c:pt>
                <c:pt idx="62">
                  <c:v>489.27846006469366</c:v>
                </c:pt>
                <c:pt idx="63">
                  <c:v>476.24140085553387</c:v>
                </c:pt>
                <c:pt idx="64">
                  <c:v>476.24140085553387</c:v>
                </c:pt>
                <c:pt idx="65">
                  <c:v>486.98367197954843</c:v>
                </c:pt>
                <c:pt idx="66">
                  <c:v>486.98367197954843</c:v>
                </c:pt>
                <c:pt idx="67">
                  <c:v>464.76745403985262</c:v>
                </c:pt>
                <c:pt idx="68">
                  <c:v>464.76745403985262</c:v>
                </c:pt>
                <c:pt idx="69">
                  <c:v>481.96174383344362</c:v>
                </c:pt>
                <c:pt idx="70">
                  <c:v>481.96174383344362</c:v>
                </c:pt>
                <c:pt idx="71">
                  <c:v>489.01239768685065</c:v>
                </c:pt>
                <c:pt idx="72">
                  <c:v>489.01239768685065</c:v>
                </c:pt>
                <c:pt idx="73">
                  <c:v>486.21874257960417</c:v>
                </c:pt>
                <c:pt idx="74">
                  <c:v>486.21874257960417</c:v>
                </c:pt>
                <c:pt idx="75">
                  <c:v>505.04265175745621</c:v>
                </c:pt>
                <c:pt idx="76">
                  <c:v>505.04265175745621</c:v>
                </c:pt>
                <c:pt idx="77">
                  <c:v>479.36763493708111</c:v>
                </c:pt>
                <c:pt idx="78">
                  <c:v>479.36763493708111</c:v>
                </c:pt>
                <c:pt idx="79">
                  <c:v>475.40995556944796</c:v>
                </c:pt>
                <c:pt idx="80">
                  <c:v>475.40995556944796</c:v>
                </c:pt>
                <c:pt idx="81">
                  <c:v>484.45607910732446</c:v>
                </c:pt>
                <c:pt idx="82">
                  <c:v>484.45607910732446</c:v>
                </c:pt>
                <c:pt idx="83">
                  <c:v>500.28678889354995</c:v>
                </c:pt>
                <c:pt idx="84">
                  <c:v>500.28678889354995</c:v>
                </c:pt>
                <c:pt idx="85">
                  <c:v>496.06304991016873</c:v>
                </c:pt>
                <c:pt idx="86">
                  <c:v>496.06304991016873</c:v>
                </c:pt>
                <c:pt idx="87">
                  <c:v>515.2527883426734</c:v>
                </c:pt>
                <c:pt idx="88">
                  <c:v>515.2527883426734</c:v>
                </c:pt>
                <c:pt idx="89">
                  <c:v>495.49766748136102</c:v>
                </c:pt>
                <c:pt idx="90">
                  <c:v>495.49766748136102</c:v>
                </c:pt>
                <c:pt idx="91">
                  <c:v>487.41602337107605</c:v>
                </c:pt>
                <c:pt idx="92">
                  <c:v>487.41602337107605</c:v>
                </c:pt>
                <c:pt idx="93">
                  <c:v>452.06296353620371</c:v>
                </c:pt>
                <c:pt idx="94">
                  <c:v>452.06296353620371</c:v>
                </c:pt>
                <c:pt idx="95">
                  <c:v>479.16808809002941</c:v>
                </c:pt>
                <c:pt idx="96">
                  <c:v>479.16808809002941</c:v>
                </c:pt>
                <c:pt idx="97">
                  <c:v>495.19834736768286</c:v>
                </c:pt>
                <c:pt idx="98">
                  <c:v>495.19834736768286</c:v>
                </c:pt>
                <c:pt idx="99">
                  <c:v>492.77052855783478</c:v>
                </c:pt>
                <c:pt idx="100">
                  <c:v>492.77052855783478</c:v>
                </c:pt>
                <c:pt idx="101">
                  <c:v>513.5566421169425</c:v>
                </c:pt>
                <c:pt idx="102">
                  <c:v>513.5566421169425</c:v>
                </c:pt>
                <c:pt idx="103">
                  <c:v>500.48633560240387</c:v>
                </c:pt>
                <c:pt idx="104">
                  <c:v>500.48633560240387</c:v>
                </c:pt>
                <c:pt idx="105">
                  <c:v>505.04265175745621</c:v>
                </c:pt>
                <c:pt idx="106">
                  <c:v>505.04265175745621</c:v>
                </c:pt>
                <c:pt idx="107">
                  <c:v>482.36083749071662</c:v>
                </c:pt>
                <c:pt idx="108">
                  <c:v>482.36083749071662</c:v>
                </c:pt>
                <c:pt idx="109">
                  <c:v>489.11217107881453</c:v>
                </c:pt>
                <c:pt idx="110">
                  <c:v>489.11217107881453</c:v>
                </c:pt>
                <c:pt idx="111">
                  <c:v>504.011660571768</c:v>
                </c:pt>
                <c:pt idx="112">
                  <c:v>504.011660571768</c:v>
                </c:pt>
                <c:pt idx="113">
                  <c:v>516.54984127369846</c:v>
                </c:pt>
                <c:pt idx="114">
                  <c:v>516.54984127369846</c:v>
                </c:pt>
                <c:pt idx="115">
                  <c:v>502.7478648760362</c:v>
                </c:pt>
                <c:pt idx="116">
                  <c:v>502.7478648760362</c:v>
                </c:pt>
                <c:pt idx="117">
                  <c:v>509.66548276314933</c:v>
                </c:pt>
                <c:pt idx="118">
                  <c:v>509.66548276314933</c:v>
                </c:pt>
                <c:pt idx="119">
                  <c:v>497.65942376926307</c:v>
                </c:pt>
                <c:pt idx="120">
                  <c:v>497.65942376926307</c:v>
                </c:pt>
                <c:pt idx="121">
                  <c:v>491.37370120885492</c:v>
                </c:pt>
                <c:pt idx="122">
                  <c:v>491.37370120885492</c:v>
                </c:pt>
                <c:pt idx="123">
                  <c:v>520.60728854066917</c:v>
                </c:pt>
                <c:pt idx="124">
                  <c:v>520.60728854066917</c:v>
                </c:pt>
                <c:pt idx="125">
                  <c:v>512.82497116620857</c:v>
                </c:pt>
                <c:pt idx="126">
                  <c:v>512.82497116620857</c:v>
                </c:pt>
                <c:pt idx="127">
                  <c:v>526.12807656555037</c:v>
                </c:pt>
                <c:pt idx="128">
                  <c:v>526.12807656555037</c:v>
                </c:pt>
                <c:pt idx="129">
                  <c:v>516.0177170011259</c:v>
                </c:pt>
                <c:pt idx="130">
                  <c:v>516.0177170011259</c:v>
                </c:pt>
                <c:pt idx="131">
                  <c:v>498.79018853461764</c:v>
                </c:pt>
                <c:pt idx="132">
                  <c:v>498.79018853461764</c:v>
                </c:pt>
                <c:pt idx="133">
                  <c:v>500.85217123183469</c:v>
                </c:pt>
                <c:pt idx="134">
                  <c:v>500.85217123183469</c:v>
                </c:pt>
                <c:pt idx="135">
                  <c:v>510.19760714928975</c:v>
                </c:pt>
                <c:pt idx="136">
                  <c:v>510.19760714928975</c:v>
                </c:pt>
                <c:pt idx="137">
                  <c:v>514.65414850932541</c:v>
                </c:pt>
                <c:pt idx="138">
                  <c:v>514.65414850932541</c:v>
                </c:pt>
                <c:pt idx="139">
                  <c:v>525.32989040740779</c:v>
                </c:pt>
                <c:pt idx="140">
                  <c:v>525.32989040740779</c:v>
                </c:pt>
                <c:pt idx="141">
                  <c:v>525.79549900220729</c:v>
                </c:pt>
                <c:pt idx="142">
                  <c:v>525.79549900220729</c:v>
                </c:pt>
                <c:pt idx="143">
                  <c:v>504.21120725565942</c:v>
                </c:pt>
                <c:pt idx="144">
                  <c:v>504.21120725565942</c:v>
                </c:pt>
                <c:pt idx="145">
                  <c:v>499.52185983058024</c:v>
                </c:pt>
                <c:pt idx="146">
                  <c:v>499.52185983058024</c:v>
                </c:pt>
                <c:pt idx="147">
                  <c:v>514.75392181571817</c:v>
                </c:pt>
                <c:pt idx="148">
                  <c:v>514.75392181571817</c:v>
                </c:pt>
                <c:pt idx="149">
                  <c:v>517.51431649356664</c:v>
                </c:pt>
                <c:pt idx="150">
                  <c:v>517.51431649356664</c:v>
                </c:pt>
                <c:pt idx="151">
                  <c:v>518.9111426189022</c:v>
                </c:pt>
                <c:pt idx="152">
                  <c:v>518.9111426189022</c:v>
                </c:pt>
                <c:pt idx="153">
                  <c:v>522.76904300804154</c:v>
                </c:pt>
                <c:pt idx="154">
                  <c:v>522.76904300804154</c:v>
                </c:pt>
                <c:pt idx="155">
                  <c:v>528.65566592825326</c:v>
                </c:pt>
                <c:pt idx="156">
                  <c:v>528.65566592825326</c:v>
                </c:pt>
                <c:pt idx="157">
                  <c:v>552.43495064393562</c:v>
                </c:pt>
                <c:pt idx="158">
                  <c:v>552.43495064393562</c:v>
                </c:pt>
                <c:pt idx="159">
                  <c:v>557.3238364334411</c:v>
                </c:pt>
                <c:pt idx="160">
                  <c:v>557.3238364334411</c:v>
                </c:pt>
                <c:pt idx="161">
                  <c:v>521.67153691324449</c:v>
                </c:pt>
                <c:pt idx="162">
                  <c:v>521.67153691324449</c:v>
                </c:pt>
                <c:pt idx="163">
                  <c:v>507.73653178348798</c:v>
                </c:pt>
                <c:pt idx="164">
                  <c:v>507.73653178348798</c:v>
                </c:pt>
                <c:pt idx="165">
                  <c:v>509.86502940906894</c:v>
                </c:pt>
                <c:pt idx="166">
                  <c:v>509.86502940906894</c:v>
                </c:pt>
                <c:pt idx="167">
                  <c:v>541.3268673863131</c:v>
                </c:pt>
                <c:pt idx="168">
                  <c:v>541.3268673863131</c:v>
                </c:pt>
                <c:pt idx="169">
                  <c:v>564.93985446744171</c:v>
                </c:pt>
                <c:pt idx="170">
                  <c:v>564.93985446744171</c:v>
                </c:pt>
                <c:pt idx="171">
                  <c:v>583.79697581787696</c:v>
                </c:pt>
                <c:pt idx="172">
                  <c:v>583.79697581787696</c:v>
                </c:pt>
                <c:pt idx="173">
                  <c:v>566.1703899868121</c:v>
                </c:pt>
                <c:pt idx="174">
                  <c:v>566.1703899868121</c:v>
                </c:pt>
                <c:pt idx="175">
                  <c:v>554.53018749460796</c:v>
                </c:pt>
                <c:pt idx="176">
                  <c:v>554.53018749460796</c:v>
                </c:pt>
                <c:pt idx="177">
                  <c:v>527.55816004649398</c:v>
                </c:pt>
                <c:pt idx="178">
                  <c:v>527.55816004649398</c:v>
                </c:pt>
                <c:pt idx="179">
                  <c:v>546.54833213583345</c:v>
                </c:pt>
                <c:pt idx="180">
                  <c:v>546.54833213583345</c:v>
                </c:pt>
                <c:pt idx="181">
                  <c:v>548.84311574453568</c:v>
                </c:pt>
                <c:pt idx="182">
                  <c:v>548.84311574453568</c:v>
                </c:pt>
                <c:pt idx="183">
                  <c:v>574.28527191410899</c:v>
                </c:pt>
                <c:pt idx="184">
                  <c:v>574.28527191410899</c:v>
                </c:pt>
                <c:pt idx="185">
                  <c:v>583.23159487128703</c:v>
                </c:pt>
                <c:pt idx="186">
                  <c:v>583.23159487128703</c:v>
                </c:pt>
                <c:pt idx="187">
                  <c:v>559.3192998268687</c:v>
                </c:pt>
                <c:pt idx="188">
                  <c:v>559.3192998268687</c:v>
                </c:pt>
                <c:pt idx="189">
                  <c:v>534.64206095767202</c:v>
                </c:pt>
                <c:pt idx="190">
                  <c:v>534.64206095767202</c:v>
                </c:pt>
                <c:pt idx="191">
                  <c:v>510.26412269688745</c:v>
                </c:pt>
                <c:pt idx="192">
                  <c:v>510.26412269688745</c:v>
                </c:pt>
                <c:pt idx="193">
                  <c:v>542.55740374036384</c:v>
                </c:pt>
                <c:pt idx="194">
                  <c:v>542.55740374036384</c:v>
                </c:pt>
                <c:pt idx="195">
                  <c:v>571.0925316775573</c:v>
                </c:pt>
                <c:pt idx="196">
                  <c:v>571.0925316775573</c:v>
                </c:pt>
                <c:pt idx="197">
                  <c:v>577.64430044549067</c:v>
                </c:pt>
                <c:pt idx="198">
                  <c:v>577.64430044549067</c:v>
                </c:pt>
                <c:pt idx="199">
                  <c:v>585.32683011126016</c:v>
                </c:pt>
                <c:pt idx="200">
                  <c:v>585.32683011126016</c:v>
                </c:pt>
                <c:pt idx="201">
                  <c:v>559.51884616013888</c:v>
                </c:pt>
                <c:pt idx="202">
                  <c:v>559.51884616013888</c:v>
                </c:pt>
                <c:pt idx="203">
                  <c:v>552.06911562521486</c:v>
                </c:pt>
                <c:pt idx="204">
                  <c:v>552.06911562521486</c:v>
                </c:pt>
                <c:pt idx="205">
                  <c:v>541.16057868621442</c:v>
                </c:pt>
                <c:pt idx="206">
                  <c:v>541.16057868621442</c:v>
                </c:pt>
                <c:pt idx="207">
                  <c:v>556.06004289328212</c:v>
                </c:pt>
                <c:pt idx="208">
                  <c:v>556.06004289328212</c:v>
                </c:pt>
                <c:pt idx="209">
                  <c:v>548.84311574453568</c:v>
                </c:pt>
                <c:pt idx="210">
                  <c:v>548.84311574453568</c:v>
                </c:pt>
                <c:pt idx="211">
                  <c:v>557.72292912100454</c:v>
                </c:pt>
                <c:pt idx="212">
                  <c:v>557.72292912100454</c:v>
                </c:pt>
                <c:pt idx="213">
                  <c:v>598.36384754336007</c:v>
                </c:pt>
                <c:pt idx="214">
                  <c:v>598.36384754336007</c:v>
                </c:pt>
                <c:pt idx="215">
                  <c:v>593.07587399298188</c:v>
                </c:pt>
                <c:pt idx="216">
                  <c:v>593.07587399298188</c:v>
                </c:pt>
                <c:pt idx="217">
                  <c:v>589.8831350174338</c:v>
                </c:pt>
                <c:pt idx="218">
                  <c:v>589.8831350174338</c:v>
                </c:pt>
                <c:pt idx="219">
                  <c:v>531.51583258702362</c:v>
                </c:pt>
                <c:pt idx="220">
                  <c:v>531.51583258702362</c:v>
                </c:pt>
                <c:pt idx="221">
                  <c:v>535.20744265075678</c:v>
                </c:pt>
                <c:pt idx="222">
                  <c:v>535.20744265075678</c:v>
                </c:pt>
                <c:pt idx="223">
                  <c:v>558.98672260231024</c:v>
                </c:pt>
                <c:pt idx="224">
                  <c:v>558.98672260231024</c:v>
                </c:pt>
                <c:pt idx="225">
                  <c:v>592.11140077975631</c:v>
                </c:pt>
                <c:pt idx="226">
                  <c:v>592.11140077975631</c:v>
                </c:pt>
                <c:pt idx="227">
                  <c:v>615.55807342772744</c:v>
                </c:pt>
                <c:pt idx="228">
                  <c:v>615.55807342772744</c:v>
                </c:pt>
                <c:pt idx="229">
                  <c:v>605.71379751675636</c:v>
                </c:pt>
                <c:pt idx="230">
                  <c:v>605.71379751675636</c:v>
                </c:pt>
                <c:pt idx="231">
                  <c:v>586.79016895682719</c:v>
                </c:pt>
                <c:pt idx="232">
                  <c:v>586.79016895682719</c:v>
                </c:pt>
                <c:pt idx="233">
                  <c:v>590.01616581172755</c:v>
                </c:pt>
                <c:pt idx="234">
                  <c:v>590.01616581172755</c:v>
                </c:pt>
                <c:pt idx="235">
                  <c:v>567.66698718734767</c:v>
                </c:pt>
                <c:pt idx="236">
                  <c:v>567.66698718734767</c:v>
                </c:pt>
                <c:pt idx="237">
                  <c:v>563.04416453547719</c:v>
                </c:pt>
                <c:pt idx="238">
                  <c:v>563.04416453547719</c:v>
                </c:pt>
                <c:pt idx="239">
                  <c:v>567.20137917555985</c:v>
                </c:pt>
                <c:pt idx="240">
                  <c:v>567.20137917555985</c:v>
                </c:pt>
                <c:pt idx="241">
                  <c:v>596.833993606077</c:v>
                </c:pt>
                <c:pt idx="242">
                  <c:v>596.833993606077</c:v>
                </c:pt>
                <c:pt idx="243">
                  <c:v>633.41745086698631</c:v>
                </c:pt>
                <c:pt idx="244">
                  <c:v>633.41745086698631</c:v>
                </c:pt>
                <c:pt idx="245">
                  <c:v>633.5172239241133</c:v>
                </c:pt>
                <c:pt idx="246">
                  <c:v>633.5172239241133</c:v>
                </c:pt>
                <c:pt idx="247">
                  <c:v>621.47794167614484</c:v>
                </c:pt>
                <c:pt idx="248">
                  <c:v>621.47794167614484</c:v>
                </c:pt>
                <c:pt idx="249">
                  <c:v>616.12345411275646</c:v>
                </c:pt>
                <c:pt idx="250">
                  <c:v>616.12345411275646</c:v>
                </c:pt>
                <c:pt idx="251">
                  <c:v>579.10763952747345</c:v>
                </c:pt>
                <c:pt idx="252">
                  <c:v>579.10763952747345</c:v>
                </c:pt>
                <c:pt idx="253">
                  <c:v>566.13713227058975</c:v>
                </c:pt>
                <c:pt idx="254">
                  <c:v>566.13713227058975</c:v>
                </c:pt>
                <c:pt idx="255">
                  <c:v>582.53318310459429</c:v>
                </c:pt>
                <c:pt idx="256">
                  <c:v>582.53318310459429</c:v>
                </c:pt>
                <c:pt idx="257">
                  <c:v>617.5535346590267</c:v>
                </c:pt>
                <c:pt idx="258">
                  <c:v>617.5535346590267</c:v>
                </c:pt>
                <c:pt idx="259">
                  <c:v>639.10451516980936</c:v>
                </c:pt>
                <c:pt idx="260">
                  <c:v>639.10451516980936</c:v>
                </c:pt>
                <c:pt idx="261">
                  <c:v>640.83391486854794</c:v>
                </c:pt>
                <c:pt idx="262">
                  <c:v>640.83391486854794</c:v>
                </c:pt>
                <c:pt idx="263">
                  <c:v>629.29349784870965</c:v>
                </c:pt>
                <c:pt idx="264">
                  <c:v>629.29349784870965</c:v>
                </c:pt>
                <c:pt idx="265">
                  <c:v>597.93149752123634</c:v>
                </c:pt>
                <c:pt idx="266">
                  <c:v>597.93149752123634</c:v>
                </c:pt>
                <c:pt idx="267">
                  <c:v>583.9965220327523</c:v>
                </c:pt>
                <c:pt idx="268">
                  <c:v>583.9965220327523</c:v>
                </c:pt>
                <c:pt idx="269">
                  <c:v>597.36611671877915</c:v>
                </c:pt>
                <c:pt idx="270">
                  <c:v>597.36611671877915</c:v>
                </c:pt>
                <c:pt idx="271">
                  <c:v>600.42582453385035</c:v>
                </c:pt>
                <c:pt idx="272">
                  <c:v>600.42582453385035</c:v>
                </c:pt>
                <c:pt idx="273">
                  <c:v>617.75308078068269</c:v>
                </c:pt>
                <c:pt idx="274">
                  <c:v>617.75308078068269</c:v>
                </c:pt>
                <c:pt idx="275">
                  <c:v>626.83242911114144</c:v>
                </c:pt>
                <c:pt idx="276">
                  <c:v>626.83242911114144</c:v>
                </c:pt>
                <c:pt idx="277">
                  <c:v>624.17181424776925</c:v>
                </c:pt>
                <c:pt idx="278">
                  <c:v>624.17181424776925</c:v>
                </c:pt>
                <c:pt idx="279">
                  <c:v>636.17783878958164</c:v>
                </c:pt>
                <c:pt idx="280">
                  <c:v>636.17783878958164</c:v>
                </c:pt>
                <c:pt idx="281">
                  <c:v>654.8354018318704</c:v>
                </c:pt>
                <c:pt idx="282">
                  <c:v>654.8354018318704</c:v>
                </c:pt>
                <c:pt idx="283">
                  <c:v>663.84823690174017</c:v>
                </c:pt>
                <c:pt idx="284">
                  <c:v>663.84823690174017</c:v>
                </c:pt>
                <c:pt idx="285">
                  <c:v>621.37816861737258</c:v>
                </c:pt>
                <c:pt idx="286">
                  <c:v>621.37816861737258</c:v>
                </c:pt>
                <c:pt idx="287">
                  <c:v>641.00020330202892</c:v>
                </c:pt>
                <c:pt idx="288">
                  <c:v>641.00020330202892</c:v>
                </c:pt>
                <c:pt idx="289">
                  <c:v>649.58068676438518</c:v>
                </c:pt>
                <c:pt idx="290">
                  <c:v>649.58068676438518</c:v>
                </c:pt>
                <c:pt idx="291">
                  <c:v>697.03943402895925</c:v>
                </c:pt>
                <c:pt idx="292">
                  <c:v>697.03943402895925</c:v>
                </c:pt>
                <c:pt idx="293">
                  <c:v>757.13627101783004</c:v>
                </c:pt>
                <c:pt idx="294">
                  <c:v>757.13627101783004</c:v>
                </c:pt>
                <c:pt idx="295">
                  <c:v>744.5648010672295</c:v>
                </c:pt>
                <c:pt idx="296">
                  <c:v>744.5648010672295</c:v>
                </c:pt>
                <c:pt idx="297">
                  <c:v>721.3841099940945</c:v>
                </c:pt>
                <c:pt idx="298">
                  <c:v>721.3841099940945</c:v>
                </c:pt>
                <c:pt idx="299">
                  <c:v>689.15735268137507</c:v>
                </c:pt>
                <c:pt idx="300">
                  <c:v>689.15735268137507</c:v>
                </c:pt>
                <c:pt idx="301">
                  <c:v>673.19365069371884</c:v>
                </c:pt>
                <c:pt idx="302">
                  <c:v>673.19365069371884</c:v>
                </c:pt>
                <c:pt idx="303">
                  <c:v>665.7771833542879</c:v>
                </c:pt>
                <c:pt idx="304">
                  <c:v>665.7771833542879</c:v>
                </c:pt>
                <c:pt idx="305">
                  <c:v>731.22841565886779</c:v>
                </c:pt>
                <c:pt idx="306">
                  <c:v>731.22841565886779</c:v>
                </c:pt>
                <c:pt idx="307">
                  <c:v>792.68901390983922</c:v>
                </c:pt>
                <c:pt idx="308">
                  <c:v>792.68901390983922</c:v>
                </c:pt>
                <c:pt idx="309">
                  <c:v>772.93377606400384</c:v>
                </c:pt>
                <c:pt idx="310">
                  <c:v>772.93377606400384</c:v>
                </c:pt>
                <c:pt idx="311">
                  <c:v>776.49237585683341</c:v>
                </c:pt>
                <c:pt idx="312">
                  <c:v>776.49237585683341</c:v>
                </c:pt>
                <c:pt idx="313">
                  <c:v>755.9057296345926</c:v>
                </c:pt>
                <c:pt idx="314">
                  <c:v>755.9057296345926</c:v>
                </c:pt>
                <c:pt idx="315">
                  <c:v>763.42201186968521</c:v>
                </c:pt>
                <c:pt idx="316">
                  <c:v>763.42201186968521</c:v>
                </c:pt>
                <c:pt idx="317">
                  <c:v>713.16944097656994</c:v>
                </c:pt>
                <c:pt idx="318">
                  <c:v>713.16944097656994</c:v>
                </c:pt>
                <c:pt idx="319">
                  <c:v>703.12560002075429</c:v>
                </c:pt>
                <c:pt idx="320">
                  <c:v>703.12560002075429</c:v>
                </c:pt>
                <c:pt idx="321">
                  <c:v>662.35164056938731</c:v>
                </c:pt>
                <c:pt idx="322">
                  <c:v>662.35164056938731</c:v>
                </c:pt>
                <c:pt idx="323">
                  <c:v>660.88830197589937</c:v>
                </c:pt>
                <c:pt idx="324">
                  <c:v>660.88830197589937</c:v>
                </c:pt>
                <c:pt idx="325">
                  <c:v>657.96162490681172</c:v>
                </c:pt>
                <c:pt idx="326">
                  <c:v>657.96162490681172</c:v>
                </c:pt>
                <c:pt idx="327">
                  <c:v>629.69259007597987</c:v>
                </c:pt>
                <c:pt idx="328">
                  <c:v>629.69259007597987</c:v>
                </c:pt>
                <c:pt idx="329">
                  <c:v>618.35171914415002</c:v>
                </c:pt>
                <c:pt idx="330">
                  <c:v>618.35171914415002</c:v>
                </c:pt>
                <c:pt idx="331">
                  <c:v>589.61707342787042</c:v>
                </c:pt>
                <c:pt idx="332">
                  <c:v>589.61707342787042</c:v>
                </c:pt>
                <c:pt idx="333">
                  <c:v>565.07288533630435</c:v>
                </c:pt>
                <c:pt idx="334">
                  <c:v>565.07288533630435</c:v>
                </c:pt>
                <c:pt idx="335">
                  <c:v>528.38960389993053</c:v>
                </c:pt>
                <c:pt idx="336">
                  <c:v>528.38960389993053</c:v>
                </c:pt>
                <c:pt idx="337">
                  <c:v>490.27619396089193</c:v>
                </c:pt>
                <c:pt idx="338">
                  <c:v>490.27619396089193</c:v>
                </c:pt>
                <c:pt idx="339">
                  <c:v>497.2935881007337</c:v>
                </c:pt>
                <c:pt idx="340">
                  <c:v>497.2935881007337</c:v>
                </c:pt>
                <c:pt idx="341">
                  <c:v>501.68361582747849</c:v>
                </c:pt>
                <c:pt idx="342">
                  <c:v>501.68361582747849</c:v>
                </c:pt>
                <c:pt idx="343">
                  <c:v>503.37976273061321</c:v>
                </c:pt>
                <c:pt idx="344">
                  <c:v>503.37976273061321</c:v>
                </c:pt>
                <c:pt idx="345">
                  <c:v>489.71081142373112</c:v>
                </c:pt>
                <c:pt idx="346">
                  <c:v>489.71081142373112</c:v>
                </c:pt>
                <c:pt idx="347">
                  <c:v>485.3540397567433</c:v>
                </c:pt>
                <c:pt idx="348">
                  <c:v>485.3540397567433</c:v>
                </c:pt>
                <c:pt idx="349">
                  <c:v>465.13329008618359</c:v>
                </c:pt>
                <c:pt idx="350">
                  <c:v>465.13329008618359</c:v>
                </c:pt>
                <c:pt idx="351">
                  <c:v>449.2693053536176</c:v>
                </c:pt>
                <c:pt idx="352">
                  <c:v>449.2693053536176</c:v>
                </c:pt>
                <c:pt idx="353">
                  <c:v>462.43940638112355</c:v>
                </c:pt>
                <c:pt idx="354">
                  <c:v>462.43940638112355</c:v>
                </c:pt>
                <c:pt idx="355">
                  <c:v>459.74552246769349</c:v>
                </c:pt>
                <c:pt idx="356">
                  <c:v>459.74552246769349</c:v>
                </c:pt>
                <c:pt idx="357">
                  <c:v>474.71154151249567</c:v>
                </c:pt>
                <c:pt idx="358">
                  <c:v>474.71154151249567</c:v>
                </c:pt>
                <c:pt idx="359">
                  <c:v>490.5089985319587</c:v>
                </c:pt>
                <c:pt idx="360">
                  <c:v>490.5089985319587</c:v>
                </c:pt>
                <c:pt idx="361">
                  <c:v>503.87862944843016</c:v>
                </c:pt>
                <c:pt idx="362">
                  <c:v>503.87862944843016</c:v>
                </c:pt>
                <c:pt idx="363">
                  <c:v>502.38202926988475</c:v>
                </c:pt>
                <c:pt idx="364">
                  <c:v>502.38202926988475</c:v>
                </c:pt>
                <c:pt idx="365">
                  <c:v>498.12503279546991</c:v>
                </c:pt>
                <c:pt idx="366">
                  <c:v>498.12503279546991</c:v>
                </c:pt>
                <c:pt idx="367">
                  <c:v>509.89828718325867</c:v>
                </c:pt>
                <c:pt idx="368">
                  <c:v>509.89828718325867</c:v>
                </c:pt>
                <c:pt idx="369">
                  <c:v>519.67607118373235</c:v>
                </c:pt>
                <c:pt idx="370">
                  <c:v>519.67607118373235</c:v>
                </c:pt>
                <c:pt idx="371">
                  <c:v>492.60423959110284</c:v>
                </c:pt>
                <c:pt idx="372">
                  <c:v>492.60423959110284</c:v>
                </c:pt>
                <c:pt idx="373">
                  <c:v>501.98293587622953</c:v>
                </c:pt>
                <c:pt idx="374">
                  <c:v>501.98293587622953</c:v>
                </c:pt>
                <c:pt idx="375">
                  <c:v>527.89073759058465</c:v>
                </c:pt>
                <c:pt idx="376">
                  <c:v>527.89073759058465</c:v>
                </c:pt>
                <c:pt idx="377">
                  <c:v>556.25958924472536</c:v>
                </c:pt>
                <c:pt idx="378">
                  <c:v>556.25958924472536</c:v>
                </c:pt>
                <c:pt idx="379">
                  <c:v>708.24729306252505</c:v>
                </c:pt>
                <c:pt idx="380">
                  <c:v>860.23643637277496</c:v>
                </c:pt>
                <c:pt idx="381">
                  <c:v>563.11067997329906</c:v>
                </c:pt>
                <c:pt idx="382">
                  <c:v>563.11067997329906</c:v>
                </c:pt>
                <c:pt idx="383">
                  <c:v>563.8756074997965</c:v>
                </c:pt>
                <c:pt idx="384">
                  <c:v>563.8756074997965</c:v>
                </c:pt>
                <c:pt idx="385">
                  <c:v>568.93078033444544</c:v>
                </c:pt>
                <c:pt idx="386">
                  <c:v>568.93078033444544</c:v>
                </c:pt>
                <c:pt idx="387">
                  <c:v>326.11548003437122</c:v>
                </c:pt>
                <c:pt idx="388">
                  <c:v>326.11548003437122</c:v>
                </c:pt>
                <c:pt idx="389">
                  <c:v>531.41605933595872</c:v>
                </c:pt>
                <c:pt idx="390">
                  <c:v>531.41605933595872</c:v>
                </c:pt>
                <c:pt idx="391">
                  <c:v>533.1122045602965</c:v>
                </c:pt>
                <c:pt idx="392">
                  <c:v>533.1122045602965</c:v>
                </c:pt>
                <c:pt idx="393">
                  <c:v>551.9693424376137</c:v>
                </c:pt>
                <c:pt idx="394">
                  <c:v>551.9693424376137</c:v>
                </c:pt>
                <c:pt idx="395">
                  <c:v>567.46744089725973</c:v>
                </c:pt>
                <c:pt idx="396">
                  <c:v>567.46744089725973</c:v>
                </c:pt>
                <c:pt idx="397">
                  <c:v>590.81435057073054</c:v>
                </c:pt>
                <c:pt idx="398">
                  <c:v>590.81435057073054</c:v>
                </c:pt>
                <c:pt idx="399">
                  <c:v>601.75613223740845</c:v>
                </c:pt>
                <c:pt idx="400">
                  <c:v>601.75613223740845</c:v>
                </c:pt>
                <c:pt idx="401">
                  <c:v>554.29738340633924</c:v>
                </c:pt>
                <c:pt idx="402">
                  <c:v>554.29738340633924</c:v>
                </c:pt>
                <c:pt idx="403">
                  <c:v>561.34802083091336</c:v>
                </c:pt>
                <c:pt idx="404">
                  <c:v>561.34802083091336</c:v>
                </c:pt>
                <c:pt idx="405">
                  <c:v>556.06004289328212</c:v>
                </c:pt>
                <c:pt idx="406">
                  <c:v>556.06004289328212</c:v>
                </c:pt>
                <c:pt idx="407">
                  <c:v>555.02905339281415</c:v>
                </c:pt>
                <c:pt idx="408">
                  <c:v>555.02905339281415</c:v>
                </c:pt>
                <c:pt idx="409">
                  <c:v>552.73427020180952</c:v>
                </c:pt>
                <c:pt idx="410">
                  <c:v>552.73427020180952</c:v>
                </c:pt>
                <c:pt idx="411">
                  <c:v>549.77433223650166</c:v>
                </c:pt>
                <c:pt idx="412">
                  <c:v>549.77433223650166</c:v>
                </c:pt>
                <c:pt idx="413">
                  <c:v>557.29057870927659</c:v>
                </c:pt>
                <c:pt idx="414">
                  <c:v>557.29057870927659</c:v>
                </c:pt>
                <c:pt idx="415">
                  <c:v>564.20818468039181</c:v>
                </c:pt>
                <c:pt idx="416">
                  <c:v>564.20818468039181</c:v>
                </c:pt>
                <c:pt idx="417">
                  <c:v>566.70251344248493</c:v>
                </c:pt>
                <c:pt idx="418">
                  <c:v>566.70251344248493</c:v>
                </c:pt>
                <c:pt idx="419">
                  <c:v>572.15677845037033</c:v>
                </c:pt>
                <c:pt idx="420">
                  <c:v>572.15677845037033</c:v>
                </c:pt>
                <c:pt idx="421">
                  <c:v>569.39638832586286</c:v>
                </c:pt>
                <c:pt idx="422">
                  <c:v>569.39638832586286</c:v>
                </c:pt>
                <c:pt idx="423">
                  <c:v>571.22556252567085</c:v>
                </c:pt>
                <c:pt idx="424">
                  <c:v>571.22556252567085</c:v>
                </c:pt>
                <c:pt idx="425">
                  <c:v>565.10614305344723</c:v>
                </c:pt>
                <c:pt idx="426">
                  <c:v>565.10614305344723</c:v>
                </c:pt>
                <c:pt idx="427">
                  <c:v>560.51657781007418</c:v>
                </c:pt>
                <c:pt idx="428">
                  <c:v>560.51657781007418</c:v>
                </c:pt>
                <c:pt idx="429">
                  <c:v>566.40319399956843</c:v>
                </c:pt>
                <c:pt idx="430">
                  <c:v>566.40319399956843</c:v>
                </c:pt>
                <c:pt idx="431">
                  <c:v>599.79392836592388</c:v>
                </c:pt>
                <c:pt idx="432">
                  <c:v>599.79392836592388</c:v>
                </c:pt>
                <c:pt idx="433">
                  <c:v>686.56325051090232</c:v>
                </c:pt>
                <c:pt idx="434">
                  <c:v>686.56325051090232</c:v>
                </c:pt>
                <c:pt idx="435">
                  <c:v>751.94804350035963</c:v>
                </c:pt>
                <c:pt idx="436">
                  <c:v>751.94804350035963</c:v>
                </c:pt>
                <c:pt idx="437">
                  <c:v>883.75021289812537</c:v>
                </c:pt>
                <c:pt idx="438">
                  <c:v>883.75021289812537</c:v>
                </c:pt>
                <c:pt idx="439">
                  <c:v>1051.9440408339731</c:v>
                </c:pt>
                <c:pt idx="440">
                  <c:v>1051.9440408339731</c:v>
                </c:pt>
                <c:pt idx="441">
                  <c:v>1269.0210639850352</c:v>
                </c:pt>
                <c:pt idx="442">
                  <c:v>1269.0210639850352</c:v>
                </c:pt>
                <c:pt idx="443">
                  <c:v>1530.1067405734282</c:v>
                </c:pt>
                <c:pt idx="444">
                  <c:v>1530.1067405734282</c:v>
                </c:pt>
                <c:pt idx="445">
                  <c:v>1825.7758863284357</c:v>
                </c:pt>
                <c:pt idx="446">
                  <c:v>1825.7758863284357</c:v>
                </c:pt>
                <c:pt idx="447">
                  <c:v>2187.8466057510254</c:v>
                </c:pt>
                <c:pt idx="448">
                  <c:v>2187.8466057510254</c:v>
                </c:pt>
                <c:pt idx="449">
                  <c:v>2564.0758938222398</c:v>
                </c:pt>
                <c:pt idx="450">
                  <c:v>2564.0758938222398</c:v>
                </c:pt>
                <c:pt idx="451">
                  <c:v>2957.1468623179139</c:v>
                </c:pt>
                <c:pt idx="452">
                  <c:v>2957.1468623179139</c:v>
                </c:pt>
                <c:pt idx="453">
                  <c:v>3405.3455939495811</c:v>
                </c:pt>
                <c:pt idx="454">
                  <c:v>3405.3455939495811</c:v>
                </c:pt>
                <c:pt idx="455">
                  <c:v>3848.045284787836</c:v>
                </c:pt>
                <c:pt idx="456">
                  <c:v>3848.045284787836</c:v>
                </c:pt>
                <c:pt idx="457">
                  <c:v>4299.7993941317836</c:v>
                </c:pt>
                <c:pt idx="458">
                  <c:v>4299.7993941317836</c:v>
                </c:pt>
                <c:pt idx="459">
                  <c:v>4752.8602273698298</c:v>
                </c:pt>
                <c:pt idx="460">
                  <c:v>4752.8602273698298</c:v>
                </c:pt>
                <c:pt idx="461">
                  <c:v>5257.5626122953809</c:v>
                </c:pt>
                <c:pt idx="462">
                  <c:v>5257.5626122953809</c:v>
                </c:pt>
                <c:pt idx="463">
                  <c:v>5714.6382510380245</c:v>
                </c:pt>
                <c:pt idx="464">
                  <c:v>5714.6382510380245</c:v>
                </c:pt>
                <c:pt idx="465">
                  <c:v>6173.9557216402109</c:v>
                </c:pt>
                <c:pt idx="466">
                  <c:v>6173.9557216402109</c:v>
                </c:pt>
                <c:pt idx="467">
                  <c:v>6617.1769657807354</c:v>
                </c:pt>
                <c:pt idx="468">
                  <c:v>6617.1769657807354</c:v>
                </c:pt>
                <c:pt idx="469">
                  <c:v>7102.1736086609189</c:v>
                </c:pt>
                <c:pt idx="470">
                  <c:v>7102.1736086609189</c:v>
                </c:pt>
                <c:pt idx="471">
                  <c:v>7575.889621573011</c:v>
                </c:pt>
                <c:pt idx="472">
                  <c:v>7575.889621573011</c:v>
                </c:pt>
                <c:pt idx="473">
                  <c:v>7978.8855486465891</c:v>
                </c:pt>
                <c:pt idx="474">
                  <c:v>7978.8855486465891</c:v>
                </c:pt>
                <c:pt idx="475">
                  <c:v>8455.1256830096736</c:v>
                </c:pt>
                <c:pt idx="476">
                  <c:v>8455.1256830096736</c:v>
                </c:pt>
                <c:pt idx="477">
                  <c:v>8876.0632651481847</c:v>
                </c:pt>
                <c:pt idx="478">
                  <c:v>8876.0632651481847</c:v>
                </c:pt>
                <c:pt idx="479">
                  <c:v>9241.0719784027151</c:v>
                </c:pt>
                <c:pt idx="480">
                  <c:v>9241.0719784027151</c:v>
                </c:pt>
                <c:pt idx="481">
                  <c:v>9609.8756010915677</c:v>
                </c:pt>
                <c:pt idx="482">
                  <c:v>9609.8756010915677</c:v>
                </c:pt>
                <c:pt idx="483">
                  <c:v>9937.8094334732377</c:v>
                </c:pt>
                <c:pt idx="484">
                  <c:v>9937.8094334732377</c:v>
                </c:pt>
                <c:pt idx="485">
                  <c:v>10210.050817140815</c:v>
                </c:pt>
                <c:pt idx="486">
                  <c:v>10210.050817140815</c:v>
                </c:pt>
                <c:pt idx="487">
                  <c:v>10548.848891494465</c:v>
                </c:pt>
                <c:pt idx="488">
                  <c:v>10548.848891494465</c:v>
                </c:pt>
                <c:pt idx="489">
                  <c:v>10833.867848579084</c:v>
                </c:pt>
                <c:pt idx="490">
                  <c:v>10833.867848579084</c:v>
                </c:pt>
                <c:pt idx="491">
                  <c:v>11177.503971436812</c:v>
                </c:pt>
                <c:pt idx="492">
                  <c:v>11177.503971436812</c:v>
                </c:pt>
                <c:pt idx="493">
                  <c:v>11479.822123792826</c:v>
                </c:pt>
                <c:pt idx="494">
                  <c:v>11479.822123792826</c:v>
                </c:pt>
                <c:pt idx="495">
                  <c:v>11751.296773824304</c:v>
                </c:pt>
                <c:pt idx="496">
                  <c:v>11751.296773824304</c:v>
                </c:pt>
                <c:pt idx="497">
                  <c:v>12060.747841616161</c:v>
                </c:pt>
                <c:pt idx="498">
                  <c:v>12060.747841616161</c:v>
                </c:pt>
                <c:pt idx="499">
                  <c:v>12284.869392350067</c:v>
                </c:pt>
                <c:pt idx="500">
                  <c:v>12284.869392350067</c:v>
                </c:pt>
                <c:pt idx="501">
                  <c:v>12592.384741668713</c:v>
                </c:pt>
                <c:pt idx="502">
                  <c:v>12592.384741668713</c:v>
                </c:pt>
                <c:pt idx="503">
                  <c:v>12875.134150139011</c:v>
                </c:pt>
                <c:pt idx="504">
                  <c:v>12875.134150139011</c:v>
                </c:pt>
                <c:pt idx="505">
                  <c:v>13184.38357381318</c:v>
                </c:pt>
                <c:pt idx="506">
                  <c:v>13184.38357381318</c:v>
                </c:pt>
                <c:pt idx="507">
                  <c:v>13378.793602175589</c:v>
                </c:pt>
                <c:pt idx="508">
                  <c:v>13378.793602175589</c:v>
                </c:pt>
                <c:pt idx="509">
                  <c:v>13701.204210476479</c:v>
                </c:pt>
                <c:pt idx="510">
                  <c:v>13701.204210476479</c:v>
                </c:pt>
                <c:pt idx="511">
                  <c:v>13992.12638846902</c:v>
                </c:pt>
                <c:pt idx="512">
                  <c:v>13992.12638846902</c:v>
                </c:pt>
                <c:pt idx="513">
                  <c:v>14250.142632867597</c:v>
                </c:pt>
                <c:pt idx="514">
                  <c:v>14250.142632867597</c:v>
                </c:pt>
                <c:pt idx="515">
                  <c:v>14598.681576278857</c:v>
                </c:pt>
                <c:pt idx="516">
                  <c:v>14598.681576278857</c:v>
                </c:pt>
                <c:pt idx="517">
                  <c:v>14808.620425310361</c:v>
                </c:pt>
                <c:pt idx="518">
                  <c:v>14808.620425310361</c:v>
                </c:pt>
                <c:pt idx="519">
                  <c:v>15102.223661477561</c:v>
                </c:pt>
                <c:pt idx="520">
                  <c:v>15102.223661477561</c:v>
                </c:pt>
                <c:pt idx="521">
                  <c:v>15469.136105455704</c:v>
                </c:pt>
                <c:pt idx="522">
                  <c:v>15469.136105455704</c:v>
                </c:pt>
                <c:pt idx="523">
                  <c:v>15761.289749486758</c:v>
                </c:pt>
                <c:pt idx="524">
                  <c:v>15761.289749486758</c:v>
                </c:pt>
                <c:pt idx="525">
                  <c:v>16069.965985732026</c:v>
                </c:pt>
                <c:pt idx="526">
                  <c:v>16069.965985732026</c:v>
                </c:pt>
                <c:pt idx="527">
                  <c:v>16421.153559939954</c:v>
                </c:pt>
                <c:pt idx="528">
                  <c:v>16421.153559939954</c:v>
                </c:pt>
                <c:pt idx="529">
                  <c:v>16701.471836371424</c:v>
                </c:pt>
                <c:pt idx="530">
                  <c:v>16701.471836371424</c:v>
                </c:pt>
                <c:pt idx="531">
                  <c:v>17012.606151792977</c:v>
                </c:pt>
                <c:pt idx="532">
                  <c:v>17012.606151792977</c:v>
                </c:pt>
                <c:pt idx="533">
                  <c:v>17170.131015080067</c:v>
                </c:pt>
                <c:pt idx="534">
                  <c:v>17170.131015080067</c:v>
                </c:pt>
                <c:pt idx="535">
                  <c:v>17552.105223308143</c:v>
                </c:pt>
                <c:pt idx="536">
                  <c:v>17552.105223308143</c:v>
                </c:pt>
                <c:pt idx="537">
                  <c:v>17888.294191473513</c:v>
                </c:pt>
                <c:pt idx="538">
                  <c:v>17888.294191473513</c:v>
                </c:pt>
                <c:pt idx="539">
                  <c:v>17830.837015268295</c:v>
                </c:pt>
                <c:pt idx="540">
                  <c:v>17830.837015268295</c:v>
                </c:pt>
                <c:pt idx="541">
                  <c:v>18391.540271304781</c:v>
                </c:pt>
                <c:pt idx="542">
                  <c:v>18391.540271304781</c:v>
                </c:pt>
                <c:pt idx="543">
                  <c:v>18673.07561192409</c:v>
                </c:pt>
                <c:pt idx="544">
                  <c:v>18673.07561192409</c:v>
                </c:pt>
                <c:pt idx="545">
                  <c:v>18342.957183792019</c:v>
                </c:pt>
                <c:pt idx="546">
                  <c:v>18342.957183792019</c:v>
                </c:pt>
                <c:pt idx="547">
                  <c:v>18441.345984540949</c:v>
                </c:pt>
                <c:pt idx="548">
                  <c:v>18441.345984540949</c:v>
                </c:pt>
                <c:pt idx="549">
                  <c:v>18458.502565206036</c:v>
                </c:pt>
                <c:pt idx="550">
                  <c:v>18458.502565206036</c:v>
                </c:pt>
                <c:pt idx="551">
                  <c:v>18534.442487138953</c:v>
                </c:pt>
                <c:pt idx="552">
                  <c:v>18534.442487138953</c:v>
                </c:pt>
                <c:pt idx="553">
                  <c:v>18312.931825185835</c:v>
                </c:pt>
                <c:pt idx="554">
                  <c:v>18312.931825185835</c:v>
                </c:pt>
                <c:pt idx="555">
                  <c:v>18442.821793277377</c:v>
                </c:pt>
                <c:pt idx="556">
                  <c:v>18442.821793277377</c:v>
                </c:pt>
                <c:pt idx="557">
                  <c:v>18620.067183892665</c:v>
                </c:pt>
                <c:pt idx="558">
                  <c:v>18620.067183892665</c:v>
                </c:pt>
                <c:pt idx="559">
                  <c:v>18390.839340675495</c:v>
                </c:pt>
                <c:pt idx="560">
                  <c:v>18390.839340675495</c:v>
                </c:pt>
                <c:pt idx="561">
                  <c:v>18590.059492171386</c:v>
                </c:pt>
                <c:pt idx="562">
                  <c:v>18590.059492171386</c:v>
                </c:pt>
                <c:pt idx="563">
                  <c:v>18470.973791259134</c:v>
                </c:pt>
                <c:pt idx="564">
                  <c:v>18470.973791259134</c:v>
                </c:pt>
                <c:pt idx="565">
                  <c:v>18411.683258848934</c:v>
                </c:pt>
                <c:pt idx="566">
                  <c:v>18411.683258848934</c:v>
                </c:pt>
                <c:pt idx="567">
                  <c:v>18506.729103873742</c:v>
                </c:pt>
                <c:pt idx="568">
                  <c:v>18506.729103873742</c:v>
                </c:pt>
                <c:pt idx="569">
                  <c:v>18224.857988676376</c:v>
                </c:pt>
                <c:pt idx="570">
                  <c:v>18224.857988676376</c:v>
                </c:pt>
                <c:pt idx="571">
                  <c:v>18147.307744787362</c:v>
                </c:pt>
                <c:pt idx="572">
                  <c:v>18147.307744787362</c:v>
                </c:pt>
                <c:pt idx="573">
                  <c:v>18471.896233434232</c:v>
                </c:pt>
                <c:pt idx="574">
                  <c:v>18471.896233434232</c:v>
                </c:pt>
                <c:pt idx="575">
                  <c:v>18404.747478558264</c:v>
                </c:pt>
                <c:pt idx="576">
                  <c:v>18404.747478558264</c:v>
                </c:pt>
                <c:pt idx="577">
                  <c:v>17914.242010500788</c:v>
                </c:pt>
                <c:pt idx="578">
                  <c:v>17914.242010500788</c:v>
                </c:pt>
                <c:pt idx="579">
                  <c:v>18637.342068359114</c:v>
                </c:pt>
                <c:pt idx="580">
                  <c:v>18637.342068359114</c:v>
                </c:pt>
                <c:pt idx="581">
                  <c:v>18240.384146267294</c:v>
                </c:pt>
                <c:pt idx="582">
                  <c:v>18240.384146267294</c:v>
                </c:pt>
                <c:pt idx="583">
                  <c:v>18676.028956356618</c:v>
                </c:pt>
                <c:pt idx="584">
                  <c:v>18676.028956356618</c:v>
                </c:pt>
                <c:pt idx="585">
                  <c:v>18491.231076478285</c:v>
                </c:pt>
                <c:pt idx="586">
                  <c:v>18491.231076478285</c:v>
                </c:pt>
                <c:pt idx="587">
                  <c:v>18404.304772742416</c:v>
                </c:pt>
                <c:pt idx="588">
                  <c:v>18404.304772742416</c:v>
                </c:pt>
                <c:pt idx="589">
                  <c:v>18547.248105019182</c:v>
                </c:pt>
                <c:pt idx="590">
                  <c:v>18547.248105019182</c:v>
                </c:pt>
                <c:pt idx="591">
                  <c:v>18399.54571214287</c:v>
                </c:pt>
                <c:pt idx="592">
                  <c:v>18399.54571214287</c:v>
                </c:pt>
                <c:pt idx="593">
                  <c:v>18311.899044573394</c:v>
                </c:pt>
                <c:pt idx="594">
                  <c:v>18311.899044573394</c:v>
                </c:pt>
                <c:pt idx="595">
                  <c:v>18337.7929854305</c:v>
                </c:pt>
                <c:pt idx="596">
                  <c:v>18337.7929854305</c:v>
                </c:pt>
                <c:pt idx="597">
                  <c:v>18461.085334216466</c:v>
                </c:pt>
                <c:pt idx="598">
                  <c:v>18461.085334216466</c:v>
                </c:pt>
                <c:pt idx="599">
                  <c:v>18346.018841747322</c:v>
                </c:pt>
                <c:pt idx="600">
                  <c:v>18346.018841747322</c:v>
                </c:pt>
                <c:pt idx="601">
                  <c:v>18507.651623495734</c:v>
                </c:pt>
                <c:pt idx="602">
                  <c:v>18507.651623495734</c:v>
                </c:pt>
                <c:pt idx="603">
                  <c:v>18611.983697931191</c:v>
                </c:pt>
                <c:pt idx="604">
                  <c:v>18611.983697931191</c:v>
                </c:pt>
                <c:pt idx="605">
                  <c:v>18464.147780111245</c:v>
                </c:pt>
                <c:pt idx="606">
                  <c:v>18464.147780111245</c:v>
                </c:pt>
                <c:pt idx="607">
                  <c:v>18445.072411043173</c:v>
                </c:pt>
                <c:pt idx="608">
                  <c:v>18445.072411043173</c:v>
                </c:pt>
                <c:pt idx="609">
                  <c:v>18476.914353350861</c:v>
                </c:pt>
                <c:pt idx="610">
                  <c:v>18476.914353350861</c:v>
                </c:pt>
                <c:pt idx="611">
                  <c:v>18362.950531848259</c:v>
                </c:pt>
                <c:pt idx="612">
                  <c:v>18362.950531848259</c:v>
                </c:pt>
                <c:pt idx="613">
                  <c:v>18357.675452963929</c:v>
                </c:pt>
                <c:pt idx="614">
                  <c:v>18357.675452963929</c:v>
                </c:pt>
                <c:pt idx="615">
                  <c:v>18409.469700524802</c:v>
                </c:pt>
                <c:pt idx="616">
                  <c:v>18409.469700524802</c:v>
                </c:pt>
                <c:pt idx="617">
                  <c:v>18381.395325617952</c:v>
                </c:pt>
                <c:pt idx="618">
                  <c:v>18381.395325617952</c:v>
                </c:pt>
                <c:pt idx="619">
                  <c:v>18603.678926517023</c:v>
                </c:pt>
                <c:pt idx="620">
                  <c:v>18603.678926517023</c:v>
                </c:pt>
                <c:pt idx="621">
                  <c:v>18327.796729022928</c:v>
                </c:pt>
                <c:pt idx="622">
                  <c:v>18327.796729022928</c:v>
                </c:pt>
                <c:pt idx="623">
                  <c:v>18544.332669408526</c:v>
                </c:pt>
                <c:pt idx="624">
                  <c:v>18544.332669408526</c:v>
                </c:pt>
                <c:pt idx="625">
                  <c:v>18396.225466407908</c:v>
                </c:pt>
                <c:pt idx="626">
                  <c:v>18396.225466407908</c:v>
                </c:pt>
                <c:pt idx="627">
                  <c:v>18512.96537614314</c:v>
                </c:pt>
                <c:pt idx="628">
                  <c:v>18512.96537614314</c:v>
                </c:pt>
                <c:pt idx="629">
                  <c:v>18493.777141981325</c:v>
                </c:pt>
                <c:pt idx="630">
                  <c:v>18493.777141981325</c:v>
                </c:pt>
                <c:pt idx="631">
                  <c:v>18375.160904555218</c:v>
                </c:pt>
                <c:pt idx="632">
                  <c:v>18375.160904555218</c:v>
                </c:pt>
                <c:pt idx="633">
                  <c:v>18739.458100904292</c:v>
                </c:pt>
                <c:pt idx="634">
                  <c:v>18739.458100904292</c:v>
                </c:pt>
                <c:pt idx="635">
                  <c:v>18735.50727802463</c:v>
                </c:pt>
                <c:pt idx="636">
                  <c:v>18735.50727802463</c:v>
                </c:pt>
                <c:pt idx="637">
                  <c:v>18683.043248239541</c:v>
                </c:pt>
                <c:pt idx="638">
                  <c:v>18683.043248239541</c:v>
                </c:pt>
                <c:pt idx="639">
                  <c:v>18594.008709362202</c:v>
                </c:pt>
                <c:pt idx="640">
                  <c:v>18594.008709362202</c:v>
                </c:pt>
                <c:pt idx="641">
                  <c:v>18452.525358126073</c:v>
                </c:pt>
                <c:pt idx="642">
                  <c:v>18452.525358126073</c:v>
                </c:pt>
                <c:pt idx="643">
                  <c:v>18650.077276484008</c:v>
                </c:pt>
                <c:pt idx="644">
                  <c:v>18650.077276484008</c:v>
                </c:pt>
                <c:pt idx="645">
                  <c:v>18677.948643441174</c:v>
                </c:pt>
                <c:pt idx="646">
                  <c:v>18677.948643441174</c:v>
                </c:pt>
                <c:pt idx="647">
                  <c:v>18766.413581455417</c:v>
                </c:pt>
                <c:pt idx="648">
                  <c:v>18766.413581455417</c:v>
                </c:pt>
                <c:pt idx="649">
                  <c:v>18379.919715514556</c:v>
                </c:pt>
                <c:pt idx="650">
                  <c:v>18379.919715514556</c:v>
                </c:pt>
                <c:pt idx="651">
                  <c:v>18504.182960248712</c:v>
                </c:pt>
                <c:pt idx="652">
                  <c:v>18504.182960248712</c:v>
                </c:pt>
                <c:pt idx="653">
                  <c:v>18584.781629346307</c:v>
                </c:pt>
                <c:pt idx="654">
                  <c:v>18584.781629346307</c:v>
                </c:pt>
                <c:pt idx="655">
                  <c:v>18437.287535746633</c:v>
                </c:pt>
                <c:pt idx="656">
                  <c:v>18437.287535746633</c:v>
                </c:pt>
                <c:pt idx="657">
                  <c:v>18484.58923814525</c:v>
                </c:pt>
                <c:pt idx="658">
                  <c:v>18484.58923814525</c:v>
                </c:pt>
                <c:pt idx="659">
                  <c:v>18215.490885474992</c:v>
                </c:pt>
                <c:pt idx="660">
                  <c:v>18215.490885474992</c:v>
                </c:pt>
                <c:pt idx="661">
                  <c:v>18415.22497450887</c:v>
                </c:pt>
                <c:pt idx="662">
                  <c:v>18415.22497450887</c:v>
                </c:pt>
                <c:pt idx="663">
                  <c:v>17882.728824965765</c:v>
                </c:pt>
                <c:pt idx="664">
                  <c:v>17882.728824965765</c:v>
                </c:pt>
                <c:pt idx="665">
                  <c:v>18574.263025220051</c:v>
                </c:pt>
                <c:pt idx="666">
                  <c:v>18574.263025220051</c:v>
                </c:pt>
                <c:pt idx="667">
                  <c:v>18543.188643459078</c:v>
                </c:pt>
                <c:pt idx="668">
                  <c:v>18543.188643459078</c:v>
                </c:pt>
                <c:pt idx="669">
                  <c:v>18470.567917324515</c:v>
                </c:pt>
                <c:pt idx="670">
                  <c:v>18470.567917324515</c:v>
                </c:pt>
                <c:pt idx="671">
                  <c:v>18470.494122104548</c:v>
                </c:pt>
                <c:pt idx="672">
                  <c:v>18470.494122104548</c:v>
                </c:pt>
                <c:pt idx="673">
                  <c:v>18544.185052975157</c:v>
                </c:pt>
                <c:pt idx="674">
                  <c:v>18544.185052975157</c:v>
                </c:pt>
                <c:pt idx="675">
                  <c:v>18358.634553871008</c:v>
                </c:pt>
                <c:pt idx="676">
                  <c:v>18358.634553871008</c:v>
                </c:pt>
                <c:pt idx="677">
                  <c:v>18454.84981788203</c:v>
                </c:pt>
                <c:pt idx="678">
                  <c:v>18454.84981788203</c:v>
                </c:pt>
                <c:pt idx="679">
                  <c:v>18471.121381875062</c:v>
                </c:pt>
                <c:pt idx="680">
                  <c:v>18471.121381875062</c:v>
                </c:pt>
                <c:pt idx="681">
                  <c:v>18376.009371194988</c:v>
                </c:pt>
                <c:pt idx="682">
                  <c:v>18376.009371194988</c:v>
                </c:pt>
                <c:pt idx="683">
                  <c:v>18632.949446751496</c:v>
                </c:pt>
                <c:pt idx="684">
                  <c:v>18632.949446751496</c:v>
                </c:pt>
                <c:pt idx="685">
                  <c:v>18559.057680707992</c:v>
                </c:pt>
                <c:pt idx="686">
                  <c:v>18559.057680707992</c:v>
                </c:pt>
                <c:pt idx="687">
                  <c:v>18592.126367154928</c:v>
                </c:pt>
                <c:pt idx="688">
                  <c:v>18592.126367154928</c:v>
                </c:pt>
                <c:pt idx="689">
                  <c:v>18173.377837456064</c:v>
                </c:pt>
                <c:pt idx="690">
                  <c:v>18173.377837456064</c:v>
                </c:pt>
                <c:pt idx="691">
                  <c:v>18740.824284260438</c:v>
                </c:pt>
                <c:pt idx="692">
                  <c:v>18740.824284260438</c:v>
                </c:pt>
                <c:pt idx="693">
                  <c:v>18357.601676050963</c:v>
                </c:pt>
                <c:pt idx="694">
                  <c:v>18357.601676050963</c:v>
                </c:pt>
                <c:pt idx="695">
                  <c:v>18252.001408018939</c:v>
                </c:pt>
                <c:pt idx="696">
                  <c:v>18252.001408018939</c:v>
                </c:pt>
                <c:pt idx="697">
                  <c:v>18770.106287501541</c:v>
                </c:pt>
                <c:pt idx="698">
                  <c:v>18770.106287501541</c:v>
                </c:pt>
                <c:pt idx="699">
                  <c:v>18189.160623503329</c:v>
                </c:pt>
                <c:pt idx="700">
                  <c:v>18189.160623503329</c:v>
                </c:pt>
                <c:pt idx="701">
                  <c:v>17857.924868863047</c:v>
                </c:pt>
                <c:pt idx="702">
                  <c:v>17857.924868863047</c:v>
                </c:pt>
                <c:pt idx="703">
                  <c:v>18419.283224268816</c:v>
                </c:pt>
                <c:pt idx="704">
                  <c:v>18419.283224268816</c:v>
                </c:pt>
                <c:pt idx="705">
                  <c:v>18440.386711488671</c:v>
                </c:pt>
                <c:pt idx="706">
                  <c:v>18440.386711488671</c:v>
                </c:pt>
                <c:pt idx="707">
                  <c:v>18692.383549087794</c:v>
                </c:pt>
                <c:pt idx="708">
                  <c:v>18692.383549087794</c:v>
                </c:pt>
                <c:pt idx="709">
                  <c:v>18391.687835782639</c:v>
                </c:pt>
                <c:pt idx="710">
                  <c:v>18391.687835782639</c:v>
                </c:pt>
                <c:pt idx="711">
                  <c:v>18280.474029882073</c:v>
                </c:pt>
                <c:pt idx="712">
                  <c:v>18280.474029882073</c:v>
                </c:pt>
                <c:pt idx="713">
                  <c:v>18672.448029398038</c:v>
                </c:pt>
                <c:pt idx="714">
                  <c:v>18672.448029398038</c:v>
                </c:pt>
                <c:pt idx="715">
                  <c:v>18251.116274133463</c:v>
                </c:pt>
                <c:pt idx="716">
                  <c:v>18251.116274133463</c:v>
                </c:pt>
                <c:pt idx="717">
                  <c:v>17984.903931475954</c:v>
                </c:pt>
                <c:pt idx="718">
                  <c:v>17984.903931475954</c:v>
                </c:pt>
                <c:pt idx="719">
                  <c:v>18310.165453394846</c:v>
                </c:pt>
                <c:pt idx="720">
                  <c:v>18310.165453394846</c:v>
                </c:pt>
                <c:pt idx="721">
                  <c:v>18412.089079039099</c:v>
                </c:pt>
                <c:pt idx="722">
                  <c:v>18412.089079039099</c:v>
                </c:pt>
                <c:pt idx="723">
                  <c:v>18556.215969744211</c:v>
                </c:pt>
                <c:pt idx="724">
                  <c:v>18556.215969744211</c:v>
                </c:pt>
                <c:pt idx="725">
                  <c:v>18271.364093316424</c:v>
                </c:pt>
                <c:pt idx="726">
                  <c:v>18271.364093316424</c:v>
                </c:pt>
                <c:pt idx="727">
                  <c:v>18532.117591100425</c:v>
                </c:pt>
                <c:pt idx="728">
                  <c:v>18532.117591100425</c:v>
                </c:pt>
                <c:pt idx="729">
                  <c:v>18340.559513410488</c:v>
                </c:pt>
                <c:pt idx="730">
                  <c:v>18340.559513410488</c:v>
                </c:pt>
                <c:pt idx="731">
                  <c:v>18695.78008413194</c:v>
                </c:pt>
                <c:pt idx="732">
                  <c:v>18695.78008413194</c:v>
                </c:pt>
                <c:pt idx="733">
                  <c:v>18445.662738905157</c:v>
                </c:pt>
                <c:pt idx="734">
                  <c:v>18445.662738905157</c:v>
                </c:pt>
                <c:pt idx="735">
                  <c:v>18446.253067553673</c:v>
                </c:pt>
                <c:pt idx="736">
                  <c:v>18446.253067553673</c:v>
                </c:pt>
                <c:pt idx="737">
                  <c:v>18513.961712299217</c:v>
                </c:pt>
                <c:pt idx="738">
                  <c:v>18513.961712299217</c:v>
                </c:pt>
                <c:pt idx="739">
                  <c:v>18505.991089638359</c:v>
                </c:pt>
                <c:pt idx="740">
                  <c:v>18505.991089638359</c:v>
                </c:pt>
                <c:pt idx="741">
                  <c:v>18413.122077516047</c:v>
                </c:pt>
                <c:pt idx="742">
                  <c:v>18413.122077516047</c:v>
                </c:pt>
                <c:pt idx="743">
                  <c:v>18349.301846000333</c:v>
                </c:pt>
                <c:pt idx="744">
                  <c:v>18349.301846000333</c:v>
                </c:pt>
                <c:pt idx="745">
                  <c:v>18333.514119906558</c:v>
                </c:pt>
                <c:pt idx="746">
                  <c:v>18333.514119906558</c:v>
                </c:pt>
                <c:pt idx="747">
                  <c:v>18439.98086581974</c:v>
                </c:pt>
                <c:pt idx="748">
                  <c:v>18439.98086581974</c:v>
                </c:pt>
                <c:pt idx="749">
                  <c:v>18274.683484468191</c:v>
                </c:pt>
                <c:pt idx="750">
                  <c:v>18274.683484468191</c:v>
                </c:pt>
                <c:pt idx="751">
                  <c:v>18681.603461155155</c:v>
                </c:pt>
                <c:pt idx="752">
                  <c:v>18681.603461155155</c:v>
                </c:pt>
                <c:pt idx="753">
                  <c:v>18403.087333948934</c:v>
                </c:pt>
                <c:pt idx="754">
                  <c:v>18403.087333948934</c:v>
                </c:pt>
                <c:pt idx="755">
                  <c:v>18330.378768214316</c:v>
                </c:pt>
                <c:pt idx="756">
                  <c:v>18330.378768214316</c:v>
                </c:pt>
                <c:pt idx="757">
                  <c:v>18554.850479457586</c:v>
                </c:pt>
                <c:pt idx="758">
                  <c:v>18554.850479457586</c:v>
                </c:pt>
                <c:pt idx="759">
                  <c:v>18667.427409018652</c:v>
                </c:pt>
                <c:pt idx="760">
                  <c:v>18667.427409018652</c:v>
                </c:pt>
                <c:pt idx="761">
                  <c:v>18277.007071179218</c:v>
                </c:pt>
                <c:pt idx="762">
                  <c:v>18277.007071179218</c:v>
                </c:pt>
                <c:pt idx="763">
                  <c:v>18523.150258443326</c:v>
                </c:pt>
                <c:pt idx="764">
                  <c:v>18523.150258443326</c:v>
                </c:pt>
                <c:pt idx="765">
                  <c:v>18457.100496980038</c:v>
                </c:pt>
                <c:pt idx="766">
                  <c:v>18457.100496980038</c:v>
                </c:pt>
                <c:pt idx="767">
                  <c:v>18317.505593876016</c:v>
                </c:pt>
                <c:pt idx="768">
                  <c:v>18317.505593876016</c:v>
                </c:pt>
                <c:pt idx="769">
                  <c:v>18494.662733562913</c:v>
                </c:pt>
                <c:pt idx="770">
                  <c:v>18494.662733562913</c:v>
                </c:pt>
                <c:pt idx="771">
                  <c:v>18653.547236316947</c:v>
                </c:pt>
                <c:pt idx="772">
                  <c:v>18653.547236316947</c:v>
                </c:pt>
                <c:pt idx="773">
                  <c:v>18513.112981349201</c:v>
                </c:pt>
                <c:pt idx="774">
                  <c:v>18513.112981349201</c:v>
                </c:pt>
                <c:pt idx="775">
                  <c:v>18370.365252282045</c:v>
                </c:pt>
                <c:pt idx="776">
                  <c:v>18370.365252282045</c:v>
                </c:pt>
                <c:pt idx="777">
                  <c:v>18034.928991240187</c:v>
                </c:pt>
                <c:pt idx="778">
                  <c:v>18034.928991240187</c:v>
                </c:pt>
                <c:pt idx="779">
                  <c:v>18625.013329603189</c:v>
                </c:pt>
                <c:pt idx="780">
                  <c:v>18625.013329603189</c:v>
                </c:pt>
                <c:pt idx="781">
                  <c:v>18509.533569828818</c:v>
                </c:pt>
                <c:pt idx="782">
                  <c:v>18509.533569828818</c:v>
                </c:pt>
                <c:pt idx="783">
                  <c:v>18386.596888369502</c:v>
                </c:pt>
                <c:pt idx="784">
                  <c:v>18386.596888369502</c:v>
                </c:pt>
                <c:pt idx="785">
                  <c:v>18026.007479602806</c:v>
                </c:pt>
                <c:pt idx="786">
                  <c:v>18026.007479602806</c:v>
                </c:pt>
                <c:pt idx="787">
                  <c:v>18141.444910393187</c:v>
                </c:pt>
                <c:pt idx="788">
                  <c:v>18141.444910393187</c:v>
                </c:pt>
                <c:pt idx="789">
                  <c:v>18376.009371194988</c:v>
                </c:pt>
                <c:pt idx="790">
                  <c:v>18376.009371194988</c:v>
                </c:pt>
                <c:pt idx="791">
                  <c:v>18502.670041638266</c:v>
                </c:pt>
                <c:pt idx="792">
                  <c:v>18502.670041638266</c:v>
                </c:pt>
                <c:pt idx="793">
                  <c:v>18613.386299505932</c:v>
                </c:pt>
                <c:pt idx="794">
                  <c:v>18613.386299505932</c:v>
                </c:pt>
                <c:pt idx="795">
                  <c:v>18636.382331445853</c:v>
                </c:pt>
                <c:pt idx="796">
                  <c:v>18636.382331445853</c:v>
                </c:pt>
                <c:pt idx="797">
                  <c:v>18492.633255591441</c:v>
                </c:pt>
                <c:pt idx="798">
                  <c:v>18492.633255591441</c:v>
                </c:pt>
                <c:pt idx="799">
                  <c:v>18570.830699718059</c:v>
                </c:pt>
                <c:pt idx="800">
                  <c:v>18570.830699718059</c:v>
                </c:pt>
                <c:pt idx="801">
                  <c:v>18444.814142850748</c:v>
                </c:pt>
                <c:pt idx="802">
                  <c:v>18444.814142850748</c:v>
                </c:pt>
                <c:pt idx="803">
                  <c:v>18628.889086579773</c:v>
                </c:pt>
                <c:pt idx="804">
                  <c:v>18628.889086579773</c:v>
                </c:pt>
                <c:pt idx="805">
                  <c:v>18527.320228300694</c:v>
                </c:pt>
                <c:pt idx="806">
                  <c:v>18527.320228300694</c:v>
                </c:pt>
                <c:pt idx="807">
                  <c:v>18412.753149219916</c:v>
                </c:pt>
                <c:pt idx="808">
                  <c:v>18412.753149219916</c:v>
                </c:pt>
                <c:pt idx="809">
                  <c:v>18510.788205424073</c:v>
                </c:pt>
                <c:pt idx="810">
                  <c:v>18510.788205424073</c:v>
                </c:pt>
                <c:pt idx="811">
                  <c:v>18435.147641248637</c:v>
                </c:pt>
                <c:pt idx="812">
                  <c:v>18435.147641248637</c:v>
                </c:pt>
                <c:pt idx="813">
                  <c:v>18579.319301332711</c:v>
                </c:pt>
                <c:pt idx="814">
                  <c:v>18579.319301332711</c:v>
                </c:pt>
                <c:pt idx="815">
                  <c:v>18316.80477172686</c:v>
                </c:pt>
                <c:pt idx="816">
                  <c:v>18316.80477172686</c:v>
                </c:pt>
                <c:pt idx="817">
                  <c:v>18484.921327607484</c:v>
                </c:pt>
                <c:pt idx="818">
                  <c:v>18484.921327607484</c:v>
                </c:pt>
                <c:pt idx="819">
                  <c:v>18310.976920849804</c:v>
                </c:pt>
                <c:pt idx="820">
                  <c:v>18310.976920849804</c:v>
                </c:pt>
                <c:pt idx="821">
                  <c:v>18414.302650070837</c:v>
                </c:pt>
                <c:pt idx="822">
                  <c:v>18414.302650070837</c:v>
                </c:pt>
                <c:pt idx="823">
                  <c:v>18572.528405363159</c:v>
                </c:pt>
                <c:pt idx="824">
                  <c:v>18572.528405363159</c:v>
                </c:pt>
                <c:pt idx="825">
                  <c:v>18450.532973815702</c:v>
                </c:pt>
                <c:pt idx="826">
                  <c:v>18450.532973815702</c:v>
                </c:pt>
                <c:pt idx="827">
                  <c:v>18241.601180529717</c:v>
                </c:pt>
                <c:pt idx="828">
                  <c:v>18241.601180529717</c:v>
                </c:pt>
                <c:pt idx="829">
                  <c:v>18418.176425282625</c:v>
                </c:pt>
                <c:pt idx="830">
                  <c:v>18418.176425282625</c:v>
                </c:pt>
                <c:pt idx="831">
                  <c:v>18189.271252140603</c:v>
                </c:pt>
                <c:pt idx="832">
                  <c:v>18189.271252140603</c:v>
                </c:pt>
                <c:pt idx="833">
                  <c:v>18528.57491776895</c:v>
                </c:pt>
                <c:pt idx="834">
                  <c:v>18528.57491776895</c:v>
                </c:pt>
                <c:pt idx="835">
                  <c:v>18164.122258801559</c:v>
                </c:pt>
                <c:pt idx="836">
                  <c:v>18164.122258801559</c:v>
                </c:pt>
                <c:pt idx="837">
                  <c:v>18563.966138302614</c:v>
                </c:pt>
                <c:pt idx="838">
                  <c:v>18563.966138302614</c:v>
                </c:pt>
                <c:pt idx="839">
                  <c:v>18410.576478346036</c:v>
                </c:pt>
                <c:pt idx="840">
                  <c:v>18410.576478346036</c:v>
                </c:pt>
                <c:pt idx="841">
                  <c:v>18446.105485317818</c:v>
                </c:pt>
                <c:pt idx="842">
                  <c:v>18446.105485317818</c:v>
                </c:pt>
                <c:pt idx="843">
                  <c:v>18479.534130337724</c:v>
                </c:pt>
                <c:pt idx="844">
                  <c:v>18479.534130337724</c:v>
                </c:pt>
                <c:pt idx="845">
                  <c:v>18512.227350897072</c:v>
                </c:pt>
                <c:pt idx="846">
                  <c:v>18512.227350897072</c:v>
                </c:pt>
                <c:pt idx="847">
                  <c:v>18516.692423625711</c:v>
                </c:pt>
                <c:pt idx="848">
                  <c:v>18516.692423625711</c:v>
                </c:pt>
                <c:pt idx="849">
                  <c:v>18563.707796917679</c:v>
                </c:pt>
                <c:pt idx="850">
                  <c:v>18563.707796917679</c:v>
                </c:pt>
                <c:pt idx="851">
                  <c:v>18495.474527471557</c:v>
                </c:pt>
                <c:pt idx="852">
                  <c:v>18495.474527471557</c:v>
                </c:pt>
                <c:pt idx="853">
                  <c:v>18477.098844166052</c:v>
                </c:pt>
                <c:pt idx="854">
                  <c:v>18477.098844166052</c:v>
                </c:pt>
                <c:pt idx="855">
                  <c:v>18228.472112472471</c:v>
                </c:pt>
                <c:pt idx="856">
                  <c:v>18228.472112472471</c:v>
                </c:pt>
                <c:pt idx="857">
                  <c:v>18342.551423352528</c:v>
                </c:pt>
                <c:pt idx="858">
                  <c:v>18342.551423352528</c:v>
                </c:pt>
                <c:pt idx="859">
                  <c:v>18592.827630824529</c:v>
                </c:pt>
                <c:pt idx="860">
                  <c:v>18592.827630824529</c:v>
                </c:pt>
                <c:pt idx="861">
                  <c:v>18302.235273165184</c:v>
                </c:pt>
                <c:pt idx="862">
                  <c:v>18302.235273165184</c:v>
                </c:pt>
                <c:pt idx="863">
                  <c:v>18719.999826996875</c:v>
                </c:pt>
                <c:pt idx="864">
                  <c:v>18719.999826996875</c:v>
                </c:pt>
                <c:pt idx="865">
                  <c:v>18552.746895427146</c:v>
                </c:pt>
                <c:pt idx="866">
                  <c:v>18552.746895427146</c:v>
                </c:pt>
                <c:pt idx="867">
                  <c:v>18459.461877630303</c:v>
                </c:pt>
                <c:pt idx="868">
                  <c:v>18459.461877630303</c:v>
                </c:pt>
                <c:pt idx="869">
                  <c:v>18427.39983289197</c:v>
                </c:pt>
                <c:pt idx="870">
                  <c:v>18427.39983289197</c:v>
                </c:pt>
                <c:pt idx="871">
                  <c:v>18175.074096078315</c:v>
                </c:pt>
                <c:pt idx="872">
                  <c:v>18175.074096078315</c:v>
                </c:pt>
                <c:pt idx="873">
                  <c:v>18617.225025210824</c:v>
                </c:pt>
                <c:pt idx="874">
                  <c:v>18617.225025210824</c:v>
                </c:pt>
                <c:pt idx="875">
                  <c:v>18268.081605572406</c:v>
                </c:pt>
                <c:pt idx="876">
                  <c:v>18268.081605572406</c:v>
                </c:pt>
                <c:pt idx="877">
                  <c:v>18410.797834232002</c:v>
                </c:pt>
                <c:pt idx="878">
                  <c:v>18410.797834232002</c:v>
                </c:pt>
                <c:pt idx="879">
                  <c:v>18437.730273819529</c:v>
                </c:pt>
                <c:pt idx="880">
                  <c:v>18437.730273819529</c:v>
                </c:pt>
                <c:pt idx="881">
                  <c:v>18565.516190146634</c:v>
                </c:pt>
                <c:pt idx="882">
                  <c:v>18565.516190146634</c:v>
                </c:pt>
                <c:pt idx="883">
                  <c:v>18202.362468918411</c:v>
                </c:pt>
                <c:pt idx="884">
                  <c:v>18202.362468918411</c:v>
                </c:pt>
                <c:pt idx="885">
                  <c:v>18278.556134900715</c:v>
                </c:pt>
                <c:pt idx="886">
                  <c:v>18278.556134900715</c:v>
                </c:pt>
                <c:pt idx="887">
                  <c:v>17761.224936788723</c:v>
                </c:pt>
                <c:pt idx="888">
                  <c:v>17761.224936788723</c:v>
                </c:pt>
                <c:pt idx="889">
                  <c:v>18448.725077321375</c:v>
                </c:pt>
                <c:pt idx="890">
                  <c:v>18448.725077321375</c:v>
                </c:pt>
                <c:pt idx="891">
                  <c:v>18761.760832176602</c:v>
                </c:pt>
                <c:pt idx="892">
                  <c:v>18761.760832176602</c:v>
                </c:pt>
                <c:pt idx="893">
                  <c:v>18554.665954100594</c:v>
                </c:pt>
                <c:pt idx="894">
                  <c:v>18554.665954100594</c:v>
                </c:pt>
                <c:pt idx="895">
                  <c:v>18434.077697840741</c:v>
                </c:pt>
                <c:pt idx="896">
                  <c:v>18434.077697840741</c:v>
                </c:pt>
                <c:pt idx="897">
                  <c:v>18446.622023358621</c:v>
                </c:pt>
                <c:pt idx="898">
                  <c:v>18446.622023358621</c:v>
                </c:pt>
                <c:pt idx="899">
                  <c:v>18405.964921753748</c:v>
                </c:pt>
                <c:pt idx="900">
                  <c:v>18405.964921753748</c:v>
                </c:pt>
                <c:pt idx="901">
                  <c:v>18444.482083967265</c:v>
                </c:pt>
                <c:pt idx="902">
                  <c:v>18444.482083967265</c:v>
                </c:pt>
                <c:pt idx="903">
                  <c:v>18260.742186824678</c:v>
                </c:pt>
                <c:pt idx="904">
                  <c:v>18260.742186824678</c:v>
                </c:pt>
                <c:pt idx="905">
                  <c:v>18537.099527397921</c:v>
                </c:pt>
                <c:pt idx="906">
                  <c:v>18537.099527397921</c:v>
                </c:pt>
                <c:pt idx="907">
                  <c:v>18677.616389161685</c:v>
                </c:pt>
                <c:pt idx="908">
                  <c:v>18677.616389161685</c:v>
                </c:pt>
                <c:pt idx="909">
                  <c:v>18312.931825185835</c:v>
                </c:pt>
                <c:pt idx="910">
                  <c:v>18312.931825185835</c:v>
                </c:pt>
                <c:pt idx="911">
                  <c:v>17722.976698280268</c:v>
                </c:pt>
                <c:pt idx="912">
                  <c:v>17722.976698280268</c:v>
                </c:pt>
                <c:pt idx="913">
                  <c:v>18706.819053347914</c:v>
                </c:pt>
                <c:pt idx="914">
                  <c:v>18706.819053347914</c:v>
                </c:pt>
                <c:pt idx="915">
                  <c:v>18682.821742150656</c:v>
                </c:pt>
                <c:pt idx="916">
                  <c:v>18682.821742150656</c:v>
                </c:pt>
                <c:pt idx="917">
                  <c:v>18450.200910639232</c:v>
                </c:pt>
                <c:pt idx="918">
                  <c:v>18450.200910639232</c:v>
                </c:pt>
                <c:pt idx="919">
                  <c:v>18508.758649725118</c:v>
                </c:pt>
                <c:pt idx="920">
                  <c:v>18508.758649725118</c:v>
                </c:pt>
                <c:pt idx="921">
                  <c:v>18287.887500106128</c:v>
                </c:pt>
                <c:pt idx="922">
                  <c:v>18287.887500106128</c:v>
                </c:pt>
                <c:pt idx="923">
                  <c:v>18546.214783660045</c:v>
                </c:pt>
                <c:pt idx="924">
                  <c:v>18546.214783660045</c:v>
                </c:pt>
                <c:pt idx="925">
                  <c:v>18287.887500106128</c:v>
                </c:pt>
                <c:pt idx="926">
                  <c:v>18287.887500106128</c:v>
                </c:pt>
                <c:pt idx="927">
                  <c:v>18284.899969147635</c:v>
                </c:pt>
                <c:pt idx="928">
                  <c:v>18284.899969147635</c:v>
                </c:pt>
                <c:pt idx="929">
                  <c:v>18476.434677601083</c:v>
                </c:pt>
                <c:pt idx="930">
                  <c:v>18476.434677601083</c:v>
                </c:pt>
                <c:pt idx="931">
                  <c:v>18149.114542822485</c:v>
                </c:pt>
                <c:pt idx="932">
                  <c:v>18149.114542822485</c:v>
                </c:pt>
                <c:pt idx="933">
                  <c:v>18556.732642960622</c:v>
                </c:pt>
                <c:pt idx="934">
                  <c:v>18556.732642960622</c:v>
                </c:pt>
                <c:pt idx="935">
                  <c:v>18212.872551721848</c:v>
                </c:pt>
                <c:pt idx="936">
                  <c:v>18212.872551721848</c:v>
                </c:pt>
                <c:pt idx="937">
                  <c:v>18502.116536189438</c:v>
                </c:pt>
                <c:pt idx="938">
                  <c:v>18502.116536189438</c:v>
                </c:pt>
                <c:pt idx="939">
                  <c:v>18645.647588606353</c:v>
                </c:pt>
                <c:pt idx="940">
                  <c:v>18645.647588606353</c:v>
                </c:pt>
                <c:pt idx="941">
                  <c:v>18406.850337016698</c:v>
                </c:pt>
                <c:pt idx="942">
                  <c:v>18406.850337016698</c:v>
                </c:pt>
                <c:pt idx="943">
                  <c:v>18301.091862265188</c:v>
                </c:pt>
                <c:pt idx="944">
                  <c:v>18301.091862265188</c:v>
                </c:pt>
                <c:pt idx="945">
                  <c:v>18733.771884693175</c:v>
                </c:pt>
                <c:pt idx="946">
                  <c:v>18733.771884693175</c:v>
                </c:pt>
                <c:pt idx="947">
                  <c:v>18435.81174534095</c:v>
                </c:pt>
                <c:pt idx="948">
                  <c:v>18435.81174534095</c:v>
                </c:pt>
                <c:pt idx="949">
                  <c:v>18335.727321503859</c:v>
                </c:pt>
                <c:pt idx="950">
                  <c:v>18335.727321503859</c:v>
                </c:pt>
                <c:pt idx="951">
                  <c:v>18298.694396312047</c:v>
                </c:pt>
                <c:pt idx="952">
                  <c:v>18298.694396312047</c:v>
                </c:pt>
                <c:pt idx="953">
                  <c:v>18244.330298031997</c:v>
                </c:pt>
                <c:pt idx="954">
                  <c:v>18244.330298031997</c:v>
                </c:pt>
                <c:pt idx="955">
                  <c:v>18537.689983141805</c:v>
                </c:pt>
                <c:pt idx="956">
                  <c:v>18537.689983141805</c:v>
                </c:pt>
                <c:pt idx="957">
                  <c:v>18570.277101633179</c:v>
                </c:pt>
                <c:pt idx="958">
                  <c:v>18570.277101633179</c:v>
                </c:pt>
                <c:pt idx="959">
                  <c:v>18520.382602610764</c:v>
                </c:pt>
                <c:pt idx="960">
                  <c:v>18520.382602610764</c:v>
                </c:pt>
                <c:pt idx="961">
                  <c:v>18758.991370373053</c:v>
                </c:pt>
                <c:pt idx="962">
                  <c:v>18758.991370373053</c:v>
                </c:pt>
                <c:pt idx="963">
                  <c:v>18518.574410802601</c:v>
                </c:pt>
                <c:pt idx="964">
                  <c:v>18518.574410802601</c:v>
                </c:pt>
                <c:pt idx="965">
                  <c:v>18315.550671422036</c:v>
                </c:pt>
                <c:pt idx="966">
                  <c:v>18315.550671422036</c:v>
                </c:pt>
                <c:pt idx="967">
                  <c:v>18557.987423554361</c:v>
                </c:pt>
                <c:pt idx="968">
                  <c:v>18557.987423554361</c:v>
                </c:pt>
                <c:pt idx="969">
                  <c:v>18682.674071502264</c:v>
                </c:pt>
                <c:pt idx="970">
                  <c:v>18682.674071502264</c:v>
                </c:pt>
                <c:pt idx="971">
                  <c:v>18411.388117119157</c:v>
                </c:pt>
                <c:pt idx="972">
                  <c:v>18411.388117119157</c:v>
                </c:pt>
                <c:pt idx="973">
                  <c:v>18721.624383545095</c:v>
                </c:pt>
                <c:pt idx="974">
                  <c:v>18721.624383545095</c:v>
                </c:pt>
                <c:pt idx="975">
                  <c:v>18529.903416680005</c:v>
                </c:pt>
                <c:pt idx="976">
                  <c:v>18529.903416680005</c:v>
                </c:pt>
                <c:pt idx="977">
                  <c:v>18573.229633745257</c:v>
                </c:pt>
                <c:pt idx="978">
                  <c:v>18573.229633745257</c:v>
                </c:pt>
                <c:pt idx="979">
                  <c:v>18615.047281792165</c:v>
                </c:pt>
                <c:pt idx="980">
                  <c:v>18615.047281792165</c:v>
                </c:pt>
                <c:pt idx="981">
                  <c:v>18571.64264498285</c:v>
                </c:pt>
                <c:pt idx="982">
                  <c:v>18571.64264498285</c:v>
                </c:pt>
                <c:pt idx="983">
                  <c:v>18488.611227890699</c:v>
                </c:pt>
                <c:pt idx="984">
                  <c:v>18488.611227890699</c:v>
                </c:pt>
                <c:pt idx="985">
                  <c:v>18379.218802343381</c:v>
                </c:pt>
                <c:pt idx="986">
                  <c:v>18379.218802343381</c:v>
                </c:pt>
                <c:pt idx="987">
                  <c:v>18449.42609753233</c:v>
                </c:pt>
                <c:pt idx="988">
                  <c:v>18449.42609753233</c:v>
                </c:pt>
                <c:pt idx="989">
                  <c:v>18678.98232541978</c:v>
                </c:pt>
                <c:pt idx="990">
                  <c:v>18678.98232541978</c:v>
                </c:pt>
                <c:pt idx="991">
                  <c:v>18374.386218959593</c:v>
                </c:pt>
                <c:pt idx="992">
                  <c:v>18374.386218959593</c:v>
                </c:pt>
                <c:pt idx="993">
                  <c:v>18648.305394874194</c:v>
                </c:pt>
                <c:pt idx="994">
                  <c:v>18648.305394874194</c:v>
                </c:pt>
                <c:pt idx="995">
                  <c:v>18602.091813053088</c:v>
                </c:pt>
                <c:pt idx="996">
                  <c:v>18602.091813053088</c:v>
                </c:pt>
                <c:pt idx="997">
                  <c:v>18675.216784185537</c:v>
                </c:pt>
                <c:pt idx="998">
                  <c:v>18675.216784185537</c:v>
                </c:pt>
                <c:pt idx="999">
                  <c:v>18637.157503374117</c:v>
                </c:pt>
                <c:pt idx="1000">
                  <c:v>18637.157503374117</c:v>
                </c:pt>
                <c:pt idx="1001">
                  <c:v>18499.164519413076</c:v>
                </c:pt>
                <c:pt idx="1002">
                  <c:v>18499.164519413076</c:v>
                </c:pt>
                <c:pt idx="1003">
                  <c:v>18535.807908442475</c:v>
                </c:pt>
                <c:pt idx="1004">
                  <c:v>18535.807908442475</c:v>
                </c:pt>
                <c:pt idx="1005">
                  <c:v>18330.00990463603</c:v>
                </c:pt>
                <c:pt idx="1006">
                  <c:v>18330.00990463603</c:v>
                </c:pt>
                <c:pt idx="1007">
                  <c:v>18499.201419495239</c:v>
                </c:pt>
                <c:pt idx="1008">
                  <c:v>18499.201419495239</c:v>
                </c:pt>
                <c:pt idx="1009">
                  <c:v>18366.159874211527</c:v>
                </c:pt>
                <c:pt idx="1010">
                  <c:v>18366.159874211527</c:v>
                </c:pt>
                <c:pt idx="1011">
                  <c:v>18448.835764649157</c:v>
                </c:pt>
                <c:pt idx="1012">
                  <c:v>18448.835764649157</c:v>
                </c:pt>
                <c:pt idx="1013">
                  <c:v>17436.082247661845</c:v>
                </c:pt>
                <c:pt idx="1014">
                  <c:v>17436.082247661845</c:v>
                </c:pt>
                <c:pt idx="1015">
                  <c:v>18206.677109322594</c:v>
                </c:pt>
                <c:pt idx="1016">
                  <c:v>18206.677109322594</c:v>
                </c:pt>
                <c:pt idx="1017">
                  <c:v>18655.762121655567</c:v>
                </c:pt>
                <c:pt idx="1018">
                  <c:v>18655.762121655567</c:v>
                </c:pt>
                <c:pt idx="1019">
                  <c:v>18649.671219520078</c:v>
                </c:pt>
                <c:pt idx="1020">
                  <c:v>18649.671219520078</c:v>
                </c:pt>
                <c:pt idx="1021">
                  <c:v>18397.369103910245</c:v>
                </c:pt>
                <c:pt idx="1022">
                  <c:v>18397.369103910245</c:v>
                </c:pt>
                <c:pt idx="1023">
                  <c:v>18585.076892503297</c:v>
                </c:pt>
                <c:pt idx="1024">
                  <c:v>18585.076892503297</c:v>
                </c:pt>
                <c:pt idx="1025">
                  <c:v>18659.822780028786</c:v>
                </c:pt>
                <c:pt idx="1026">
                  <c:v>18659.822780028786</c:v>
                </c:pt>
                <c:pt idx="1027">
                  <c:v>18716.713816011201</c:v>
                </c:pt>
                <c:pt idx="1028">
                  <c:v>18716.713816011201</c:v>
                </c:pt>
                <c:pt idx="1029">
                  <c:v>18479.976911123398</c:v>
                </c:pt>
                <c:pt idx="1030">
                  <c:v>18479.976911123398</c:v>
                </c:pt>
                <c:pt idx="1031">
                  <c:v>18180.457908673801</c:v>
                </c:pt>
                <c:pt idx="1032">
                  <c:v>18180.457908673801</c:v>
                </c:pt>
                <c:pt idx="1033">
                  <c:v>18416.036621560976</c:v>
                </c:pt>
                <c:pt idx="1034">
                  <c:v>18416.036621560976</c:v>
                </c:pt>
                <c:pt idx="1035">
                  <c:v>17966.841398650631</c:v>
                </c:pt>
                <c:pt idx="1036">
                  <c:v>17966.841398650631</c:v>
                </c:pt>
                <c:pt idx="1037">
                  <c:v>18624.64421199257</c:v>
                </c:pt>
                <c:pt idx="1038">
                  <c:v>18624.64421199257</c:v>
                </c:pt>
                <c:pt idx="1039">
                  <c:v>18463.40983937569</c:v>
                </c:pt>
                <c:pt idx="1040">
                  <c:v>18463.40983937569</c:v>
                </c:pt>
                <c:pt idx="1041">
                  <c:v>17894.412468322065</c:v>
                </c:pt>
                <c:pt idx="1042">
                  <c:v>17894.412468322065</c:v>
                </c:pt>
                <c:pt idx="1043">
                  <c:v>18475.659817902131</c:v>
                </c:pt>
                <c:pt idx="1044">
                  <c:v>18475.659817902131</c:v>
                </c:pt>
                <c:pt idx="1045">
                  <c:v>17682.741270410796</c:v>
                </c:pt>
                <c:pt idx="1046">
                  <c:v>17682.741270410796</c:v>
                </c:pt>
                <c:pt idx="1047">
                  <c:v>18376.156930766847</c:v>
                </c:pt>
                <c:pt idx="1048">
                  <c:v>18376.156930766847</c:v>
                </c:pt>
                <c:pt idx="1049">
                  <c:v>18672.26344651309</c:v>
                </c:pt>
                <c:pt idx="1050">
                  <c:v>18672.26344651309</c:v>
                </c:pt>
                <c:pt idx="1051">
                  <c:v>18524.035912227944</c:v>
                </c:pt>
                <c:pt idx="1052">
                  <c:v>18524.035912227944</c:v>
                </c:pt>
                <c:pt idx="1053">
                  <c:v>18583.932749019172</c:v>
                </c:pt>
                <c:pt idx="1054">
                  <c:v>18583.932749019172</c:v>
                </c:pt>
                <c:pt idx="1055">
                  <c:v>18638.301807771441</c:v>
                </c:pt>
                <c:pt idx="1056">
                  <c:v>18638.301807771441</c:v>
                </c:pt>
                <c:pt idx="1057">
                  <c:v>18420.094878575739</c:v>
                </c:pt>
                <c:pt idx="1058">
                  <c:v>18420.094878575739</c:v>
                </c:pt>
                <c:pt idx="1059">
                  <c:v>18489.681304943511</c:v>
                </c:pt>
                <c:pt idx="1060">
                  <c:v>18489.681304943511</c:v>
                </c:pt>
                <c:pt idx="1061">
                  <c:v>18915.376000021723</c:v>
                </c:pt>
                <c:pt idx="1062">
                  <c:v>18915.376000021723</c:v>
                </c:pt>
                <c:pt idx="1063">
                  <c:v>18579.060949875056</c:v>
                </c:pt>
                <c:pt idx="1064">
                  <c:v>18579.060949875056</c:v>
                </c:pt>
                <c:pt idx="1065">
                  <c:v>18359.593656707293</c:v>
                </c:pt>
                <c:pt idx="1066">
                  <c:v>18359.593656707293</c:v>
                </c:pt>
                <c:pt idx="1067">
                  <c:v>18437.029272073556</c:v>
                </c:pt>
                <c:pt idx="1068">
                  <c:v>18437.029272073556</c:v>
                </c:pt>
                <c:pt idx="1069">
                  <c:v>18364.352310900646</c:v>
                </c:pt>
                <c:pt idx="1070">
                  <c:v>18364.352310900646</c:v>
                </c:pt>
                <c:pt idx="1071">
                  <c:v>18414.228864196517</c:v>
                </c:pt>
                <c:pt idx="1072">
                  <c:v>18414.228864196517</c:v>
                </c:pt>
                <c:pt idx="1073">
                  <c:v>18669.900794042878</c:v>
                </c:pt>
                <c:pt idx="1074">
                  <c:v>18669.900794042878</c:v>
                </c:pt>
                <c:pt idx="1075">
                  <c:v>18624.718035485508</c:v>
                </c:pt>
                <c:pt idx="1076">
                  <c:v>18624.718035485508</c:v>
                </c:pt>
                <c:pt idx="1077">
                  <c:v>18523.593085097942</c:v>
                </c:pt>
                <c:pt idx="1078">
                  <c:v>18523.593085097942</c:v>
                </c:pt>
                <c:pt idx="1079">
                  <c:v>18321.120376606195</c:v>
                </c:pt>
                <c:pt idx="1080">
                  <c:v>18321.120376606195</c:v>
                </c:pt>
                <c:pt idx="1081">
                  <c:v>18556.068348947912</c:v>
                </c:pt>
                <c:pt idx="1082">
                  <c:v>18556.068348947912</c:v>
                </c:pt>
                <c:pt idx="1083">
                  <c:v>18774.685302131507</c:v>
                </c:pt>
                <c:pt idx="1084">
                  <c:v>18774.685302131507</c:v>
                </c:pt>
                <c:pt idx="1085">
                  <c:v>18772.211148982369</c:v>
                </c:pt>
                <c:pt idx="1086">
                  <c:v>18772.211148982369</c:v>
                </c:pt>
                <c:pt idx="1087">
                  <c:v>18540.199429616987</c:v>
                </c:pt>
                <c:pt idx="1088">
                  <c:v>18540.199429616987</c:v>
                </c:pt>
                <c:pt idx="1089">
                  <c:v>18394.491569782847</c:v>
                </c:pt>
                <c:pt idx="1090">
                  <c:v>18394.491569782847</c:v>
                </c:pt>
                <c:pt idx="1091">
                  <c:v>18437.80406354104</c:v>
                </c:pt>
                <c:pt idx="1092">
                  <c:v>18437.80406354104</c:v>
                </c:pt>
                <c:pt idx="1093">
                  <c:v>18430.572728713909</c:v>
                </c:pt>
                <c:pt idx="1094">
                  <c:v>18430.572728713909</c:v>
                </c:pt>
                <c:pt idx="1095">
                  <c:v>18045.214706329742</c:v>
                </c:pt>
                <c:pt idx="1096">
                  <c:v>18045.214706329742</c:v>
                </c:pt>
                <c:pt idx="1097">
                  <c:v>18579.65146774353</c:v>
                </c:pt>
                <c:pt idx="1098">
                  <c:v>18579.65146774353</c:v>
                </c:pt>
                <c:pt idx="1099">
                  <c:v>18641.328694622742</c:v>
                </c:pt>
                <c:pt idx="1100">
                  <c:v>18641.328694622742</c:v>
                </c:pt>
                <c:pt idx="1101">
                  <c:v>18312.710514872888</c:v>
                </c:pt>
                <c:pt idx="1102">
                  <c:v>18312.710514872888</c:v>
                </c:pt>
                <c:pt idx="1103">
                  <c:v>18570.941419428353</c:v>
                </c:pt>
                <c:pt idx="1104">
                  <c:v>18570.941419428353</c:v>
                </c:pt>
                <c:pt idx="1105">
                  <c:v>18287.813733696188</c:v>
                </c:pt>
                <c:pt idx="1106">
                  <c:v>18287.813733696188</c:v>
                </c:pt>
                <c:pt idx="1107">
                  <c:v>18713.538599677926</c:v>
                </c:pt>
                <c:pt idx="1108">
                  <c:v>18713.538599677926</c:v>
                </c:pt>
                <c:pt idx="1109">
                  <c:v>18600.430887419374</c:v>
                </c:pt>
                <c:pt idx="1110">
                  <c:v>18600.430887419374</c:v>
                </c:pt>
                <c:pt idx="1111">
                  <c:v>18451.049517031512</c:v>
                </c:pt>
                <c:pt idx="1112">
                  <c:v>18451.049517031512</c:v>
                </c:pt>
                <c:pt idx="1113">
                  <c:v>18586.44248752416</c:v>
                </c:pt>
                <c:pt idx="1114">
                  <c:v>18586.44248752416</c:v>
                </c:pt>
                <c:pt idx="1115">
                  <c:v>18232.565690963682</c:v>
                </c:pt>
                <c:pt idx="1116">
                  <c:v>18232.565690963682</c:v>
                </c:pt>
                <c:pt idx="1117">
                  <c:v>18721.144400115292</c:v>
                </c:pt>
                <c:pt idx="1118">
                  <c:v>18721.144400115292</c:v>
                </c:pt>
                <c:pt idx="1119">
                  <c:v>18476.176390880013</c:v>
                </c:pt>
                <c:pt idx="1120">
                  <c:v>18476.176390880013</c:v>
                </c:pt>
                <c:pt idx="1121">
                  <c:v>18398.918552785588</c:v>
                </c:pt>
                <c:pt idx="1122">
                  <c:v>18398.918552785588</c:v>
                </c:pt>
                <c:pt idx="1123">
                  <c:v>18447.618205568131</c:v>
                </c:pt>
                <c:pt idx="1124">
                  <c:v>18447.618205568131</c:v>
                </c:pt>
                <c:pt idx="1125">
                  <c:v>18495.105530047516</c:v>
                </c:pt>
                <c:pt idx="1126">
                  <c:v>18495.105530047516</c:v>
                </c:pt>
                <c:pt idx="1127">
                  <c:v>18568.727031129507</c:v>
                </c:pt>
                <c:pt idx="1128">
                  <c:v>18568.727031129507</c:v>
                </c:pt>
                <c:pt idx="1129">
                  <c:v>18467.763707792918</c:v>
                </c:pt>
                <c:pt idx="1130">
                  <c:v>18467.763707792918</c:v>
                </c:pt>
                <c:pt idx="1131">
                  <c:v>18633.207834812962</c:v>
                </c:pt>
                <c:pt idx="1132">
                  <c:v>18633.207834812962</c:v>
                </c:pt>
                <c:pt idx="1133">
                  <c:v>18500.788126081308</c:v>
                </c:pt>
                <c:pt idx="1134">
                  <c:v>18500.788126081308</c:v>
                </c:pt>
                <c:pt idx="1135">
                  <c:v>18157.005526426314</c:v>
                </c:pt>
                <c:pt idx="1136">
                  <c:v>18157.005526426314</c:v>
                </c:pt>
                <c:pt idx="1137">
                  <c:v>18528.058280464917</c:v>
                </c:pt>
                <c:pt idx="1138">
                  <c:v>18528.058280464917</c:v>
                </c:pt>
                <c:pt idx="1139">
                  <c:v>18585.15070832763</c:v>
                </c:pt>
                <c:pt idx="1140">
                  <c:v>18585.15070832763</c:v>
                </c:pt>
                <c:pt idx="1141">
                  <c:v>18693.528030014248</c:v>
                </c:pt>
                <c:pt idx="1142">
                  <c:v>18693.528030014248</c:v>
                </c:pt>
                <c:pt idx="1143">
                  <c:v>18360.589650157708</c:v>
                </c:pt>
                <c:pt idx="1144">
                  <c:v>18360.589650157708</c:v>
                </c:pt>
                <c:pt idx="1145">
                  <c:v>18680.274432149661</c:v>
                </c:pt>
                <c:pt idx="1146">
                  <c:v>18680.274432149661</c:v>
                </c:pt>
                <c:pt idx="1147">
                  <c:v>18482.153923294289</c:v>
                </c:pt>
                <c:pt idx="1148">
                  <c:v>18482.153923294289</c:v>
                </c:pt>
                <c:pt idx="1149">
                  <c:v>18625.271712147794</c:v>
                </c:pt>
                <c:pt idx="1150">
                  <c:v>18625.271712147794</c:v>
                </c:pt>
                <c:pt idx="1151">
                  <c:v>18643.949555835759</c:v>
                </c:pt>
                <c:pt idx="1152">
                  <c:v>18643.949555835759</c:v>
                </c:pt>
                <c:pt idx="1153">
                  <c:v>18501.489230893985</c:v>
                </c:pt>
                <c:pt idx="1154">
                  <c:v>18501.489230893985</c:v>
                </c:pt>
                <c:pt idx="1155">
                  <c:v>18796.32573448035</c:v>
                </c:pt>
                <c:pt idx="1156">
                  <c:v>18796.32573448035</c:v>
                </c:pt>
                <c:pt idx="1157">
                  <c:v>18810.987426026659</c:v>
                </c:pt>
                <c:pt idx="1158">
                  <c:v>18810.987426026659</c:v>
                </c:pt>
                <c:pt idx="1159">
                  <c:v>18782.329449074325</c:v>
                </c:pt>
                <c:pt idx="1160">
                  <c:v>18782.329449074325</c:v>
                </c:pt>
                <c:pt idx="1161">
                  <c:v>18530.752182126478</c:v>
                </c:pt>
                <c:pt idx="1162">
                  <c:v>18530.752182126478</c:v>
                </c:pt>
                <c:pt idx="1163">
                  <c:v>18047.500445687692</c:v>
                </c:pt>
                <c:pt idx="1164">
                  <c:v>18047.500445687692</c:v>
                </c:pt>
                <c:pt idx="1165">
                  <c:v>18202.694363092192</c:v>
                </c:pt>
                <c:pt idx="1166">
                  <c:v>18202.694363092192</c:v>
                </c:pt>
                <c:pt idx="1167">
                  <c:v>18552.968324805137</c:v>
                </c:pt>
                <c:pt idx="1168">
                  <c:v>18552.968324805137</c:v>
                </c:pt>
                <c:pt idx="1169">
                  <c:v>18596.112514482789</c:v>
                </c:pt>
                <c:pt idx="1170">
                  <c:v>18596.112514482789</c:v>
                </c:pt>
                <c:pt idx="1171">
                  <c:v>18686.292020262477</c:v>
                </c:pt>
                <c:pt idx="1172">
                  <c:v>18686.292020262477</c:v>
                </c:pt>
                <c:pt idx="1173">
                  <c:v>18393.64306954576</c:v>
                </c:pt>
                <c:pt idx="1174">
                  <c:v>18393.64306954576</c:v>
                </c:pt>
                <c:pt idx="1175">
                  <c:v>18395.487637262628</c:v>
                </c:pt>
                <c:pt idx="1176">
                  <c:v>18395.487637262628</c:v>
                </c:pt>
                <c:pt idx="1177">
                  <c:v>18350.2609301267</c:v>
                </c:pt>
                <c:pt idx="1178">
                  <c:v>18350.2609301267</c:v>
                </c:pt>
                <c:pt idx="1179">
                  <c:v>18632.875621624236</c:v>
                </c:pt>
                <c:pt idx="1180">
                  <c:v>18632.875621624236</c:v>
                </c:pt>
                <c:pt idx="1181">
                  <c:v>18349.228070377631</c:v>
                </c:pt>
                <c:pt idx="1182">
                  <c:v>18349.228070377631</c:v>
                </c:pt>
                <c:pt idx="1183">
                  <c:v>17798.738554186042</c:v>
                </c:pt>
                <c:pt idx="1184">
                  <c:v>17798.738554186042</c:v>
                </c:pt>
                <c:pt idx="1185">
                  <c:v>18478.095095933946</c:v>
                </c:pt>
                <c:pt idx="1186">
                  <c:v>18478.095095933946</c:v>
                </c:pt>
                <c:pt idx="1187">
                  <c:v>18338.05119404001</c:v>
                </c:pt>
                <c:pt idx="1188">
                  <c:v>18338.05119404001</c:v>
                </c:pt>
                <c:pt idx="1189">
                  <c:v>18550.274275671178</c:v>
                </c:pt>
                <c:pt idx="1190">
                  <c:v>18550.274275671178</c:v>
                </c:pt>
                <c:pt idx="1191">
                  <c:v>18731.187273079766</c:v>
                </c:pt>
                <c:pt idx="1192">
                  <c:v>18731.187273079766</c:v>
                </c:pt>
                <c:pt idx="1193">
                  <c:v>18343.879367877569</c:v>
                </c:pt>
                <c:pt idx="1194">
                  <c:v>18343.879367877569</c:v>
                </c:pt>
                <c:pt idx="1195">
                  <c:v>18389.511264488901</c:v>
                </c:pt>
                <c:pt idx="1196">
                  <c:v>18389.511264488901</c:v>
                </c:pt>
                <c:pt idx="1197">
                  <c:v>18492.965351322531</c:v>
                </c:pt>
                <c:pt idx="1198">
                  <c:v>18492.965351322531</c:v>
                </c:pt>
                <c:pt idx="1199">
                  <c:v>18689.208557169888</c:v>
                </c:pt>
                <c:pt idx="1200">
                  <c:v>18689.208557169888</c:v>
                </c:pt>
                <c:pt idx="1201">
                  <c:v>18533.925842431625</c:v>
                </c:pt>
                <c:pt idx="1202">
                  <c:v>18533.925842431625</c:v>
                </c:pt>
                <c:pt idx="1203">
                  <c:v>18287.076070191462</c:v>
                </c:pt>
                <c:pt idx="1204">
                  <c:v>18287.076070191462</c:v>
                </c:pt>
                <c:pt idx="1205">
                  <c:v>18282.502580564254</c:v>
                </c:pt>
                <c:pt idx="1206">
                  <c:v>18282.502580564254</c:v>
                </c:pt>
                <c:pt idx="1207">
                  <c:v>18893.320461621206</c:v>
                </c:pt>
                <c:pt idx="1208">
                  <c:v>18893.320461621206</c:v>
                </c:pt>
                <c:pt idx="1209">
                  <c:v>18751.827805396475</c:v>
                </c:pt>
                <c:pt idx="1210">
                  <c:v>18751.827805396475</c:v>
                </c:pt>
                <c:pt idx="1211">
                  <c:v>18529.31297218844</c:v>
                </c:pt>
                <c:pt idx="1212">
                  <c:v>18529.31297218844</c:v>
                </c:pt>
                <c:pt idx="1213">
                  <c:v>18377.890759207356</c:v>
                </c:pt>
                <c:pt idx="1214">
                  <c:v>18377.890759207356</c:v>
                </c:pt>
                <c:pt idx="1215">
                  <c:v>18449.352305878801</c:v>
                </c:pt>
                <c:pt idx="1216">
                  <c:v>18449.352305878801</c:v>
                </c:pt>
                <c:pt idx="1217">
                  <c:v>18750.867751948175</c:v>
                </c:pt>
                <c:pt idx="1218">
                  <c:v>18750.867751948175</c:v>
                </c:pt>
                <c:pt idx="1219">
                  <c:v>18595.669607185326</c:v>
                </c:pt>
                <c:pt idx="1220">
                  <c:v>18595.669607185326</c:v>
                </c:pt>
                <c:pt idx="1221">
                  <c:v>18017.675943741804</c:v>
                </c:pt>
                <c:pt idx="1222">
                  <c:v>18017.675943741804</c:v>
                </c:pt>
                <c:pt idx="1223">
                  <c:v>18546.473113751705</c:v>
                </c:pt>
                <c:pt idx="1224">
                  <c:v>18546.473113751705</c:v>
                </c:pt>
                <c:pt idx="1225">
                  <c:v>18569.908036675144</c:v>
                </c:pt>
                <c:pt idx="1226">
                  <c:v>18569.908036675144</c:v>
                </c:pt>
                <c:pt idx="1227">
                  <c:v>18533.335392137735</c:v>
                </c:pt>
                <c:pt idx="1228">
                  <c:v>18533.335392137735</c:v>
                </c:pt>
                <c:pt idx="1229">
                  <c:v>18230.943007370133</c:v>
                </c:pt>
                <c:pt idx="1230">
                  <c:v>18230.943007370133</c:v>
                </c:pt>
                <c:pt idx="1231">
                  <c:v>18205.607665275966</c:v>
                </c:pt>
                <c:pt idx="1232">
                  <c:v>18205.607665275966</c:v>
                </c:pt>
                <c:pt idx="1233">
                  <c:v>18532.449718296375</c:v>
                </c:pt>
                <c:pt idx="1234">
                  <c:v>18532.449718296375</c:v>
                </c:pt>
                <c:pt idx="1235">
                  <c:v>18540.531563400258</c:v>
                </c:pt>
                <c:pt idx="1236">
                  <c:v>18540.531563400258</c:v>
                </c:pt>
                <c:pt idx="1237">
                  <c:v>18547.543340179494</c:v>
                </c:pt>
                <c:pt idx="1238">
                  <c:v>18547.543340179494</c:v>
                </c:pt>
                <c:pt idx="1239">
                  <c:v>18504.21986077066</c:v>
                </c:pt>
                <c:pt idx="1240">
                  <c:v>18504.21986077066</c:v>
                </c:pt>
                <c:pt idx="1241">
                  <c:v>18204.833241619777</c:v>
                </c:pt>
                <c:pt idx="1242">
                  <c:v>18204.833241619777</c:v>
                </c:pt>
                <c:pt idx="1243">
                  <c:v>18738.054999540847</c:v>
                </c:pt>
                <c:pt idx="1244">
                  <c:v>18738.054999540847</c:v>
                </c:pt>
                <c:pt idx="1245">
                  <c:v>18319.53429519683</c:v>
                </c:pt>
                <c:pt idx="1246">
                  <c:v>18319.53429519683</c:v>
                </c:pt>
                <c:pt idx="1247">
                  <c:v>18727.716540358681</c:v>
                </c:pt>
                <c:pt idx="1248">
                  <c:v>18727.716540358681</c:v>
                </c:pt>
                <c:pt idx="1249">
                  <c:v>18422.751211933533</c:v>
                </c:pt>
                <c:pt idx="1250">
                  <c:v>18422.751211933533</c:v>
                </c:pt>
                <c:pt idx="1251">
                  <c:v>18726.461177802888</c:v>
                </c:pt>
                <c:pt idx="1252">
                  <c:v>18726.461177802888</c:v>
                </c:pt>
                <c:pt idx="1253">
                  <c:v>18506.729103873742</c:v>
                </c:pt>
                <c:pt idx="1254">
                  <c:v>18506.729103873742</c:v>
                </c:pt>
                <c:pt idx="1255">
                  <c:v>18407.514399586547</c:v>
                </c:pt>
                <c:pt idx="1256">
                  <c:v>18407.514399586547</c:v>
                </c:pt>
                <c:pt idx="1257">
                  <c:v>18561.161297973595</c:v>
                </c:pt>
                <c:pt idx="1258">
                  <c:v>18561.161297973595</c:v>
                </c:pt>
                <c:pt idx="1259">
                  <c:v>18687.657990217082</c:v>
                </c:pt>
                <c:pt idx="1260">
                  <c:v>18687.657990217082</c:v>
                </c:pt>
                <c:pt idx="1261">
                  <c:v>18631.731334032844</c:v>
                </c:pt>
                <c:pt idx="1262">
                  <c:v>18631.731334032844</c:v>
                </c:pt>
                <c:pt idx="1263">
                  <c:v>18369.443017048285</c:v>
                </c:pt>
                <c:pt idx="1264">
                  <c:v>18369.443017048285</c:v>
                </c:pt>
                <c:pt idx="1265">
                  <c:v>18434.963168064707</c:v>
                </c:pt>
                <c:pt idx="1266">
                  <c:v>18434.963168064707</c:v>
                </c:pt>
                <c:pt idx="1267">
                  <c:v>18602.239451236532</c:v>
                </c:pt>
                <c:pt idx="1268">
                  <c:v>18602.239451236532</c:v>
                </c:pt>
                <c:pt idx="1269">
                  <c:v>18859.741736144915</c:v>
                </c:pt>
                <c:pt idx="1270">
                  <c:v>18859.741736144915</c:v>
                </c:pt>
                <c:pt idx="1271">
                  <c:v>18671.562032423968</c:v>
                </c:pt>
                <c:pt idx="1272">
                  <c:v>18671.562032423968</c:v>
                </c:pt>
                <c:pt idx="1273">
                  <c:v>18517.024538389527</c:v>
                </c:pt>
                <c:pt idx="1274">
                  <c:v>18517.024538389527</c:v>
                </c:pt>
                <c:pt idx="1275">
                  <c:v>18583.120778265842</c:v>
                </c:pt>
                <c:pt idx="1276">
                  <c:v>18583.120778265842</c:v>
                </c:pt>
                <c:pt idx="1277">
                  <c:v>18431.790241199629</c:v>
                </c:pt>
                <c:pt idx="1278">
                  <c:v>18431.790241199629</c:v>
                </c:pt>
                <c:pt idx="1279">
                  <c:v>18577.178680120836</c:v>
                </c:pt>
                <c:pt idx="1280">
                  <c:v>18577.178680120836</c:v>
                </c:pt>
                <c:pt idx="1281">
                  <c:v>17818.270136545001</c:v>
                </c:pt>
                <c:pt idx="1282">
                  <c:v>17818.270136545001</c:v>
                </c:pt>
                <c:pt idx="1283">
                  <c:v>18454.443958944212</c:v>
                </c:pt>
                <c:pt idx="1284">
                  <c:v>18454.443958944212</c:v>
                </c:pt>
                <c:pt idx="1285">
                  <c:v>18403.271794164848</c:v>
                </c:pt>
                <c:pt idx="1286">
                  <c:v>18403.271794164848</c:v>
                </c:pt>
                <c:pt idx="1287">
                  <c:v>18437.361325394915</c:v>
                </c:pt>
                <c:pt idx="1288">
                  <c:v>18437.361325394915</c:v>
                </c:pt>
                <c:pt idx="1289">
                  <c:v>18586.221039356606</c:v>
                </c:pt>
                <c:pt idx="1290">
                  <c:v>18586.221039356606</c:v>
                </c:pt>
                <c:pt idx="1291">
                  <c:v>18302.751653141822</c:v>
                </c:pt>
                <c:pt idx="1292">
                  <c:v>18302.751653141822</c:v>
                </c:pt>
                <c:pt idx="1293">
                  <c:v>18585.335247949752</c:v>
                </c:pt>
                <c:pt idx="1294">
                  <c:v>18585.335247949752</c:v>
                </c:pt>
                <c:pt idx="1295">
                  <c:v>18654.543933042725</c:v>
                </c:pt>
                <c:pt idx="1296">
                  <c:v>18654.543933042725</c:v>
                </c:pt>
                <c:pt idx="1297">
                  <c:v>18264.909783543655</c:v>
                </c:pt>
                <c:pt idx="1298">
                  <c:v>18264.909783543655</c:v>
                </c:pt>
                <c:pt idx="1299">
                  <c:v>18699.915041262491</c:v>
                </c:pt>
                <c:pt idx="1300">
                  <c:v>18699.915041262491</c:v>
                </c:pt>
                <c:pt idx="1301">
                  <c:v>18445.810320993533</c:v>
                </c:pt>
                <c:pt idx="1302">
                  <c:v>18445.810320993533</c:v>
                </c:pt>
                <c:pt idx="1303">
                  <c:v>18561.899411930048</c:v>
                </c:pt>
                <c:pt idx="1304">
                  <c:v>18561.899411930048</c:v>
                </c:pt>
                <c:pt idx="1305">
                  <c:v>18484.109553821552</c:v>
                </c:pt>
                <c:pt idx="1306">
                  <c:v>18484.109553821552</c:v>
                </c:pt>
                <c:pt idx="1307">
                  <c:v>18654.433188826679</c:v>
                </c:pt>
                <c:pt idx="1308">
                  <c:v>18654.433188826679</c:v>
                </c:pt>
                <c:pt idx="1309">
                  <c:v>18564.962599506503</c:v>
                </c:pt>
                <c:pt idx="1310">
                  <c:v>18564.962599506503</c:v>
                </c:pt>
                <c:pt idx="1311">
                  <c:v>18621.912753005683</c:v>
                </c:pt>
                <c:pt idx="1312">
                  <c:v>18621.912753005683</c:v>
                </c:pt>
                <c:pt idx="1313">
                  <c:v>18271.179683331935</c:v>
                </c:pt>
                <c:pt idx="1314">
                  <c:v>18271.179683331935</c:v>
                </c:pt>
                <c:pt idx="1315">
                  <c:v>18464.258471329344</c:v>
                </c:pt>
                <c:pt idx="1316">
                  <c:v>18464.258471329344</c:v>
                </c:pt>
                <c:pt idx="1317">
                  <c:v>18683.818520650035</c:v>
                </c:pt>
                <c:pt idx="1318">
                  <c:v>18683.818520650035</c:v>
                </c:pt>
                <c:pt idx="1319">
                  <c:v>18543.852916197142</c:v>
                </c:pt>
                <c:pt idx="1320">
                  <c:v>18543.852916197142</c:v>
                </c:pt>
                <c:pt idx="1321">
                  <c:v>18616.043874675346</c:v>
                </c:pt>
                <c:pt idx="1322">
                  <c:v>18616.043874675346</c:v>
                </c:pt>
                <c:pt idx="1323">
                  <c:v>18533.077070402447</c:v>
                </c:pt>
                <c:pt idx="1324">
                  <c:v>18533.077070402447</c:v>
                </c:pt>
                <c:pt idx="1325">
                  <c:v>18440.977033122257</c:v>
                </c:pt>
                <c:pt idx="1326">
                  <c:v>18440.977033122257</c:v>
                </c:pt>
                <c:pt idx="1327">
                  <c:v>18099.374437725142</c:v>
                </c:pt>
                <c:pt idx="1328">
                  <c:v>18099.374437725142</c:v>
                </c:pt>
                <c:pt idx="1329">
                  <c:v>18673.961612672178</c:v>
                </c:pt>
                <c:pt idx="1330">
                  <c:v>18673.961612672178</c:v>
                </c:pt>
                <c:pt idx="1331">
                  <c:v>18477.135742338574</c:v>
                </c:pt>
                <c:pt idx="1332">
                  <c:v>18477.135742338574</c:v>
                </c:pt>
                <c:pt idx="1333">
                  <c:v>18246.985669387104</c:v>
                </c:pt>
                <c:pt idx="1334">
                  <c:v>18246.985669387104</c:v>
                </c:pt>
                <c:pt idx="1335">
                  <c:v>18342.035001468019</c:v>
                </c:pt>
                <c:pt idx="1336">
                  <c:v>18342.035001468019</c:v>
                </c:pt>
                <c:pt idx="1337">
                  <c:v>18523.962107673244</c:v>
                </c:pt>
                <c:pt idx="1338">
                  <c:v>18523.962107673244</c:v>
                </c:pt>
                <c:pt idx="1339">
                  <c:v>18091.668619927204</c:v>
                </c:pt>
                <c:pt idx="1340">
                  <c:v>18091.668619927204</c:v>
                </c:pt>
                <c:pt idx="1341">
                  <c:v>18037.288422248934</c:v>
                </c:pt>
                <c:pt idx="1342">
                  <c:v>18037.288422248934</c:v>
                </c:pt>
                <c:pt idx="1343">
                  <c:v>17970.933066876667</c:v>
                </c:pt>
                <c:pt idx="1344">
                  <c:v>17970.933066876667</c:v>
                </c:pt>
                <c:pt idx="1345">
                  <c:v>18479.165146698175</c:v>
                </c:pt>
                <c:pt idx="1346">
                  <c:v>18479.165146698175</c:v>
                </c:pt>
                <c:pt idx="1347">
                  <c:v>18400.873817127806</c:v>
                </c:pt>
                <c:pt idx="1348">
                  <c:v>18400.873817127806</c:v>
                </c:pt>
                <c:pt idx="1349">
                  <c:v>18635.385684216755</c:v>
                </c:pt>
                <c:pt idx="1350">
                  <c:v>18635.385684216755</c:v>
                </c:pt>
                <c:pt idx="1351">
                  <c:v>18395.782768779478</c:v>
                </c:pt>
                <c:pt idx="1352">
                  <c:v>18395.782768779478</c:v>
                </c:pt>
                <c:pt idx="1353">
                  <c:v>17655.182284310642</c:v>
                </c:pt>
                <c:pt idx="1354">
                  <c:v>17655.182284310642</c:v>
                </c:pt>
                <c:pt idx="1355">
                  <c:v>18634.315214262653</c:v>
                </c:pt>
                <c:pt idx="1356">
                  <c:v>18634.315214262653</c:v>
                </c:pt>
                <c:pt idx="1357">
                  <c:v>18060.883263238502</c:v>
                </c:pt>
                <c:pt idx="1358">
                  <c:v>18060.883263238502</c:v>
                </c:pt>
                <c:pt idx="1359">
                  <c:v>18446.363754262911</c:v>
                </c:pt>
                <c:pt idx="1360">
                  <c:v>18446.363754262911</c:v>
                </c:pt>
                <c:pt idx="1361">
                  <c:v>18340.338190590228</c:v>
                </c:pt>
                <c:pt idx="1362">
                  <c:v>18340.338190590228</c:v>
                </c:pt>
                <c:pt idx="1363">
                  <c:v>18598.843787439022</c:v>
                </c:pt>
                <c:pt idx="1364">
                  <c:v>18598.843787439022</c:v>
                </c:pt>
                <c:pt idx="1365">
                  <c:v>18587.623546552873</c:v>
                </c:pt>
                <c:pt idx="1366">
                  <c:v>18587.623546552873</c:v>
                </c:pt>
                <c:pt idx="1367">
                  <c:v>18509.791876849253</c:v>
                </c:pt>
                <c:pt idx="1368">
                  <c:v>18509.791876849253</c:v>
                </c:pt>
                <c:pt idx="1369">
                  <c:v>18613.644674048155</c:v>
                </c:pt>
                <c:pt idx="1370">
                  <c:v>18613.644674048155</c:v>
                </c:pt>
                <c:pt idx="1371">
                  <c:v>18242.596937955856</c:v>
                </c:pt>
                <c:pt idx="1372">
                  <c:v>18242.596937955856</c:v>
                </c:pt>
                <c:pt idx="1373">
                  <c:v>18392.462550061235</c:v>
                </c:pt>
                <c:pt idx="1374">
                  <c:v>18392.462550061235</c:v>
                </c:pt>
                <c:pt idx="1375">
                  <c:v>18508.35273976767</c:v>
                </c:pt>
                <c:pt idx="1376">
                  <c:v>18508.35273976767</c:v>
                </c:pt>
                <c:pt idx="1377">
                  <c:v>18136.393335780289</c:v>
                </c:pt>
                <c:pt idx="1378">
                  <c:v>18136.393335780289</c:v>
                </c:pt>
                <c:pt idx="1379">
                  <c:v>18482.449112235838</c:v>
                </c:pt>
                <c:pt idx="1380">
                  <c:v>18482.449112235838</c:v>
                </c:pt>
                <c:pt idx="1381">
                  <c:v>18703.385489915559</c:v>
                </c:pt>
                <c:pt idx="1382">
                  <c:v>18703.385489915559</c:v>
                </c:pt>
                <c:pt idx="1383">
                  <c:v>18508.020631913529</c:v>
                </c:pt>
                <c:pt idx="1384">
                  <c:v>18508.020631913529</c:v>
                </c:pt>
                <c:pt idx="1385">
                  <c:v>18406.22316769548</c:v>
                </c:pt>
                <c:pt idx="1386">
                  <c:v>18406.22316769548</c:v>
                </c:pt>
                <c:pt idx="1387">
                  <c:v>18561.899411930048</c:v>
                </c:pt>
                <c:pt idx="1388">
                  <c:v>18561.899411930048</c:v>
                </c:pt>
                <c:pt idx="1389">
                  <c:v>18488.020841701436</c:v>
                </c:pt>
                <c:pt idx="1390">
                  <c:v>18488.020841701436</c:v>
                </c:pt>
                <c:pt idx="1391">
                  <c:v>18199.412307568713</c:v>
                </c:pt>
                <c:pt idx="1392">
                  <c:v>18199.412307568713</c:v>
                </c:pt>
                <c:pt idx="1393">
                  <c:v>18297.10838670273</c:v>
                </c:pt>
                <c:pt idx="1394">
                  <c:v>18297.10838670273</c:v>
                </c:pt>
                <c:pt idx="1395">
                  <c:v>18600.836890796974</c:v>
                </c:pt>
                <c:pt idx="1396">
                  <c:v>18600.836890796974</c:v>
                </c:pt>
                <c:pt idx="1397">
                  <c:v>18540.125622146501</c:v>
                </c:pt>
                <c:pt idx="1398">
                  <c:v>18540.125622146501</c:v>
                </c:pt>
                <c:pt idx="1399">
                  <c:v>18274.425308823465</c:v>
                </c:pt>
                <c:pt idx="1400">
                  <c:v>18274.425308823465</c:v>
                </c:pt>
                <c:pt idx="1401">
                  <c:v>18745.033641479218</c:v>
                </c:pt>
                <c:pt idx="1402">
                  <c:v>18745.033641479218</c:v>
                </c:pt>
                <c:pt idx="1403">
                  <c:v>18539.461355515745</c:v>
                </c:pt>
                <c:pt idx="1404">
                  <c:v>18539.461355515745</c:v>
                </c:pt>
                <c:pt idx="1405">
                  <c:v>18333.366573491716</c:v>
                </c:pt>
                <c:pt idx="1406">
                  <c:v>18333.366573491716</c:v>
                </c:pt>
                <c:pt idx="1407">
                  <c:v>18628.00319571442</c:v>
                </c:pt>
                <c:pt idx="1408">
                  <c:v>18628.00319571442</c:v>
                </c:pt>
                <c:pt idx="1409">
                  <c:v>18506.175593075426</c:v>
                </c:pt>
                <c:pt idx="1410">
                  <c:v>18506.175593075426</c:v>
                </c:pt>
                <c:pt idx="1411">
                  <c:v>18576.735794435313</c:v>
                </c:pt>
                <c:pt idx="1412">
                  <c:v>18576.735794435313</c:v>
                </c:pt>
                <c:pt idx="1413">
                  <c:v>18631.509859423255</c:v>
                </c:pt>
                <c:pt idx="1414">
                  <c:v>18631.509859423255</c:v>
                </c:pt>
                <c:pt idx="1415">
                  <c:v>18431.679558109856</c:v>
                </c:pt>
                <c:pt idx="1416">
                  <c:v>18431.679558109856</c:v>
                </c:pt>
                <c:pt idx="1417">
                  <c:v>18133.480404980641</c:v>
                </c:pt>
                <c:pt idx="1418">
                  <c:v>18133.480404980641</c:v>
                </c:pt>
                <c:pt idx="1419">
                  <c:v>18434.00390873451</c:v>
                </c:pt>
                <c:pt idx="1420">
                  <c:v>18434.00390873451</c:v>
                </c:pt>
                <c:pt idx="1421">
                  <c:v>18822.547389766329</c:v>
                </c:pt>
                <c:pt idx="1422">
                  <c:v>18822.547389766329</c:v>
                </c:pt>
                <c:pt idx="1423">
                  <c:v>18706.560611894383</c:v>
                </c:pt>
                <c:pt idx="1424">
                  <c:v>18706.560611894383</c:v>
                </c:pt>
                <c:pt idx="1425">
                  <c:v>18342.108775989134</c:v>
                </c:pt>
                <c:pt idx="1426">
                  <c:v>18342.108775989134</c:v>
                </c:pt>
                <c:pt idx="1427">
                  <c:v>18332.001771275613</c:v>
                </c:pt>
                <c:pt idx="1428">
                  <c:v>18332.001771275613</c:v>
                </c:pt>
                <c:pt idx="1429">
                  <c:v>18656.758824481476</c:v>
                </c:pt>
                <c:pt idx="1430">
                  <c:v>18656.758824481476</c:v>
                </c:pt>
                <c:pt idx="1431">
                  <c:v>18569.317533460515</c:v>
                </c:pt>
                <c:pt idx="1432">
                  <c:v>18569.317533460515</c:v>
                </c:pt>
                <c:pt idx="1433">
                  <c:v>18600.836890796974</c:v>
                </c:pt>
                <c:pt idx="1434">
                  <c:v>18600.836890796974</c:v>
                </c:pt>
                <c:pt idx="1435">
                  <c:v>18500.492924403887</c:v>
                </c:pt>
                <c:pt idx="1436">
                  <c:v>18500.492924403887</c:v>
                </c:pt>
                <c:pt idx="1437">
                  <c:v>18573.746329142927</c:v>
                </c:pt>
                <c:pt idx="1438">
                  <c:v>18573.746329142927</c:v>
                </c:pt>
                <c:pt idx="1439">
                  <c:v>18371.58260554805</c:v>
                </c:pt>
                <c:pt idx="1440">
                  <c:v>18371.58260554805</c:v>
                </c:pt>
                <c:pt idx="1441">
                  <c:v>18345.539303674854</c:v>
                </c:pt>
                <c:pt idx="1442">
                  <c:v>18345.539303674854</c:v>
                </c:pt>
                <c:pt idx="1443">
                  <c:v>18275.015424775669</c:v>
                </c:pt>
                <c:pt idx="1444">
                  <c:v>18275.015424775669</c:v>
                </c:pt>
                <c:pt idx="1445">
                  <c:v>18420.021091760507</c:v>
                </c:pt>
                <c:pt idx="1446">
                  <c:v>18420.021091760507</c:v>
                </c:pt>
                <c:pt idx="1447">
                  <c:v>18575.222605452822</c:v>
                </c:pt>
                <c:pt idx="1448">
                  <c:v>18575.222605452822</c:v>
                </c:pt>
                <c:pt idx="1449">
                  <c:v>18335.542887652315</c:v>
                </c:pt>
                <c:pt idx="1450">
                  <c:v>18335.542887652315</c:v>
                </c:pt>
                <c:pt idx="1451">
                  <c:v>18293.456895329389</c:v>
                </c:pt>
                <c:pt idx="1452">
                  <c:v>18293.456895329389</c:v>
                </c:pt>
                <c:pt idx="1453">
                  <c:v>18627.523339043062</c:v>
                </c:pt>
                <c:pt idx="1454">
                  <c:v>18627.523339043062</c:v>
                </c:pt>
                <c:pt idx="1455">
                  <c:v>18113.127188171064</c:v>
                </c:pt>
                <c:pt idx="1456">
                  <c:v>18113.127188171064</c:v>
                </c:pt>
                <c:pt idx="1457">
                  <c:v>18414.782258545372</c:v>
                </c:pt>
                <c:pt idx="1458">
                  <c:v>18414.782258545372</c:v>
                </c:pt>
                <c:pt idx="1459">
                  <c:v>18707.778980452815</c:v>
                </c:pt>
                <c:pt idx="1460">
                  <c:v>18707.778980452815</c:v>
                </c:pt>
                <c:pt idx="1461">
                  <c:v>18807.109580885703</c:v>
                </c:pt>
                <c:pt idx="1462">
                  <c:v>18807.109580885703</c:v>
                </c:pt>
                <c:pt idx="1463">
                  <c:v>18599.434335500573</c:v>
                </c:pt>
                <c:pt idx="1464">
                  <c:v>18599.434335500573</c:v>
                </c:pt>
                <c:pt idx="1465">
                  <c:v>18431.495086354251</c:v>
                </c:pt>
                <c:pt idx="1466">
                  <c:v>18431.495086354251</c:v>
                </c:pt>
                <c:pt idx="1467">
                  <c:v>18630.587049973616</c:v>
                </c:pt>
                <c:pt idx="1468">
                  <c:v>18630.587049973616</c:v>
                </c:pt>
                <c:pt idx="1469">
                  <c:v>18428.949383868105</c:v>
                </c:pt>
                <c:pt idx="1470">
                  <c:v>18428.949383868105</c:v>
                </c:pt>
                <c:pt idx="1471">
                  <c:v>18581.386119146624</c:v>
                </c:pt>
                <c:pt idx="1472">
                  <c:v>18581.386119146624</c:v>
                </c:pt>
                <c:pt idx="1473">
                  <c:v>18648.896021119526</c:v>
                </c:pt>
                <c:pt idx="1474">
                  <c:v>18648.896021119526</c:v>
                </c:pt>
                <c:pt idx="1475">
                  <c:v>18539.129222607713</c:v>
                </c:pt>
                <c:pt idx="1476">
                  <c:v>18539.129222607713</c:v>
                </c:pt>
                <c:pt idx="1477">
                  <c:v>18532.080688095291</c:v>
                </c:pt>
                <c:pt idx="1478">
                  <c:v>18532.080688095291</c:v>
                </c:pt>
                <c:pt idx="1479">
                  <c:v>18343.621156155979</c:v>
                </c:pt>
                <c:pt idx="1480">
                  <c:v>18343.621156155979</c:v>
                </c:pt>
                <c:pt idx="1481">
                  <c:v>18420.500706274408</c:v>
                </c:pt>
                <c:pt idx="1482">
                  <c:v>18420.500706274408</c:v>
                </c:pt>
                <c:pt idx="1483">
                  <c:v>18635.9393767896</c:v>
                </c:pt>
                <c:pt idx="1484">
                  <c:v>18635.9393767896</c:v>
                </c:pt>
                <c:pt idx="1485">
                  <c:v>18476.397779488594</c:v>
                </c:pt>
                <c:pt idx="1486">
                  <c:v>18476.397779488594</c:v>
                </c:pt>
                <c:pt idx="1487">
                  <c:v>17888.847045259219</c:v>
                </c:pt>
                <c:pt idx="1488">
                  <c:v>17888.847045259219</c:v>
                </c:pt>
                <c:pt idx="1489">
                  <c:v>18555.920728206118</c:v>
                </c:pt>
                <c:pt idx="1490">
                  <c:v>18555.920728206118</c:v>
                </c:pt>
                <c:pt idx="1491">
                  <c:v>18669.051719639203</c:v>
                </c:pt>
                <c:pt idx="1492">
                  <c:v>18669.051719639203</c:v>
                </c:pt>
                <c:pt idx="1493">
                  <c:v>18394.270221745028</c:v>
                </c:pt>
                <c:pt idx="1494">
                  <c:v>18394.270221745028</c:v>
                </c:pt>
                <c:pt idx="1495">
                  <c:v>18242.48629814756</c:v>
                </c:pt>
                <c:pt idx="1496">
                  <c:v>18242.48629814756</c:v>
                </c:pt>
                <c:pt idx="1497">
                  <c:v>18565.55309621679</c:v>
                </c:pt>
                <c:pt idx="1498">
                  <c:v>18565.55309621679</c:v>
                </c:pt>
                <c:pt idx="1499">
                  <c:v>18253.734799611007</c:v>
                </c:pt>
                <c:pt idx="1500">
                  <c:v>18253.734799611007</c:v>
                </c:pt>
                <c:pt idx="1501">
                  <c:v>18465.439179405621</c:v>
                </c:pt>
                <c:pt idx="1502">
                  <c:v>18465.439179405621</c:v>
                </c:pt>
                <c:pt idx="1503">
                  <c:v>18523.519280622455</c:v>
                </c:pt>
                <c:pt idx="1504">
                  <c:v>18523.519280622455</c:v>
                </c:pt>
                <c:pt idx="1505">
                  <c:v>18539.83039239869</c:v>
                </c:pt>
                <c:pt idx="1506">
                  <c:v>18539.83039239869</c:v>
                </c:pt>
                <c:pt idx="1507">
                  <c:v>18550.901655362104</c:v>
                </c:pt>
                <c:pt idx="1508">
                  <c:v>18550.901655362104</c:v>
                </c:pt>
                <c:pt idx="1509">
                  <c:v>18656.242015265718</c:v>
                </c:pt>
                <c:pt idx="1510">
                  <c:v>18656.242015265718</c:v>
                </c:pt>
                <c:pt idx="1511">
                  <c:v>18598.327058631665</c:v>
                </c:pt>
                <c:pt idx="1512">
                  <c:v>18598.327058631665</c:v>
                </c:pt>
                <c:pt idx="1513">
                  <c:v>18334.768266240619</c:v>
                </c:pt>
                <c:pt idx="1514">
                  <c:v>18334.768266240619</c:v>
                </c:pt>
                <c:pt idx="1515">
                  <c:v>18560.607713405061</c:v>
                </c:pt>
                <c:pt idx="1516">
                  <c:v>18560.607713405061</c:v>
                </c:pt>
                <c:pt idx="1517">
                  <c:v>18577.363215970945</c:v>
                </c:pt>
                <c:pt idx="1518">
                  <c:v>18577.363215970945</c:v>
                </c:pt>
                <c:pt idx="1519">
                  <c:v>18393.200374386772</c:v>
                </c:pt>
                <c:pt idx="1520">
                  <c:v>18393.200374386772</c:v>
                </c:pt>
                <c:pt idx="1521">
                  <c:v>18401.464087239066</c:v>
                </c:pt>
                <c:pt idx="1522">
                  <c:v>18401.464087239066</c:v>
                </c:pt>
                <c:pt idx="1523">
                  <c:v>18571.052139169751</c:v>
                </c:pt>
                <c:pt idx="1524">
                  <c:v>18571.052139169751</c:v>
                </c:pt>
                <c:pt idx="1525">
                  <c:v>18088.497835474609</c:v>
                </c:pt>
                <c:pt idx="1526">
                  <c:v>18088.497835474609</c:v>
                </c:pt>
                <c:pt idx="1527">
                  <c:v>18692.974248450664</c:v>
                </c:pt>
                <c:pt idx="1528">
                  <c:v>18692.974248450664</c:v>
                </c:pt>
                <c:pt idx="1529">
                  <c:v>18592.421635913055</c:v>
                </c:pt>
                <c:pt idx="1530">
                  <c:v>18592.421635913055</c:v>
                </c:pt>
                <c:pt idx="1531">
                  <c:v>18765.785825648312</c:v>
                </c:pt>
                <c:pt idx="1532">
                  <c:v>18765.785825648312</c:v>
                </c:pt>
                <c:pt idx="1533">
                  <c:v>18630.439400674652</c:v>
                </c:pt>
                <c:pt idx="1534">
                  <c:v>18630.439400674652</c:v>
                </c:pt>
                <c:pt idx="1535">
                  <c:v>18394.971157561078</c:v>
                </c:pt>
                <c:pt idx="1536">
                  <c:v>18394.971157561078</c:v>
                </c:pt>
                <c:pt idx="1537">
                  <c:v>18639.519942166655</c:v>
                </c:pt>
                <c:pt idx="1538">
                  <c:v>18639.519942166655</c:v>
                </c:pt>
                <c:pt idx="1539">
                  <c:v>18713.907809355856</c:v>
                </c:pt>
                <c:pt idx="1540">
                  <c:v>18713.907809355856</c:v>
                </c:pt>
                <c:pt idx="1541">
                  <c:v>18419.283224268816</c:v>
                </c:pt>
                <c:pt idx="1542">
                  <c:v>18419.283224268816</c:v>
                </c:pt>
                <c:pt idx="1543">
                  <c:v>18343.731818305463</c:v>
                </c:pt>
                <c:pt idx="1544">
                  <c:v>18343.731818305463</c:v>
                </c:pt>
                <c:pt idx="1545">
                  <c:v>18669.273217114835</c:v>
                </c:pt>
                <c:pt idx="1546">
                  <c:v>18669.273217114835</c:v>
                </c:pt>
                <c:pt idx="1547">
                  <c:v>18429.502796224864</c:v>
                </c:pt>
                <c:pt idx="1548">
                  <c:v>18429.502796224864</c:v>
                </c:pt>
                <c:pt idx="1549">
                  <c:v>18741.451992018912</c:v>
                </c:pt>
                <c:pt idx="1550">
                  <c:v>18741.451992018912</c:v>
                </c:pt>
                <c:pt idx="1551">
                  <c:v>18480.124504820003</c:v>
                </c:pt>
                <c:pt idx="1552">
                  <c:v>18480.124504820003</c:v>
                </c:pt>
                <c:pt idx="1553">
                  <c:v>18658.013935655446</c:v>
                </c:pt>
                <c:pt idx="1554">
                  <c:v>18658.013935655446</c:v>
                </c:pt>
                <c:pt idx="1555">
                  <c:v>18636.456157273609</c:v>
                </c:pt>
                <c:pt idx="1556">
                  <c:v>18636.456157273609</c:v>
                </c:pt>
                <c:pt idx="1557">
                  <c:v>18380.288617604612</c:v>
                </c:pt>
                <c:pt idx="1558">
                  <c:v>18380.288617604612</c:v>
                </c:pt>
                <c:pt idx="1559">
                  <c:v>18076.847198416035</c:v>
                </c:pt>
                <c:pt idx="1560">
                  <c:v>18076.847198416035</c:v>
                </c:pt>
                <c:pt idx="1561">
                  <c:v>18671.340533525272</c:v>
                </c:pt>
                <c:pt idx="1562">
                  <c:v>18671.340533525272</c:v>
                </c:pt>
                <c:pt idx="1563">
                  <c:v>18103.762007854861</c:v>
                </c:pt>
                <c:pt idx="1564">
                  <c:v>18103.762007854861</c:v>
                </c:pt>
                <c:pt idx="1565">
                  <c:v>18405.116400397616</c:v>
                </c:pt>
                <c:pt idx="1566">
                  <c:v>18405.116400397616</c:v>
                </c:pt>
                <c:pt idx="1567">
                  <c:v>18605.229136741425</c:v>
                </c:pt>
                <c:pt idx="1568">
                  <c:v>18605.229136741425</c:v>
                </c:pt>
                <c:pt idx="1569">
                  <c:v>18237.212494599738</c:v>
                </c:pt>
                <c:pt idx="1570">
                  <c:v>18237.212494599738</c:v>
                </c:pt>
                <c:pt idx="1571">
                  <c:v>18298.768164323439</c:v>
                </c:pt>
                <c:pt idx="1572">
                  <c:v>18298.768164323439</c:v>
                </c:pt>
                <c:pt idx="1573">
                  <c:v>18544.36957352527</c:v>
                </c:pt>
                <c:pt idx="1574">
                  <c:v>18544.36957352527</c:v>
                </c:pt>
                <c:pt idx="1575">
                  <c:v>18148.045212655659</c:v>
                </c:pt>
                <c:pt idx="1576">
                  <c:v>18148.045212655659</c:v>
                </c:pt>
                <c:pt idx="1577">
                  <c:v>18738.498083540166</c:v>
                </c:pt>
                <c:pt idx="1578">
                  <c:v>18738.498083540166</c:v>
                </c:pt>
                <c:pt idx="1579">
                  <c:v>18448.319224023388</c:v>
                </c:pt>
                <c:pt idx="1580">
                  <c:v>18448.319224023388</c:v>
                </c:pt>
                <c:pt idx="1581">
                  <c:v>18657.349464490442</c:v>
                </c:pt>
                <c:pt idx="1582">
                  <c:v>18657.349464490442</c:v>
                </c:pt>
                <c:pt idx="1583">
                  <c:v>18472.265210854701</c:v>
                </c:pt>
                <c:pt idx="1584">
                  <c:v>18472.265210854701</c:v>
                </c:pt>
                <c:pt idx="1585">
                  <c:v>18422.492956617101</c:v>
                </c:pt>
                <c:pt idx="1586">
                  <c:v>18422.492956617101</c:v>
                </c:pt>
                <c:pt idx="1587">
                  <c:v>18558.910058860842</c:v>
                </c:pt>
                <c:pt idx="1588">
                  <c:v>18558.910058860842</c:v>
                </c:pt>
                <c:pt idx="1589">
                  <c:v>18716.676894720469</c:v>
                </c:pt>
                <c:pt idx="1590">
                  <c:v>18716.676894720469</c:v>
                </c:pt>
                <c:pt idx="1591">
                  <c:v>18638.449460210675</c:v>
                </c:pt>
                <c:pt idx="1592">
                  <c:v>18638.449460210675</c:v>
                </c:pt>
                <c:pt idx="1593">
                  <c:v>18620.17791778324</c:v>
                </c:pt>
                <c:pt idx="1594">
                  <c:v>18620.17791778324</c:v>
                </c:pt>
                <c:pt idx="1595">
                  <c:v>18604.454030840956</c:v>
                </c:pt>
                <c:pt idx="1596">
                  <c:v>18604.454030840956</c:v>
                </c:pt>
                <c:pt idx="1597">
                  <c:v>18664.658714746754</c:v>
                </c:pt>
                <c:pt idx="1598">
                  <c:v>18664.658714746754</c:v>
                </c:pt>
                <c:pt idx="1599">
                  <c:v>18583.157685990602</c:v>
                </c:pt>
                <c:pt idx="1600">
                  <c:v>18583.157685990602</c:v>
                </c:pt>
                <c:pt idx="1601">
                  <c:v>18361.142980752677</c:v>
                </c:pt>
                <c:pt idx="1602">
                  <c:v>18361.142980752677</c:v>
                </c:pt>
                <c:pt idx="1603">
                  <c:v>18129.276962218592</c:v>
                </c:pt>
                <c:pt idx="1604">
                  <c:v>18129.276962218592</c:v>
                </c:pt>
                <c:pt idx="1605">
                  <c:v>18583.969656820944</c:v>
                </c:pt>
                <c:pt idx="1606">
                  <c:v>18583.969656820944</c:v>
                </c:pt>
                <c:pt idx="1607">
                  <c:v>18716.012312174291</c:v>
                </c:pt>
                <c:pt idx="1608">
                  <c:v>18716.012312174291</c:v>
                </c:pt>
                <c:pt idx="1609">
                  <c:v>18160.656066675459</c:v>
                </c:pt>
                <c:pt idx="1610">
                  <c:v>18160.656066675459</c:v>
                </c:pt>
                <c:pt idx="1611">
                  <c:v>18796.916620461656</c:v>
                </c:pt>
                <c:pt idx="1612">
                  <c:v>18796.916620461656</c:v>
                </c:pt>
                <c:pt idx="1613">
                  <c:v>18698.105991438777</c:v>
                </c:pt>
                <c:pt idx="1614">
                  <c:v>18698.105991438777</c:v>
                </c:pt>
                <c:pt idx="1615">
                  <c:v>17987.300023314121</c:v>
                </c:pt>
                <c:pt idx="1616">
                  <c:v>17987.300023314121</c:v>
                </c:pt>
                <c:pt idx="1617">
                  <c:v>18385.084371240126</c:v>
                </c:pt>
                <c:pt idx="1618">
                  <c:v>18385.084371240126</c:v>
                </c:pt>
                <c:pt idx="1619">
                  <c:v>17991.981646302946</c:v>
                </c:pt>
                <c:pt idx="1620">
                  <c:v>17991.981646302946</c:v>
                </c:pt>
                <c:pt idx="1621">
                  <c:v>18734.842658232785</c:v>
                </c:pt>
                <c:pt idx="1622">
                  <c:v>18734.842658232785</c:v>
                </c:pt>
                <c:pt idx="1623">
                  <c:v>18615.564033328552</c:v>
                </c:pt>
                <c:pt idx="1624">
                  <c:v>18615.564033328552</c:v>
                </c:pt>
                <c:pt idx="1625">
                  <c:v>18314.14903367982</c:v>
                </c:pt>
                <c:pt idx="1626">
                  <c:v>18314.14903367982</c:v>
                </c:pt>
                <c:pt idx="1627">
                  <c:v>18402.607737733873</c:v>
                </c:pt>
                <c:pt idx="1628">
                  <c:v>18402.607737733873</c:v>
                </c:pt>
                <c:pt idx="1629">
                  <c:v>18116.224368872612</c:v>
                </c:pt>
                <c:pt idx="1630">
                  <c:v>18116.224368872612</c:v>
                </c:pt>
                <c:pt idx="1631">
                  <c:v>17856.745508499673</c:v>
                </c:pt>
                <c:pt idx="1632">
                  <c:v>17856.745508499673</c:v>
                </c:pt>
                <c:pt idx="1633">
                  <c:v>18272.913139824148</c:v>
                </c:pt>
                <c:pt idx="1634">
                  <c:v>18272.913139824148</c:v>
                </c:pt>
                <c:pt idx="1635">
                  <c:v>18339.526674448716</c:v>
                </c:pt>
                <c:pt idx="1636">
                  <c:v>18339.526674448716</c:v>
                </c:pt>
                <c:pt idx="1637">
                  <c:v>18723.175103908517</c:v>
                </c:pt>
                <c:pt idx="1638">
                  <c:v>18723.175103908517</c:v>
                </c:pt>
                <c:pt idx="1639">
                  <c:v>18658.604577718244</c:v>
                </c:pt>
                <c:pt idx="1640">
                  <c:v>18658.604577718244</c:v>
                </c:pt>
                <c:pt idx="1641">
                  <c:v>18712.763260657572</c:v>
                </c:pt>
                <c:pt idx="1642">
                  <c:v>18712.763260657572</c:v>
                </c:pt>
                <c:pt idx="1643">
                  <c:v>18643.063628821987</c:v>
                </c:pt>
                <c:pt idx="1644">
                  <c:v>18643.063628821987</c:v>
                </c:pt>
                <c:pt idx="1645">
                  <c:v>18381.100203225316</c:v>
                </c:pt>
                <c:pt idx="1646">
                  <c:v>18381.100203225316</c:v>
                </c:pt>
                <c:pt idx="1647">
                  <c:v>18512.005943578035</c:v>
                </c:pt>
                <c:pt idx="1648">
                  <c:v>18512.005943578035</c:v>
                </c:pt>
                <c:pt idx="1649">
                  <c:v>17950.54872976492</c:v>
                </c:pt>
                <c:pt idx="1650">
                  <c:v>17950.54872976492</c:v>
                </c:pt>
                <c:pt idx="1651">
                  <c:v>18264.245916307838</c:v>
                </c:pt>
                <c:pt idx="1652">
                  <c:v>18264.245916307838</c:v>
                </c:pt>
                <c:pt idx="1653">
                  <c:v>18607.812834477885</c:v>
                </c:pt>
                <c:pt idx="1654">
                  <c:v>18607.812834477885</c:v>
                </c:pt>
                <c:pt idx="1655">
                  <c:v>18734.842658232785</c:v>
                </c:pt>
                <c:pt idx="1656">
                  <c:v>18734.842658232785</c:v>
                </c:pt>
                <c:pt idx="1657">
                  <c:v>18360.921648437499</c:v>
                </c:pt>
                <c:pt idx="1658">
                  <c:v>18360.921648437499</c:v>
                </c:pt>
                <c:pt idx="1659">
                  <c:v>18393.716852113368</c:v>
                </c:pt>
                <c:pt idx="1660">
                  <c:v>18393.716852113368</c:v>
                </c:pt>
                <c:pt idx="1661">
                  <c:v>18474.479081989848</c:v>
                </c:pt>
                <c:pt idx="1662">
                  <c:v>18474.479081989848</c:v>
                </c:pt>
                <c:pt idx="1663">
                  <c:v>18222.682150632681</c:v>
                </c:pt>
                <c:pt idx="1664">
                  <c:v>18222.682150632681</c:v>
                </c:pt>
                <c:pt idx="1665">
                  <c:v>18505.068573670396</c:v>
                </c:pt>
                <c:pt idx="1666">
                  <c:v>18505.068573670396</c:v>
                </c:pt>
                <c:pt idx="1667">
                  <c:v>18766.19202044245</c:v>
                </c:pt>
                <c:pt idx="1668">
                  <c:v>18766.19202044245</c:v>
                </c:pt>
                <c:pt idx="1669">
                  <c:v>18675.585953123413</c:v>
                </c:pt>
                <c:pt idx="1670">
                  <c:v>18675.585953123413</c:v>
                </c:pt>
                <c:pt idx="1671">
                  <c:v>18209.627310961212</c:v>
                </c:pt>
                <c:pt idx="1672">
                  <c:v>18209.627310961212</c:v>
                </c:pt>
                <c:pt idx="1673">
                  <c:v>18636.751460732292</c:v>
                </c:pt>
                <c:pt idx="1674">
                  <c:v>18636.751460732292</c:v>
                </c:pt>
                <c:pt idx="1675">
                  <c:v>18766.967484655557</c:v>
                </c:pt>
                <c:pt idx="1676">
                  <c:v>18766.967484655557</c:v>
                </c:pt>
                <c:pt idx="1677">
                  <c:v>18593.049082774654</c:v>
                </c:pt>
                <c:pt idx="1678">
                  <c:v>18593.049082774654</c:v>
                </c:pt>
                <c:pt idx="1679">
                  <c:v>18737.316527524039</c:v>
                </c:pt>
                <c:pt idx="1680">
                  <c:v>18737.316527524039</c:v>
                </c:pt>
                <c:pt idx="1681">
                  <c:v>18606.041154138893</c:v>
                </c:pt>
                <c:pt idx="1682">
                  <c:v>18606.041154138893</c:v>
                </c:pt>
                <c:pt idx="1683">
                  <c:v>18599.508154072271</c:v>
                </c:pt>
                <c:pt idx="1684">
                  <c:v>18599.508154072271</c:v>
                </c:pt>
                <c:pt idx="1685">
                  <c:v>18707.040574748869</c:v>
                </c:pt>
                <c:pt idx="1686">
                  <c:v>18707.040574748869</c:v>
                </c:pt>
                <c:pt idx="1687">
                  <c:v>17813.958393559366</c:v>
                </c:pt>
                <c:pt idx="1688">
                  <c:v>17813.958393559366</c:v>
                </c:pt>
                <c:pt idx="1689">
                  <c:v>18414.00750664527</c:v>
                </c:pt>
                <c:pt idx="1690">
                  <c:v>18414.00750664527</c:v>
                </c:pt>
                <c:pt idx="1691">
                  <c:v>18624.681123737199</c:v>
                </c:pt>
                <c:pt idx="1692">
                  <c:v>18624.681123737199</c:v>
                </c:pt>
                <c:pt idx="1693">
                  <c:v>18650.446419571817</c:v>
                </c:pt>
                <c:pt idx="1694">
                  <c:v>18650.446419571817</c:v>
                </c:pt>
                <c:pt idx="1695">
                  <c:v>18612.389713641285</c:v>
                </c:pt>
                <c:pt idx="1696">
                  <c:v>18612.389713641285</c:v>
                </c:pt>
                <c:pt idx="1697">
                  <c:v>18407.846431232545</c:v>
                </c:pt>
                <c:pt idx="1698">
                  <c:v>18407.846431232545</c:v>
                </c:pt>
                <c:pt idx="1699">
                  <c:v>18342.551423352528</c:v>
                </c:pt>
                <c:pt idx="1700">
                  <c:v>18342.551423352528</c:v>
                </c:pt>
                <c:pt idx="1701">
                  <c:v>18490.087196942786</c:v>
                </c:pt>
                <c:pt idx="1702">
                  <c:v>18490.087196942786</c:v>
                </c:pt>
                <c:pt idx="1703">
                  <c:v>18521.526564774013</c:v>
                </c:pt>
                <c:pt idx="1704">
                  <c:v>18521.526564774013</c:v>
                </c:pt>
                <c:pt idx="1705">
                  <c:v>18664.06806273945</c:v>
                </c:pt>
                <c:pt idx="1706">
                  <c:v>18664.06806273945</c:v>
                </c:pt>
                <c:pt idx="1707">
                  <c:v>18626.526715624605</c:v>
                </c:pt>
                <c:pt idx="1708">
                  <c:v>18626.526715624605</c:v>
                </c:pt>
                <c:pt idx="1709">
                  <c:v>18402.054358107238</c:v>
                </c:pt>
                <c:pt idx="1710">
                  <c:v>18402.054358107238</c:v>
                </c:pt>
                <c:pt idx="1711">
                  <c:v>18633.946087411081</c:v>
                </c:pt>
                <c:pt idx="1712">
                  <c:v>18633.946087411081</c:v>
                </c:pt>
                <c:pt idx="1713">
                  <c:v>17498.510773876056</c:v>
                </c:pt>
                <c:pt idx="1714">
                  <c:v>17498.510773876056</c:v>
                </c:pt>
                <c:pt idx="1715">
                  <c:v>18522.818138764222</c:v>
                </c:pt>
                <c:pt idx="1716">
                  <c:v>18522.818138764222</c:v>
                </c:pt>
                <c:pt idx="1717">
                  <c:v>18693.306517283007</c:v>
                </c:pt>
                <c:pt idx="1718">
                  <c:v>18693.306517283007</c:v>
                </c:pt>
                <c:pt idx="1719">
                  <c:v>18380.731300496129</c:v>
                </c:pt>
                <c:pt idx="1720">
                  <c:v>18380.731300496129</c:v>
                </c:pt>
                <c:pt idx="1721">
                  <c:v>18524.995372641559</c:v>
                </c:pt>
                <c:pt idx="1722">
                  <c:v>18524.995372641559</c:v>
                </c:pt>
                <c:pt idx="1723">
                  <c:v>18651.590765525885</c:v>
                </c:pt>
                <c:pt idx="1724">
                  <c:v>18651.590765525885</c:v>
                </c:pt>
                <c:pt idx="1725">
                  <c:v>18422.640531065586</c:v>
                </c:pt>
                <c:pt idx="1726">
                  <c:v>18422.640531065586</c:v>
                </c:pt>
                <c:pt idx="1727">
                  <c:v>18353.470187107905</c:v>
                </c:pt>
                <c:pt idx="1728">
                  <c:v>18353.470187107905</c:v>
                </c:pt>
                <c:pt idx="1729">
                  <c:v>18635.9393767896</c:v>
                </c:pt>
                <c:pt idx="1730">
                  <c:v>18635.9393767896</c:v>
                </c:pt>
                <c:pt idx="1731">
                  <c:v>18684.446123378424</c:v>
                </c:pt>
                <c:pt idx="1732">
                  <c:v>18684.446123378424</c:v>
                </c:pt>
                <c:pt idx="1733">
                  <c:v>18717.563006807217</c:v>
                </c:pt>
                <c:pt idx="1734">
                  <c:v>18717.563006807217</c:v>
                </c:pt>
                <c:pt idx="1735">
                  <c:v>18497.836118603394</c:v>
                </c:pt>
                <c:pt idx="1736">
                  <c:v>18497.836118603394</c:v>
                </c:pt>
                <c:pt idx="1737">
                  <c:v>18579.319301332711</c:v>
                </c:pt>
                <c:pt idx="1738">
                  <c:v>18579.319301332711</c:v>
                </c:pt>
                <c:pt idx="1739">
                  <c:v>18321.194147959199</c:v>
                </c:pt>
                <c:pt idx="1740">
                  <c:v>18321.194147959199</c:v>
                </c:pt>
                <c:pt idx="1741">
                  <c:v>18626.268332210548</c:v>
                </c:pt>
                <c:pt idx="1742">
                  <c:v>18626.268332210548</c:v>
                </c:pt>
                <c:pt idx="1743">
                  <c:v>18293.014292123778</c:v>
                </c:pt>
                <c:pt idx="1744">
                  <c:v>18293.014292123778</c:v>
                </c:pt>
                <c:pt idx="1745">
                  <c:v>18536.509072510198</c:v>
                </c:pt>
                <c:pt idx="1746">
                  <c:v>18536.509072510198</c:v>
                </c:pt>
                <c:pt idx="1747">
                  <c:v>18581.644472143133</c:v>
                </c:pt>
                <c:pt idx="1748">
                  <c:v>18581.644472143133</c:v>
                </c:pt>
                <c:pt idx="1749">
                  <c:v>18315.550671422036</c:v>
                </c:pt>
                <c:pt idx="1750">
                  <c:v>18315.550671422036</c:v>
                </c:pt>
                <c:pt idx="1751">
                  <c:v>18690.648375503864</c:v>
                </c:pt>
                <c:pt idx="1752">
                  <c:v>18690.648375503864</c:v>
                </c:pt>
                <c:pt idx="1753">
                  <c:v>18563.264926363358</c:v>
                </c:pt>
                <c:pt idx="1754">
                  <c:v>18563.264926363358</c:v>
                </c:pt>
                <c:pt idx="1755">
                  <c:v>18594.193253210804</c:v>
                </c:pt>
                <c:pt idx="1756">
                  <c:v>18594.193253210804</c:v>
                </c:pt>
                <c:pt idx="1757">
                  <c:v>18427.030892969698</c:v>
                </c:pt>
                <c:pt idx="1758">
                  <c:v>18427.030892969698</c:v>
                </c:pt>
                <c:pt idx="1759">
                  <c:v>18508.574145150178</c:v>
                </c:pt>
                <c:pt idx="1760">
                  <c:v>18508.574145150178</c:v>
                </c:pt>
                <c:pt idx="1761">
                  <c:v>18448.503702749011</c:v>
                </c:pt>
                <c:pt idx="1762">
                  <c:v>18448.503702749011</c:v>
                </c:pt>
                <c:pt idx="1763">
                  <c:v>18618.516912855306</c:v>
                </c:pt>
                <c:pt idx="1764">
                  <c:v>18618.516912855306</c:v>
                </c:pt>
                <c:pt idx="1765">
                  <c:v>18534.184164703573</c:v>
                </c:pt>
                <c:pt idx="1766">
                  <c:v>18534.184164703573</c:v>
                </c:pt>
                <c:pt idx="1767">
                  <c:v>18104.388806381816</c:v>
                </c:pt>
                <c:pt idx="1768">
                  <c:v>18104.388806381816</c:v>
                </c:pt>
                <c:pt idx="1769">
                  <c:v>18702.167136939795</c:v>
                </c:pt>
                <c:pt idx="1770">
                  <c:v>18702.167136939795</c:v>
                </c:pt>
                <c:pt idx="1771">
                  <c:v>18663.55124303119</c:v>
                </c:pt>
                <c:pt idx="1772">
                  <c:v>18663.55124303119</c:v>
                </c:pt>
                <c:pt idx="1773">
                  <c:v>18423.599766155232</c:v>
                </c:pt>
                <c:pt idx="1774">
                  <c:v>18423.599766155232</c:v>
                </c:pt>
                <c:pt idx="1775">
                  <c:v>18483.666768769206</c:v>
                </c:pt>
                <c:pt idx="1776">
                  <c:v>18483.666768769206</c:v>
                </c:pt>
                <c:pt idx="1777">
                  <c:v>18790.823162527857</c:v>
                </c:pt>
                <c:pt idx="1778">
                  <c:v>18790.823162527857</c:v>
                </c:pt>
                <c:pt idx="1779">
                  <c:v>18855.900196061732</c:v>
                </c:pt>
                <c:pt idx="1780">
                  <c:v>18855.900196061732</c:v>
                </c:pt>
                <c:pt idx="1781">
                  <c:v>18360.515872793658</c:v>
                </c:pt>
                <c:pt idx="1782">
                  <c:v>18360.515872793658</c:v>
                </c:pt>
                <c:pt idx="1783">
                  <c:v>18503.777054721144</c:v>
                </c:pt>
                <c:pt idx="1784">
                  <c:v>18503.777054721144</c:v>
                </c:pt>
                <c:pt idx="1785">
                  <c:v>18186.911179486855</c:v>
                </c:pt>
                <c:pt idx="1786">
                  <c:v>18186.911179486855</c:v>
                </c:pt>
                <c:pt idx="1787">
                  <c:v>18497.946818511318</c:v>
                </c:pt>
                <c:pt idx="1788">
                  <c:v>18497.946818511318</c:v>
                </c:pt>
                <c:pt idx="1789">
                  <c:v>18701.834859603456</c:v>
                </c:pt>
                <c:pt idx="1790">
                  <c:v>18701.834859603456</c:v>
                </c:pt>
                <c:pt idx="1791">
                  <c:v>18398.660310945153</c:v>
                </c:pt>
                <c:pt idx="1792">
                  <c:v>18398.660310945153</c:v>
                </c:pt>
                <c:pt idx="1793">
                  <c:v>18453.447761321368</c:v>
                </c:pt>
                <c:pt idx="1794">
                  <c:v>18453.447761321368</c:v>
                </c:pt>
                <c:pt idx="1795">
                  <c:v>18398.918552785588</c:v>
                </c:pt>
                <c:pt idx="1796">
                  <c:v>18398.918552785588</c:v>
                </c:pt>
                <c:pt idx="1797">
                  <c:v>18468.317168765167</c:v>
                </c:pt>
                <c:pt idx="1798">
                  <c:v>18468.317168765167</c:v>
                </c:pt>
                <c:pt idx="1799">
                  <c:v>18193.843922442495</c:v>
                </c:pt>
                <c:pt idx="1800">
                  <c:v>18193.843922442495</c:v>
                </c:pt>
                <c:pt idx="1801">
                  <c:v>18756.997372525722</c:v>
                </c:pt>
                <c:pt idx="1802">
                  <c:v>18756.997372525722</c:v>
                </c:pt>
                <c:pt idx="1803">
                  <c:v>18530.051027935755</c:v>
                </c:pt>
                <c:pt idx="1804">
                  <c:v>18530.051027935755</c:v>
                </c:pt>
                <c:pt idx="1805">
                  <c:v>18785.09911306771</c:v>
                </c:pt>
                <c:pt idx="1806">
                  <c:v>18785.09911306771</c:v>
                </c:pt>
                <c:pt idx="1807">
                  <c:v>18624.976417825699</c:v>
                </c:pt>
                <c:pt idx="1808">
                  <c:v>18624.976417825699</c:v>
                </c:pt>
                <c:pt idx="1809">
                  <c:v>18255.578839620677</c:v>
                </c:pt>
                <c:pt idx="1810">
                  <c:v>18255.578839620677</c:v>
                </c:pt>
                <c:pt idx="1811">
                  <c:v>18454.11189281919</c:v>
                </c:pt>
                <c:pt idx="1812">
                  <c:v>18454.11189281919</c:v>
                </c:pt>
                <c:pt idx="1813">
                  <c:v>18288.071916178276</c:v>
                </c:pt>
                <c:pt idx="1814">
                  <c:v>18288.071916178276</c:v>
                </c:pt>
                <c:pt idx="1815">
                  <c:v>18400.17287235324</c:v>
                </c:pt>
                <c:pt idx="1816">
                  <c:v>18400.17287235324</c:v>
                </c:pt>
                <c:pt idx="1817">
                  <c:v>18458.096702889878</c:v>
                </c:pt>
                <c:pt idx="1818">
                  <c:v>18458.096702889878</c:v>
                </c:pt>
                <c:pt idx="1819">
                  <c:v>18708.480467346097</c:v>
                </c:pt>
                <c:pt idx="1820">
                  <c:v>18708.480467346097</c:v>
                </c:pt>
                <c:pt idx="1821">
                  <c:v>18801.828403680447</c:v>
                </c:pt>
                <c:pt idx="1822">
                  <c:v>18801.828403680447</c:v>
                </c:pt>
                <c:pt idx="1823">
                  <c:v>18674.109279678505</c:v>
                </c:pt>
                <c:pt idx="1824">
                  <c:v>18674.109279678505</c:v>
                </c:pt>
                <c:pt idx="1825">
                  <c:v>18726.313488399166</c:v>
                </c:pt>
                <c:pt idx="1826">
                  <c:v>18726.313488399166</c:v>
                </c:pt>
                <c:pt idx="1827">
                  <c:v>18610.211998112849</c:v>
                </c:pt>
                <c:pt idx="1828">
                  <c:v>18610.211998112849</c:v>
                </c:pt>
                <c:pt idx="1829">
                  <c:v>18517.873277326871</c:v>
                </c:pt>
                <c:pt idx="1830">
                  <c:v>18517.873277326871</c:v>
                </c:pt>
                <c:pt idx="1831">
                  <c:v>17844.988885571183</c:v>
                </c:pt>
                <c:pt idx="1832">
                  <c:v>17844.988885571183</c:v>
                </c:pt>
                <c:pt idx="1833">
                  <c:v>18369.221680859977</c:v>
                </c:pt>
                <c:pt idx="1834">
                  <c:v>18369.221680859977</c:v>
                </c:pt>
                <c:pt idx="1835">
                  <c:v>18536.619782736427</c:v>
                </c:pt>
                <c:pt idx="1836">
                  <c:v>18536.619782736427</c:v>
                </c:pt>
                <c:pt idx="1837">
                  <c:v>18443.596594826489</c:v>
                </c:pt>
                <c:pt idx="1838">
                  <c:v>18443.596594826489</c:v>
                </c:pt>
                <c:pt idx="1839">
                  <c:v>18533.00326422237</c:v>
                </c:pt>
                <c:pt idx="1840">
                  <c:v>18533.00326422237</c:v>
                </c:pt>
                <c:pt idx="1841">
                  <c:v>18242.965737487153</c:v>
                </c:pt>
                <c:pt idx="1842">
                  <c:v>18242.965737487153</c:v>
                </c:pt>
                <c:pt idx="1843">
                  <c:v>18361.548756931203</c:v>
                </c:pt>
                <c:pt idx="1844">
                  <c:v>18361.548756931203</c:v>
                </c:pt>
                <c:pt idx="1845">
                  <c:v>18444.629665662578</c:v>
                </c:pt>
                <c:pt idx="1846">
                  <c:v>18444.629665662578</c:v>
                </c:pt>
                <c:pt idx="1847">
                  <c:v>18670.454539308834</c:v>
                </c:pt>
                <c:pt idx="1848">
                  <c:v>18670.454539308834</c:v>
                </c:pt>
                <c:pt idx="1849">
                  <c:v>17934.772543871393</c:v>
                </c:pt>
                <c:pt idx="1850">
                  <c:v>17934.772543871393</c:v>
                </c:pt>
                <c:pt idx="1851">
                  <c:v>18425.296879381862</c:v>
                </c:pt>
                <c:pt idx="1852">
                  <c:v>18425.296879381862</c:v>
                </c:pt>
                <c:pt idx="1853">
                  <c:v>18453.853619339792</c:v>
                </c:pt>
                <c:pt idx="1854">
                  <c:v>18453.853619339792</c:v>
                </c:pt>
                <c:pt idx="1855">
                  <c:v>17964.592836266052</c:v>
                </c:pt>
                <c:pt idx="1856">
                  <c:v>17964.592836266052</c:v>
                </c:pt>
                <c:pt idx="1857">
                  <c:v>18503.592552338214</c:v>
                </c:pt>
                <c:pt idx="1858">
                  <c:v>18503.592552338214</c:v>
                </c:pt>
                <c:pt idx="1859">
                  <c:v>18170.464710034728</c:v>
                </c:pt>
                <c:pt idx="1860">
                  <c:v>18170.464710034728</c:v>
                </c:pt>
                <c:pt idx="1861">
                  <c:v>18490.52998865617</c:v>
                </c:pt>
                <c:pt idx="1862">
                  <c:v>18490.52998865617</c:v>
                </c:pt>
                <c:pt idx="1863">
                  <c:v>18591.683464441405</c:v>
                </c:pt>
                <c:pt idx="1864">
                  <c:v>18591.683464441405</c:v>
                </c:pt>
                <c:pt idx="1865">
                  <c:v>18658.567662560967</c:v>
                </c:pt>
                <c:pt idx="1866">
                  <c:v>18658.567662560967</c:v>
                </c:pt>
                <c:pt idx="1867">
                  <c:v>18442.415945386325</c:v>
                </c:pt>
                <c:pt idx="1868">
                  <c:v>18442.415945386325</c:v>
                </c:pt>
                <c:pt idx="1869">
                  <c:v>18607.296093525965</c:v>
                </c:pt>
                <c:pt idx="1870">
                  <c:v>18607.296093525965</c:v>
                </c:pt>
                <c:pt idx="1871">
                  <c:v>18620.17791778324</c:v>
                </c:pt>
                <c:pt idx="1872">
                  <c:v>18620.17791778324</c:v>
                </c:pt>
                <c:pt idx="1873">
                  <c:v>18468.021989492201</c:v>
                </c:pt>
                <c:pt idx="1874">
                  <c:v>18468.021989492201</c:v>
                </c:pt>
                <c:pt idx="1875">
                  <c:v>18331.780452357925</c:v>
                </c:pt>
                <c:pt idx="1876">
                  <c:v>18331.780452357925</c:v>
                </c:pt>
                <c:pt idx="1877">
                  <c:v>18347.97388652476</c:v>
                </c:pt>
                <c:pt idx="1878">
                  <c:v>18347.97388652476</c:v>
                </c:pt>
                <c:pt idx="1879">
                  <c:v>18116.851181340848</c:v>
                </c:pt>
                <c:pt idx="1880">
                  <c:v>18116.851181340848</c:v>
                </c:pt>
                <c:pt idx="1881">
                  <c:v>18573.893956524167</c:v>
                </c:pt>
                <c:pt idx="1882">
                  <c:v>18573.893956524167</c:v>
                </c:pt>
                <c:pt idx="1883">
                  <c:v>18589.358233527815</c:v>
                </c:pt>
                <c:pt idx="1884">
                  <c:v>18589.358233527815</c:v>
                </c:pt>
                <c:pt idx="1885">
                  <c:v>18200.297354259797</c:v>
                </c:pt>
                <c:pt idx="1886">
                  <c:v>18200.297354259797</c:v>
                </c:pt>
                <c:pt idx="1887">
                  <c:v>18279.699494495562</c:v>
                </c:pt>
                <c:pt idx="1888">
                  <c:v>18279.699494495562</c:v>
                </c:pt>
                <c:pt idx="1889">
                  <c:v>18303.194264976741</c:v>
                </c:pt>
                <c:pt idx="1890">
                  <c:v>18303.194264976741</c:v>
                </c:pt>
                <c:pt idx="1891">
                  <c:v>18542.524371811036</c:v>
                </c:pt>
                <c:pt idx="1892">
                  <c:v>18542.524371811036</c:v>
                </c:pt>
                <c:pt idx="1893">
                  <c:v>18721.255165461604</c:v>
                </c:pt>
                <c:pt idx="1894">
                  <c:v>18721.255165461604</c:v>
                </c:pt>
                <c:pt idx="1895">
                  <c:v>18377.558749010564</c:v>
                </c:pt>
                <c:pt idx="1896">
                  <c:v>18377.558749010564</c:v>
                </c:pt>
                <c:pt idx="1897">
                  <c:v>18410.613370986244</c:v>
                </c:pt>
                <c:pt idx="1898">
                  <c:v>18410.613370986244</c:v>
                </c:pt>
                <c:pt idx="1899">
                  <c:v>18685.22139888633</c:v>
                </c:pt>
                <c:pt idx="1900">
                  <c:v>18685.22139888633</c:v>
                </c:pt>
                <c:pt idx="1901">
                  <c:v>18356.790130760717</c:v>
                </c:pt>
                <c:pt idx="1902">
                  <c:v>18356.790130760717</c:v>
                </c:pt>
                <c:pt idx="1903">
                  <c:v>18547.949288878019</c:v>
                </c:pt>
                <c:pt idx="1904">
                  <c:v>18547.949288878019</c:v>
                </c:pt>
                <c:pt idx="1905">
                  <c:v>18385.785293202389</c:v>
                </c:pt>
                <c:pt idx="1906">
                  <c:v>18385.785293202389</c:v>
                </c:pt>
                <c:pt idx="1907">
                  <c:v>18028.809261862832</c:v>
                </c:pt>
                <c:pt idx="1908">
                  <c:v>18028.809261862832</c:v>
                </c:pt>
                <c:pt idx="1909">
                  <c:v>18473.556634305285</c:v>
                </c:pt>
                <c:pt idx="1910">
                  <c:v>18473.556634305285</c:v>
                </c:pt>
                <c:pt idx="1911">
                  <c:v>18861.403956729104</c:v>
                </c:pt>
                <c:pt idx="1912">
                  <c:v>18861.403956729104</c:v>
                </c:pt>
                <c:pt idx="1913">
                  <c:v>18821.882587602318</c:v>
                </c:pt>
                <c:pt idx="1914">
                  <c:v>18821.882587602318</c:v>
                </c:pt>
                <c:pt idx="1915">
                  <c:v>18626.305244115883</c:v>
                </c:pt>
                <c:pt idx="1916">
                  <c:v>18626.305244115883</c:v>
                </c:pt>
                <c:pt idx="1917">
                  <c:v>18365.975428660076</c:v>
                </c:pt>
                <c:pt idx="1918">
                  <c:v>18365.975428660076</c:v>
                </c:pt>
                <c:pt idx="1919">
                  <c:v>18225.706199168493</c:v>
                </c:pt>
                <c:pt idx="1920">
                  <c:v>18225.706199168493</c:v>
                </c:pt>
                <c:pt idx="1921">
                  <c:v>18422.82499919393</c:v>
                </c:pt>
                <c:pt idx="1922">
                  <c:v>18422.82499919393</c:v>
                </c:pt>
                <c:pt idx="1923">
                  <c:v>18673.001778628179</c:v>
                </c:pt>
                <c:pt idx="1924">
                  <c:v>18673.001778628179</c:v>
                </c:pt>
                <c:pt idx="1925">
                  <c:v>18355.240820854018</c:v>
                </c:pt>
                <c:pt idx="1926">
                  <c:v>18355.240820854018</c:v>
                </c:pt>
                <c:pt idx="1927">
                  <c:v>18534.848422724845</c:v>
                </c:pt>
                <c:pt idx="1928">
                  <c:v>18534.848422724845</c:v>
                </c:pt>
                <c:pt idx="1929">
                  <c:v>18274.831013466952</c:v>
                </c:pt>
                <c:pt idx="1930">
                  <c:v>18274.831013466952</c:v>
                </c:pt>
                <c:pt idx="1931">
                  <c:v>18566.365030630939</c:v>
                </c:pt>
                <c:pt idx="1932">
                  <c:v>18566.365030630939</c:v>
                </c:pt>
                <c:pt idx="1933">
                  <c:v>18154.350603370585</c:v>
                </c:pt>
                <c:pt idx="1934">
                  <c:v>18154.350603370585</c:v>
                </c:pt>
                <c:pt idx="1935">
                  <c:v>18520.899230292605</c:v>
                </c:pt>
                <c:pt idx="1936">
                  <c:v>18520.899230292605</c:v>
                </c:pt>
                <c:pt idx="1937">
                  <c:v>18311.235115319116</c:v>
                </c:pt>
                <c:pt idx="1938">
                  <c:v>18311.235115319116</c:v>
                </c:pt>
                <c:pt idx="1939">
                  <c:v>18565.184035669725</c:v>
                </c:pt>
                <c:pt idx="1940">
                  <c:v>18565.184035669725</c:v>
                </c:pt>
                <c:pt idx="1941">
                  <c:v>18773.94674694445</c:v>
                </c:pt>
                <c:pt idx="1942">
                  <c:v>18773.94674694445</c:v>
                </c:pt>
                <c:pt idx="1943">
                  <c:v>18488.648127054668</c:v>
                </c:pt>
                <c:pt idx="1944">
                  <c:v>18488.648127054668</c:v>
                </c:pt>
                <c:pt idx="1945">
                  <c:v>18430.941671542601</c:v>
                </c:pt>
                <c:pt idx="1946">
                  <c:v>18430.941671542601</c:v>
                </c:pt>
                <c:pt idx="1947">
                  <c:v>18037.730816634452</c:v>
                </c:pt>
                <c:pt idx="1948">
                  <c:v>18037.730816634452</c:v>
                </c:pt>
                <c:pt idx="1949">
                  <c:v>18611.208578240319</c:v>
                </c:pt>
                <c:pt idx="1950">
                  <c:v>18611.208578240319</c:v>
                </c:pt>
                <c:pt idx="1951">
                  <c:v>18290.948815662636</c:v>
                </c:pt>
                <c:pt idx="1952">
                  <c:v>18290.948815662636</c:v>
                </c:pt>
                <c:pt idx="1953">
                  <c:v>18267.823433275429</c:v>
                </c:pt>
                <c:pt idx="1954">
                  <c:v>18267.823433275429</c:v>
                </c:pt>
                <c:pt idx="1955">
                  <c:v>18341.44480570453</c:v>
                </c:pt>
                <c:pt idx="1956">
                  <c:v>18341.44480570453</c:v>
                </c:pt>
                <c:pt idx="1957">
                  <c:v>18693.306517283007</c:v>
                </c:pt>
                <c:pt idx="1958">
                  <c:v>18693.306517283007</c:v>
                </c:pt>
                <c:pt idx="1959">
                  <c:v>18327.132778295174</c:v>
                </c:pt>
                <c:pt idx="1960">
                  <c:v>18327.132778295174</c:v>
                </c:pt>
                <c:pt idx="1961">
                  <c:v>18725.833498285516</c:v>
                </c:pt>
                <c:pt idx="1962">
                  <c:v>18725.833498285516</c:v>
                </c:pt>
                <c:pt idx="1963">
                  <c:v>18569.723504325619</c:v>
                </c:pt>
                <c:pt idx="1964">
                  <c:v>18569.723504325619</c:v>
                </c:pt>
                <c:pt idx="1965">
                  <c:v>18627.043482990215</c:v>
                </c:pt>
                <c:pt idx="1966">
                  <c:v>18627.043482990215</c:v>
                </c:pt>
                <c:pt idx="1967">
                  <c:v>18555.256435542411</c:v>
                </c:pt>
                <c:pt idx="1968">
                  <c:v>18555.256435542411</c:v>
                </c:pt>
                <c:pt idx="1969">
                  <c:v>18567.878185575624</c:v>
                </c:pt>
                <c:pt idx="1970">
                  <c:v>18567.878185575624</c:v>
                </c:pt>
                <c:pt idx="1971">
                  <c:v>18159.107349651338</c:v>
                </c:pt>
                <c:pt idx="1972">
                  <c:v>18159.107349651338</c:v>
                </c:pt>
                <c:pt idx="1973">
                  <c:v>18456.989807574224</c:v>
                </c:pt>
                <c:pt idx="1974">
                  <c:v>18456.989807574224</c:v>
                </c:pt>
                <c:pt idx="1975">
                  <c:v>18534.700809737806</c:v>
                </c:pt>
                <c:pt idx="1976">
                  <c:v>18534.700809737806</c:v>
                </c:pt>
                <c:pt idx="1977">
                  <c:v>18480.124504819982</c:v>
                </c:pt>
                <c:pt idx="1978">
                  <c:v>18480.124504819982</c:v>
                </c:pt>
                <c:pt idx="1979">
                  <c:v>17884.018806002608</c:v>
                </c:pt>
                <c:pt idx="1980">
                  <c:v>17884.018806002608</c:v>
                </c:pt>
                <c:pt idx="1981">
                  <c:v>17419.619931610174</c:v>
                </c:pt>
                <c:pt idx="1982">
                  <c:v>17419.619931610174</c:v>
                </c:pt>
                <c:pt idx="1983">
                  <c:v>16954.541272166825</c:v>
                </c:pt>
                <c:pt idx="1984">
                  <c:v>16954.541272166825</c:v>
                </c:pt>
                <c:pt idx="1985">
                  <c:v>16570.548976250702</c:v>
                </c:pt>
                <c:pt idx="1986">
                  <c:v>16570.548976250702</c:v>
                </c:pt>
                <c:pt idx="1987">
                  <c:v>16271.677054966405</c:v>
                </c:pt>
                <c:pt idx="1988">
                  <c:v>16271.677054966405</c:v>
                </c:pt>
                <c:pt idx="1989">
                  <c:v>16058.95551339857</c:v>
                </c:pt>
                <c:pt idx="1990">
                  <c:v>16058.95551339857</c:v>
                </c:pt>
                <c:pt idx="1991">
                  <c:v>15939.886435170576</c:v>
                </c:pt>
                <c:pt idx="1992">
                  <c:v>15939.886435170576</c:v>
                </c:pt>
                <c:pt idx="1993">
                  <c:v>13573.910049951552</c:v>
                </c:pt>
                <c:pt idx="1994">
                  <c:v>13573.910049951552</c:v>
                </c:pt>
                <c:pt idx="1995">
                  <c:v>15587.178355979735</c:v>
                </c:pt>
                <c:pt idx="1996">
                  <c:v>15587.178355979735</c:v>
                </c:pt>
                <c:pt idx="1997">
                  <c:v>15300.730702873318</c:v>
                </c:pt>
                <c:pt idx="1998">
                  <c:v>15300.730702873318</c:v>
                </c:pt>
                <c:pt idx="1999">
                  <c:v>14917.127647901016</c:v>
                </c:pt>
                <c:pt idx="2000">
                  <c:v>14917.127647901016</c:v>
                </c:pt>
                <c:pt idx="2001">
                  <c:v>14352.823283516249</c:v>
                </c:pt>
                <c:pt idx="2002">
                  <c:v>14352.823283516249</c:v>
                </c:pt>
                <c:pt idx="2003">
                  <c:v>13743.028726462657</c:v>
                </c:pt>
                <c:pt idx="2004">
                  <c:v>13743.028726462657</c:v>
                </c:pt>
                <c:pt idx="2005">
                  <c:v>13195.664032841851</c:v>
                </c:pt>
                <c:pt idx="2006">
                  <c:v>13195.664032841851</c:v>
                </c:pt>
                <c:pt idx="2007">
                  <c:v>12690.42246057404</c:v>
                </c:pt>
                <c:pt idx="2008">
                  <c:v>12690.42246057404</c:v>
                </c:pt>
                <c:pt idx="2009">
                  <c:v>12281.598129197155</c:v>
                </c:pt>
                <c:pt idx="2010">
                  <c:v>12281.598129197155</c:v>
                </c:pt>
                <c:pt idx="2011">
                  <c:v>11959.371356479573</c:v>
                </c:pt>
                <c:pt idx="2012">
                  <c:v>11959.371356479573</c:v>
                </c:pt>
                <c:pt idx="2013">
                  <c:v>11652.661376254424</c:v>
                </c:pt>
                <c:pt idx="2014">
                  <c:v>11652.661376254424</c:v>
                </c:pt>
                <c:pt idx="2015">
                  <c:v>11435.980375124216</c:v>
                </c:pt>
                <c:pt idx="2016">
                  <c:v>11435.980375124216</c:v>
                </c:pt>
                <c:pt idx="2017">
                  <c:v>11225.130509489034</c:v>
                </c:pt>
                <c:pt idx="2018">
                  <c:v>11225.130509489034</c:v>
                </c:pt>
                <c:pt idx="2019">
                  <c:v>11009.675673456799</c:v>
                </c:pt>
                <c:pt idx="2020">
                  <c:v>11009.675673456799</c:v>
                </c:pt>
                <c:pt idx="2021">
                  <c:v>10866.284791851294</c:v>
                </c:pt>
                <c:pt idx="2022">
                  <c:v>10866.284791851294</c:v>
                </c:pt>
                <c:pt idx="2023">
                  <c:v>10539.462568754807</c:v>
                </c:pt>
                <c:pt idx="2024">
                  <c:v>10539.462568754807</c:v>
                </c:pt>
                <c:pt idx="2025">
                  <c:v>9996.6130642604548</c:v>
                </c:pt>
                <c:pt idx="2026">
                  <c:v>9996.6130642604548</c:v>
                </c:pt>
                <c:pt idx="2027">
                  <c:v>9420.3488170215205</c:v>
                </c:pt>
                <c:pt idx="2028">
                  <c:v>9420.3488170215205</c:v>
                </c:pt>
                <c:pt idx="2029">
                  <c:v>8960.9136340181522</c:v>
                </c:pt>
                <c:pt idx="2030">
                  <c:v>8960.9136340181522</c:v>
                </c:pt>
                <c:pt idx="2031">
                  <c:v>8539.9002629663901</c:v>
                </c:pt>
                <c:pt idx="2032">
                  <c:v>8539.9002629663901</c:v>
                </c:pt>
                <c:pt idx="2033">
                  <c:v>8477.1473678446655</c:v>
                </c:pt>
                <c:pt idx="2034">
                  <c:v>8477.1473678446655</c:v>
                </c:pt>
                <c:pt idx="2035">
                  <c:v>8351.0611754176261</c:v>
                </c:pt>
                <c:pt idx="2036">
                  <c:v>8351.0611754176261</c:v>
                </c:pt>
                <c:pt idx="2037">
                  <c:v>8235.6628861281661</c:v>
                </c:pt>
                <c:pt idx="2038">
                  <c:v>8235.6628861281661</c:v>
                </c:pt>
                <c:pt idx="2039">
                  <c:v>8021.204559545863</c:v>
                </c:pt>
                <c:pt idx="2040">
                  <c:v>8021.204559545863</c:v>
                </c:pt>
                <c:pt idx="2041">
                  <c:v>7636.0556966617023</c:v>
                </c:pt>
                <c:pt idx="2042">
                  <c:v>7636.0556966617023</c:v>
                </c:pt>
                <c:pt idx="2043">
                  <c:v>7098.3572287289353</c:v>
                </c:pt>
                <c:pt idx="2044">
                  <c:v>7098.3572287289353</c:v>
                </c:pt>
                <c:pt idx="2045">
                  <c:v>6702.3741756034033</c:v>
                </c:pt>
                <c:pt idx="2046">
                  <c:v>6702.3741756034033</c:v>
                </c:pt>
                <c:pt idx="2047">
                  <c:v>6420.9330263288812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-4.5277694323150167E-2</c:v>
                </c:pt>
                <c:pt idx="1">
                  <c:v>-0.5810311178142552</c:v>
                </c:pt>
                <c:pt idx="2">
                  <c:v>-0.58232874777223853</c:v>
                </c:pt>
                <c:pt idx="3">
                  <c:v>-0.31550637848727942</c:v>
                </c:pt>
                <c:pt idx="4">
                  <c:v>-0.31686166178782155</c:v>
                </c:pt>
                <c:pt idx="5">
                  <c:v>0.25922443124852812</c:v>
                </c:pt>
                <c:pt idx="6">
                  <c:v>0.25776521864000346</c:v>
                </c:pt>
                <c:pt idx="7">
                  <c:v>1.8589958714368506</c:v>
                </c:pt>
                <c:pt idx="8">
                  <c:v>1.85752805108957</c:v>
                </c:pt>
                <c:pt idx="9">
                  <c:v>4.8088434485599638</c:v>
                </c:pt>
                <c:pt idx="10">
                  <c:v>4.8073822738705392</c:v>
                </c:pt>
                <c:pt idx="11">
                  <c:v>-0.7095744914969403</c:v>
                </c:pt>
                <c:pt idx="12">
                  <c:v>-0.71104727015638036</c:v>
                </c:pt>
                <c:pt idx="13">
                  <c:v>-10.869706634763618</c:v>
                </c:pt>
                <c:pt idx="14">
                  <c:v>-10.871481661501873</c:v>
                </c:pt>
                <c:pt idx="15">
                  <c:v>7.5259804088005167</c:v>
                </c:pt>
                <c:pt idx="16">
                  <c:v>7.5240459589184701</c:v>
                </c:pt>
                <c:pt idx="17">
                  <c:v>13.270600049265816</c:v>
                </c:pt>
                <c:pt idx="18">
                  <c:v>13.268941547607149</c:v>
                </c:pt>
                <c:pt idx="19">
                  <c:v>-6.5919249892532896</c:v>
                </c:pt>
                <c:pt idx="20">
                  <c:v>-6.5935655395105304</c:v>
                </c:pt>
                <c:pt idx="21">
                  <c:v>-2.6379814656127802</c:v>
                </c:pt>
                <c:pt idx="22">
                  <c:v>-2.6398612083138082</c:v>
                </c:pt>
                <c:pt idx="23">
                  <c:v>-4.4266469070404311</c:v>
                </c:pt>
                <c:pt idx="24">
                  <c:v>-4.428811009705373</c:v>
                </c:pt>
                <c:pt idx="25">
                  <c:v>-7.7983340766408373</c:v>
                </c:pt>
                <c:pt idx="26">
                  <c:v>-7.8007913314365762</c:v>
                </c:pt>
                <c:pt idx="27">
                  <c:v>11.795611118429113</c:v>
                </c:pt>
                <c:pt idx="28">
                  <c:v>11.793046926263282</c:v>
                </c:pt>
                <c:pt idx="29">
                  <c:v>-5.0909869804754591</c:v>
                </c:pt>
                <c:pt idx="30">
                  <c:v>-5.0935642338847913</c:v>
                </c:pt>
                <c:pt idx="31">
                  <c:v>-12.564126625707505</c:v>
                </c:pt>
                <c:pt idx="32">
                  <c:v>-12.567106681568131</c:v>
                </c:pt>
                <c:pt idx="33">
                  <c:v>4.5295881998710996</c:v>
                </c:pt>
                <c:pt idx="34">
                  <c:v>4.5262494820393222</c:v>
                </c:pt>
                <c:pt idx="35">
                  <c:v>-10.625384680154269</c:v>
                </c:pt>
                <c:pt idx="36">
                  <c:v>-10.628922448127947</c:v>
                </c:pt>
                <c:pt idx="37">
                  <c:v>7.7702123910037644</c:v>
                </c:pt>
                <c:pt idx="38">
                  <c:v>7.7663775481371129</c:v>
                </c:pt>
                <c:pt idx="39">
                  <c:v>1.9714487934482787</c:v>
                </c:pt>
                <c:pt idx="40">
                  <c:v>1.967606490329046</c:v>
                </c:pt>
                <c:pt idx="41">
                  <c:v>9.7894790781902277</c:v>
                </c:pt>
                <c:pt idx="42">
                  <c:v>9.7857344943240143</c:v>
                </c:pt>
                <c:pt idx="43">
                  <c:v>-2.0849246714663425</c:v>
                </c:pt>
                <c:pt idx="44">
                  <c:v>-2.0888194520723471</c:v>
                </c:pt>
                <c:pt idx="45">
                  <c:v>-5.3545551742979782</c:v>
                </c:pt>
                <c:pt idx="46">
                  <c:v>-5.3588002333844527</c:v>
                </c:pt>
                <c:pt idx="47">
                  <c:v>-1.6829830933463141</c:v>
                </c:pt>
                <c:pt idx="48">
                  <c:v>-1.6874905500089428</c:v>
                </c:pt>
                <c:pt idx="49">
                  <c:v>17.247102141373009</c:v>
                </c:pt>
                <c:pt idx="50">
                  <c:v>17.242538922508178</c:v>
                </c:pt>
                <c:pt idx="51">
                  <c:v>6.9533700961715779</c:v>
                </c:pt>
                <c:pt idx="52">
                  <c:v>6.9489891170409832</c:v>
                </c:pt>
                <c:pt idx="53">
                  <c:v>11.966591535822944</c:v>
                </c:pt>
                <c:pt idx="54">
                  <c:v>11.962375206640521</c:v>
                </c:pt>
                <c:pt idx="55">
                  <c:v>13.215852227170624</c:v>
                </c:pt>
                <c:pt idx="56">
                  <c:v>13.211805676296569</c:v>
                </c:pt>
                <c:pt idx="57">
                  <c:v>13.233222259134038</c:v>
                </c:pt>
                <c:pt idx="58">
                  <c:v>13.229272182991441</c:v>
                </c:pt>
                <c:pt idx="59">
                  <c:v>1.4408381765037981</c:v>
                </c:pt>
                <c:pt idx="60">
                  <c:v>1.4368512356929137</c:v>
                </c:pt>
                <c:pt idx="61">
                  <c:v>1.480385781575678</c:v>
                </c:pt>
                <c:pt idx="62">
                  <c:v>1.4762242752973549</c:v>
                </c:pt>
                <c:pt idx="63">
                  <c:v>16.108468520804454</c:v>
                </c:pt>
                <c:pt idx="64">
                  <c:v>16.104209279095823</c:v>
                </c:pt>
                <c:pt idx="65">
                  <c:v>-2.1144217774926188</c:v>
                </c:pt>
                <c:pt idx="66">
                  <c:v>-2.1187646455035001</c:v>
                </c:pt>
                <c:pt idx="67">
                  <c:v>13.234106347639067</c:v>
                </c:pt>
                <c:pt idx="68">
                  <c:v>13.229609374097466</c:v>
                </c:pt>
                <c:pt idx="69">
                  <c:v>-8.8945547657674737</c:v>
                </c:pt>
                <c:pt idx="70">
                  <c:v>-8.8992392014023487</c:v>
                </c:pt>
                <c:pt idx="71">
                  <c:v>-7.8259047063819773</c:v>
                </c:pt>
                <c:pt idx="72">
                  <c:v>-7.8312536564110333</c:v>
                </c:pt>
                <c:pt idx="73">
                  <c:v>0.85579245627955203</c:v>
                </c:pt>
                <c:pt idx="74">
                  <c:v>0.84981025426912127</c:v>
                </c:pt>
                <c:pt idx="75">
                  <c:v>-2.1905477357111556</c:v>
                </c:pt>
                <c:pt idx="76">
                  <c:v>-2.1969639818614053</c:v>
                </c:pt>
                <c:pt idx="77">
                  <c:v>10.082752240559069</c:v>
                </c:pt>
                <c:pt idx="78">
                  <c:v>10.076046851999356</c:v>
                </c:pt>
                <c:pt idx="79">
                  <c:v>8.6265336387647427</c:v>
                </c:pt>
                <c:pt idx="80">
                  <c:v>8.6198602373811255</c:v>
                </c:pt>
                <c:pt idx="81">
                  <c:v>14.319531483965175</c:v>
                </c:pt>
                <c:pt idx="82">
                  <c:v>14.312805814941395</c:v>
                </c:pt>
                <c:pt idx="83">
                  <c:v>-10.121021002665808</c:v>
                </c:pt>
                <c:pt idx="84">
                  <c:v>-10.128308601815855</c:v>
                </c:pt>
                <c:pt idx="85">
                  <c:v>18.436884150216198</c:v>
                </c:pt>
                <c:pt idx="86">
                  <c:v>18.429232864179951</c:v>
                </c:pt>
                <c:pt idx="87">
                  <c:v>4.2892442428160491</c:v>
                </c:pt>
                <c:pt idx="88">
                  <c:v>4.2814749594153687</c:v>
                </c:pt>
                <c:pt idx="89">
                  <c:v>13.187719496797264</c:v>
                </c:pt>
                <c:pt idx="90">
                  <c:v>13.17971122034913</c:v>
                </c:pt>
                <c:pt idx="91">
                  <c:v>-12.850635126771184</c:v>
                </c:pt>
                <c:pt idx="92">
                  <c:v>-12.859036249020585</c:v>
                </c:pt>
                <c:pt idx="93">
                  <c:v>26.211589452310914</c:v>
                </c:pt>
                <c:pt idx="94">
                  <c:v>26.202844268218392</c:v>
                </c:pt>
                <c:pt idx="95">
                  <c:v>0.57965998903745297</c:v>
                </c:pt>
                <c:pt idx="96">
                  <c:v>0.57077053059350635</c:v>
                </c:pt>
                <c:pt idx="97">
                  <c:v>0.1337337225031085</c:v>
                </c:pt>
                <c:pt idx="98">
                  <c:v>0.12401366259861485</c:v>
                </c:pt>
                <c:pt idx="99">
                  <c:v>13.406414535044478</c:v>
                </c:pt>
                <c:pt idx="100">
                  <c:v>13.396257211400311</c:v>
                </c:pt>
                <c:pt idx="101">
                  <c:v>-4.3406265577510679</c:v>
                </c:pt>
                <c:pt idx="102">
                  <c:v>-4.3513247564905075</c:v>
                </c:pt>
                <c:pt idx="103">
                  <c:v>-7.516382110909233</c:v>
                </c:pt>
                <c:pt idx="104">
                  <c:v>-7.5280310721263808</c:v>
                </c:pt>
                <c:pt idx="105">
                  <c:v>-5.7696664974523904</c:v>
                </c:pt>
                <c:pt idx="106">
                  <c:v>-5.7823260892409785</c:v>
                </c:pt>
                <c:pt idx="107">
                  <c:v>1.2109595728854261</c:v>
                </c:pt>
                <c:pt idx="108">
                  <c:v>1.1974093688533258</c:v>
                </c:pt>
                <c:pt idx="109">
                  <c:v>0.1861391270809557</c:v>
                </c:pt>
                <c:pt idx="110">
                  <c:v>0.17176841363841477</c:v>
                </c:pt>
                <c:pt idx="111">
                  <c:v>14.235563289460821</c:v>
                </c:pt>
                <c:pt idx="112">
                  <c:v>14.220875958128113</c:v>
                </c:pt>
                <c:pt idx="113">
                  <c:v>-1.2637091345948188</c:v>
                </c:pt>
                <c:pt idx="114">
                  <c:v>-1.2790811037597847</c:v>
                </c:pt>
                <c:pt idx="115">
                  <c:v>2.3487357641686732</c:v>
                </c:pt>
                <c:pt idx="116">
                  <c:v>2.3324293750028229</c:v>
                </c:pt>
                <c:pt idx="117">
                  <c:v>4.0341864595229211</c:v>
                </c:pt>
                <c:pt idx="118">
                  <c:v>4.0169921940091058</c:v>
                </c:pt>
                <c:pt idx="119">
                  <c:v>10.354926468022647</c:v>
                </c:pt>
                <c:pt idx="120">
                  <c:v>10.336937294127557</c:v>
                </c:pt>
                <c:pt idx="121">
                  <c:v>5.0668019479291635</c:v>
                </c:pt>
                <c:pt idx="122">
                  <c:v>5.0479826387774951</c:v>
                </c:pt>
                <c:pt idx="123">
                  <c:v>-19.358807478443591</c:v>
                </c:pt>
                <c:pt idx="124">
                  <c:v>-19.379037844702516</c:v>
                </c:pt>
                <c:pt idx="125">
                  <c:v>11.062801010748807</c:v>
                </c:pt>
                <c:pt idx="126">
                  <c:v>11.041217786364996</c:v>
                </c:pt>
                <c:pt idx="127">
                  <c:v>66.405799581762082</c:v>
                </c:pt>
                <c:pt idx="128">
                  <c:v>66.384318281417521</c:v>
                </c:pt>
                <c:pt idx="129">
                  <c:v>-1.5339471150146067</c:v>
                </c:pt>
                <c:pt idx="130">
                  <c:v>-1.5556326181824001</c:v>
                </c:pt>
                <c:pt idx="131">
                  <c:v>21.906883356919522</c:v>
                </c:pt>
                <c:pt idx="132">
                  <c:v>21.884164477279636</c:v>
                </c:pt>
                <c:pt idx="133">
                  <c:v>13.148106438148954</c:v>
                </c:pt>
                <c:pt idx="134">
                  <c:v>13.124542235329251</c:v>
                </c:pt>
                <c:pt idx="135">
                  <c:v>6.4159795400381778</c:v>
                </c:pt>
                <c:pt idx="136">
                  <c:v>6.3907093279582936</c:v>
                </c:pt>
                <c:pt idx="137">
                  <c:v>24.305202286384763</c:v>
                </c:pt>
                <c:pt idx="138">
                  <c:v>24.278848752152186</c:v>
                </c:pt>
                <c:pt idx="139">
                  <c:v>16.651560628184143</c:v>
                </c:pt>
                <c:pt idx="140">
                  <c:v>16.624237760082199</c:v>
                </c:pt>
                <c:pt idx="141">
                  <c:v>17.830899668330428</c:v>
                </c:pt>
                <c:pt idx="142">
                  <c:v>17.802411383288693</c:v>
                </c:pt>
                <c:pt idx="143">
                  <c:v>23.978176971909157</c:v>
                </c:pt>
                <c:pt idx="144">
                  <c:v>23.948573026535303</c:v>
                </c:pt>
                <c:pt idx="145">
                  <c:v>15.771829112027417</c:v>
                </c:pt>
                <c:pt idx="146">
                  <c:v>15.740990795429234</c:v>
                </c:pt>
                <c:pt idx="147">
                  <c:v>13.604134343087228</c:v>
                </c:pt>
                <c:pt idx="148">
                  <c:v>13.572470854832634</c:v>
                </c:pt>
                <c:pt idx="149">
                  <c:v>6.2787007438802176</c:v>
                </c:pt>
                <c:pt idx="150">
                  <c:v>6.2452997365569152</c:v>
                </c:pt>
                <c:pt idx="151">
                  <c:v>24.079935639115352</c:v>
                </c:pt>
                <c:pt idx="152">
                  <c:v>24.044891217988631</c:v>
                </c:pt>
                <c:pt idx="153">
                  <c:v>22.863427071405113</c:v>
                </c:pt>
                <c:pt idx="154">
                  <c:v>22.826928141096406</c:v>
                </c:pt>
                <c:pt idx="155">
                  <c:v>30.161828796133968</c:v>
                </c:pt>
                <c:pt idx="156">
                  <c:v>30.123073981892063</c:v>
                </c:pt>
                <c:pt idx="157">
                  <c:v>31.788023296454355</c:v>
                </c:pt>
                <c:pt idx="158">
                  <c:v>31.747836924305723</c:v>
                </c:pt>
                <c:pt idx="159">
                  <c:v>31.361511808114827</c:v>
                </c:pt>
                <c:pt idx="160">
                  <c:v>31.319801340892596</c:v>
                </c:pt>
                <c:pt idx="161">
                  <c:v>29.270471091982024</c:v>
                </c:pt>
                <c:pt idx="162">
                  <c:v>29.227991848361832</c:v>
                </c:pt>
                <c:pt idx="163">
                  <c:v>31.605704113412095</c:v>
                </c:pt>
                <c:pt idx="164">
                  <c:v>31.561456023335413</c:v>
                </c:pt>
                <c:pt idx="165">
                  <c:v>33.108457774933221</c:v>
                </c:pt>
                <c:pt idx="166">
                  <c:v>33.062382215079452</c:v>
                </c:pt>
                <c:pt idx="167">
                  <c:v>22.320842846929999</c:v>
                </c:pt>
                <c:pt idx="168">
                  <c:v>22.271625083223476</c:v>
                </c:pt>
                <c:pt idx="169">
                  <c:v>26.364287270534749</c:v>
                </c:pt>
                <c:pt idx="170">
                  <c:v>26.312639842189217</c:v>
                </c:pt>
                <c:pt idx="171">
                  <c:v>27.880509967475749</c:v>
                </c:pt>
                <c:pt idx="172">
                  <c:v>27.827532511682389</c:v>
                </c:pt>
                <c:pt idx="173">
                  <c:v>23.612646818382462</c:v>
                </c:pt>
                <c:pt idx="174">
                  <c:v>23.55704547896644</c:v>
                </c:pt>
                <c:pt idx="175">
                  <c:v>36.815449577295936</c:v>
                </c:pt>
                <c:pt idx="176">
                  <c:v>36.757226603568334</c:v>
                </c:pt>
                <c:pt idx="177">
                  <c:v>46.572704957423724</c:v>
                </c:pt>
                <c:pt idx="178">
                  <c:v>46.510811858397759</c:v>
                </c:pt>
                <c:pt idx="179">
                  <c:v>35.954354101582076</c:v>
                </c:pt>
                <c:pt idx="180">
                  <c:v>35.891202283314449</c:v>
                </c:pt>
                <c:pt idx="181">
                  <c:v>38.006342753869312</c:v>
                </c:pt>
                <c:pt idx="182">
                  <c:v>37.940288930368141</c:v>
                </c:pt>
                <c:pt idx="183">
                  <c:v>49.279450122089315</c:v>
                </c:pt>
                <c:pt idx="184">
                  <c:v>49.210542601361041</c:v>
                </c:pt>
                <c:pt idx="185">
                  <c:v>45.707333486622638</c:v>
                </c:pt>
                <c:pt idx="186">
                  <c:v>45.633987818449278</c:v>
                </c:pt>
                <c:pt idx="187">
                  <c:v>57.900258767002022</c:v>
                </c:pt>
                <c:pt idx="188">
                  <c:v>57.825497189067512</c:v>
                </c:pt>
                <c:pt idx="189">
                  <c:v>57.498362852808675</c:v>
                </c:pt>
                <c:pt idx="190">
                  <c:v>57.420628936543999</c:v>
                </c:pt>
                <c:pt idx="191">
                  <c:v>72.504480573919864</c:v>
                </c:pt>
                <c:pt idx="192">
                  <c:v>72.42209709689844</c:v>
                </c:pt>
                <c:pt idx="193">
                  <c:v>71.170473037494233</c:v>
                </c:pt>
                <c:pt idx="194">
                  <c:v>71.086912098193338</c:v>
                </c:pt>
                <c:pt idx="195">
                  <c:v>60.42632425064803</c:v>
                </c:pt>
                <c:pt idx="196">
                  <c:v>60.339387403849962</c:v>
                </c:pt>
                <c:pt idx="197">
                  <c:v>85.903281414254096</c:v>
                </c:pt>
                <c:pt idx="198">
                  <c:v>85.812987272629513</c:v>
                </c:pt>
                <c:pt idx="199">
                  <c:v>75.817382983746327</c:v>
                </c:pt>
                <c:pt idx="200">
                  <c:v>75.723777329823193</c:v>
                </c:pt>
                <c:pt idx="201">
                  <c:v>73.553636659877029</c:v>
                </c:pt>
                <c:pt idx="202">
                  <c:v>73.456200795128183</c:v>
                </c:pt>
                <c:pt idx="203">
                  <c:v>81.915311781850562</c:v>
                </c:pt>
                <c:pt idx="204">
                  <c:v>81.811724141113672</c:v>
                </c:pt>
                <c:pt idx="205">
                  <c:v>92.716547440373503</c:v>
                </c:pt>
                <c:pt idx="206">
                  <c:v>92.611204776614201</c:v>
                </c:pt>
                <c:pt idx="207">
                  <c:v>88.687520299622761</c:v>
                </c:pt>
                <c:pt idx="208">
                  <c:v>88.578047762483905</c:v>
                </c:pt>
                <c:pt idx="209">
                  <c:v>101.63286576700087</c:v>
                </c:pt>
                <c:pt idx="210">
                  <c:v>101.51669352595209</c:v>
                </c:pt>
                <c:pt idx="211">
                  <c:v>132.85955153143689</c:v>
                </c:pt>
                <c:pt idx="212">
                  <c:v>132.74200970783539</c:v>
                </c:pt>
                <c:pt idx="213">
                  <c:v>114.78634801652402</c:v>
                </c:pt>
                <c:pt idx="214">
                  <c:v>114.66487353720157</c:v>
                </c:pt>
                <c:pt idx="215">
                  <c:v>123.39369741050304</c:v>
                </c:pt>
                <c:pt idx="216">
                  <c:v>123.26782913629411</c:v>
                </c:pt>
                <c:pt idx="217">
                  <c:v>126.23475076510266</c:v>
                </c:pt>
                <c:pt idx="218">
                  <c:v>126.10428743203447</c:v>
                </c:pt>
                <c:pt idx="219">
                  <c:v>165.85921227180364</c:v>
                </c:pt>
                <c:pt idx="220">
                  <c:v>165.72165896070226</c:v>
                </c:pt>
                <c:pt idx="221">
                  <c:v>155.40468163022999</c:v>
                </c:pt>
                <c:pt idx="222">
                  <c:v>155.26596302670254</c:v>
                </c:pt>
                <c:pt idx="223">
                  <c:v>165.97462807586567</c:v>
                </c:pt>
                <c:pt idx="224">
                  <c:v>165.8283780021755</c:v>
                </c:pt>
                <c:pt idx="225">
                  <c:v>177.49765999229646</c:v>
                </c:pt>
                <c:pt idx="226">
                  <c:v>177.35001832787631</c:v>
                </c:pt>
                <c:pt idx="227">
                  <c:v>167.94696329398479</c:v>
                </c:pt>
                <c:pt idx="228">
                  <c:v>167.79444166543803</c:v>
                </c:pt>
                <c:pt idx="229">
                  <c:v>193.81168318518789</c:v>
                </c:pt>
                <c:pt idx="230">
                  <c:v>193.65419137133389</c:v>
                </c:pt>
                <c:pt idx="231">
                  <c:v>215.52166520617206</c:v>
                </c:pt>
                <c:pt idx="232">
                  <c:v>215.35954643312164</c:v>
                </c:pt>
                <c:pt idx="233">
                  <c:v>216.58508917150084</c:v>
                </c:pt>
                <c:pt idx="234">
                  <c:v>216.41833053959419</c:v>
                </c:pt>
                <c:pt idx="235">
                  <c:v>222.56478747509087</c:v>
                </c:pt>
                <c:pt idx="236">
                  <c:v>222.39299213926506</c:v>
                </c:pt>
                <c:pt idx="237">
                  <c:v>237.34764989133811</c:v>
                </c:pt>
                <c:pt idx="238">
                  <c:v>237.17074993989337</c:v>
                </c:pt>
                <c:pt idx="239">
                  <c:v>246.06688318932461</c:v>
                </c:pt>
                <c:pt idx="240">
                  <c:v>245.88473869383026</c:v>
                </c:pt>
                <c:pt idx="241">
                  <c:v>250.62156135466449</c:v>
                </c:pt>
                <c:pt idx="242">
                  <c:v>250.43394644898396</c:v>
                </c:pt>
                <c:pt idx="243">
                  <c:v>282.88734903238259</c:v>
                </c:pt>
                <c:pt idx="244">
                  <c:v>282.69432863542022</c:v>
                </c:pt>
                <c:pt idx="245">
                  <c:v>303.34614295700152</c:v>
                </c:pt>
                <c:pt idx="246">
                  <c:v>303.14814609289317</c:v>
                </c:pt>
                <c:pt idx="247">
                  <c:v>325.63586592678996</c:v>
                </c:pt>
                <c:pt idx="248">
                  <c:v>325.42868172070678</c:v>
                </c:pt>
                <c:pt idx="249">
                  <c:v>334.37976332216249</c:v>
                </c:pt>
                <c:pt idx="250">
                  <c:v>334.17211922990066</c:v>
                </c:pt>
                <c:pt idx="251">
                  <c:v>345.50905489762562</c:v>
                </c:pt>
                <c:pt idx="252">
                  <c:v>345.29636401113504</c:v>
                </c:pt>
                <c:pt idx="253">
                  <c:v>363.50032403955879</c:v>
                </c:pt>
                <c:pt idx="254">
                  <c:v>363.28244635747308</c:v>
                </c:pt>
                <c:pt idx="255">
                  <c:v>382.10235210870394</c:v>
                </c:pt>
                <c:pt idx="256">
                  <c:v>381.87936590580637</c:v>
                </c:pt>
                <c:pt idx="257">
                  <c:v>386.89349846360807</c:v>
                </c:pt>
                <c:pt idx="258">
                  <c:v>386.66513050183892</c:v>
                </c:pt>
                <c:pt idx="259">
                  <c:v>396.2655761126324</c:v>
                </c:pt>
                <c:pt idx="260">
                  <c:v>396.03148852543222</c:v>
                </c:pt>
                <c:pt idx="261">
                  <c:v>423.62390943569642</c:v>
                </c:pt>
                <c:pt idx="262">
                  <c:v>423.38408969483118</c:v>
                </c:pt>
                <c:pt idx="263">
                  <c:v>431.62346016271749</c:v>
                </c:pt>
                <c:pt idx="264">
                  <c:v>431.37779215525518</c:v>
                </c:pt>
                <c:pt idx="265">
                  <c:v>472.24896816012756</c:v>
                </c:pt>
                <c:pt idx="266">
                  <c:v>471.9976708335675</c:v>
                </c:pt>
                <c:pt idx="267">
                  <c:v>467.91068620014238</c:v>
                </c:pt>
                <c:pt idx="268">
                  <c:v>467.64809799516871</c:v>
                </c:pt>
                <c:pt idx="269">
                  <c:v>498.73192955437537</c:v>
                </c:pt>
                <c:pt idx="270">
                  <c:v>498.46890874062029</c:v>
                </c:pt>
                <c:pt idx="271">
                  <c:v>519.32933072532114</c:v>
                </c:pt>
                <c:pt idx="272">
                  <c:v>519.0605122496014</c:v>
                </c:pt>
                <c:pt idx="273">
                  <c:v>533.5164603132813</c:v>
                </c:pt>
                <c:pt idx="274">
                  <c:v>533.23571710058798</c:v>
                </c:pt>
                <c:pt idx="275">
                  <c:v>558.49165359467054</c:v>
                </c:pt>
                <c:pt idx="276">
                  <c:v>558.21079637388095</c:v>
                </c:pt>
                <c:pt idx="277">
                  <c:v>603.63820209782011</c:v>
                </c:pt>
                <c:pt idx="278">
                  <c:v>603.35175124287173</c:v>
                </c:pt>
                <c:pt idx="279">
                  <c:v>618.13297878158323</c:v>
                </c:pt>
                <c:pt idx="280">
                  <c:v>617.84117526717193</c:v>
                </c:pt>
                <c:pt idx="281">
                  <c:v>659.53594061097374</c:v>
                </c:pt>
                <c:pt idx="282">
                  <c:v>659.23889326372228</c:v>
                </c:pt>
                <c:pt idx="283">
                  <c:v>632.54791392307686</c:v>
                </c:pt>
                <c:pt idx="284">
                  <c:v>632.24508840298006</c:v>
                </c:pt>
                <c:pt idx="285">
                  <c:v>635.1754555892669</c:v>
                </c:pt>
                <c:pt idx="286">
                  <c:v>634.86558216185063</c:v>
                </c:pt>
                <c:pt idx="287">
                  <c:v>617.49949494934094</c:v>
                </c:pt>
                <c:pt idx="288">
                  <c:v>617.17450961629118</c:v>
                </c:pt>
                <c:pt idx="289">
                  <c:v>664.44666509839601</c:v>
                </c:pt>
                <c:pt idx="290">
                  <c:v>664.11996013844112</c:v>
                </c:pt>
                <c:pt idx="291">
                  <c:v>716.90484228238427</c:v>
                </c:pt>
                <c:pt idx="292">
                  <c:v>716.57039790367139</c:v>
                </c:pt>
                <c:pt idx="293">
                  <c:v>761.44287145410499</c:v>
                </c:pt>
                <c:pt idx="294">
                  <c:v>761.10144619346033</c:v>
                </c:pt>
                <c:pt idx="295">
                  <c:v>816.63606972304081</c:v>
                </c:pt>
                <c:pt idx="296">
                  <c:v>816.28845035621464</c:v>
                </c:pt>
                <c:pt idx="297">
                  <c:v>839.39667182028393</c:v>
                </c:pt>
                <c:pt idx="298">
                  <c:v>839.04318530820501</c:v>
                </c:pt>
                <c:pt idx="299">
                  <c:v>835.36595413739428</c:v>
                </c:pt>
                <c:pt idx="300">
                  <c:v>835.00599304053139</c:v>
                </c:pt>
                <c:pt idx="301">
                  <c:v>810.72549932832726</c:v>
                </c:pt>
                <c:pt idx="302">
                  <c:v>810.35755933171083</c:v>
                </c:pt>
                <c:pt idx="303">
                  <c:v>751.98582361276397</c:v>
                </c:pt>
                <c:pt idx="304">
                  <c:v>751.60742396995624</c:v>
                </c:pt>
                <c:pt idx="305">
                  <c:v>852.01464216245574</c:v>
                </c:pt>
                <c:pt idx="306">
                  <c:v>851.62544718882577</c:v>
                </c:pt>
                <c:pt idx="307">
                  <c:v>957.02167774134955</c:v>
                </c:pt>
                <c:pt idx="308">
                  <c:v>956.62410270401438</c:v>
                </c:pt>
                <c:pt idx="309">
                  <c:v>1051.9099541318465</c:v>
                </c:pt>
                <c:pt idx="310">
                  <c:v>1051.5064388281746</c:v>
                </c:pt>
                <c:pt idx="311">
                  <c:v>1153.4812258544639</c:v>
                </c:pt>
                <c:pt idx="312">
                  <c:v>1153.0740708509729</c:v>
                </c:pt>
                <c:pt idx="313">
                  <c:v>1241.7469943004753</c:v>
                </c:pt>
                <c:pt idx="314">
                  <c:v>1241.3383745510387</c:v>
                </c:pt>
                <c:pt idx="315">
                  <c:v>1160.9906014834492</c:v>
                </c:pt>
                <c:pt idx="316">
                  <c:v>1160.579508023694</c:v>
                </c:pt>
                <c:pt idx="317">
                  <c:v>1217.7005946069232</c:v>
                </c:pt>
                <c:pt idx="318">
                  <c:v>1217.2854612082949</c:v>
                </c:pt>
                <c:pt idx="319">
                  <c:v>1218.726060474846</c:v>
                </c:pt>
                <c:pt idx="320">
                  <c:v>1218.3067359209824</c:v>
                </c:pt>
                <c:pt idx="321">
                  <c:v>1258.070795404268</c:v>
                </c:pt>
                <c:pt idx="322">
                  <c:v>1257.6375228045151</c:v>
                </c:pt>
                <c:pt idx="323">
                  <c:v>1295.4186962603335</c:v>
                </c:pt>
                <c:pt idx="324">
                  <c:v>1294.9901508901053</c:v>
                </c:pt>
                <c:pt idx="325">
                  <c:v>1352.6909217708649</c:v>
                </c:pt>
                <c:pt idx="326">
                  <c:v>1352.2583158361927</c:v>
                </c:pt>
                <c:pt idx="327">
                  <c:v>1410.3652343858853</c:v>
                </c:pt>
                <c:pt idx="328">
                  <c:v>1409.929365712751</c:v>
                </c:pt>
                <c:pt idx="329">
                  <c:v>1423.2920143330355</c:v>
                </c:pt>
                <c:pt idx="330">
                  <c:v>1422.8528982564881</c:v>
                </c:pt>
                <c:pt idx="331">
                  <c:v>1443.1870581510486</c:v>
                </c:pt>
                <c:pt idx="332">
                  <c:v>1442.7440420611817</c:v>
                </c:pt>
                <c:pt idx="333">
                  <c:v>1483.0129578673154</c:v>
                </c:pt>
                <c:pt idx="334">
                  <c:v>1482.5658473949745</c:v>
                </c:pt>
                <c:pt idx="335">
                  <c:v>1527.1813375632726</c:v>
                </c:pt>
                <c:pt idx="336">
                  <c:v>1526.7303502510658</c:v>
                </c:pt>
                <c:pt idx="337">
                  <c:v>1582.1305394875578</c:v>
                </c:pt>
                <c:pt idx="338">
                  <c:v>1581.6761458235262</c:v>
                </c:pt>
                <c:pt idx="339">
                  <c:v>1582.2869614021643</c:v>
                </c:pt>
                <c:pt idx="340">
                  <c:v>1581.8288547932425</c:v>
                </c:pt>
                <c:pt idx="341">
                  <c:v>1633.8392623066786</c:v>
                </c:pt>
                <c:pt idx="342">
                  <c:v>1633.3770665532804</c:v>
                </c:pt>
                <c:pt idx="343">
                  <c:v>1687.2622035305774</c:v>
                </c:pt>
                <c:pt idx="344">
                  <c:v>1686.7964600094585</c:v>
                </c:pt>
                <c:pt idx="345">
                  <c:v>1709.0103664670391</c:v>
                </c:pt>
                <c:pt idx="346">
                  <c:v>1708.5410868708509</c:v>
                </c:pt>
                <c:pt idx="347">
                  <c:v>1743.3565345069974</c:v>
                </c:pt>
                <c:pt idx="348">
                  <c:v>1742.8833879573565</c:v>
                </c:pt>
                <c:pt idx="349">
                  <c:v>1803.018470874109</c:v>
                </c:pt>
                <c:pt idx="350">
                  <c:v>1802.5417769313462</c:v>
                </c:pt>
                <c:pt idx="351">
                  <c:v>1833.0547985364856</c:v>
                </c:pt>
                <c:pt idx="352">
                  <c:v>1832.5747917051222</c:v>
                </c:pt>
                <c:pt idx="353">
                  <c:v>1874.8695746686685</c:v>
                </c:pt>
                <c:pt idx="354">
                  <c:v>1874.3861689536484</c:v>
                </c:pt>
                <c:pt idx="355">
                  <c:v>1921.388675615304</c:v>
                </c:pt>
                <c:pt idx="356">
                  <c:v>1920.9020630047794</c:v>
                </c:pt>
                <c:pt idx="357">
                  <c:v>1958.3681449885557</c:v>
                </c:pt>
                <c:pt idx="358">
                  <c:v>1957.8784241981623</c:v>
                </c:pt>
                <c:pt idx="359">
                  <c:v>1986.2223623947432</c:v>
                </c:pt>
                <c:pt idx="360">
                  <c:v>1985.7292979478023</c:v>
                </c:pt>
                <c:pt idx="361">
                  <c:v>2045.0568210458396</c:v>
                </c:pt>
                <c:pt idx="362">
                  <c:v>2044.5715047386241</c:v>
                </c:pt>
                <c:pt idx="363">
                  <c:v>2098.5893997755238</c:v>
                </c:pt>
                <c:pt idx="364">
                  <c:v>2098.0905418443967</c:v>
                </c:pt>
                <c:pt idx="365">
                  <c:v>2155.4928310009645</c:v>
                </c:pt>
                <c:pt idx="366">
                  <c:v>2154.9918906842731</c:v>
                </c:pt>
                <c:pt idx="367">
                  <c:v>2215.4143125853134</c:v>
                </c:pt>
                <c:pt idx="368">
                  <c:v>2214.9119298742698</c:v>
                </c:pt>
                <c:pt idx="369">
                  <c:v>2232.4979516035141</c:v>
                </c:pt>
                <c:pt idx="370">
                  <c:v>2231.9940680030359</c:v>
                </c:pt>
                <c:pt idx="371">
                  <c:v>2295.7161488660445</c:v>
                </c:pt>
                <c:pt idx="372">
                  <c:v>2295.2107591891631</c:v>
                </c:pt>
                <c:pt idx="373">
                  <c:v>2354.7556336330499</c:v>
                </c:pt>
                <c:pt idx="374">
                  <c:v>2354.2494602186257</c:v>
                </c:pt>
                <c:pt idx="375">
                  <c:v>2413.9492481194047</c:v>
                </c:pt>
                <c:pt idx="376">
                  <c:v>2413.4429409421509</c:v>
                </c:pt>
                <c:pt idx="377">
                  <c:v>2486.2990854704667</c:v>
                </c:pt>
                <c:pt idx="378">
                  <c:v>2485.7935123532402</c:v>
                </c:pt>
                <c:pt idx="379">
                  <c:v>2081.9355334434636</c:v>
                </c:pt>
                <c:pt idx="380">
                  <c:v>1678.4196983020497</c:v>
                </c:pt>
                <c:pt idx="381">
                  <c:v>2622.8574086410536</c:v>
                </c:pt>
                <c:pt idx="382">
                  <c:v>2622.3328809513896</c:v>
                </c:pt>
                <c:pt idx="383">
                  <c:v>2690.3088058651015</c:v>
                </c:pt>
                <c:pt idx="384">
                  <c:v>2689.7879361279611</c:v>
                </c:pt>
                <c:pt idx="385">
                  <c:v>2753.4727591053056</c:v>
                </c:pt>
                <c:pt idx="386">
                  <c:v>2752.9563723268875</c:v>
                </c:pt>
                <c:pt idx="387">
                  <c:v>2804.3043462229034</c:v>
                </c:pt>
                <c:pt idx="388">
                  <c:v>2803.804364698598</c:v>
                </c:pt>
                <c:pt idx="389">
                  <c:v>2949.3786675123079</c:v>
                </c:pt>
                <c:pt idx="390">
                  <c:v>2948.8742927384715</c:v>
                </c:pt>
                <c:pt idx="391">
                  <c:v>3026.8330034636469</c:v>
                </c:pt>
                <c:pt idx="392">
                  <c:v>3026.3381394979078</c:v>
                </c:pt>
                <c:pt idx="393">
                  <c:v>3143.4299762572941</c:v>
                </c:pt>
                <c:pt idx="394">
                  <c:v>3142.946627104297</c:v>
                </c:pt>
                <c:pt idx="395">
                  <c:v>3233.4434944697696</c:v>
                </c:pt>
                <c:pt idx="396">
                  <c:v>3232.9844303326126</c:v>
                </c:pt>
                <c:pt idx="397">
                  <c:v>3311.5976742691964</c:v>
                </c:pt>
                <c:pt idx="398">
                  <c:v>3311.1433467036641</c:v>
                </c:pt>
                <c:pt idx="399">
                  <c:v>3431.9005680364317</c:v>
                </c:pt>
                <c:pt idx="400">
                  <c:v>3431.4638422622597</c:v>
                </c:pt>
                <c:pt idx="401">
                  <c:v>3578.0913882915602</c:v>
                </c:pt>
                <c:pt idx="402">
                  <c:v>3588.3379429822426</c:v>
                </c:pt>
                <c:pt idx="403">
                  <c:v>3694.1568011886161</c:v>
                </c:pt>
                <c:pt idx="404">
                  <c:v>3693.7654636065745</c:v>
                </c:pt>
                <c:pt idx="405">
                  <c:v>3805.2893736963815</c:v>
                </c:pt>
                <c:pt idx="406">
                  <c:v>3804.9253664840357</c:v>
                </c:pt>
                <c:pt idx="407">
                  <c:v>3930.2879008242448</c:v>
                </c:pt>
                <c:pt idx="408">
                  <c:v>3929.9543272303567</c:v>
                </c:pt>
                <c:pt idx="409">
                  <c:v>4062.6902010867425</c:v>
                </c:pt>
                <c:pt idx="410">
                  <c:v>4062.3975593565738</c:v>
                </c:pt>
                <c:pt idx="411">
                  <c:v>4204.1022278949531</c:v>
                </c:pt>
                <c:pt idx="412">
                  <c:v>4203.8402078816125</c:v>
                </c:pt>
                <c:pt idx="413">
                  <c:v>4336.1076308571755</c:v>
                </c:pt>
                <c:pt idx="414">
                  <c:v>4335.8875915591725</c:v>
                </c:pt>
                <c:pt idx="415">
                  <c:v>4506.0240349897858</c:v>
                </c:pt>
                <c:pt idx="416">
                  <c:v>4505.854893989258</c:v>
                </c:pt>
                <c:pt idx="417">
                  <c:v>4639.1055862865978</c:v>
                </c:pt>
                <c:pt idx="418">
                  <c:v>4638.9830955969101</c:v>
                </c:pt>
                <c:pt idx="419">
                  <c:v>4794.1922858461994</c:v>
                </c:pt>
                <c:pt idx="420">
                  <c:v>4794.1259204342678</c:v>
                </c:pt>
                <c:pt idx="421">
                  <c:v>4963.9668846062414</c:v>
                </c:pt>
                <c:pt idx="422">
                  <c:v>4963.9614399269722</c:v>
                </c:pt>
                <c:pt idx="423">
                  <c:v>5108.1139076831869</c:v>
                </c:pt>
                <c:pt idx="424">
                  <c:v>5108.175533022827</c:v>
                </c:pt>
                <c:pt idx="425">
                  <c:v>5260.2479001678503</c:v>
                </c:pt>
                <c:pt idx="426">
                  <c:v>5260.3796615082792</c:v>
                </c:pt>
                <c:pt idx="427">
                  <c:v>5396.4816905630541</c:v>
                </c:pt>
                <c:pt idx="428">
                  <c:v>5396.6927369002715</c:v>
                </c:pt>
                <c:pt idx="429">
                  <c:v>5581.2401941380213</c:v>
                </c:pt>
                <c:pt idx="430">
                  <c:v>5581.5352398655286</c:v>
                </c:pt>
                <c:pt idx="431">
                  <c:v>5765.3359936468196</c:v>
                </c:pt>
                <c:pt idx="432">
                  <c:v>5765.7212867001945</c:v>
                </c:pt>
                <c:pt idx="433">
                  <c:v>5969.7571663387134</c:v>
                </c:pt>
                <c:pt idx="434">
                  <c:v>5970.2415600326294</c:v>
                </c:pt>
                <c:pt idx="435">
                  <c:v>6123.9116012944114</c:v>
                </c:pt>
                <c:pt idx="436">
                  <c:v>6124.4906769070531</c:v>
                </c:pt>
                <c:pt idx="437">
                  <c:v>6349.3090006191069</c:v>
                </c:pt>
                <c:pt idx="438">
                  <c:v>6350.0138893977255</c:v>
                </c:pt>
                <c:pt idx="439">
                  <c:v>6514.964319885089</c:v>
                </c:pt>
                <c:pt idx="440">
                  <c:v>6515.7758566749208</c:v>
                </c:pt>
                <c:pt idx="441">
                  <c:v>6737.6824696135618</c:v>
                </c:pt>
                <c:pt idx="442">
                  <c:v>6738.6425586691557</c:v>
                </c:pt>
                <c:pt idx="443">
                  <c:v>6919.4261179929017</c:v>
                </c:pt>
                <c:pt idx="444">
                  <c:v>6920.5057934520801</c:v>
                </c:pt>
                <c:pt idx="445">
                  <c:v>7094.474447017682</c:v>
                </c:pt>
                <c:pt idx="446">
                  <c:v>7095.727328802458</c:v>
                </c:pt>
                <c:pt idx="447">
                  <c:v>7340.404118961379</c:v>
                </c:pt>
                <c:pt idx="448">
                  <c:v>7341.7899998292196</c:v>
                </c:pt>
                <c:pt idx="449">
                  <c:v>7770.6557594863161</c:v>
                </c:pt>
                <c:pt idx="450">
                  <c:v>7772.2478529277587</c:v>
                </c:pt>
                <c:pt idx="451">
                  <c:v>7946.5750953425004</c:v>
                </c:pt>
                <c:pt idx="452">
                  <c:v>7948.0526072377179</c:v>
                </c:pt>
                <c:pt idx="453">
                  <c:v>8212.5977281034466</c:v>
                </c:pt>
                <c:pt idx="454">
                  <c:v>8214.0291727548774</c:v>
                </c:pt>
                <c:pt idx="455">
                  <c:v>8375.0353557786857</c:v>
                </c:pt>
                <c:pt idx="456">
                  <c:v>8376.3930472095199</c:v>
                </c:pt>
                <c:pt idx="457">
                  <c:v>8626.158899391583</c:v>
                </c:pt>
                <c:pt idx="458">
                  <c:v>8627.4459053780247</c:v>
                </c:pt>
                <c:pt idx="459">
                  <c:v>8826.7308212611297</c:v>
                </c:pt>
                <c:pt idx="460">
                  <c:v>8827.9515160309056</c:v>
                </c:pt>
                <c:pt idx="461">
                  <c:v>9078.4192731994317</c:v>
                </c:pt>
                <c:pt idx="462">
                  <c:v>9079.5764149774823</c:v>
                </c:pt>
                <c:pt idx="463">
                  <c:v>9346.4247967395549</c:v>
                </c:pt>
                <c:pt idx="464">
                  <c:v>9347.522318375999</c:v>
                </c:pt>
                <c:pt idx="465">
                  <c:v>9511.2326191395914</c:v>
                </c:pt>
                <c:pt idx="466">
                  <c:v>9512.2511531218915</c:v>
                </c:pt>
                <c:pt idx="467">
                  <c:v>9780.8447034806341</c:v>
                </c:pt>
                <c:pt idx="468">
                  <c:v>9781.8314806605558</c:v>
                </c:pt>
                <c:pt idx="469">
                  <c:v>10027.738322911944</c:v>
                </c:pt>
                <c:pt idx="470">
                  <c:v>10028.674257752305</c:v>
                </c:pt>
                <c:pt idx="471">
                  <c:v>10274.721550093585</c:v>
                </c:pt>
                <c:pt idx="472">
                  <c:v>10275.590126537521</c:v>
                </c:pt>
                <c:pt idx="473">
                  <c:v>10436.776082822633</c:v>
                </c:pt>
                <c:pt idx="474">
                  <c:v>10437.617577980172</c:v>
                </c:pt>
                <c:pt idx="475">
                  <c:v>10725.472924096925</c:v>
                </c:pt>
                <c:pt idx="476">
                  <c:v>10726.271062371665</c:v>
                </c:pt>
                <c:pt idx="477">
                  <c:v>10974.690396233051</c:v>
                </c:pt>
                <c:pt idx="478">
                  <c:v>10975.446981060993</c:v>
                </c:pt>
                <c:pt idx="479">
                  <c:v>11267.224587877265</c:v>
                </c:pt>
                <c:pt idx="480">
                  <c:v>11267.942190710577</c:v>
                </c:pt>
                <c:pt idx="481">
                  <c:v>11527.0902923758</c:v>
                </c:pt>
                <c:pt idx="482">
                  <c:v>11527.770921708243</c:v>
                </c:pt>
                <c:pt idx="483">
                  <c:v>11750.145372055946</c:v>
                </c:pt>
                <c:pt idx="484">
                  <c:v>11750.777017101858</c:v>
                </c:pt>
                <c:pt idx="485">
                  <c:v>11958.484930086197</c:v>
                </c:pt>
                <c:pt idx="486">
                  <c:v>11959.096881113801</c:v>
                </c:pt>
                <c:pt idx="487">
                  <c:v>12200.862426064605</c:v>
                </c:pt>
                <c:pt idx="488">
                  <c:v>12201.442847155589</c:v>
                </c:pt>
                <c:pt idx="489">
                  <c:v>12482.452521575542</c:v>
                </c:pt>
                <c:pt idx="490">
                  <c:v>12482.991170277835</c:v>
                </c:pt>
                <c:pt idx="491">
                  <c:v>12738.529883040666</c:v>
                </c:pt>
                <c:pt idx="492">
                  <c:v>12739.05173725138</c:v>
                </c:pt>
                <c:pt idx="493">
                  <c:v>13050.120805738161</c:v>
                </c:pt>
                <c:pt idx="494">
                  <c:v>13050.615772127063</c:v>
                </c:pt>
                <c:pt idx="495">
                  <c:v>13350.192905549031</c:v>
                </c:pt>
                <c:pt idx="496">
                  <c:v>13350.662369474228</c:v>
                </c:pt>
                <c:pt idx="497">
                  <c:v>13587.684121208084</c:v>
                </c:pt>
                <c:pt idx="498">
                  <c:v>13588.119798232936</c:v>
                </c:pt>
                <c:pt idx="499">
                  <c:v>13875.702379218796</c:v>
                </c:pt>
                <c:pt idx="500">
                  <c:v>13876.124472299058</c:v>
                </c:pt>
                <c:pt idx="501">
                  <c:v>14171.840801966426</c:v>
                </c:pt>
                <c:pt idx="502">
                  <c:v>14172.24114728017</c:v>
                </c:pt>
                <c:pt idx="503">
                  <c:v>14460.962417506305</c:v>
                </c:pt>
                <c:pt idx="504">
                  <c:v>14461.342135577348</c:v>
                </c:pt>
                <c:pt idx="505">
                  <c:v>14720.280973350942</c:v>
                </c:pt>
                <c:pt idx="506">
                  <c:v>14720.633363450788</c:v>
                </c:pt>
                <c:pt idx="507">
                  <c:v>15101.704385965577</c:v>
                </c:pt>
                <c:pt idx="508">
                  <c:v>15102.038619649285</c:v>
                </c:pt>
                <c:pt idx="509">
                  <c:v>15323.527427611114</c:v>
                </c:pt>
                <c:pt idx="510">
                  <c:v>15323.851240245327</c:v>
                </c:pt>
                <c:pt idx="511">
                  <c:v>15597.248424927284</c:v>
                </c:pt>
                <c:pt idx="512">
                  <c:v>15597.555553560045</c:v>
                </c:pt>
                <c:pt idx="513">
                  <c:v>15807.463817799333</c:v>
                </c:pt>
                <c:pt idx="514">
                  <c:v>16017.37063892562</c:v>
                </c:pt>
                <c:pt idx="515">
                  <c:v>16268.97174698699</c:v>
                </c:pt>
                <c:pt idx="516">
                  <c:v>16269.248042186908</c:v>
                </c:pt>
                <c:pt idx="517">
                  <c:v>16597.423652046695</c:v>
                </c:pt>
                <c:pt idx="518">
                  <c:v>16597.680062527288</c:v>
                </c:pt>
                <c:pt idx="519">
                  <c:v>16915.545575053675</c:v>
                </c:pt>
                <c:pt idx="520">
                  <c:v>16915.788774336252</c:v>
                </c:pt>
                <c:pt idx="521">
                  <c:v>17238.326928598839</c:v>
                </c:pt>
                <c:pt idx="522">
                  <c:v>17238.557597372241</c:v>
                </c:pt>
                <c:pt idx="523">
                  <c:v>17541.12992144216</c:v>
                </c:pt>
                <c:pt idx="524">
                  <c:v>17541.353398209427</c:v>
                </c:pt>
                <c:pt idx="525">
                  <c:v>17988.631436049189</c:v>
                </c:pt>
                <c:pt idx="526">
                  <c:v>17988.843398482808</c:v>
                </c:pt>
                <c:pt idx="527">
                  <c:v>18326.586600681192</c:v>
                </c:pt>
                <c:pt idx="528">
                  <c:v>18326.787642041396</c:v>
                </c:pt>
                <c:pt idx="529">
                  <c:v>18667.217703574555</c:v>
                </c:pt>
                <c:pt idx="530">
                  <c:v>18667.408386554664</c:v>
                </c:pt>
                <c:pt idx="531">
                  <c:v>18943.73635772441</c:v>
                </c:pt>
                <c:pt idx="532">
                  <c:v>18943.917216025737</c:v>
                </c:pt>
                <c:pt idx="533">
                  <c:v>19252.741389613613</c:v>
                </c:pt>
                <c:pt idx="534">
                  <c:v>19252.912929439241</c:v>
                </c:pt>
                <c:pt idx="535">
                  <c:v>19679.375284054386</c:v>
                </c:pt>
                <c:pt idx="536">
                  <c:v>19679.537985525985</c:v>
                </c:pt>
                <c:pt idx="537">
                  <c:v>19878.786127403702</c:v>
                </c:pt>
                <c:pt idx="538">
                  <c:v>19878.940445905333</c:v>
                </c:pt>
                <c:pt idx="539">
                  <c:v>20261.816950975899</c:v>
                </c:pt>
                <c:pt idx="540">
                  <c:v>20261.963318428581</c:v>
                </c:pt>
                <c:pt idx="541">
                  <c:v>20675.717541661987</c:v>
                </c:pt>
                <c:pt idx="542">
                  <c:v>20675.853375179529</c:v>
                </c:pt>
                <c:pt idx="543">
                  <c:v>20941.985716990828</c:v>
                </c:pt>
                <c:pt idx="544">
                  <c:v>20942.114551872848</c:v>
                </c:pt>
                <c:pt idx="545">
                  <c:v>21282.944123161309</c:v>
                </c:pt>
                <c:pt idx="546">
                  <c:v>21283.066320002898</c:v>
                </c:pt>
                <c:pt idx="547">
                  <c:v>21705.959276399415</c:v>
                </c:pt>
                <c:pt idx="548">
                  <c:v>21706.075177216491</c:v>
                </c:pt>
                <c:pt idx="549">
                  <c:v>22049.491552460971</c:v>
                </c:pt>
                <c:pt idx="550">
                  <c:v>22049.603903501386</c:v>
                </c:pt>
                <c:pt idx="551">
                  <c:v>22420.579217764531</c:v>
                </c:pt>
                <c:pt idx="552">
                  <c:v>22420.685780071821</c:v>
                </c:pt>
                <c:pt idx="553">
                  <c:v>22774.866702245639</c:v>
                </c:pt>
                <c:pt idx="554">
                  <c:v>22774.967774076333</c:v>
                </c:pt>
                <c:pt idx="555">
                  <c:v>23149.549531820387</c:v>
                </c:pt>
                <c:pt idx="556">
                  <c:v>23149.645396063755</c:v>
                </c:pt>
                <c:pt idx="557">
                  <c:v>23546.64215214628</c:v>
                </c:pt>
                <c:pt idx="558">
                  <c:v>23546.733077116107</c:v>
                </c:pt>
                <c:pt idx="559">
                  <c:v>23930.279239287935</c:v>
                </c:pt>
                <c:pt idx="560">
                  <c:v>23930.365479473516</c:v>
                </c:pt>
                <c:pt idx="561">
                  <c:v>24385.915919339976</c:v>
                </c:pt>
                <c:pt idx="562">
                  <c:v>24385.997716118382</c:v>
                </c:pt>
                <c:pt idx="563">
                  <c:v>24782.375689085686</c:v>
                </c:pt>
                <c:pt idx="564">
                  <c:v>24782.451642212698</c:v>
                </c:pt>
                <c:pt idx="565">
                  <c:v>25264.234694781047</c:v>
                </c:pt>
                <c:pt idx="566">
                  <c:v>25264.306734527458</c:v>
                </c:pt>
                <c:pt idx="567">
                  <c:v>25588.699711322399</c:v>
                </c:pt>
                <c:pt idx="568">
                  <c:v>25588.76803931977</c:v>
                </c:pt>
                <c:pt idx="569">
                  <c:v>26023.966624029679</c:v>
                </c:pt>
                <c:pt idx="570">
                  <c:v>26024.031431520783</c:v>
                </c:pt>
                <c:pt idx="571">
                  <c:v>26421.229927036449</c:v>
                </c:pt>
                <c:pt idx="572">
                  <c:v>26421.291395410542</c:v>
                </c:pt>
                <c:pt idx="573">
                  <c:v>26832.442728038197</c:v>
                </c:pt>
                <c:pt idx="574">
                  <c:v>26832.502313776728</c:v>
                </c:pt>
                <c:pt idx="575">
                  <c:v>27246.753577907257</c:v>
                </c:pt>
                <c:pt idx="576">
                  <c:v>27246.810093572411</c:v>
                </c:pt>
                <c:pt idx="577">
                  <c:v>27764.828061672095</c:v>
                </c:pt>
                <c:pt idx="578">
                  <c:v>27764.881665445184</c:v>
                </c:pt>
                <c:pt idx="579">
                  <c:v>28067.958907575929</c:v>
                </c:pt>
                <c:pt idx="580">
                  <c:v>28068.008681836785</c:v>
                </c:pt>
                <c:pt idx="581">
                  <c:v>28471.843270317851</c:v>
                </c:pt>
                <c:pt idx="582">
                  <c:v>28471.890480028247</c:v>
                </c:pt>
                <c:pt idx="583">
                  <c:v>28962.33267524228</c:v>
                </c:pt>
                <c:pt idx="584">
                  <c:v>28962.377452537155</c:v>
                </c:pt>
                <c:pt idx="585">
                  <c:v>29382.662789068832</c:v>
                </c:pt>
                <c:pt idx="586">
                  <c:v>29382.706194937688</c:v>
                </c:pt>
                <c:pt idx="587">
                  <c:v>29777.651790160766</c:v>
                </c:pt>
                <c:pt idx="588">
                  <c:v>29777.692095066832</c:v>
                </c:pt>
                <c:pt idx="589">
                  <c:v>30289.632723598777</c:v>
                </c:pt>
                <c:pt idx="590">
                  <c:v>30289.670951849886</c:v>
                </c:pt>
                <c:pt idx="591">
                  <c:v>30658.209107008479</c:v>
                </c:pt>
                <c:pt idx="592">
                  <c:v>30658.245365601433</c:v>
                </c:pt>
                <c:pt idx="593">
                  <c:v>31048.319036609089</c:v>
                </c:pt>
                <c:pt idx="594">
                  <c:v>31048.354184684358</c:v>
                </c:pt>
                <c:pt idx="595">
                  <c:v>31513.283942780054</c:v>
                </c:pt>
                <c:pt idx="596">
                  <c:v>31513.317279898994</c:v>
                </c:pt>
                <c:pt idx="597">
                  <c:v>31935.302795677446</c:v>
                </c:pt>
                <c:pt idx="598">
                  <c:v>31935.333751156115</c:v>
                </c:pt>
                <c:pt idx="599">
                  <c:v>32344.192870270486</c:v>
                </c:pt>
                <c:pt idx="600">
                  <c:v>32344.22223081061</c:v>
                </c:pt>
                <c:pt idx="601">
                  <c:v>32828.524895149654</c:v>
                </c:pt>
                <c:pt idx="602">
                  <c:v>32828.553356443656</c:v>
                </c:pt>
                <c:pt idx="603">
                  <c:v>33340.211934374027</c:v>
                </c:pt>
                <c:pt idx="604">
                  <c:v>33340.238362362034</c:v>
                </c:pt>
                <c:pt idx="605">
                  <c:v>33749.002243988543</c:v>
                </c:pt>
                <c:pt idx="606">
                  <c:v>33749.027310310747</c:v>
                </c:pt>
                <c:pt idx="607">
                  <c:v>34130.035886667938</c:v>
                </c:pt>
                <c:pt idx="608">
                  <c:v>34130.060185266084</c:v>
                </c:pt>
                <c:pt idx="609">
                  <c:v>34675.80721369548</c:v>
                </c:pt>
                <c:pt idx="610">
                  <c:v>34675.829776375169</c:v>
                </c:pt>
                <c:pt idx="611">
                  <c:v>34999.966946964072</c:v>
                </c:pt>
                <c:pt idx="612">
                  <c:v>34999.988347132668</c:v>
                </c:pt>
                <c:pt idx="613">
                  <c:v>35552.147867721047</c:v>
                </c:pt>
                <c:pt idx="614">
                  <c:v>35552.168612451474</c:v>
                </c:pt>
                <c:pt idx="615">
                  <c:v>35994.070120774479</c:v>
                </c:pt>
                <c:pt idx="616">
                  <c:v>35994.089383478655</c:v>
                </c:pt>
                <c:pt idx="617">
                  <c:v>36531.030407301201</c:v>
                </c:pt>
                <c:pt idx="618">
                  <c:v>36531.048677520987</c:v>
                </c:pt>
                <c:pt idx="619">
                  <c:v>36895.36889108039</c:v>
                </c:pt>
                <c:pt idx="620">
                  <c:v>36895.386229811651</c:v>
                </c:pt>
                <c:pt idx="621">
                  <c:v>37420.591005928909</c:v>
                </c:pt>
                <c:pt idx="622">
                  <c:v>37420.607451305841</c:v>
                </c:pt>
                <c:pt idx="623">
                  <c:v>37870.241160690413</c:v>
                </c:pt>
                <c:pt idx="624">
                  <c:v>37870.257102383104</c:v>
                </c:pt>
                <c:pt idx="625">
                  <c:v>38432.107254980067</c:v>
                </c:pt>
                <c:pt idx="626">
                  <c:v>38432.122057780784</c:v>
                </c:pt>
                <c:pt idx="627">
                  <c:v>38908.090831193607</c:v>
                </c:pt>
                <c:pt idx="628">
                  <c:v>38908.10487130034</c:v>
                </c:pt>
                <c:pt idx="629">
                  <c:v>39351.715808118875</c:v>
                </c:pt>
                <c:pt idx="630">
                  <c:v>39351.729132405082</c:v>
                </c:pt>
                <c:pt idx="631">
                  <c:v>39851.178458125352</c:v>
                </c:pt>
                <c:pt idx="632">
                  <c:v>39851.191095896</c:v>
                </c:pt>
                <c:pt idx="633">
                  <c:v>40377.520203817701</c:v>
                </c:pt>
                <c:pt idx="634">
                  <c:v>40377.532197264496</c:v>
                </c:pt>
                <c:pt idx="635">
                  <c:v>40880.62848656781</c:v>
                </c:pt>
                <c:pt idx="636">
                  <c:v>40880.639862068725</c:v>
                </c:pt>
                <c:pt idx="637">
                  <c:v>41382.941776103798</c:v>
                </c:pt>
                <c:pt idx="638">
                  <c:v>41382.952571636393</c:v>
                </c:pt>
                <c:pt idx="639">
                  <c:v>41876.517923837579</c:v>
                </c:pt>
                <c:pt idx="640">
                  <c:v>41876.52816314518</c:v>
                </c:pt>
                <c:pt idx="641">
                  <c:v>42359.824878646767</c:v>
                </c:pt>
                <c:pt idx="642">
                  <c:v>42359.834595913708</c:v>
                </c:pt>
                <c:pt idx="643">
                  <c:v>42933.837069921668</c:v>
                </c:pt>
                <c:pt idx="644">
                  <c:v>42933.846286519765</c:v>
                </c:pt>
                <c:pt idx="645">
                  <c:v>43417.089862084882</c:v>
                </c:pt>
                <c:pt idx="646">
                  <c:v>43417.09860878413</c:v>
                </c:pt>
                <c:pt idx="647">
                  <c:v>44047.015104837701</c:v>
                </c:pt>
                <c:pt idx="648">
                  <c:v>44047.023400875281</c:v>
                </c:pt>
                <c:pt idx="649">
                  <c:v>44340.354760504371</c:v>
                </c:pt>
                <c:pt idx="650">
                  <c:v>44340.36263357693</c:v>
                </c:pt>
                <c:pt idx="651">
                  <c:v>44955.892327867972</c:v>
                </c:pt>
                <c:pt idx="652">
                  <c:v>44955.899795291276</c:v>
                </c:pt>
                <c:pt idx="653">
                  <c:v>45371.702896828647</c:v>
                </c:pt>
                <c:pt idx="654">
                  <c:v>45371.709983532986</c:v>
                </c:pt>
                <c:pt idx="655">
                  <c:v>45967.803700880228</c:v>
                </c:pt>
                <c:pt idx="656">
                  <c:v>45967.810570535039</c:v>
                </c:pt>
                <c:pt idx="657">
                  <c:v>46602.92926151272</c:v>
                </c:pt>
                <c:pt idx="658">
                  <c:v>46602.935640391872</c:v>
                </c:pt>
                <c:pt idx="659">
                  <c:v>47055.706219350846</c:v>
                </c:pt>
                <c:pt idx="660">
                  <c:v>47055.712273009347</c:v>
                </c:pt>
                <c:pt idx="661">
                  <c:v>47486.759776392995</c:v>
                </c:pt>
                <c:pt idx="662">
                  <c:v>47486.765518145054</c:v>
                </c:pt>
                <c:pt idx="663">
                  <c:v>48119.380491867843</c:v>
                </c:pt>
                <c:pt idx="664">
                  <c:v>48119.385940882523</c:v>
                </c:pt>
                <c:pt idx="665">
                  <c:v>48681.457876124456</c:v>
                </c:pt>
                <c:pt idx="666">
                  <c:v>48681.463158248291</c:v>
                </c:pt>
                <c:pt idx="667">
                  <c:v>49385.914461356406</c:v>
                </c:pt>
                <c:pt idx="668">
                  <c:v>49385.919366119539</c:v>
                </c:pt>
                <c:pt idx="669">
                  <c:v>49864.893894607027</c:v>
                </c:pt>
                <c:pt idx="670">
                  <c:v>49864.898549305814</c:v>
                </c:pt>
                <c:pt idx="671">
                  <c:v>50404.726134327706</c:v>
                </c:pt>
                <c:pt idx="672">
                  <c:v>50404.730646463722</c:v>
                </c:pt>
                <c:pt idx="673">
                  <c:v>50808.334099976491</c:v>
                </c:pt>
                <c:pt idx="674">
                  <c:v>50808.33828976057</c:v>
                </c:pt>
                <c:pt idx="675">
                  <c:v>51435.426895031029</c:v>
                </c:pt>
                <c:pt idx="676">
                  <c:v>51435.430871203243</c:v>
                </c:pt>
                <c:pt idx="677">
                  <c:v>51932.900576144319</c:v>
                </c:pt>
                <c:pt idx="678">
                  <c:v>51932.904349595439</c:v>
                </c:pt>
                <c:pt idx="679">
                  <c:v>52500.239593494975</c:v>
                </c:pt>
                <c:pt idx="680">
                  <c:v>52500.243172524213</c:v>
                </c:pt>
                <c:pt idx="681">
                  <c:v>52974.308273487732</c:v>
                </c:pt>
                <c:pt idx="682">
                  <c:v>52974.311670043804</c:v>
                </c:pt>
                <c:pt idx="683">
                  <c:v>53543.571860042925</c:v>
                </c:pt>
                <c:pt idx="684">
                  <c:v>53543.575083429059</c:v>
                </c:pt>
                <c:pt idx="685">
                  <c:v>53963.073713410915</c:v>
                </c:pt>
                <c:pt idx="686">
                  <c:v>53963.076838072106</c:v>
                </c:pt>
                <c:pt idx="687">
                  <c:v>54751.086761145962</c:v>
                </c:pt>
                <c:pt idx="688">
                  <c:v>54751.089662577935</c:v>
                </c:pt>
                <c:pt idx="689">
                  <c:v>55298.374377182998</c:v>
                </c:pt>
                <c:pt idx="690">
                  <c:v>55298.377130688423</c:v>
                </c:pt>
                <c:pt idx="691">
                  <c:v>55846.286418352101</c:v>
                </c:pt>
                <c:pt idx="692">
                  <c:v>55846.289031472865</c:v>
                </c:pt>
                <c:pt idx="693">
                  <c:v>56283.313015544067</c:v>
                </c:pt>
                <c:pt idx="694">
                  <c:v>56283.315495437528</c:v>
                </c:pt>
                <c:pt idx="695">
                  <c:v>56875.775236452224</c:v>
                </c:pt>
                <c:pt idx="696">
                  <c:v>56875.777588572579</c:v>
                </c:pt>
                <c:pt idx="697">
                  <c:v>57567.167508348262</c:v>
                </c:pt>
                <c:pt idx="698">
                  <c:v>57567.169740548161</c:v>
                </c:pt>
                <c:pt idx="699">
                  <c:v>58150.90493505355</c:v>
                </c:pt>
                <c:pt idx="700">
                  <c:v>58150.907053447008</c:v>
                </c:pt>
                <c:pt idx="701">
                  <c:v>58767.578812439322</c:v>
                </c:pt>
                <c:pt idx="702">
                  <c:v>58767.580822828655</c:v>
                </c:pt>
                <c:pt idx="703">
                  <c:v>59373.268938743779</c:v>
                </c:pt>
                <c:pt idx="704">
                  <c:v>59373.27084663546</c:v>
                </c:pt>
                <c:pt idx="705">
                  <c:v>60026.565172164941</c:v>
                </c:pt>
                <c:pt idx="706">
                  <c:v>60026.567021622264</c:v>
                </c:pt>
                <c:pt idx="707">
                  <c:v>60819.227590645758</c:v>
                </c:pt>
                <c:pt idx="708">
                  <c:v>60819.229307975831</c:v>
                </c:pt>
                <c:pt idx="709">
                  <c:v>61530.36400108831</c:v>
                </c:pt>
                <c:pt idx="710">
                  <c:v>61530.365630862063</c:v>
                </c:pt>
                <c:pt idx="711">
                  <c:v>62273.481504760799</c:v>
                </c:pt>
                <c:pt idx="712">
                  <c:v>62273.483051442192</c:v>
                </c:pt>
                <c:pt idx="713">
                  <c:v>62875.437906229759</c:v>
                </c:pt>
                <c:pt idx="714">
                  <c:v>62875.439374055175</c:v>
                </c:pt>
                <c:pt idx="715">
                  <c:v>63537.209888522964</c:v>
                </c:pt>
                <c:pt idx="716">
                  <c:v>63537.211281512798</c:v>
                </c:pt>
                <c:pt idx="717">
                  <c:v>64315.84339666937</c:v>
                </c:pt>
                <c:pt idx="718">
                  <c:v>64315.844718639048</c:v>
                </c:pt>
                <c:pt idx="719">
                  <c:v>64855.203022238864</c:v>
                </c:pt>
                <c:pt idx="720">
                  <c:v>64855.204276809265</c:v>
                </c:pt>
                <c:pt idx="721">
                  <c:v>65577.400097151491</c:v>
                </c:pt>
                <c:pt idx="722">
                  <c:v>65577.401287758883</c:v>
                </c:pt>
                <c:pt idx="723">
                  <c:v>66337.915218802256</c:v>
                </c:pt>
                <c:pt idx="724">
                  <c:v>66337.91634870776</c:v>
                </c:pt>
                <c:pt idx="725">
                  <c:v>66811.659003106251</c:v>
                </c:pt>
                <c:pt idx="726">
                  <c:v>66811.660075404667</c:v>
                </c:pt>
                <c:pt idx="727">
                  <c:v>67410.170075788919</c:v>
                </c:pt>
                <c:pt idx="728">
                  <c:v>67410.171093417302</c:v>
                </c:pt>
                <c:pt idx="729">
                  <c:v>68102.997784053412</c:v>
                </c:pt>
                <c:pt idx="730">
                  <c:v>68102.998749799051</c:v>
                </c:pt>
                <c:pt idx="731">
                  <c:v>68758.649595516079</c:v>
                </c:pt>
                <c:pt idx="732">
                  <c:v>68758.650512024164</c:v>
                </c:pt>
                <c:pt idx="733">
                  <c:v>69450.548924060233</c:v>
                </c:pt>
                <c:pt idx="734">
                  <c:v>69450.54979384107</c:v>
                </c:pt>
                <c:pt idx="735">
                  <c:v>69958.860595869657</c:v>
                </c:pt>
                <c:pt idx="736">
                  <c:v>69958.861421305613</c:v>
                </c:pt>
                <c:pt idx="737">
                  <c:v>70762.340832641392</c:v>
                </c:pt>
                <c:pt idx="738">
                  <c:v>70762.34161599334</c:v>
                </c:pt>
                <c:pt idx="739">
                  <c:v>71441.003575127295</c:v>
                </c:pt>
                <c:pt idx="740">
                  <c:v>71441.004318540829</c:v>
                </c:pt>
                <c:pt idx="741">
                  <c:v>71860.196575763766</c:v>
                </c:pt>
                <c:pt idx="742">
                  <c:v>71860.197281275134</c:v>
                </c:pt>
                <c:pt idx="743">
                  <c:v>72681.98576919554</c:v>
                </c:pt>
                <c:pt idx="744">
                  <c:v>72681.98643873712</c:v>
                </c:pt>
                <c:pt idx="745">
                  <c:v>73246.441177382003</c:v>
                </c:pt>
                <c:pt idx="746">
                  <c:v>73246.441812787685</c:v>
                </c:pt>
                <c:pt idx="747">
                  <c:v>73867.346949215673</c:v>
                </c:pt>
                <c:pt idx="748">
                  <c:v>73867.347552225852</c:v>
                </c:pt>
                <c:pt idx="749">
                  <c:v>74597.35419338035</c:v>
                </c:pt>
                <c:pt idx="750">
                  <c:v>74597.354765646669</c:v>
                </c:pt>
                <c:pt idx="751">
                  <c:v>75251.853985527283</c:v>
                </c:pt>
                <c:pt idx="752">
                  <c:v>75251.854528617187</c:v>
                </c:pt>
                <c:pt idx="753">
                  <c:v>75960.889287180427</c:v>
                </c:pt>
                <c:pt idx="754">
                  <c:v>75960.889802581456</c:v>
                </c:pt>
                <c:pt idx="755">
                  <c:v>76305.795769091943</c:v>
                </c:pt>
                <c:pt idx="756">
                  <c:v>76305.796258215763</c:v>
                </c:pt>
                <c:pt idx="757">
                  <c:v>76976.007326456296</c:v>
                </c:pt>
                <c:pt idx="758">
                  <c:v>76976.007790642645</c:v>
                </c:pt>
                <c:pt idx="759">
                  <c:v>77490.586423912988</c:v>
                </c:pt>
                <c:pt idx="760">
                  <c:v>77490.586864683908</c:v>
                </c:pt>
                <c:pt idx="761">
                  <c:v>78097.530847525079</c:v>
                </c:pt>
                <c:pt idx="762">
                  <c:v>78097.531265823738</c:v>
                </c:pt>
                <c:pt idx="763">
                  <c:v>78877.307669128189</c:v>
                </c:pt>
                <c:pt idx="764">
                  <c:v>78877.308066100319</c:v>
                </c:pt>
                <c:pt idx="765">
                  <c:v>79532.428682999976</c:v>
                </c:pt>
                <c:pt idx="766">
                  <c:v>79532.42905973288</c:v>
                </c:pt>
                <c:pt idx="767">
                  <c:v>79957.646024214191</c:v>
                </c:pt>
                <c:pt idx="768">
                  <c:v>79957.64638173976</c:v>
                </c:pt>
                <c:pt idx="769">
                  <c:v>80627.119586914981</c:v>
                </c:pt>
                <c:pt idx="770">
                  <c:v>80627.119918930446</c:v>
                </c:pt>
                <c:pt idx="771">
                  <c:v>81345.573204743589</c:v>
                </c:pt>
                <c:pt idx="772">
                  <c:v>81345.573526925553</c:v>
                </c:pt>
                <c:pt idx="773">
                  <c:v>82095.399462143687</c:v>
                </c:pt>
                <c:pt idx="774">
                  <c:v>82095.399767899537</c:v>
                </c:pt>
                <c:pt idx="775">
                  <c:v>82689.043763423397</c:v>
                </c:pt>
                <c:pt idx="776">
                  <c:v>82689.044053590595</c:v>
                </c:pt>
                <c:pt idx="777">
                  <c:v>83327.280410916472</c:v>
                </c:pt>
                <c:pt idx="778">
                  <c:v>83327.280686289785</c:v>
                </c:pt>
                <c:pt idx="779">
                  <c:v>83954.242728121462</c:v>
                </c:pt>
                <c:pt idx="780">
                  <c:v>83954.242989603837</c:v>
                </c:pt>
                <c:pt idx="781">
                  <c:v>84467.662635971312</c:v>
                </c:pt>
                <c:pt idx="782">
                  <c:v>84467.66288412227</c:v>
                </c:pt>
                <c:pt idx="783">
                  <c:v>85160.237591575322</c:v>
                </c:pt>
                <c:pt idx="784">
                  <c:v>85160.237827074568</c:v>
                </c:pt>
                <c:pt idx="785">
                  <c:v>85854.91054509308</c:v>
                </c:pt>
                <c:pt idx="786">
                  <c:v>85854.910763789012</c:v>
                </c:pt>
                <c:pt idx="787">
                  <c:v>86712.402276819659</c:v>
                </c:pt>
                <c:pt idx="788">
                  <c:v>86712.402489038344</c:v>
                </c:pt>
                <c:pt idx="789">
                  <c:v>87409.242472563652</c:v>
                </c:pt>
                <c:pt idx="790">
                  <c:v>87409.242673962595</c:v>
                </c:pt>
                <c:pt idx="791">
                  <c:v>88072.486530286042</c:v>
                </c:pt>
                <c:pt idx="792">
                  <c:v>88072.48671731478</c:v>
                </c:pt>
                <c:pt idx="793">
                  <c:v>88756.968878260508</c:v>
                </c:pt>
                <c:pt idx="794">
                  <c:v>88756.969059749914</c:v>
                </c:pt>
                <c:pt idx="795">
                  <c:v>89434.558419540685</c:v>
                </c:pt>
                <c:pt idx="796">
                  <c:v>89434.558591777037</c:v>
                </c:pt>
                <c:pt idx="797">
                  <c:v>90096.615896901247</c:v>
                </c:pt>
                <c:pt idx="798">
                  <c:v>90096.616056848216</c:v>
                </c:pt>
                <c:pt idx="799">
                  <c:v>90643.245114613761</c:v>
                </c:pt>
                <c:pt idx="800">
                  <c:v>90643.245269823485</c:v>
                </c:pt>
                <c:pt idx="801">
                  <c:v>91168.404125709552</c:v>
                </c:pt>
                <c:pt idx="802">
                  <c:v>91168.404273006076</c:v>
                </c:pt>
                <c:pt idx="803">
                  <c:v>91902.987226953672</c:v>
                </c:pt>
                <c:pt idx="804">
                  <c:v>91902.987366819958</c:v>
                </c:pt>
                <c:pt idx="805">
                  <c:v>92537.226480347294</c:v>
                </c:pt>
                <c:pt idx="806">
                  <c:v>92537.226613082632</c:v>
                </c:pt>
                <c:pt idx="807">
                  <c:v>93272.482903557539</c:v>
                </c:pt>
                <c:pt idx="808">
                  <c:v>93272.483026821967</c:v>
                </c:pt>
                <c:pt idx="809">
                  <c:v>93774.738291279704</c:v>
                </c:pt>
                <c:pt idx="810">
                  <c:v>93774.738410893347</c:v>
                </c:pt>
                <c:pt idx="811">
                  <c:v>94430.250662841834</c:v>
                </c:pt>
                <c:pt idx="812">
                  <c:v>94430.25077635709</c:v>
                </c:pt>
                <c:pt idx="813">
                  <c:v>95163.248367102104</c:v>
                </c:pt>
                <c:pt idx="814">
                  <c:v>95163.248474891196</c:v>
                </c:pt>
                <c:pt idx="815">
                  <c:v>95835.089672746501</c:v>
                </c:pt>
                <c:pt idx="816">
                  <c:v>95835.089775040076</c:v>
                </c:pt>
                <c:pt idx="817">
                  <c:v>96627.470618051142</c:v>
                </c:pt>
                <c:pt idx="818">
                  <c:v>96627.470715184623</c:v>
                </c:pt>
                <c:pt idx="819">
                  <c:v>97141.26917626783</c:v>
                </c:pt>
                <c:pt idx="820">
                  <c:v>97141.269268449047</c:v>
                </c:pt>
                <c:pt idx="821">
                  <c:v>97824.948402936498</c:v>
                </c:pt>
                <c:pt idx="822">
                  <c:v>97824.948490467737</c:v>
                </c:pt>
                <c:pt idx="823">
                  <c:v>98456.700130747384</c:v>
                </c:pt>
                <c:pt idx="824">
                  <c:v>98456.70021381593</c:v>
                </c:pt>
                <c:pt idx="825">
                  <c:v>99034.511699956594</c:v>
                </c:pt>
                <c:pt idx="826">
                  <c:v>99034.511778834829</c:v>
                </c:pt>
                <c:pt idx="827">
                  <c:v>99640.532396354029</c:v>
                </c:pt>
                <c:pt idx="828">
                  <c:v>99640.532471210725</c:v>
                </c:pt>
                <c:pt idx="829">
                  <c:v>100474.57210257323</c:v>
                </c:pt>
                <c:pt idx="830">
                  <c:v>100474.57217365387</c:v>
                </c:pt>
                <c:pt idx="831">
                  <c:v>101068.73780537728</c:v>
                </c:pt>
                <c:pt idx="832">
                  <c:v>101068.73787283395</c:v>
                </c:pt>
                <c:pt idx="833">
                  <c:v>101738.88505862623</c:v>
                </c:pt>
                <c:pt idx="834">
                  <c:v>101738.88512268009</c:v>
                </c:pt>
                <c:pt idx="835">
                  <c:v>102251.35576688428</c:v>
                </c:pt>
                <c:pt idx="836">
                  <c:v>102251.35582636778</c:v>
                </c:pt>
                <c:pt idx="837">
                  <c:v>103084.65439960493</c:v>
                </c:pt>
                <c:pt idx="838">
                  <c:v>103084.65445732669</c:v>
                </c:pt>
                <c:pt idx="839">
                  <c:v>103771.29412449301</c:v>
                </c:pt>
                <c:pt idx="840">
                  <c:v>103771.29417930303</c:v>
                </c:pt>
                <c:pt idx="841">
                  <c:v>104435.30630092564</c:v>
                </c:pt>
                <c:pt idx="842">
                  <c:v>104435.30635294125</c:v>
                </c:pt>
                <c:pt idx="843">
                  <c:v>104985.45553114313</c:v>
                </c:pt>
                <c:pt idx="844">
                  <c:v>104985.45558053486</c:v>
                </c:pt>
                <c:pt idx="845">
                  <c:v>105643.57518427151</c:v>
                </c:pt>
                <c:pt idx="846">
                  <c:v>105643.57523013905</c:v>
                </c:pt>
                <c:pt idx="847">
                  <c:v>106422.43393327696</c:v>
                </c:pt>
                <c:pt idx="848">
                  <c:v>106422.43397778602</c:v>
                </c:pt>
                <c:pt idx="849">
                  <c:v>106840.30778669316</c:v>
                </c:pt>
                <c:pt idx="850">
                  <c:v>106840.307828957</c:v>
                </c:pt>
                <c:pt idx="851">
                  <c:v>107449.51896856328</c:v>
                </c:pt>
                <c:pt idx="852">
                  <c:v>107449.51900781151</c:v>
                </c:pt>
                <c:pt idx="853">
                  <c:v>108227.30671583841</c:v>
                </c:pt>
                <c:pt idx="854">
                  <c:v>108227.3067539242</c:v>
                </c:pt>
                <c:pt idx="855">
                  <c:v>108762.55802796576</c:v>
                </c:pt>
                <c:pt idx="856">
                  <c:v>108762.55806413034</c:v>
                </c:pt>
                <c:pt idx="857">
                  <c:v>109256.8103462953</c:v>
                </c:pt>
                <c:pt idx="858">
                  <c:v>109256.81037987949</c:v>
                </c:pt>
                <c:pt idx="859">
                  <c:v>110120.38382107337</c:v>
                </c:pt>
                <c:pt idx="860">
                  <c:v>110120.38385366286</c:v>
                </c:pt>
                <c:pt idx="861">
                  <c:v>110844.52195872786</c:v>
                </c:pt>
                <c:pt idx="862">
                  <c:v>110844.52198967341</c:v>
                </c:pt>
                <c:pt idx="863">
                  <c:v>111209.83868301539</c:v>
                </c:pt>
                <c:pt idx="864">
                  <c:v>111209.83871239993</c:v>
                </c:pt>
                <c:pt idx="865">
                  <c:v>111991.08173094265</c:v>
                </c:pt>
                <c:pt idx="866">
                  <c:v>111991.08175823053</c:v>
                </c:pt>
                <c:pt idx="867">
                  <c:v>112329.69252379563</c:v>
                </c:pt>
                <c:pt idx="868">
                  <c:v>112329.69255027531</c:v>
                </c:pt>
                <c:pt idx="869">
                  <c:v>112967.64195350115</c:v>
                </c:pt>
                <c:pt idx="870">
                  <c:v>112967.6419786451</c:v>
                </c:pt>
                <c:pt idx="871">
                  <c:v>113488.76827596784</c:v>
                </c:pt>
                <c:pt idx="872">
                  <c:v>113488.76829984343</c:v>
                </c:pt>
                <c:pt idx="873">
                  <c:v>114135.4109291748</c:v>
                </c:pt>
                <c:pt idx="874">
                  <c:v>114135.41095134683</c:v>
                </c:pt>
                <c:pt idx="875">
                  <c:v>114632.23793288933</c:v>
                </c:pt>
                <c:pt idx="876">
                  <c:v>114632.23795394289</c:v>
                </c:pt>
                <c:pt idx="877">
                  <c:v>114993.59978250576</c:v>
                </c:pt>
                <c:pt idx="878">
                  <c:v>114993.59980293577</c:v>
                </c:pt>
                <c:pt idx="879">
                  <c:v>115863.17489150236</c:v>
                </c:pt>
                <c:pt idx="880">
                  <c:v>115863.1749109018</c:v>
                </c:pt>
                <c:pt idx="881">
                  <c:v>116742.54330669694</c:v>
                </c:pt>
                <c:pt idx="882">
                  <c:v>116742.5433251178</c:v>
                </c:pt>
                <c:pt idx="883">
                  <c:v>117522.58526413764</c:v>
                </c:pt>
                <c:pt idx="884">
                  <c:v>117522.58528124413</c:v>
                </c:pt>
                <c:pt idx="885">
                  <c:v>118153.85282924912</c:v>
                </c:pt>
                <c:pt idx="886">
                  <c:v>118153.8528454927</c:v>
                </c:pt>
                <c:pt idx="887">
                  <c:v>118582.90797123757</c:v>
                </c:pt>
                <c:pt idx="888">
                  <c:v>118582.90798666175</c:v>
                </c:pt>
                <c:pt idx="889">
                  <c:v>119281.87470149437</c:v>
                </c:pt>
                <c:pt idx="890">
                  <c:v>119281.87471614049</c:v>
                </c:pt>
                <c:pt idx="891">
                  <c:v>119864.85361869293</c:v>
                </c:pt>
                <c:pt idx="892">
                  <c:v>119864.85363290527</c:v>
                </c:pt>
                <c:pt idx="893">
                  <c:v>120227.23850804652</c:v>
                </c:pt>
                <c:pt idx="894">
                  <c:v>120227.23852154193</c:v>
                </c:pt>
                <c:pt idx="895">
                  <c:v>120687.02579476155</c:v>
                </c:pt>
                <c:pt idx="896">
                  <c:v>120687.0258075762</c:v>
                </c:pt>
                <c:pt idx="897">
                  <c:v>121073.84686058038</c:v>
                </c:pt>
                <c:pt idx="898">
                  <c:v>121073.84687274862</c:v>
                </c:pt>
                <c:pt idx="899">
                  <c:v>121700.07397344627</c:v>
                </c:pt>
                <c:pt idx="900">
                  <c:v>121700.07398500068</c:v>
                </c:pt>
                <c:pt idx="901">
                  <c:v>122189.76859178209</c:v>
                </c:pt>
                <c:pt idx="902">
                  <c:v>122189.76860275365</c:v>
                </c:pt>
                <c:pt idx="903">
                  <c:v>122704.60682172659</c:v>
                </c:pt>
                <c:pt idx="904">
                  <c:v>122704.60683214471</c:v>
                </c:pt>
                <c:pt idx="905">
                  <c:v>123641.59977489499</c:v>
                </c:pt>
                <c:pt idx="906">
                  <c:v>123641.59978478757</c:v>
                </c:pt>
                <c:pt idx="907">
                  <c:v>124389.79717742774</c:v>
                </c:pt>
                <c:pt idx="908">
                  <c:v>124389.79718682129</c:v>
                </c:pt>
                <c:pt idx="909">
                  <c:v>125254.5009106525</c:v>
                </c:pt>
                <c:pt idx="910">
                  <c:v>125254.50091957221</c:v>
                </c:pt>
                <c:pt idx="911">
                  <c:v>125922.93349228907</c:v>
                </c:pt>
                <c:pt idx="912">
                  <c:v>125922.93350075884</c:v>
                </c:pt>
                <c:pt idx="913">
                  <c:v>126839.31534582096</c:v>
                </c:pt>
                <c:pt idx="914">
                  <c:v>126839.31535386348</c:v>
                </c:pt>
                <c:pt idx="915">
                  <c:v>127896.92603246958</c:v>
                </c:pt>
                <c:pt idx="916">
                  <c:v>127896.92604010639</c:v>
                </c:pt>
                <c:pt idx="917">
                  <c:v>128461.8166620437</c:v>
                </c:pt>
                <c:pt idx="918">
                  <c:v>128461.81666929528</c:v>
                </c:pt>
                <c:pt idx="919">
                  <c:v>129296.8030482727</c:v>
                </c:pt>
                <c:pt idx="920">
                  <c:v>129296.8030551585</c:v>
                </c:pt>
                <c:pt idx="921">
                  <c:v>129973.99622168945</c:v>
                </c:pt>
                <c:pt idx="922">
                  <c:v>129973.99622822789</c:v>
                </c:pt>
                <c:pt idx="923">
                  <c:v>130806.34662282749</c:v>
                </c:pt>
                <c:pt idx="924">
                  <c:v>130806.34662903611</c:v>
                </c:pt>
                <c:pt idx="925">
                  <c:v>131612.19202185245</c:v>
                </c:pt>
                <c:pt idx="926">
                  <c:v>131612.19202762135</c:v>
                </c:pt>
                <c:pt idx="927">
                  <c:v>132553.58323439871</c:v>
                </c:pt>
                <c:pt idx="928">
                  <c:v>132553.58323987661</c:v>
                </c:pt>
                <c:pt idx="929">
                  <c:v>133550.37842727883</c:v>
                </c:pt>
                <c:pt idx="930">
                  <c:v>133550.37843248041</c:v>
                </c:pt>
                <c:pt idx="931">
                  <c:v>134116.7345628106</c:v>
                </c:pt>
                <c:pt idx="932">
                  <c:v>134116.73456774975</c:v>
                </c:pt>
                <c:pt idx="933">
                  <c:v>135024.62159398629</c:v>
                </c:pt>
                <c:pt idx="934">
                  <c:v>135024.62159867631</c:v>
                </c:pt>
                <c:pt idx="935">
                  <c:v>135704.05713771432</c:v>
                </c:pt>
                <c:pt idx="936">
                  <c:v>135704.05714226802</c:v>
                </c:pt>
                <c:pt idx="937">
                  <c:v>136562.77166321294</c:v>
                </c:pt>
                <c:pt idx="938">
                  <c:v>136562.77166753696</c:v>
                </c:pt>
                <c:pt idx="939">
                  <c:v>137125.63981313346</c:v>
                </c:pt>
                <c:pt idx="940">
                  <c:v>137125.63981715121</c:v>
                </c:pt>
                <c:pt idx="941">
                  <c:v>137985.82110676268</c:v>
                </c:pt>
                <c:pt idx="942">
                  <c:v>137985.82111057776</c:v>
                </c:pt>
                <c:pt idx="943">
                  <c:v>138713.14786785314</c:v>
                </c:pt>
                <c:pt idx="944">
                  <c:v>138713.14787147578</c:v>
                </c:pt>
                <c:pt idx="945">
                  <c:v>139234.23554996631</c:v>
                </c:pt>
                <c:pt idx="946">
                  <c:v>139234.23555348365</c:v>
                </c:pt>
                <c:pt idx="947">
                  <c:v>139702.06198702339</c:v>
                </c:pt>
                <c:pt idx="948">
                  <c:v>139702.06199036332</c:v>
                </c:pt>
                <c:pt idx="949">
                  <c:v>140514.29663442849</c:v>
                </c:pt>
                <c:pt idx="950">
                  <c:v>140514.29663753186</c:v>
                </c:pt>
                <c:pt idx="951">
                  <c:v>140953.19836256109</c:v>
                </c:pt>
                <c:pt idx="952">
                  <c:v>140953.19836550791</c:v>
                </c:pt>
                <c:pt idx="953">
                  <c:v>141614.67108674766</c:v>
                </c:pt>
                <c:pt idx="954">
                  <c:v>141614.67108954582</c:v>
                </c:pt>
                <c:pt idx="955">
                  <c:v>142113.17011388493</c:v>
                </c:pt>
                <c:pt idx="956">
                  <c:v>142113.17011660177</c:v>
                </c:pt>
                <c:pt idx="957">
                  <c:v>142398.87052712601</c:v>
                </c:pt>
                <c:pt idx="958">
                  <c:v>142398.87052965045</c:v>
                </c:pt>
                <c:pt idx="959">
                  <c:v>143019.0182796545</c:v>
                </c:pt>
                <c:pt idx="960">
                  <c:v>143019.01828205158</c:v>
                </c:pt>
                <c:pt idx="961">
                  <c:v>143530.11622924026</c:v>
                </c:pt>
                <c:pt idx="962">
                  <c:v>143530.11623156766</c:v>
                </c:pt>
                <c:pt idx="963">
                  <c:v>144027.15220602555</c:v>
                </c:pt>
                <c:pt idx="964">
                  <c:v>144027.15220818811</c:v>
                </c:pt>
                <c:pt idx="965">
                  <c:v>144391.50176280717</c:v>
                </c:pt>
                <c:pt idx="966">
                  <c:v>144391.50176486064</c:v>
                </c:pt>
                <c:pt idx="967">
                  <c:v>144742.6218995052</c:v>
                </c:pt>
                <c:pt idx="968">
                  <c:v>144742.62190149902</c:v>
                </c:pt>
                <c:pt idx="969">
                  <c:v>145197.88503324814</c:v>
                </c:pt>
                <c:pt idx="970">
                  <c:v>145197.88503510074</c:v>
                </c:pt>
                <c:pt idx="971">
                  <c:v>145914.90681061271</c:v>
                </c:pt>
                <c:pt idx="972">
                  <c:v>145914.90681237183</c:v>
                </c:pt>
                <c:pt idx="973">
                  <c:v>146764.4598146003</c:v>
                </c:pt>
                <c:pt idx="974">
                  <c:v>146764.45981630828</c:v>
                </c:pt>
                <c:pt idx="975">
                  <c:v>146776.50003587376</c:v>
                </c:pt>
                <c:pt idx="976">
                  <c:v>146776.50003746079</c:v>
                </c:pt>
                <c:pt idx="977">
                  <c:v>147415.10572766664</c:v>
                </c:pt>
                <c:pt idx="978">
                  <c:v>147415.10572917364</c:v>
                </c:pt>
                <c:pt idx="979">
                  <c:v>147986.56447163693</c:v>
                </c:pt>
                <c:pt idx="980">
                  <c:v>147986.56447306872</c:v>
                </c:pt>
                <c:pt idx="981">
                  <c:v>148461.60016088959</c:v>
                </c:pt>
                <c:pt idx="982">
                  <c:v>148461.60016224915</c:v>
                </c:pt>
                <c:pt idx="983">
                  <c:v>148984.41835672819</c:v>
                </c:pt>
                <c:pt idx="984">
                  <c:v>148984.41835804822</c:v>
                </c:pt>
                <c:pt idx="985">
                  <c:v>149427.17758425913</c:v>
                </c:pt>
                <c:pt idx="986">
                  <c:v>149427.17758548568</c:v>
                </c:pt>
                <c:pt idx="987">
                  <c:v>149964.50130061942</c:v>
                </c:pt>
                <c:pt idx="988">
                  <c:v>149964.50130181032</c:v>
                </c:pt>
                <c:pt idx="989">
                  <c:v>150166.05725696386</c:v>
                </c:pt>
                <c:pt idx="990">
                  <c:v>150166.05725807042</c:v>
                </c:pt>
                <c:pt idx="991">
                  <c:v>150924.76482334052</c:v>
                </c:pt>
                <c:pt idx="992">
                  <c:v>150924.76482441492</c:v>
                </c:pt>
                <c:pt idx="993">
                  <c:v>151479.66837561195</c:v>
                </c:pt>
                <c:pt idx="994">
                  <c:v>151479.66837661027</c:v>
                </c:pt>
                <c:pt idx="995">
                  <c:v>151726.90800393457</c:v>
                </c:pt>
                <c:pt idx="996">
                  <c:v>151726.90800490387</c:v>
                </c:pt>
                <c:pt idx="997">
                  <c:v>151959.17847993635</c:v>
                </c:pt>
                <c:pt idx="998">
                  <c:v>151959.17848083697</c:v>
                </c:pt>
                <c:pt idx="999">
                  <c:v>152525.69444492832</c:v>
                </c:pt>
                <c:pt idx="1000">
                  <c:v>152525.69444580277</c:v>
                </c:pt>
                <c:pt idx="1001">
                  <c:v>153235.83063930209</c:v>
                </c:pt>
                <c:pt idx="1002">
                  <c:v>153235.83064011464</c:v>
                </c:pt>
                <c:pt idx="1003">
                  <c:v>153398.52983754789</c:v>
                </c:pt>
                <c:pt idx="1004">
                  <c:v>153398.52983831987</c:v>
                </c:pt>
                <c:pt idx="1005">
                  <c:v>153653.49173383231</c:v>
                </c:pt>
                <c:pt idx="1006">
                  <c:v>153653.49173456535</c:v>
                </c:pt>
                <c:pt idx="1007">
                  <c:v>154113.88706891329</c:v>
                </c:pt>
                <c:pt idx="1008">
                  <c:v>154113.88706960974</c:v>
                </c:pt>
                <c:pt idx="1009">
                  <c:v>155024.88118573211</c:v>
                </c:pt>
                <c:pt idx="1010">
                  <c:v>155024.88118639344</c:v>
                </c:pt>
                <c:pt idx="1011">
                  <c:v>155343.21756899988</c:v>
                </c:pt>
                <c:pt idx="1012">
                  <c:v>155343.21756962821</c:v>
                </c:pt>
                <c:pt idx="1013">
                  <c:v>155233.6815868415</c:v>
                </c:pt>
                <c:pt idx="1014">
                  <c:v>155233.68158745157</c:v>
                </c:pt>
                <c:pt idx="1015">
                  <c:v>155946.12144419528</c:v>
                </c:pt>
                <c:pt idx="1016">
                  <c:v>155946.12144476213</c:v>
                </c:pt>
                <c:pt idx="1017">
                  <c:v>156641.54229354425</c:v>
                </c:pt>
                <c:pt idx="1018">
                  <c:v>156641.54229408281</c:v>
                </c:pt>
                <c:pt idx="1019">
                  <c:v>156977.68634117508</c:v>
                </c:pt>
                <c:pt idx="1020">
                  <c:v>156977.68634169799</c:v>
                </c:pt>
                <c:pt idx="1021">
                  <c:v>156779.73347163797</c:v>
                </c:pt>
                <c:pt idx="1022">
                  <c:v>156779.73347212386</c:v>
                </c:pt>
                <c:pt idx="1023">
                  <c:v>157419.83691889382</c:v>
                </c:pt>
                <c:pt idx="1024">
                  <c:v>157419.83691935544</c:v>
                </c:pt>
                <c:pt idx="1025">
                  <c:v>158138.21827404838</c:v>
                </c:pt>
                <c:pt idx="1026">
                  <c:v>158138.21827449658</c:v>
                </c:pt>
                <c:pt idx="1027">
                  <c:v>158201.85164300469</c:v>
                </c:pt>
                <c:pt idx="1028">
                  <c:v>158201.85164342116</c:v>
                </c:pt>
                <c:pt idx="1029">
                  <c:v>158132.71690372427</c:v>
                </c:pt>
                <c:pt idx="1030">
                  <c:v>158132.71690411997</c:v>
                </c:pt>
                <c:pt idx="1031">
                  <c:v>158862.29781941234</c:v>
                </c:pt>
                <c:pt idx="1032">
                  <c:v>158862.29781978828</c:v>
                </c:pt>
                <c:pt idx="1033">
                  <c:v>159899.04849628473</c:v>
                </c:pt>
                <c:pt idx="1034">
                  <c:v>159899.04849664168</c:v>
                </c:pt>
                <c:pt idx="1035">
                  <c:v>159912.81081820794</c:v>
                </c:pt>
                <c:pt idx="1036">
                  <c:v>159912.81081854709</c:v>
                </c:pt>
                <c:pt idx="1037">
                  <c:v>160168.6185705892</c:v>
                </c:pt>
                <c:pt idx="1038">
                  <c:v>160168.61857091144</c:v>
                </c:pt>
                <c:pt idx="1039">
                  <c:v>160723.25230472395</c:v>
                </c:pt>
                <c:pt idx="1040">
                  <c:v>160723.25230503012</c:v>
                </c:pt>
                <c:pt idx="1041">
                  <c:v>161251.92161546004</c:v>
                </c:pt>
                <c:pt idx="1042">
                  <c:v>161251.92161575731</c:v>
                </c:pt>
                <c:pt idx="1043">
                  <c:v>162031.87709433923</c:v>
                </c:pt>
                <c:pt idx="1044">
                  <c:v>162031.87709461545</c:v>
                </c:pt>
                <c:pt idx="1045">
                  <c:v>161851.92637326289</c:v>
                </c:pt>
                <c:pt idx="1046">
                  <c:v>161851.92637352532</c:v>
                </c:pt>
                <c:pt idx="1047">
                  <c:v>162138.01614702705</c:v>
                </c:pt>
                <c:pt idx="1048">
                  <c:v>162138.01614727636</c:v>
                </c:pt>
                <c:pt idx="1049">
                  <c:v>162752.88447019432</c:v>
                </c:pt>
                <c:pt idx="1050">
                  <c:v>162752.88447043119</c:v>
                </c:pt>
                <c:pt idx="1051">
                  <c:v>163493.52542321206</c:v>
                </c:pt>
                <c:pt idx="1052">
                  <c:v>163493.52542343712</c:v>
                </c:pt>
                <c:pt idx="1053">
                  <c:v>163469.27563620813</c:v>
                </c:pt>
                <c:pt idx="1054">
                  <c:v>163469.27563642664</c:v>
                </c:pt>
                <c:pt idx="1055">
                  <c:v>163420.59287945455</c:v>
                </c:pt>
                <c:pt idx="1056">
                  <c:v>163420.59287965758</c:v>
                </c:pt>
                <c:pt idx="1057">
                  <c:v>164110.85098126426</c:v>
                </c:pt>
                <c:pt idx="1058">
                  <c:v>164110.85098145719</c:v>
                </c:pt>
                <c:pt idx="1059">
                  <c:v>165135.37414154902</c:v>
                </c:pt>
                <c:pt idx="1060">
                  <c:v>165135.37414173229</c:v>
                </c:pt>
                <c:pt idx="1061">
                  <c:v>165068.47259736201</c:v>
                </c:pt>
                <c:pt idx="1062">
                  <c:v>165068.47259753614</c:v>
                </c:pt>
                <c:pt idx="1063">
                  <c:v>164584.94348022292</c:v>
                </c:pt>
                <c:pt idx="1064">
                  <c:v>164584.94348038838</c:v>
                </c:pt>
                <c:pt idx="1065">
                  <c:v>165511.80987730206</c:v>
                </c:pt>
                <c:pt idx="1066">
                  <c:v>165511.80987745925</c:v>
                </c:pt>
                <c:pt idx="1067">
                  <c:v>166445.70901713931</c:v>
                </c:pt>
                <c:pt idx="1068">
                  <c:v>166445.70901728867</c:v>
                </c:pt>
                <c:pt idx="1069">
                  <c:v>166356.53762676712</c:v>
                </c:pt>
                <c:pt idx="1070">
                  <c:v>166356.537626909</c:v>
                </c:pt>
                <c:pt idx="1071">
                  <c:v>166045.46496032653</c:v>
                </c:pt>
                <c:pt idx="1072">
                  <c:v>166045.46496046134</c:v>
                </c:pt>
                <c:pt idx="1073">
                  <c:v>166376.02645904123</c:v>
                </c:pt>
                <c:pt idx="1074">
                  <c:v>166376.02645916931</c:v>
                </c:pt>
                <c:pt idx="1075">
                  <c:v>166957.42614165662</c:v>
                </c:pt>
                <c:pt idx="1076">
                  <c:v>166957.4261417783</c:v>
                </c:pt>
                <c:pt idx="1077">
                  <c:v>167660.10809999975</c:v>
                </c:pt>
                <c:pt idx="1078">
                  <c:v>167660.10810011538</c:v>
                </c:pt>
                <c:pt idx="1079">
                  <c:v>167424.70276030127</c:v>
                </c:pt>
                <c:pt idx="1080">
                  <c:v>167424.70276041111</c:v>
                </c:pt>
                <c:pt idx="1081">
                  <c:v>167402.81809664489</c:v>
                </c:pt>
                <c:pt idx="1082">
                  <c:v>167402.81809674925</c:v>
                </c:pt>
                <c:pt idx="1083">
                  <c:v>167588.38163079935</c:v>
                </c:pt>
                <c:pt idx="1084">
                  <c:v>167588.38163089851</c:v>
                </c:pt>
                <c:pt idx="1085">
                  <c:v>167530.81743026993</c:v>
                </c:pt>
                <c:pt idx="1086">
                  <c:v>167530.81743036414</c:v>
                </c:pt>
                <c:pt idx="1087">
                  <c:v>168176.20667464857</c:v>
                </c:pt>
                <c:pt idx="1088">
                  <c:v>168176.20667473809</c:v>
                </c:pt>
                <c:pt idx="1089">
                  <c:v>168652.8157736724</c:v>
                </c:pt>
                <c:pt idx="1090">
                  <c:v>168652.81577375744</c:v>
                </c:pt>
                <c:pt idx="1091">
                  <c:v>169649.97768692221</c:v>
                </c:pt>
                <c:pt idx="1092">
                  <c:v>169649.977687003</c:v>
                </c:pt>
                <c:pt idx="1093">
                  <c:v>170609.99284342732</c:v>
                </c:pt>
                <c:pt idx="1094">
                  <c:v>170609.99284350409</c:v>
                </c:pt>
                <c:pt idx="1095">
                  <c:v>170586.62046128479</c:v>
                </c:pt>
                <c:pt idx="1096">
                  <c:v>170586.62046135773</c:v>
                </c:pt>
                <c:pt idx="1097">
                  <c:v>170140.35824068333</c:v>
                </c:pt>
                <c:pt idx="1098">
                  <c:v>170140.35824075108</c:v>
                </c:pt>
                <c:pt idx="1099">
                  <c:v>170124.90082243265</c:v>
                </c:pt>
                <c:pt idx="1100">
                  <c:v>170124.90082249854</c:v>
                </c:pt>
                <c:pt idx="1101">
                  <c:v>170674.95760678445</c:v>
                </c:pt>
                <c:pt idx="1102">
                  <c:v>170674.95760684705</c:v>
                </c:pt>
                <c:pt idx="1103">
                  <c:v>171737.14935051309</c:v>
                </c:pt>
                <c:pt idx="1104">
                  <c:v>171737.14935057255</c:v>
                </c:pt>
                <c:pt idx="1105">
                  <c:v>172275.96706520874</c:v>
                </c:pt>
                <c:pt idx="1106">
                  <c:v>172275.96706526526</c:v>
                </c:pt>
                <c:pt idx="1107">
                  <c:v>171406.19148529007</c:v>
                </c:pt>
                <c:pt idx="1108">
                  <c:v>171406.19148534373</c:v>
                </c:pt>
                <c:pt idx="1109">
                  <c:v>170937.03373362354</c:v>
                </c:pt>
                <c:pt idx="1110">
                  <c:v>170937.03373367342</c:v>
                </c:pt>
                <c:pt idx="1111">
                  <c:v>172154.28187579135</c:v>
                </c:pt>
                <c:pt idx="1112">
                  <c:v>172154.28187583984</c:v>
                </c:pt>
                <c:pt idx="1113">
                  <c:v>173132.81148085382</c:v>
                </c:pt>
                <c:pt idx="1114">
                  <c:v>173132.81148089989</c:v>
                </c:pt>
                <c:pt idx="1115">
                  <c:v>172989.56514482651</c:v>
                </c:pt>
                <c:pt idx="1116">
                  <c:v>172989.56514487026</c:v>
                </c:pt>
                <c:pt idx="1117">
                  <c:v>171991.18023027189</c:v>
                </c:pt>
                <c:pt idx="1118">
                  <c:v>171991.18023031254</c:v>
                </c:pt>
                <c:pt idx="1119">
                  <c:v>172387.89779590309</c:v>
                </c:pt>
                <c:pt idx="1120">
                  <c:v>172387.89779594261</c:v>
                </c:pt>
                <c:pt idx="1121">
                  <c:v>173879.11430315964</c:v>
                </c:pt>
                <c:pt idx="1122">
                  <c:v>173879.11430319719</c:v>
                </c:pt>
                <c:pt idx="1123">
                  <c:v>174211.87950967709</c:v>
                </c:pt>
                <c:pt idx="1124">
                  <c:v>174211.87950971277</c:v>
                </c:pt>
                <c:pt idx="1125">
                  <c:v>173185.65521672904</c:v>
                </c:pt>
                <c:pt idx="1126">
                  <c:v>173185.65521676297</c:v>
                </c:pt>
                <c:pt idx="1127">
                  <c:v>172840.61499749514</c:v>
                </c:pt>
                <c:pt idx="1128">
                  <c:v>172840.61499752736</c:v>
                </c:pt>
                <c:pt idx="1129">
                  <c:v>173799.37875200898</c:v>
                </c:pt>
                <c:pt idx="1130">
                  <c:v>173799.3787520396</c:v>
                </c:pt>
                <c:pt idx="1131">
                  <c:v>174836.39535660384</c:v>
                </c:pt>
                <c:pt idx="1132">
                  <c:v>174836.39535663297</c:v>
                </c:pt>
                <c:pt idx="1133">
                  <c:v>174214.45773287726</c:v>
                </c:pt>
                <c:pt idx="1134">
                  <c:v>174214.45773290494</c:v>
                </c:pt>
                <c:pt idx="1135">
                  <c:v>173563.12501914357</c:v>
                </c:pt>
                <c:pt idx="1136">
                  <c:v>173563.12501916985</c:v>
                </c:pt>
                <c:pt idx="1137">
                  <c:v>173490.94346312288</c:v>
                </c:pt>
                <c:pt idx="1138">
                  <c:v>173490.94346314785</c:v>
                </c:pt>
                <c:pt idx="1139">
                  <c:v>174281.67609292801</c:v>
                </c:pt>
                <c:pt idx="1140">
                  <c:v>174281.67609295173</c:v>
                </c:pt>
                <c:pt idx="1141">
                  <c:v>174557.00326387829</c:v>
                </c:pt>
                <c:pt idx="1142">
                  <c:v>174557.00326390035</c:v>
                </c:pt>
                <c:pt idx="1143">
                  <c:v>173616.15695541832</c:v>
                </c:pt>
                <c:pt idx="1144">
                  <c:v>173616.15695543977</c:v>
                </c:pt>
                <c:pt idx="1145">
                  <c:v>172598.32650972545</c:v>
                </c:pt>
                <c:pt idx="1146">
                  <c:v>172598.32650974579</c:v>
                </c:pt>
                <c:pt idx="1147">
                  <c:v>172626.67886082982</c:v>
                </c:pt>
                <c:pt idx="1148">
                  <c:v>172626.67886084918</c:v>
                </c:pt>
                <c:pt idx="1149">
                  <c:v>172701.42667748884</c:v>
                </c:pt>
                <c:pt idx="1150">
                  <c:v>172701.42667750723</c:v>
                </c:pt>
                <c:pt idx="1151">
                  <c:v>172572.18356425091</c:v>
                </c:pt>
                <c:pt idx="1152">
                  <c:v>172572.1835642684</c:v>
                </c:pt>
                <c:pt idx="1153">
                  <c:v>171834.52640049238</c:v>
                </c:pt>
                <c:pt idx="1154">
                  <c:v>171834.52640050897</c:v>
                </c:pt>
                <c:pt idx="1155">
                  <c:v>170678.27028233581</c:v>
                </c:pt>
                <c:pt idx="1156">
                  <c:v>170678.27028235159</c:v>
                </c:pt>
                <c:pt idx="1157">
                  <c:v>170794.03121593298</c:v>
                </c:pt>
                <c:pt idx="1158">
                  <c:v>170794.03121594799</c:v>
                </c:pt>
                <c:pt idx="1159">
                  <c:v>171527.85929446988</c:v>
                </c:pt>
                <c:pt idx="1160">
                  <c:v>171527.85929448414</c:v>
                </c:pt>
                <c:pt idx="1161">
                  <c:v>172060.02839447881</c:v>
                </c:pt>
                <c:pt idx="1162">
                  <c:v>172060.02839449234</c:v>
                </c:pt>
                <c:pt idx="1163">
                  <c:v>172148.75916602841</c:v>
                </c:pt>
                <c:pt idx="1164">
                  <c:v>172148.7591660413</c:v>
                </c:pt>
                <c:pt idx="1165">
                  <c:v>171613.81997560945</c:v>
                </c:pt>
                <c:pt idx="1166">
                  <c:v>171613.81997562171</c:v>
                </c:pt>
                <c:pt idx="1167">
                  <c:v>171880.17826853567</c:v>
                </c:pt>
                <c:pt idx="1168">
                  <c:v>171880.17826854732</c:v>
                </c:pt>
                <c:pt idx="1169">
                  <c:v>172821.467188462</c:v>
                </c:pt>
                <c:pt idx="1170">
                  <c:v>172821.46718847283</c:v>
                </c:pt>
                <c:pt idx="1171">
                  <c:v>174516.48607328619</c:v>
                </c:pt>
                <c:pt idx="1172">
                  <c:v>174516.48607329669</c:v>
                </c:pt>
                <c:pt idx="1173">
                  <c:v>175578.31277938007</c:v>
                </c:pt>
                <c:pt idx="1174">
                  <c:v>175578.31277939005</c:v>
                </c:pt>
                <c:pt idx="1175">
                  <c:v>175413.8230959473</c:v>
                </c:pt>
                <c:pt idx="1176">
                  <c:v>175413.82309595679</c:v>
                </c:pt>
                <c:pt idx="1177">
                  <c:v>175447.34694144662</c:v>
                </c:pt>
                <c:pt idx="1178">
                  <c:v>175447.34694145565</c:v>
                </c:pt>
                <c:pt idx="1179">
                  <c:v>176910.05271011373</c:v>
                </c:pt>
                <c:pt idx="1180">
                  <c:v>176910.05271012211</c:v>
                </c:pt>
                <c:pt idx="1181">
                  <c:v>178591.31096357893</c:v>
                </c:pt>
                <c:pt idx="1182">
                  <c:v>178591.31096358708</c:v>
                </c:pt>
                <c:pt idx="1183">
                  <c:v>180065.47274655037</c:v>
                </c:pt>
                <c:pt idx="1184">
                  <c:v>180065.47274655811</c:v>
                </c:pt>
                <c:pt idx="1185">
                  <c:v>180239.67635619707</c:v>
                </c:pt>
                <c:pt idx="1186">
                  <c:v>180239.67635620426</c:v>
                </c:pt>
                <c:pt idx="1187">
                  <c:v>179848.5091036837</c:v>
                </c:pt>
                <c:pt idx="1188">
                  <c:v>179848.50910369068</c:v>
                </c:pt>
                <c:pt idx="1189">
                  <c:v>179931.09073145437</c:v>
                </c:pt>
                <c:pt idx="1190">
                  <c:v>179931.09073146101</c:v>
                </c:pt>
                <c:pt idx="1191">
                  <c:v>181799.08841430533</c:v>
                </c:pt>
                <c:pt idx="1192">
                  <c:v>181799.08841431164</c:v>
                </c:pt>
                <c:pt idx="1193">
                  <c:v>182430.87485588994</c:v>
                </c:pt>
                <c:pt idx="1194">
                  <c:v>182430.87485589582</c:v>
                </c:pt>
                <c:pt idx="1195">
                  <c:v>182499.47989146991</c:v>
                </c:pt>
                <c:pt idx="1196">
                  <c:v>182499.47989147564</c:v>
                </c:pt>
                <c:pt idx="1197">
                  <c:v>181911.01921004686</c:v>
                </c:pt>
                <c:pt idx="1198">
                  <c:v>181911.01921005227</c:v>
                </c:pt>
                <c:pt idx="1199">
                  <c:v>181224.7199122319</c:v>
                </c:pt>
                <c:pt idx="1200">
                  <c:v>181224.71991223705</c:v>
                </c:pt>
                <c:pt idx="1201">
                  <c:v>181658.9478091108</c:v>
                </c:pt>
                <c:pt idx="1202">
                  <c:v>181658.94780911561</c:v>
                </c:pt>
                <c:pt idx="1203">
                  <c:v>182372.22936473964</c:v>
                </c:pt>
                <c:pt idx="1204">
                  <c:v>182372.22936474433</c:v>
                </c:pt>
                <c:pt idx="1205">
                  <c:v>183234.09378774502</c:v>
                </c:pt>
                <c:pt idx="1206">
                  <c:v>183234.09378774947</c:v>
                </c:pt>
                <c:pt idx="1207">
                  <c:v>182835.14195871598</c:v>
                </c:pt>
                <c:pt idx="1208">
                  <c:v>182835.1419587202</c:v>
                </c:pt>
                <c:pt idx="1209">
                  <c:v>180791.08004769598</c:v>
                </c:pt>
                <c:pt idx="1210">
                  <c:v>180791.08004769997</c:v>
                </c:pt>
                <c:pt idx="1211">
                  <c:v>180626.26161528195</c:v>
                </c:pt>
                <c:pt idx="1212">
                  <c:v>180626.26161528568</c:v>
                </c:pt>
                <c:pt idx="1213">
                  <c:v>181510.51347937994</c:v>
                </c:pt>
                <c:pt idx="1214">
                  <c:v>181510.51347938346</c:v>
                </c:pt>
                <c:pt idx="1215">
                  <c:v>182154.98882408117</c:v>
                </c:pt>
                <c:pt idx="1216">
                  <c:v>182154.98882408455</c:v>
                </c:pt>
                <c:pt idx="1217">
                  <c:v>182461.30439204435</c:v>
                </c:pt>
                <c:pt idx="1218">
                  <c:v>182461.30439204763</c:v>
                </c:pt>
                <c:pt idx="1219">
                  <c:v>181266.38950970204</c:v>
                </c:pt>
                <c:pt idx="1220">
                  <c:v>181266.38950970513</c:v>
                </c:pt>
                <c:pt idx="1221">
                  <c:v>180068.97520079007</c:v>
                </c:pt>
                <c:pt idx="1222">
                  <c:v>180068.97520079304</c:v>
                </c:pt>
                <c:pt idx="1223">
                  <c:v>179911.91989106926</c:v>
                </c:pt>
                <c:pt idx="1224">
                  <c:v>179911.91989107206</c:v>
                </c:pt>
                <c:pt idx="1225">
                  <c:v>181057.67598741731</c:v>
                </c:pt>
                <c:pt idx="1226">
                  <c:v>181057.67598741999</c:v>
                </c:pt>
                <c:pt idx="1227">
                  <c:v>181686.05366005658</c:v>
                </c:pt>
                <c:pt idx="1228">
                  <c:v>181686.05366005911</c:v>
                </c:pt>
                <c:pt idx="1229">
                  <c:v>180215.34283355865</c:v>
                </c:pt>
                <c:pt idx="1230">
                  <c:v>180215.34283356104</c:v>
                </c:pt>
                <c:pt idx="1231">
                  <c:v>178717.36893067646</c:v>
                </c:pt>
                <c:pt idx="1232">
                  <c:v>178717.36893067876</c:v>
                </c:pt>
                <c:pt idx="1233">
                  <c:v>178287.23466943044</c:v>
                </c:pt>
                <c:pt idx="1234">
                  <c:v>178287.23466943263</c:v>
                </c:pt>
                <c:pt idx="1235">
                  <c:v>179172.60046256907</c:v>
                </c:pt>
                <c:pt idx="1236">
                  <c:v>179172.60046257114</c:v>
                </c:pt>
                <c:pt idx="1237">
                  <c:v>179849.98376543305</c:v>
                </c:pt>
                <c:pt idx="1238">
                  <c:v>179849.98376543503</c:v>
                </c:pt>
                <c:pt idx="1239">
                  <c:v>178823.34077059742</c:v>
                </c:pt>
                <c:pt idx="1240">
                  <c:v>178823.34077059929</c:v>
                </c:pt>
                <c:pt idx="1241">
                  <c:v>177225.48343996581</c:v>
                </c:pt>
                <c:pt idx="1242">
                  <c:v>177225.48343996759</c:v>
                </c:pt>
                <c:pt idx="1243">
                  <c:v>176679.75440445665</c:v>
                </c:pt>
                <c:pt idx="1244">
                  <c:v>176679.75440445836</c:v>
                </c:pt>
                <c:pt idx="1245">
                  <c:v>178298.10743544891</c:v>
                </c:pt>
                <c:pt idx="1246">
                  <c:v>178298.10743545051</c:v>
                </c:pt>
                <c:pt idx="1247">
                  <c:v>180367.79776380773</c:v>
                </c:pt>
                <c:pt idx="1248">
                  <c:v>180367.79776380927</c:v>
                </c:pt>
                <c:pt idx="1249">
                  <c:v>181085.33191139149</c:v>
                </c:pt>
                <c:pt idx="1250">
                  <c:v>181085.33191139295</c:v>
                </c:pt>
                <c:pt idx="1251">
                  <c:v>179866.75806712022</c:v>
                </c:pt>
                <c:pt idx="1252">
                  <c:v>179866.75806712158</c:v>
                </c:pt>
                <c:pt idx="1253">
                  <c:v>177568.75406308222</c:v>
                </c:pt>
                <c:pt idx="1254">
                  <c:v>177568.7540630835</c:v>
                </c:pt>
                <c:pt idx="1255">
                  <c:v>177727.59008781979</c:v>
                </c:pt>
                <c:pt idx="1256">
                  <c:v>177727.59008782101</c:v>
                </c:pt>
                <c:pt idx="1257">
                  <c:v>180175.89325273252</c:v>
                </c:pt>
                <c:pt idx="1258">
                  <c:v>180175.89325273369</c:v>
                </c:pt>
                <c:pt idx="1259">
                  <c:v>182687.59535716852</c:v>
                </c:pt>
                <c:pt idx="1260">
                  <c:v>182687.59535716963</c:v>
                </c:pt>
                <c:pt idx="1261">
                  <c:v>183708.89641140163</c:v>
                </c:pt>
                <c:pt idx="1262">
                  <c:v>183708.8964114027</c:v>
                </c:pt>
                <c:pt idx="1263">
                  <c:v>182627.84025327189</c:v>
                </c:pt>
                <c:pt idx="1264">
                  <c:v>182627.84025327291</c:v>
                </c:pt>
                <c:pt idx="1265">
                  <c:v>181390.84708894181</c:v>
                </c:pt>
                <c:pt idx="1266">
                  <c:v>181390.84708894277</c:v>
                </c:pt>
                <c:pt idx="1267">
                  <c:v>180196.72407210688</c:v>
                </c:pt>
                <c:pt idx="1268">
                  <c:v>180196.72407210778</c:v>
                </c:pt>
                <c:pt idx="1269">
                  <c:v>180074.50539584385</c:v>
                </c:pt>
                <c:pt idx="1270">
                  <c:v>180074.50539584472</c:v>
                </c:pt>
                <c:pt idx="1271">
                  <c:v>181603.63017981118</c:v>
                </c:pt>
                <c:pt idx="1272">
                  <c:v>181603.630179812</c:v>
                </c:pt>
                <c:pt idx="1273">
                  <c:v>183420.94693059893</c:v>
                </c:pt>
                <c:pt idx="1274">
                  <c:v>183420.94693059969</c:v>
                </c:pt>
                <c:pt idx="1275">
                  <c:v>183730.8484677978</c:v>
                </c:pt>
                <c:pt idx="1276">
                  <c:v>183730.84846779853</c:v>
                </c:pt>
                <c:pt idx="1277">
                  <c:v>181844.45052187884</c:v>
                </c:pt>
                <c:pt idx="1278">
                  <c:v>181844.45052187954</c:v>
                </c:pt>
                <c:pt idx="1279">
                  <c:v>179860.67507299568</c:v>
                </c:pt>
                <c:pt idx="1280">
                  <c:v>179860.67507299638</c:v>
                </c:pt>
                <c:pt idx="1281">
                  <c:v>179461.23909541697</c:v>
                </c:pt>
                <c:pt idx="1282">
                  <c:v>179461.23909541761</c:v>
                </c:pt>
                <c:pt idx="1283">
                  <c:v>180650.59691528956</c:v>
                </c:pt>
                <c:pt idx="1284">
                  <c:v>180650.59691529017</c:v>
                </c:pt>
                <c:pt idx="1285">
                  <c:v>182311.55597923725</c:v>
                </c:pt>
                <c:pt idx="1286">
                  <c:v>182311.55597923783</c:v>
                </c:pt>
                <c:pt idx="1287">
                  <c:v>182619.54099088159</c:v>
                </c:pt>
                <c:pt idx="1288">
                  <c:v>182619.54099088212</c:v>
                </c:pt>
                <c:pt idx="1289">
                  <c:v>180967.8873876844</c:v>
                </c:pt>
                <c:pt idx="1290">
                  <c:v>180967.88738768492</c:v>
                </c:pt>
                <c:pt idx="1291">
                  <c:v>178122.85558013915</c:v>
                </c:pt>
                <c:pt idx="1292">
                  <c:v>178122.85558013964</c:v>
                </c:pt>
                <c:pt idx="1293">
                  <c:v>176743.13162696827</c:v>
                </c:pt>
                <c:pt idx="1294">
                  <c:v>176743.13162696874</c:v>
                </c:pt>
                <c:pt idx="1295">
                  <c:v>177481.78296648548</c:v>
                </c:pt>
                <c:pt idx="1296">
                  <c:v>177481.78296648592</c:v>
                </c:pt>
                <c:pt idx="1297">
                  <c:v>179375.53074158248</c:v>
                </c:pt>
                <c:pt idx="1298">
                  <c:v>179375.53074158292</c:v>
                </c:pt>
                <c:pt idx="1299">
                  <c:v>180389.73538946552</c:v>
                </c:pt>
                <c:pt idx="1300">
                  <c:v>180389.73538946593</c:v>
                </c:pt>
                <c:pt idx="1301">
                  <c:v>178725.10941883828</c:v>
                </c:pt>
                <c:pt idx="1302">
                  <c:v>178725.10941883866</c:v>
                </c:pt>
                <c:pt idx="1303">
                  <c:v>176825.67039715874</c:v>
                </c:pt>
                <c:pt idx="1304">
                  <c:v>176825.67039715909</c:v>
                </c:pt>
                <c:pt idx="1305">
                  <c:v>174870.83683366451</c:v>
                </c:pt>
                <c:pt idx="1306">
                  <c:v>174870.83683366486</c:v>
                </c:pt>
                <c:pt idx="1307">
                  <c:v>174604.70340945694</c:v>
                </c:pt>
                <c:pt idx="1308">
                  <c:v>174604.70340945729</c:v>
                </c:pt>
                <c:pt idx="1309">
                  <c:v>176717.52272774396</c:v>
                </c:pt>
                <c:pt idx="1310">
                  <c:v>176717.52272774428</c:v>
                </c:pt>
                <c:pt idx="1311">
                  <c:v>178706.86399868026</c:v>
                </c:pt>
                <c:pt idx="1312">
                  <c:v>178706.86399868055</c:v>
                </c:pt>
                <c:pt idx="1313">
                  <c:v>177997.91572408279</c:v>
                </c:pt>
                <c:pt idx="1314">
                  <c:v>177997.91572408308</c:v>
                </c:pt>
                <c:pt idx="1315">
                  <c:v>174381.86052338997</c:v>
                </c:pt>
                <c:pt idx="1316">
                  <c:v>174381.86052339023</c:v>
                </c:pt>
                <c:pt idx="1317">
                  <c:v>171477.79291988618</c:v>
                </c:pt>
                <c:pt idx="1318">
                  <c:v>171477.79291988644</c:v>
                </c:pt>
                <c:pt idx="1319">
                  <c:v>171124.21308123055</c:v>
                </c:pt>
                <c:pt idx="1320">
                  <c:v>171124.21308123079</c:v>
                </c:pt>
                <c:pt idx="1321">
                  <c:v>173863.09344609539</c:v>
                </c:pt>
                <c:pt idx="1322">
                  <c:v>173863.09344609562</c:v>
                </c:pt>
                <c:pt idx="1323">
                  <c:v>175696.75552186012</c:v>
                </c:pt>
                <c:pt idx="1324">
                  <c:v>175696.75552186035</c:v>
                </c:pt>
                <c:pt idx="1325">
                  <c:v>175895.51617246339</c:v>
                </c:pt>
                <c:pt idx="1326">
                  <c:v>175895.5161724636</c:v>
                </c:pt>
                <c:pt idx="1327">
                  <c:v>172641.40741409641</c:v>
                </c:pt>
                <c:pt idx="1328">
                  <c:v>172641.40741409661</c:v>
                </c:pt>
                <c:pt idx="1329">
                  <c:v>169436.91268607092</c:v>
                </c:pt>
                <c:pt idx="1330">
                  <c:v>169436.9126860711</c:v>
                </c:pt>
                <c:pt idx="1331">
                  <c:v>168563.22918384202</c:v>
                </c:pt>
                <c:pt idx="1332">
                  <c:v>168563.2291838422</c:v>
                </c:pt>
                <c:pt idx="1333">
                  <c:v>170451.5413159726</c:v>
                </c:pt>
                <c:pt idx="1334">
                  <c:v>170451.54131597278</c:v>
                </c:pt>
                <c:pt idx="1335">
                  <c:v>173634.20265914442</c:v>
                </c:pt>
                <c:pt idx="1336">
                  <c:v>173634.20265914456</c:v>
                </c:pt>
                <c:pt idx="1337">
                  <c:v>175083.75224346385</c:v>
                </c:pt>
                <c:pt idx="1338">
                  <c:v>175083.752243464</c:v>
                </c:pt>
                <c:pt idx="1339">
                  <c:v>172482.52526727819</c:v>
                </c:pt>
                <c:pt idx="1340">
                  <c:v>172482.52526727834</c:v>
                </c:pt>
                <c:pt idx="1341">
                  <c:v>168020.781973804</c:v>
                </c:pt>
                <c:pt idx="1342">
                  <c:v>168020.78197380414</c:v>
                </c:pt>
                <c:pt idx="1343">
                  <c:v>165206.50432842647</c:v>
                </c:pt>
                <c:pt idx="1344">
                  <c:v>165206.50432842658</c:v>
                </c:pt>
                <c:pt idx="1345">
                  <c:v>166115.69313588471</c:v>
                </c:pt>
                <c:pt idx="1346">
                  <c:v>166115.69313588482</c:v>
                </c:pt>
                <c:pt idx="1347">
                  <c:v>168003.30854214885</c:v>
                </c:pt>
                <c:pt idx="1348">
                  <c:v>168003.30854214897</c:v>
                </c:pt>
                <c:pt idx="1349">
                  <c:v>171054.82523589639</c:v>
                </c:pt>
                <c:pt idx="1350">
                  <c:v>171054.82523589651</c:v>
                </c:pt>
                <c:pt idx="1351">
                  <c:v>171943.13431873787</c:v>
                </c:pt>
                <c:pt idx="1352">
                  <c:v>171943.13431873795</c:v>
                </c:pt>
                <c:pt idx="1353">
                  <c:v>170712.31733567987</c:v>
                </c:pt>
                <c:pt idx="1354">
                  <c:v>170712.31733567998</c:v>
                </c:pt>
                <c:pt idx="1355">
                  <c:v>167022.70557583915</c:v>
                </c:pt>
                <c:pt idx="1356">
                  <c:v>167022.70557583924</c:v>
                </c:pt>
                <c:pt idx="1357">
                  <c:v>164041.21258133661</c:v>
                </c:pt>
                <c:pt idx="1358">
                  <c:v>164041.2125813367</c:v>
                </c:pt>
                <c:pt idx="1359">
                  <c:v>162447.82301726411</c:v>
                </c:pt>
                <c:pt idx="1360">
                  <c:v>162447.82301726419</c:v>
                </c:pt>
                <c:pt idx="1361">
                  <c:v>164741.88576534847</c:v>
                </c:pt>
                <c:pt idx="1362">
                  <c:v>164741.88576534856</c:v>
                </c:pt>
                <c:pt idx="1363">
                  <c:v>168528.09407544127</c:v>
                </c:pt>
                <c:pt idx="1364">
                  <c:v>168528.09407544136</c:v>
                </c:pt>
                <c:pt idx="1365">
                  <c:v>170074.66455909124</c:v>
                </c:pt>
                <c:pt idx="1366">
                  <c:v>170074.66455909132</c:v>
                </c:pt>
                <c:pt idx="1367">
                  <c:v>169363.6853494081</c:v>
                </c:pt>
                <c:pt idx="1368">
                  <c:v>169363.68534940816</c:v>
                </c:pt>
                <c:pt idx="1369">
                  <c:v>166183.53255516011</c:v>
                </c:pt>
                <c:pt idx="1370">
                  <c:v>166183.53255516017</c:v>
                </c:pt>
                <c:pt idx="1371">
                  <c:v>162303.84262354139</c:v>
                </c:pt>
                <c:pt idx="1372">
                  <c:v>162303.84262354148</c:v>
                </c:pt>
                <c:pt idx="1373">
                  <c:v>160605.04886854094</c:v>
                </c:pt>
                <c:pt idx="1374">
                  <c:v>160605.04886854099</c:v>
                </c:pt>
                <c:pt idx="1375">
                  <c:v>162367.93513287118</c:v>
                </c:pt>
                <c:pt idx="1376">
                  <c:v>162367.93513287124</c:v>
                </c:pt>
                <c:pt idx="1377">
                  <c:v>165312.92646667571</c:v>
                </c:pt>
                <c:pt idx="1378">
                  <c:v>165312.92646667577</c:v>
                </c:pt>
                <c:pt idx="1379">
                  <c:v>168055.91298357415</c:v>
                </c:pt>
                <c:pt idx="1380">
                  <c:v>168055.91298357421</c:v>
                </c:pt>
                <c:pt idx="1381">
                  <c:v>168094.35509853391</c:v>
                </c:pt>
                <c:pt idx="1382">
                  <c:v>168094.35509853394</c:v>
                </c:pt>
                <c:pt idx="1383">
                  <c:v>165594.89556004366</c:v>
                </c:pt>
                <c:pt idx="1384">
                  <c:v>165594.89556004372</c:v>
                </c:pt>
                <c:pt idx="1385">
                  <c:v>162272.07231752062</c:v>
                </c:pt>
                <c:pt idx="1386">
                  <c:v>162272.07231752068</c:v>
                </c:pt>
                <c:pt idx="1387">
                  <c:v>160142.55964720075</c:v>
                </c:pt>
                <c:pt idx="1388">
                  <c:v>160142.55964720077</c:v>
                </c:pt>
                <c:pt idx="1389">
                  <c:v>161494.62664359357</c:v>
                </c:pt>
                <c:pt idx="1390">
                  <c:v>161494.6266435936</c:v>
                </c:pt>
                <c:pt idx="1391">
                  <c:v>164498.38928511101</c:v>
                </c:pt>
                <c:pt idx="1392">
                  <c:v>164498.38928511107</c:v>
                </c:pt>
                <c:pt idx="1393">
                  <c:v>166342.38071171968</c:v>
                </c:pt>
                <c:pt idx="1394">
                  <c:v>166342.38071171971</c:v>
                </c:pt>
                <c:pt idx="1395">
                  <c:v>167285.67275207498</c:v>
                </c:pt>
                <c:pt idx="1396">
                  <c:v>167285.67275207501</c:v>
                </c:pt>
                <c:pt idx="1397">
                  <c:v>164880.45643441952</c:v>
                </c:pt>
                <c:pt idx="1398">
                  <c:v>164880.45643441955</c:v>
                </c:pt>
                <c:pt idx="1399">
                  <c:v>160089.15791799041</c:v>
                </c:pt>
                <c:pt idx="1400">
                  <c:v>160089.15791799047</c:v>
                </c:pt>
                <c:pt idx="1401">
                  <c:v>158358.46593138945</c:v>
                </c:pt>
                <c:pt idx="1402">
                  <c:v>158358.46593138948</c:v>
                </c:pt>
                <c:pt idx="1403">
                  <c:v>160980.78334167649</c:v>
                </c:pt>
                <c:pt idx="1404">
                  <c:v>160980.78334167652</c:v>
                </c:pt>
                <c:pt idx="1405">
                  <c:v>164944.96528419718</c:v>
                </c:pt>
                <c:pt idx="1406">
                  <c:v>164944.96528419721</c:v>
                </c:pt>
                <c:pt idx="1407">
                  <c:v>168271.85543183048</c:v>
                </c:pt>
                <c:pt idx="1408">
                  <c:v>168271.85543183051</c:v>
                </c:pt>
                <c:pt idx="1409">
                  <c:v>166758.83607094895</c:v>
                </c:pt>
                <c:pt idx="1410">
                  <c:v>166758.83607094895</c:v>
                </c:pt>
                <c:pt idx="1411">
                  <c:v>161973.3001704682</c:v>
                </c:pt>
                <c:pt idx="1412">
                  <c:v>161973.30017046822</c:v>
                </c:pt>
                <c:pt idx="1413">
                  <c:v>158295.37897904296</c:v>
                </c:pt>
                <c:pt idx="1414">
                  <c:v>158295.37897904299</c:v>
                </c:pt>
                <c:pt idx="1415">
                  <c:v>157787.25380554612</c:v>
                </c:pt>
                <c:pt idx="1416">
                  <c:v>157787.25380554615</c:v>
                </c:pt>
                <c:pt idx="1417">
                  <c:v>159298.15931307155</c:v>
                </c:pt>
                <c:pt idx="1418">
                  <c:v>159298.15931307158</c:v>
                </c:pt>
                <c:pt idx="1419">
                  <c:v>164726.63229108587</c:v>
                </c:pt>
                <c:pt idx="1420">
                  <c:v>164726.6322910859</c:v>
                </c:pt>
                <c:pt idx="1421">
                  <c:v>168798.88075153774</c:v>
                </c:pt>
                <c:pt idx="1422">
                  <c:v>168798.88075153774</c:v>
                </c:pt>
                <c:pt idx="1423">
                  <c:v>168024.27666869364</c:v>
                </c:pt>
                <c:pt idx="1424">
                  <c:v>168024.27666869367</c:v>
                </c:pt>
                <c:pt idx="1425">
                  <c:v>163871.80785610434</c:v>
                </c:pt>
                <c:pt idx="1426">
                  <c:v>163871.80785610437</c:v>
                </c:pt>
                <c:pt idx="1427">
                  <c:v>158206.43625515801</c:v>
                </c:pt>
                <c:pt idx="1428">
                  <c:v>158206.43625515804</c:v>
                </c:pt>
                <c:pt idx="1429">
                  <c:v>155335.15791819899</c:v>
                </c:pt>
                <c:pt idx="1430">
                  <c:v>155335.15791819902</c:v>
                </c:pt>
                <c:pt idx="1431">
                  <c:v>156519.11938916895</c:v>
                </c:pt>
                <c:pt idx="1432">
                  <c:v>156519.11938916895</c:v>
                </c:pt>
                <c:pt idx="1433">
                  <c:v>160712.4229214224</c:v>
                </c:pt>
                <c:pt idx="1434">
                  <c:v>160712.4229214224</c:v>
                </c:pt>
                <c:pt idx="1435">
                  <c:v>166147.68230730505</c:v>
                </c:pt>
                <c:pt idx="1436">
                  <c:v>166147.68230730508</c:v>
                </c:pt>
                <c:pt idx="1437">
                  <c:v>168975.12166634688</c:v>
                </c:pt>
                <c:pt idx="1438">
                  <c:v>168975.12166634691</c:v>
                </c:pt>
                <c:pt idx="1439">
                  <c:v>168807.34310068929</c:v>
                </c:pt>
                <c:pt idx="1440">
                  <c:v>168807.34310068932</c:v>
                </c:pt>
                <c:pt idx="1441">
                  <c:v>166504.17713660159</c:v>
                </c:pt>
                <c:pt idx="1442">
                  <c:v>166504.17713660159</c:v>
                </c:pt>
                <c:pt idx="1443">
                  <c:v>162001.76218051979</c:v>
                </c:pt>
                <c:pt idx="1444">
                  <c:v>162001.76218051979</c:v>
                </c:pt>
                <c:pt idx="1445">
                  <c:v>158104.66010030106</c:v>
                </c:pt>
                <c:pt idx="1446">
                  <c:v>158104.66010030106</c:v>
                </c:pt>
                <c:pt idx="1447">
                  <c:v>156552.84007317733</c:v>
                </c:pt>
                <c:pt idx="1448">
                  <c:v>156552.84007317736</c:v>
                </c:pt>
                <c:pt idx="1449">
                  <c:v>159000.60664417257</c:v>
                </c:pt>
                <c:pt idx="1450">
                  <c:v>159000.60664417257</c:v>
                </c:pt>
                <c:pt idx="1451">
                  <c:v>165551.14667766905</c:v>
                </c:pt>
                <c:pt idx="1452">
                  <c:v>165551.14667766905</c:v>
                </c:pt>
                <c:pt idx="1453">
                  <c:v>169811.34684982095</c:v>
                </c:pt>
                <c:pt idx="1454">
                  <c:v>169811.34684982095</c:v>
                </c:pt>
                <c:pt idx="1455">
                  <c:v>169702.78545979364</c:v>
                </c:pt>
                <c:pt idx="1456">
                  <c:v>169702.78545979364</c:v>
                </c:pt>
                <c:pt idx="1457">
                  <c:v>165005.79946712183</c:v>
                </c:pt>
                <c:pt idx="1458">
                  <c:v>165005.79946712186</c:v>
                </c:pt>
                <c:pt idx="1459">
                  <c:v>157798.98853507391</c:v>
                </c:pt>
                <c:pt idx="1460">
                  <c:v>157798.98853507391</c:v>
                </c:pt>
                <c:pt idx="1461">
                  <c:v>154278.29729956749</c:v>
                </c:pt>
                <c:pt idx="1462">
                  <c:v>154278.29729956752</c:v>
                </c:pt>
                <c:pt idx="1463">
                  <c:v>157223.86604413955</c:v>
                </c:pt>
                <c:pt idx="1464">
                  <c:v>157223.86604413955</c:v>
                </c:pt>
                <c:pt idx="1465">
                  <c:v>162306.41364487927</c:v>
                </c:pt>
                <c:pt idx="1466">
                  <c:v>162306.41364487927</c:v>
                </c:pt>
                <c:pt idx="1467">
                  <c:v>167924.03523858922</c:v>
                </c:pt>
                <c:pt idx="1468">
                  <c:v>167924.03523858922</c:v>
                </c:pt>
                <c:pt idx="1469">
                  <c:v>169236.73619260767</c:v>
                </c:pt>
                <c:pt idx="1470">
                  <c:v>169236.73619260767</c:v>
                </c:pt>
                <c:pt idx="1471">
                  <c:v>167272.98373827466</c:v>
                </c:pt>
                <c:pt idx="1472">
                  <c:v>167272.98373827469</c:v>
                </c:pt>
                <c:pt idx="1473">
                  <c:v>162384.09619861274</c:v>
                </c:pt>
                <c:pt idx="1474">
                  <c:v>162384.09619861274</c:v>
                </c:pt>
                <c:pt idx="1475">
                  <c:v>157974.46569827216</c:v>
                </c:pt>
                <c:pt idx="1476">
                  <c:v>157974.46569827216</c:v>
                </c:pt>
                <c:pt idx="1477">
                  <c:v>156760.30562328294</c:v>
                </c:pt>
                <c:pt idx="1478">
                  <c:v>156760.30562328297</c:v>
                </c:pt>
                <c:pt idx="1479">
                  <c:v>158570.84516786487</c:v>
                </c:pt>
                <c:pt idx="1480">
                  <c:v>158570.84516786487</c:v>
                </c:pt>
                <c:pt idx="1481">
                  <c:v>163753.85418605912</c:v>
                </c:pt>
                <c:pt idx="1482">
                  <c:v>163753.85418605912</c:v>
                </c:pt>
                <c:pt idx="1483">
                  <c:v>168649.68849376775</c:v>
                </c:pt>
                <c:pt idx="1484">
                  <c:v>168649.68849376778</c:v>
                </c:pt>
                <c:pt idx="1485">
                  <c:v>169804.35468495538</c:v>
                </c:pt>
                <c:pt idx="1486">
                  <c:v>169804.35468495538</c:v>
                </c:pt>
                <c:pt idx="1487">
                  <c:v>163551.02751988344</c:v>
                </c:pt>
                <c:pt idx="1488">
                  <c:v>163551.02751988344</c:v>
                </c:pt>
                <c:pt idx="1489">
                  <c:v>155477.12209809484</c:v>
                </c:pt>
                <c:pt idx="1490">
                  <c:v>155477.12209809484</c:v>
                </c:pt>
                <c:pt idx="1491">
                  <c:v>150623.88047043828</c:v>
                </c:pt>
                <c:pt idx="1492">
                  <c:v>150623.88047043831</c:v>
                </c:pt>
                <c:pt idx="1493">
                  <c:v>151449.31405837127</c:v>
                </c:pt>
                <c:pt idx="1494">
                  <c:v>151449.31405837127</c:v>
                </c:pt>
                <c:pt idx="1495">
                  <c:v>157040.55797727965</c:v>
                </c:pt>
                <c:pt idx="1496">
                  <c:v>157040.55797727965</c:v>
                </c:pt>
                <c:pt idx="1497">
                  <c:v>163130.34815417146</c:v>
                </c:pt>
                <c:pt idx="1498">
                  <c:v>163130.34815417146</c:v>
                </c:pt>
                <c:pt idx="1499">
                  <c:v>166728.31291270489</c:v>
                </c:pt>
                <c:pt idx="1500">
                  <c:v>166728.31291270489</c:v>
                </c:pt>
                <c:pt idx="1501">
                  <c:v>167492.93216335942</c:v>
                </c:pt>
                <c:pt idx="1502">
                  <c:v>167492.93216335942</c:v>
                </c:pt>
                <c:pt idx="1503">
                  <c:v>162642.50068889718</c:v>
                </c:pt>
                <c:pt idx="1504">
                  <c:v>162642.50068889718</c:v>
                </c:pt>
                <c:pt idx="1505">
                  <c:v>156995.64952076372</c:v>
                </c:pt>
                <c:pt idx="1506">
                  <c:v>156995.64952076372</c:v>
                </c:pt>
                <c:pt idx="1507">
                  <c:v>151345.81995280756</c:v>
                </c:pt>
                <c:pt idx="1508">
                  <c:v>151345.81995280756</c:v>
                </c:pt>
                <c:pt idx="1509">
                  <c:v>149433.02329477124</c:v>
                </c:pt>
                <c:pt idx="1510">
                  <c:v>149433.02329477124</c:v>
                </c:pt>
                <c:pt idx="1511">
                  <c:v>151624.68047356891</c:v>
                </c:pt>
                <c:pt idx="1512">
                  <c:v>151624.68047356891</c:v>
                </c:pt>
                <c:pt idx="1513">
                  <c:v>159211.01818355382</c:v>
                </c:pt>
                <c:pt idx="1514">
                  <c:v>159211.01818355382</c:v>
                </c:pt>
                <c:pt idx="1515">
                  <c:v>166265.89745671852</c:v>
                </c:pt>
                <c:pt idx="1516">
                  <c:v>166265.89745671855</c:v>
                </c:pt>
                <c:pt idx="1517">
                  <c:v>169972.90553391443</c:v>
                </c:pt>
                <c:pt idx="1518">
                  <c:v>169972.90553391443</c:v>
                </c:pt>
                <c:pt idx="1519">
                  <c:v>167340.84283183026</c:v>
                </c:pt>
                <c:pt idx="1520">
                  <c:v>167340.84283183026</c:v>
                </c:pt>
                <c:pt idx="1521">
                  <c:v>161734.22955393171</c:v>
                </c:pt>
                <c:pt idx="1522">
                  <c:v>161734.22955393171</c:v>
                </c:pt>
                <c:pt idx="1523">
                  <c:v>154492.15799532848</c:v>
                </c:pt>
                <c:pt idx="1524">
                  <c:v>154492.15799532848</c:v>
                </c:pt>
                <c:pt idx="1525">
                  <c:v>150254.32424227041</c:v>
                </c:pt>
                <c:pt idx="1526">
                  <c:v>150254.32424227041</c:v>
                </c:pt>
                <c:pt idx="1527">
                  <c:v>150005.98040753236</c:v>
                </c:pt>
                <c:pt idx="1528">
                  <c:v>150005.98040753236</c:v>
                </c:pt>
                <c:pt idx="1529">
                  <c:v>153636.65203794456</c:v>
                </c:pt>
                <c:pt idx="1530">
                  <c:v>153636.65203794456</c:v>
                </c:pt>
                <c:pt idx="1531">
                  <c:v>159280.73086765385</c:v>
                </c:pt>
                <c:pt idx="1532">
                  <c:v>159280.73086765385</c:v>
                </c:pt>
                <c:pt idx="1533">
                  <c:v>164423.59786619392</c:v>
                </c:pt>
                <c:pt idx="1534">
                  <c:v>164423.59786619392</c:v>
                </c:pt>
                <c:pt idx="1535">
                  <c:v>169347.86250970917</c:v>
                </c:pt>
                <c:pt idx="1536">
                  <c:v>169347.86250970917</c:v>
                </c:pt>
                <c:pt idx="1537">
                  <c:v>169826.80325098764</c:v>
                </c:pt>
                <c:pt idx="1538">
                  <c:v>169826.80325098764</c:v>
                </c:pt>
                <c:pt idx="1539">
                  <c:v>163504.91554410566</c:v>
                </c:pt>
                <c:pt idx="1540">
                  <c:v>163504.91554410566</c:v>
                </c:pt>
                <c:pt idx="1541">
                  <c:v>156391.57138172802</c:v>
                </c:pt>
                <c:pt idx="1542">
                  <c:v>156391.57138172802</c:v>
                </c:pt>
                <c:pt idx="1543">
                  <c:v>151875.22902968858</c:v>
                </c:pt>
                <c:pt idx="1544">
                  <c:v>151875.22902968858</c:v>
                </c:pt>
                <c:pt idx="1545">
                  <c:v>150605.23658065885</c:v>
                </c:pt>
                <c:pt idx="1546">
                  <c:v>150605.23658065885</c:v>
                </c:pt>
                <c:pt idx="1547">
                  <c:v>156123.85195789518</c:v>
                </c:pt>
                <c:pt idx="1548">
                  <c:v>156123.85195789518</c:v>
                </c:pt>
                <c:pt idx="1549">
                  <c:v>162468.02486779407</c:v>
                </c:pt>
                <c:pt idx="1550">
                  <c:v>162468.02486779407</c:v>
                </c:pt>
                <c:pt idx="1551">
                  <c:v>170179.5540628017</c:v>
                </c:pt>
                <c:pt idx="1552">
                  <c:v>170179.5540628017</c:v>
                </c:pt>
                <c:pt idx="1553">
                  <c:v>172867.49569090465</c:v>
                </c:pt>
                <c:pt idx="1554">
                  <c:v>172867.49569090465</c:v>
                </c:pt>
                <c:pt idx="1555">
                  <c:v>169925.98302598007</c:v>
                </c:pt>
                <c:pt idx="1556">
                  <c:v>169925.98302598007</c:v>
                </c:pt>
                <c:pt idx="1557">
                  <c:v>162807.25125542679</c:v>
                </c:pt>
                <c:pt idx="1558">
                  <c:v>162807.25125542679</c:v>
                </c:pt>
                <c:pt idx="1559">
                  <c:v>154180.71164787817</c:v>
                </c:pt>
                <c:pt idx="1560">
                  <c:v>154180.71164787817</c:v>
                </c:pt>
                <c:pt idx="1561">
                  <c:v>149870.21729185141</c:v>
                </c:pt>
                <c:pt idx="1562">
                  <c:v>149870.21729185141</c:v>
                </c:pt>
                <c:pt idx="1563">
                  <c:v>149608.40106160796</c:v>
                </c:pt>
                <c:pt idx="1564">
                  <c:v>149608.40106160796</c:v>
                </c:pt>
                <c:pt idx="1565">
                  <c:v>152242.32647027084</c:v>
                </c:pt>
                <c:pt idx="1566">
                  <c:v>152242.32647027084</c:v>
                </c:pt>
                <c:pt idx="1567">
                  <c:v>155805.41209568386</c:v>
                </c:pt>
                <c:pt idx="1568">
                  <c:v>155805.41209568386</c:v>
                </c:pt>
                <c:pt idx="1569">
                  <c:v>160280.19753856646</c:v>
                </c:pt>
                <c:pt idx="1570">
                  <c:v>160280.19753856646</c:v>
                </c:pt>
                <c:pt idx="1571">
                  <c:v>164682.70999883782</c:v>
                </c:pt>
                <c:pt idx="1572">
                  <c:v>164682.70999883782</c:v>
                </c:pt>
                <c:pt idx="1573">
                  <c:v>166446.07674431874</c:v>
                </c:pt>
                <c:pt idx="1574">
                  <c:v>166446.07674431874</c:v>
                </c:pt>
                <c:pt idx="1575">
                  <c:v>163368.42045293772</c:v>
                </c:pt>
                <c:pt idx="1576">
                  <c:v>163368.42045293772</c:v>
                </c:pt>
                <c:pt idx="1577">
                  <c:v>157191.78617870461</c:v>
                </c:pt>
                <c:pt idx="1578">
                  <c:v>157191.78617870461</c:v>
                </c:pt>
                <c:pt idx="1579">
                  <c:v>150033.57267395165</c:v>
                </c:pt>
                <c:pt idx="1580">
                  <c:v>150033.57267395165</c:v>
                </c:pt>
                <c:pt idx="1581">
                  <c:v>148139.72442662079</c:v>
                </c:pt>
                <c:pt idx="1582">
                  <c:v>148139.72442662079</c:v>
                </c:pt>
                <c:pt idx="1583">
                  <c:v>150846.52341683168</c:v>
                </c:pt>
                <c:pt idx="1584">
                  <c:v>150846.52341683168</c:v>
                </c:pt>
                <c:pt idx="1585">
                  <c:v>157560.0872169575</c:v>
                </c:pt>
                <c:pt idx="1586">
                  <c:v>157560.0872169575</c:v>
                </c:pt>
                <c:pt idx="1587">
                  <c:v>165155.9594853888</c:v>
                </c:pt>
                <c:pt idx="1588">
                  <c:v>165155.9594853888</c:v>
                </c:pt>
                <c:pt idx="1589">
                  <c:v>170760.35168373803</c:v>
                </c:pt>
                <c:pt idx="1590">
                  <c:v>170760.35168373803</c:v>
                </c:pt>
                <c:pt idx="1591">
                  <c:v>166834.40947064088</c:v>
                </c:pt>
                <c:pt idx="1592">
                  <c:v>166834.40947064088</c:v>
                </c:pt>
                <c:pt idx="1593">
                  <c:v>155799.36617284556</c:v>
                </c:pt>
                <c:pt idx="1594">
                  <c:v>155799.36617284556</c:v>
                </c:pt>
                <c:pt idx="1595">
                  <c:v>148665.19613680418</c:v>
                </c:pt>
                <c:pt idx="1596">
                  <c:v>148665.19613680418</c:v>
                </c:pt>
                <c:pt idx="1597">
                  <c:v>147698.8975799719</c:v>
                </c:pt>
                <c:pt idx="1598">
                  <c:v>147698.8975799719</c:v>
                </c:pt>
                <c:pt idx="1599">
                  <c:v>147894.19979610946</c:v>
                </c:pt>
                <c:pt idx="1600">
                  <c:v>147894.19979610946</c:v>
                </c:pt>
                <c:pt idx="1601">
                  <c:v>151710.81464594393</c:v>
                </c:pt>
                <c:pt idx="1602">
                  <c:v>151710.81464594393</c:v>
                </c:pt>
                <c:pt idx="1603">
                  <c:v>156037.91673343576</c:v>
                </c:pt>
                <c:pt idx="1604">
                  <c:v>156037.91673343576</c:v>
                </c:pt>
                <c:pt idx="1605">
                  <c:v>161949.42900706729</c:v>
                </c:pt>
                <c:pt idx="1606">
                  <c:v>161949.42900706729</c:v>
                </c:pt>
                <c:pt idx="1607">
                  <c:v>165153.93770614182</c:v>
                </c:pt>
                <c:pt idx="1608">
                  <c:v>165153.93770614182</c:v>
                </c:pt>
                <c:pt idx="1609">
                  <c:v>164347.52173408723</c:v>
                </c:pt>
                <c:pt idx="1610">
                  <c:v>164347.52173408723</c:v>
                </c:pt>
                <c:pt idx="1611">
                  <c:v>159710.60317554502</c:v>
                </c:pt>
                <c:pt idx="1612">
                  <c:v>159710.60317554502</c:v>
                </c:pt>
                <c:pt idx="1613">
                  <c:v>152663.27573018131</c:v>
                </c:pt>
                <c:pt idx="1614">
                  <c:v>152663.27573018131</c:v>
                </c:pt>
                <c:pt idx="1615">
                  <c:v>143623.9033199618</c:v>
                </c:pt>
                <c:pt idx="1616">
                  <c:v>143623.9033199618</c:v>
                </c:pt>
                <c:pt idx="1617">
                  <c:v>139590.31706050743</c:v>
                </c:pt>
                <c:pt idx="1618">
                  <c:v>139590.31706050743</c:v>
                </c:pt>
                <c:pt idx="1619">
                  <c:v>140049.69985891826</c:v>
                </c:pt>
                <c:pt idx="1620">
                  <c:v>140049.69985891826</c:v>
                </c:pt>
                <c:pt idx="1621">
                  <c:v>143945.36593441208</c:v>
                </c:pt>
                <c:pt idx="1622">
                  <c:v>143945.36593441208</c:v>
                </c:pt>
                <c:pt idx="1623">
                  <c:v>149951.89334173428</c:v>
                </c:pt>
                <c:pt idx="1624">
                  <c:v>149951.89334173428</c:v>
                </c:pt>
                <c:pt idx="1625">
                  <c:v>153320.74755699659</c:v>
                </c:pt>
                <c:pt idx="1626">
                  <c:v>153320.74755699659</c:v>
                </c:pt>
                <c:pt idx="1627">
                  <c:v>151654.48872008277</c:v>
                </c:pt>
                <c:pt idx="1628">
                  <c:v>151654.48872008277</c:v>
                </c:pt>
                <c:pt idx="1629">
                  <c:v>144804.76290294543</c:v>
                </c:pt>
                <c:pt idx="1630">
                  <c:v>144804.76290294543</c:v>
                </c:pt>
                <c:pt idx="1631">
                  <c:v>135784.36140157952</c:v>
                </c:pt>
                <c:pt idx="1632">
                  <c:v>135784.36140157952</c:v>
                </c:pt>
                <c:pt idx="1633">
                  <c:v>126135.7174830773</c:v>
                </c:pt>
                <c:pt idx="1634">
                  <c:v>126135.7174830773</c:v>
                </c:pt>
                <c:pt idx="1635">
                  <c:v>119951.89788445036</c:v>
                </c:pt>
                <c:pt idx="1636">
                  <c:v>119951.89788445036</c:v>
                </c:pt>
                <c:pt idx="1637">
                  <c:v>116591.91894591635</c:v>
                </c:pt>
                <c:pt idx="1638">
                  <c:v>116591.91894591635</c:v>
                </c:pt>
                <c:pt idx="1639">
                  <c:v>115411.05851030437</c:v>
                </c:pt>
                <c:pt idx="1640">
                  <c:v>115411.05851030437</c:v>
                </c:pt>
                <c:pt idx="1641">
                  <c:v>115741.45282436875</c:v>
                </c:pt>
                <c:pt idx="1642">
                  <c:v>115741.45282436875</c:v>
                </c:pt>
                <c:pt idx="1643">
                  <c:v>114088.20527624511</c:v>
                </c:pt>
                <c:pt idx="1644">
                  <c:v>114088.20527624511</c:v>
                </c:pt>
                <c:pt idx="1645">
                  <c:v>108939.7096620277</c:v>
                </c:pt>
                <c:pt idx="1646">
                  <c:v>108939.7096620277</c:v>
                </c:pt>
                <c:pt idx="1647">
                  <c:v>101016.07026499635</c:v>
                </c:pt>
                <c:pt idx="1648">
                  <c:v>101016.07026499635</c:v>
                </c:pt>
                <c:pt idx="1649">
                  <c:v>91983.910566502891</c:v>
                </c:pt>
                <c:pt idx="1650">
                  <c:v>91983.910566502891</c:v>
                </c:pt>
                <c:pt idx="1651">
                  <c:v>85151.999757792699</c:v>
                </c:pt>
                <c:pt idx="1652">
                  <c:v>85151.999757792699</c:v>
                </c:pt>
                <c:pt idx="1653">
                  <c:v>81342.261051882233</c:v>
                </c:pt>
                <c:pt idx="1654">
                  <c:v>81342.261051882233</c:v>
                </c:pt>
                <c:pt idx="1655">
                  <c:v>80872.696331047322</c:v>
                </c:pt>
                <c:pt idx="1656">
                  <c:v>80872.696331047322</c:v>
                </c:pt>
                <c:pt idx="1657">
                  <c:v>81998.421627763397</c:v>
                </c:pt>
                <c:pt idx="1658">
                  <c:v>81998.421627763397</c:v>
                </c:pt>
                <c:pt idx="1659">
                  <c:v>84975.666966518635</c:v>
                </c:pt>
                <c:pt idx="1660">
                  <c:v>84975.666966518635</c:v>
                </c:pt>
                <c:pt idx="1661">
                  <c:v>88546.250416578056</c:v>
                </c:pt>
                <c:pt idx="1662">
                  <c:v>88546.250416578056</c:v>
                </c:pt>
                <c:pt idx="1663">
                  <c:v>92456.81278812961</c:v>
                </c:pt>
                <c:pt idx="1664">
                  <c:v>92456.81278812961</c:v>
                </c:pt>
                <c:pt idx="1665">
                  <c:v>95228.621256449653</c:v>
                </c:pt>
                <c:pt idx="1666">
                  <c:v>95228.621256449653</c:v>
                </c:pt>
                <c:pt idx="1667">
                  <c:v>95970.840660727918</c:v>
                </c:pt>
                <c:pt idx="1668">
                  <c:v>95970.840660727918</c:v>
                </c:pt>
                <c:pt idx="1669">
                  <c:v>93895.831521808796</c:v>
                </c:pt>
                <c:pt idx="1670">
                  <c:v>93895.831521808796</c:v>
                </c:pt>
                <c:pt idx="1671">
                  <c:v>91316.777563677722</c:v>
                </c:pt>
                <c:pt idx="1672">
                  <c:v>91316.777563677722</c:v>
                </c:pt>
                <c:pt idx="1673">
                  <c:v>89644.011045130945</c:v>
                </c:pt>
                <c:pt idx="1674">
                  <c:v>89644.011045130945</c:v>
                </c:pt>
                <c:pt idx="1675">
                  <c:v>91816.967074532105</c:v>
                </c:pt>
                <c:pt idx="1676">
                  <c:v>91816.967074532105</c:v>
                </c:pt>
                <c:pt idx="1677">
                  <c:v>97692.93429278562</c:v>
                </c:pt>
                <c:pt idx="1678">
                  <c:v>97692.93429278562</c:v>
                </c:pt>
                <c:pt idx="1679">
                  <c:v>105495.42731907459</c:v>
                </c:pt>
                <c:pt idx="1680">
                  <c:v>105495.42731907459</c:v>
                </c:pt>
                <c:pt idx="1681">
                  <c:v>112473.48214668277</c:v>
                </c:pt>
                <c:pt idx="1682">
                  <c:v>112473.48214668277</c:v>
                </c:pt>
                <c:pt idx="1683">
                  <c:v>115722.12124090339</c:v>
                </c:pt>
                <c:pt idx="1684">
                  <c:v>115722.12124090339</c:v>
                </c:pt>
                <c:pt idx="1685">
                  <c:v>114948.3363718739</c:v>
                </c:pt>
                <c:pt idx="1686">
                  <c:v>114948.3363718739</c:v>
                </c:pt>
                <c:pt idx="1687">
                  <c:v>111346.56522871305</c:v>
                </c:pt>
                <c:pt idx="1688">
                  <c:v>111346.56522871305</c:v>
                </c:pt>
                <c:pt idx="1689">
                  <c:v>107158.05980269717</c:v>
                </c:pt>
                <c:pt idx="1690">
                  <c:v>107158.05980269717</c:v>
                </c:pt>
                <c:pt idx="1691">
                  <c:v>105165.38619916735</c:v>
                </c:pt>
                <c:pt idx="1692">
                  <c:v>105165.38619916735</c:v>
                </c:pt>
                <c:pt idx="1693">
                  <c:v>104048.6299173208</c:v>
                </c:pt>
                <c:pt idx="1694">
                  <c:v>104048.6299173208</c:v>
                </c:pt>
                <c:pt idx="1695">
                  <c:v>106280.0847659298</c:v>
                </c:pt>
                <c:pt idx="1696">
                  <c:v>106280.0847659298</c:v>
                </c:pt>
                <c:pt idx="1697">
                  <c:v>110483.39397335786</c:v>
                </c:pt>
                <c:pt idx="1698">
                  <c:v>110483.39397335786</c:v>
                </c:pt>
                <c:pt idx="1699">
                  <c:v>116231.98151649001</c:v>
                </c:pt>
                <c:pt idx="1700">
                  <c:v>116231.98151649001</c:v>
                </c:pt>
                <c:pt idx="1701">
                  <c:v>121979.13669387437</c:v>
                </c:pt>
                <c:pt idx="1702">
                  <c:v>121979.13669387437</c:v>
                </c:pt>
                <c:pt idx="1703">
                  <c:v>125193.27400853812</c:v>
                </c:pt>
                <c:pt idx="1704">
                  <c:v>125193.27400853812</c:v>
                </c:pt>
                <c:pt idx="1705">
                  <c:v>124378.81852308745</c:v>
                </c:pt>
                <c:pt idx="1706">
                  <c:v>124378.81852308745</c:v>
                </c:pt>
                <c:pt idx="1707">
                  <c:v>119370.32200038117</c:v>
                </c:pt>
                <c:pt idx="1708">
                  <c:v>119370.32200038117</c:v>
                </c:pt>
                <c:pt idx="1709">
                  <c:v>113060.56096115353</c:v>
                </c:pt>
                <c:pt idx="1710">
                  <c:v>113060.56096115353</c:v>
                </c:pt>
                <c:pt idx="1711">
                  <c:v>108789.82573052628</c:v>
                </c:pt>
                <c:pt idx="1712">
                  <c:v>108789.82573052628</c:v>
                </c:pt>
                <c:pt idx="1713">
                  <c:v>107464.47780187022</c:v>
                </c:pt>
                <c:pt idx="1714">
                  <c:v>107464.47780187022</c:v>
                </c:pt>
                <c:pt idx="1715">
                  <c:v>107743.70628253437</c:v>
                </c:pt>
                <c:pt idx="1716">
                  <c:v>107743.70628253437</c:v>
                </c:pt>
                <c:pt idx="1717">
                  <c:v>108381.77126911427</c:v>
                </c:pt>
                <c:pt idx="1718">
                  <c:v>108381.77126911427</c:v>
                </c:pt>
                <c:pt idx="1719">
                  <c:v>110807.58571184026</c:v>
                </c:pt>
                <c:pt idx="1720">
                  <c:v>110807.58571184026</c:v>
                </c:pt>
                <c:pt idx="1721">
                  <c:v>114419.39599488089</c:v>
                </c:pt>
                <c:pt idx="1722">
                  <c:v>114419.39599488089</c:v>
                </c:pt>
                <c:pt idx="1723">
                  <c:v>119439.39642797579</c:v>
                </c:pt>
                <c:pt idx="1724">
                  <c:v>119439.39642797579</c:v>
                </c:pt>
                <c:pt idx="1725">
                  <c:v>121517.35413895232</c:v>
                </c:pt>
                <c:pt idx="1726">
                  <c:v>121517.35413895232</c:v>
                </c:pt>
                <c:pt idx="1727">
                  <c:v>119007.95524245853</c:v>
                </c:pt>
                <c:pt idx="1728">
                  <c:v>119007.95524245853</c:v>
                </c:pt>
                <c:pt idx="1729">
                  <c:v>113693.08468705771</c:v>
                </c:pt>
                <c:pt idx="1730">
                  <c:v>113693.08468705771</c:v>
                </c:pt>
                <c:pt idx="1731">
                  <c:v>108463.01740640994</c:v>
                </c:pt>
                <c:pt idx="1732">
                  <c:v>108463.01740640994</c:v>
                </c:pt>
                <c:pt idx="1733">
                  <c:v>104496.26855669348</c:v>
                </c:pt>
                <c:pt idx="1734">
                  <c:v>104496.26855669348</c:v>
                </c:pt>
                <c:pt idx="1735">
                  <c:v>102988.23844480178</c:v>
                </c:pt>
                <c:pt idx="1736">
                  <c:v>102988.23844480178</c:v>
                </c:pt>
                <c:pt idx="1737">
                  <c:v>104511.90888121785</c:v>
                </c:pt>
                <c:pt idx="1738">
                  <c:v>104511.90888121785</c:v>
                </c:pt>
                <c:pt idx="1739">
                  <c:v>107779.5037973805</c:v>
                </c:pt>
                <c:pt idx="1740">
                  <c:v>107779.5037973805</c:v>
                </c:pt>
                <c:pt idx="1741">
                  <c:v>110839.52673723071</c:v>
                </c:pt>
                <c:pt idx="1742">
                  <c:v>110839.52673723071</c:v>
                </c:pt>
                <c:pt idx="1743">
                  <c:v>114103.40419459304</c:v>
                </c:pt>
                <c:pt idx="1744">
                  <c:v>114103.40419459304</c:v>
                </c:pt>
                <c:pt idx="1745">
                  <c:v>115485.14959339931</c:v>
                </c:pt>
                <c:pt idx="1746">
                  <c:v>115485.14959339931</c:v>
                </c:pt>
                <c:pt idx="1747">
                  <c:v>116168.41901401577</c:v>
                </c:pt>
                <c:pt idx="1748">
                  <c:v>116168.41901401577</c:v>
                </c:pt>
                <c:pt idx="1749">
                  <c:v>115008.8082052743</c:v>
                </c:pt>
                <c:pt idx="1750">
                  <c:v>115008.8082052743</c:v>
                </c:pt>
                <c:pt idx="1751">
                  <c:v>112525.64223305494</c:v>
                </c:pt>
                <c:pt idx="1752">
                  <c:v>112525.64223305494</c:v>
                </c:pt>
                <c:pt idx="1753">
                  <c:v>107705.23821268001</c:v>
                </c:pt>
                <c:pt idx="1754">
                  <c:v>107705.23821268001</c:v>
                </c:pt>
                <c:pt idx="1755">
                  <c:v>102516.88640812541</c:v>
                </c:pt>
                <c:pt idx="1756">
                  <c:v>102516.88640812541</c:v>
                </c:pt>
                <c:pt idx="1757">
                  <c:v>98942.773070070354</c:v>
                </c:pt>
                <c:pt idx="1758">
                  <c:v>98942.773070070354</c:v>
                </c:pt>
                <c:pt idx="1759">
                  <c:v>97986.361142572263</c:v>
                </c:pt>
                <c:pt idx="1760">
                  <c:v>97986.361142572263</c:v>
                </c:pt>
                <c:pt idx="1761">
                  <c:v>98848.734605613223</c:v>
                </c:pt>
                <c:pt idx="1762">
                  <c:v>98848.734605613223</c:v>
                </c:pt>
                <c:pt idx="1763">
                  <c:v>101259.04160796665</c:v>
                </c:pt>
                <c:pt idx="1764">
                  <c:v>101259.04160796665</c:v>
                </c:pt>
                <c:pt idx="1765">
                  <c:v>104934.25616458147</c:v>
                </c:pt>
                <c:pt idx="1766">
                  <c:v>104934.25616458147</c:v>
                </c:pt>
                <c:pt idx="1767">
                  <c:v>107964.02520628466</c:v>
                </c:pt>
                <c:pt idx="1768">
                  <c:v>107964.02520628466</c:v>
                </c:pt>
                <c:pt idx="1769">
                  <c:v>108743.66932402167</c:v>
                </c:pt>
                <c:pt idx="1770">
                  <c:v>108743.66932402167</c:v>
                </c:pt>
                <c:pt idx="1771">
                  <c:v>107177.82117483408</c:v>
                </c:pt>
                <c:pt idx="1772">
                  <c:v>107177.82117483408</c:v>
                </c:pt>
                <c:pt idx="1773">
                  <c:v>103837.91583970825</c:v>
                </c:pt>
                <c:pt idx="1774">
                  <c:v>103837.91583970825</c:v>
                </c:pt>
                <c:pt idx="1775">
                  <c:v>99765.984942204901</c:v>
                </c:pt>
                <c:pt idx="1776">
                  <c:v>99765.984942204901</c:v>
                </c:pt>
                <c:pt idx="1777">
                  <c:v>96032.885298896275</c:v>
                </c:pt>
                <c:pt idx="1778">
                  <c:v>96032.885298896275</c:v>
                </c:pt>
                <c:pt idx="1779">
                  <c:v>93302.660721015287</c:v>
                </c:pt>
                <c:pt idx="1780">
                  <c:v>93302.660721015287</c:v>
                </c:pt>
                <c:pt idx="1781">
                  <c:v>91608.798709498442</c:v>
                </c:pt>
                <c:pt idx="1782">
                  <c:v>91608.798709498442</c:v>
                </c:pt>
                <c:pt idx="1783">
                  <c:v>91888.360894459416</c:v>
                </c:pt>
                <c:pt idx="1784">
                  <c:v>91888.360894459416</c:v>
                </c:pt>
                <c:pt idx="1785">
                  <c:v>93270.193956721443</c:v>
                </c:pt>
                <c:pt idx="1786">
                  <c:v>93270.193956721443</c:v>
                </c:pt>
                <c:pt idx="1787">
                  <c:v>96049.501668250727</c:v>
                </c:pt>
                <c:pt idx="1788">
                  <c:v>96049.501668250727</c:v>
                </c:pt>
                <c:pt idx="1789">
                  <c:v>98336.493178179851</c:v>
                </c:pt>
                <c:pt idx="1790">
                  <c:v>98336.493178179851</c:v>
                </c:pt>
                <c:pt idx="1791">
                  <c:v>99173.731580658496</c:v>
                </c:pt>
                <c:pt idx="1792">
                  <c:v>99173.731580658496</c:v>
                </c:pt>
                <c:pt idx="1793">
                  <c:v>97161.615965943929</c:v>
                </c:pt>
                <c:pt idx="1794">
                  <c:v>97161.615965943929</c:v>
                </c:pt>
                <c:pt idx="1795">
                  <c:v>92994.607563311627</c:v>
                </c:pt>
                <c:pt idx="1796">
                  <c:v>92994.607563311627</c:v>
                </c:pt>
                <c:pt idx="1797">
                  <c:v>88390.424731452324</c:v>
                </c:pt>
                <c:pt idx="1798">
                  <c:v>88390.424731452324</c:v>
                </c:pt>
                <c:pt idx="1799">
                  <c:v>84499.942644745926</c:v>
                </c:pt>
                <c:pt idx="1800">
                  <c:v>84499.942644745926</c:v>
                </c:pt>
                <c:pt idx="1801">
                  <c:v>81832.644900564221</c:v>
                </c:pt>
                <c:pt idx="1802">
                  <c:v>81832.644900564221</c:v>
                </c:pt>
                <c:pt idx="1803">
                  <c:v>80849.432315478494</c:v>
                </c:pt>
                <c:pt idx="1804">
                  <c:v>80849.432315478494</c:v>
                </c:pt>
                <c:pt idx="1805">
                  <c:v>80668.756423850529</c:v>
                </c:pt>
                <c:pt idx="1806">
                  <c:v>80668.756423850529</c:v>
                </c:pt>
                <c:pt idx="1807">
                  <c:v>80705.134501673791</c:v>
                </c:pt>
                <c:pt idx="1808">
                  <c:v>80705.134501673791</c:v>
                </c:pt>
                <c:pt idx="1809">
                  <c:v>81215.231420880722</c:v>
                </c:pt>
                <c:pt idx="1810">
                  <c:v>81215.231420880722</c:v>
                </c:pt>
                <c:pt idx="1811">
                  <c:v>81869.40461797289</c:v>
                </c:pt>
                <c:pt idx="1812">
                  <c:v>81869.40461797289</c:v>
                </c:pt>
                <c:pt idx="1813">
                  <c:v>82109.59268383561</c:v>
                </c:pt>
                <c:pt idx="1814">
                  <c:v>82109.59268383561</c:v>
                </c:pt>
                <c:pt idx="1815">
                  <c:v>82449.640070285954</c:v>
                </c:pt>
                <c:pt idx="1816">
                  <c:v>82449.640070285954</c:v>
                </c:pt>
                <c:pt idx="1817">
                  <c:v>81154.170490298129</c:v>
                </c:pt>
                <c:pt idx="1818">
                  <c:v>81154.170490298129</c:v>
                </c:pt>
                <c:pt idx="1819">
                  <c:v>78073.982959691057</c:v>
                </c:pt>
                <c:pt idx="1820">
                  <c:v>78073.982959691057</c:v>
                </c:pt>
                <c:pt idx="1821">
                  <c:v>74306.19242080515</c:v>
                </c:pt>
                <c:pt idx="1822">
                  <c:v>74306.19242080515</c:v>
                </c:pt>
                <c:pt idx="1823">
                  <c:v>71271.417739534008</c:v>
                </c:pt>
                <c:pt idx="1824">
                  <c:v>71271.417739534008</c:v>
                </c:pt>
                <c:pt idx="1825">
                  <c:v>70159.711113319907</c:v>
                </c:pt>
                <c:pt idx="1826">
                  <c:v>70159.711113319907</c:v>
                </c:pt>
                <c:pt idx="1827">
                  <c:v>70686.544776487804</c:v>
                </c:pt>
                <c:pt idx="1828">
                  <c:v>70686.544776487804</c:v>
                </c:pt>
                <c:pt idx="1829">
                  <c:v>72280.25628321922</c:v>
                </c:pt>
                <c:pt idx="1830">
                  <c:v>72280.25628321922</c:v>
                </c:pt>
                <c:pt idx="1831">
                  <c:v>73729.944230198758</c:v>
                </c:pt>
                <c:pt idx="1832">
                  <c:v>73729.944230198758</c:v>
                </c:pt>
                <c:pt idx="1833">
                  <c:v>75238.813029064768</c:v>
                </c:pt>
                <c:pt idx="1834">
                  <c:v>75238.813029064768</c:v>
                </c:pt>
                <c:pt idx="1835">
                  <c:v>76309.300842256504</c:v>
                </c:pt>
                <c:pt idx="1836">
                  <c:v>76309.300842256504</c:v>
                </c:pt>
                <c:pt idx="1837">
                  <c:v>77367.085893136231</c:v>
                </c:pt>
                <c:pt idx="1838">
                  <c:v>77367.085893136231</c:v>
                </c:pt>
                <c:pt idx="1839">
                  <c:v>78458.567459667349</c:v>
                </c:pt>
                <c:pt idx="1840">
                  <c:v>78458.567459667349</c:v>
                </c:pt>
                <c:pt idx="1841">
                  <c:v>78359.748215421656</c:v>
                </c:pt>
                <c:pt idx="1842">
                  <c:v>78359.748215421656</c:v>
                </c:pt>
                <c:pt idx="1843">
                  <c:v>76583.340897274931</c:v>
                </c:pt>
                <c:pt idx="1844">
                  <c:v>76583.340897274931</c:v>
                </c:pt>
                <c:pt idx="1845">
                  <c:v>74113.209810723143</c:v>
                </c:pt>
                <c:pt idx="1846">
                  <c:v>74113.209810723143</c:v>
                </c:pt>
                <c:pt idx="1847">
                  <c:v>71948.283092817423</c:v>
                </c:pt>
                <c:pt idx="1848">
                  <c:v>71948.283092817423</c:v>
                </c:pt>
                <c:pt idx="1849">
                  <c:v>70524.323777090685</c:v>
                </c:pt>
                <c:pt idx="1850">
                  <c:v>70524.323777090685</c:v>
                </c:pt>
                <c:pt idx="1851">
                  <c:v>69645.246999262774</c:v>
                </c:pt>
                <c:pt idx="1852">
                  <c:v>69645.246999262774</c:v>
                </c:pt>
                <c:pt idx="1853">
                  <c:v>69969.990446790194</c:v>
                </c:pt>
                <c:pt idx="1854">
                  <c:v>69969.990446790194</c:v>
                </c:pt>
                <c:pt idx="1855">
                  <c:v>71008.62332444264</c:v>
                </c:pt>
                <c:pt idx="1856">
                  <c:v>71008.62332444264</c:v>
                </c:pt>
                <c:pt idx="1857">
                  <c:v>72190.261867718684</c:v>
                </c:pt>
                <c:pt idx="1858">
                  <c:v>72190.261867718684</c:v>
                </c:pt>
                <c:pt idx="1859">
                  <c:v>72578.4322655984</c:v>
                </c:pt>
                <c:pt idx="1860">
                  <c:v>72578.4322655984</c:v>
                </c:pt>
                <c:pt idx="1861">
                  <c:v>72099.926718879811</c:v>
                </c:pt>
                <c:pt idx="1862">
                  <c:v>72099.926718879811</c:v>
                </c:pt>
                <c:pt idx="1863">
                  <c:v>70788.226118391089</c:v>
                </c:pt>
                <c:pt idx="1864">
                  <c:v>70788.226118391089</c:v>
                </c:pt>
                <c:pt idx="1865">
                  <c:v>68595.170928670646</c:v>
                </c:pt>
                <c:pt idx="1866">
                  <c:v>68595.170928670646</c:v>
                </c:pt>
                <c:pt idx="1867">
                  <c:v>65821.390607344118</c:v>
                </c:pt>
                <c:pt idx="1868">
                  <c:v>65821.390607344118</c:v>
                </c:pt>
                <c:pt idx="1869">
                  <c:v>63091.271770338557</c:v>
                </c:pt>
                <c:pt idx="1870">
                  <c:v>63091.271770338557</c:v>
                </c:pt>
                <c:pt idx="1871">
                  <c:v>60642.142254131344</c:v>
                </c:pt>
                <c:pt idx="1872">
                  <c:v>60642.142254131344</c:v>
                </c:pt>
                <c:pt idx="1873">
                  <c:v>58731.089411826266</c:v>
                </c:pt>
                <c:pt idx="1874">
                  <c:v>58731.089411826266</c:v>
                </c:pt>
                <c:pt idx="1875">
                  <c:v>57484.428415021604</c:v>
                </c:pt>
                <c:pt idx="1876">
                  <c:v>57484.428415021604</c:v>
                </c:pt>
                <c:pt idx="1877">
                  <c:v>56986.238867161133</c:v>
                </c:pt>
                <c:pt idx="1878">
                  <c:v>56986.238867161133</c:v>
                </c:pt>
                <c:pt idx="1879">
                  <c:v>57001.664512242394</c:v>
                </c:pt>
                <c:pt idx="1880">
                  <c:v>57001.664512242394</c:v>
                </c:pt>
                <c:pt idx="1881">
                  <c:v>57297.365798105006</c:v>
                </c:pt>
                <c:pt idx="1882">
                  <c:v>57297.365798105006</c:v>
                </c:pt>
                <c:pt idx="1883">
                  <c:v>57588.69016523454</c:v>
                </c:pt>
                <c:pt idx="1884">
                  <c:v>57588.69016523454</c:v>
                </c:pt>
                <c:pt idx="1885">
                  <c:v>57098.679790799899</c:v>
                </c:pt>
                <c:pt idx="1886">
                  <c:v>57098.679790799899</c:v>
                </c:pt>
                <c:pt idx="1887">
                  <c:v>55741.953739214186</c:v>
                </c:pt>
                <c:pt idx="1888">
                  <c:v>55741.953739214186</c:v>
                </c:pt>
                <c:pt idx="1889">
                  <c:v>54013.098411316307</c:v>
                </c:pt>
                <c:pt idx="1890">
                  <c:v>54013.098411316307</c:v>
                </c:pt>
                <c:pt idx="1891">
                  <c:v>52004.863429302168</c:v>
                </c:pt>
                <c:pt idx="1892">
                  <c:v>52004.863429302168</c:v>
                </c:pt>
                <c:pt idx="1893">
                  <c:v>49991.065060268687</c:v>
                </c:pt>
                <c:pt idx="1894">
                  <c:v>49991.065060268687</c:v>
                </c:pt>
                <c:pt idx="1895">
                  <c:v>48120.781272360851</c:v>
                </c:pt>
                <c:pt idx="1896">
                  <c:v>48120.781272360851</c:v>
                </c:pt>
                <c:pt idx="1897">
                  <c:v>46374.065321950598</c:v>
                </c:pt>
                <c:pt idx="1898">
                  <c:v>46374.065321950598</c:v>
                </c:pt>
                <c:pt idx="1899">
                  <c:v>45077.022250170536</c:v>
                </c:pt>
                <c:pt idx="1900">
                  <c:v>45077.022250170536</c:v>
                </c:pt>
                <c:pt idx="1901">
                  <c:v>44209.907731384774</c:v>
                </c:pt>
                <c:pt idx="1902">
                  <c:v>44209.907731384774</c:v>
                </c:pt>
                <c:pt idx="1903">
                  <c:v>43690.101999873725</c:v>
                </c:pt>
                <c:pt idx="1904">
                  <c:v>43690.101999873725</c:v>
                </c:pt>
                <c:pt idx="1905">
                  <c:v>43369.535651242739</c:v>
                </c:pt>
                <c:pt idx="1906">
                  <c:v>43369.535651242739</c:v>
                </c:pt>
                <c:pt idx="1907">
                  <c:v>42947.557920137231</c:v>
                </c:pt>
                <c:pt idx="1908">
                  <c:v>42947.557920137231</c:v>
                </c:pt>
                <c:pt idx="1909">
                  <c:v>42553.979692931971</c:v>
                </c:pt>
                <c:pt idx="1910">
                  <c:v>42553.979692931971</c:v>
                </c:pt>
                <c:pt idx="1911">
                  <c:v>42260.112200051386</c:v>
                </c:pt>
                <c:pt idx="1912">
                  <c:v>42260.112200051386</c:v>
                </c:pt>
                <c:pt idx="1913">
                  <c:v>41584.236542105304</c:v>
                </c:pt>
                <c:pt idx="1914">
                  <c:v>41584.236542105304</c:v>
                </c:pt>
                <c:pt idx="1915">
                  <c:v>40557.753028731124</c:v>
                </c:pt>
                <c:pt idx="1916">
                  <c:v>40557.753028731124</c:v>
                </c:pt>
                <c:pt idx="1917">
                  <c:v>39334.525134451957</c:v>
                </c:pt>
                <c:pt idx="1918">
                  <c:v>39334.525134451957</c:v>
                </c:pt>
                <c:pt idx="1919">
                  <c:v>38045.51703277482</c:v>
                </c:pt>
                <c:pt idx="1920">
                  <c:v>38045.51703277482</c:v>
                </c:pt>
                <c:pt idx="1921">
                  <c:v>36900.079325571685</c:v>
                </c:pt>
                <c:pt idx="1922">
                  <c:v>36900.079325571685</c:v>
                </c:pt>
                <c:pt idx="1923">
                  <c:v>35450.724590884864</c:v>
                </c:pt>
                <c:pt idx="1924">
                  <c:v>35450.724590884864</c:v>
                </c:pt>
                <c:pt idx="1925">
                  <c:v>34258.42366594218</c:v>
                </c:pt>
                <c:pt idx="1926">
                  <c:v>34258.42366594218</c:v>
                </c:pt>
                <c:pt idx="1927">
                  <c:v>33120.718819655638</c:v>
                </c:pt>
                <c:pt idx="1928">
                  <c:v>33120.718819655638</c:v>
                </c:pt>
                <c:pt idx="1929">
                  <c:v>32090.930189065319</c:v>
                </c:pt>
                <c:pt idx="1930">
                  <c:v>32090.930189065319</c:v>
                </c:pt>
                <c:pt idx="1931">
                  <c:v>31371.744870074224</c:v>
                </c:pt>
                <c:pt idx="1932">
                  <c:v>31371.744870074224</c:v>
                </c:pt>
                <c:pt idx="1933">
                  <c:v>30834.347074195426</c:v>
                </c:pt>
                <c:pt idx="1934">
                  <c:v>30834.347074195426</c:v>
                </c:pt>
                <c:pt idx="1935">
                  <c:v>30476.691849246261</c:v>
                </c:pt>
                <c:pt idx="1936">
                  <c:v>30476.691849246261</c:v>
                </c:pt>
                <c:pt idx="1937">
                  <c:v>30151.106293618668</c:v>
                </c:pt>
                <c:pt idx="1938">
                  <c:v>30151.106293618668</c:v>
                </c:pt>
                <c:pt idx="1939">
                  <c:v>29864.098875294028</c:v>
                </c:pt>
                <c:pt idx="1940">
                  <c:v>29864.098875294028</c:v>
                </c:pt>
                <c:pt idx="1941">
                  <c:v>29455.112527774261</c:v>
                </c:pt>
                <c:pt idx="1942">
                  <c:v>29455.112527774261</c:v>
                </c:pt>
                <c:pt idx="1943">
                  <c:v>28884.415378635716</c:v>
                </c:pt>
                <c:pt idx="1944">
                  <c:v>28884.415378635716</c:v>
                </c:pt>
                <c:pt idx="1945">
                  <c:v>28118.388831338645</c:v>
                </c:pt>
                <c:pt idx="1946">
                  <c:v>28118.388831338645</c:v>
                </c:pt>
                <c:pt idx="1947">
                  <c:v>27130.879172131969</c:v>
                </c:pt>
                <c:pt idx="1948">
                  <c:v>27130.879172131969</c:v>
                </c:pt>
                <c:pt idx="1949">
                  <c:v>26374.819992288991</c:v>
                </c:pt>
                <c:pt idx="1950">
                  <c:v>26374.819992288991</c:v>
                </c:pt>
                <c:pt idx="1951">
                  <c:v>25456.733887933224</c:v>
                </c:pt>
                <c:pt idx="1952">
                  <c:v>25456.733887933224</c:v>
                </c:pt>
                <c:pt idx="1953">
                  <c:v>24659.106705611473</c:v>
                </c:pt>
                <c:pt idx="1954">
                  <c:v>24659.106705611473</c:v>
                </c:pt>
                <c:pt idx="1955">
                  <c:v>23974.768566533705</c:v>
                </c:pt>
                <c:pt idx="1956">
                  <c:v>23974.768566533705</c:v>
                </c:pt>
                <c:pt idx="1957">
                  <c:v>23478.677482679312</c:v>
                </c:pt>
                <c:pt idx="1958">
                  <c:v>23478.677482679312</c:v>
                </c:pt>
                <c:pt idx="1959">
                  <c:v>23012.890350858055</c:v>
                </c:pt>
                <c:pt idx="1960">
                  <c:v>23012.890350858055</c:v>
                </c:pt>
                <c:pt idx="1961">
                  <c:v>22732.829962138727</c:v>
                </c:pt>
                <c:pt idx="1962">
                  <c:v>22732.829962138727</c:v>
                </c:pt>
                <c:pt idx="1963">
                  <c:v>22521.347433312236</c:v>
                </c:pt>
                <c:pt idx="1964">
                  <c:v>22521.347433312236</c:v>
                </c:pt>
                <c:pt idx="1965">
                  <c:v>22246.181438501389</c:v>
                </c:pt>
                <c:pt idx="1966">
                  <c:v>22246.181438501389</c:v>
                </c:pt>
                <c:pt idx="1967">
                  <c:v>22067.757181581921</c:v>
                </c:pt>
                <c:pt idx="1968">
                  <c:v>22067.757181581921</c:v>
                </c:pt>
                <c:pt idx="1969">
                  <c:v>21867.837323930398</c:v>
                </c:pt>
                <c:pt idx="1970">
                  <c:v>21867.837323930398</c:v>
                </c:pt>
                <c:pt idx="1971">
                  <c:v>21346.8529307356</c:v>
                </c:pt>
                <c:pt idx="1972">
                  <c:v>21346.8529307356</c:v>
                </c:pt>
                <c:pt idx="1973">
                  <c:v>20640.646556481024</c:v>
                </c:pt>
                <c:pt idx="1974">
                  <c:v>20640.646556481024</c:v>
                </c:pt>
                <c:pt idx="1975">
                  <c:v>19926.455639116073</c:v>
                </c:pt>
                <c:pt idx="1976">
                  <c:v>19926.455639116073</c:v>
                </c:pt>
                <c:pt idx="1977">
                  <c:v>19118.489968902224</c:v>
                </c:pt>
                <c:pt idx="1978">
                  <c:v>19118.489968902224</c:v>
                </c:pt>
                <c:pt idx="1979">
                  <c:v>18523.224937276922</c:v>
                </c:pt>
                <c:pt idx="1980">
                  <c:v>18523.224937276922</c:v>
                </c:pt>
                <c:pt idx="1981">
                  <c:v>17990.838569532287</c:v>
                </c:pt>
                <c:pt idx="1982">
                  <c:v>17990.838569532287</c:v>
                </c:pt>
                <c:pt idx="1983">
                  <c:v>17503.482772151161</c:v>
                </c:pt>
                <c:pt idx="1984">
                  <c:v>17503.482772151161</c:v>
                </c:pt>
                <c:pt idx="1985">
                  <c:v>17107.249906139183</c:v>
                </c:pt>
                <c:pt idx="1986">
                  <c:v>17107.249906139183</c:v>
                </c:pt>
                <c:pt idx="1987">
                  <c:v>16825.082562954984</c:v>
                </c:pt>
                <c:pt idx="1988">
                  <c:v>16825.082562954984</c:v>
                </c:pt>
                <c:pt idx="1989">
                  <c:v>16578.721859285488</c:v>
                </c:pt>
                <c:pt idx="1990">
                  <c:v>16578.721859285488</c:v>
                </c:pt>
                <c:pt idx="1991">
                  <c:v>16523.12618884927</c:v>
                </c:pt>
                <c:pt idx="1992">
                  <c:v>16523.12618884927</c:v>
                </c:pt>
                <c:pt idx="1993">
                  <c:v>16265.297926707244</c:v>
                </c:pt>
                <c:pt idx="1994">
                  <c:v>16265.297926707244</c:v>
                </c:pt>
                <c:pt idx="1995">
                  <c:v>16147.956829589162</c:v>
                </c:pt>
                <c:pt idx="1996">
                  <c:v>16147.956829589162</c:v>
                </c:pt>
                <c:pt idx="1997">
                  <c:v>15790.625602875312</c:v>
                </c:pt>
                <c:pt idx="1998">
                  <c:v>15790.625602875312</c:v>
                </c:pt>
                <c:pt idx="1999">
                  <c:v>15359.100287780013</c:v>
                </c:pt>
                <c:pt idx="2000">
                  <c:v>15359.100287780013</c:v>
                </c:pt>
                <c:pt idx="2001">
                  <c:v>14771.364607810438</c:v>
                </c:pt>
                <c:pt idx="2002">
                  <c:v>14771.364607810438</c:v>
                </c:pt>
                <c:pt idx="2003">
                  <c:v>14189.180141012475</c:v>
                </c:pt>
                <c:pt idx="2004">
                  <c:v>14189.180141012475</c:v>
                </c:pt>
                <c:pt idx="2005">
                  <c:v>13557.972605989824</c:v>
                </c:pt>
                <c:pt idx="2006">
                  <c:v>13557.972605989824</c:v>
                </c:pt>
                <c:pt idx="2007">
                  <c:v>13065.05808218369</c:v>
                </c:pt>
                <c:pt idx="2008">
                  <c:v>13065.05808218369</c:v>
                </c:pt>
                <c:pt idx="2009">
                  <c:v>12609.435243212301</c:v>
                </c:pt>
                <c:pt idx="2010">
                  <c:v>12609.435243212301</c:v>
                </c:pt>
                <c:pt idx="2011">
                  <c:v>12270.769737181436</c:v>
                </c:pt>
                <c:pt idx="2012">
                  <c:v>12270.769737181436</c:v>
                </c:pt>
                <c:pt idx="2013">
                  <c:v>12020.937058649155</c:v>
                </c:pt>
                <c:pt idx="2014">
                  <c:v>12020.937058649155</c:v>
                </c:pt>
                <c:pt idx="2015">
                  <c:v>11695.432172203937</c:v>
                </c:pt>
                <c:pt idx="2016">
                  <c:v>11695.432172203937</c:v>
                </c:pt>
                <c:pt idx="2017">
                  <c:v>11511.643614932203</c:v>
                </c:pt>
                <c:pt idx="2018">
                  <c:v>11511.643614932203</c:v>
                </c:pt>
                <c:pt idx="2019">
                  <c:v>11382.743948767848</c:v>
                </c:pt>
                <c:pt idx="2020">
                  <c:v>11382.743948767848</c:v>
                </c:pt>
                <c:pt idx="2021">
                  <c:v>11112.641374713938</c:v>
                </c:pt>
                <c:pt idx="2022">
                  <c:v>11112.641374713938</c:v>
                </c:pt>
                <c:pt idx="2023">
                  <c:v>10809.780833885898</c:v>
                </c:pt>
                <c:pt idx="2024">
                  <c:v>10809.780833885898</c:v>
                </c:pt>
                <c:pt idx="2025">
                  <c:v>10180.297509130552</c:v>
                </c:pt>
                <c:pt idx="2026">
                  <c:v>10180.297509130552</c:v>
                </c:pt>
                <c:pt idx="2027">
                  <c:v>9612.2032004605244</c:v>
                </c:pt>
                <c:pt idx="2028">
                  <c:v>9612.2032004605244</c:v>
                </c:pt>
                <c:pt idx="2029">
                  <c:v>9113.4708112675471</c:v>
                </c:pt>
                <c:pt idx="2030">
                  <c:v>9113.4708112675471</c:v>
                </c:pt>
                <c:pt idx="2031">
                  <c:v>8779.2143918055044</c:v>
                </c:pt>
                <c:pt idx="2032">
                  <c:v>8779.2143918055044</c:v>
                </c:pt>
                <c:pt idx="2033">
                  <c:v>8596.4559502813263</c:v>
                </c:pt>
                <c:pt idx="2034">
                  <c:v>8596.4559502813263</c:v>
                </c:pt>
                <c:pt idx="2035">
                  <c:v>8496.1803865732654</c:v>
                </c:pt>
                <c:pt idx="2036">
                  <c:v>8496.1803865732654</c:v>
                </c:pt>
                <c:pt idx="2037">
                  <c:v>8390.4174295070425</c:v>
                </c:pt>
                <c:pt idx="2038">
                  <c:v>8390.4174295070425</c:v>
                </c:pt>
                <c:pt idx="2039">
                  <c:v>8095.5798488418941</c:v>
                </c:pt>
                <c:pt idx="2040">
                  <c:v>8095.5798488418941</c:v>
                </c:pt>
                <c:pt idx="2041">
                  <c:v>7535.6451988649478</c:v>
                </c:pt>
                <c:pt idx="2042">
                  <c:v>7535.6451988649478</c:v>
                </c:pt>
                <c:pt idx="2043">
                  <c:v>6980.468517307434</c:v>
                </c:pt>
                <c:pt idx="2044">
                  <c:v>6980.468517307434</c:v>
                </c:pt>
                <c:pt idx="2045">
                  <c:v>6554.4897058364795</c:v>
                </c:pt>
                <c:pt idx="2046">
                  <c:v>6554.4897058364795</c:v>
                </c:pt>
                <c:pt idx="2047">
                  <c:v>6284.2465243162969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1.0505015295104947E-2</c:v>
                </c:pt>
                <c:pt idx="16">
                  <c:v>8.5705654130583397E-3</c:v>
                </c:pt>
                <c:pt idx="17">
                  <c:v>5.7551246557604046</c:v>
                </c:pt>
                <c:pt idx="18">
                  <c:v>5.7534661541017371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4.2801357249237011</c:v>
                </c:pt>
                <c:pt idx="28">
                  <c:v>4.2775715327578698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0.25473699749835266</c:v>
                </c:pt>
                <c:pt idx="38">
                  <c:v>0.25090215463170118</c:v>
                </c:pt>
                <c:pt idx="39">
                  <c:v>0</c:v>
                </c:pt>
                <c:pt idx="40">
                  <c:v>0</c:v>
                </c:pt>
                <c:pt idx="41">
                  <c:v>2.274003684684816</c:v>
                </c:pt>
                <c:pt idx="42">
                  <c:v>2.2702591008186026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9.7316267478675975</c:v>
                </c:pt>
                <c:pt idx="50">
                  <c:v>9.7270635290027663</c:v>
                </c:pt>
                <c:pt idx="51">
                  <c:v>0</c:v>
                </c:pt>
                <c:pt idx="52">
                  <c:v>0</c:v>
                </c:pt>
                <c:pt idx="53">
                  <c:v>4.4511161423175327</c:v>
                </c:pt>
                <c:pt idx="54">
                  <c:v>4.4468998131351096</c:v>
                </c:pt>
                <c:pt idx="55">
                  <c:v>5.7003768336652119</c:v>
                </c:pt>
                <c:pt idx="56">
                  <c:v>5.6963302827911573</c:v>
                </c:pt>
                <c:pt idx="57">
                  <c:v>5.7177468656286266</c:v>
                </c:pt>
                <c:pt idx="58">
                  <c:v>5.7137967894860289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8.5929931272990423</c:v>
                </c:pt>
                <c:pt idx="64">
                  <c:v>8.5887338855904112</c:v>
                </c:pt>
                <c:pt idx="65">
                  <c:v>0</c:v>
                </c:pt>
                <c:pt idx="66">
                  <c:v>0</c:v>
                </c:pt>
                <c:pt idx="67">
                  <c:v>5.7186309541336549</c:v>
                </c:pt>
                <c:pt idx="68">
                  <c:v>5.7141339805920541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2.5672768470536571</c:v>
                </c:pt>
                <c:pt idx="78">
                  <c:v>2.5605714584939445</c:v>
                </c:pt>
                <c:pt idx="79">
                  <c:v>1.1110582452593309</c:v>
                </c:pt>
                <c:pt idx="80">
                  <c:v>1.1043848438757138</c:v>
                </c:pt>
                <c:pt idx="81">
                  <c:v>6.8040560904597633</c:v>
                </c:pt>
                <c:pt idx="82">
                  <c:v>6.7973304214359835</c:v>
                </c:pt>
                <c:pt idx="83">
                  <c:v>0</c:v>
                </c:pt>
                <c:pt idx="84">
                  <c:v>0</c:v>
                </c:pt>
                <c:pt idx="85">
                  <c:v>10.921408756710786</c:v>
                </c:pt>
                <c:pt idx="86">
                  <c:v>10.91375747067454</c:v>
                </c:pt>
                <c:pt idx="87">
                  <c:v>0</c:v>
                </c:pt>
                <c:pt idx="88">
                  <c:v>0</c:v>
                </c:pt>
                <c:pt idx="89">
                  <c:v>5.6722441032918525</c:v>
                </c:pt>
                <c:pt idx="90">
                  <c:v>5.6642358268437185</c:v>
                </c:pt>
                <c:pt idx="91">
                  <c:v>0</c:v>
                </c:pt>
                <c:pt idx="92">
                  <c:v>0</c:v>
                </c:pt>
                <c:pt idx="93">
                  <c:v>18.696114058805502</c:v>
                </c:pt>
                <c:pt idx="94">
                  <c:v>18.68736887471298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5.8909391415390662</c:v>
                </c:pt>
                <c:pt idx="100">
                  <c:v>5.8807818178948992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6.7200878959554089</c:v>
                </c:pt>
                <c:pt idx="112">
                  <c:v>6.7054005646227015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2.8394510745172354</c:v>
                </c:pt>
                <c:pt idx="120">
                  <c:v>2.8214619006221451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3.5473256172433949</c:v>
                </c:pt>
                <c:pt idx="126">
                  <c:v>3.5257423928595841</c:v>
                </c:pt>
                <c:pt idx="127">
                  <c:v>58.89032418825667</c:v>
                </c:pt>
                <c:pt idx="128">
                  <c:v>58.868842887912109</c:v>
                </c:pt>
                <c:pt idx="129">
                  <c:v>0</c:v>
                </c:pt>
                <c:pt idx="130">
                  <c:v>0</c:v>
                </c:pt>
                <c:pt idx="131">
                  <c:v>14.39140796341411</c:v>
                </c:pt>
                <c:pt idx="132">
                  <c:v>14.368689083774225</c:v>
                </c:pt>
                <c:pt idx="133">
                  <c:v>5.6326310446435421</c:v>
                </c:pt>
                <c:pt idx="134">
                  <c:v>5.6090668418238394</c:v>
                </c:pt>
                <c:pt idx="135">
                  <c:v>0</c:v>
                </c:pt>
                <c:pt idx="136">
                  <c:v>0</c:v>
                </c:pt>
                <c:pt idx="137">
                  <c:v>16.789726892879351</c:v>
                </c:pt>
                <c:pt idx="138">
                  <c:v>16.763373358646774</c:v>
                </c:pt>
                <c:pt idx="139">
                  <c:v>9.1360852346787311</c:v>
                </c:pt>
                <c:pt idx="140">
                  <c:v>9.1087623665767872</c:v>
                </c:pt>
                <c:pt idx="141">
                  <c:v>10.315424274825016</c:v>
                </c:pt>
                <c:pt idx="142">
                  <c:v>10.286935989783281</c:v>
                </c:pt>
                <c:pt idx="143">
                  <c:v>16.462701578403745</c:v>
                </c:pt>
                <c:pt idx="144">
                  <c:v>16.433097633029892</c:v>
                </c:pt>
                <c:pt idx="145">
                  <c:v>8.2563537185220053</c:v>
                </c:pt>
                <c:pt idx="146">
                  <c:v>8.2255154019238219</c:v>
                </c:pt>
                <c:pt idx="147">
                  <c:v>6.0886589495818164</c:v>
                </c:pt>
                <c:pt idx="148">
                  <c:v>6.0569954613272223</c:v>
                </c:pt>
                <c:pt idx="149">
                  <c:v>0</c:v>
                </c:pt>
                <c:pt idx="150">
                  <c:v>0</c:v>
                </c:pt>
                <c:pt idx="151">
                  <c:v>16.56446024560994</c:v>
                </c:pt>
                <c:pt idx="152">
                  <c:v>16.52941582448322</c:v>
                </c:pt>
                <c:pt idx="153">
                  <c:v>15.347951677899701</c:v>
                </c:pt>
                <c:pt idx="154">
                  <c:v>15.311452747590995</c:v>
                </c:pt>
                <c:pt idx="155">
                  <c:v>22.646353402628556</c:v>
                </c:pt>
                <c:pt idx="156">
                  <c:v>22.607598588386651</c:v>
                </c:pt>
                <c:pt idx="157">
                  <c:v>24.272547902948943</c:v>
                </c:pt>
                <c:pt idx="158">
                  <c:v>24.232361530800311</c:v>
                </c:pt>
                <c:pt idx="159">
                  <c:v>23.846036414609415</c:v>
                </c:pt>
                <c:pt idx="160">
                  <c:v>23.804325947387184</c:v>
                </c:pt>
                <c:pt idx="161">
                  <c:v>21.754995698476613</c:v>
                </c:pt>
                <c:pt idx="162">
                  <c:v>21.71251645485642</c:v>
                </c:pt>
                <c:pt idx="163">
                  <c:v>24.090228719906683</c:v>
                </c:pt>
                <c:pt idx="164">
                  <c:v>24.045980629830002</c:v>
                </c:pt>
                <c:pt idx="165">
                  <c:v>25.592982381427809</c:v>
                </c:pt>
                <c:pt idx="166">
                  <c:v>25.546906821574041</c:v>
                </c:pt>
                <c:pt idx="167">
                  <c:v>14.805367453424587</c:v>
                </c:pt>
                <c:pt idx="168">
                  <c:v>14.756149689718065</c:v>
                </c:pt>
                <c:pt idx="169">
                  <c:v>18.848811877029338</c:v>
                </c:pt>
                <c:pt idx="170">
                  <c:v>18.797164448683805</c:v>
                </c:pt>
                <c:pt idx="171">
                  <c:v>20.365034573970338</c:v>
                </c:pt>
                <c:pt idx="172">
                  <c:v>20.312057118176977</c:v>
                </c:pt>
                <c:pt idx="173">
                  <c:v>16.09717142487705</c:v>
                </c:pt>
                <c:pt idx="174">
                  <c:v>16.041570085461029</c:v>
                </c:pt>
                <c:pt idx="175">
                  <c:v>29.299974183790525</c:v>
                </c:pt>
                <c:pt idx="176">
                  <c:v>29.241751210062922</c:v>
                </c:pt>
                <c:pt idx="177">
                  <c:v>39.057229563918312</c:v>
                </c:pt>
                <c:pt idx="178">
                  <c:v>38.995336464892347</c:v>
                </c:pt>
                <c:pt idx="179">
                  <c:v>28.438878708076665</c:v>
                </c:pt>
                <c:pt idx="180">
                  <c:v>28.375726889809037</c:v>
                </c:pt>
                <c:pt idx="181">
                  <c:v>30.4908673603639</c:v>
                </c:pt>
                <c:pt idx="182">
                  <c:v>30.424813536862729</c:v>
                </c:pt>
                <c:pt idx="183">
                  <c:v>41.763974728583904</c:v>
                </c:pt>
                <c:pt idx="184">
                  <c:v>41.695067207855629</c:v>
                </c:pt>
                <c:pt idx="185">
                  <c:v>38.191858093117226</c:v>
                </c:pt>
                <c:pt idx="186">
                  <c:v>38.118512424943866</c:v>
                </c:pt>
                <c:pt idx="187">
                  <c:v>50.38478337349661</c:v>
                </c:pt>
                <c:pt idx="188">
                  <c:v>50.310021795562101</c:v>
                </c:pt>
                <c:pt idx="189">
                  <c:v>49.982887459303264</c:v>
                </c:pt>
                <c:pt idx="190">
                  <c:v>49.905153543038587</c:v>
                </c:pt>
                <c:pt idx="191">
                  <c:v>64.989005180414452</c:v>
                </c:pt>
                <c:pt idx="192">
                  <c:v>64.906621703393029</c:v>
                </c:pt>
                <c:pt idx="193">
                  <c:v>63.654997643988821</c:v>
                </c:pt>
                <c:pt idx="194">
                  <c:v>63.571436704687926</c:v>
                </c:pt>
                <c:pt idx="195">
                  <c:v>52.910848857142618</c:v>
                </c:pt>
                <c:pt idx="196">
                  <c:v>52.82391201034455</c:v>
                </c:pt>
                <c:pt idx="197">
                  <c:v>78.387806020748684</c:v>
                </c:pt>
                <c:pt idx="198">
                  <c:v>78.297511879124102</c:v>
                </c:pt>
                <c:pt idx="199">
                  <c:v>68.301907590240916</c:v>
                </c:pt>
                <c:pt idx="200">
                  <c:v>68.208301936317781</c:v>
                </c:pt>
                <c:pt idx="201">
                  <c:v>66.038161266371617</c:v>
                </c:pt>
                <c:pt idx="202">
                  <c:v>65.940725401622771</c:v>
                </c:pt>
                <c:pt idx="203">
                  <c:v>74.39983638834515</c:v>
                </c:pt>
                <c:pt idx="204">
                  <c:v>74.29624874760826</c:v>
                </c:pt>
                <c:pt idx="205">
                  <c:v>85.201072046868092</c:v>
                </c:pt>
                <c:pt idx="206">
                  <c:v>85.09572938310879</c:v>
                </c:pt>
                <c:pt idx="207">
                  <c:v>81.17204490611735</c:v>
                </c:pt>
                <c:pt idx="208">
                  <c:v>81.062572368978493</c:v>
                </c:pt>
                <c:pt idx="209">
                  <c:v>94.117390373495454</c:v>
                </c:pt>
                <c:pt idx="210">
                  <c:v>94.001218132446681</c:v>
                </c:pt>
                <c:pt idx="211">
                  <c:v>125.34407613793148</c:v>
                </c:pt>
                <c:pt idx="212">
                  <c:v>125.22653431432998</c:v>
                </c:pt>
                <c:pt idx="213">
                  <c:v>107.2708726230186</c:v>
                </c:pt>
                <c:pt idx="214">
                  <c:v>107.14939814369616</c:v>
                </c:pt>
                <c:pt idx="215">
                  <c:v>115.87822201699763</c:v>
                </c:pt>
                <c:pt idx="216">
                  <c:v>115.7523537427887</c:v>
                </c:pt>
                <c:pt idx="217">
                  <c:v>118.71927537159725</c:v>
                </c:pt>
                <c:pt idx="218">
                  <c:v>118.58881203852906</c:v>
                </c:pt>
                <c:pt idx="219">
                  <c:v>158.34373687829822</c:v>
                </c:pt>
                <c:pt idx="220">
                  <c:v>158.20618356719683</c:v>
                </c:pt>
                <c:pt idx="221">
                  <c:v>147.88920623672459</c:v>
                </c:pt>
                <c:pt idx="222">
                  <c:v>147.75048763319711</c:v>
                </c:pt>
                <c:pt idx="223">
                  <c:v>158.45915268236024</c:v>
                </c:pt>
                <c:pt idx="224">
                  <c:v>158.31290260867007</c:v>
                </c:pt>
                <c:pt idx="225">
                  <c:v>169.98218459879104</c:v>
                </c:pt>
                <c:pt idx="226">
                  <c:v>169.83454293437092</c:v>
                </c:pt>
                <c:pt idx="227">
                  <c:v>160.4314879004794</c:v>
                </c:pt>
                <c:pt idx="228">
                  <c:v>160.27896627193263</c:v>
                </c:pt>
                <c:pt idx="229">
                  <c:v>186.29620779168249</c:v>
                </c:pt>
                <c:pt idx="230">
                  <c:v>186.1387159778285</c:v>
                </c:pt>
                <c:pt idx="231">
                  <c:v>208.00618981266666</c:v>
                </c:pt>
                <c:pt idx="232">
                  <c:v>207.84407103961621</c:v>
                </c:pt>
                <c:pt idx="233">
                  <c:v>209.06961377799541</c:v>
                </c:pt>
                <c:pt idx="234">
                  <c:v>208.90285514608877</c:v>
                </c:pt>
                <c:pt idx="235">
                  <c:v>215.04931208158547</c:v>
                </c:pt>
                <c:pt idx="236">
                  <c:v>214.87751674575964</c:v>
                </c:pt>
                <c:pt idx="237">
                  <c:v>229.83217449783268</c:v>
                </c:pt>
                <c:pt idx="238">
                  <c:v>229.65527454638794</c:v>
                </c:pt>
                <c:pt idx="239">
                  <c:v>238.55140779581922</c:v>
                </c:pt>
                <c:pt idx="240">
                  <c:v>238.36926330032486</c:v>
                </c:pt>
                <c:pt idx="241">
                  <c:v>243.10608596115907</c:v>
                </c:pt>
                <c:pt idx="242">
                  <c:v>242.91847105547856</c:v>
                </c:pt>
                <c:pt idx="243">
                  <c:v>275.37187363887716</c:v>
                </c:pt>
                <c:pt idx="244">
                  <c:v>275.17885324191479</c:v>
                </c:pt>
                <c:pt idx="245">
                  <c:v>295.83066756349609</c:v>
                </c:pt>
                <c:pt idx="246">
                  <c:v>295.63267069938775</c:v>
                </c:pt>
                <c:pt idx="247">
                  <c:v>318.12039053328454</c:v>
                </c:pt>
                <c:pt idx="248">
                  <c:v>317.91320632720135</c:v>
                </c:pt>
                <c:pt idx="249">
                  <c:v>326.86428792865706</c:v>
                </c:pt>
                <c:pt idx="250">
                  <c:v>326.65664383639523</c:v>
                </c:pt>
                <c:pt idx="251">
                  <c:v>337.99357950412019</c:v>
                </c:pt>
                <c:pt idx="252">
                  <c:v>337.78088861762961</c:v>
                </c:pt>
                <c:pt idx="253">
                  <c:v>355.98484864605336</c:v>
                </c:pt>
                <c:pt idx="254">
                  <c:v>355.76697096396765</c:v>
                </c:pt>
                <c:pt idx="255">
                  <c:v>374.58687671519851</c:v>
                </c:pt>
                <c:pt idx="256">
                  <c:v>374.36389051230094</c:v>
                </c:pt>
                <c:pt idx="257">
                  <c:v>379.37802307010264</c:v>
                </c:pt>
                <c:pt idx="258">
                  <c:v>379.14965510833349</c:v>
                </c:pt>
                <c:pt idx="259">
                  <c:v>388.75010071912698</c:v>
                </c:pt>
                <c:pt idx="260">
                  <c:v>388.5160131319268</c:v>
                </c:pt>
                <c:pt idx="261">
                  <c:v>416.10843404219099</c:v>
                </c:pt>
                <c:pt idx="262">
                  <c:v>415.86861430132575</c:v>
                </c:pt>
                <c:pt idx="263">
                  <c:v>424.10798476921207</c:v>
                </c:pt>
                <c:pt idx="264">
                  <c:v>423.86231676174975</c:v>
                </c:pt>
                <c:pt idx="265">
                  <c:v>464.73349276662213</c:v>
                </c:pt>
                <c:pt idx="266">
                  <c:v>464.48219544006207</c:v>
                </c:pt>
                <c:pt idx="267">
                  <c:v>460.39521080663695</c:v>
                </c:pt>
                <c:pt idx="268">
                  <c:v>460.13262260166329</c:v>
                </c:pt>
                <c:pt idx="269">
                  <c:v>491.21645416086994</c:v>
                </c:pt>
                <c:pt idx="270">
                  <c:v>490.95343334711487</c:v>
                </c:pt>
                <c:pt idx="271">
                  <c:v>511.81385533181572</c:v>
                </c:pt>
                <c:pt idx="272">
                  <c:v>511.54503685609598</c:v>
                </c:pt>
                <c:pt idx="273">
                  <c:v>526.00098491977587</c:v>
                </c:pt>
                <c:pt idx="274">
                  <c:v>525.72024170708255</c:v>
                </c:pt>
                <c:pt idx="275">
                  <c:v>550.97617820116511</c:v>
                </c:pt>
                <c:pt idx="276">
                  <c:v>550.69532098037553</c:v>
                </c:pt>
                <c:pt idx="277">
                  <c:v>596.12272670431469</c:v>
                </c:pt>
                <c:pt idx="278">
                  <c:v>595.8362758493663</c:v>
                </c:pt>
                <c:pt idx="279">
                  <c:v>610.61750338807781</c:v>
                </c:pt>
                <c:pt idx="280">
                  <c:v>610.32569987366651</c:v>
                </c:pt>
                <c:pt idx="281">
                  <c:v>652.02046521746831</c:v>
                </c:pt>
                <c:pt idx="282">
                  <c:v>651.72341787021685</c:v>
                </c:pt>
                <c:pt idx="283">
                  <c:v>625.03243852957144</c:v>
                </c:pt>
                <c:pt idx="284">
                  <c:v>624.72961300947463</c:v>
                </c:pt>
                <c:pt idx="285">
                  <c:v>627.65998019576148</c:v>
                </c:pt>
                <c:pt idx="286">
                  <c:v>627.3501067683452</c:v>
                </c:pt>
                <c:pt idx="287">
                  <c:v>609.98401955583552</c:v>
                </c:pt>
                <c:pt idx="288">
                  <c:v>609.65903422278575</c:v>
                </c:pt>
                <c:pt idx="289">
                  <c:v>656.93118970489058</c:v>
                </c:pt>
                <c:pt idx="290">
                  <c:v>656.60448474493569</c:v>
                </c:pt>
                <c:pt idx="291">
                  <c:v>709.38936688887884</c:v>
                </c:pt>
                <c:pt idx="292">
                  <c:v>709.05492251016597</c:v>
                </c:pt>
                <c:pt idx="293">
                  <c:v>753.92739606059956</c:v>
                </c:pt>
                <c:pt idx="294">
                  <c:v>753.58597079995491</c:v>
                </c:pt>
                <c:pt idx="295">
                  <c:v>809.12059432953538</c:v>
                </c:pt>
                <c:pt idx="296">
                  <c:v>808.77297496270921</c:v>
                </c:pt>
                <c:pt idx="297">
                  <c:v>831.8811964267785</c:v>
                </c:pt>
                <c:pt idx="298">
                  <c:v>831.52770991469959</c:v>
                </c:pt>
                <c:pt idx="299">
                  <c:v>827.85047874388886</c:v>
                </c:pt>
                <c:pt idx="300">
                  <c:v>827.49051764702597</c:v>
                </c:pt>
                <c:pt idx="301">
                  <c:v>803.21002393482183</c:v>
                </c:pt>
                <c:pt idx="302">
                  <c:v>802.84208393820541</c:v>
                </c:pt>
                <c:pt idx="303">
                  <c:v>744.47034821925854</c:v>
                </c:pt>
                <c:pt idx="304">
                  <c:v>744.09194857645082</c:v>
                </c:pt>
                <c:pt idx="305">
                  <c:v>844.49916676895032</c:v>
                </c:pt>
                <c:pt idx="306">
                  <c:v>844.10997179532035</c:v>
                </c:pt>
                <c:pt idx="307">
                  <c:v>949.50620234784412</c:v>
                </c:pt>
                <c:pt idx="308">
                  <c:v>949.10862731050895</c:v>
                </c:pt>
                <c:pt idx="309">
                  <c:v>1044.3944787383411</c:v>
                </c:pt>
                <c:pt idx="310">
                  <c:v>1043.9909634346693</c:v>
                </c:pt>
                <c:pt idx="311">
                  <c:v>1145.9657504609586</c:v>
                </c:pt>
                <c:pt idx="312">
                  <c:v>1145.5585954574676</c:v>
                </c:pt>
                <c:pt idx="313">
                  <c:v>1234.23151890697</c:v>
                </c:pt>
                <c:pt idx="314">
                  <c:v>1233.8228991575334</c:v>
                </c:pt>
                <c:pt idx="315">
                  <c:v>1153.4751260899438</c:v>
                </c:pt>
                <c:pt idx="316">
                  <c:v>1153.0640326301886</c:v>
                </c:pt>
                <c:pt idx="317">
                  <c:v>1210.1851192134179</c:v>
                </c:pt>
                <c:pt idx="318">
                  <c:v>1209.7699858147896</c:v>
                </c:pt>
                <c:pt idx="319">
                  <c:v>1211.2105850813407</c:v>
                </c:pt>
                <c:pt idx="320">
                  <c:v>1210.7912605274771</c:v>
                </c:pt>
                <c:pt idx="321">
                  <c:v>1250.5553200107627</c:v>
                </c:pt>
                <c:pt idx="322">
                  <c:v>1250.1220474110098</c:v>
                </c:pt>
                <c:pt idx="323">
                  <c:v>1287.9032208668282</c:v>
                </c:pt>
                <c:pt idx="324">
                  <c:v>1287.4746754966</c:v>
                </c:pt>
                <c:pt idx="325">
                  <c:v>1345.1754463773595</c:v>
                </c:pt>
                <c:pt idx="326">
                  <c:v>1344.7428404426873</c:v>
                </c:pt>
                <c:pt idx="327">
                  <c:v>1402.84975899238</c:v>
                </c:pt>
                <c:pt idx="328">
                  <c:v>1402.4138903192456</c:v>
                </c:pt>
                <c:pt idx="329">
                  <c:v>1415.7765389395302</c:v>
                </c:pt>
                <c:pt idx="330">
                  <c:v>1415.3374228629827</c:v>
                </c:pt>
                <c:pt idx="331">
                  <c:v>1435.6715827575433</c:v>
                </c:pt>
                <c:pt idx="332">
                  <c:v>1435.2285666676764</c:v>
                </c:pt>
                <c:pt idx="333">
                  <c:v>1475.4974824738101</c:v>
                </c:pt>
                <c:pt idx="334">
                  <c:v>1475.0503720014692</c:v>
                </c:pt>
                <c:pt idx="335">
                  <c:v>1519.6658621697673</c:v>
                </c:pt>
                <c:pt idx="336">
                  <c:v>1519.2148748575605</c:v>
                </c:pt>
                <c:pt idx="337">
                  <c:v>1574.6150640940525</c:v>
                </c:pt>
                <c:pt idx="338">
                  <c:v>1574.1606704300209</c:v>
                </c:pt>
                <c:pt idx="339">
                  <c:v>1574.7714860086589</c:v>
                </c:pt>
                <c:pt idx="340">
                  <c:v>1574.3133793997372</c:v>
                </c:pt>
                <c:pt idx="341">
                  <c:v>1626.3237869131733</c:v>
                </c:pt>
                <c:pt idx="342">
                  <c:v>1625.8615911597751</c:v>
                </c:pt>
                <c:pt idx="343">
                  <c:v>1679.7467281370721</c:v>
                </c:pt>
                <c:pt idx="344">
                  <c:v>1679.2809846159532</c:v>
                </c:pt>
                <c:pt idx="345">
                  <c:v>1701.4948910735338</c:v>
                </c:pt>
                <c:pt idx="346">
                  <c:v>1701.0256114773456</c:v>
                </c:pt>
                <c:pt idx="347">
                  <c:v>1735.8410591134921</c:v>
                </c:pt>
                <c:pt idx="348">
                  <c:v>1735.3679125638512</c:v>
                </c:pt>
                <c:pt idx="349">
                  <c:v>1795.5029954806037</c:v>
                </c:pt>
                <c:pt idx="350">
                  <c:v>1795.0263015378409</c:v>
                </c:pt>
                <c:pt idx="351">
                  <c:v>1825.5393231429803</c:v>
                </c:pt>
                <c:pt idx="352">
                  <c:v>1825.0593163116168</c:v>
                </c:pt>
                <c:pt idx="353">
                  <c:v>1867.3540992751632</c:v>
                </c:pt>
                <c:pt idx="354">
                  <c:v>1866.8706935601431</c:v>
                </c:pt>
                <c:pt idx="355">
                  <c:v>1913.8732002217987</c:v>
                </c:pt>
                <c:pt idx="356">
                  <c:v>1913.3865876112741</c:v>
                </c:pt>
                <c:pt idx="357">
                  <c:v>1950.8526695950504</c:v>
                </c:pt>
                <c:pt idx="358">
                  <c:v>1950.362948804657</c:v>
                </c:pt>
                <c:pt idx="359">
                  <c:v>1978.7068870012379</c:v>
                </c:pt>
                <c:pt idx="360">
                  <c:v>1978.2138225542969</c:v>
                </c:pt>
                <c:pt idx="361">
                  <c:v>2037.5413456523343</c:v>
                </c:pt>
                <c:pt idx="362">
                  <c:v>2037.0560293451188</c:v>
                </c:pt>
                <c:pt idx="363">
                  <c:v>2091.0739243820185</c:v>
                </c:pt>
                <c:pt idx="364">
                  <c:v>2090.5750664508914</c:v>
                </c:pt>
                <c:pt idx="365">
                  <c:v>2147.9773556074592</c:v>
                </c:pt>
                <c:pt idx="366">
                  <c:v>2147.4764152907678</c:v>
                </c:pt>
                <c:pt idx="367">
                  <c:v>2207.8988371918081</c:v>
                </c:pt>
                <c:pt idx="368">
                  <c:v>2207.3964544807645</c:v>
                </c:pt>
                <c:pt idx="369">
                  <c:v>2224.9824762100088</c:v>
                </c:pt>
                <c:pt idx="370">
                  <c:v>2224.4785926095306</c:v>
                </c:pt>
                <c:pt idx="371">
                  <c:v>2288.2006734725392</c:v>
                </c:pt>
                <c:pt idx="372">
                  <c:v>2287.6952837956578</c:v>
                </c:pt>
                <c:pt idx="373">
                  <c:v>2347.2401582395446</c:v>
                </c:pt>
                <c:pt idx="374">
                  <c:v>2346.7339848251204</c:v>
                </c:pt>
                <c:pt idx="375">
                  <c:v>2406.4337727258994</c:v>
                </c:pt>
                <c:pt idx="376">
                  <c:v>2405.9274655486456</c:v>
                </c:pt>
                <c:pt idx="377">
                  <c:v>2478.7836100769614</c:v>
                </c:pt>
                <c:pt idx="378">
                  <c:v>2478.2780369597349</c:v>
                </c:pt>
                <c:pt idx="379">
                  <c:v>2074.4200580499582</c:v>
                </c:pt>
                <c:pt idx="380">
                  <c:v>1670.9042229085444</c:v>
                </c:pt>
                <c:pt idx="381">
                  <c:v>2615.3419332475482</c:v>
                </c:pt>
                <c:pt idx="382">
                  <c:v>2614.8174055578843</c:v>
                </c:pt>
                <c:pt idx="383">
                  <c:v>2682.7933304715962</c:v>
                </c:pt>
                <c:pt idx="384">
                  <c:v>2682.2724607344558</c:v>
                </c:pt>
                <c:pt idx="385">
                  <c:v>2745.9572837118003</c:v>
                </c:pt>
                <c:pt idx="386">
                  <c:v>2745.4408969333822</c:v>
                </c:pt>
                <c:pt idx="387">
                  <c:v>2796.7888708293981</c:v>
                </c:pt>
                <c:pt idx="388">
                  <c:v>2796.2888893050927</c:v>
                </c:pt>
                <c:pt idx="389">
                  <c:v>2941.8631921188025</c:v>
                </c:pt>
                <c:pt idx="390">
                  <c:v>2941.3588173449662</c:v>
                </c:pt>
                <c:pt idx="391">
                  <c:v>3019.3175280701416</c:v>
                </c:pt>
                <c:pt idx="392">
                  <c:v>3018.8226641044025</c:v>
                </c:pt>
                <c:pt idx="393">
                  <c:v>3135.9145008637888</c:v>
                </c:pt>
                <c:pt idx="394">
                  <c:v>3135.4311517107917</c:v>
                </c:pt>
                <c:pt idx="395">
                  <c:v>3225.9280190762643</c:v>
                </c:pt>
                <c:pt idx="396">
                  <c:v>3225.4689549391073</c:v>
                </c:pt>
                <c:pt idx="397">
                  <c:v>3304.0821988756911</c:v>
                </c:pt>
                <c:pt idx="398">
                  <c:v>3303.6278713101588</c:v>
                </c:pt>
                <c:pt idx="399">
                  <c:v>3424.3850926429263</c:v>
                </c:pt>
                <c:pt idx="400">
                  <c:v>3423.9483668687544</c:v>
                </c:pt>
                <c:pt idx="401">
                  <c:v>3570.5759128980549</c:v>
                </c:pt>
                <c:pt idx="402">
                  <c:v>3580.8224675887373</c:v>
                </c:pt>
                <c:pt idx="403">
                  <c:v>3686.6413257951108</c:v>
                </c:pt>
                <c:pt idx="404">
                  <c:v>3686.2499882130692</c:v>
                </c:pt>
                <c:pt idx="405">
                  <c:v>3797.7738983028762</c:v>
                </c:pt>
                <c:pt idx="406">
                  <c:v>3797.4098910905304</c:v>
                </c:pt>
                <c:pt idx="407">
                  <c:v>3922.7724254307395</c:v>
                </c:pt>
                <c:pt idx="408">
                  <c:v>3922.4388518368514</c:v>
                </c:pt>
                <c:pt idx="409">
                  <c:v>4055.1747256932372</c:v>
                </c:pt>
                <c:pt idx="410">
                  <c:v>4054.8820839630685</c:v>
                </c:pt>
                <c:pt idx="411">
                  <c:v>4196.5867525014473</c:v>
                </c:pt>
                <c:pt idx="412">
                  <c:v>4196.3247324881067</c:v>
                </c:pt>
                <c:pt idx="413">
                  <c:v>4328.5921554636698</c:v>
                </c:pt>
                <c:pt idx="414">
                  <c:v>4328.3721161656667</c:v>
                </c:pt>
                <c:pt idx="415">
                  <c:v>4498.5085595962801</c:v>
                </c:pt>
                <c:pt idx="416">
                  <c:v>4498.3394185957522</c:v>
                </c:pt>
                <c:pt idx="417">
                  <c:v>4631.5901108930921</c:v>
                </c:pt>
                <c:pt idx="418">
                  <c:v>4631.4676202034043</c:v>
                </c:pt>
                <c:pt idx="419">
                  <c:v>4786.6768104526936</c:v>
                </c:pt>
                <c:pt idx="420">
                  <c:v>4786.610445040762</c:v>
                </c:pt>
                <c:pt idx="421">
                  <c:v>4956.4514092127356</c:v>
                </c:pt>
                <c:pt idx="422">
                  <c:v>4956.4459645334664</c:v>
                </c:pt>
                <c:pt idx="423">
                  <c:v>5100.5984322896811</c:v>
                </c:pt>
                <c:pt idx="424">
                  <c:v>5100.6600576293213</c:v>
                </c:pt>
                <c:pt idx="425">
                  <c:v>5252.7324247743445</c:v>
                </c:pt>
                <c:pt idx="426">
                  <c:v>5252.8641861147735</c:v>
                </c:pt>
                <c:pt idx="427">
                  <c:v>5388.9662151695484</c:v>
                </c:pt>
                <c:pt idx="428">
                  <c:v>5389.1772615067657</c:v>
                </c:pt>
                <c:pt idx="429">
                  <c:v>5573.7247187445155</c:v>
                </c:pt>
                <c:pt idx="430">
                  <c:v>5574.0197644720229</c:v>
                </c:pt>
                <c:pt idx="431">
                  <c:v>5757.8205182533138</c:v>
                </c:pt>
                <c:pt idx="432">
                  <c:v>5758.2058113066887</c:v>
                </c:pt>
                <c:pt idx="433">
                  <c:v>5962.2416909452077</c:v>
                </c:pt>
                <c:pt idx="434">
                  <c:v>5962.7260846391237</c:v>
                </c:pt>
                <c:pt idx="435">
                  <c:v>6116.3961259009056</c:v>
                </c:pt>
                <c:pt idx="436">
                  <c:v>6116.9752015135473</c:v>
                </c:pt>
                <c:pt idx="437">
                  <c:v>6341.7935252256011</c:v>
                </c:pt>
                <c:pt idx="438">
                  <c:v>6342.4984140042197</c:v>
                </c:pt>
                <c:pt idx="439">
                  <c:v>6507.4488444915833</c:v>
                </c:pt>
                <c:pt idx="440">
                  <c:v>6508.260381281415</c:v>
                </c:pt>
                <c:pt idx="441">
                  <c:v>6730.166994220056</c:v>
                </c:pt>
                <c:pt idx="442">
                  <c:v>6731.12708327565</c:v>
                </c:pt>
                <c:pt idx="443">
                  <c:v>6911.9106425993959</c:v>
                </c:pt>
                <c:pt idx="444">
                  <c:v>6912.9903180585743</c:v>
                </c:pt>
                <c:pt idx="445">
                  <c:v>7086.9589716241762</c:v>
                </c:pt>
                <c:pt idx="446">
                  <c:v>7088.2118534089523</c:v>
                </c:pt>
                <c:pt idx="447">
                  <c:v>7332.8886435678733</c:v>
                </c:pt>
                <c:pt idx="448">
                  <c:v>7334.2745244357138</c:v>
                </c:pt>
                <c:pt idx="449">
                  <c:v>7763.1402840928104</c:v>
                </c:pt>
                <c:pt idx="450">
                  <c:v>7764.7323775342529</c:v>
                </c:pt>
                <c:pt idx="451">
                  <c:v>7939.0596199489946</c:v>
                </c:pt>
                <c:pt idx="452">
                  <c:v>7940.5371318442121</c:v>
                </c:pt>
                <c:pt idx="453">
                  <c:v>8205.0822527099408</c:v>
                </c:pt>
                <c:pt idx="454">
                  <c:v>8206.5136973613717</c:v>
                </c:pt>
                <c:pt idx="455">
                  <c:v>8367.5198803851799</c:v>
                </c:pt>
                <c:pt idx="456">
                  <c:v>8368.8775718160141</c:v>
                </c:pt>
                <c:pt idx="457">
                  <c:v>8618.6434239980772</c:v>
                </c:pt>
                <c:pt idx="458">
                  <c:v>8619.9304299845189</c:v>
                </c:pt>
                <c:pt idx="459">
                  <c:v>8819.2153458676239</c:v>
                </c:pt>
                <c:pt idx="460">
                  <c:v>8820.4360406373999</c:v>
                </c:pt>
                <c:pt idx="461">
                  <c:v>9070.9037978059259</c:v>
                </c:pt>
                <c:pt idx="462">
                  <c:v>9072.0609395839765</c:v>
                </c:pt>
                <c:pt idx="463">
                  <c:v>9338.9093213460492</c:v>
                </c:pt>
                <c:pt idx="464">
                  <c:v>9340.0068429824933</c:v>
                </c:pt>
                <c:pt idx="465">
                  <c:v>9503.7171437460856</c:v>
                </c:pt>
                <c:pt idx="466">
                  <c:v>9504.7356777283858</c:v>
                </c:pt>
                <c:pt idx="467">
                  <c:v>9773.3292280871283</c:v>
                </c:pt>
                <c:pt idx="468">
                  <c:v>9774.3160052670501</c:v>
                </c:pt>
                <c:pt idx="469">
                  <c:v>10020.222847518438</c:v>
                </c:pt>
                <c:pt idx="470">
                  <c:v>10021.1587823588</c:v>
                </c:pt>
                <c:pt idx="471">
                  <c:v>10267.20607470008</c:v>
                </c:pt>
                <c:pt idx="472">
                  <c:v>10268.074651144016</c:v>
                </c:pt>
                <c:pt idx="473">
                  <c:v>10429.260607429127</c:v>
                </c:pt>
                <c:pt idx="474">
                  <c:v>10430.102102586667</c:v>
                </c:pt>
                <c:pt idx="475">
                  <c:v>10717.957448703419</c:v>
                </c:pt>
                <c:pt idx="476">
                  <c:v>10718.755586978159</c:v>
                </c:pt>
                <c:pt idx="477">
                  <c:v>10967.174920839545</c:v>
                </c:pt>
                <c:pt idx="478">
                  <c:v>10967.931505667488</c:v>
                </c:pt>
                <c:pt idx="479">
                  <c:v>11259.709112483759</c:v>
                </c:pt>
                <c:pt idx="480">
                  <c:v>11260.426715317071</c:v>
                </c:pt>
                <c:pt idx="481">
                  <c:v>11519.574816982295</c:v>
                </c:pt>
                <c:pt idx="482">
                  <c:v>11520.255446314737</c:v>
                </c:pt>
                <c:pt idx="483">
                  <c:v>11742.62989666244</c:v>
                </c:pt>
                <c:pt idx="484">
                  <c:v>11743.261541708353</c:v>
                </c:pt>
                <c:pt idx="485">
                  <c:v>11950.969454692691</c:v>
                </c:pt>
                <c:pt idx="486">
                  <c:v>11951.581405720295</c:v>
                </c:pt>
                <c:pt idx="487">
                  <c:v>12193.346950671099</c:v>
                </c:pt>
                <c:pt idx="488">
                  <c:v>12193.927371762084</c:v>
                </c:pt>
                <c:pt idx="489">
                  <c:v>12474.937046182036</c:v>
                </c:pt>
                <c:pt idx="490">
                  <c:v>12475.47569488433</c:v>
                </c:pt>
                <c:pt idx="491">
                  <c:v>12731.014407647161</c:v>
                </c:pt>
                <c:pt idx="492">
                  <c:v>12731.536261857875</c:v>
                </c:pt>
                <c:pt idx="493">
                  <c:v>13042.605330344655</c:v>
                </c:pt>
                <c:pt idx="494">
                  <c:v>13043.100296733557</c:v>
                </c:pt>
                <c:pt idx="495">
                  <c:v>13342.677430155525</c:v>
                </c:pt>
                <c:pt idx="496">
                  <c:v>13343.146894080723</c:v>
                </c:pt>
                <c:pt idx="497">
                  <c:v>13580.168645814578</c:v>
                </c:pt>
                <c:pt idx="498">
                  <c:v>13580.60432283943</c:v>
                </c:pt>
                <c:pt idx="499">
                  <c:v>13868.18690382529</c:v>
                </c:pt>
                <c:pt idx="500">
                  <c:v>13868.608996905552</c:v>
                </c:pt>
                <c:pt idx="501">
                  <c:v>14164.32532657292</c:v>
                </c:pt>
                <c:pt idx="502">
                  <c:v>14164.725671886665</c:v>
                </c:pt>
                <c:pt idx="503">
                  <c:v>14453.4469421128</c:v>
                </c:pt>
                <c:pt idx="504">
                  <c:v>14453.826660183842</c:v>
                </c:pt>
                <c:pt idx="505">
                  <c:v>14712.765497957436</c:v>
                </c:pt>
                <c:pt idx="506">
                  <c:v>14713.117888057282</c:v>
                </c:pt>
                <c:pt idx="507">
                  <c:v>15094.188910572071</c:v>
                </c:pt>
                <c:pt idx="508">
                  <c:v>15094.52314425578</c:v>
                </c:pt>
                <c:pt idx="509">
                  <c:v>15316.011952217608</c:v>
                </c:pt>
                <c:pt idx="510">
                  <c:v>15316.335764851821</c:v>
                </c:pt>
                <c:pt idx="511">
                  <c:v>15589.732949533778</c:v>
                </c:pt>
                <c:pt idx="512">
                  <c:v>15590.040078166539</c:v>
                </c:pt>
                <c:pt idx="513">
                  <c:v>15799.948342405827</c:v>
                </c:pt>
                <c:pt idx="514">
                  <c:v>16009.855163532115</c:v>
                </c:pt>
                <c:pt idx="515">
                  <c:v>16261.456271593484</c:v>
                </c:pt>
                <c:pt idx="516">
                  <c:v>16261.732566793402</c:v>
                </c:pt>
                <c:pt idx="517">
                  <c:v>16589.908176653189</c:v>
                </c:pt>
                <c:pt idx="518">
                  <c:v>16590.164587133782</c:v>
                </c:pt>
                <c:pt idx="519">
                  <c:v>16908.030099660169</c:v>
                </c:pt>
                <c:pt idx="520">
                  <c:v>16908.273298942746</c:v>
                </c:pt>
                <c:pt idx="521">
                  <c:v>17230.811453205333</c:v>
                </c:pt>
                <c:pt idx="522">
                  <c:v>17231.042121978735</c:v>
                </c:pt>
                <c:pt idx="523">
                  <c:v>17533.614446048654</c:v>
                </c:pt>
                <c:pt idx="524">
                  <c:v>17533.837922815921</c:v>
                </c:pt>
                <c:pt idx="525">
                  <c:v>17981.115960655683</c:v>
                </c:pt>
                <c:pt idx="526">
                  <c:v>17981.327923089302</c:v>
                </c:pt>
                <c:pt idx="527">
                  <c:v>18319.071125287686</c:v>
                </c:pt>
                <c:pt idx="528">
                  <c:v>18319.27216664789</c:v>
                </c:pt>
                <c:pt idx="529">
                  <c:v>18659.70222818105</c:v>
                </c:pt>
                <c:pt idx="530">
                  <c:v>18659.892911161158</c:v>
                </c:pt>
                <c:pt idx="531">
                  <c:v>18936.220882330905</c:v>
                </c:pt>
                <c:pt idx="532">
                  <c:v>18936.401740632231</c:v>
                </c:pt>
                <c:pt idx="533">
                  <c:v>19245.225914220107</c:v>
                </c:pt>
                <c:pt idx="534">
                  <c:v>19245.397454045735</c:v>
                </c:pt>
                <c:pt idx="535">
                  <c:v>19671.85980866088</c:v>
                </c:pt>
                <c:pt idx="536">
                  <c:v>19672.02251013248</c:v>
                </c:pt>
                <c:pt idx="537">
                  <c:v>19871.270652010196</c:v>
                </c:pt>
                <c:pt idx="538">
                  <c:v>19871.424970511827</c:v>
                </c:pt>
                <c:pt idx="539">
                  <c:v>20254.301475582393</c:v>
                </c:pt>
                <c:pt idx="540">
                  <c:v>20254.447843035075</c:v>
                </c:pt>
                <c:pt idx="541">
                  <c:v>20668.202066268481</c:v>
                </c:pt>
                <c:pt idx="542">
                  <c:v>20668.337899786024</c:v>
                </c:pt>
                <c:pt idx="543">
                  <c:v>20934.470241597322</c:v>
                </c:pt>
                <c:pt idx="544">
                  <c:v>20934.599076479342</c:v>
                </c:pt>
                <c:pt idx="545">
                  <c:v>21275.428647767803</c:v>
                </c:pt>
                <c:pt idx="546">
                  <c:v>21275.550844609392</c:v>
                </c:pt>
                <c:pt idx="547">
                  <c:v>21698.443801005909</c:v>
                </c:pt>
                <c:pt idx="548">
                  <c:v>21698.559701822986</c:v>
                </c:pt>
                <c:pt idx="549">
                  <c:v>22041.976077067466</c:v>
                </c:pt>
                <c:pt idx="550">
                  <c:v>22042.08842810788</c:v>
                </c:pt>
                <c:pt idx="551">
                  <c:v>22413.063742371025</c:v>
                </c:pt>
                <c:pt idx="552">
                  <c:v>22413.170304678315</c:v>
                </c:pt>
                <c:pt idx="553">
                  <c:v>22767.351226852134</c:v>
                </c:pt>
                <c:pt idx="554">
                  <c:v>22767.452298682827</c:v>
                </c:pt>
                <c:pt idx="555">
                  <c:v>23142.034056426881</c:v>
                </c:pt>
                <c:pt idx="556">
                  <c:v>23142.12992067025</c:v>
                </c:pt>
                <c:pt idx="557">
                  <c:v>23539.126676752774</c:v>
                </c:pt>
                <c:pt idx="558">
                  <c:v>23539.217601722601</c:v>
                </c:pt>
                <c:pt idx="559">
                  <c:v>23922.763763894429</c:v>
                </c:pt>
                <c:pt idx="560">
                  <c:v>23922.85000408001</c:v>
                </c:pt>
                <c:pt idx="561">
                  <c:v>24378.40044394647</c:v>
                </c:pt>
                <c:pt idx="562">
                  <c:v>24378.482240724876</c:v>
                </c:pt>
                <c:pt idx="563">
                  <c:v>24774.86021369218</c:v>
                </c:pt>
                <c:pt idx="564">
                  <c:v>24774.936166819192</c:v>
                </c:pt>
                <c:pt idx="565">
                  <c:v>25256.719219387542</c:v>
                </c:pt>
                <c:pt idx="566">
                  <c:v>25256.791259133952</c:v>
                </c:pt>
                <c:pt idx="567">
                  <c:v>25581.184235928893</c:v>
                </c:pt>
                <c:pt idx="568">
                  <c:v>25581.252563926264</c:v>
                </c:pt>
                <c:pt idx="569">
                  <c:v>26016.451148636173</c:v>
                </c:pt>
                <c:pt idx="570">
                  <c:v>26016.515956127278</c:v>
                </c:pt>
                <c:pt idx="571">
                  <c:v>26413.714451642943</c:v>
                </c:pt>
                <c:pt idx="572">
                  <c:v>26413.775920017037</c:v>
                </c:pt>
                <c:pt idx="573">
                  <c:v>26824.927252644691</c:v>
                </c:pt>
                <c:pt idx="574">
                  <c:v>26824.986838383222</c:v>
                </c:pt>
                <c:pt idx="575">
                  <c:v>27239.238102513751</c:v>
                </c:pt>
                <c:pt idx="576">
                  <c:v>27239.294618178905</c:v>
                </c:pt>
                <c:pt idx="577">
                  <c:v>27757.312586278589</c:v>
                </c:pt>
                <c:pt idx="578">
                  <c:v>27757.366190051678</c:v>
                </c:pt>
                <c:pt idx="579">
                  <c:v>28060.443432182423</c:v>
                </c:pt>
                <c:pt idx="580">
                  <c:v>28060.49320644328</c:v>
                </c:pt>
                <c:pt idx="581">
                  <c:v>28464.327794924346</c:v>
                </c:pt>
                <c:pt idx="582">
                  <c:v>28464.375004634741</c:v>
                </c:pt>
                <c:pt idx="583">
                  <c:v>28954.817199848774</c:v>
                </c:pt>
                <c:pt idx="584">
                  <c:v>28954.86197714365</c:v>
                </c:pt>
                <c:pt idx="585">
                  <c:v>29375.147313675327</c:v>
                </c:pt>
                <c:pt idx="586">
                  <c:v>29375.190719544182</c:v>
                </c:pt>
                <c:pt idx="587">
                  <c:v>29770.13631476726</c:v>
                </c:pt>
                <c:pt idx="588">
                  <c:v>29770.176619673326</c:v>
                </c:pt>
                <c:pt idx="589">
                  <c:v>30282.117248205272</c:v>
                </c:pt>
                <c:pt idx="590">
                  <c:v>30282.155476456381</c:v>
                </c:pt>
                <c:pt idx="591">
                  <c:v>30650.693631614973</c:v>
                </c:pt>
                <c:pt idx="592">
                  <c:v>30650.729890207927</c:v>
                </c:pt>
                <c:pt idx="593">
                  <c:v>31040.803561215584</c:v>
                </c:pt>
                <c:pt idx="594">
                  <c:v>31040.838709290852</c:v>
                </c:pt>
                <c:pt idx="595">
                  <c:v>31505.768467386548</c:v>
                </c:pt>
                <c:pt idx="596">
                  <c:v>31505.801804505489</c:v>
                </c:pt>
                <c:pt idx="597">
                  <c:v>31927.78732028394</c:v>
                </c:pt>
                <c:pt idx="598">
                  <c:v>31927.818275762609</c:v>
                </c:pt>
                <c:pt idx="599">
                  <c:v>32336.677394876981</c:v>
                </c:pt>
                <c:pt idx="600">
                  <c:v>32336.706755417104</c:v>
                </c:pt>
                <c:pt idx="601">
                  <c:v>32821.009419756148</c:v>
                </c:pt>
                <c:pt idx="602">
                  <c:v>32821.03788105015</c:v>
                </c:pt>
                <c:pt idx="603">
                  <c:v>33332.696458980521</c:v>
                </c:pt>
                <c:pt idx="604">
                  <c:v>33332.722886968528</c:v>
                </c:pt>
                <c:pt idx="605">
                  <c:v>33741.486768595038</c:v>
                </c:pt>
                <c:pt idx="606">
                  <c:v>33741.511834917241</c:v>
                </c:pt>
                <c:pt idx="607">
                  <c:v>34122.520411274432</c:v>
                </c:pt>
                <c:pt idx="608">
                  <c:v>34122.544709872578</c:v>
                </c:pt>
                <c:pt idx="609">
                  <c:v>34668.291738301974</c:v>
                </c:pt>
                <c:pt idx="610">
                  <c:v>34668.314300981663</c:v>
                </c:pt>
                <c:pt idx="611">
                  <c:v>34992.451471570566</c:v>
                </c:pt>
                <c:pt idx="612">
                  <c:v>34992.472871739163</c:v>
                </c:pt>
                <c:pt idx="613">
                  <c:v>35544.632392327541</c:v>
                </c:pt>
                <c:pt idx="614">
                  <c:v>35544.653137057969</c:v>
                </c:pt>
                <c:pt idx="615">
                  <c:v>35986.554645380973</c:v>
                </c:pt>
                <c:pt idx="616">
                  <c:v>35986.573908085149</c:v>
                </c:pt>
                <c:pt idx="617">
                  <c:v>36523.514931907695</c:v>
                </c:pt>
                <c:pt idx="618">
                  <c:v>36523.533202127481</c:v>
                </c:pt>
                <c:pt idx="619">
                  <c:v>36887.853415686885</c:v>
                </c:pt>
                <c:pt idx="620">
                  <c:v>36887.870754418145</c:v>
                </c:pt>
                <c:pt idx="621">
                  <c:v>37413.075530535403</c:v>
                </c:pt>
                <c:pt idx="622">
                  <c:v>37413.091975912335</c:v>
                </c:pt>
                <c:pt idx="623">
                  <c:v>37862.725685296908</c:v>
                </c:pt>
                <c:pt idx="624">
                  <c:v>37862.741626989598</c:v>
                </c:pt>
                <c:pt idx="625">
                  <c:v>38424.591779586561</c:v>
                </c:pt>
                <c:pt idx="626">
                  <c:v>38424.606582387278</c:v>
                </c:pt>
                <c:pt idx="627">
                  <c:v>38900.575355800102</c:v>
                </c:pt>
                <c:pt idx="628">
                  <c:v>38900.589395906834</c:v>
                </c:pt>
                <c:pt idx="629">
                  <c:v>39344.20033272537</c:v>
                </c:pt>
                <c:pt idx="630">
                  <c:v>39344.213657011576</c:v>
                </c:pt>
                <c:pt idx="631">
                  <c:v>39843.662982731847</c:v>
                </c:pt>
                <c:pt idx="632">
                  <c:v>39843.675620502494</c:v>
                </c:pt>
                <c:pt idx="633">
                  <c:v>40370.004728424195</c:v>
                </c:pt>
                <c:pt idx="634">
                  <c:v>40370.01672187099</c:v>
                </c:pt>
                <c:pt idx="635">
                  <c:v>40873.113011174304</c:v>
                </c:pt>
                <c:pt idx="636">
                  <c:v>40873.124386675219</c:v>
                </c:pt>
                <c:pt idx="637">
                  <c:v>41375.426300710293</c:v>
                </c:pt>
                <c:pt idx="638">
                  <c:v>41375.437096242887</c:v>
                </c:pt>
                <c:pt idx="639">
                  <c:v>41869.002448444073</c:v>
                </c:pt>
                <c:pt idx="640">
                  <c:v>41869.012687751674</c:v>
                </c:pt>
                <c:pt idx="641">
                  <c:v>42352.309403253261</c:v>
                </c:pt>
                <c:pt idx="642">
                  <c:v>42352.319120520202</c:v>
                </c:pt>
                <c:pt idx="643">
                  <c:v>42926.321594528163</c:v>
                </c:pt>
                <c:pt idx="644">
                  <c:v>42926.33081112626</c:v>
                </c:pt>
                <c:pt idx="645">
                  <c:v>43409.574386691376</c:v>
                </c:pt>
                <c:pt idx="646">
                  <c:v>43409.583133390624</c:v>
                </c:pt>
                <c:pt idx="647">
                  <c:v>44039.499629444195</c:v>
                </c:pt>
                <c:pt idx="648">
                  <c:v>44039.507925481776</c:v>
                </c:pt>
                <c:pt idx="649">
                  <c:v>44332.839285110866</c:v>
                </c:pt>
                <c:pt idx="650">
                  <c:v>44332.847158183424</c:v>
                </c:pt>
                <c:pt idx="651">
                  <c:v>44948.376852474466</c:v>
                </c:pt>
                <c:pt idx="652">
                  <c:v>44948.38431989777</c:v>
                </c:pt>
                <c:pt idx="653">
                  <c:v>45364.187421435141</c:v>
                </c:pt>
                <c:pt idx="654">
                  <c:v>45364.194508139481</c:v>
                </c:pt>
                <c:pt idx="655">
                  <c:v>45960.288225486722</c:v>
                </c:pt>
                <c:pt idx="656">
                  <c:v>45960.295095141533</c:v>
                </c:pt>
                <c:pt idx="657">
                  <c:v>46595.413786119214</c:v>
                </c:pt>
                <c:pt idx="658">
                  <c:v>46595.420164998366</c:v>
                </c:pt>
                <c:pt idx="659">
                  <c:v>47048.190743957341</c:v>
                </c:pt>
                <c:pt idx="660">
                  <c:v>47048.196797615841</c:v>
                </c:pt>
                <c:pt idx="661">
                  <c:v>47479.244300999489</c:v>
                </c:pt>
                <c:pt idx="662">
                  <c:v>47479.250042751548</c:v>
                </c:pt>
                <c:pt idx="663">
                  <c:v>48111.865016474338</c:v>
                </c:pt>
                <c:pt idx="664">
                  <c:v>48111.870465489017</c:v>
                </c:pt>
                <c:pt idx="665">
                  <c:v>48673.94240073095</c:v>
                </c:pt>
                <c:pt idx="666">
                  <c:v>48673.947682854785</c:v>
                </c:pt>
                <c:pt idx="667">
                  <c:v>49378.3989859629</c:v>
                </c:pt>
                <c:pt idx="668">
                  <c:v>49378.403890726033</c:v>
                </c:pt>
                <c:pt idx="669">
                  <c:v>49857.378419213521</c:v>
                </c:pt>
                <c:pt idx="670">
                  <c:v>49857.383073912308</c:v>
                </c:pt>
                <c:pt idx="671">
                  <c:v>50397.2106589342</c:v>
                </c:pt>
                <c:pt idx="672">
                  <c:v>50397.215171070216</c:v>
                </c:pt>
                <c:pt idx="673">
                  <c:v>50800.818624582986</c:v>
                </c:pt>
                <c:pt idx="674">
                  <c:v>50800.822814367064</c:v>
                </c:pt>
                <c:pt idx="675">
                  <c:v>51427.911419637523</c:v>
                </c:pt>
                <c:pt idx="676">
                  <c:v>51427.915395809738</c:v>
                </c:pt>
                <c:pt idx="677">
                  <c:v>51925.385100750813</c:v>
                </c:pt>
                <c:pt idx="678">
                  <c:v>51925.388874201934</c:v>
                </c:pt>
                <c:pt idx="679">
                  <c:v>52492.724118101469</c:v>
                </c:pt>
                <c:pt idx="680">
                  <c:v>52492.727697130707</c:v>
                </c:pt>
                <c:pt idx="681">
                  <c:v>52966.792798094226</c:v>
                </c:pt>
                <c:pt idx="682">
                  <c:v>52966.796194650298</c:v>
                </c:pt>
                <c:pt idx="683">
                  <c:v>53536.056384649419</c:v>
                </c:pt>
                <c:pt idx="684">
                  <c:v>53536.059608035554</c:v>
                </c:pt>
                <c:pt idx="685">
                  <c:v>53955.558238017409</c:v>
                </c:pt>
                <c:pt idx="686">
                  <c:v>53955.5613626786</c:v>
                </c:pt>
                <c:pt idx="687">
                  <c:v>54743.571285752456</c:v>
                </c:pt>
                <c:pt idx="688">
                  <c:v>54743.574187184429</c:v>
                </c:pt>
                <c:pt idx="689">
                  <c:v>55290.858901789492</c:v>
                </c:pt>
                <c:pt idx="690">
                  <c:v>55290.861655294917</c:v>
                </c:pt>
                <c:pt idx="691">
                  <c:v>55838.770942958596</c:v>
                </c:pt>
                <c:pt idx="692">
                  <c:v>55838.773556079359</c:v>
                </c:pt>
                <c:pt idx="693">
                  <c:v>56275.797540150561</c:v>
                </c:pt>
                <c:pt idx="694">
                  <c:v>56275.800020044022</c:v>
                </c:pt>
                <c:pt idx="695">
                  <c:v>56868.259761058718</c:v>
                </c:pt>
                <c:pt idx="696">
                  <c:v>56868.262113179073</c:v>
                </c:pt>
                <c:pt idx="697">
                  <c:v>57559.652032954757</c:v>
                </c:pt>
                <c:pt idx="698">
                  <c:v>57559.654265154655</c:v>
                </c:pt>
                <c:pt idx="699">
                  <c:v>58143.389459660044</c:v>
                </c:pt>
                <c:pt idx="700">
                  <c:v>58143.391578053503</c:v>
                </c:pt>
                <c:pt idx="701">
                  <c:v>58760.063337045816</c:v>
                </c:pt>
                <c:pt idx="702">
                  <c:v>58760.065347435149</c:v>
                </c:pt>
                <c:pt idx="703">
                  <c:v>59365.753463350273</c:v>
                </c:pt>
                <c:pt idx="704">
                  <c:v>59365.755371241954</c:v>
                </c:pt>
                <c:pt idx="705">
                  <c:v>60019.049696771435</c:v>
                </c:pt>
                <c:pt idx="706">
                  <c:v>60019.051546228759</c:v>
                </c:pt>
                <c:pt idx="707">
                  <c:v>60811.712115252252</c:v>
                </c:pt>
                <c:pt idx="708">
                  <c:v>60811.713832582325</c:v>
                </c:pt>
                <c:pt idx="709">
                  <c:v>61522.848525694804</c:v>
                </c:pt>
                <c:pt idx="710">
                  <c:v>61522.850155468557</c:v>
                </c:pt>
                <c:pt idx="711">
                  <c:v>62265.966029367293</c:v>
                </c:pt>
                <c:pt idx="712">
                  <c:v>62265.967576048686</c:v>
                </c:pt>
                <c:pt idx="713">
                  <c:v>62867.922430836254</c:v>
                </c:pt>
                <c:pt idx="714">
                  <c:v>62867.923898661669</c:v>
                </c:pt>
                <c:pt idx="715">
                  <c:v>63529.694413129459</c:v>
                </c:pt>
                <c:pt idx="716">
                  <c:v>63529.695806119293</c:v>
                </c:pt>
                <c:pt idx="717">
                  <c:v>64308.327921275864</c:v>
                </c:pt>
                <c:pt idx="718">
                  <c:v>64308.329243245542</c:v>
                </c:pt>
                <c:pt idx="719">
                  <c:v>64847.687546845358</c:v>
                </c:pt>
                <c:pt idx="720">
                  <c:v>64847.688801415759</c:v>
                </c:pt>
                <c:pt idx="721">
                  <c:v>65569.884621757985</c:v>
                </c:pt>
                <c:pt idx="722">
                  <c:v>65569.885812365377</c:v>
                </c:pt>
                <c:pt idx="723">
                  <c:v>66330.399743408751</c:v>
                </c:pt>
                <c:pt idx="724">
                  <c:v>66330.400873314255</c:v>
                </c:pt>
                <c:pt idx="725">
                  <c:v>66804.143527712746</c:v>
                </c:pt>
                <c:pt idx="726">
                  <c:v>66804.144600011161</c:v>
                </c:pt>
                <c:pt idx="727">
                  <c:v>67402.654600395414</c:v>
                </c:pt>
                <c:pt idx="728">
                  <c:v>67402.655618023797</c:v>
                </c:pt>
                <c:pt idx="729">
                  <c:v>68095.482308659906</c:v>
                </c:pt>
                <c:pt idx="730">
                  <c:v>68095.483274405546</c:v>
                </c:pt>
                <c:pt idx="731">
                  <c:v>68751.134120122573</c:v>
                </c:pt>
                <c:pt idx="732">
                  <c:v>68751.135036630658</c:v>
                </c:pt>
                <c:pt idx="733">
                  <c:v>69443.033448666727</c:v>
                </c:pt>
                <c:pt idx="734">
                  <c:v>69443.034318447564</c:v>
                </c:pt>
                <c:pt idx="735">
                  <c:v>69951.345120476151</c:v>
                </c:pt>
                <c:pt idx="736">
                  <c:v>69951.345945912108</c:v>
                </c:pt>
                <c:pt idx="737">
                  <c:v>70754.825357247886</c:v>
                </c:pt>
                <c:pt idx="738">
                  <c:v>70754.826140599835</c:v>
                </c:pt>
                <c:pt idx="739">
                  <c:v>71433.48809973379</c:v>
                </c:pt>
                <c:pt idx="740">
                  <c:v>71433.488843147323</c:v>
                </c:pt>
                <c:pt idx="741">
                  <c:v>71852.681100370261</c:v>
                </c:pt>
                <c:pt idx="742">
                  <c:v>71852.681805881628</c:v>
                </c:pt>
                <c:pt idx="743">
                  <c:v>72674.470293802035</c:v>
                </c:pt>
                <c:pt idx="744">
                  <c:v>72674.470963343614</c:v>
                </c:pt>
                <c:pt idx="745">
                  <c:v>73238.925701988497</c:v>
                </c:pt>
                <c:pt idx="746">
                  <c:v>73238.926337394179</c:v>
                </c:pt>
                <c:pt idx="747">
                  <c:v>73859.831473822167</c:v>
                </c:pt>
                <c:pt idx="748">
                  <c:v>73859.832076832347</c:v>
                </c:pt>
                <c:pt idx="749">
                  <c:v>74589.838717986844</c:v>
                </c:pt>
                <c:pt idx="750">
                  <c:v>74589.839290253163</c:v>
                </c:pt>
                <c:pt idx="751">
                  <c:v>75244.338510133777</c:v>
                </c:pt>
                <c:pt idx="752">
                  <c:v>75244.339053223681</c:v>
                </c:pt>
                <c:pt idx="753">
                  <c:v>75953.373811786922</c:v>
                </c:pt>
                <c:pt idx="754">
                  <c:v>75953.37432718795</c:v>
                </c:pt>
                <c:pt idx="755">
                  <c:v>76298.280293698437</c:v>
                </c:pt>
                <c:pt idx="756">
                  <c:v>76298.280782822258</c:v>
                </c:pt>
                <c:pt idx="757">
                  <c:v>76968.49185106279</c:v>
                </c:pt>
                <c:pt idx="758">
                  <c:v>76968.492315249139</c:v>
                </c:pt>
                <c:pt idx="759">
                  <c:v>77483.070948519482</c:v>
                </c:pt>
                <c:pt idx="760">
                  <c:v>77483.071389290402</c:v>
                </c:pt>
                <c:pt idx="761">
                  <c:v>78090.015372131573</c:v>
                </c:pt>
                <c:pt idx="762">
                  <c:v>78090.015790430232</c:v>
                </c:pt>
                <c:pt idx="763">
                  <c:v>78869.792193734684</c:v>
                </c:pt>
                <c:pt idx="764">
                  <c:v>78869.792590706813</c:v>
                </c:pt>
                <c:pt idx="765">
                  <c:v>79524.913207606471</c:v>
                </c:pt>
                <c:pt idx="766">
                  <c:v>79524.913584339374</c:v>
                </c:pt>
                <c:pt idx="767">
                  <c:v>79950.130548820685</c:v>
                </c:pt>
                <c:pt idx="768">
                  <c:v>79950.130906346254</c:v>
                </c:pt>
                <c:pt idx="769">
                  <c:v>80619.604111521476</c:v>
                </c:pt>
                <c:pt idx="770">
                  <c:v>80619.60444353694</c:v>
                </c:pt>
                <c:pt idx="771">
                  <c:v>81338.057729350083</c:v>
                </c:pt>
                <c:pt idx="772">
                  <c:v>81338.058051532047</c:v>
                </c:pt>
                <c:pt idx="773">
                  <c:v>82087.883986750181</c:v>
                </c:pt>
                <c:pt idx="774">
                  <c:v>82087.884292506031</c:v>
                </c:pt>
                <c:pt idx="775">
                  <c:v>82681.528288029891</c:v>
                </c:pt>
                <c:pt idx="776">
                  <c:v>82681.528578197089</c:v>
                </c:pt>
                <c:pt idx="777">
                  <c:v>83319.764935522966</c:v>
                </c:pt>
                <c:pt idx="778">
                  <c:v>83319.765210896279</c:v>
                </c:pt>
                <c:pt idx="779">
                  <c:v>83946.727252727957</c:v>
                </c:pt>
                <c:pt idx="780">
                  <c:v>83946.727514210332</c:v>
                </c:pt>
                <c:pt idx="781">
                  <c:v>84460.147160577806</c:v>
                </c:pt>
                <c:pt idx="782">
                  <c:v>84460.147408728764</c:v>
                </c:pt>
                <c:pt idx="783">
                  <c:v>85152.722116181816</c:v>
                </c:pt>
                <c:pt idx="784">
                  <c:v>85152.722351681063</c:v>
                </c:pt>
                <c:pt idx="785">
                  <c:v>85847.395069699574</c:v>
                </c:pt>
                <c:pt idx="786">
                  <c:v>85847.395288395506</c:v>
                </c:pt>
                <c:pt idx="787">
                  <c:v>86704.886801426153</c:v>
                </c:pt>
                <c:pt idx="788">
                  <c:v>86704.887013644839</c:v>
                </c:pt>
                <c:pt idx="789">
                  <c:v>87401.726997170146</c:v>
                </c:pt>
                <c:pt idx="790">
                  <c:v>87401.72719856909</c:v>
                </c:pt>
                <c:pt idx="791">
                  <c:v>88064.971054892536</c:v>
                </c:pt>
                <c:pt idx="792">
                  <c:v>88064.971241921274</c:v>
                </c:pt>
                <c:pt idx="793">
                  <c:v>88749.453402867002</c:v>
                </c:pt>
                <c:pt idx="794">
                  <c:v>88749.453584356408</c:v>
                </c:pt>
                <c:pt idx="795">
                  <c:v>89427.042944147179</c:v>
                </c:pt>
                <c:pt idx="796">
                  <c:v>89427.043116383531</c:v>
                </c:pt>
                <c:pt idx="797">
                  <c:v>90089.100421507741</c:v>
                </c:pt>
                <c:pt idx="798">
                  <c:v>90089.10058145471</c:v>
                </c:pt>
                <c:pt idx="799">
                  <c:v>90635.729639220255</c:v>
                </c:pt>
                <c:pt idx="800">
                  <c:v>90635.729794429979</c:v>
                </c:pt>
                <c:pt idx="801">
                  <c:v>91160.888650316047</c:v>
                </c:pt>
                <c:pt idx="802">
                  <c:v>91160.88879761257</c:v>
                </c:pt>
                <c:pt idx="803">
                  <c:v>91895.471751560166</c:v>
                </c:pt>
                <c:pt idx="804">
                  <c:v>91895.471891426452</c:v>
                </c:pt>
                <c:pt idx="805">
                  <c:v>92529.711004953788</c:v>
                </c:pt>
                <c:pt idx="806">
                  <c:v>92529.711137689126</c:v>
                </c:pt>
                <c:pt idx="807">
                  <c:v>93264.967428164033</c:v>
                </c:pt>
                <c:pt idx="808">
                  <c:v>93264.967551428461</c:v>
                </c:pt>
                <c:pt idx="809">
                  <c:v>93767.222815886198</c:v>
                </c:pt>
                <c:pt idx="810">
                  <c:v>93767.222935499842</c:v>
                </c:pt>
                <c:pt idx="811">
                  <c:v>94422.735187448328</c:v>
                </c:pt>
                <c:pt idx="812">
                  <c:v>94422.735300963584</c:v>
                </c:pt>
                <c:pt idx="813">
                  <c:v>95155.732891708598</c:v>
                </c:pt>
                <c:pt idx="814">
                  <c:v>95155.73299949769</c:v>
                </c:pt>
                <c:pt idx="815">
                  <c:v>95827.574197352995</c:v>
                </c:pt>
                <c:pt idx="816">
                  <c:v>95827.574299646571</c:v>
                </c:pt>
                <c:pt idx="817">
                  <c:v>96619.955142657636</c:v>
                </c:pt>
                <c:pt idx="818">
                  <c:v>96619.955239791117</c:v>
                </c:pt>
                <c:pt idx="819">
                  <c:v>97133.753700874324</c:v>
                </c:pt>
                <c:pt idx="820">
                  <c:v>97133.753793055541</c:v>
                </c:pt>
                <c:pt idx="821">
                  <c:v>97817.432927542992</c:v>
                </c:pt>
                <c:pt idx="822">
                  <c:v>97817.433015074232</c:v>
                </c:pt>
                <c:pt idx="823">
                  <c:v>98449.184655353878</c:v>
                </c:pt>
                <c:pt idx="824">
                  <c:v>98449.184738422424</c:v>
                </c:pt>
                <c:pt idx="825">
                  <c:v>99026.996224563089</c:v>
                </c:pt>
                <c:pt idx="826">
                  <c:v>99026.996303441323</c:v>
                </c:pt>
                <c:pt idx="827">
                  <c:v>99633.016920960523</c:v>
                </c:pt>
                <c:pt idx="828">
                  <c:v>99633.016995817219</c:v>
                </c:pt>
                <c:pt idx="829">
                  <c:v>100467.05662717973</c:v>
                </c:pt>
                <c:pt idx="830">
                  <c:v>100467.05669826036</c:v>
                </c:pt>
                <c:pt idx="831">
                  <c:v>101061.22232998378</c:v>
                </c:pt>
                <c:pt idx="832">
                  <c:v>101061.22239744045</c:v>
                </c:pt>
                <c:pt idx="833">
                  <c:v>101731.36958323272</c:v>
                </c:pt>
                <c:pt idx="834">
                  <c:v>101731.36964728658</c:v>
                </c:pt>
                <c:pt idx="835">
                  <c:v>102243.84029149078</c:v>
                </c:pt>
                <c:pt idx="836">
                  <c:v>102243.84035097428</c:v>
                </c:pt>
                <c:pt idx="837">
                  <c:v>103077.13892421142</c:v>
                </c:pt>
                <c:pt idx="838">
                  <c:v>103077.13898193318</c:v>
                </c:pt>
                <c:pt idx="839">
                  <c:v>103763.77864909951</c:v>
                </c:pt>
                <c:pt idx="840">
                  <c:v>103763.77870390953</c:v>
                </c:pt>
                <c:pt idx="841">
                  <c:v>104427.79082553214</c:v>
                </c:pt>
                <c:pt idx="842">
                  <c:v>104427.79087754774</c:v>
                </c:pt>
                <c:pt idx="843">
                  <c:v>104977.94005574963</c:v>
                </c:pt>
                <c:pt idx="844">
                  <c:v>104977.94010514136</c:v>
                </c:pt>
                <c:pt idx="845">
                  <c:v>105636.05970887801</c:v>
                </c:pt>
                <c:pt idx="846">
                  <c:v>105636.05975474554</c:v>
                </c:pt>
                <c:pt idx="847">
                  <c:v>106414.91845788345</c:v>
                </c:pt>
                <c:pt idx="848">
                  <c:v>106414.91850239251</c:v>
                </c:pt>
                <c:pt idx="849">
                  <c:v>106832.79231129965</c:v>
                </c:pt>
                <c:pt idx="850">
                  <c:v>106832.79235356349</c:v>
                </c:pt>
                <c:pt idx="851">
                  <c:v>107442.00349316977</c:v>
                </c:pt>
                <c:pt idx="852">
                  <c:v>107442.00353241801</c:v>
                </c:pt>
                <c:pt idx="853">
                  <c:v>108219.7912404449</c:v>
                </c:pt>
                <c:pt idx="854">
                  <c:v>108219.7912785307</c:v>
                </c:pt>
                <c:pt idx="855">
                  <c:v>108755.04255257225</c:v>
                </c:pt>
                <c:pt idx="856">
                  <c:v>108755.04258873683</c:v>
                </c:pt>
                <c:pt idx="857">
                  <c:v>109249.29487090179</c:v>
                </c:pt>
                <c:pt idx="858">
                  <c:v>109249.29490448599</c:v>
                </c:pt>
                <c:pt idx="859">
                  <c:v>110112.86834567986</c:v>
                </c:pt>
                <c:pt idx="860">
                  <c:v>110112.86837826936</c:v>
                </c:pt>
                <c:pt idx="861">
                  <c:v>110837.00648333435</c:v>
                </c:pt>
                <c:pt idx="862">
                  <c:v>110837.0065142799</c:v>
                </c:pt>
                <c:pt idx="863">
                  <c:v>111202.32320762188</c:v>
                </c:pt>
                <c:pt idx="864">
                  <c:v>111202.32323700642</c:v>
                </c:pt>
                <c:pt idx="865">
                  <c:v>111983.56625554914</c:v>
                </c:pt>
                <c:pt idx="866">
                  <c:v>111983.56628283703</c:v>
                </c:pt>
                <c:pt idx="867">
                  <c:v>112322.17704840213</c:v>
                </c:pt>
                <c:pt idx="868">
                  <c:v>112322.17707488181</c:v>
                </c:pt>
                <c:pt idx="869">
                  <c:v>112960.12647810765</c:v>
                </c:pt>
                <c:pt idx="870">
                  <c:v>112960.12650325159</c:v>
                </c:pt>
                <c:pt idx="871">
                  <c:v>113481.25280057434</c:v>
                </c:pt>
                <c:pt idx="872">
                  <c:v>113481.25282444993</c:v>
                </c:pt>
                <c:pt idx="873">
                  <c:v>114127.8954537813</c:v>
                </c:pt>
                <c:pt idx="874">
                  <c:v>114127.89547595332</c:v>
                </c:pt>
                <c:pt idx="875">
                  <c:v>114624.72245749582</c:v>
                </c:pt>
                <c:pt idx="876">
                  <c:v>114624.72247854939</c:v>
                </c:pt>
                <c:pt idx="877">
                  <c:v>114986.08430711225</c:v>
                </c:pt>
                <c:pt idx="878">
                  <c:v>114986.08432754227</c:v>
                </c:pt>
                <c:pt idx="879">
                  <c:v>115855.65941610886</c:v>
                </c:pt>
                <c:pt idx="880">
                  <c:v>115855.65943550829</c:v>
                </c:pt>
                <c:pt idx="881">
                  <c:v>116735.02783130344</c:v>
                </c:pt>
                <c:pt idx="882">
                  <c:v>116735.0278497243</c:v>
                </c:pt>
                <c:pt idx="883">
                  <c:v>117515.06978874413</c:v>
                </c:pt>
                <c:pt idx="884">
                  <c:v>117515.06980585062</c:v>
                </c:pt>
                <c:pt idx="885">
                  <c:v>118146.33735385562</c:v>
                </c:pt>
                <c:pt idx="886">
                  <c:v>118146.33737009919</c:v>
                </c:pt>
                <c:pt idx="887">
                  <c:v>118575.39249584406</c:v>
                </c:pt>
                <c:pt idx="888">
                  <c:v>118575.39251126825</c:v>
                </c:pt>
                <c:pt idx="889">
                  <c:v>119274.35922610086</c:v>
                </c:pt>
                <c:pt idx="890">
                  <c:v>119274.35924074698</c:v>
                </c:pt>
                <c:pt idx="891">
                  <c:v>119857.33814329942</c:v>
                </c:pt>
                <c:pt idx="892">
                  <c:v>119857.33815751177</c:v>
                </c:pt>
                <c:pt idx="893">
                  <c:v>120219.72303265301</c:v>
                </c:pt>
                <c:pt idx="894">
                  <c:v>120219.72304614843</c:v>
                </c:pt>
                <c:pt idx="895">
                  <c:v>120679.51031936804</c:v>
                </c:pt>
                <c:pt idx="896">
                  <c:v>120679.51033218269</c:v>
                </c:pt>
                <c:pt idx="897">
                  <c:v>121066.33138518687</c:v>
                </c:pt>
                <c:pt idx="898">
                  <c:v>121066.33139735511</c:v>
                </c:pt>
                <c:pt idx="899">
                  <c:v>121692.55849805276</c:v>
                </c:pt>
                <c:pt idx="900">
                  <c:v>121692.55850960717</c:v>
                </c:pt>
                <c:pt idx="901">
                  <c:v>122182.25311638859</c:v>
                </c:pt>
                <c:pt idx="902">
                  <c:v>122182.25312736015</c:v>
                </c:pt>
                <c:pt idx="903">
                  <c:v>122697.09134633308</c:v>
                </c:pt>
                <c:pt idx="904">
                  <c:v>122697.0913567512</c:v>
                </c:pt>
                <c:pt idx="905">
                  <c:v>123634.08429950148</c:v>
                </c:pt>
                <c:pt idx="906">
                  <c:v>123634.08430939406</c:v>
                </c:pt>
                <c:pt idx="907">
                  <c:v>124382.28170203423</c:v>
                </c:pt>
                <c:pt idx="908">
                  <c:v>124382.28171142779</c:v>
                </c:pt>
                <c:pt idx="909">
                  <c:v>125246.98543525899</c:v>
                </c:pt>
                <c:pt idx="910">
                  <c:v>125246.9854441787</c:v>
                </c:pt>
                <c:pt idx="911">
                  <c:v>125915.41801689556</c:v>
                </c:pt>
                <c:pt idx="912">
                  <c:v>125915.41802536533</c:v>
                </c:pt>
                <c:pt idx="913">
                  <c:v>126831.79987042745</c:v>
                </c:pt>
                <c:pt idx="914">
                  <c:v>126831.79987846997</c:v>
                </c:pt>
                <c:pt idx="915">
                  <c:v>127889.41055707607</c:v>
                </c:pt>
                <c:pt idx="916">
                  <c:v>127889.41056471289</c:v>
                </c:pt>
                <c:pt idx="917">
                  <c:v>128454.30118665019</c:v>
                </c:pt>
                <c:pt idx="918">
                  <c:v>128454.30119390177</c:v>
                </c:pt>
                <c:pt idx="919">
                  <c:v>129289.2875728792</c:v>
                </c:pt>
                <c:pt idx="920">
                  <c:v>129289.28757976499</c:v>
                </c:pt>
                <c:pt idx="921">
                  <c:v>129966.48074629594</c:v>
                </c:pt>
                <c:pt idx="922">
                  <c:v>129966.48075283438</c:v>
                </c:pt>
                <c:pt idx="923">
                  <c:v>130798.83114743399</c:v>
                </c:pt>
                <c:pt idx="924">
                  <c:v>130798.8311536426</c:v>
                </c:pt>
                <c:pt idx="925">
                  <c:v>131604.67654645894</c:v>
                </c:pt>
                <c:pt idx="926">
                  <c:v>131604.67655222784</c:v>
                </c:pt>
                <c:pt idx="927">
                  <c:v>132546.06775900521</c:v>
                </c:pt>
                <c:pt idx="928">
                  <c:v>132546.0677644831</c:v>
                </c:pt>
                <c:pt idx="929">
                  <c:v>133542.86295188533</c:v>
                </c:pt>
                <c:pt idx="930">
                  <c:v>133542.86295708691</c:v>
                </c:pt>
                <c:pt idx="931">
                  <c:v>134109.21908741709</c:v>
                </c:pt>
                <c:pt idx="932">
                  <c:v>134109.21909235624</c:v>
                </c:pt>
                <c:pt idx="933">
                  <c:v>135017.10611859278</c:v>
                </c:pt>
                <c:pt idx="934">
                  <c:v>135017.10612328281</c:v>
                </c:pt>
                <c:pt idx="935">
                  <c:v>135696.54166232081</c:v>
                </c:pt>
                <c:pt idx="936">
                  <c:v>135696.54166687452</c:v>
                </c:pt>
                <c:pt idx="937">
                  <c:v>136555.25618781944</c:v>
                </c:pt>
                <c:pt idx="938">
                  <c:v>136555.25619214345</c:v>
                </c:pt>
                <c:pt idx="939">
                  <c:v>137118.12433773995</c:v>
                </c:pt>
                <c:pt idx="940">
                  <c:v>137118.12434175771</c:v>
                </c:pt>
                <c:pt idx="941">
                  <c:v>137978.30563136918</c:v>
                </c:pt>
                <c:pt idx="942">
                  <c:v>137978.30563518425</c:v>
                </c:pt>
                <c:pt idx="943">
                  <c:v>138705.63239245964</c:v>
                </c:pt>
                <c:pt idx="944">
                  <c:v>138705.63239608228</c:v>
                </c:pt>
                <c:pt idx="945">
                  <c:v>139226.7200745728</c:v>
                </c:pt>
                <c:pt idx="946">
                  <c:v>139226.72007809015</c:v>
                </c:pt>
                <c:pt idx="947">
                  <c:v>139694.54651162989</c:v>
                </c:pt>
                <c:pt idx="948">
                  <c:v>139694.54651496981</c:v>
                </c:pt>
                <c:pt idx="949">
                  <c:v>140506.78115903499</c:v>
                </c:pt>
                <c:pt idx="950">
                  <c:v>140506.78116213836</c:v>
                </c:pt>
                <c:pt idx="951">
                  <c:v>140945.68288716758</c:v>
                </c:pt>
                <c:pt idx="952">
                  <c:v>140945.6828901144</c:v>
                </c:pt>
                <c:pt idx="953">
                  <c:v>141607.15561135416</c:v>
                </c:pt>
                <c:pt idx="954">
                  <c:v>141607.15561415232</c:v>
                </c:pt>
                <c:pt idx="955">
                  <c:v>142105.65463849143</c:v>
                </c:pt>
                <c:pt idx="956">
                  <c:v>142105.65464120827</c:v>
                </c:pt>
                <c:pt idx="957">
                  <c:v>142391.35505173251</c:v>
                </c:pt>
                <c:pt idx="958">
                  <c:v>142391.35505425694</c:v>
                </c:pt>
                <c:pt idx="959">
                  <c:v>143011.50280426099</c:v>
                </c:pt>
                <c:pt idx="960">
                  <c:v>143011.50280665807</c:v>
                </c:pt>
                <c:pt idx="961">
                  <c:v>143522.60075384675</c:v>
                </c:pt>
                <c:pt idx="962">
                  <c:v>143522.60075617416</c:v>
                </c:pt>
                <c:pt idx="963">
                  <c:v>144019.63673063205</c:v>
                </c:pt>
                <c:pt idx="964">
                  <c:v>144019.63673279461</c:v>
                </c:pt>
                <c:pt idx="965">
                  <c:v>144383.98628741366</c:v>
                </c:pt>
                <c:pt idx="966">
                  <c:v>144383.98628946714</c:v>
                </c:pt>
                <c:pt idx="967">
                  <c:v>144735.1064241117</c:v>
                </c:pt>
                <c:pt idx="968">
                  <c:v>144735.10642610551</c:v>
                </c:pt>
                <c:pt idx="969">
                  <c:v>145190.36955785463</c:v>
                </c:pt>
                <c:pt idx="970">
                  <c:v>145190.36955970724</c:v>
                </c:pt>
                <c:pt idx="971">
                  <c:v>145907.3913352192</c:v>
                </c:pt>
                <c:pt idx="972">
                  <c:v>145907.39133697833</c:v>
                </c:pt>
                <c:pt idx="973">
                  <c:v>146756.94433920679</c:v>
                </c:pt>
                <c:pt idx="974">
                  <c:v>146756.94434091478</c:v>
                </c:pt>
                <c:pt idx="975">
                  <c:v>146768.98456048025</c:v>
                </c:pt>
                <c:pt idx="976">
                  <c:v>146768.98456206729</c:v>
                </c:pt>
                <c:pt idx="977">
                  <c:v>147407.59025227313</c:v>
                </c:pt>
                <c:pt idx="978">
                  <c:v>147407.59025378013</c:v>
                </c:pt>
                <c:pt idx="979">
                  <c:v>147979.04899624342</c:v>
                </c:pt>
                <c:pt idx="980">
                  <c:v>147979.04899767521</c:v>
                </c:pt>
                <c:pt idx="981">
                  <c:v>148454.08468549608</c:v>
                </c:pt>
                <c:pt idx="982">
                  <c:v>148454.08468685564</c:v>
                </c:pt>
                <c:pt idx="983">
                  <c:v>148976.90288133468</c:v>
                </c:pt>
                <c:pt idx="984">
                  <c:v>148976.90288265471</c:v>
                </c:pt>
                <c:pt idx="985">
                  <c:v>149419.66210886562</c:v>
                </c:pt>
                <c:pt idx="986">
                  <c:v>149419.66211009218</c:v>
                </c:pt>
                <c:pt idx="987">
                  <c:v>149956.98582522591</c:v>
                </c:pt>
                <c:pt idx="988">
                  <c:v>149956.98582641681</c:v>
                </c:pt>
                <c:pt idx="989">
                  <c:v>150158.54178157035</c:v>
                </c:pt>
                <c:pt idx="990">
                  <c:v>150158.54178267691</c:v>
                </c:pt>
                <c:pt idx="991">
                  <c:v>150917.24934794701</c:v>
                </c:pt>
                <c:pt idx="992">
                  <c:v>150917.24934902141</c:v>
                </c:pt>
                <c:pt idx="993">
                  <c:v>151472.15290021844</c:v>
                </c:pt>
                <c:pt idx="994">
                  <c:v>151472.15290121676</c:v>
                </c:pt>
                <c:pt idx="995">
                  <c:v>151719.39252854107</c:v>
                </c:pt>
                <c:pt idx="996">
                  <c:v>151719.39252951037</c:v>
                </c:pt>
                <c:pt idx="997">
                  <c:v>151951.66300454285</c:v>
                </c:pt>
                <c:pt idx="998">
                  <c:v>151951.66300544346</c:v>
                </c:pt>
                <c:pt idx="999">
                  <c:v>152518.17896953481</c:v>
                </c:pt>
                <c:pt idx="1000">
                  <c:v>152518.17897040927</c:v>
                </c:pt>
                <c:pt idx="1001">
                  <c:v>153228.31516390858</c:v>
                </c:pt>
                <c:pt idx="1002">
                  <c:v>153228.31516472113</c:v>
                </c:pt>
                <c:pt idx="1003">
                  <c:v>153391.01436215438</c:v>
                </c:pt>
                <c:pt idx="1004">
                  <c:v>153391.01436292636</c:v>
                </c:pt>
                <c:pt idx="1005">
                  <c:v>153645.97625843881</c:v>
                </c:pt>
                <c:pt idx="1006">
                  <c:v>153645.97625917185</c:v>
                </c:pt>
                <c:pt idx="1007">
                  <c:v>154106.37159351978</c:v>
                </c:pt>
                <c:pt idx="1008">
                  <c:v>154106.37159421624</c:v>
                </c:pt>
                <c:pt idx="1009">
                  <c:v>155017.36571033861</c:v>
                </c:pt>
                <c:pt idx="1010">
                  <c:v>155017.36571099993</c:v>
                </c:pt>
                <c:pt idx="1011">
                  <c:v>155335.70209360638</c:v>
                </c:pt>
                <c:pt idx="1012">
                  <c:v>155335.7020942347</c:v>
                </c:pt>
                <c:pt idx="1013">
                  <c:v>155226.16611144799</c:v>
                </c:pt>
                <c:pt idx="1014">
                  <c:v>155226.16611205807</c:v>
                </c:pt>
                <c:pt idx="1015">
                  <c:v>155938.60596880177</c:v>
                </c:pt>
                <c:pt idx="1016">
                  <c:v>155938.60596936863</c:v>
                </c:pt>
                <c:pt idx="1017">
                  <c:v>156634.02681815074</c:v>
                </c:pt>
                <c:pt idx="1018">
                  <c:v>156634.02681868931</c:v>
                </c:pt>
                <c:pt idx="1019">
                  <c:v>156970.17086578158</c:v>
                </c:pt>
                <c:pt idx="1020">
                  <c:v>156970.17086630448</c:v>
                </c:pt>
                <c:pt idx="1021">
                  <c:v>156772.21799624446</c:v>
                </c:pt>
                <c:pt idx="1022">
                  <c:v>156772.21799673035</c:v>
                </c:pt>
                <c:pt idx="1023">
                  <c:v>157412.32144350032</c:v>
                </c:pt>
                <c:pt idx="1024">
                  <c:v>157412.32144396193</c:v>
                </c:pt>
                <c:pt idx="1025">
                  <c:v>158130.70279865488</c:v>
                </c:pt>
                <c:pt idx="1026">
                  <c:v>158130.70279910308</c:v>
                </c:pt>
                <c:pt idx="1027">
                  <c:v>158194.33616761118</c:v>
                </c:pt>
                <c:pt idx="1028">
                  <c:v>158194.33616802766</c:v>
                </c:pt>
                <c:pt idx="1029">
                  <c:v>158125.20142833077</c:v>
                </c:pt>
                <c:pt idx="1030">
                  <c:v>158125.20142872646</c:v>
                </c:pt>
                <c:pt idx="1031">
                  <c:v>158854.78234401884</c:v>
                </c:pt>
                <c:pt idx="1032">
                  <c:v>158854.78234439477</c:v>
                </c:pt>
                <c:pt idx="1033">
                  <c:v>159891.53302089122</c:v>
                </c:pt>
                <c:pt idx="1034">
                  <c:v>159891.53302124818</c:v>
                </c:pt>
                <c:pt idx="1035">
                  <c:v>159905.29534281444</c:v>
                </c:pt>
                <c:pt idx="1036">
                  <c:v>159905.29534315359</c:v>
                </c:pt>
                <c:pt idx="1037">
                  <c:v>160161.10309519569</c:v>
                </c:pt>
                <c:pt idx="1038">
                  <c:v>160161.10309551793</c:v>
                </c:pt>
                <c:pt idx="1039">
                  <c:v>160715.73682933045</c:v>
                </c:pt>
                <c:pt idx="1040">
                  <c:v>160715.73682963662</c:v>
                </c:pt>
                <c:pt idx="1041">
                  <c:v>161244.40614006654</c:v>
                </c:pt>
                <c:pt idx="1042">
                  <c:v>161244.4061403638</c:v>
                </c:pt>
                <c:pt idx="1043">
                  <c:v>162024.36161894572</c:v>
                </c:pt>
                <c:pt idx="1044">
                  <c:v>162024.36161922195</c:v>
                </c:pt>
                <c:pt idx="1045">
                  <c:v>161844.41089786938</c:v>
                </c:pt>
                <c:pt idx="1046">
                  <c:v>161844.41089813181</c:v>
                </c:pt>
                <c:pt idx="1047">
                  <c:v>162130.50067163355</c:v>
                </c:pt>
                <c:pt idx="1048">
                  <c:v>162130.50067188285</c:v>
                </c:pt>
                <c:pt idx="1049">
                  <c:v>162745.36899480081</c:v>
                </c:pt>
                <c:pt idx="1050">
                  <c:v>162745.36899503769</c:v>
                </c:pt>
                <c:pt idx="1051">
                  <c:v>163486.00994781856</c:v>
                </c:pt>
                <c:pt idx="1052">
                  <c:v>163486.00994804362</c:v>
                </c:pt>
                <c:pt idx="1053">
                  <c:v>163461.76016081462</c:v>
                </c:pt>
                <c:pt idx="1054">
                  <c:v>163461.76016103313</c:v>
                </c:pt>
                <c:pt idx="1055">
                  <c:v>163413.07740406104</c:v>
                </c:pt>
                <c:pt idx="1056">
                  <c:v>163413.07740426407</c:v>
                </c:pt>
                <c:pt idx="1057">
                  <c:v>164103.33550587075</c:v>
                </c:pt>
                <c:pt idx="1058">
                  <c:v>164103.33550606368</c:v>
                </c:pt>
                <c:pt idx="1059">
                  <c:v>165127.85866615552</c:v>
                </c:pt>
                <c:pt idx="1060">
                  <c:v>165127.85866633878</c:v>
                </c:pt>
                <c:pt idx="1061">
                  <c:v>165060.9571219685</c:v>
                </c:pt>
                <c:pt idx="1062">
                  <c:v>165060.95712214263</c:v>
                </c:pt>
                <c:pt idx="1063">
                  <c:v>164577.42800482942</c:v>
                </c:pt>
                <c:pt idx="1064">
                  <c:v>164577.42800499487</c:v>
                </c:pt>
                <c:pt idx="1065">
                  <c:v>165504.29440190856</c:v>
                </c:pt>
                <c:pt idx="1066">
                  <c:v>165504.29440206575</c:v>
                </c:pt>
                <c:pt idx="1067">
                  <c:v>166438.1935417458</c:v>
                </c:pt>
                <c:pt idx="1068">
                  <c:v>166438.19354189516</c:v>
                </c:pt>
                <c:pt idx="1069">
                  <c:v>166349.02215137362</c:v>
                </c:pt>
                <c:pt idx="1070">
                  <c:v>166349.0221515155</c:v>
                </c:pt>
                <c:pt idx="1071">
                  <c:v>166037.94948493302</c:v>
                </c:pt>
                <c:pt idx="1072">
                  <c:v>166037.94948506783</c:v>
                </c:pt>
                <c:pt idx="1073">
                  <c:v>166368.51098364772</c:v>
                </c:pt>
                <c:pt idx="1074">
                  <c:v>166368.51098377581</c:v>
                </c:pt>
                <c:pt idx="1075">
                  <c:v>166949.91066626311</c:v>
                </c:pt>
                <c:pt idx="1076">
                  <c:v>166949.91066638479</c:v>
                </c:pt>
                <c:pt idx="1077">
                  <c:v>167652.59262460624</c:v>
                </c:pt>
                <c:pt idx="1078">
                  <c:v>167652.59262472187</c:v>
                </c:pt>
                <c:pt idx="1079">
                  <c:v>167417.18728490776</c:v>
                </c:pt>
                <c:pt idx="1080">
                  <c:v>167417.1872850176</c:v>
                </c:pt>
                <c:pt idx="1081">
                  <c:v>167395.30262125138</c:v>
                </c:pt>
                <c:pt idx="1082">
                  <c:v>167395.30262135575</c:v>
                </c:pt>
                <c:pt idx="1083">
                  <c:v>167580.86615540585</c:v>
                </c:pt>
                <c:pt idx="1084">
                  <c:v>167580.86615550501</c:v>
                </c:pt>
                <c:pt idx="1085">
                  <c:v>167523.30195487643</c:v>
                </c:pt>
                <c:pt idx="1086">
                  <c:v>167523.30195497064</c:v>
                </c:pt>
                <c:pt idx="1087">
                  <c:v>168168.69119925506</c:v>
                </c:pt>
                <c:pt idx="1088">
                  <c:v>168168.69119934458</c:v>
                </c:pt>
                <c:pt idx="1089">
                  <c:v>168645.30029827889</c:v>
                </c:pt>
                <c:pt idx="1090">
                  <c:v>168645.30029836393</c:v>
                </c:pt>
                <c:pt idx="1091">
                  <c:v>169642.46221152871</c:v>
                </c:pt>
                <c:pt idx="1092">
                  <c:v>169642.4622116095</c:v>
                </c:pt>
                <c:pt idx="1093">
                  <c:v>170602.47736803381</c:v>
                </c:pt>
                <c:pt idx="1094">
                  <c:v>170602.47736811059</c:v>
                </c:pt>
                <c:pt idx="1095">
                  <c:v>170579.10498589129</c:v>
                </c:pt>
                <c:pt idx="1096">
                  <c:v>170579.10498596422</c:v>
                </c:pt>
                <c:pt idx="1097">
                  <c:v>170132.84276528982</c:v>
                </c:pt>
                <c:pt idx="1098">
                  <c:v>170132.84276535758</c:v>
                </c:pt>
                <c:pt idx="1099">
                  <c:v>170117.38534703915</c:v>
                </c:pt>
                <c:pt idx="1100">
                  <c:v>170117.38534710504</c:v>
                </c:pt>
                <c:pt idx="1101">
                  <c:v>170667.44213139094</c:v>
                </c:pt>
                <c:pt idx="1102">
                  <c:v>170667.44213145354</c:v>
                </c:pt>
                <c:pt idx="1103">
                  <c:v>171729.63387511959</c:v>
                </c:pt>
                <c:pt idx="1104">
                  <c:v>171729.63387517905</c:v>
                </c:pt>
                <c:pt idx="1105">
                  <c:v>172268.45158981523</c:v>
                </c:pt>
                <c:pt idx="1106">
                  <c:v>172268.45158987175</c:v>
                </c:pt>
                <c:pt idx="1107">
                  <c:v>171398.67600989656</c:v>
                </c:pt>
                <c:pt idx="1108">
                  <c:v>171398.67600995023</c:v>
                </c:pt>
                <c:pt idx="1109">
                  <c:v>170929.51825823003</c:v>
                </c:pt>
                <c:pt idx="1110">
                  <c:v>170929.51825827992</c:v>
                </c:pt>
                <c:pt idx="1111">
                  <c:v>172146.76640039784</c:v>
                </c:pt>
                <c:pt idx="1112">
                  <c:v>172146.76640044633</c:v>
                </c:pt>
                <c:pt idx="1113">
                  <c:v>173125.29600546032</c:v>
                </c:pt>
                <c:pt idx="1114">
                  <c:v>173125.29600550639</c:v>
                </c:pt>
                <c:pt idx="1115">
                  <c:v>172982.04966943301</c:v>
                </c:pt>
                <c:pt idx="1116">
                  <c:v>172982.04966947675</c:v>
                </c:pt>
                <c:pt idx="1117">
                  <c:v>171983.66475487838</c:v>
                </c:pt>
                <c:pt idx="1118">
                  <c:v>171983.66475491904</c:v>
                </c:pt>
                <c:pt idx="1119">
                  <c:v>172380.38232050958</c:v>
                </c:pt>
                <c:pt idx="1120">
                  <c:v>172380.38232054911</c:v>
                </c:pt>
                <c:pt idx="1121">
                  <c:v>173871.59882776614</c:v>
                </c:pt>
                <c:pt idx="1122">
                  <c:v>173871.59882780368</c:v>
                </c:pt>
                <c:pt idx="1123">
                  <c:v>174204.36403428359</c:v>
                </c:pt>
                <c:pt idx="1124">
                  <c:v>174204.36403431927</c:v>
                </c:pt>
                <c:pt idx="1125">
                  <c:v>173178.13974133553</c:v>
                </c:pt>
                <c:pt idx="1126">
                  <c:v>173178.13974136946</c:v>
                </c:pt>
                <c:pt idx="1127">
                  <c:v>172833.09952210163</c:v>
                </c:pt>
                <c:pt idx="1128">
                  <c:v>172833.09952213385</c:v>
                </c:pt>
                <c:pt idx="1129">
                  <c:v>173791.86327661548</c:v>
                </c:pt>
                <c:pt idx="1130">
                  <c:v>173791.86327664609</c:v>
                </c:pt>
                <c:pt idx="1131">
                  <c:v>174828.87988121033</c:v>
                </c:pt>
                <c:pt idx="1132">
                  <c:v>174828.87988123947</c:v>
                </c:pt>
                <c:pt idx="1133">
                  <c:v>174206.94225748375</c:v>
                </c:pt>
                <c:pt idx="1134">
                  <c:v>174206.94225751143</c:v>
                </c:pt>
                <c:pt idx="1135">
                  <c:v>173555.60954375006</c:v>
                </c:pt>
                <c:pt idx="1136">
                  <c:v>173555.60954377634</c:v>
                </c:pt>
                <c:pt idx="1137">
                  <c:v>173483.42798772937</c:v>
                </c:pt>
                <c:pt idx="1138">
                  <c:v>173483.42798775434</c:v>
                </c:pt>
                <c:pt idx="1139">
                  <c:v>174274.16061753451</c:v>
                </c:pt>
                <c:pt idx="1140">
                  <c:v>174274.16061755823</c:v>
                </c:pt>
                <c:pt idx="1141">
                  <c:v>174549.48778848478</c:v>
                </c:pt>
                <c:pt idx="1142">
                  <c:v>174549.48778850684</c:v>
                </c:pt>
                <c:pt idx="1143">
                  <c:v>173608.64148002482</c:v>
                </c:pt>
                <c:pt idx="1144">
                  <c:v>173608.64148004627</c:v>
                </c:pt>
                <c:pt idx="1145">
                  <c:v>172590.81103433194</c:v>
                </c:pt>
                <c:pt idx="1146">
                  <c:v>172590.81103435229</c:v>
                </c:pt>
                <c:pt idx="1147">
                  <c:v>172619.16338543632</c:v>
                </c:pt>
                <c:pt idx="1148">
                  <c:v>172619.16338545567</c:v>
                </c:pt>
                <c:pt idx="1149">
                  <c:v>172693.91120209533</c:v>
                </c:pt>
                <c:pt idx="1150">
                  <c:v>172693.91120211373</c:v>
                </c:pt>
                <c:pt idx="1151">
                  <c:v>172564.6680888574</c:v>
                </c:pt>
                <c:pt idx="1152">
                  <c:v>172564.6680888749</c:v>
                </c:pt>
                <c:pt idx="1153">
                  <c:v>171827.01092509888</c:v>
                </c:pt>
                <c:pt idx="1154">
                  <c:v>171827.01092511546</c:v>
                </c:pt>
                <c:pt idx="1155">
                  <c:v>170670.75480694231</c:v>
                </c:pt>
                <c:pt idx="1156">
                  <c:v>170670.75480695808</c:v>
                </c:pt>
                <c:pt idx="1157">
                  <c:v>170786.51574053947</c:v>
                </c:pt>
                <c:pt idx="1158">
                  <c:v>170786.51574055449</c:v>
                </c:pt>
                <c:pt idx="1159">
                  <c:v>171520.34381907637</c:v>
                </c:pt>
                <c:pt idx="1160">
                  <c:v>171520.34381909063</c:v>
                </c:pt>
                <c:pt idx="1161">
                  <c:v>172052.5129190853</c:v>
                </c:pt>
                <c:pt idx="1162">
                  <c:v>172052.51291909884</c:v>
                </c:pt>
                <c:pt idx="1163">
                  <c:v>172141.2436906349</c:v>
                </c:pt>
                <c:pt idx="1164">
                  <c:v>172141.2436906478</c:v>
                </c:pt>
                <c:pt idx="1165">
                  <c:v>171606.30450021595</c:v>
                </c:pt>
                <c:pt idx="1166">
                  <c:v>171606.3045002282</c:v>
                </c:pt>
                <c:pt idx="1167">
                  <c:v>171872.66279314217</c:v>
                </c:pt>
                <c:pt idx="1168">
                  <c:v>171872.66279315381</c:v>
                </c:pt>
                <c:pt idx="1169">
                  <c:v>172813.9517130685</c:v>
                </c:pt>
                <c:pt idx="1170">
                  <c:v>172813.95171307932</c:v>
                </c:pt>
                <c:pt idx="1171">
                  <c:v>174508.97059789268</c:v>
                </c:pt>
                <c:pt idx="1172">
                  <c:v>174508.97059790319</c:v>
                </c:pt>
                <c:pt idx="1173">
                  <c:v>175570.79730398656</c:v>
                </c:pt>
                <c:pt idx="1174">
                  <c:v>175570.79730399654</c:v>
                </c:pt>
                <c:pt idx="1175">
                  <c:v>175406.30762055379</c:v>
                </c:pt>
                <c:pt idx="1176">
                  <c:v>175406.30762056328</c:v>
                </c:pt>
                <c:pt idx="1177">
                  <c:v>175439.83146605312</c:v>
                </c:pt>
                <c:pt idx="1178">
                  <c:v>175439.83146606214</c:v>
                </c:pt>
                <c:pt idx="1179">
                  <c:v>176902.53723472022</c:v>
                </c:pt>
                <c:pt idx="1180">
                  <c:v>176902.5372347286</c:v>
                </c:pt>
                <c:pt idx="1181">
                  <c:v>178583.79548818542</c:v>
                </c:pt>
                <c:pt idx="1182">
                  <c:v>178583.79548819357</c:v>
                </c:pt>
                <c:pt idx="1183">
                  <c:v>180057.95727115686</c:v>
                </c:pt>
                <c:pt idx="1184">
                  <c:v>180057.9572711646</c:v>
                </c:pt>
                <c:pt idx="1185">
                  <c:v>180232.16088080357</c:v>
                </c:pt>
                <c:pt idx="1186">
                  <c:v>180232.16088081076</c:v>
                </c:pt>
                <c:pt idx="1187">
                  <c:v>179840.99362829019</c:v>
                </c:pt>
                <c:pt idx="1188">
                  <c:v>179840.99362829718</c:v>
                </c:pt>
                <c:pt idx="1189">
                  <c:v>179923.57525606087</c:v>
                </c:pt>
                <c:pt idx="1190">
                  <c:v>179923.5752560675</c:v>
                </c:pt>
                <c:pt idx="1191">
                  <c:v>181791.57293891182</c:v>
                </c:pt>
                <c:pt idx="1192">
                  <c:v>181791.57293891814</c:v>
                </c:pt>
                <c:pt idx="1193">
                  <c:v>182423.35938049643</c:v>
                </c:pt>
                <c:pt idx="1194">
                  <c:v>182423.35938050231</c:v>
                </c:pt>
                <c:pt idx="1195">
                  <c:v>182491.9644160764</c:v>
                </c:pt>
                <c:pt idx="1196">
                  <c:v>182491.96441608213</c:v>
                </c:pt>
                <c:pt idx="1197">
                  <c:v>181903.50373465335</c:v>
                </c:pt>
                <c:pt idx="1198">
                  <c:v>181903.50373465876</c:v>
                </c:pt>
                <c:pt idx="1199">
                  <c:v>181217.20443683839</c:v>
                </c:pt>
                <c:pt idx="1200">
                  <c:v>181217.20443684355</c:v>
                </c:pt>
                <c:pt idx="1201">
                  <c:v>181651.4323337173</c:v>
                </c:pt>
                <c:pt idx="1202">
                  <c:v>181651.4323337221</c:v>
                </c:pt>
                <c:pt idx="1203">
                  <c:v>182364.71388934614</c:v>
                </c:pt>
                <c:pt idx="1204">
                  <c:v>182364.71388935082</c:v>
                </c:pt>
                <c:pt idx="1205">
                  <c:v>183226.57831235151</c:v>
                </c:pt>
                <c:pt idx="1206">
                  <c:v>183226.57831235597</c:v>
                </c:pt>
                <c:pt idx="1207">
                  <c:v>182827.62648332247</c:v>
                </c:pt>
                <c:pt idx="1208">
                  <c:v>182827.62648332669</c:v>
                </c:pt>
                <c:pt idx="1209">
                  <c:v>180783.56457230248</c:v>
                </c:pt>
                <c:pt idx="1210">
                  <c:v>180783.56457230647</c:v>
                </c:pt>
                <c:pt idx="1211">
                  <c:v>180618.74613988845</c:v>
                </c:pt>
                <c:pt idx="1212">
                  <c:v>180618.74613989217</c:v>
                </c:pt>
                <c:pt idx="1213">
                  <c:v>181502.99800398643</c:v>
                </c:pt>
                <c:pt idx="1214">
                  <c:v>181502.99800398995</c:v>
                </c:pt>
                <c:pt idx="1215">
                  <c:v>182147.47334868766</c:v>
                </c:pt>
                <c:pt idx="1216">
                  <c:v>182147.47334869104</c:v>
                </c:pt>
                <c:pt idx="1217">
                  <c:v>182453.78891665084</c:v>
                </c:pt>
                <c:pt idx="1218">
                  <c:v>182453.78891665413</c:v>
                </c:pt>
                <c:pt idx="1219">
                  <c:v>181258.87403430854</c:v>
                </c:pt>
                <c:pt idx="1220">
                  <c:v>181258.87403431162</c:v>
                </c:pt>
                <c:pt idx="1221">
                  <c:v>180061.45972539656</c:v>
                </c:pt>
                <c:pt idx="1222">
                  <c:v>180061.45972539953</c:v>
                </c:pt>
                <c:pt idx="1223">
                  <c:v>179904.40441567576</c:v>
                </c:pt>
                <c:pt idx="1224">
                  <c:v>179904.40441567855</c:v>
                </c:pt>
                <c:pt idx="1225">
                  <c:v>181050.16051202381</c:v>
                </c:pt>
                <c:pt idx="1226">
                  <c:v>181050.16051202649</c:v>
                </c:pt>
                <c:pt idx="1227">
                  <c:v>181678.53818466308</c:v>
                </c:pt>
                <c:pt idx="1228">
                  <c:v>181678.53818466561</c:v>
                </c:pt>
                <c:pt idx="1229">
                  <c:v>180207.82735816514</c:v>
                </c:pt>
                <c:pt idx="1230">
                  <c:v>180207.82735816753</c:v>
                </c:pt>
                <c:pt idx="1231">
                  <c:v>178709.85345528295</c:v>
                </c:pt>
                <c:pt idx="1232">
                  <c:v>178709.85345528525</c:v>
                </c:pt>
                <c:pt idx="1233">
                  <c:v>178279.71919403694</c:v>
                </c:pt>
                <c:pt idx="1234">
                  <c:v>178279.71919403912</c:v>
                </c:pt>
                <c:pt idx="1235">
                  <c:v>179165.08498717556</c:v>
                </c:pt>
                <c:pt idx="1236">
                  <c:v>179165.08498717763</c:v>
                </c:pt>
                <c:pt idx="1237">
                  <c:v>179842.46829003954</c:v>
                </c:pt>
                <c:pt idx="1238">
                  <c:v>179842.46829004152</c:v>
                </c:pt>
                <c:pt idx="1239">
                  <c:v>178815.82529520392</c:v>
                </c:pt>
                <c:pt idx="1240">
                  <c:v>178815.82529520578</c:v>
                </c:pt>
                <c:pt idx="1241">
                  <c:v>177217.96796457231</c:v>
                </c:pt>
                <c:pt idx="1242">
                  <c:v>177217.96796457408</c:v>
                </c:pt>
                <c:pt idx="1243">
                  <c:v>176672.23892906314</c:v>
                </c:pt>
                <c:pt idx="1244">
                  <c:v>176672.23892906486</c:v>
                </c:pt>
                <c:pt idx="1245">
                  <c:v>178290.5919600554</c:v>
                </c:pt>
                <c:pt idx="1246">
                  <c:v>178290.59196005701</c:v>
                </c:pt>
                <c:pt idx="1247">
                  <c:v>180360.28228841422</c:v>
                </c:pt>
                <c:pt idx="1248">
                  <c:v>180360.28228841576</c:v>
                </c:pt>
                <c:pt idx="1249">
                  <c:v>181077.81643599799</c:v>
                </c:pt>
                <c:pt idx="1250">
                  <c:v>181077.81643599944</c:v>
                </c:pt>
                <c:pt idx="1251">
                  <c:v>179859.24259172671</c:v>
                </c:pt>
                <c:pt idx="1252">
                  <c:v>179859.24259172808</c:v>
                </c:pt>
                <c:pt idx="1253">
                  <c:v>177561.23858768871</c:v>
                </c:pt>
                <c:pt idx="1254">
                  <c:v>177561.23858768999</c:v>
                </c:pt>
                <c:pt idx="1255">
                  <c:v>177720.07461242628</c:v>
                </c:pt>
                <c:pt idx="1256">
                  <c:v>177720.0746124275</c:v>
                </c:pt>
                <c:pt idx="1257">
                  <c:v>180168.37777733902</c:v>
                </c:pt>
                <c:pt idx="1258">
                  <c:v>180168.37777734018</c:v>
                </c:pt>
                <c:pt idx="1259">
                  <c:v>182680.07988177502</c:v>
                </c:pt>
                <c:pt idx="1260">
                  <c:v>182680.07988177612</c:v>
                </c:pt>
                <c:pt idx="1261">
                  <c:v>183701.38093600812</c:v>
                </c:pt>
                <c:pt idx="1262">
                  <c:v>183701.3809360092</c:v>
                </c:pt>
                <c:pt idx="1263">
                  <c:v>182620.32477787838</c:v>
                </c:pt>
                <c:pt idx="1264">
                  <c:v>182620.3247778794</c:v>
                </c:pt>
                <c:pt idx="1265">
                  <c:v>181383.3316135483</c:v>
                </c:pt>
                <c:pt idx="1266">
                  <c:v>181383.33161354926</c:v>
                </c:pt>
                <c:pt idx="1267">
                  <c:v>180189.20859671338</c:v>
                </c:pt>
                <c:pt idx="1268">
                  <c:v>180189.20859671428</c:v>
                </c:pt>
                <c:pt idx="1269">
                  <c:v>180066.98992045035</c:v>
                </c:pt>
                <c:pt idx="1270">
                  <c:v>180066.98992045122</c:v>
                </c:pt>
                <c:pt idx="1271">
                  <c:v>181596.11470441768</c:v>
                </c:pt>
                <c:pt idx="1272">
                  <c:v>181596.11470441849</c:v>
                </c:pt>
                <c:pt idx="1273">
                  <c:v>183413.43145520543</c:v>
                </c:pt>
                <c:pt idx="1274">
                  <c:v>183413.43145520618</c:v>
                </c:pt>
                <c:pt idx="1275">
                  <c:v>183723.33299240429</c:v>
                </c:pt>
                <c:pt idx="1276">
                  <c:v>183723.33299240502</c:v>
                </c:pt>
                <c:pt idx="1277">
                  <c:v>181836.93504648533</c:v>
                </c:pt>
                <c:pt idx="1278">
                  <c:v>181836.93504648603</c:v>
                </c:pt>
                <c:pt idx="1279">
                  <c:v>179853.15959760218</c:v>
                </c:pt>
                <c:pt idx="1280">
                  <c:v>179853.15959760288</c:v>
                </c:pt>
                <c:pt idx="1281">
                  <c:v>179453.72362002346</c:v>
                </c:pt>
                <c:pt idx="1282">
                  <c:v>179453.7236200241</c:v>
                </c:pt>
                <c:pt idx="1283">
                  <c:v>180643.08143989605</c:v>
                </c:pt>
                <c:pt idx="1284">
                  <c:v>180643.08143989666</c:v>
                </c:pt>
                <c:pt idx="1285">
                  <c:v>182304.04050384375</c:v>
                </c:pt>
                <c:pt idx="1286">
                  <c:v>182304.04050384433</c:v>
                </c:pt>
                <c:pt idx="1287">
                  <c:v>182612.02551548809</c:v>
                </c:pt>
                <c:pt idx="1288">
                  <c:v>182612.02551548861</c:v>
                </c:pt>
                <c:pt idx="1289">
                  <c:v>180960.3719122909</c:v>
                </c:pt>
                <c:pt idx="1290">
                  <c:v>180960.37191229142</c:v>
                </c:pt>
                <c:pt idx="1291">
                  <c:v>178115.34010474564</c:v>
                </c:pt>
                <c:pt idx="1292">
                  <c:v>178115.34010474614</c:v>
                </c:pt>
                <c:pt idx="1293">
                  <c:v>176735.61615157477</c:v>
                </c:pt>
                <c:pt idx="1294">
                  <c:v>176735.61615157523</c:v>
                </c:pt>
                <c:pt idx="1295">
                  <c:v>177474.26749109197</c:v>
                </c:pt>
                <c:pt idx="1296">
                  <c:v>177474.26749109241</c:v>
                </c:pt>
                <c:pt idx="1297">
                  <c:v>179368.01526618897</c:v>
                </c:pt>
                <c:pt idx="1298">
                  <c:v>179368.01526618941</c:v>
                </c:pt>
                <c:pt idx="1299">
                  <c:v>180382.21991407202</c:v>
                </c:pt>
                <c:pt idx="1300">
                  <c:v>180382.21991407243</c:v>
                </c:pt>
                <c:pt idx="1301">
                  <c:v>178717.59394344478</c:v>
                </c:pt>
                <c:pt idx="1302">
                  <c:v>178717.59394344516</c:v>
                </c:pt>
                <c:pt idx="1303">
                  <c:v>176818.15492176524</c:v>
                </c:pt>
                <c:pt idx="1304">
                  <c:v>176818.15492176558</c:v>
                </c:pt>
                <c:pt idx="1305">
                  <c:v>174863.321358271</c:v>
                </c:pt>
                <c:pt idx="1306">
                  <c:v>174863.32135827135</c:v>
                </c:pt>
                <c:pt idx="1307">
                  <c:v>174597.18793406343</c:v>
                </c:pt>
                <c:pt idx="1308">
                  <c:v>174597.18793406378</c:v>
                </c:pt>
                <c:pt idx="1309">
                  <c:v>176710.00725235045</c:v>
                </c:pt>
                <c:pt idx="1310">
                  <c:v>176710.00725235077</c:v>
                </c:pt>
                <c:pt idx="1311">
                  <c:v>178699.34852328675</c:v>
                </c:pt>
                <c:pt idx="1312">
                  <c:v>178699.34852328704</c:v>
                </c:pt>
                <c:pt idx="1313">
                  <c:v>177990.40024868929</c:v>
                </c:pt>
                <c:pt idx="1314">
                  <c:v>177990.40024868958</c:v>
                </c:pt>
                <c:pt idx="1315">
                  <c:v>174374.34504799647</c:v>
                </c:pt>
                <c:pt idx="1316">
                  <c:v>174374.34504799673</c:v>
                </c:pt>
                <c:pt idx="1317">
                  <c:v>171470.27744449268</c:v>
                </c:pt>
                <c:pt idx="1318">
                  <c:v>171470.27744449294</c:v>
                </c:pt>
                <c:pt idx="1319">
                  <c:v>171116.69760583705</c:v>
                </c:pt>
                <c:pt idx="1320">
                  <c:v>171116.69760583728</c:v>
                </c:pt>
                <c:pt idx="1321">
                  <c:v>173855.57797070188</c:v>
                </c:pt>
                <c:pt idx="1322">
                  <c:v>173855.57797070211</c:v>
                </c:pt>
                <c:pt idx="1323">
                  <c:v>175689.24004646661</c:v>
                </c:pt>
                <c:pt idx="1324">
                  <c:v>175689.24004646685</c:v>
                </c:pt>
                <c:pt idx="1325">
                  <c:v>175888.00069706989</c:v>
                </c:pt>
                <c:pt idx="1326">
                  <c:v>175888.00069707009</c:v>
                </c:pt>
                <c:pt idx="1327">
                  <c:v>172633.8919387029</c:v>
                </c:pt>
                <c:pt idx="1328">
                  <c:v>172633.89193870311</c:v>
                </c:pt>
                <c:pt idx="1329">
                  <c:v>169429.39721067742</c:v>
                </c:pt>
                <c:pt idx="1330">
                  <c:v>169429.39721067759</c:v>
                </c:pt>
                <c:pt idx="1331">
                  <c:v>168555.71370844851</c:v>
                </c:pt>
                <c:pt idx="1332">
                  <c:v>168555.71370844869</c:v>
                </c:pt>
                <c:pt idx="1333">
                  <c:v>170444.0258405791</c:v>
                </c:pt>
                <c:pt idx="1334">
                  <c:v>170444.02584057927</c:v>
                </c:pt>
                <c:pt idx="1335">
                  <c:v>173626.68718375091</c:v>
                </c:pt>
                <c:pt idx="1336">
                  <c:v>173626.68718375106</c:v>
                </c:pt>
                <c:pt idx="1337">
                  <c:v>175076.23676807035</c:v>
                </c:pt>
                <c:pt idx="1338">
                  <c:v>175076.23676807049</c:v>
                </c:pt>
                <c:pt idx="1339">
                  <c:v>172475.00979188469</c:v>
                </c:pt>
                <c:pt idx="1340">
                  <c:v>172475.00979188483</c:v>
                </c:pt>
                <c:pt idx="1341">
                  <c:v>168013.26649841049</c:v>
                </c:pt>
                <c:pt idx="1342">
                  <c:v>168013.26649841064</c:v>
                </c:pt>
                <c:pt idx="1343">
                  <c:v>165198.98885303296</c:v>
                </c:pt>
                <c:pt idx="1344">
                  <c:v>165198.98885303308</c:v>
                </c:pt>
                <c:pt idx="1345">
                  <c:v>166108.1776604912</c:v>
                </c:pt>
                <c:pt idx="1346">
                  <c:v>166108.17766049132</c:v>
                </c:pt>
                <c:pt idx="1347">
                  <c:v>167995.79306675534</c:v>
                </c:pt>
                <c:pt idx="1348">
                  <c:v>167995.79306675546</c:v>
                </c:pt>
                <c:pt idx="1349">
                  <c:v>171047.30976050289</c:v>
                </c:pt>
                <c:pt idx="1350">
                  <c:v>171047.30976050301</c:v>
                </c:pt>
                <c:pt idx="1351">
                  <c:v>171935.61884334436</c:v>
                </c:pt>
                <c:pt idx="1352">
                  <c:v>171935.61884334445</c:v>
                </c:pt>
                <c:pt idx="1353">
                  <c:v>170704.80186028636</c:v>
                </c:pt>
                <c:pt idx="1354">
                  <c:v>170704.80186028648</c:v>
                </c:pt>
                <c:pt idx="1355">
                  <c:v>167015.19010044564</c:v>
                </c:pt>
                <c:pt idx="1356">
                  <c:v>167015.19010044573</c:v>
                </c:pt>
                <c:pt idx="1357">
                  <c:v>164033.69710594311</c:v>
                </c:pt>
                <c:pt idx="1358">
                  <c:v>164033.6971059432</c:v>
                </c:pt>
                <c:pt idx="1359">
                  <c:v>162440.3075418706</c:v>
                </c:pt>
                <c:pt idx="1360">
                  <c:v>162440.30754187069</c:v>
                </c:pt>
                <c:pt idx="1361">
                  <c:v>164734.37028995497</c:v>
                </c:pt>
                <c:pt idx="1362">
                  <c:v>164734.37028995506</c:v>
                </c:pt>
                <c:pt idx="1363">
                  <c:v>168520.57860004777</c:v>
                </c:pt>
                <c:pt idx="1364">
                  <c:v>168520.57860004785</c:v>
                </c:pt>
                <c:pt idx="1365">
                  <c:v>170067.14908369773</c:v>
                </c:pt>
                <c:pt idx="1366">
                  <c:v>170067.14908369782</c:v>
                </c:pt>
                <c:pt idx="1367">
                  <c:v>169356.16987401459</c:v>
                </c:pt>
                <c:pt idx="1368">
                  <c:v>169356.16987401465</c:v>
                </c:pt>
                <c:pt idx="1369">
                  <c:v>166176.01707976661</c:v>
                </c:pt>
                <c:pt idx="1370">
                  <c:v>166176.01707976667</c:v>
                </c:pt>
                <c:pt idx="1371">
                  <c:v>162296.32714814789</c:v>
                </c:pt>
                <c:pt idx="1372">
                  <c:v>162296.32714814798</c:v>
                </c:pt>
                <c:pt idx="1373">
                  <c:v>160597.53339314743</c:v>
                </c:pt>
                <c:pt idx="1374">
                  <c:v>160597.53339314749</c:v>
                </c:pt>
                <c:pt idx="1375">
                  <c:v>162360.41965747767</c:v>
                </c:pt>
                <c:pt idx="1376">
                  <c:v>162360.41965747773</c:v>
                </c:pt>
                <c:pt idx="1377">
                  <c:v>165305.4109912822</c:v>
                </c:pt>
                <c:pt idx="1378">
                  <c:v>165305.41099128226</c:v>
                </c:pt>
                <c:pt idx="1379">
                  <c:v>168048.39750818064</c:v>
                </c:pt>
                <c:pt idx="1380">
                  <c:v>168048.3975081807</c:v>
                </c:pt>
                <c:pt idx="1381">
                  <c:v>168086.8396231404</c:v>
                </c:pt>
                <c:pt idx="1382">
                  <c:v>168086.83962314043</c:v>
                </c:pt>
                <c:pt idx="1383">
                  <c:v>165587.38008465015</c:v>
                </c:pt>
                <c:pt idx="1384">
                  <c:v>165587.38008465021</c:v>
                </c:pt>
                <c:pt idx="1385">
                  <c:v>162264.55684212712</c:v>
                </c:pt>
                <c:pt idx="1386">
                  <c:v>162264.55684212717</c:v>
                </c:pt>
                <c:pt idx="1387">
                  <c:v>160135.04417180724</c:v>
                </c:pt>
                <c:pt idx="1388">
                  <c:v>160135.04417180727</c:v>
                </c:pt>
                <c:pt idx="1389">
                  <c:v>161487.11116820006</c:v>
                </c:pt>
                <c:pt idx="1390">
                  <c:v>161487.11116820009</c:v>
                </c:pt>
                <c:pt idx="1391">
                  <c:v>164490.87380971751</c:v>
                </c:pt>
                <c:pt idx="1392">
                  <c:v>164490.87380971757</c:v>
                </c:pt>
                <c:pt idx="1393">
                  <c:v>166334.86523632618</c:v>
                </c:pt>
                <c:pt idx="1394">
                  <c:v>166334.86523632621</c:v>
                </c:pt>
                <c:pt idx="1395">
                  <c:v>167278.15727668148</c:v>
                </c:pt>
                <c:pt idx="1396">
                  <c:v>167278.15727668151</c:v>
                </c:pt>
                <c:pt idx="1397">
                  <c:v>164872.94095902602</c:v>
                </c:pt>
                <c:pt idx="1398">
                  <c:v>164872.94095902605</c:v>
                </c:pt>
                <c:pt idx="1399">
                  <c:v>160081.6424425969</c:v>
                </c:pt>
                <c:pt idx="1400">
                  <c:v>160081.64244259696</c:v>
                </c:pt>
                <c:pt idx="1401">
                  <c:v>158350.95045599595</c:v>
                </c:pt>
                <c:pt idx="1402">
                  <c:v>158350.95045599598</c:v>
                </c:pt>
                <c:pt idx="1403">
                  <c:v>160973.26786628299</c:v>
                </c:pt>
                <c:pt idx="1404">
                  <c:v>160973.26786628301</c:v>
                </c:pt>
                <c:pt idx="1405">
                  <c:v>164937.44980880368</c:v>
                </c:pt>
                <c:pt idx="1406">
                  <c:v>164937.44980880371</c:v>
                </c:pt>
                <c:pt idx="1407">
                  <c:v>168264.33995643698</c:v>
                </c:pt>
                <c:pt idx="1408">
                  <c:v>168264.339956437</c:v>
                </c:pt>
                <c:pt idx="1409">
                  <c:v>166751.32059555544</c:v>
                </c:pt>
                <c:pt idx="1410">
                  <c:v>166751.32059555544</c:v>
                </c:pt>
                <c:pt idx="1411">
                  <c:v>161965.78469507469</c:v>
                </c:pt>
                <c:pt idx="1412">
                  <c:v>161965.78469507472</c:v>
                </c:pt>
                <c:pt idx="1413">
                  <c:v>158287.86350364945</c:v>
                </c:pt>
                <c:pt idx="1414">
                  <c:v>158287.86350364948</c:v>
                </c:pt>
                <c:pt idx="1415">
                  <c:v>157779.73833015261</c:v>
                </c:pt>
                <c:pt idx="1416">
                  <c:v>157779.73833015264</c:v>
                </c:pt>
                <c:pt idx="1417">
                  <c:v>159290.64383767804</c:v>
                </c:pt>
                <c:pt idx="1418">
                  <c:v>159290.64383767807</c:v>
                </c:pt>
                <c:pt idx="1419">
                  <c:v>164719.11681569237</c:v>
                </c:pt>
                <c:pt idx="1420">
                  <c:v>164719.1168156924</c:v>
                </c:pt>
                <c:pt idx="1421">
                  <c:v>168791.36527614424</c:v>
                </c:pt>
                <c:pt idx="1422">
                  <c:v>168791.36527614424</c:v>
                </c:pt>
                <c:pt idx="1423">
                  <c:v>168016.76119330013</c:v>
                </c:pt>
                <c:pt idx="1424">
                  <c:v>168016.76119330016</c:v>
                </c:pt>
                <c:pt idx="1425">
                  <c:v>163864.29238071083</c:v>
                </c:pt>
                <c:pt idx="1426">
                  <c:v>163864.29238071086</c:v>
                </c:pt>
                <c:pt idx="1427">
                  <c:v>158198.92077976451</c:v>
                </c:pt>
                <c:pt idx="1428">
                  <c:v>158198.92077976454</c:v>
                </c:pt>
                <c:pt idx="1429">
                  <c:v>155327.64244280549</c:v>
                </c:pt>
                <c:pt idx="1430">
                  <c:v>155327.64244280552</c:v>
                </c:pt>
                <c:pt idx="1431">
                  <c:v>156511.60391377544</c:v>
                </c:pt>
                <c:pt idx="1432">
                  <c:v>156511.60391377544</c:v>
                </c:pt>
                <c:pt idx="1433">
                  <c:v>160704.9074460289</c:v>
                </c:pt>
                <c:pt idx="1434">
                  <c:v>160704.9074460289</c:v>
                </c:pt>
                <c:pt idx="1435">
                  <c:v>166140.16683191154</c:v>
                </c:pt>
                <c:pt idx="1436">
                  <c:v>166140.16683191157</c:v>
                </c:pt>
                <c:pt idx="1437">
                  <c:v>168967.60619095337</c:v>
                </c:pt>
                <c:pt idx="1438">
                  <c:v>168967.6061909534</c:v>
                </c:pt>
                <c:pt idx="1439">
                  <c:v>168799.82762529579</c:v>
                </c:pt>
                <c:pt idx="1440">
                  <c:v>168799.82762529582</c:v>
                </c:pt>
                <c:pt idx="1441">
                  <c:v>166496.66166120808</c:v>
                </c:pt>
                <c:pt idx="1442">
                  <c:v>166496.66166120808</c:v>
                </c:pt>
                <c:pt idx="1443">
                  <c:v>161994.24670512628</c:v>
                </c:pt>
                <c:pt idx="1444">
                  <c:v>161994.24670512628</c:v>
                </c:pt>
                <c:pt idx="1445">
                  <c:v>158097.14462490755</c:v>
                </c:pt>
                <c:pt idx="1446">
                  <c:v>158097.14462490755</c:v>
                </c:pt>
                <c:pt idx="1447">
                  <c:v>156545.32459778382</c:v>
                </c:pt>
                <c:pt idx="1448">
                  <c:v>156545.32459778385</c:v>
                </c:pt>
                <c:pt idx="1449">
                  <c:v>158993.09116877906</c:v>
                </c:pt>
                <c:pt idx="1450">
                  <c:v>158993.09116877906</c:v>
                </c:pt>
                <c:pt idx="1451">
                  <c:v>165543.63120227554</c:v>
                </c:pt>
                <c:pt idx="1452">
                  <c:v>165543.63120227554</c:v>
                </c:pt>
                <c:pt idx="1453">
                  <c:v>169803.83137442745</c:v>
                </c:pt>
                <c:pt idx="1454">
                  <c:v>169803.83137442745</c:v>
                </c:pt>
                <c:pt idx="1455">
                  <c:v>169695.26998440013</c:v>
                </c:pt>
                <c:pt idx="1456">
                  <c:v>169695.26998440013</c:v>
                </c:pt>
                <c:pt idx="1457">
                  <c:v>164998.28399172833</c:v>
                </c:pt>
                <c:pt idx="1458">
                  <c:v>164998.28399172836</c:v>
                </c:pt>
                <c:pt idx="1459">
                  <c:v>157791.4730596804</c:v>
                </c:pt>
                <c:pt idx="1460">
                  <c:v>157791.4730596804</c:v>
                </c:pt>
                <c:pt idx="1461">
                  <c:v>154270.78182417399</c:v>
                </c:pt>
                <c:pt idx="1462">
                  <c:v>154270.78182417402</c:v>
                </c:pt>
                <c:pt idx="1463">
                  <c:v>157216.35056874604</c:v>
                </c:pt>
                <c:pt idx="1464">
                  <c:v>157216.35056874604</c:v>
                </c:pt>
                <c:pt idx="1465">
                  <c:v>162298.89816948576</c:v>
                </c:pt>
                <c:pt idx="1466">
                  <c:v>162298.89816948576</c:v>
                </c:pt>
                <c:pt idx="1467">
                  <c:v>167916.51976319571</c:v>
                </c:pt>
                <c:pt idx="1468">
                  <c:v>167916.51976319571</c:v>
                </c:pt>
                <c:pt idx="1469">
                  <c:v>169229.22071721416</c:v>
                </c:pt>
                <c:pt idx="1470">
                  <c:v>169229.22071721416</c:v>
                </c:pt>
                <c:pt idx="1471">
                  <c:v>167265.46826288116</c:v>
                </c:pt>
                <c:pt idx="1472">
                  <c:v>167265.46826288119</c:v>
                </c:pt>
                <c:pt idx="1473">
                  <c:v>162376.58072321923</c:v>
                </c:pt>
                <c:pt idx="1474">
                  <c:v>162376.58072321923</c:v>
                </c:pt>
                <c:pt idx="1475">
                  <c:v>157966.95022287866</c:v>
                </c:pt>
                <c:pt idx="1476">
                  <c:v>157966.95022287866</c:v>
                </c:pt>
                <c:pt idx="1477">
                  <c:v>156752.79014788943</c:v>
                </c:pt>
                <c:pt idx="1478">
                  <c:v>156752.79014788946</c:v>
                </c:pt>
                <c:pt idx="1479">
                  <c:v>158563.32969247136</c:v>
                </c:pt>
                <c:pt idx="1480">
                  <c:v>158563.32969247136</c:v>
                </c:pt>
                <c:pt idx="1481">
                  <c:v>163746.33871066562</c:v>
                </c:pt>
                <c:pt idx="1482">
                  <c:v>163746.33871066562</c:v>
                </c:pt>
                <c:pt idx="1483">
                  <c:v>168642.17301837425</c:v>
                </c:pt>
                <c:pt idx="1484">
                  <c:v>168642.17301837428</c:v>
                </c:pt>
                <c:pt idx="1485">
                  <c:v>169796.83920956188</c:v>
                </c:pt>
                <c:pt idx="1486">
                  <c:v>169796.83920956188</c:v>
                </c:pt>
                <c:pt idx="1487">
                  <c:v>163543.51204448994</c:v>
                </c:pt>
                <c:pt idx="1488">
                  <c:v>163543.51204448994</c:v>
                </c:pt>
                <c:pt idx="1489">
                  <c:v>155469.60662270134</c:v>
                </c:pt>
                <c:pt idx="1490">
                  <c:v>155469.60662270134</c:v>
                </c:pt>
                <c:pt idx="1491">
                  <c:v>150616.36499504477</c:v>
                </c:pt>
                <c:pt idx="1492">
                  <c:v>150616.3649950448</c:v>
                </c:pt>
                <c:pt idx="1493">
                  <c:v>151441.79858297776</c:v>
                </c:pt>
                <c:pt idx="1494">
                  <c:v>151441.79858297776</c:v>
                </c:pt>
                <c:pt idx="1495">
                  <c:v>157033.04250188614</c:v>
                </c:pt>
                <c:pt idx="1496">
                  <c:v>157033.04250188614</c:v>
                </c:pt>
                <c:pt idx="1497">
                  <c:v>163122.83267877795</c:v>
                </c:pt>
                <c:pt idx="1498">
                  <c:v>163122.83267877795</c:v>
                </c:pt>
                <c:pt idx="1499">
                  <c:v>166720.79743731138</c:v>
                </c:pt>
                <c:pt idx="1500">
                  <c:v>166720.79743731138</c:v>
                </c:pt>
                <c:pt idx="1501">
                  <c:v>167485.41668796592</c:v>
                </c:pt>
                <c:pt idx="1502">
                  <c:v>167485.41668796592</c:v>
                </c:pt>
                <c:pt idx="1503">
                  <c:v>162634.98521350368</c:v>
                </c:pt>
                <c:pt idx="1504">
                  <c:v>162634.98521350368</c:v>
                </c:pt>
                <c:pt idx="1505">
                  <c:v>156988.13404537021</c:v>
                </c:pt>
                <c:pt idx="1506">
                  <c:v>156988.13404537021</c:v>
                </c:pt>
                <c:pt idx="1507">
                  <c:v>151338.30447741406</c:v>
                </c:pt>
                <c:pt idx="1508">
                  <c:v>151338.30447741406</c:v>
                </c:pt>
                <c:pt idx="1509">
                  <c:v>149425.50781937773</c:v>
                </c:pt>
                <c:pt idx="1510">
                  <c:v>149425.50781937773</c:v>
                </c:pt>
                <c:pt idx="1511">
                  <c:v>151617.1649981754</c:v>
                </c:pt>
                <c:pt idx="1512">
                  <c:v>151617.1649981754</c:v>
                </c:pt>
                <c:pt idx="1513">
                  <c:v>159203.50270816032</c:v>
                </c:pt>
                <c:pt idx="1514">
                  <c:v>159203.50270816032</c:v>
                </c:pt>
                <c:pt idx="1515">
                  <c:v>166258.38198132502</c:v>
                </c:pt>
                <c:pt idx="1516">
                  <c:v>166258.38198132504</c:v>
                </c:pt>
                <c:pt idx="1517">
                  <c:v>169965.39005852092</c:v>
                </c:pt>
                <c:pt idx="1518">
                  <c:v>169965.39005852092</c:v>
                </c:pt>
                <c:pt idx="1519">
                  <c:v>167333.32735643676</c:v>
                </c:pt>
                <c:pt idx="1520">
                  <c:v>167333.32735643676</c:v>
                </c:pt>
                <c:pt idx="1521">
                  <c:v>161726.71407853821</c:v>
                </c:pt>
                <c:pt idx="1522">
                  <c:v>161726.71407853821</c:v>
                </c:pt>
                <c:pt idx="1523">
                  <c:v>154484.64251993498</c:v>
                </c:pt>
                <c:pt idx="1524">
                  <c:v>154484.64251993498</c:v>
                </c:pt>
                <c:pt idx="1525">
                  <c:v>150246.8087668769</c:v>
                </c:pt>
                <c:pt idx="1526">
                  <c:v>150246.8087668769</c:v>
                </c:pt>
                <c:pt idx="1527">
                  <c:v>149998.46493213886</c:v>
                </c:pt>
                <c:pt idx="1528">
                  <c:v>149998.46493213886</c:v>
                </c:pt>
                <c:pt idx="1529">
                  <c:v>153629.13656255105</c:v>
                </c:pt>
                <c:pt idx="1530">
                  <c:v>153629.13656255105</c:v>
                </c:pt>
                <c:pt idx="1531">
                  <c:v>159273.21539226035</c:v>
                </c:pt>
                <c:pt idx="1532">
                  <c:v>159273.21539226035</c:v>
                </c:pt>
                <c:pt idx="1533">
                  <c:v>164416.08239080041</c:v>
                </c:pt>
                <c:pt idx="1534">
                  <c:v>164416.08239080041</c:v>
                </c:pt>
                <c:pt idx="1535">
                  <c:v>169340.34703431567</c:v>
                </c:pt>
                <c:pt idx="1536">
                  <c:v>169340.34703431567</c:v>
                </c:pt>
                <c:pt idx="1537">
                  <c:v>169819.28777559413</c:v>
                </c:pt>
                <c:pt idx="1538">
                  <c:v>169819.28777559413</c:v>
                </c:pt>
                <c:pt idx="1539">
                  <c:v>163497.40006871216</c:v>
                </c:pt>
                <c:pt idx="1540">
                  <c:v>163497.40006871216</c:v>
                </c:pt>
                <c:pt idx="1541">
                  <c:v>156384.05590633451</c:v>
                </c:pt>
                <c:pt idx="1542">
                  <c:v>156384.05590633451</c:v>
                </c:pt>
                <c:pt idx="1543">
                  <c:v>151867.71355429507</c:v>
                </c:pt>
                <c:pt idx="1544">
                  <c:v>151867.71355429507</c:v>
                </c:pt>
                <c:pt idx="1545">
                  <c:v>150597.72110526534</c:v>
                </c:pt>
                <c:pt idx="1546">
                  <c:v>150597.72110526534</c:v>
                </c:pt>
                <c:pt idx="1547">
                  <c:v>156116.33648250168</c:v>
                </c:pt>
                <c:pt idx="1548">
                  <c:v>156116.33648250168</c:v>
                </c:pt>
                <c:pt idx="1549">
                  <c:v>162460.50939240056</c:v>
                </c:pt>
                <c:pt idx="1550">
                  <c:v>162460.50939240056</c:v>
                </c:pt>
                <c:pt idx="1551">
                  <c:v>170172.0385874082</c:v>
                </c:pt>
                <c:pt idx="1552">
                  <c:v>170172.0385874082</c:v>
                </c:pt>
                <c:pt idx="1553">
                  <c:v>172859.98021551114</c:v>
                </c:pt>
                <c:pt idx="1554">
                  <c:v>172859.98021551114</c:v>
                </c:pt>
                <c:pt idx="1555">
                  <c:v>169918.46755058656</c:v>
                </c:pt>
                <c:pt idx="1556">
                  <c:v>169918.46755058656</c:v>
                </c:pt>
                <c:pt idx="1557">
                  <c:v>162799.73578003328</c:v>
                </c:pt>
                <c:pt idx="1558">
                  <c:v>162799.73578003328</c:v>
                </c:pt>
                <c:pt idx="1559">
                  <c:v>154173.19617248466</c:v>
                </c:pt>
                <c:pt idx="1560">
                  <c:v>154173.19617248466</c:v>
                </c:pt>
                <c:pt idx="1561">
                  <c:v>149862.70181645791</c:v>
                </c:pt>
                <c:pt idx="1562">
                  <c:v>149862.70181645791</c:v>
                </c:pt>
                <c:pt idx="1563">
                  <c:v>149600.88558621446</c:v>
                </c:pt>
                <c:pt idx="1564">
                  <c:v>149600.88558621446</c:v>
                </c:pt>
                <c:pt idx="1565">
                  <c:v>152234.81099487733</c:v>
                </c:pt>
                <c:pt idx="1566">
                  <c:v>152234.81099487733</c:v>
                </c:pt>
                <c:pt idx="1567">
                  <c:v>155797.89662029035</c:v>
                </c:pt>
                <c:pt idx="1568">
                  <c:v>155797.89662029035</c:v>
                </c:pt>
                <c:pt idx="1569">
                  <c:v>160272.68206317295</c:v>
                </c:pt>
                <c:pt idx="1570">
                  <c:v>160272.68206317295</c:v>
                </c:pt>
                <c:pt idx="1571">
                  <c:v>164675.19452344431</c:v>
                </c:pt>
                <c:pt idx="1572">
                  <c:v>164675.19452344431</c:v>
                </c:pt>
                <c:pt idx="1573">
                  <c:v>166438.56126892523</c:v>
                </c:pt>
                <c:pt idx="1574">
                  <c:v>166438.56126892523</c:v>
                </c:pt>
                <c:pt idx="1575">
                  <c:v>163360.90497754421</c:v>
                </c:pt>
                <c:pt idx="1576">
                  <c:v>163360.90497754421</c:v>
                </c:pt>
                <c:pt idx="1577">
                  <c:v>157184.27070331111</c:v>
                </c:pt>
                <c:pt idx="1578">
                  <c:v>157184.27070331111</c:v>
                </c:pt>
                <c:pt idx="1579">
                  <c:v>150026.05719855815</c:v>
                </c:pt>
                <c:pt idx="1580">
                  <c:v>150026.05719855815</c:v>
                </c:pt>
                <c:pt idx="1581">
                  <c:v>148132.20895122728</c:v>
                </c:pt>
                <c:pt idx="1582">
                  <c:v>148132.20895122728</c:v>
                </c:pt>
                <c:pt idx="1583">
                  <c:v>150839.00794143818</c:v>
                </c:pt>
                <c:pt idx="1584">
                  <c:v>150839.00794143818</c:v>
                </c:pt>
                <c:pt idx="1585">
                  <c:v>157552.571741564</c:v>
                </c:pt>
                <c:pt idx="1586">
                  <c:v>157552.571741564</c:v>
                </c:pt>
                <c:pt idx="1587">
                  <c:v>165148.44400999529</c:v>
                </c:pt>
                <c:pt idx="1588">
                  <c:v>165148.44400999529</c:v>
                </c:pt>
                <c:pt idx="1589">
                  <c:v>170752.83620834452</c:v>
                </c:pt>
                <c:pt idx="1590">
                  <c:v>170752.83620834452</c:v>
                </c:pt>
                <c:pt idx="1591">
                  <c:v>166826.89399524737</c:v>
                </c:pt>
                <c:pt idx="1592">
                  <c:v>166826.89399524737</c:v>
                </c:pt>
                <c:pt idx="1593">
                  <c:v>155791.85069745206</c:v>
                </c:pt>
                <c:pt idx="1594">
                  <c:v>155791.85069745206</c:v>
                </c:pt>
                <c:pt idx="1595">
                  <c:v>148657.68066141068</c:v>
                </c:pt>
                <c:pt idx="1596">
                  <c:v>148657.68066141068</c:v>
                </c:pt>
                <c:pt idx="1597">
                  <c:v>147691.3821045784</c:v>
                </c:pt>
                <c:pt idx="1598">
                  <c:v>147691.3821045784</c:v>
                </c:pt>
                <c:pt idx="1599">
                  <c:v>147886.68432071595</c:v>
                </c:pt>
                <c:pt idx="1600">
                  <c:v>147886.68432071595</c:v>
                </c:pt>
                <c:pt idx="1601">
                  <c:v>151703.29917055042</c:v>
                </c:pt>
                <c:pt idx="1602">
                  <c:v>151703.29917055042</c:v>
                </c:pt>
                <c:pt idx="1603">
                  <c:v>156030.40125804226</c:v>
                </c:pt>
                <c:pt idx="1604">
                  <c:v>156030.40125804226</c:v>
                </c:pt>
                <c:pt idx="1605">
                  <c:v>161941.91353167378</c:v>
                </c:pt>
                <c:pt idx="1606">
                  <c:v>161941.91353167378</c:v>
                </c:pt>
                <c:pt idx="1607">
                  <c:v>165146.42223074831</c:v>
                </c:pt>
                <c:pt idx="1608">
                  <c:v>165146.42223074831</c:v>
                </c:pt>
                <c:pt idx="1609">
                  <c:v>164340.00625869373</c:v>
                </c:pt>
                <c:pt idx="1610">
                  <c:v>164340.00625869373</c:v>
                </c:pt>
                <c:pt idx="1611">
                  <c:v>159703.08770015152</c:v>
                </c:pt>
                <c:pt idx="1612">
                  <c:v>159703.08770015152</c:v>
                </c:pt>
                <c:pt idx="1613">
                  <c:v>152655.76025478781</c:v>
                </c:pt>
                <c:pt idx="1614">
                  <c:v>152655.76025478781</c:v>
                </c:pt>
                <c:pt idx="1615">
                  <c:v>143616.38784456829</c:v>
                </c:pt>
                <c:pt idx="1616">
                  <c:v>143616.38784456829</c:v>
                </c:pt>
                <c:pt idx="1617">
                  <c:v>139582.80158511392</c:v>
                </c:pt>
                <c:pt idx="1618">
                  <c:v>139582.80158511392</c:v>
                </c:pt>
                <c:pt idx="1619">
                  <c:v>140042.18438352476</c:v>
                </c:pt>
                <c:pt idx="1620">
                  <c:v>140042.18438352476</c:v>
                </c:pt>
                <c:pt idx="1621">
                  <c:v>143937.85045901858</c:v>
                </c:pt>
                <c:pt idx="1622">
                  <c:v>143937.85045901858</c:v>
                </c:pt>
                <c:pt idx="1623">
                  <c:v>149944.37786634077</c:v>
                </c:pt>
                <c:pt idx="1624">
                  <c:v>149944.37786634077</c:v>
                </c:pt>
                <c:pt idx="1625">
                  <c:v>153313.23208160308</c:v>
                </c:pt>
                <c:pt idx="1626">
                  <c:v>153313.23208160308</c:v>
                </c:pt>
                <c:pt idx="1627">
                  <c:v>151646.97324468926</c:v>
                </c:pt>
                <c:pt idx="1628">
                  <c:v>151646.97324468926</c:v>
                </c:pt>
                <c:pt idx="1629">
                  <c:v>144797.24742755192</c:v>
                </c:pt>
                <c:pt idx="1630">
                  <c:v>144797.24742755192</c:v>
                </c:pt>
                <c:pt idx="1631">
                  <c:v>135776.84592618601</c:v>
                </c:pt>
                <c:pt idx="1632">
                  <c:v>135776.84592618601</c:v>
                </c:pt>
                <c:pt idx="1633">
                  <c:v>126128.20200768379</c:v>
                </c:pt>
                <c:pt idx="1634">
                  <c:v>126128.20200768379</c:v>
                </c:pt>
                <c:pt idx="1635">
                  <c:v>119944.38240905685</c:v>
                </c:pt>
                <c:pt idx="1636">
                  <c:v>119944.38240905685</c:v>
                </c:pt>
                <c:pt idx="1637">
                  <c:v>116584.40347052284</c:v>
                </c:pt>
                <c:pt idx="1638">
                  <c:v>116584.40347052284</c:v>
                </c:pt>
                <c:pt idx="1639">
                  <c:v>115403.54303491086</c:v>
                </c:pt>
                <c:pt idx="1640">
                  <c:v>115403.54303491086</c:v>
                </c:pt>
                <c:pt idx="1641">
                  <c:v>115733.93734897525</c:v>
                </c:pt>
                <c:pt idx="1642">
                  <c:v>115733.93734897525</c:v>
                </c:pt>
                <c:pt idx="1643">
                  <c:v>114080.6898008516</c:v>
                </c:pt>
                <c:pt idx="1644">
                  <c:v>114080.6898008516</c:v>
                </c:pt>
                <c:pt idx="1645">
                  <c:v>108932.19418663419</c:v>
                </c:pt>
                <c:pt idx="1646">
                  <c:v>108932.19418663419</c:v>
                </c:pt>
                <c:pt idx="1647">
                  <c:v>101008.55478960284</c:v>
                </c:pt>
                <c:pt idx="1648">
                  <c:v>101008.55478960284</c:v>
                </c:pt>
                <c:pt idx="1649">
                  <c:v>91976.395091109385</c:v>
                </c:pt>
                <c:pt idx="1650">
                  <c:v>91976.395091109385</c:v>
                </c:pt>
                <c:pt idx="1651">
                  <c:v>85144.484282399193</c:v>
                </c:pt>
                <c:pt idx="1652">
                  <c:v>85144.484282399193</c:v>
                </c:pt>
                <c:pt idx="1653">
                  <c:v>81334.745576488727</c:v>
                </c:pt>
                <c:pt idx="1654">
                  <c:v>81334.745576488727</c:v>
                </c:pt>
                <c:pt idx="1655">
                  <c:v>80865.180855653816</c:v>
                </c:pt>
                <c:pt idx="1656">
                  <c:v>80865.180855653816</c:v>
                </c:pt>
                <c:pt idx="1657">
                  <c:v>81990.906152369891</c:v>
                </c:pt>
                <c:pt idx="1658">
                  <c:v>81990.906152369891</c:v>
                </c:pt>
                <c:pt idx="1659">
                  <c:v>84968.151491125129</c:v>
                </c:pt>
                <c:pt idx="1660">
                  <c:v>84968.151491125129</c:v>
                </c:pt>
                <c:pt idx="1661">
                  <c:v>88538.73494118455</c:v>
                </c:pt>
                <c:pt idx="1662">
                  <c:v>88538.73494118455</c:v>
                </c:pt>
                <c:pt idx="1663">
                  <c:v>92449.297312736104</c:v>
                </c:pt>
                <c:pt idx="1664">
                  <c:v>92449.297312736104</c:v>
                </c:pt>
                <c:pt idx="1665">
                  <c:v>95221.105781056147</c:v>
                </c:pt>
                <c:pt idx="1666">
                  <c:v>95221.105781056147</c:v>
                </c:pt>
                <c:pt idx="1667">
                  <c:v>95963.325185334412</c:v>
                </c:pt>
                <c:pt idx="1668">
                  <c:v>95963.325185334412</c:v>
                </c:pt>
                <c:pt idx="1669">
                  <c:v>93888.31604641529</c:v>
                </c:pt>
                <c:pt idx="1670">
                  <c:v>93888.31604641529</c:v>
                </c:pt>
                <c:pt idx="1671">
                  <c:v>91309.262088284217</c:v>
                </c:pt>
                <c:pt idx="1672">
                  <c:v>91309.262088284217</c:v>
                </c:pt>
                <c:pt idx="1673">
                  <c:v>89636.495569737439</c:v>
                </c:pt>
                <c:pt idx="1674">
                  <c:v>89636.495569737439</c:v>
                </c:pt>
                <c:pt idx="1675">
                  <c:v>91809.4515991386</c:v>
                </c:pt>
                <c:pt idx="1676">
                  <c:v>91809.4515991386</c:v>
                </c:pt>
                <c:pt idx="1677">
                  <c:v>97685.418817392114</c:v>
                </c:pt>
                <c:pt idx="1678">
                  <c:v>97685.418817392114</c:v>
                </c:pt>
                <c:pt idx="1679">
                  <c:v>105487.91184368108</c:v>
                </c:pt>
                <c:pt idx="1680">
                  <c:v>105487.91184368108</c:v>
                </c:pt>
                <c:pt idx="1681">
                  <c:v>112465.96667128926</c:v>
                </c:pt>
                <c:pt idx="1682">
                  <c:v>112465.96667128926</c:v>
                </c:pt>
                <c:pt idx="1683">
                  <c:v>115714.60576550988</c:v>
                </c:pt>
                <c:pt idx="1684">
                  <c:v>115714.60576550988</c:v>
                </c:pt>
                <c:pt idx="1685">
                  <c:v>114940.82089648039</c:v>
                </c:pt>
                <c:pt idx="1686">
                  <c:v>114940.82089648039</c:v>
                </c:pt>
                <c:pt idx="1687">
                  <c:v>111339.04975331954</c:v>
                </c:pt>
                <c:pt idx="1688">
                  <c:v>111339.04975331954</c:v>
                </c:pt>
                <c:pt idx="1689">
                  <c:v>107150.54432730367</c:v>
                </c:pt>
                <c:pt idx="1690">
                  <c:v>107150.54432730367</c:v>
                </c:pt>
                <c:pt idx="1691">
                  <c:v>105157.87072377384</c:v>
                </c:pt>
                <c:pt idx="1692">
                  <c:v>105157.87072377384</c:v>
                </c:pt>
                <c:pt idx="1693">
                  <c:v>104041.11444192729</c:v>
                </c:pt>
                <c:pt idx="1694">
                  <c:v>104041.11444192729</c:v>
                </c:pt>
                <c:pt idx="1695">
                  <c:v>106272.5692905363</c:v>
                </c:pt>
                <c:pt idx="1696">
                  <c:v>106272.5692905363</c:v>
                </c:pt>
                <c:pt idx="1697">
                  <c:v>110475.87849796435</c:v>
                </c:pt>
                <c:pt idx="1698">
                  <c:v>110475.87849796435</c:v>
                </c:pt>
                <c:pt idx="1699">
                  <c:v>116224.4660410965</c:v>
                </c:pt>
                <c:pt idx="1700">
                  <c:v>116224.4660410965</c:v>
                </c:pt>
                <c:pt idx="1701">
                  <c:v>121971.62121848087</c:v>
                </c:pt>
                <c:pt idx="1702">
                  <c:v>121971.62121848087</c:v>
                </c:pt>
                <c:pt idx="1703">
                  <c:v>125185.75853314462</c:v>
                </c:pt>
                <c:pt idx="1704">
                  <c:v>125185.75853314462</c:v>
                </c:pt>
                <c:pt idx="1705">
                  <c:v>124371.30304769395</c:v>
                </c:pt>
                <c:pt idx="1706">
                  <c:v>124371.30304769395</c:v>
                </c:pt>
                <c:pt idx="1707">
                  <c:v>119362.80652498767</c:v>
                </c:pt>
                <c:pt idx="1708">
                  <c:v>119362.80652498767</c:v>
                </c:pt>
                <c:pt idx="1709">
                  <c:v>113053.04548576003</c:v>
                </c:pt>
                <c:pt idx="1710">
                  <c:v>113053.04548576003</c:v>
                </c:pt>
                <c:pt idx="1711">
                  <c:v>108782.31025513278</c:v>
                </c:pt>
                <c:pt idx="1712">
                  <c:v>108782.31025513278</c:v>
                </c:pt>
                <c:pt idx="1713">
                  <c:v>107456.96232647671</c:v>
                </c:pt>
                <c:pt idx="1714">
                  <c:v>107456.96232647671</c:v>
                </c:pt>
                <c:pt idx="1715">
                  <c:v>107736.19080714087</c:v>
                </c:pt>
                <c:pt idx="1716">
                  <c:v>107736.19080714087</c:v>
                </c:pt>
                <c:pt idx="1717">
                  <c:v>108374.25579372076</c:v>
                </c:pt>
                <c:pt idx="1718">
                  <c:v>108374.25579372076</c:v>
                </c:pt>
                <c:pt idx="1719">
                  <c:v>110800.07023644676</c:v>
                </c:pt>
                <c:pt idx="1720">
                  <c:v>110800.07023644676</c:v>
                </c:pt>
                <c:pt idx="1721">
                  <c:v>114411.88051948739</c:v>
                </c:pt>
                <c:pt idx="1722">
                  <c:v>114411.88051948739</c:v>
                </c:pt>
                <c:pt idx="1723">
                  <c:v>119431.88095258229</c:v>
                </c:pt>
                <c:pt idx="1724">
                  <c:v>119431.88095258229</c:v>
                </c:pt>
                <c:pt idx="1725">
                  <c:v>121509.83866355881</c:v>
                </c:pt>
                <c:pt idx="1726">
                  <c:v>121509.83866355881</c:v>
                </c:pt>
                <c:pt idx="1727">
                  <c:v>119000.43976706502</c:v>
                </c:pt>
                <c:pt idx="1728">
                  <c:v>119000.43976706502</c:v>
                </c:pt>
                <c:pt idx="1729">
                  <c:v>113685.5692116642</c:v>
                </c:pt>
                <c:pt idx="1730">
                  <c:v>113685.5692116642</c:v>
                </c:pt>
                <c:pt idx="1731">
                  <c:v>108455.50193101644</c:v>
                </c:pt>
                <c:pt idx="1732">
                  <c:v>108455.50193101644</c:v>
                </c:pt>
                <c:pt idx="1733">
                  <c:v>104488.75308129998</c:v>
                </c:pt>
                <c:pt idx="1734">
                  <c:v>104488.75308129998</c:v>
                </c:pt>
                <c:pt idx="1735">
                  <c:v>102980.72296940828</c:v>
                </c:pt>
                <c:pt idx="1736">
                  <c:v>102980.72296940828</c:v>
                </c:pt>
                <c:pt idx="1737">
                  <c:v>104504.39340582435</c:v>
                </c:pt>
                <c:pt idx="1738">
                  <c:v>104504.39340582435</c:v>
                </c:pt>
                <c:pt idx="1739">
                  <c:v>107771.988321987</c:v>
                </c:pt>
                <c:pt idx="1740">
                  <c:v>107771.988321987</c:v>
                </c:pt>
                <c:pt idx="1741">
                  <c:v>110832.01126183721</c:v>
                </c:pt>
                <c:pt idx="1742">
                  <c:v>110832.01126183721</c:v>
                </c:pt>
                <c:pt idx="1743">
                  <c:v>114095.88871919953</c:v>
                </c:pt>
                <c:pt idx="1744">
                  <c:v>114095.88871919953</c:v>
                </c:pt>
                <c:pt idx="1745">
                  <c:v>115477.63411800581</c:v>
                </c:pt>
                <c:pt idx="1746">
                  <c:v>115477.63411800581</c:v>
                </c:pt>
                <c:pt idx="1747">
                  <c:v>116160.90353862227</c:v>
                </c:pt>
                <c:pt idx="1748">
                  <c:v>116160.90353862227</c:v>
                </c:pt>
                <c:pt idx="1749">
                  <c:v>115001.29272988079</c:v>
                </c:pt>
                <c:pt idx="1750">
                  <c:v>115001.29272988079</c:v>
                </c:pt>
                <c:pt idx="1751">
                  <c:v>112518.12675766143</c:v>
                </c:pt>
                <c:pt idx="1752">
                  <c:v>112518.12675766143</c:v>
                </c:pt>
                <c:pt idx="1753">
                  <c:v>107697.7227372865</c:v>
                </c:pt>
                <c:pt idx="1754">
                  <c:v>107697.7227372865</c:v>
                </c:pt>
                <c:pt idx="1755">
                  <c:v>102509.37093273191</c:v>
                </c:pt>
                <c:pt idx="1756">
                  <c:v>102509.37093273191</c:v>
                </c:pt>
                <c:pt idx="1757">
                  <c:v>98935.257594676848</c:v>
                </c:pt>
                <c:pt idx="1758">
                  <c:v>98935.257594676848</c:v>
                </c:pt>
                <c:pt idx="1759">
                  <c:v>97978.845667178757</c:v>
                </c:pt>
                <c:pt idx="1760">
                  <c:v>97978.845667178757</c:v>
                </c:pt>
                <c:pt idx="1761">
                  <c:v>98841.219130219717</c:v>
                </c:pt>
                <c:pt idx="1762">
                  <c:v>98841.219130219717</c:v>
                </c:pt>
                <c:pt idx="1763">
                  <c:v>101251.52613257314</c:v>
                </c:pt>
                <c:pt idx="1764">
                  <c:v>101251.52613257314</c:v>
                </c:pt>
                <c:pt idx="1765">
                  <c:v>104926.74068918797</c:v>
                </c:pt>
                <c:pt idx="1766">
                  <c:v>104926.74068918797</c:v>
                </c:pt>
                <c:pt idx="1767">
                  <c:v>107956.50973089115</c:v>
                </c:pt>
                <c:pt idx="1768">
                  <c:v>107956.50973089115</c:v>
                </c:pt>
                <c:pt idx="1769">
                  <c:v>108736.15384862816</c:v>
                </c:pt>
                <c:pt idx="1770">
                  <c:v>108736.15384862816</c:v>
                </c:pt>
                <c:pt idx="1771">
                  <c:v>107170.30569944058</c:v>
                </c:pt>
                <c:pt idx="1772">
                  <c:v>107170.30569944058</c:v>
                </c:pt>
                <c:pt idx="1773">
                  <c:v>103830.40036431474</c:v>
                </c:pt>
                <c:pt idx="1774">
                  <c:v>103830.40036431474</c:v>
                </c:pt>
                <c:pt idx="1775">
                  <c:v>99758.469466811395</c:v>
                </c:pt>
                <c:pt idx="1776">
                  <c:v>99758.469466811395</c:v>
                </c:pt>
                <c:pt idx="1777">
                  <c:v>96025.36982350277</c:v>
                </c:pt>
                <c:pt idx="1778">
                  <c:v>96025.36982350277</c:v>
                </c:pt>
                <c:pt idx="1779">
                  <c:v>93295.145245621781</c:v>
                </c:pt>
                <c:pt idx="1780">
                  <c:v>93295.145245621781</c:v>
                </c:pt>
                <c:pt idx="1781">
                  <c:v>91601.283234104936</c:v>
                </c:pt>
                <c:pt idx="1782">
                  <c:v>91601.283234104936</c:v>
                </c:pt>
                <c:pt idx="1783">
                  <c:v>91880.84541906591</c:v>
                </c:pt>
                <c:pt idx="1784">
                  <c:v>91880.84541906591</c:v>
                </c:pt>
                <c:pt idx="1785">
                  <c:v>93262.678481327937</c:v>
                </c:pt>
                <c:pt idx="1786">
                  <c:v>93262.678481327937</c:v>
                </c:pt>
                <c:pt idx="1787">
                  <c:v>96041.986192857221</c:v>
                </c:pt>
                <c:pt idx="1788">
                  <c:v>96041.986192857221</c:v>
                </c:pt>
                <c:pt idx="1789">
                  <c:v>98328.977702786346</c:v>
                </c:pt>
                <c:pt idx="1790">
                  <c:v>98328.977702786346</c:v>
                </c:pt>
                <c:pt idx="1791">
                  <c:v>99166.21610526499</c:v>
                </c:pt>
                <c:pt idx="1792">
                  <c:v>99166.21610526499</c:v>
                </c:pt>
                <c:pt idx="1793">
                  <c:v>97154.100490550423</c:v>
                </c:pt>
                <c:pt idx="1794">
                  <c:v>97154.100490550423</c:v>
                </c:pt>
                <c:pt idx="1795">
                  <c:v>92987.092087918121</c:v>
                </c:pt>
                <c:pt idx="1796">
                  <c:v>92987.092087918121</c:v>
                </c:pt>
                <c:pt idx="1797">
                  <c:v>88382.909256058818</c:v>
                </c:pt>
                <c:pt idx="1798">
                  <c:v>88382.909256058818</c:v>
                </c:pt>
                <c:pt idx="1799">
                  <c:v>84492.427169352421</c:v>
                </c:pt>
                <c:pt idx="1800">
                  <c:v>84492.427169352421</c:v>
                </c:pt>
                <c:pt idx="1801">
                  <c:v>81825.129425170715</c:v>
                </c:pt>
                <c:pt idx="1802">
                  <c:v>81825.129425170715</c:v>
                </c:pt>
                <c:pt idx="1803">
                  <c:v>80841.916840084989</c:v>
                </c:pt>
                <c:pt idx="1804">
                  <c:v>80841.916840084989</c:v>
                </c:pt>
                <c:pt idx="1805">
                  <c:v>80661.240948457023</c:v>
                </c:pt>
                <c:pt idx="1806">
                  <c:v>80661.240948457023</c:v>
                </c:pt>
                <c:pt idx="1807">
                  <c:v>80697.619026280285</c:v>
                </c:pt>
                <c:pt idx="1808">
                  <c:v>80697.619026280285</c:v>
                </c:pt>
                <c:pt idx="1809">
                  <c:v>81207.715945487216</c:v>
                </c:pt>
                <c:pt idx="1810">
                  <c:v>81207.715945487216</c:v>
                </c:pt>
                <c:pt idx="1811">
                  <c:v>81861.889142579384</c:v>
                </c:pt>
                <c:pt idx="1812">
                  <c:v>81861.889142579384</c:v>
                </c:pt>
                <c:pt idx="1813">
                  <c:v>82102.077208442104</c:v>
                </c:pt>
                <c:pt idx="1814">
                  <c:v>82102.077208442104</c:v>
                </c:pt>
                <c:pt idx="1815">
                  <c:v>82442.124594892448</c:v>
                </c:pt>
                <c:pt idx="1816">
                  <c:v>82442.124594892448</c:v>
                </c:pt>
                <c:pt idx="1817">
                  <c:v>81146.655014904623</c:v>
                </c:pt>
                <c:pt idx="1818">
                  <c:v>81146.655014904623</c:v>
                </c:pt>
                <c:pt idx="1819">
                  <c:v>78066.467484297551</c:v>
                </c:pt>
                <c:pt idx="1820">
                  <c:v>78066.467484297551</c:v>
                </c:pt>
                <c:pt idx="1821">
                  <c:v>74298.676945411644</c:v>
                </c:pt>
                <c:pt idx="1822">
                  <c:v>74298.676945411644</c:v>
                </c:pt>
                <c:pt idx="1823">
                  <c:v>71263.902264140503</c:v>
                </c:pt>
                <c:pt idx="1824">
                  <c:v>71263.902264140503</c:v>
                </c:pt>
                <c:pt idx="1825">
                  <c:v>70152.195637926401</c:v>
                </c:pt>
                <c:pt idx="1826">
                  <c:v>70152.195637926401</c:v>
                </c:pt>
                <c:pt idx="1827">
                  <c:v>70679.029301094299</c:v>
                </c:pt>
                <c:pt idx="1828">
                  <c:v>70679.029301094299</c:v>
                </c:pt>
                <c:pt idx="1829">
                  <c:v>72272.740807825714</c:v>
                </c:pt>
                <c:pt idx="1830">
                  <c:v>72272.740807825714</c:v>
                </c:pt>
                <c:pt idx="1831">
                  <c:v>73722.428754805253</c:v>
                </c:pt>
                <c:pt idx="1832">
                  <c:v>73722.428754805253</c:v>
                </c:pt>
                <c:pt idx="1833">
                  <c:v>75231.297553671262</c:v>
                </c:pt>
                <c:pt idx="1834">
                  <c:v>75231.297553671262</c:v>
                </c:pt>
                <c:pt idx="1835">
                  <c:v>76301.785366862998</c:v>
                </c:pt>
                <c:pt idx="1836">
                  <c:v>76301.785366862998</c:v>
                </c:pt>
                <c:pt idx="1837">
                  <c:v>77359.570417742725</c:v>
                </c:pt>
                <c:pt idx="1838">
                  <c:v>77359.570417742725</c:v>
                </c:pt>
                <c:pt idx="1839">
                  <c:v>78451.051984273843</c:v>
                </c:pt>
                <c:pt idx="1840">
                  <c:v>78451.051984273843</c:v>
                </c:pt>
                <c:pt idx="1841">
                  <c:v>78352.23274002815</c:v>
                </c:pt>
                <c:pt idx="1842">
                  <c:v>78352.23274002815</c:v>
                </c:pt>
                <c:pt idx="1843">
                  <c:v>76575.825421881425</c:v>
                </c:pt>
                <c:pt idx="1844">
                  <c:v>76575.825421881425</c:v>
                </c:pt>
                <c:pt idx="1845">
                  <c:v>74105.694335329637</c:v>
                </c:pt>
                <c:pt idx="1846">
                  <c:v>74105.694335329637</c:v>
                </c:pt>
                <c:pt idx="1847">
                  <c:v>71940.767617423917</c:v>
                </c:pt>
                <c:pt idx="1848">
                  <c:v>71940.767617423917</c:v>
                </c:pt>
                <c:pt idx="1849">
                  <c:v>70516.80830169718</c:v>
                </c:pt>
                <c:pt idx="1850">
                  <c:v>70516.80830169718</c:v>
                </c:pt>
                <c:pt idx="1851">
                  <c:v>69637.731523869268</c:v>
                </c:pt>
                <c:pt idx="1852">
                  <c:v>69637.731523869268</c:v>
                </c:pt>
                <c:pt idx="1853">
                  <c:v>69962.474971396688</c:v>
                </c:pt>
                <c:pt idx="1854">
                  <c:v>69962.474971396688</c:v>
                </c:pt>
                <c:pt idx="1855">
                  <c:v>71001.107849049135</c:v>
                </c:pt>
                <c:pt idx="1856">
                  <c:v>71001.107849049135</c:v>
                </c:pt>
                <c:pt idx="1857">
                  <c:v>72182.746392325178</c:v>
                </c:pt>
                <c:pt idx="1858">
                  <c:v>72182.746392325178</c:v>
                </c:pt>
                <c:pt idx="1859">
                  <c:v>72570.916790204894</c:v>
                </c:pt>
                <c:pt idx="1860">
                  <c:v>72570.916790204894</c:v>
                </c:pt>
                <c:pt idx="1861">
                  <c:v>72092.411243486305</c:v>
                </c:pt>
                <c:pt idx="1862">
                  <c:v>72092.411243486305</c:v>
                </c:pt>
                <c:pt idx="1863">
                  <c:v>70780.710642997583</c:v>
                </c:pt>
                <c:pt idx="1864">
                  <c:v>70780.710642997583</c:v>
                </c:pt>
                <c:pt idx="1865">
                  <c:v>68587.655453277141</c:v>
                </c:pt>
                <c:pt idx="1866">
                  <c:v>68587.655453277141</c:v>
                </c:pt>
                <c:pt idx="1867">
                  <c:v>65813.875131950612</c:v>
                </c:pt>
                <c:pt idx="1868">
                  <c:v>65813.875131950612</c:v>
                </c:pt>
                <c:pt idx="1869">
                  <c:v>63083.756294945051</c:v>
                </c:pt>
                <c:pt idx="1870">
                  <c:v>63083.756294945051</c:v>
                </c:pt>
                <c:pt idx="1871">
                  <c:v>60634.626778737838</c:v>
                </c:pt>
                <c:pt idx="1872">
                  <c:v>60634.626778737838</c:v>
                </c:pt>
                <c:pt idx="1873">
                  <c:v>58723.57393643276</c:v>
                </c:pt>
                <c:pt idx="1874">
                  <c:v>58723.57393643276</c:v>
                </c:pt>
                <c:pt idx="1875">
                  <c:v>57476.912939628099</c:v>
                </c:pt>
                <c:pt idx="1876">
                  <c:v>57476.912939628099</c:v>
                </c:pt>
                <c:pt idx="1877">
                  <c:v>56978.723391767628</c:v>
                </c:pt>
                <c:pt idx="1878">
                  <c:v>56978.723391767628</c:v>
                </c:pt>
                <c:pt idx="1879">
                  <c:v>56994.149036848888</c:v>
                </c:pt>
                <c:pt idx="1880">
                  <c:v>56994.149036848888</c:v>
                </c:pt>
                <c:pt idx="1881">
                  <c:v>57289.8503227115</c:v>
                </c:pt>
                <c:pt idx="1882">
                  <c:v>57289.8503227115</c:v>
                </c:pt>
                <c:pt idx="1883">
                  <c:v>57581.174689841035</c:v>
                </c:pt>
                <c:pt idx="1884">
                  <c:v>57581.174689841035</c:v>
                </c:pt>
                <c:pt idx="1885">
                  <c:v>57091.164315406393</c:v>
                </c:pt>
                <c:pt idx="1886">
                  <c:v>57091.164315406393</c:v>
                </c:pt>
                <c:pt idx="1887">
                  <c:v>55734.438263820681</c:v>
                </c:pt>
                <c:pt idx="1888">
                  <c:v>55734.438263820681</c:v>
                </c:pt>
                <c:pt idx="1889">
                  <c:v>54005.582935922801</c:v>
                </c:pt>
                <c:pt idx="1890">
                  <c:v>54005.582935922801</c:v>
                </c:pt>
                <c:pt idx="1891">
                  <c:v>51997.347953908662</c:v>
                </c:pt>
                <c:pt idx="1892">
                  <c:v>51997.347953908662</c:v>
                </c:pt>
                <c:pt idx="1893">
                  <c:v>49983.549584875182</c:v>
                </c:pt>
                <c:pt idx="1894">
                  <c:v>49983.549584875182</c:v>
                </c:pt>
                <c:pt idx="1895">
                  <c:v>48113.265796967346</c:v>
                </c:pt>
                <c:pt idx="1896">
                  <c:v>48113.265796967346</c:v>
                </c:pt>
                <c:pt idx="1897">
                  <c:v>46366.549846557093</c:v>
                </c:pt>
                <c:pt idx="1898">
                  <c:v>46366.549846557093</c:v>
                </c:pt>
                <c:pt idx="1899">
                  <c:v>45069.50677477703</c:v>
                </c:pt>
                <c:pt idx="1900">
                  <c:v>45069.50677477703</c:v>
                </c:pt>
                <c:pt idx="1901">
                  <c:v>44202.392255991268</c:v>
                </c:pt>
                <c:pt idx="1902">
                  <c:v>44202.392255991268</c:v>
                </c:pt>
                <c:pt idx="1903">
                  <c:v>43682.586524480219</c:v>
                </c:pt>
                <c:pt idx="1904">
                  <c:v>43682.586524480219</c:v>
                </c:pt>
                <c:pt idx="1905">
                  <c:v>43362.020175849233</c:v>
                </c:pt>
                <c:pt idx="1906">
                  <c:v>43362.020175849233</c:v>
                </c:pt>
                <c:pt idx="1907">
                  <c:v>42940.042444743725</c:v>
                </c:pt>
                <c:pt idx="1908">
                  <c:v>42940.042444743725</c:v>
                </c:pt>
                <c:pt idx="1909">
                  <c:v>42546.464217538465</c:v>
                </c:pt>
                <c:pt idx="1910">
                  <c:v>42546.464217538465</c:v>
                </c:pt>
                <c:pt idx="1911">
                  <c:v>42252.59672465788</c:v>
                </c:pt>
                <c:pt idx="1912">
                  <c:v>42252.59672465788</c:v>
                </c:pt>
                <c:pt idx="1913">
                  <c:v>41576.721066711798</c:v>
                </c:pt>
                <c:pt idx="1914">
                  <c:v>41576.721066711798</c:v>
                </c:pt>
                <c:pt idx="1915">
                  <c:v>40550.237553337618</c:v>
                </c:pt>
                <c:pt idx="1916">
                  <c:v>40550.237553337618</c:v>
                </c:pt>
                <c:pt idx="1917">
                  <c:v>39327.009659058451</c:v>
                </c:pt>
                <c:pt idx="1918">
                  <c:v>39327.009659058451</c:v>
                </c:pt>
                <c:pt idx="1919">
                  <c:v>38038.001557381314</c:v>
                </c:pt>
                <c:pt idx="1920">
                  <c:v>38038.001557381314</c:v>
                </c:pt>
                <c:pt idx="1921">
                  <c:v>36892.56385017818</c:v>
                </c:pt>
                <c:pt idx="1922">
                  <c:v>36892.56385017818</c:v>
                </c:pt>
                <c:pt idx="1923">
                  <c:v>35443.209115491358</c:v>
                </c:pt>
                <c:pt idx="1924">
                  <c:v>35443.209115491358</c:v>
                </c:pt>
                <c:pt idx="1925">
                  <c:v>34250.908190548675</c:v>
                </c:pt>
                <c:pt idx="1926">
                  <c:v>34250.908190548675</c:v>
                </c:pt>
                <c:pt idx="1927">
                  <c:v>33113.203344262132</c:v>
                </c:pt>
                <c:pt idx="1928">
                  <c:v>33113.203344262132</c:v>
                </c:pt>
                <c:pt idx="1929">
                  <c:v>32083.414713671813</c:v>
                </c:pt>
                <c:pt idx="1930">
                  <c:v>32083.414713671813</c:v>
                </c:pt>
                <c:pt idx="1931">
                  <c:v>31364.229394680719</c:v>
                </c:pt>
                <c:pt idx="1932">
                  <c:v>31364.229394680719</c:v>
                </c:pt>
                <c:pt idx="1933">
                  <c:v>30826.83159880192</c:v>
                </c:pt>
                <c:pt idx="1934">
                  <c:v>30826.83159880192</c:v>
                </c:pt>
                <c:pt idx="1935">
                  <c:v>30469.176373852755</c:v>
                </c:pt>
                <c:pt idx="1936">
                  <c:v>30469.176373852755</c:v>
                </c:pt>
                <c:pt idx="1937">
                  <c:v>30143.590818225162</c:v>
                </c:pt>
                <c:pt idx="1938">
                  <c:v>30143.590818225162</c:v>
                </c:pt>
                <c:pt idx="1939">
                  <c:v>29856.583399900523</c:v>
                </c:pt>
                <c:pt idx="1940">
                  <c:v>29856.583399900523</c:v>
                </c:pt>
                <c:pt idx="1941">
                  <c:v>29447.597052380755</c:v>
                </c:pt>
                <c:pt idx="1942">
                  <c:v>29447.597052380755</c:v>
                </c:pt>
                <c:pt idx="1943">
                  <c:v>28876.899903242211</c:v>
                </c:pt>
                <c:pt idx="1944">
                  <c:v>28876.899903242211</c:v>
                </c:pt>
                <c:pt idx="1945">
                  <c:v>28110.873355945139</c:v>
                </c:pt>
                <c:pt idx="1946">
                  <c:v>28110.873355945139</c:v>
                </c:pt>
                <c:pt idx="1947">
                  <c:v>27123.363696738463</c:v>
                </c:pt>
                <c:pt idx="1948">
                  <c:v>27123.363696738463</c:v>
                </c:pt>
                <c:pt idx="1949">
                  <c:v>26367.304516895485</c:v>
                </c:pt>
                <c:pt idx="1950">
                  <c:v>26367.304516895485</c:v>
                </c:pt>
                <c:pt idx="1951">
                  <c:v>25449.218412539718</c:v>
                </c:pt>
                <c:pt idx="1952">
                  <c:v>25449.218412539718</c:v>
                </c:pt>
                <c:pt idx="1953">
                  <c:v>24651.591230217968</c:v>
                </c:pt>
                <c:pt idx="1954">
                  <c:v>24651.591230217968</c:v>
                </c:pt>
                <c:pt idx="1955">
                  <c:v>23967.253091140199</c:v>
                </c:pt>
                <c:pt idx="1956">
                  <c:v>23967.253091140199</c:v>
                </c:pt>
                <c:pt idx="1957">
                  <c:v>23471.162007285806</c:v>
                </c:pt>
                <c:pt idx="1958">
                  <c:v>23471.162007285806</c:v>
                </c:pt>
                <c:pt idx="1959">
                  <c:v>23005.374875464549</c:v>
                </c:pt>
                <c:pt idx="1960">
                  <c:v>23005.374875464549</c:v>
                </c:pt>
                <c:pt idx="1961">
                  <c:v>22725.314486745221</c:v>
                </c:pt>
                <c:pt idx="1962">
                  <c:v>22725.314486745221</c:v>
                </c:pt>
                <c:pt idx="1963">
                  <c:v>22513.83195791873</c:v>
                </c:pt>
                <c:pt idx="1964">
                  <c:v>22513.83195791873</c:v>
                </c:pt>
                <c:pt idx="1965">
                  <c:v>22238.665963107884</c:v>
                </c:pt>
                <c:pt idx="1966">
                  <c:v>22238.665963107884</c:v>
                </c:pt>
                <c:pt idx="1967">
                  <c:v>22060.241706188415</c:v>
                </c:pt>
                <c:pt idx="1968">
                  <c:v>22060.241706188415</c:v>
                </c:pt>
                <c:pt idx="1969">
                  <c:v>21860.321848536893</c:v>
                </c:pt>
                <c:pt idx="1970">
                  <c:v>21860.321848536893</c:v>
                </c:pt>
                <c:pt idx="1971">
                  <c:v>21339.337455342094</c:v>
                </c:pt>
                <c:pt idx="1972">
                  <c:v>21339.337455342094</c:v>
                </c:pt>
                <c:pt idx="1973">
                  <c:v>20633.131081087518</c:v>
                </c:pt>
                <c:pt idx="1974">
                  <c:v>20633.131081087518</c:v>
                </c:pt>
                <c:pt idx="1975">
                  <c:v>19918.940163722567</c:v>
                </c:pt>
                <c:pt idx="1976">
                  <c:v>19918.940163722567</c:v>
                </c:pt>
                <c:pt idx="1977">
                  <c:v>19110.974493508718</c:v>
                </c:pt>
                <c:pt idx="1978">
                  <c:v>19110.974493508718</c:v>
                </c:pt>
                <c:pt idx="1979">
                  <c:v>18515.709461883416</c:v>
                </c:pt>
                <c:pt idx="1980">
                  <c:v>18515.709461883416</c:v>
                </c:pt>
                <c:pt idx="1981">
                  <c:v>17983.323094138781</c:v>
                </c:pt>
                <c:pt idx="1982">
                  <c:v>17983.323094138781</c:v>
                </c:pt>
                <c:pt idx="1983">
                  <c:v>17495.967296757655</c:v>
                </c:pt>
                <c:pt idx="1984">
                  <c:v>17495.967296757655</c:v>
                </c:pt>
                <c:pt idx="1985">
                  <c:v>17099.734430745677</c:v>
                </c:pt>
                <c:pt idx="1986">
                  <c:v>17099.734430745677</c:v>
                </c:pt>
                <c:pt idx="1987">
                  <c:v>16817.567087561478</c:v>
                </c:pt>
                <c:pt idx="1988">
                  <c:v>16817.567087561478</c:v>
                </c:pt>
                <c:pt idx="1989">
                  <c:v>16571.206383891982</c:v>
                </c:pt>
                <c:pt idx="1990">
                  <c:v>16571.206383891982</c:v>
                </c:pt>
                <c:pt idx="1991">
                  <c:v>16515.610713455764</c:v>
                </c:pt>
                <c:pt idx="1992">
                  <c:v>16515.610713455764</c:v>
                </c:pt>
                <c:pt idx="1993">
                  <c:v>16257.782451313738</c:v>
                </c:pt>
                <c:pt idx="1994">
                  <c:v>16257.782451313738</c:v>
                </c:pt>
                <c:pt idx="1995">
                  <c:v>16140.441354195656</c:v>
                </c:pt>
                <c:pt idx="1996">
                  <c:v>16140.441354195656</c:v>
                </c:pt>
                <c:pt idx="1997">
                  <c:v>15783.110127481807</c:v>
                </c:pt>
                <c:pt idx="1998">
                  <c:v>15783.110127481807</c:v>
                </c:pt>
                <c:pt idx="1999">
                  <c:v>15351.584812386507</c:v>
                </c:pt>
                <c:pt idx="2000">
                  <c:v>15351.584812386507</c:v>
                </c:pt>
                <c:pt idx="2001">
                  <c:v>14763.849132416932</c:v>
                </c:pt>
                <c:pt idx="2002">
                  <c:v>14763.849132416932</c:v>
                </c:pt>
                <c:pt idx="2003">
                  <c:v>14181.66466561897</c:v>
                </c:pt>
                <c:pt idx="2004">
                  <c:v>14181.66466561897</c:v>
                </c:pt>
                <c:pt idx="2005">
                  <c:v>13550.457130596318</c:v>
                </c:pt>
                <c:pt idx="2006">
                  <c:v>13550.457130596318</c:v>
                </c:pt>
                <c:pt idx="2007">
                  <c:v>13057.542606790184</c:v>
                </c:pt>
                <c:pt idx="2008">
                  <c:v>13057.542606790184</c:v>
                </c:pt>
                <c:pt idx="2009">
                  <c:v>12601.919767818796</c:v>
                </c:pt>
                <c:pt idx="2010">
                  <c:v>12601.919767818796</c:v>
                </c:pt>
                <c:pt idx="2011">
                  <c:v>12263.25426178793</c:v>
                </c:pt>
                <c:pt idx="2012">
                  <c:v>12263.25426178793</c:v>
                </c:pt>
                <c:pt idx="2013">
                  <c:v>12013.421583255649</c:v>
                </c:pt>
                <c:pt idx="2014">
                  <c:v>12013.421583255649</c:v>
                </c:pt>
                <c:pt idx="2015">
                  <c:v>11687.916696810431</c:v>
                </c:pt>
                <c:pt idx="2016">
                  <c:v>11687.916696810431</c:v>
                </c:pt>
                <c:pt idx="2017">
                  <c:v>11504.128139538698</c:v>
                </c:pt>
                <c:pt idx="2018">
                  <c:v>11504.128139538698</c:v>
                </c:pt>
                <c:pt idx="2019">
                  <c:v>11375.228473374342</c:v>
                </c:pt>
                <c:pt idx="2020">
                  <c:v>11375.228473374342</c:v>
                </c:pt>
                <c:pt idx="2021">
                  <c:v>11105.125899320432</c:v>
                </c:pt>
                <c:pt idx="2022">
                  <c:v>11105.125899320432</c:v>
                </c:pt>
                <c:pt idx="2023">
                  <c:v>10802.265358492392</c:v>
                </c:pt>
                <c:pt idx="2024">
                  <c:v>10802.265358492392</c:v>
                </c:pt>
                <c:pt idx="2025">
                  <c:v>10172.782033737047</c:v>
                </c:pt>
                <c:pt idx="2026">
                  <c:v>10172.782033737047</c:v>
                </c:pt>
                <c:pt idx="2027">
                  <c:v>9604.6877250670186</c:v>
                </c:pt>
                <c:pt idx="2028">
                  <c:v>9604.6877250670186</c:v>
                </c:pt>
                <c:pt idx="2029">
                  <c:v>9105.9553358740413</c:v>
                </c:pt>
                <c:pt idx="2030">
                  <c:v>9105.9553358740413</c:v>
                </c:pt>
                <c:pt idx="2031">
                  <c:v>8771.6989164119987</c:v>
                </c:pt>
                <c:pt idx="2032">
                  <c:v>8771.6989164119987</c:v>
                </c:pt>
                <c:pt idx="2033">
                  <c:v>8588.9404748878205</c:v>
                </c:pt>
                <c:pt idx="2034">
                  <c:v>8588.9404748878205</c:v>
                </c:pt>
                <c:pt idx="2035">
                  <c:v>8488.6649111797597</c:v>
                </c:pt>
                <c:pt idx="2036">
                  <c:v>8488.6649111797597</c:v>
                </c:pt>
                <c:pt idx="2037">
                  <c:v>8382.9019541135367</c:v>
                </c:pt>
                <c:pt idx="2038">
                  <c:v>8382.9019541135367</c:v>
                </c:pt>
                <c:pt idx="2039">
                  <c:v>8088.0643734483883</c:v>
                </c:pt>
                <c:pt idx="2040">
                  <c:v>8088.0643734483883</c:v>
                </c:pt>
                <c:pt idx="2041">
                  <c:v>7528.129723471442</c:v>
                </c:pt>
                <c:pt idx="2042">
                  <c:v>7528.129723471442</c:v>
                </c:pt>
                <c:pt idx="2043">
                  <c:v>6972.9530419139282</c:v>
                </c:pt>
                <c:pt idx="2044">
                  <c:v>6972.9530419139282</c:v>
                </c:pt>
                <c:pt idx="2045">
                  <c:v>6546.9742304429737</c:v>
                </c:pt>
                <c:pt idx="2046">
                  <c:v>6546.9742304429737</c:v>
                </c:pt>
                <c:pt idx="2047">
                  <c:v>6276.7310489227912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</c:v>
                </c:pt>
                <c:pt idx="1">
                  <c:v>-0.53450020366215689</c:v>
                </c:pt>
                <c:pt idx="2">
                  <c:v>-0.53450020366215689</c:v>
                </c:pt>
                <c:pt idx="3">
                  <c:v>-0.26633482694941191</c:v>
                </c:pt>
                <c:pt idx="4">
                  <c:v>-0.26633482694941191</c:v>
                </c:pt>
                <c:pt idx="5">
                  <c:v>0.31117740993371967</c:v>
                </c:pt>
                <c:pt idx="6">
                  <c:v>0.31117740993371967</c:v>
                </c:pt>
                <c:pt idx="7">
                  <c:v>1.9139014318961927</c:v>
                </c:pt>
                <c:pt idx="8">
                  <c:v>1.9139014318961927</c:v>
                </c:pt>
                <c:pt idx="9">
                  <c:v>4.8667233848194655</c:v>
                </c:pt>
                <c:pt idx="10">
                  <c:v>4.8667233848194655</c:v>
                </c:pt>
                <c:pt idx="11">
                  <c:v>-0.648846474014249</c:v>
                </c:pt>
                <c:pt idx="12">
                  <c:v>-0.648846474014249</c:v>
                </c:pt>
                <c:pt idx="13">
                  <c:v>-10.805974888426249</c:v>
                </c:pt>
                <c:pt idx="14">
                  <c:v>-10.805974888426249</c:v>
                </c:pt>
                <c:pt idx="15">
                  <c:v>7.5934650080105257</c:v>
                </c:pt>
                <c:pt idx="16">
                  <c:v>7.5934650080105257</c:v>
                </c:pt>
                <c:pt idx="17">
                  <c:v>13.341867168583462</c:v>
                </c:pt>
                <c:pt idx="18">
                  <c:v>13.341867168583462</c:v>
                </c:pt>
                <c:pt idx="19">
                  <c:v>-6.5175603891514129</c:v>
                </c:pt>
                <c:pt idx="20">
                  <c:v>-6.5175603891514129</c:v>
                </c:pt>
                <c:pt idx="21">
                  <c:v>-2.5601605476419991</c:v>
                </c:pt>
                <c:pt idx="22">
                  <c:v>-2.5601605476419991</c:v>
                </c:pt>
                <c:pt idx="23">
                  <c:v>-4.3449221033914682</c:v>
                </c:pt>
                <c:pt idx="24">
                  <c:v>-4.3449221033914682</c:v>
                </c:pt>
                <c:pt idx="25">
                  <c:v>-7.7121394947063209</c:v>
                </c:pt>
                <c:pt idx="26">
                  <c:v>-7.7121394947063209</c:v>
                </c:pt>
                <c:pt idx="27">
                  <c:v>11.886975268930314</c:v>
                </c:pt>
                <c:pt idx="28">
                  <c:v>11.886975268930314</c:v>
                </c:pt>
                <c:pt idx="29">
                  <c:v>-4.9946917565758895</c:v>
                </c:pt>
                <c:pt idx="30">
                  <c:v>-4.9946917565758895</c:v>
                </c:pt>
                <c:pt idx="31">
                  <c:v>-12.462512332604433</c:v>
                </c:pt>
                <c:pt idx="32">
                  <c:v>-12.462512332604433</c:v>
                </c:pt>
                <c:pt idx="33">
                  <c:v>4.6375251623099984</c:v>
                </c:pt>
                <c:pt idx="34">
                  <c:v>4.6375251623099984</c:v>
                </c:pt>
                <c:pt idx="35">
                  <c:v>-10.510771688790101</c:v>
                </c:pt>
                <c:pt idx="36">
                  <c:v>-10.510771688790101</c:v>
                </c:pt>
                <c:pt idx="37">
                  <c:v>7.8922505820856941</c:v>
                </c:pt>
                <c:pt idx="38">
                  <c:v>7.8922505820856941</c:v>
                </c:pt>
                <c:pt idx="39">
                  <c:v>2.1010271076795561</c:v>
                </c:pt>
                <c:pt idx="40">
                  <c:v>2.1010271076795561</c:v>
                </c:pt>
                <c:pt idx="41">
                  <c:v>9.9268032405393569</c:v>
                </c:pt>
                <c:pt idx="42">
                  <c:v>9.9268032405393569</c:v>
                </c:pt>
                <c:pt idx="43">
                  <c:v>-1.9401043949953873</c:v>
                </c:pt>
                <c:pt idx="44">
                  <c:v>-1.9401043949953873</c:v>
                </c:pt>
                <c:pt idx="45">
                  <c:v>-5.2018845198480221</c:v>
                </c:pt>
                <c:pt idx="46">
                  <c:v>-5.2018845198480221</c:v>
                </c:pt>
                <c:pt idx="47">
                  <c:v>-1.5216107200510578</c:v>
                </c:pt>
                <c:pt idx="48">
                  <c:v>-1.5216107200510578</c:v>
                </c:pt>
                <c:pt idx="49">
                  <c:v>17.417734827243976</c:v>
                </c:pt>
                <c:pt idx="50">
                  <c:v>17.417734827243976</c:v>
                </c:pt>
                <c:pt idx="51">
                  <c:v>7.1328504434077331</c:v>
                </c:pt>
                <c:pt idx="52">
                  <c:v>7.1328504434077331</c:v>
                </c:pt>
                <c:pt idx="53">
                  <c:v>12.154841153476582</c:v>
                </c:pt>
                <c:pt idx="54">
                  <c:v>12.154841153476582</c:v>
                </c:pt>
                <c:pt idx="55">
                  <c:v>13.412549720177878</c:v>
                </c:pt>
                <c:pt idx="56">
                  <c:v>13.412549720177878</c:v>
                </c:pt>
                <c:pt idx="57">
                  <c:v>13.438008162687822</c:v>
                </c:pt>
                <c:pt idx="58">
                  <c:v>13.438008162687822</c:v>
                </c:pt>
                <c:pt idx="59">
                  <c:v>1.6533533447295667</c:v>
                </c:pt>
                <c:pt idx="60">
                  <c:v>1.6533533447295667</c:v>
                </c:pt>
                <c:pt idx="61">
                  <c:v>1.7010061512733046</c:v>
                </c:pt>
                <c:pt idx="62">
                  <c:v>1.7010061512733046</c:v>
                </c:pt>
                <c:pt idx="63">
                  <c:v>16.337635992175876</c:v>
                </c:pt>
                <c:pt idx="64">
                  <c:v>16.337635992175876</c:v>
                </c:pt>
                <c:pt idx="65">
                  <c:v>-1.8769469646315429</c:v>
                </c:pt>
                <c:pt idx="66">
                  <c:v>-1.8769469646315429</c:v>
                </c:pt>
                <c:pt idx="67">
                  <c:v>13.480384501823153</c:v>
                </c:pt>
                <c:pt idx="68">
                  <c:v>13.480384501823153</c:v>
                </c:pt>
                <c:pt idx="69">
                  <c:v>-8.6393409354137702</c:v>
                </c:pt>
                <c:pt idx="70">
                  <c:v>-8.6393409354137702</c:v>
                </c:pt>
                <c:pt idx="71">
                  <c:v>-7.5608767033797903</c:v>
                </c:pt>
                <c:pt idx="72">
                  <c:v>-7.5608767033797903</c:v>
                </c:pt>
                <c:pt idx="73">
                  <c:v>1.13196632380766</c:v>
                </c:pt>
                <c:pt idx="74">
                  <c:v>1.13196632380766</c:v>
                </c:pt>
                <c:pt idx="75">
                  <c:v>-1.9023504754474061</c:v>
                </c:pt>
                <c:pt idx="76">
                  <c:v>-1.9023504754474061</c:v>
                </c:pt>
                <c:pt idx="77">
                  <c:v>10.383894981156118</c:v>
                </c:pt>
                <c:pt idx="78">
                  <c:v>10.383894981156118</c:v>
                </c:pt>
                <c:pt idx="79">
                  <c:v>8.9411277584686673</c:v>
                </c:pt>
                <c:pt idx="80">
                  <c:v>8.9411277584686673</c:v>
                </c:pt>
                <c:pt idx="81">
                  <c:v>14.64769217302694</c:v>
                </c:pt>
                <c:pt idx="82">
                  <c:v>14.64769217302694</c:v>
                </c:pt>
                <c:pt idx="83">
                  <c:v>-9.7792796928777079</c:v>
                </c:pt>
                <c:pt idx="84">
                  <c:v>-9.7792796928777079</c:v>
                </c:pt>
                <c:pt idx="85">
                  <c:v>18.793475094507471</c:v>
                </c:pt>
                <c:pt idx="86">
                  <c:v>18.793475094507471</c:v>
                </c:pt>
                <c:pt idx="87">
                  <c:v>4.6609066825385526</c:v>
                </c:pt>
                <c:pt idx="88">
                  <c:v>4.6609066825385526</c:v>
                </c:pt>
                <c:pt idx="89">
                  <c:v>13.574949661704636</c:v>
                </c:pt>
                <c:pt idx="90">
                  <c:v>13.574949661704636</c:v>
                </c:pt>
                <c:pt idx="91">
                  <c:v>-12.447340707389458</c:v>
                </c:pt>
                <c:pt idx="92">
                  <c:v>-12.447340707389458</c:v>
                </c:pt>
                <c:pt idx="93">
                  <c:v>26.632390323244522</c:v>
                </c:pt>
                <c:pt idx="94">
                  <c:v>26.632390323244522</c:v>
                </c:pt>
                <c:pt idx="95">
                  <c:v>1.017979854156863</c:v>
                </c:pt>
                <c:pt idx="96">
                  <c:v>1.017979854156863</c:v>
                </c:pt>
                <c:pt idx="97">
                  <c:v>0.59033346426019762</c:v>
                </c:pt>
                <c:pt idx="98">
                  <c:v>0.59033346426019762</c:v>
                </c:pt>
                <c:pt idx="99">
                  <c:v>13.882578168903478</c:v>
                </c:pt>
                <c:pt idx="100">
                  <c:v>13.882578168903478</c:v>
                </c:pt>
                <c:pt idx="101">
                  <c:v>-3.844255923366859</c:v>
                </c:pt>
                <c:pt idx="102">
                  <c:v>-3.844255923366859</c:v>
                </c:pt>
                <c:pt idx="103">
                  <c:v>-6.9984032686517139</c:v>
                </c:pt>
                <c:pt idx="104">
                  <c:v>-6.9984032686517139</c:v>
                </c:pt>
                <c:pt idx="105">
                  <c:v>-5.2281252595993237</c:v>
                </c:pt>
                <c:pt idx="106">
                  <c:v>-5.2281252595993237</c:v>
                </c:pt>
                <c:pt idx="107">
                  <c:v>1.7780496261663075</c:v>
                </c:pt>
                <c:pt idx="108">
                  <c:v>1.7780496261663075</c:v>
                </c:pt>
                <c:pt idx="109">
                  <c:v>0.78043496899840648</c:v>
                </c:pt>
                <c:pt idx="110">
                  <c:v>0.78043496899840648</c:v>
                </c:pt>
                <c:pt idx="111">
                  <c:v>14.85904010276829</c:v>
                </c:pt>
                <c:pt idx="112">
                  <c:v>14.85904010276829</c:v>
                </c:pt>
                <c:pt idx="113">
                  <c:v>-0.61033897272932336</c:v>
                </c:pt>
                <c:pt idx="114">
                  <c:v>-0.61033897272932336</c:v>
                </c:pt>
                <c:pt idx="115">
                  <c:v>3.0336812121316825</c:v>
                </c:pt>
                <c:pt idx="116">
                  <c:v>3.0336812121316825</c:v>
                </c:pt>
                <c:pt idx="117">
                  <c:v>4.7525549965065466</c:v>
                </c:pt>
                <c:pt idx="118">
                  <c:v>4.7525549965065466</c:v>
                </c:pt>
                <c:pt idx="119">
                  <c:v>11.108507437800654</c:v>
                </c:pt>
                <c:pt idx="120">
                  <c:v>11.108507437800654</c:v>
                </c:pt>
                <c:pt idx="121">
                  <c:v>5.857115437545076</c:v>
                </c:pt>
                <c:pt idx="122">
                  <c:v>5.857115437545076</c:v>
                </c:pt>
                <c:pt idx="123">
                  <c:v>-18.529962286017735</c:v>
                </c:pt>
                <c:pt idx="124">
                  <c:v>-18.529962286017735</c:v>
                </c:pt>
                <c:pt idx="125">
                  <c:v>11.933493888313933</c:v>
                </c:pt>
                <c:pt idx="126">
                  <c:v>11.933493888313933</c:v>
                </c:pt>
                <c:pt idx="127">
                  <c:v>67.320563918940479</c:v>
                </c:pt>
                <c:pt idx="128">
                  <c:v>67.320563918940479</c:v>
                </c:pt>
                <c:pt idx="129">
                  <c:v>-0.57627143011472981</c:v>
                </c:pt>
                <c:pt idx="130">
                  <c:v>-0.57627143011472981</c:v>
                </c:pt>
                <c:pt idx="131">
                  <c:v>22.909124297275525</c:v>
                </c:pt>
                <c:pt idx="132">
                  <c:v>22.909124297275525</c:v>
                </c:pt>
                <c:pt idx="133">
                  <c:v>14.196616705324345</c:v>
                </c:pt>
                <c:pt idx="134">
                  <c:v>14.196616705324345</c:v>
                </c:pt>
                <c:pt idx="135">
                  <c:v>7.5121368595441709</c:v>
                </c:pt>
                <c:pt idx="136">
                  <c:v>7.5121368595441709</c:v>
                </c:pt>
                <c:pt idx="137">
                  <c:v>25.452049679519973</c:v>
                </c:pt>
                <c:pt idx="138">
                  <c:v>25.452049679519973</c:v>
                </c:pt>
                <c:pt idx="139">
                  <c:v>17.850960025583731</c:v>
                </c:pt>
                <c:pt idx="140">
                  <c:v>17.850960025583731</c:v>
                </c:pt>
                <c:pt idx="141">
                  <c:v>19.084943585221026</c:v>
                </c:pt>
                <c:pt idx="142">
                  <c:v>19.084943585221026</c:v>
                </c:pt>
                <c:pt idx="143">
                  <c:v>25.289190290941747</c:v>
                </c:pt>
                <c:pt idx="144">
                  <c:v>25.289190290941747</c:v>
                </c:pt>
                <c:pt idx="145">
                  <c:v>17.141951355097717</c:v>
                </c:pt>
                <c:pt idx="146">
                  <c:v>17.141951355097717</c:v>
                </c:pt>
                <c:pt idx="147">
                  <c:v>15.035997232629484</c:v>
                </c:pt>
                <c:pt idx="148">
                  <c:v>15.035997232629484</c:v>
                </c:pt>
                <c:pt idx="149">
                  <c:v>7.7753762997714375</c:v>
                </c:pt>
                <c:pt idx="150">
                  <c:v>7.7753762997714375</c:v>
                </c:pt>
                <c:pt idx="151">
                  <c:v>25.645114294464065</c:v>
                </c:pt>
                <c:pt idx="152">
                  <c:v>25.645114294464065</c:v>
                </c:pt>
                <c:pt idx="153">
                  <c:v>24.500164087720123</c:v>
                </c:pt>
                <c:pt idx="154">
                  <c:v>24.500164087720123</c:v>
                </c:pt>
                <c:pt idx="155">
                  <c:v>31.872332288520511</c:v>
                </c:pt>
                <c:pt idx="156">
                  <c:v>31.872332288520511</c:v>
                </c:pt>
                <c:pt idx="157">
                  <c:v>33.575924679950162</c:v>
                </c:pt>
                <c:pt idx="158">
                  <c:v>33.575924679950162</c:v>
                </c:pt>
                <c:pt idx="159">
                  <c:v>33.229670964630486</c:v>
                </c:pt>
                <c:pt idx="160">
                  <c:v>33.229670964630486</c:v>
                </c:pt>
                <c:pt idx="161">
                  <c:v>31.221969692870061</c:v>
                </c:pt>
                <c:pt idx="162">
                  <c:v>31.221969692870061</c:v>
                </c:pt>
                <c:pt idx="163">
                  <c:v>33.643980088337003</c:v>
                </c:pt>
                <c:pt idx="164">
                  <c:v>33.643980088337003</c:v>
                </c:pt>
                <c:pt idx="165">
                  <c:v>35.237108642076919</c:v>
                </c:pt>
                <c:pt idx="166">
                  <c:v>35.237108642076919</c:v>
                </c:pt>
                <c:pt idx="167">
                  <c:v>24.542584621726633</c:v>
                </c:pt>
                <c:pt idx="168">
                  <c:v>24.542584621726633</c:v>
                </c:pt>
                <c:pt idx="169">
                  <c:v>28.68464219919008</c:v>
                </c:pt>
                <c:pt idx="170">
                  <c:v>28.68464219919008</c:v>
                </c:pt>
                <c:pt idx="171">
                  <c:v>30.304285959171125</c:v>
                </c:pt>
                <c:pt idx="172">
                  <c:v>30.304285959171125</c:v>
                </c:pt>
                <c:pt idx="173">
                  <c:v>26.144792520004444</c:v>
                </c:pt>
                <c:pt idx="174">
                  <c:v>26.144792520004444</c:v>
                </c:pt>
                <c:pt idx="175">
                  <c:v>39.461424564578124</c:v>
                </c:pt>
                <c:pt idx="176">
                  <c:v>39.461424564578124</c:v>
                </c:pt>
                <c:pt idx="177">
                  <c:v>49.336370434381593</c:v>
                </c:pt>
                <c:pt idx="178">
                  <c:v>49.336370434381593</c:v>
                </c:pt>
                <c:pt idx="179">
                  <c:v>38.841678259572063</c:v>
                </c:pt>
                <c:pt idx="180">
                  <c:v>38.841678259572063</c:v>
                </c:pt>
                <c:pt idx="181">
                  <c:v>41.022799277856166</c:v>
                </c:pt>
                <c:pt idx="182">
                  <c:v>41.022799277856166</c:v>
                </c:pt>
                <c:pt idx="183">
                  <c:v>52.430963335457591</c:v>
                </c:pt>
                <c:pt idx="184">
                  <c:v>52.430963335457591</c:v>
                </c:pt>
                <c:pt idx="185">
                  <c:v>48.99804904837174</c:v>
                </c:pt>
                <c:pt idx="186">
                  <c:v>48.99804904837174</c:v>
                </c:pt>
                <c:pt idx="187">
                  <c:v>61.337694498337669</c:v>
                </c:pt>
                <c:pt idx="188">
                  <c:v>61.337694498337669</c:v>
                </c:pt>
                <c:pt idx="189">
                  <c:v>61.088411240328469</c:v>
                </c:pt>
                <c:pt idx="190">
                  <c:v>61.088411240328469</c:v>
                </c:pt>
                <c:pt idx="191">
                  <c:v>76.251552853223643</c:v>
                </c:pt>
                <c:pt idx="192">
                  <c:v>76.251552853223643</c:v>
                </c:pt>
                <c:pt idx="193">
                  <c:v>75.082003514287635</c:v>
                </c:pt>
                <c:pt idx="194">
                  <c:v>75.082003514287635</c:v>
                </c:pt>
                <c:pt idx="195">
                  <c:v>64.508364797439413</c:v>
                </c:pt>
                <c:pt idx="196">
                  <c:v>64.508364797439413</c:v>
                </c:pt>
                <c:pt idx="197">
                  <c:v>90.162972300920273</c:v>
                </c:pt>
                <c:pt idx="198">
                  <c:v>90.162972300920273</c:v>
                </c:pt>
                <c:pt idx="199">
                  <c:v>80.259198729862987</c:v>
                </c:pt>
                <c:pt idx="200">
                  <c:v>80.259198729862987</c:v>
                </c:pt>
                <c:pt idx="201">
                  <c:v>78.186572064148208</c:v>
                </c:pt>
                <c:pt idx="202">
                  <c:v>78.186572064148208</c:v>
                </c:pt>
                <c:pt idx="203">
                  <c:v>86.745136237877773</c:v>
                </c:pt>
                <c:pt idx="204">
                  <c:v>86.745136237877773</c:v>
                </c:pt>
                <c:pt idx="205">
                  <c:v>97.753407076554822</c:v>
                </c:pt>
                <c:pt idx="206">
                  <c:v>97.753407076554822</c:v>
                </c:pt>
                <c:pt idx="207">
                  <c:v>93.939359423271867</c:v>
                </c:pt>
                <c:pt idx="208">
                  <c:v>93.939359423271867</c:v>
                </c:pt>
                <c:pt idx="209">
                  <c:v>107.10584350276736</c:v>
                </c:pt>
                <c:pt idx="210">
                  <c:v>107.10584350276736</c:v>
                </c:pt>
                <c:pt idx="211">
                  <c:v>138.56458241067492</c:v>
                </c:pt>
                <c:pt idx="212">
                  <c:v>138.56458241067492</c:v>
                </c:pt>
                <c:pt idx="213">
                  <c:v>120.73079132316263</c:v>
                </c:pt>
                <c:pt idx="214">
                  <c:v>120.73079132316263</c:v>
                </c:pt>
                <c:pt idx="215">
                  <c:v>129.58331956162817</c:v>
                </c:pt>
                <c:pt idx="216">
                  <c:v>129.58331956162817</c:v>
                </c:pt>
                <c:pt idx="217">
                  <c:v>132.68113904427628</c:v>
                </c:pt>
                <c:pt idx="218">
                  <c:v>132.68113904427628</c:v>
                </c:pt>
                <c:pt idx="219">
                  <c:v>172.56891386261543</c:v>
                </c:pt>
                <c:pt idx="220">
                  <c:v>172.56891386261543</c:v>
                </c:pt>
                <c:pt idx="221">
                  <c:v>162.38849573132529</c:v>
                </c:pt>
                <c:pt idx="222">
                  <c:v>162.38849573132529</c:v>
                </c:pt>
                <c:pt idx="223">
                  <c:v>173.23813793442218</c:v>
                </c:pt>
                <c:pt idx="224">
                  <c:v>173.23813793442218</c:v>
                </c:pt>
                <c:pt idx="225">
                  <c:v>185.05288905479779</c:v>
                </c:pt>
                <c:pt idx="226">
                  <c:v>185.05288905479779</c:v>
                </c:pt>
                <c:pt idx="227">
                  <c:v>175.80300411650774</c:v>
                </c:pt>
                <c:pt idx="228">
                  <c:v>175.80300411650774</c:v>
                </c:pt>
                <c:pt idx="229">
                  <c:v>201.9754251308342</c:v>
                </c:pt>
                <c:pt idx="230">
                  <c:v>201.9754251308342</c:v>
                </c:pt>
                <c:pt idx="231">
                  <c:v>224.00628359107122</c:v>
                </c:pt>
                <c:pt idx="232">
                  <c:v>224.00628359107122</c:v>
                </c:pt>
                <c:pt idx="233">
                  <c:v>225.3962184046444</c:v>
                </c:pt>
                <c:pt idx="234">
                  <c:v>225.3962184046444</c:v>
                </c:pt>
                <c:pt idx="235">
                  <c:v>231.71559125282033</c:v>
                </c:pt>
                <c:pt idx="236">
                  <c:v>231.71559125282033</c:v>
                </c:pt>
                <c:pt idx="237">
                  <c:v>246.84466624676099</c:v>
                </c:pt>
                <c:pt idx="238">
                  <c:v>246.84466624676099</c:v>
                </c:pt>
                <c:pt idx="239">
                  <c:v>255.92420398577815</c:v>
                </c:pt>
                <c:pt idx="240">
                  <c:v>255.92420398577815</c:v>
                </c:pt>
                <c:pt idx="241">
                  <c:v>260.84588320418993</c:v>
                </c:pt>
                <c:pt idx="242">
                  <c:v>260.84588320418993</c:v>
                </c:pt>
                <c:pt idx="243">
                  <c:v>293.49392832133935</c:v>
                </c:pt>
                <c:pt idx="244">
                  <c:v>293.49392832133935</c:v>
                </c:pt>
                <c:pt idx="245">
                  <c:v>314.34136315968487</c:v>
                </c:pt>
                <c:pt idx="246">
                  <c:v>314.34136315968487</c:v>
                </c:pt>
                <c:pt idx="247">
                  <c:v>337.02959771892381</c:v>
                </c:pt>
                <c:pt idx="248">
                  <c:v>337.02959771892381</c:v>
                </c:pt>
                <c:pt idx="249">
                  <c:v>346.18592284663259</c:v>
                </c:pt>
                <c:pt idx="250">
                  <c:v>346.18592284663259</c:v>
                </c:pt>
                <c:pt idx="251">
                  <c:v>357.73305158166124</c:v>
                </c:pt>
                <c:pt idx="252">
                  <c:v>357.73305158166124</c:v>
                </c:pt>
                <c:pt idx="253">
                  <c:v>376.15703173868849</c:v>
                </c:pt>
                <c:pt idx="254">
                  <c:v>376.15703173868849</c:v>
                </c:pt>
                <c:pt idx="255">
                  <c:v>395.19745666325628</c:v>
                </c:pt>
                <c:pt idx="256">
                  <c:v>395.19745666325628</c:v>
                </c:pt>
                <c:pt idx="257">
                  <c:v>400.44210668279902</c:v>
                </c:pt>
                <c:pt idx="258">
                  <c:v>400.44210668279902</c:v>
                </c:pt>
                <c:pt idx="259">
                  <c:v>410.27378316875104</c:v>
                </c:pt>
                <c:pt idx="260">
                  <c:v>410.27378316875104</c:v>
                </c:pt>
                <c:pt idx="261">
                  <c:v>438.10331568719482</c:v>
                </c:pt>
                <c:pt idx="262">
                  <c:v>438.10331568719482</c:v>
                </c:pt>
                <c:pt idx="263">
                  <c:v>446.5906648038291</c:v>
                </c:pt>
                <c:pt idx="264">
                  <c:v>446.5906648038291</c:v>
                </c:pt>
                <c:pt idx="265">
                  <c:v>487.7105931548856</c:v>
                </c:pt>
                <c:pt idx="266">
                  <c:v>487.7105931548856</c:v>
                </c:pt>
                <c:pt idx="267">
                  <c:v>483.87763043761561</c:v>
                </c:pt>
                <c:pt idx="268">
                  <c:v>483.87763043761561</c:v>
                </c:pt>
                <c:pt idx="269">
                  <c:v>515.22168280302594</c:v>
                </c:pt>
                <c:pt idx="270">
                  <c:v>515.22168280302594</c:v>
                </c:pt>
                <c:pt idx="271">
                  <c:v>536.34811359735613</c:v>
                </c:pt>
                <c:pt idx="272">
                  <c:v>536.34811359735613</c:v>
                </c:pt>
                <c:pt idx="273">
                  <c:v>551.0758819349204</c:v>
                </c:pt>
                <c:pt idx="274">
                  <c:v>551.0758819349204</c:v>
                </c:pt>
                <c:pt idx="275">
                  <c:v>576.60978243062641</c:v>
                </c:pt>
                <c:pt idx="276">
                  <c:v>576.60978243062641</c:v>
                </c:pt>
                <c:pt idx="277">
                  <c:v>622.32113933102255</c:v>
                </c:pt>
                <c:pt idx="278">
                  <c:v>622.32113933102255</c:v>
                </c:pt>
                <c:pt idx="279">
                  <c:v>637.39152213760201</c:v>
                </c:pt>
                <c:pt idx="280">
                  <c:v>637.39152213760201</c:v>
                </c:pt>
                <c:pt idx="281">
                  <c:v>679.38737050822999</c:v>
                </c:pt>
                <c:pt idx="282">
                  <c:v>679.38737050822999</c:v>
                </c:pt>
                <c:pt idx="283">
                  <c:v>652.99599039698478</c:v>
                </c:pt>
                <c:pt idx="284">
                  <c:v>652.99599039698478</c:v>
                </c:pt>
                <c:pt idx="285">
                  <c:v>656.23262583192366</c:v>
                </c:pt>
                <c:pt idx="286">
                  <c:v>656.23262583192366</c:v>
                </c:pt>
                <c:pt idx="287">
                  <c:v>639.18023870078935</c:v>
                </c:pt>
                <c:pt idx="288">
                  <c:v>639.18023870078935</c:v>
                </c:pt>
                <c:pt idx="289">
                  <c:v>686.77511801656863</c:v>
                </c:pt>
                <c:pt idx="290">
                  <c:v>686.77511801656863</c:v>
                </c:pt>
                <c:pt idx="291">
                  <c:v>739.89091975190809</c:v>
                </c:pt>
                <c:pt idx="292">
                  <c:v>739.89091975190809</c:v>
                </c:pt>
                <c:pt idx="293">
                  <c:v>785.10160150511126</c:v>
                </c:pt>
                <c:pt idx="294">
                  <c:v>785.10160150511126</c:v>
                </c:pt>
                <c:pt idx="295">
                  <c:v>840.98111137938304</c:v>
                </c:pt>
                <c:pt idx="296">
                  <c:v>840.98111137938304</c:v>
                </c:pt>
                <c:pt idx="297">
                  <c:v>864.44758683466091</c:v>
                </c:pt>
                <c:pt idx="298">
                  <c:v>864.44758683466091</c:v>
                </c:pt>
                <c:pt idx="299">
                  <c:v>861.12692308709609</c:v>
                </c:pt>
                <c:pt idx="300">
                  <c:v>861.12692308709609</c:v>
                </c:pt>
                <c:pt idx="301">
                  <c:v>837.21004141962339</c:v>
                </c:pt>
                <c:pt idx="302">
                  <c:v>837.21004141962339</c:v>
                </c:pt>
                <c:pt idx="303">
                  <c:v>779.21083662617173</c:v>
                </c:pt>
                <c:pt idx="304">
                  <c:v>779.21083662617173</c:v>
                </c:pt>
                <c:pt idx="305">
                  <c:v>880.00259363158671</c:v>
                </c:pt>
                <c:pt idx="306">
                  <c:v>880.00259363158671</c:v>
                </c:pt>
                <c:pt idx="307">
                  <c:v>985.80156160875867</c:v>
                </c:pt>
                <c:pt idx="308">
                  <c:v>985.80156160875867</c:v>
                </c:pt>
                <c:pt idx="309">
                  <c:v>1081.4886492309734</c:v>
                </c:pt>
                <c:pt idx="310">
                  <c:v>1081.4886492309734</c:v>
                </c:pt>
                <c:pt idx="311">
                  <c:v>1183.8695190738833</c:v>
                </c:pt>
                <c:pt idx="312">
                  <c:v>1183.8695190738833</c:v>
                </c:pt>
                <c:pt idx="313">
                  <c:v>1272.9509607188015</c:v>
                </c:pt>
                <c:pt idx="314">
                  <c:v>1272.9509607188015</c:v>
                </c:pt>
                <c:pt idx="315">
                  <c:v>1193.0122010066189</c:v>
                </c:pt>
                <c:pt idx="316">
                  <c:v>1193.0122010066189</c:v>
                </c:pt>
                <c:pt idx="317">
                  <c:v>1250.546754973931</c:v>
                </c:pt>
                <c:pt idx="318">
                  <c:v>1250.546754973931</c:v>
                </c:pt>
                <c:pt idx="319">
                  <c:v>1252.4044503610926</c:v>
                </c:pt>
                <c:pt idx="320">
                  <c:v>1252.4044503610926</c:v>
                </c:pt>
                <c:pt idx="321">
                  <c:v>1292.5903625344672</c:v>
                </c:pt>
                <c:pt idx="322">
                  <c:v>1292.5903625344672</c:v>
                </c:pt>
                <c:pt idx="323">
                  <c:v>1330.7980044495159</c:v>
                </c:pt>
                <c:pt idx="324">
                  <c:v>1330.7980044495159</c:v>
                </c:pt>
                <c:pt idx="325">
                  <c:v>1388.929703904849</c:v>
                </c:pt>
                <c:pt idx="326">
                  <c:v>1388.929703904849</c:v>
                </c:pt>
                <c:pt idx="327">
                  <c:v>1447.4712149448587</c:v>
                </c:pt>
                <c:pt idx="328">
                  <c:v>1447.4712149448587</c:v>
                </c:pt>
                <c:pt idx="329">
                  <c:v>1461.2713199486116</c:v>
                </c:pt>
                <c:pt idx="330">
                  <c:v>1461.2713199486116</c:v>
                </c:pt>
                <c:pt idx="331">
                  <c:v>1482.0465694613254</c:v>
                </c:pt>
                <c:pt idx="332">
                  <c:v>1482.0465694613254</c:v>
                </c:pt>
                <c:pt idx="333">
                  <c:v>1522.7607444650143</c:v>
                </c:pt>
                <c:pt idx="334">
                  <c:v>1522.7607444650143</c:v>
                </c:pt>
                <c:pt idx="335">
                  <c:v>1567.8255159427829</c:v>
                </c:pt>
                <c:pt idx="336">
                  <c:v>1567.8255159427829</c:v>
                </c:pt>
                <c:pt idx="337">
                  <c:v>1623.6787208274482</c:v>
                </c:pt>
                <c:pt idx="338">
                  <c:v>1623.6787208274482</c:v>
                </c:pt>
                <c:pt idx="339">
                  <c:v>1624.745632853821</c:v>
                </c:pt>
                <c:pt idx="340">
                  <c:v>1624.745632853821</c:v>
                </c:pt>
                <c:pt idx="341">
                  <c:v>1677.2164845589568</c:v>
                </c:pt>
                <c:pt idx="342">
                  <c:v>1677.2164845589568</c:v>
                </c:pt>
                <c:pt idx="343">
                  <c:v>1731.565899195567</c:v>
                </c:pt>
                <c:pt idx="344">
                  <c:v>1731.565899195567</c:v>
                </c:pt>
                <c:pt idx="345">
                  <c:v>1754.2473479159773</c:v>
                </c:pt>
                <c:pt idx="346">
                  <c:v>1754.2473479159773</c:v>
                </c:pt>
                <c:pt idx="347">
                  <c:v>1789.534147888907</c:v>
                </c:pt>
                <c:pt idx="348">
                  <c:v>1789.534147888907</c:v>
                </c:pt>
                <c:pt idx="349">
                  <c:v>1850.1445097392143</c:v>
                </c:pt>
                <c:pt idx="350">
                  <c:v>1850.1445097392143</c:v>
                </c:pt>
                <c:pt idx="351">
                  <c:v>1881.1359810028018</c:v>
                </c:pt>
                <c:pt idx="352">
                  <c:v>1881.1359810028018</c:v>
                </c:pt>
                <c:pt idx="353">
                  <c:v>1923.9126710449179</c:v>
                </c:pt>
                <c:pt idx="354">
                  <c:v>1923.9126710449179</c:v>
                </c:pt>
                <c:pt idx="355">
                  <c:v>1971.4004275616123</c:v>
                </c:pt>
                <c:pt idx="356">
                  <c:v>1971.4004275616123</c:v>
                </c:pt>
                <c:pt idx="357">
                  <c:v>2009.3548327070248</c:v>
                </c:pt>
                <c:pt idx="358">
                  <c:v>2009.3548327070248</c:v>
                </c:pt>
                <c:pt idx="359">
                  <c:v>2038.1902393398852</c:v>
                </c:pt>
                <c:pt idx="360">
                  <c:v>2038.1902393398852</c:v>
                </c:pt>
                <c:pt idx="361">
                  <c:v>2098.0127753024585</c:v>
                </c:pt>
                <c:pt idx="362">
                  <c:v>2098.0127753024585</c:v>
                </c:pt>
                <c:pt idx="363">
                  <c:v>2152.5285174659666</c:v>
                </c:pt>
                <c:pt idx="364">
                  <c:v>2152.5285174659666</c:v>
                </c:pt>
                <c:pt idx="365">
                  <c:v>2210.4310319058795</c:v>
                </c:pt>
                <c:pt idx="366">
                  <c:v>2210.4310319058795</c:v>
                </c:pt>
                <c:pt idx="367">
                  <c:v>2271.355467192996</c:v>
                </c:pt>
                <c:pt idx="368">
                  <c:v>2271.355467192996</c:v>
                </c:pt>
                <c:pt idx="369">
                  <c:v>2289.4446000252092</c:v>
                </c:pt>
                <c:pt idx="370">
                  <c:v>2289.4446000252092</c:v>
                </c:pt>
                <c:pt idx="371">
                  <c:v>2353.6716971258902</c:v>
                </c:pt>
                <c:pt idx="372">
                  <c:v>2353.6716971258902</c:v>
                </c:pt>
                <c:pt idx="373">
                  <c:v>2413.7226959019863</c:v>
                </c:pt>
                <c:pt idx="374">
                  <c:v>2413.7226959019863</c:v>
                </c:pt>
                <c:pt idx="375">
                  <c:v>2473.9290680756831</c:v>
                </c:pt>
                <c:pt idx="376">
                  <c:v>2473.9290680756831</c:v>
                </c:pt>
                <c:pt idx="377">
                  <c:v>2547.2803777091162</c:v>
                </c:pt>
                <c:pt idx="378">
                  <c:v>2547.2803777091162</c:v>
                </c:pt>
                <c:pt idx="379">
                  <c:v>2143.9274926711009</c:v>
                </c:pt>
                <c:pt idx="380">
                  <c:v>1740.9236678022044</c:v>
                </c:pt>
                <c:pt idx="381">
                  <c:v>2685.8876993162949</c:v>
                </c:pt>
                <c:pt idx="382">
                  <c:v>2685.8876993162949</c:v>
                </c:pt>
                <c:pt idx="383">
                  <c:v>2754.3867333288404</c:v>
                </c:pt>
                <c:pt idx="384">
                  <c:v>2754.3867333288404</c:v>
                </c:pt>
                <c:pt idx="385">
                  <c:v>2818.5905589617828</c:v>
                </c:pt>
                <c:pt idx="386">
                  <c:v>2818.5905589617828</c:v>
                </c:pt>
                <c:pt idx="387">
                  <c:v>2870.452672835092</c:v>
                </c:pt>
                <c:pt idx="388">
                  <c:v>2870.452672835092</c:v>
                </c:pt>
                <c:pt idx="389">
                  <c:v>3016.53596086671</c:v>
                </c:pt>
                <c:pt idx="390">
                  <c:v>3016.53596086671</c:v>
                </c:pt>
                <c:pt idx="391">
                  <c:v>3094.9947964123912</c:v>
                </c:pt>
                <c:pt idx="392">
                  <c:v>3094.9947964123912</c:v>
                </c:pt>
                <c:pt idx="393">
                  <c:v>3212.5765899758489</c:v>
                </c:pt>
                <c:pt idx="394">
                  <c:v>3212.5765899758489</c:v>
                </c:pt>
                <c:pt idx="395">
                  <c:v>3303.5505443063848</c:v>
                </c:pt>
                <c:pt idx="396">
                  <c:v>3303.5505443063848</c:v>
                </c:pt>
                <c:pt idx="397">
                  <c:v>3382.6263440397443</c:v>
                </c:pt>
                <c:pt idx="398">
                  <c:v>3382.6263440397443</c:v>
                </c:pt>
                <c:pt idx="399">
                  <c:v>3503.8299894274023</c:v>
                </c:pt>
                <c:pt idx="400">
                  <c:v>3503.8299894274023</c:v>
                </c:pt>
                <c:pt idx="401">
                  <c:v>3650.8848750902671</c:v>
                </c:pt>
                <c:pt idx="402">
                  <c:v>3661.547124007313</c:v>
                </c:pt>
                <c:pt idx="403">
                  <c:v>3767.7609963190653</c:v>
                </c:pt>
                <c:pt idx="404">
                  <c:v>3767.7609963190653</c:v>
                </c:pt>
                <c:pt idx="405">
                  <c:v>3879.6634193515019</c:v>
                </c:pt>
                <c:pt idx="406">
                  <c:v>3879.6634193515019</c:v>
                </c:pt>
                <c:pt idx="407">
                  <c:v>4005.3757153398947</c:v>
                </c:pt>
                <c:pt idx="408">
                  <c:v>4005.3757153398947</c:v>
                </c:pt>
                <c:pt idx="409">
                  <c:v>4138.429213150238</c:v>
                </c:pt>
                <c:pt idx="410">
                  <c:v>4138.429213150238</c:v>
                </c:pt>
                <c:pt idx="411">
                  <c:v>4280.4160103394888</c:v>
                </c:pt>
                <c:pt idx="412">
                  <c:v>4280.4160103394888</c:v>
                </c:pt>
                <c:pt idx="413">
                  <c:v>4412.9255319638833</c:v>
                </c:pt>
                <c:pt idx="414">
                  <c:v>4412.9255319638833</c:v>
                </c:pt>
                <c:pt idx="415">
                  <c:v>4583.2601126099034</c:v>
                </c:pt>
                <c:pt idx="416">
                  <c:v>4583.2601126099034</c:v>
                </c:pt>
                <c:pt idx="417">
                  <c:v>4716.6601257090051</c:v>
                </c:pt>
                <c:pt idx="418">
                  <c:v>4716.6601257090051</c:v>
                </c:pt>
                <c:pt idx="419">
                  <c:v>4871.965064083427</c:v>
                </c:pt>
                <c:pt idx="420">
                  <c:v>4871.965064083427</c:v>
                </c:pt>
                <c:pt idx="421">
                  <c:v>5041.8416911436552</c:v>
                </c:pt>
                <c:pt idx="422">
                  <c:v>5041.8416911436552</c:v>
                </c:pt>
                <c:pt idx="423">
                  <c:v>5185.9673349610812</c:v>
                </c:pt>
                <c:pt idx="424">
                  <c:v>5185.9673349610812</c:v>
                </c:pt>
                <c:pt idx="425">
                  <c:v>5337.9432313202624</c:v>
                </c:pt>
                <c:pt idx="426">
                  <c:v>5337.9432313202624</c:v>
                </c:pt>
                <c:pt idx="427">
                  <c:v>5473.8743659688762</c:v>
                </c:pt>
                <c:pt idx="428">
                  <c:v>5473.8743659688762</c:v>
                </c:pt>
                <c:pt idx="429">
                  <c:v>5658.1704740976411</c:v>
                </c:pt>
                <c:pt idx="430">
                  <c:v>5658.1704740976411</c:v>
                </c:pt>
                <c:pt idx="431">
                  <c:v>5841.6389178609816</c:v>
                </c:pt>
                <c:pt idx="432">
                  <c:v>5841.6389178609816</c:v>
                </c:pt>
                <c:pt idx="433">
                  <c:v>6045.2418842935049</c:v>
                </c:pt>
                <c:pt idx="434">
                  <c:v>6045.2418842935049</c:v>
                </c:pt>
                <c:pt idx="435">
                  <c:v>6198.3757051637476</c:v>
                </c:pt>
                <c:pt idx="436">
                  <c:v>6198.3757051637476</c:v>
                </c:pt>
                <c:pt idx="437">
                  <c:v>6422.54880547632</c:v>
                </c:pt>
                <c:pt idx="438">
                  <c:v>6422.54880547632</c:v>
                </c:pt>
                <c:pt idx="439">
                  <c:v>6586.734178002228</c:v>
                </c:pt>
                <c:pt idx="440">
                  <c:v>6586.734178002228</c:v>
                </c:pt>
                <c:pt idx="441">
                  <c:v>6807.7493530971842</c:v>
                </c:pt>
                <c:pt idx="442">
                  <c:v>6807.7493530971842</c:v>
                </c:pt>
                <c:pt idx="443">
                  <c:v>6987.5034859509597</c:v>
                </c:pt>
                <c:pt idx="444">
                  <c:v>6987.5034859509597</c:v>
                </c:pt>
                <c:pt idx="445">
                  <c:v>7160.2970909989226</c:v>
                </c:pt>
                <c:pt idx="446">
                  <c:v>7160.2970909989226</c:v>
                </c:pt>
                <c:pt idx="447">
                  <c:v>7403.6422706363182</c:v>
                </c:pt>
                <c:pt idx="448">
                  <c:v>7403.6422706363182</c:v>
                </c:pt>
                <c:pt idx="449">
                  <c:v>7831.0093764857675</c:v>
                </c:pt>
                <c:pt idx="450">
                  <c:v>7831.0093764857675</c:v>
                </c:pt>
                <c:pt idx="451">
                  <c:v>8003.7865239614321</c:v>
                </c:pt>
                <c:pt idx="452">
                  <c:v>8003.7865239614321</c:v>
                </c:pt>
                <c:pt idx="453">
                  <c:v>8266.8614164018691</c:v>
                </c:pt>
                <c:pt idx="454">
                  <c:v>8266.8614164018691</c:v>
                </c:pt>
                <c:pt idx="455">
                  <c:v>8426.5031820299955</c:v>
                </c:pt>
                <c:pt idx="456">
                  <c:v>8426.5031820299955</c:v>
                </c:pt>
                <c:pt idx="457">
                  <c:v>8674.9471578943867</c:v>
                </c:pt>
                <c:pt idx="458">
                  <c:v>8674.9471578943867</c:v>
                </c:pt>
                <c:pt idx="459">
                  <c:v>8873.0053317204438</c:v>
                </c:pt>
                <c:pt idx="460">
                  <c:v>8873.0053317204438</c:v>
                </c:pt>
                <c:pt idx="461">
                  <c:v>9122.2845953398282</c:v>
                </c:pt>
                <c:pt idx="462">
                  <c:v>9122.2845953398282</c:v>
                </c:pt>
                <c:pt idx="463">
                  <c:v>9388.030018374393</c:v>
                </c:pt>
                <c:pt idx="464">
                  <c:v>9388.030018374393</c:v>
                </c:pt>
                <c:pt idx="465">
                  <c:v>9550.6717494862951</c:v>
                </c:pt>
                <c:pt idx="466">
                  <c:v>9550.6717494862951</c:v>
                </c:pt>
                <c:pt idx="467">
                  <c:v>9818.2517867777333</c:v>
                </c:pt>
                <c:pt idx="468">
                  <c:v>9818.2517867777333</c:v>
                </c:pt>
                <c:pt idx="469">
                  <c:v>10063.218057594102</c:v>
                </c:pt>
                <c:pt idx="470">
                  <c:v>10063.218057594102</c:v>
                </c:pt>
                <c:pt idx="471">
                  <c:v>10308.354104513735</c:v>
                </c:pt>
                <c:pt idx="472">
                  <c:v>10308.354104513735</c:v>
                </c:pt>
                <c:pt idx="473">
                  <c:v>10468.675766046605</c:v>
                </c:pt>
                <c:pt idx="474">
                  <c:v>10468.675766046605</c:v>
                </c:pt>
                <c:pt idx="475">
                  <c:v>10755.729019934239</c:v>
                </c:pt>
                <c:pt idx="476">
                  <c:v>10755.729019934239</c:v>
                </c:pt>
                <c:pt idx="477">
                  <c:v>11003.37126994605</c:v>
                </c:pt>
                <c:pt idx="478">
                  <c:v>11003.37126994605</c:v>
                </c:pt>
                <c:pt idx="479">
                  <c:v>11294.42771894492</c:v>
                </c:pt>
                <c:pt idx="480">
                  <c:v>11294.42771894492</c:v>
                </c:pt>
                <c:pt idx="481">
                  <c:v>11552.89181945929</c:v>
                </c:pt>
                <c:pt idx="482">
                  <c:v>11552.89181945929</c:v>
                </c:pt>
                <c:pt idx="483">
                  <c:v>11774.603595081913</c:v>
                </c:pt>
                <c:pt idx="484">
                  <c:v>11774.603595081913</c:v>
                </c:pt>
                <c:pt idx="485">
                  <c:v>11981.682976746673</c:v>
                </c:pt>
                <c:pt idx="486">
                  <c:v>11981.682976746673</c:v>
                </c:pt>
                <c:pt idx="487">
                  <c:v>12222.865225216867</c:v>
                </c:pt>
                <c:pt idx="488">
                  <c:v>12222.865225216867</c:v>
                </c:pt>
                <c:pt idx="489">
                  <c:v>12503.30978971786</c:v>
                </c:pt>
                <c:pt idx="490">
                  <c:v>12503.30978971786</c:v>
                </c:pt>
                <c:pt idx="491">
                  <c:v>12758.312509074529</c:v>
                </c:pt>
                <c:pt idx="492">
                  <c:v>12758.312509074529</c:v>
                </c:pt>
                <c:pt idx="493">
                  <c:v>13068.884159122954</c:v>
                </c:pt>
                <c:pt idx="494">
                  <c:v>13068.884159122954</c:v>
                </c:pt>
                <c:pt idx="495">
                  <c:v>13367.989502908751</c:v>
                </c:pt>
                <c:pt idx="496">
                  <c:v>13367.989502908751</c:v>
                </c:pt>
                <c:pt idx="497">
                  <c:v>13604.554174903702</c:v>
                </c:pt>
                <c:pt idx="498">
                  <c:v>13604.554174903702</c:v>
                </c:pt>
                <c:pt idx="499">
                  <c:v>13891.70322655673</c:v>
                </c:pt>
                <c:pt idx="500">
                  <c:v>13891.70322655673</c:v>
                </c:pt>
                <c:pt idx="501">
                  <c:v>14187.017227611022</c:v>
                </c:pt>
                <c:pt idx="502">
                  <c:v>14187.017227611022</c:v>
                </c:pt>
                <c:pt idx="503">
                  <c:v>14475.356898653557</c:v>
                </c:pt>
                <c:pt idx="504">
                  <c:v>14475.356898653557</c:v>
                </c:pt>
                <c:pt idx="505">
                  <c:v>14733.926035098775</c:v>
                </c:pt>
                <c:pt idx="506">
                  <c:v>14733.926035098775</c:v>
                </c:pt>
                <c:pt idx="507">
                  <c:v>15114.64640463861</c:v>
                </c:pt>
                <c:pt idx="508">
                  <c:v>15114.64640463861</c:v>
                </c:pt>
                <c:pt idx="509">
                  <c:v>15335.802626538649</c:v>
                </c:pt>
                <c:pt idx="510">
                  <c:v>15335.802626538649</c:v>
                </c:pt>
                <c:pt idx="511">
                  <c:v>15608.891161081307</c:v>
                </c:pt>
                <c:pt idx="512">
                  <c:v>15608.891161081307</c:v>
                </c:pt>
                <c:pt idx="513">
                  <c:v>15818.506677956011</c:v>
                </c:pt>
                <c:pt idx="514">
                  <c:v>16028.122194830717</c:v>
                </c:pt>
                <c:pt idx="515">
                  <c:v>16279.445638933586</c:v>
                </c:pt>
                <c:pt idx="516">
                  <c:v>16279.445638933586</c:v>
                </c:pt>
                <c:pt idx="517">
                  <c:v>16607.352242100718</c:v>
                </c:pt>
                <c:pt idx="518">
                  <c:v>16607.352242100718</c:v>
                </c:pt>
                <c:pt idx="519">
                  <c:v>16924.962608135</c:v>
                </c:pt>
                <c:pt idx="520">
                  <c:v>16924.962608135</c:v>
                </c:pt>
                <c:pt idx="521">
                  <c:v>17247.258761978224</c:v>
                </c:pt>
                <c:pt idx="522">
                  <c:v>17247.258761978224</c:v>
                </c:pt>
                <c:pt idx="523">
                  <c:v>17549.601554368175</c:v>
                </c:pt>
                <c:pt idx="524">
                  <c:v>17549.601554368175</c:v>
                </c:pt>
                <c:pt idx="525">
                  <c:v>17996.666579718436</c:v>
                </c:pt>
                <c:pt idx="526">
                  <c:v>17996.666579718436</c:v>
                </c:pt>
                <c:pt idx="527">
                  <c:v>18334.207744603416</c:v>
                </c:pt>
                <c:pt idx="528">
                  <c:v>18334.207744603416</c:v>
                </c:pt>
                <c:pt idx="529">
                  <c:v>18674.446178518392</c:v>
                </c:pt>
                <c:pt idx="530">
                  <c:v>18674.446178518392</c:v>
                </c:pt>
                <c:pt idx="531">
                  <c:v>18950.592395419921</c:v>
                </c:pt>
                <c:pt idx="532">
                  <c:v>18950.592395419921</c:v>
                </c:pt>
                <c:pt idx="533">
                  <c:v>19259.244179378737</c:v>
                </c:pt>
                <c:pt idx="534">
                  <c:v>19259.244179378737</c:v>
                </c:pt>
                <c:pt idx="535">
                  <c:v>19685.543026503805</c:v>
                </c:pt>
                <c:pt idx="536">
                  <c:v>19685.543026503805</c:v>
                </c:pt>
                <c:pt idx="537">
                  <c:v>19884.636085390408</c:v>
                </c:pt>
                <c:pt idx="538">
                  <c:v>19884.636085390408</c:v>
                </c:pt>
                <c:pt idx="539">
                  <c:v>20267.365497908086</c:v>
                </c:pt>
                <c:pt idx="540">
                  <c:v>20267.365497908086</c:v>
                </c:pt>
                <c:pt idx="541">
                  <c:v>20680.977214777391</c:v>
                </c:pt>
                <c:pt idx="542">
                  <c:v>20680.977214777391</c:v>
                </c:pt>
                <c:pt idx="543">
                  <c:v>20946.97439266937</c:v>
                </c:pt>
                <c:pt idx="544">
                  <c:v>20946.97439266937</c:v>
                </c:pt>
                <c:pt idx="545">
                  <c:v>21287.675764173902</c:v>
                </c:pt>
                <c:pt idx="546">
                  <c:v>21287.675764173902</c:v>
                </c:pt>
                <c:pt idx="547">
                  <c:v>21710.447126104369</c:v>
                </c:pt>
                <c:pt idx="548">
                  <c:v>21710.447126104369</c:v>
                </c:pt>
                <c:pt idx="549">
                  <c:v>22053.750593724566</c:v>
                </c:pt>
                <c:pt idx="550">
                  <c:v>22053.750593724566</c:v>
                </c:pt>
                <c:pt idx="551">
                  <c:v>22424.618817773775</c:v>
                </c:pt>
                <c:pt idx="552">
                  <c:v>22424.618817773775</c:v>
                </c:pt>
                <c:pt idx="553">
                  <c:v>22778.698167409915</c:v>
                </c:pt>
                <c:pt idx="554">
                  <c:v>22778.698167409915</c:v>
                </c:pt>
                <c:pt idx="555">
                  <c:v>23153.183586001858</c:v>
                </c:pt>
                <c:pt idx="556">
                  <c:v>23153.183586001858</c:v>
                </c:pt>
                <c:pt idx="557">
                  <c:v>23550.08896667483</c:v>
                </c:pt>
                <c:pt idx="558">
                  <c:v>23550.08896667483</c:v>
                </c:pt>
                <c:pt idx="559">
                  <c:v>23933.548461429644</c:v>
                </c:pt>
                <c:pt idx="560">
                  <c:v>23933.548461429644</c:v>
                </c:pt>
                <c:pt idx="561">
                  <c:v>24389.016699298776</c:v>
                </c:pt>
                <c:pt idx="562">
                  <c:v>24389.016699298776</c:v>
                </c:pt>
                <c:pt idx="563">
                  <c:v>24785.316705613819</c:v>
                </c:pt>
                <c:pt idx="564">
                  <c:v>24785.316705613819</c:v>
                </c:pt>
                <c:pt idx="565">
                  <c:v>25267.024179469958</c:v>
                </c:pt>
                <c:pt idx="566">
                  <c:v>25267.024179469958</c:v>
                </c:pt>
                <c:pt idx="567">
                  <c:v>25591.345471642078</c:v>
                </c:pt>
                <c:pt idx="568">
                  <c:v>25591.345471642078</c:v>
                </c:pt>
                <c:pt idx="569">
                  <c:v>26026.476065180952</c:v>
                </c:pt>
                <c:pt idx="570">
                  <c:v>26026.476065180952</c:v>
                </c:pt>
                <c:pt idx="571">
                  <c:v>26423.610072677329</c:v>
                </c:pt>
                <c:pt idx="572">
                  <c:v>26423.610072677329</c:v>
                </c:pt>
                <c:pt idx="573">
                  <c:v>26834.701524380394</c:v>
                </c:pt>
                <c:pt idx="574">
                  <c:v>26834.701524380394</c:v>
                </c:pt>
                <c:pt idx="575">
                  <c:v>27248.895992868769</c:v>
                </c:pt>
                <c:pt idx="576">
                  <c:v>27248.895992868769</c:v>
                </c:pt>
                <c:pt idx="577">
                  <c:v>27766.860091643794</c:v>
                </c:pt>
                <c:pt idx="578">
                  <c:v>27766.860091643794</c:v>
                </c:pt>
                <c:pt idx="579">
                  <c:v>28069.886239992877</c:v>
                </c:pt>
                <c:pt idx="580">
                  <c:v>28069.886239992877</c:v>
                </c:pt>
                <c:pt idx="581">
                  <c:v>28473.671299577833</c:v>
                </c:pt>
                <c:pt idx="582">
                  <c:v>28473.671299577833</c:v>
                </c:pt>
                <c:pt idx="583">
                  <c:v>28964.066517804134</c:v>
                </c:pt>
                <c:pt idx="584">
                  <c:v>28964.066517804134</c:v>
                </c:pt>
                <c:pt idx="585">
                  <c:v>29384.308233435513</c:v>
                </c:pt>
                <c:pt idx="586">
                  <c:v>29384.308233435513</c:v>
                </c:pt>
                <c:pt idx="587">
                  <c:v>29779.212455265297</c:v>
                </c:pt>
                <c:pt idx="588">
                  <c:v>29779.212455265297</c:v>
                </c:pt>
                <c:pt idx="589">
                  <c:v>30291.112977576257</c:v>
                </c:pt>
                <c:pt idx="590">
                  <c:v>30291.112977576257</c:v>
                </c:pt>
                <c:pt idx="591">
                  <c:v>30659.613092931842</c:v>
                </c:pt>
                <c:pt idx="592">
                  <c:v>30659.613092931842</c:v>
                </c:pt>
                <c:pt idx="593">
                  <c:v>31049.651441741666</c:v>
                </c:pt>
                <c:pt idx="594">
                  <c:v>31049.651441741666</c:v>
                </c:pt>
                <c:pt idx="595">
                  <c:v>31514.547697567283</c:v>
                </c:pt>
                <c:pt idx="596">
                  <c:v>31514.547697567283</c:v>
                </c:pt>
                <c:pt idx="597">
                  <c:v>31936.501437234128</c:v>
                </c:pt>
                <c:pt idx="598">
                  <c:v>31936.501437234128</c:v>
                </c:pt>
                <c:pt idx="599">
                  <c:v>32345.329753466438</c:v>
                </c:pt>
                <c:pt idx="600">
                  <c:v>32345.329753466438</c:v>
                </c:pt>
                <c:pt idx="601">
                  <c:v>32829.603815515038</c:v>
                </c:pt>
                <c:pt idx="602">
                  <c:v>32829.603815515038</c:v>
                </c:pt>
                <c:pt idx="603">
                  <c:v>33341.235264848714</c:v>
                </c:pt>
                <c:pt idx="604">
                  <c:v>33341.235264848714</c:v>
                </c:pt>
                <c:pt idx="605">
                  <c:v>33749.972848765334</c:v>
                </c:pt>
                <c:pt idx="606">
                  <c:v>33749.972848765334</c:v>
                </c:pt>
                <c:pt idx="607">
                  <c:v>34130.957006149823</c:v>
                </c:pt>
                <c:pt idx="608">
                  <c:v>34130.957006149823</c:v>
                </c:pt>
                <c:pt idx="609">
                  <c:v>34676.680873760561</c:v>
                </c:pt>
                <c:pt idx="610">
                  <c:v>34676.680873760561</c:v>
                </c:pt>
                <c:pt idx="611">
                  <c:v>35000.79559289365</c:v>
                </c:pt>
                <c:pt idx="612">
                  <c:v>35000.79559289365</c:v>
                </c:pt>
                <c:pt idx="613">
                  <c:v>35552.934265982796</c:v>
                </c:pt>
                <c:pt idx="614">
                  <c:v>35552.934265982796</c:v>
                </c:pt>
                <c:pt idx="615">
                  <c:v>35994.81600094535</c:v>
                </c:pt>
                <c:pt idx="616">
                  <c:v>35994.81600094535</c:v>
                </c:pt>
                <c:pt idx="617">
                  <c:v>36531.737857020198</c:v>
                </c:pt>
                <c:pt idx="618">
                  <c:v>36531.737857020198</c:v>
                </c:pt>
                <c:pt idx="619">
                  <c:v>36896.040272196791</c:v>
                </c:pt>
                <c:pt idx="620">
                  <c:v>36896.040272196791</c:v>
                </c:pt>
                <c:pt idx="621">
                  <c:v>37421.227795054947</c:v>
                </c:pt>
                <c:pt idx="622">
                  <c:v>37421.227795054947</c:v>
                </c:pt>
                <c:pt idx="623">
                  <c:v>37870.845483772137</c:v>
                </c:pt>
                <c:pt idx="624">
                  <c:v>37870.845483772137</c:v>
                </c:pt>
                <c:pt idx="625">
                  <c:v>38432.680441144614</c:v>
                </c:pt>
                <c:pt idx="626">
                  <c:v>38432.680441144614</c:v>
                </c:pt>
                <c:pt idx="627">
                  <c:v>38908.634484727889</c:v>
                </c:pt>
                <c:pt idx="628">
                  <c:v>38908.634484727889</c:v>
                </c:pt>
                <c:pt idx="629">
                  <c:v>39352.231744032026</c:v>
                </c:pt>
                <c:pt idx="630">
                  <c:v>39352.231744032026</c:v>
                </c:pt>
                <c:pt idx="631">
                  <c:v>39851.667811148844</c:v>
                </c:pt>
                <c:pt idx="632">
                  <c:v>39851.667811148844</c:v>
                </c:pt>
                <c:pt idx="633">
                  <c:v>40377.984607676241</c:v>
                </c:pt>
                <c:pt idx="634">
                  <c:v>40377.984607676241</c:v>
                </c:pt>
                <c:pt idx="635">
                  <c:v>40881.068962655067</c:v>
                </c:pt>
                <c:pt idx="636">
                  <c:v>40881.068962655067</c:v>
                </c:pt>
                <c:pt idx="637">
                  <c:v>41383.359794966855</c:v>
                </c:pt>
                <c:pt idx="638">
                  <c:v>41383.359794966855</c:v>
                </c:pt>
                <c:pt idx="639">
                  <c:v>41876.91440485257</c:v>
                </c:pt>
                <c:pt idx="640">
                  <c:v>41876.91440485257</c:v>
                </c:pt>
                <c:pt idx="641">
                  <c:v>42360.201145481464</c:v>
                </c:pt>
                <c:pt idx="642">
                  <c:v>42360.201145481464</c:v>
                </c:pt>
                <c:pt idx="643">
                  <c:v>42934.193950124238</c:v>
                </c:pt>
                <c:pt idx="644">
                  <c:v>42934.193950124238</c:v>
                </c:pt>
                <c:pt idx="645">
                  <c:v>43417.428547114207</c:v>
                </c:pt>
                <c:pt idx="646">
                  <c:v>43417.428547114207</c:v>
                </c:pt>
                <c:pt idx="647">
                  <c:v>44047.336339585832</c:v>
                </c:pt>
                <c:pt idx="648">
                  <c:v>44047.336339585832</c:v>
                </c:pt>
                <c:pt idx="649">
                  <c:v>44340.659617426398</c:v>
                </c:pt>
                <c:pt idx="650">
                  <c:v>44340.659617426398</c:v>
                </c:pt>
                <c:pt idx="651">
                  <c:v>44956.181477455597</c:v>
                </c:pt>
                <c:pt idx="652">
                  <c:v>44956.181477455597</c:v>
                </c:pt>
                <c:pt idx="653">
                  <c:v>45371.977304419364</c:v>
                </c:pt>
                <c:pt idx="654">
                  <c:v>45371.977304419364</c:v>
                </c:pt>
                <c:pt idx="655">
                  <c:v>45968.064118079725</c:v>
                </c:pt>
                <c:pt idx="656">
                  <c:v>45968.064118079725</c:v>
                </c:pt>
                <c:pt idx="657">
                  <c:v>46603.17626107351</c:v>
                </c:pt>
                <c:pt idx="658">
                  <c:v>46603.17626107351</c:v>
                </c:pt>
                <c:pt idx="659">
                  <c:v>47055.940625890871</c:v>
                </c:pt>
                <c:pt idx="660">
                  <c:v>47055.940625890871</c:v>
                </c:pt>
                <c:pt idx="661">
                  <c:v>47486.982105457835</c:v>
                </c:pt>
                <c:pt idx="662">
                  <c:v>47486.982105457835</c:v>
                </c:pt>
                <c:pt idx="663">
                  <c:v>48119.591485712001</c:v>
                </c:pt>
                <c:pt idx="664">
                  <c:v>48119.591485712001</c:v>
                </c:pt>
                <c:pt idx="665">
                  <c:v>48681.658112662597</c:v>
                </c:pt>
                <c:pt idx="666">
                  <c:v>48681.658112662597</c:v>
                </c:pt>
                <c:pt idx="667">
                  <c:v>49386.104380981807</c:v>
                </c:pt>
                <c:pt idx="668">
                  <c:v>49386.104380981807</c:v>
                </c:pt>
                <c:pt idx="669">
                  <c:v>49865.074131373971</c:v>
                </c:pt>
                <c:pt idx="670">
                  <c:v>49865.074131373971</c:v>
                </c:pt>
                <c:pt idx="671">
                  <c:v>50404.897181906854</c:v>
                </c:pt>
                <c:pt idx="672">
                  <c:v>50404.897181906854</c:v>
                </c:pt>
                <c:pt idx="673">
                  <c:v>50808.496334563933</c:v>
                </c:pt>
                <c:pt idx="674">
                  <c:v>50808.496334563933</c:v>
                </c:pt>
                <c:pt idx="675">
                  <c:v>51435.580858253452</c:v>
                </c:pt>
                <c:pt idx="676">
                  <c:v>51435.580858253452</c:v>
                </c:pt>
                <c:pt idx="677">
                  <c:v>51933.046689708826</c:v>
                </c:pt>
                <c:pt idx="678">
                  <c:v>51933.046689708826</c:v>
                </c:pt>
                <c:pt idx="679">
                  <c:v>52500.378178758656</c:v>
                </c:pt>
                <c:pt idx="680">
                  <c:v>52500.378178758656</c:v>
                </c:pt>
                <c:pt idx="681">
                  <c:v>52974.439793123041</c:v>
                </c:pt>
                <c:pt idx="682">
                  <c:v>52974.439793123041</c:v>
                </c:pt>
                <c:pt idx="683">
                  <c:v>53543.696674283732</c:v>
                </c:pt>
                <c:pt idx="684">
                  <c:v>53543.696674283732</c:v>
                </c:pt>
                <c:pt idx="685">
                  <c:v>53963.192164124914</c:v>
                </c:pt>
                <c:pt idx="686">
                  <c:v>53963.192164124914</c:v>
                </c:pt>
                <c:pt idx="687">
                  <c:v>54751.199108849527</c:v>
                </c:pt>
                <c:pt idx="688">
                  <c:v>54751.199108849527</c:v>
                </c:pt>
                <c:pt idx="689">
                  <c:v>55298.480996953447</c:v>
                </c:pt>
                <c:pt idx="690">
                  <c:v>55298.480996953447</c:v>
                </c:pt>
                <c:pt idx="691">
                  <c:v>55846.387602222268</c:v>
                </c:pt>
                <c:pt idx="692">
                  <c:v>55846.387602222268</c:v>
                </c:pt>
                <c:pt idx="693">
                  <c:v>56283.409040657782</c:v>
                </c:pt>
                <c:pt idx="694">
                  <c:v>56283.409040657782</c:v>
                </c:pt>
                <c:pt idx="695">
                  <c:v>56875.866314003775</c:v>
                </c:pt>
                <c:pt idx="696">
                  <c:v>56875.866314003775</c:v>
                </c:pt>
                <c:pt idx="697">
                  <c:v>57567.25394240371</c:v>
                </c:pt>
                <c:pt idx="698">
                  <c:v>57567.25394240371</c:v>
                </c:pt>
                <c:pt idx="699">
                  <c:v>58150.986962356808</c:v>
                </c:pt>
                <c:pt idx="700">
                  <c:v>58150.986962356808</c:v>
                </c:pt>
                <c:pt idx="701">
                  <c:v>58767.656657664164</c:v>
                </c:pt>
                <c:pt idx="702">
                  <c:v>58767.656657664164</c:v>
                </c:pt>
                <c:pt idx="703">
                  <c:v>59373.342815109201</c:v>
                </c:pt>
                <c:pt idx="704">
                  <c:v>59373.342815109201</c:v>
                </c:pt>
                <c:pt idx="705">
                  <c:v>60026.635282019197</c:v>
                </c:pt>
                <c:pt idx="706">
                  <c:v>60026.635282019197</c:v>
                </c:pt>
                <c:pt idx="707">
                  <c:v>60819.29408818602</c:v>
                </c:pt>
                <c:pt idx="708">
                  <c:v>60819.29408818602</c:v>
                </c:pt>
                <c:pt idx="709">
                  <c:v>61530.427108319287</c:v>
                </c:pt>
                <c:pt idx="710">
                  <c:v>61530.427108319287</c:v>
                </c:pt>
                <c:pt idx="711">
                  <c:v>62273.541394533946</c:v>
                </c:pt>
                <c:pt idx="712">
                  <c:v>62273.541394533946</c:v>
                </c:pt>
                <c:pt idx="713">
                  <c:v>62875.494742583884</c:v>
                </c:pt>
                <c:pt idx="714">
                  <c:v>62875.494742583884</c:v>
                </c:pt>
                <c:pt idx="715">
                  <c:v>63537.263827133524</c:v>
                </c:pt>
                <c:pt idx="716">
                  <c:v>63537.263827133524</c:v>
                </c:pt>
                <c:pt idx="717">
                  <c:v>64315.894585274873</c:v>
                </c:pt>
                <c:pt idx="718">
                  <c:v>64315.894585274873</c:v>
                </c:pt>
                <c:pt idx="719">
                  <c:v>64855.251601045507</c:v>
                </c:pt>
                <c:pt idx="720">
                  <c:v>64855.251601045507</c:v>
                </c:pt>
                <c:pt idx="721">
                  <c:v>65577.4461992172</c:v>
                </c:pt>
                <c:pt idx="722">
                  <c:v>65577.4461992172</c:v>
                </c:pt>
                <c:pt idx="723">
                  <c:v>66337.95897040116</c:v>
                </c:pt>
                <c:pt idx="724">
                  <c:v>66337.95897040116</c:v>
                </c:pt>
                <c:pt idx="725">
                  <c:v>66811.700524074491</c:v>
                </c:pt>
                <c:pt idx="726">
                  <c:v>66811.700524074491</c:v>
                </c:pt>
                <c:pt idx="727">
                  <c:v>67410.209479852929</c:v>
                </c:pt>
                <c:pt idx="728">
                  <c:v>67410.209479852929</c:v>
                </c:pt>
                <c:pt idx="729">
                  <c:v>68103.0351791414</c:v>
                </c:pt>
                <c:pt idx="730">
                  <c:v>68103.0351791414</c:v>
                </c:pt>
                <c:pt idx="731">
                  <c:v>68758.685084053635</c:v>
                </c:pt>
                <c:pt idx="732">
                  <c:v>68758.685084053635</c:v>
                </c:pt>
                <c:pt idx="733">
                  <c:v>69450.582603250878</c:v>
                </c:pt>
                <c:pt idx="734">
                  <c:v>69450.582603250878</c:v>
                </c:pt>
                <c:pt idx="735">
                  <c:v>69958.89255796111</c:v>
                </c:pt>
                <c:pt idx="736">
                  <c:v>69958.89255796111</c:v>
                </c:pt>
                <c:pt idx="737">
                  <c:v>70762.371165178207</c:v>
                </c:pt>
                <c:pt idx="738">
                  <c:v>70762.371165178207</c:v>
                </c:pt>
                <c:pt idx="739">
                  <c:v>71441.032361190635</c:v>
                </c:pt>
                <c:pt idx="740">
                  <c:v>71441.032361190635</c:v>
                </c:pt>
                <c:pt idx="741">
                  <c:v>71860.223894199022</c:v>
                </c:pt>
                <c:pt idx="742">
                  <c:v>71860.223894199022</c:v>
                </c:pt>
                <c:pt idx="743">
                  <c:v>72682.011694828223</c:v>
                </c:pt>
                <c:pt idx="744">
                  <c:v>72682.011694828223</c:v>
                </c:pt>
                <c:pt idx="745">
                  <c:v>73246.465781222738</c:v>
                </c:pt>
                <c:pt idx="746">
                  <c:v>73246.465781222738</c:v>
                </c:pt>
                <c:pt idx="747">
                  <c:v>73867.370298654685</c:v>
                </c:pt>
                <c:pt idx="748">
                  <c:v>73867.370298654685</c:v>
                </c:pt>
                <c:pt idx="749">
                  <c:v>74597.376352372012</c:v>
                </c:pt>
                <c:pt idx="750">
                  <c:v>74597.376352372012</c:v>
                </c:pt>
                <c:pt idx="751">
                  <c:v>75251.875014765348</c:v>
                </c:pt>
                <c:pt idx="752">
                  <c:v>75251.875014765348</c:v>
                </c:pt>
                <c:pt idx="753">
                  <c:v>75960.909244264243</c:v>
                </c:pt>
                <c:pt idx="754">
                  <c:v>75960.909244264243</c:v>
                </c:pt>
                <c:pt idx="755">
                  <c:v>76305.814708684178</c:v>
                </c:pt>
                <c:pt idx="756">
                  <c:v>76305.814708684178</c:v>
                </c:pt>
                <c:pt idx="757">
                  <c:v>76976.025300432739</c:v>
                </c:pt>
                <c:pt idx="758">
                  <c:v>76976.025300432739</c:v>
                </c:pt>
                <c:pt idx="759">
                  <c:v>77490.60349120968</c:v>
                </c:pt>
                <c:pt idx="760">
                  <c:v>77490.60349120968</c:v>
                </c:pt>
                <c:pt idx="761">
                  <c:v>78097.54704466305</c:v>
                </c:pt>
                <c:pt idx="762">
                  <c:v>78097.54704466305</c:v>
                </c:pt>
                <c:pt idx="763">
                  <c:v>78877.323040471601</c:v>
                </c:pt>
                <c:pt idx="764">
                  <c:v>78877.323040471601</c:v>
                </c:pt>
                <c:pt idx="765">
                  <c:v>79532.443270651114</c:v>
                </c:pt>
                <c:pt idx="766">
                  <c:v>79532.443270651114</c:v>
                </c:pt>
                <c:pt idx="767">
                  <c:v>79957.659868128816</c:v>
                </c:pt>
                <c:pt idx="768">
                  <c:v>79957.659868128816</c:v>
                </c:pt>
                <c:pt idx="769">
                  <c:v>80627.132725011732</c:v>
                </c:pt>
                <c:pt idx="770">
                  <c:v>80627.132725011732</c:v>
                </c:pt>
                <c:pt idx="771">
                  <c:v>81345.585680101838</c:v>
                </c:pt>
                <c:pt idx="772">
                  <c:v>81345.585680101838</c:v>
                </c:pt>
                <c:pt idx="773">
                  <c:v>82095.411301458516</c:v>
                </c:pt>
                <c:pt idx="774">
                  <c:v>82095.411301458516</c:v>
                </c:pt>
                <c:pt idx="775">
                  <c:v>82689.054999122833</c:v>
                </c:pt>
                <c:pt idx="776">
                  <c:v>82689.054999122833</c:v>
                </c:pt>
                <c:pt idx="777">
                  <c:v>83327.291073775225</c:v>
                </c:pt>
                <c:pt idx="778">
                  <c:v>83327.291073775225</c:v>
                </c:pt>
                <c:pt idx="779">
                  <c:v>83954.252853102691</c:v>
                </c:pt>
                <c:pt idx="780">
                  <c:v>83954.252853102691</c:v>
                </c:pt>
                <c:pt idx="781">
                  <c:v>84467.672244740694</c:v>
                </c:pt>
                <c:pt idx="782">
                  <c:v>84467.672244740694</c:v>
                </c:pt>
                <c:pt idx="783">
                  <c:v>85160.246710451393</c:v>
                </c:pt>
                <c:pt idx="784">
                  <c:v>85160.246710451393</c:v>
                </c:pt>
                <c:pt idx="785">
                  <c:v>85854.919199052543</c:v>
                </c:pt>
                <c:pt idx="786">
                  <c:v>85854.919199052543</c:v>
                </c:pt>
                <c:pt idx="787">
                  <c:v>86712.410494238575</c:v>
                </c:pt>
                <c:pt idx="788">
                  <c:v>86712.410494238575</c:v>
                </c:pt>
                <c:pt idx="789">
                  <c:v>87409.250271025841</c:v>
                </c:pt>
                <c:pt idx="790">
                  <c:v>87409.250271025841</c:v>
                </c:pt>
                <c:pt idx="791">
                  <c:v>88072.493931151577</c:v>
                </c:pt>
                <c:pt idx="792">
                  <c:v>88072.493931151577</c:v>
                </c:pt>
                <c:pt idx="793">
                  <c:v>88756.975905796586</c:v>
                </c:pt>
                <c:pt idx="794">
                  <c:v>88756.975905796586</c:v>
                </c:pt>
                <c:pt idx="795">
                  <c:v>89434.565088785006</c:v>
                </c:pt>
                <c:pt idx="796">
                  <c:v>89434.565088785006</c:v>
                </c:pt>
                <c:pt idx="797">
                  <c:v>90096.622226120948</c:v>
                </c:pt>
                <c:pt idx="798">
                  <c:v>90096.622226120948</c:v>
                </c:pt>
                <c:pt idx="799">
                  <c:v>90643.251124562128</c:v>
                </c:pt>
                <c:pt idx="800">
                  <c:v>90643.251124562128</c:v>
                </c:pt>
                <c:pt idx="801">
                  <c:v>91168.409829246841</c:v>
                </c:pt>
                <c:pt idx="802">
                  <c:v>91168.409829246841</c:v>
                </c:pt>
                <c:pt idx="803">
                  <c:v>91902.992642781566</c:v>
                </c:pt>
                <c:pt idx="804">
                  <c:v>91902.992642781566</c:v>
                </c:pt>
                <c:pt idx="805">
                  <c:v>92537.231620054721</c:v>
                </c:pt>
                <c:pt idx="806">
                  <c:v>92537.231620054721</c:v>
                </c:pt>
                <c:pt idx="807">
                  <c:v>93272.487781222226</c:v>
                </c:pt>
                <c:pt idx="808">
                  <c:v>93272.487781222226</c:v>
                </c:pt>
                <c:pt idx="809">
                  <c:v>93774.742922895355</c:v>
                </c:pt>
                <c:pt idx="810">
                  <c:v>93774.742922895355</c:v>
                </c:pt>
                <c:pt idx="811">
                  <c:v>94430.255058319279</c:v>
                </c:pt>
                <c:pt idx="812">
                  <c:v>94430.255058319279</c:v>
                </c:pt>
                <c:pt idx="813">
                  <c:v>95163.252540853966</c:v>
                </c:pt>
                <c:pt idx="814">
                  <c:v>95163.252540853966</c:v>
                </c:pt>
                <c:pt idx="815">
                  <c:v>95835.093633703873</c:v>
                </c:pt>
                <c:pt idx="816">
                  <c:v>95835.093633703873</c:v>
                </c:pt>
                <c:pt idx="817">
                  <c:v>96627.474379201885</c:v>
                </c:pt>
                <c:pt idx="818">
                  <c:v>96627.474379201885</c:v>
                </c:pt>
                <c:pt idx="819">
                  <c:v>97141.272745660128</c:v>
                </c:pt>
                <c:pt idx="820">
                  <c:v>97141.272745660128</c:v>
                </c:pt>
                <c:pt idx="821">
                  <c:v>97824.951792274282</c:v>
                </c:pt>
                <c:pt idx="822">
                  <c:v>97824.951792274282</c:v>
                </c:pt>
                <c:pt idx="823">
                  <c:v>98456.703347283241</c:v>
                </c:pt>
                <c:pt idx="824">
                  <c:v>98456.703347283241</c:v>
                </c:pt>
                <c:pt idx="825">
                  <c:v>99034.514754237432</c:v>
                </c:pt>
                <c:pt idx="826">
                  <c:v>99034.514754237432</c:v>
                </c:pt>
                <c:pt idx="827">
                  <c:v>99640.535294915462</c:v>
                </c:pt>
                <c:pt idx="828">
                  <c:v>99640.535294915462</c:v>
                </c:pt>
                <c:pt idx="829">
                  <c:v>100474.57485491957</c:v>
                </c:pt>
                <c:pt idx="830">
                  <c:v>100474.57485491957</c:v>
                </c:pt>
                <c:pt idx="831">
                  <c:v>101068.74041739805</c:v>
                </c:pt>
                <c:pt idx="832">
                  <c:v>101068.74041739805</c:v>
                </c:pt>
                <c:pt idx="833">
                  <c:v>101738.88753888613</c:v>
                </c:pt>
                <c:pt idx="834">
                  <c:v>101738.88753888613</c:v>
                </c:pt>
                <c:pt idx="835">
                  <c:v>102251.35812069067</c:v>
                </c:pt>
                <c:pt idx="836">
                  <c:v>102251.35812069067</c:v>
                </c:pt>
                <c:pt idx="837">
                  <c:v>103084.65663467585</c:v>
                </c:pt>
                <c:pt idx="838">
                  <c:v>103084.65663467585</c:v>
                </c:pt>
                <c:pt idx="839">
                  <c:v>103771.29624681795</c:v>
                </c:pt>
                <c:pt idx="840">
                  <c:v>103771.29624681795</c:v>
                </c:pt>
                <c:pt idx="841">
                  <c:v>104435.30831504602</c:v>
                </c:pt>
                <c:pt idx="842">
                  <c:v>104435.30831504602</c:v>
                </c:pt>
                <c:pt idx="843">
                  <c:v>104985.45744366317</c:v>
                </c:pt>
                <c:pt idx="844">
                  <c:v>104985.45744366317</c:v>
                </c:pt>
                <c:pt idx="845">
                  <c:v>105643.57699928366</c:v>
                </c:pt>
                <c:pt idx="846">
                  <c:v>105643.57699928366</c:v>
                </c:pt>
                <c:pt idx="847">
                  <c:v>106422.43565673259</c:v>
                </c:pt>
                <c:pt idx="848">
                  <c:v>106422.43565673259</c:v>
                </c:pt>
                <c:pt idx="849">
                  <c:v>106840.30942321074</c:v>
                </c:pt>
                <c:pt idx="850">
                  <c:v>106840.30942321074</c:v>
                </c:pt>
                <c:pt idx="851">
                  <c:v>107449.52052164468</c:v>
                </c:pt>
                <c:pt idx="852">
                  <c:v>107449.52052164468</c:v>
                </c:pt>
                <c:pt idx="853">
                  <c:v>108227.30819057614</c:v>
                </c:pt>
                <c:pt idx="854">
                  <c:v>108227.30819057614</c:v>
                </c:pt>
                <c:pt idx="855">
                  <c:v>108762.55942831177</c:v>
                </c:pt>
                <c:pt idx="856">
                  <c:v>108762.55942831177</c:v>
                </c:pt>
                <c:pt idx="857">
                  <c:v>109256.81167524611</c:v>
                </c:pt>
                <c:pt idx="858">
                  <c:v>109256.81167524611</c:v>
                </c:pt>
                <c:pt idx="859">
                  <c:v>110120.38508298654</c:v>
                </c:pt>
                <c:pt idx="860">
                  <c:v>110120.38508298654</c:v>
                </c:pt>
                <c:pt idx="861">
                  <c:v>110844.52315698504</c:v>
                </c:pt>
                <c:pt idx="862">
                  <c:v>110844.52315698504</c:v>
                </c:pt>
                <c:pt idx="863">
                  <c:v>111209.83982082766</c:v>
                </c:pt>
                <c:pt idx="864">
                  <c:v>111209.83982082766</c:v>
                </c:pt>
                <c:pt idx="865">
                  <c:v>111991.08281074472</c:v>
                </c:pt>
                <c:pt idx="866">
                  <c:v>111991.08281074472</c:v>
                </c:pt>
                <c:pt idx="867">
                  <c:v>112329.69354912813</c:v>
                </c:pt>
                <c:pt idx="868">
                  <c:v>112329.69354912813</c:v>
                </c:pt>
                <c:pt idx="869">
                  <c:v>112967.64292711177</c:v>
                </c:pt>
                <c:pt idx="870">
                  <c:v>112967.64292711177</c:v>
                </c:pt>
                <c:pt idx="871">
                  <c:v>113488.76920046561</c:v>
                </c:pt>
                <c:pt idx="872">
                  <c:v>113488.76920046561</c:v>
                </c:pt>
                <c:pt idx="873">
                  <c:v>114135.411806538</c:v>
                </c:pt>
                <c:pt idx="874">
                  <c:v>114135.411806538</c:v>
                </c:pt>
                <c:pt idx="875">
                  <c:v>114632.23876599479</c:v>
                </c:pt>
                <c:pt idx="876">
                  <c:v>114632.23876599479</c:v>
                </c:pt>
                <c:pt idx="877">
                  <c:v>114993.60057358602</c:v>
                </c:pt>
                <c:pt idx="878">
                  <c:v>114993.60057358602</c:v>
                </c:pt>
                <c:pt idx="879">
                  <c:v>115863.17564267735</c:v>
                </c:pt>
                <c:pt idx="880">
                  <c:v>115863.17564267735</c:v>
                </c:pt>
                <c:pt idx="881">
                  <c:v>116742.54401997964</c:v>
                </c:pt>
                <c:pt idx="882">
                  <c:v>116742.54401997964</c:v>
                </c:pt>
                <c:pt idx="883">
                  <c:v>117522.58594105435</c:v>
                </c:pt>
                <c:pt idx="884">
                  <c:v>117522.58594105435</c:v>
                </c:pt>
                <c:pt idx="885">
                  <c:v>118153.85347201943</c:v>
                </c:pt>
                <c:pt idx="886">
                  <c:v>118153.85347201943</c:v>
                </c:pt>
                <c:pt idx="887">
                  <c:v>118582.90858158395</c:v>
                </c:pt>
                <c:pt idx="888">
                  <c:v>118582.90858158395</c:v>
                </c:pt>
                <c:pt idx="889">
                  <c:v>119281.87528105242</c:v>
                </c:pt>
                <c:pt idx="890">
                  <c:v>119281.87528105242</c:v>
                </c:pt>
                <c:pt idx="891">
                  <c:v>119864.85416901574</c:v>
                </c:pt>
                <c:pt idx="892">
                  <c:v>119864.85416901574</c:v>
                </c:pt>
                <c:pt idx="893">
                  <c:v>120227.23903060883</c:v>
                </c:pt>
                <c:pt idx="894">
                  <c:v>120227.23903060883</c:v>
                </c:pt>
                <c:pt idx="895">
                  <c:v>120687.02629096371</c:v>
                </c:pt>
                <c:pt idx="896">
                  <c:v>120687.02629096371</c:v>
                </c:pt>
                <c:pt idx="897">
                  <c:v>121073.84733175211</c:v>
                </c:pt>
                <c:pt idx="898">
                  <c:v>121073.84733175211</c:v>
                </c:pt>
                <c:pt idx="899">
                  <c:v>121700.0744208502</c:v>
                </c:pt>
                <c:pt idx="900">
                  <c:v>121700.0744208502</c:v>
                </c:pt>
                <c:pt idx="901">
                  <c:v>122189.76901661717</c:v>
                </c:pt>
                <c:pt idx="902">
                  <c:v>122189.76901661717</c:v>
                </c:pt>
                <c:pt idx="903">
                  <c:v>122704.60722513127</c:v>
                </c:pt>
                <c:pt idx="904">
                  <c:v>122704.60722513127</c:v>
                </c:pt>
                <c:pt idx="905">
                  <c:v>123641.60015795032</c:v>
                </c:pt>
                <c:pt idx="906">
                  <c:v>123641.60015795032</c:v>
                </c:pt>
                <c:pt idx="907">
                  <c:v>124389.79754116021</c:v>
                </c:pt>
                <c:pt idx="908">
                  <c:v>124389.79754116021</c:v>
                </c:pt>
                <c:pt idx="909">
                  <c:v>125254.50125603683</c:v>
                </c:pt>
                <c:pt idx="910">
                  <c:v>125254.50125603683</c:v>
                </c:pt>
                <c:pt idx="911">
                  <c:v>125922.93382025084</c:v>
                </c:pt>
                <c:pt idx="912">
                  <c:v>125922.93382025084</c:v>
                </c:pt>
                <c:pt idx="913">
                  <c:v>126839.31565723901</c:v>
                </c:pt>
                <c:pt idx="914">
                  <c:v>126839.31565723901</c:v>
                </c:pt>
                <c:pt idx="915">
                  <c:v>127896.92632817845</c:v>
                </c:pt>
                <c:pt idx="916">
                  <c:v>127896.92632817845</c:v>
                </c:pt>
                <c:pt idx="917">
                  <c:v>128461.81694283582</c:v>
                </c:pt>
                <c:pt idx="918">
                  <c:v>128461.81694283582</c:v>
                </c:pt>
                <c:pt idx="919">
                  <c:v>129296.80331490055</c:v>
                </c:pt>
                <c:pt idx="920">
                  <c:v>129296.80331490055</c:v>
                </c:pt>
                <c:pt idx="921">
                  <c:v>129973.99647486751</c:v>
                </c:pt>
                <c:pt idx="922">
                  <c:v>129973.99647486751</c:v>
                </c:pt>
                <c:pt idx="923">
                  <c:v>130806.34686323423</c:v>
                </c:pt>
                <c:pt idx="924">
                  <c:v>130806.34686323423</c:v>
                </c:pt>
                <c:pt idx="925">
                  <c:v>131612.1922501321</c:v>
                </c:pt>
                <c:pt idx="926">
                  <c:v>131612.1922501321</c:v>
                </c:pt>
                <c:pt idx="927">
                  <c:v>132553.58345116302</c:v>
                </c:pt>
                <c:pt idx="928">
                  <c:v>132553.58345116302</c:v>
                </c:pt>
                <c:pt idx="929">
                  <c:v>133550.37863310869</c:v>
                </c:pt>
                <c:pt idx="930">
                  <c:v>133550.37863310869</c:v>
                </c:pt>
                <c:pt idx="931">
                  <c:v>134116.73475825755</c:v>
                </c:pt>
                <c:pt idx="932">
                  <c:v>134116.73475825755</c:v>
                </c:pt>
                <c:pt idx="933">
                  <c:v>135024.62177957411</c:v>
                </c:pt>
                <c:pt idx="934">
                  <c:v>135024.62177957411</c:v>
                </c:pt>
                <c:pt idx="935">
                  <c:v>135704.0573140406</c:v>
                </c:pt>
                <c:pt idx="936">
                  <c:v>135704.0573140406</c:v>
                </c:pt>
                <c:pt idx="937">
                  <c:v>136562.77183064463</c:v>
                </c:pt>
                <c:pt idx="938">
                  <c:v>136562.77183064463</c:v>
                </c:pt>
                <c:pt idx="939">
                  <c:v>137125.63997211921</c:v>
                </c:pt>
                <c:pt idx="940">
                  <c:v>137125.63997211921</c:v>
                </c:pt>
                <c:pt idx="941">
                  <c:v>137985.82125772856</c:v>
                </c:pt>
                <c:pt idx="942">
                  <c:v>137985.82125772856</c:v>
                </c:pt>
                <c:pt idx="943">
                  <c:v>138713.14801120368</c:v>
                </c:pt>
                <c:pt idx="944">
                  <c:v>138713.14801120368</c:v>
                </c:pt>
                <c:pt idx="945">
                  <c:v>139234.23568616313</c:v>
                </c:pt>
                <c:pt idx="946">
                  <c:v>139234.23568616313</c:v>
                </c:pt>
                <c:pt idx="947">
                  <c:v>139702.0621163499</c:v>
                </c:pt>
                <c:pt idx="948">
                  <c:v>139702.0621163499</c:v>
                </c:pt>
                <c:pt idx="949">
                  <c:v>140514.29675723123</c:v>
                </c:pt>
                <c:pt idx="950">
                  <c:v>140514.29675723123</c:v>
                </c:pt>
                <c:pt idx="951">
                  <c:v>140953.19847916916</c:v>
                </c:pt>
                <c:pt idx="952">
                  <c:v>140953.19847916916</c:v>
                </c:pt>
                <c:pt idx="953">
                  <c:v>141614.67119747357</c:v>
                </c:pt>
                <c:pt idx="954">
                  <c:v>141614.67119747357</c:v>
                </c:pt>
                <c:pt idx="955">
                  <c:v>142113.17021908521</c:v>
                </c:pt>
                <c:pt idx="956">
                  <c:v>142113.17021908521</c:v>
                </c:pt>
                <c:pt idx="957">
                  <c:v>142398.87062701955</c:v>
                </c:pt>
                <c:pt idx="958">
                  <c:v>142398.87062701955</c:v>
                </c:pt>
                <c:pt idx="959">
                  <c:v>143019.018374509</c:v>
                </c:pt>
                <c:pt idx="960">
                  <c:v>143019.018374509</c:v>
                </c:pt>
                <c:pt idx="961">
                  <c:v>143530.11631936117</c:v>
                </c:pt>
                <c:pt idx="962">
                  <c:v>143530.11631936117</c:v>
                </c:pt>
                <c:pt idx="963">
                  <c:v>144027.15229160039</c:v>
                </c:pt>
                <c:pt idx="964">
                  <c:v>144027.15229160039</c:v>
                </c:pt>
                <c:pt idx="965">
                  <c:v>144391.50184406526</c:v>
                </c:pt>
                <c:pt idx="966">
                  <c:v>144391.50184406526</c:v>
                </c:pt>
                <c:pt idx="967">
                  <c:v>144742.62197670824</c:v>
                </c:pt>
                <c:pt idx="968">
                  <c:v>144742.62197670824</c:v>
                </c:pt>
                <c:pt idx="969">
                  <c:v>145197.88510655673</c:v>
                </c:pt>
                <c:pt idx="970">
                  <c:v>145197.88510655673</c:v>
                </c:pt>
                <c:pt idx="971">
                  <c:v>145914.90688022331</c:v>
                </c:pt>
                <c:pt idx="972">
                  <c:v>145914.90688022331</c:v>
                </c:pt>
                <c:pt idx="973">
                  <c:v>146764.45988073706</c:v>
                </c:pt>
                <c:pt idx="974">
                  <c:v>146764.45988073706</c:v>
                </c:pt>
                <c:pt idx="975">
                  <c:v>146776.50009867433</c:v>
                </c:pt>
                <c:pt idx="976">
                  <c:v>146776.50009867433</c:v>
                </c:pt>
                <c:pt idx="977">
                  <c:v>147415.10578729931</c:v>
                </c:pt>
                <c:pt idx="978">
                  <c:v>147415.10578729931</c:v>
                </c:pt>
                <c:pt idx="979">
                  <c:v>147986.5645282937</c:v>
                </c:pt>
                <c:pt idx="980">
                  <c:v>147986.5645282937</c:v>
                </c:pt>
                <c:pt idx="981">
                  <c:v>148461.60021468837</c:v>
                </c:pt>
                <c:pt idx="982">
                  <c:v>148461.60021468837</c:v>
                </c:pt>
                <c:pt idx="983">
                  <c:v>148984.4184078422</c:v>
                </c:pt>
                <c:pt idx="984">
                  <c:v>148984.4184078422</c:v>
                </c:pt>
                <c:pt idx="985">
                  <c:v>149427.17763279474</c:v>
                </c:pt>
                <c:pt idx="986">
                  <c:v>149427.17763279474</c:v>
                </c:pt>
                <c:pt idx="987">
                  <c:v>149964.50134673293</c:v>
                </c:pt>
                <c:pt idx="988">
                  <c:v>149964.50134673293</c:v>
                </c:pt>
                <c:pt idx="989">
                  <c:v>150166.05730075121</c:v>
                </c:pt>
                <c:pt idx="990">
                  <c:v>150166.05730075121</c:v>
                </c:pt>
                <c:pt idx="991">
                  <c:v>150924.76486494273</c:v>
                </c:pt>
                <c:pt idx="992">
                  <c:v>150924.76486494273</c:v>
                </c:pt>
                <c:pt idx="993">
                  <c:v>151479.66841511556</c:v>
                </c:pt>
                <c:pt idx="994">
                  <c:v>151479.66841511556</c:v>
                </c:pt>
                <c:pt idx="995">
                  <c:v>151726.90804146681</c:v>
                </c:pt>
                <c:pt idx="996">
                  <c:v>151726.90804146681</c:v>
                </c:pt>
                <c:pt idx="997">
                  <c:v>151959.1785155753</c:v>
                </c:pt>
                <c:pt idx="998">
                  <c:v>151959.1785155753</c:v>
                </c:pt>
                <c:pt idx="999">
                  <c:v>152525.69447878876</c:v>
                </c:pt>
                <c:pt idx="1000">
                  <c:v>152525.69447878876</c:v>
                </c:pt>
                <c:pt idx="1001">
                  <c:v>153235.83067145449</c:v>
                </c:pt>
                <c:pt idx="1002">
                  <c:v>153235.83067145449</c:v>
                </c:pt>
                <c:pt idx="1003">
                  <c:v>153398.52986809573</c:v>
                </c:pt>
                <c:pt idx="1004">
                  <c:v>153398.52986809573</c:v>
                </c:pt>
                <c:pt idx="1005">
                  <c:v>153653.49176283923</c:v>
                </c:pt>
                <c:pt idx="1006">
                  <c:v>153653.49176283923</c:v>
                </c:pt>
                <c:pt idx="1007">
                  <c:v>154113.88709647264</c:v>
                </c:pt>
                <c:pt idx="1008">
                  <c:v>154113.88709647264</c:v>
                </c:pt>
                <c:pt idx="1009">
                  <c:v>155024.88121190126</c:v>
                </c:pt>
                <c:pt idx="1010">
                  <c:v>155024.88121190126</c:v>
                </c:pt>
                <c:pt idx="1011">
                  <c:v>155343.21759386308</c:v>
                </c:pt>
                <c:pt idx="1012">
                  <c:v>155343.21759386308</c:v>
                </c:pt>
                <c:pt idx="1013">
                  <c:v>155233.68161046394</c:v>
                </c:pt>
                <c:pt idx="1014">
                  <c:v>155233.68161046394</c:v>
                </c:pt>
                <c:pt idx="1015">
                  <c:v>155946.12146662609</c:v>
                </c:pt>
                <c:pt idx="1016">
                  <c:v>155946.12146662609</c:v>
                </c:pt>
                <c:pt idx="1017">
                  <c:v>156641.5423148557</c:v>
                </c:pt>
                <c:pt idx="1018">
                  <c:v>156641.5423148557</c:v>
                </c:pt>
                <c:pt idx="1019">
                  <c:v>156977.686361423</c:v>
                </c:pt>
                <c:pt idx="1020">
                  <c:v>156977.686361423</c:v>
                </c:pt>
                <c:pt idx="1021">
                  <c:v>156779.73349086451</c:v>
                </c:pt>
                <c:pt idx="1022">
                  <c:v>156779.73349086451</c:v>
                </c:pt>
                <c:pt idx="1023">
                  <c:v>157419.83693716087</c:v>
                </c:pt>
                <c:pt idx="1024">
                  <c:v>157419.83693716087</c:v>
                </c:pt>
                <c:pt idx="1025">
                  <c:v>158138.21829140384</c:v>
                </c:pt>
                <c:pt idx="1026">
                  <c:v>158138.21829140384</c:v>
                </c:pt>
                <c:pt idx="1027">
                  <c:v>158201.85165948467</c:v>
                </c:pt>
                <c:pt idx="1028">
                  <c:v>158201.85165948467</c:v>
                </c:pt>
                <c:pt idx="1029">
                  <c:v>158132.71691938184</c:v>
                </c:pt>
                <c:pt idx="1030">
                  <c:v>158132.71691938184</c:v>
                </c:pt>
                <c:pt idx="1031">
                  <c:v>158862.29783428853</c:v>
                </c:pt>
                <c:pt idx="1032">
                  <c:v>158862.29783428853</c:v>
                </c:pt>
                <c:pt idx="1033">
                  <c:v>159899.0485104105</c:v>
                </c:pt>
                <c:pt idx="1034">
                  <c:v>159899.0485104105</c:v>
                </c:pt>
                <c:pt idx="1035">
                  <c:v>159912.8108316288</c:v>
                </c:pt>
                <c:pt idx="1036">
                  <c:v>159912.8108316288</c:v>
                </c:pt>
                <c:pt idx="1037">
                  <c:v>160168.61858334031</c:v>
                </c:pt>
                <c:pt idx="1038">
                  <c:v>160168.61858334031</c:v>
                </c:pt>
                <c:pt idx="1039">
                  <c:v>160723.25231683874</c:v>
                </c:pt>
                <c:pt idx="1040">
                  <c:v>160723.25231683874</c:v>
                </c:pt>
                <c:pt idx="1041">
                  <c:v>161251.92162697026</c:v>
                </c:pt>
                <c:pt idx="1042">
                  <c:v>161251.92162697026</c:v>
                </c:pt>
                <c:pt idx="1043">
                  <c:v>162031.87710526882</c:v>
                </c:pt>
                <c:pt idx="1044">
                  <c:v>162031.87710526882</c:v>
                </c:pt>
                <c:pt idx="1045">
                  <c:v>161851.92638364705</c:v>
                </c:pt>
                <c:pt idx="1046">
                  <c:v>161851.92638364705</c:v>
                </c:pt>
                <c:pt idx="1047">
                  <c:v>162138.01615689299</c:v>
                </c:pt>
                <c:pt idx="1048">
                  <c:v>162138.01615689299</c:v>
                </c:pt>
                <c:pt idx="1049">
                  <c:v>162752.8844795679</c:v>
                </c:pt>
                <c:pt idx="1050">
                  <c:v>162752.8844795679</c:v>
                </c:pt>
                <c:pt idx="1051">
                  <c:v>163493.52543211789</c:v>
                </c:pt>
                <c:pt idx="1052">
                  <c:v>163493.52543211789</c:v>
                </c:pt>
                <c:pt idx="1053">
                  <c:v>163469.27564466951</c:v>
                </c:pt>
                <c:pt idx="1054">
                  <c:v>163469.27564466951</c:v>
                </c:pt>
                <c:pt idx="1055">
                  <c:v>163420.5928874891</c:v>
                </c:pt>
                <c:pt idx="1056">
                  <c:v>163420.5928874891</c:v>
                </c:pt>
                <c:pt idx="1057">
                  <c:v>164110.85098889787</c:v>
                </c:pt>
                <c:pt idx="1058">
                  <c:v>164110.85098889787</c:v>
                </c:pt>
                <c:pt idx="1059">
                  <c:v>165135.37414880167</c:v>
                </c:pt>
                <c:pt idx="1060">
                  <c:v>165135.37414880167</c:v>
                </c:pt>
                <c:pt idx="1061">
                  <c:v>165068.47260425272</c:v>
                </c:pt>
                <c:pt idx="1062">
                  <c:v>165068.47260425272</c:v>
                </c:pt>
                <c:pt idx="1063">
                  <c:v>164584.94348676977</c:v>
                </c:pt>
                <c:pt idx="1064">
                  <c:v>164584.94348676977</c:v>
                </c:pt>
                <c:pt idx="1065">
                  <c:v>165511.80988352219</c:v>
                </c:pt>
                <c:pt idx="1066">
                  <c:v>165511.80988352219</c:v>
                </c:pt>
                <c:pt idx="1067">
                  <c:v>166445.70902304904</c:v>
                </c:pt>
                <c:pt idx="1068">
                  <c:v>166445.70902304904</c:v>
                </c:pt>
                <c:pt idx="1069">
                  <c:v>166356.53763238192</c:v>
                </c:pt>
                <c:pt idx="1070">
                  <c:v>166356.53763238192</c:v>
                </c:pt>
                <c:pt idx="1071">
                  <c:v>166045.46496566114</c:v>
                </c:pt>
                <c:pt idx="1072">
                  <c:v>166045.46496566114</c:v>
                </c:pt>
                <c:pt idx="1073">
                  <c:v>166376.02646410963</c:v>
                </c:pt>
                <c:pt idx="1074">
                  <c:v>166376.02646410963</c:v>
                </c:pt>
                <c:pt idx="1075">
                  <c:v>166957.42614647208</c:v>
                </c:pt>
                <c:pt idx="1076">
                  <c:v>166957.42614647208</c:v>
                </c:pt>
                <c:pt idx="1077">
                  <c:v>167660.1081045749</c:v>
                </c:pt>
                <c:pt idx="1078">
                  <c:v>167660.1081045749</c:v>
                </c:pt>
                <c:pt idx="1079">
                  <c:v>167424.7027646481</c:v>
                </c:pt>
                <c:pt idx="1080">
                  <c:v>167424.7027646481</c:v>
                </c:pt>
                <c:pt idx="1081">
                  <c:v>167402.81810077481</c:v>
                </c:pt>
                <c:pt idx="1082">
                  <c:v>167402.81810077481</c:v>
                </c:pt>
                <c:pt idx="1083">
                  <c:v>167588.38163472316</c:v>
                </c:pt>
                <c:pt idx="1084">
                  <c:v>167588.38163472316</c:v>
                </c:pt>
                <c:pt idx="1085">
                  <c:v>167530.81743399793</c:v>
                </c:pt>
                <c:pt idx="1086">
                  <c:v>167530.81743399793</c:v>
                </c:pt>
                <c:pt idx="1087">
                  <c:v>168176.20667819053</c:v>
                </c:pt>
                <c:pt idx="1088">
                  <c:v>168176.20667819053</c:v>
                </c:pt>
                <c:pt idx="1089">
                  <c:v>168652.81577703758</c:v>
                </c:pt>
                <c:pt idx="1090">
                  <c:v>168652.81577703758</c:v>
                </c:pt>
                <c:pt idx="1091">
                  <c:v>169649.97769011947</c:v>
                </c:pt>
                <c:pt idx="1092">
                  <c:v>169649.97769011947</c:v>
                </c:pt>
                <c:pt idx="1093">
                  <c:v>170609.99284646503</c:v>
                </c:pt>
                <c:pt idx="1094">
                  <c:v>170609.99284646503</c:v>
                </c:pt>
                <c:pt idx="1095">
                  <c:v>170586.6204641709</c:v>
                </c:pt>
                <c:pt idx="1096">
                  <c:v>170586.6204641709</c:v>
                </c:pt>
                <c:pt idx="1097">
                  <c:v>170140.35824342541</c:v>
                </c:pt>
                <c:pt idx="1098">
                  <c:v>170140.35824342541</c:v>
                </c:pt>
                <c:pt idx="1099">
                  <c:v>170124.9008250394</c:v>
                </c:pt>
                <c:pt idx="1100">
                  <c:v>170124.9008250394</c:v>
                </c:pt>
                <c:pt idx="1101">
                  <c:v>170674.9576092611</c:v>
                </c:pt>
                <c:pt idx="1102">
                  <c:v>170674.9576092611</c:v>
                </c:pt>
                <c:pt idx="1103">
                  <c:v>171737.14935286614</c:v>
                </c:pt>
                <c:pt idx="1104">
                  <c:v>171737.14935286614</c:v>
                </c:pt>
                <c:pt idx="1105">
                  <c:v>172275.96706744438</c:v>
                </c:pt>
                <c:pt idx="1106">
                  <c:v>172275.96706744438</c:v>
                </c:pt>
                <c:pt idx="1107">
                  <c:v>171406.19148741412</c:v>
                </c:pt>
                <c:pt idx="1108">
                  <c:v>171406.19148741412</c:v>
                </c:pt>
                <c:pt idx="1109">
                  <c:v>170937.0337356416</c:v>
                </c:pt>
                <c:pt idx="1110">
                  <c:v>170937.0337356416</c:v>
                </c:pt>
                <c:pt idx="1111">
                  <c:v>172154.28187770979</c:v>
                </c:pt>
                <c:pt idx="1112">
                  <c:v>172154.28187770979</c:v>
                </c:pt>
                <c:pt idx="1113">
                  <c:v>173132.81148267654</c:v>
                </c:pt>
                <c:pt idx="1114">
                  <c:v>173132.81148267654</c:v>
                </c:pt>
                <c:pt idx="1115">
                  <c:v>172989.56514655825</c:v>
                </c:pt>
                <c:pt idx="1116">
                  <c:v>172989.56514655825</c:v>
                </c:pt>
                <c:pt idx="1117">
                  <c:v>171991.18023191721</c:v>
                </c:pt>
                <c:pt idx="1118">
                  <c:v>171991.18023191721</c:v>
                </c:pt>
                <c:pt idx="1119">
                  <c:v>172387.89779746719</c:v>
                </c:pt>
                <c:pt idx="1120">
                  <c:v>172387.89779746719</c:v>
                </c:pt>
                <c:pt idx="1121">
                  <c:v>173879.11430464569</c:v>
                </c:pt>
                <c:pt idx="1122">
                  <c:v>173879.11430464569</c:v>
                </c:pt>
                <c:pt idx="1123">
                  <c:v>174211.87951108898</c:v>
                </c:pt>
                <c:pt idx="1124">
                  <c:v>174211.87951108898</c:v>
                </c:pt>
                <c:pt idx="1125">
                  <c:v>173185.65521807125</c:v>
                </c:pt>
                <c:pt idx="1126">
                  <c:v>173185.65521807125</c:v>
                </c:pt>
                <c:pt idx="1127">
                  <c:v>172840.61499877035</c:v>
                </c:pt>
                <c:pt idx="1128">
                  <c:v>172840.61499877035</c:v>
                </c:pt>
                <c:pt idx="1129">
                  <c:v>173799.37875322055</c:v>
                </c:pt>
                <c:pt idx="1130">
                  <c:v>173799.37875322055</c:v>
                </c:pt>
                <c:pt idx="1131">
                  <c:v>174836.39535775562</c:v>
                </c:pt>
                <c:pt idx="1132">
                  <c:v>174836.39535775562</c:v>
                </c:pt>
                <c:pt idx="1133">
                  <c:v>174214.45773397156</c:v>
                </c:pt>
                <c:pt idx="1134">
                  <c:v>174214.45773397156</c:v>
                </c:pt>
                <c:pt idx="1135">
                  <c:v>173563.12502018324</c:v>
                </c:pt>
                <c:pt idx="1136">
                  <c:v>173563.12502018324</c:v>
                </c:pt>
                <c:pt idx="1137">
                  <c:v>173490.94346411125</c:v>
                </c:pt>
                <c:pt idx="1138">
                  <c:v>173490.94346411125</c:v>
                </c:pt>
                <c:pt idx="1139">
                  <c:v>174281.67609386705</c:v>
                </c:pt>
                <c:pt idx="1140">
                  <c:v>174281.67609386705</c:v>
                </c:pt>
                <c:pt idx="1141">
                  <c:v>174557.00326477046</c:v>
                </c:pt>
                <c:pt idx="1142">
                  <c:v>174557.00326477046</c:v>
                </c:pt>
                <c:pt idx="1143">
                  <c:v>173616.15695626647</c:v>
                </c:pt>
                <c:pt idx="1144">
                  <c:v>173616.15695626647</c:v>
                </c:pt>
                <c:pt idx="1145">
                  <c:v>172598.32651053125</c:v>
                </c:pt>
                <c:pt idx="1146">
                  <c:v>172598.32651053125</c:v>
                </c:pt>
                <c:pt idx="1147">
                  <c:v>172626.67886159586</c:v>
                </c:pt>
                <c:pt idx="1148">
                  <c:v>172626.67886159586</c:v>
                </c:pt>
                <c:pt idx="1149">
                  <c:v>172701.42667821664</c:v>
                </c:pt>
                <c:pt idx="1150">
                  <c:v>172701.42667821664</c:v>
                </c:pt>
                <c:pt idx="1151">
                  <c:v>172572.1835649428</c:v>
                </c:pt>
                <c:pt idx="1152">
                  <c:v>172572.1835649428</c:v>
                </c:pt>
                <c:pt idx="1153">
                  <c:v>171834.52640114972</c:v>
                </c:pt>
                <c:pt idx="1154">
                  <c:v>171834.52640114972</c:v>
                </c:pt>
                <c:pt idx="1155">
                  <c:v>170678.2702829607</c:v>
                </c:pt>
                <c:pt idx="1156">
                  <c:v>170678.2702829607</c:v>
                </c:pt>
                <c:pt idx="1157">
                  <c:v>170794.0312165267</c:v>
                </c:pt>
                <c:pt idx="1158">
                  <c:v>170794.0312165267</c:v>
                </c:pt>
                <c:pt idx="1159">
                  <c:v>171527.85929503429</c:v>
                </c:pt>
                <c:pt idx="1160">
                  <c:v>171527.85929503429</c:v>
                </c:pt>
                <c:pt idx="1161">
                  <c:v>172060.02839501505</c:v>
                </c:pt>
                <c:pt idx="1162">
                  <c:v>172060.02839501505</c:v>
                </c:pt>
                <c:pt idx="1163">
                  <c:v>172148.75916653819</c:v>
                </c:pt>
                <c:pt idx="1164">
                  <c:v>172148.75916653819</c:v>
                </c:pt>
                <c:pt idx="1165">
                  <c:v>171613.8199760938</c:v>
                </c:pt>
                <c:pt idx="1166">
                  <c:v>171613.8199760938</c:v>
                </c:pt>
                <c:pt idx="1167">
                  <c:v>171880.1782689961</c:v>
                </c:pt>
                <c:pt idx="1168">
                  <c:v>171880.1782689961</c:v>
                </c:pt>
                <c:pt idx="1169">
                  <c:v>172821.46718889946</c:v>
                </c:pt>
                <c:pt idx="1170">
                  <c:v>172821.46718889946</c:v>
                </c:pt>
                <c:pt idx="1171">
                  <c:v>174516.48607370205</c:v>
                </c:pt>
                <c:pt idx="1172">
                  <c:v>174516.48607370205</c:v>
                </c:pt>
                <c:pt idx="1173">
                  <c:v>175578.31277977538</c:v>
                </c:pt>
                <c:pt idx="1174">
                  <c:v>175578.31277977538</c:v>
                </c:pt>
                <c:pt idx="1175">
                  <c:v>175413.82309632289</c:v>
                </c:pt>
                <c:pt idx="1176">
                  <c:v>175413.82309632289</c:v>
                </c:pt>
                <c:pt idx="1177">
                  <c:v>175447.34694180367</c:v>
                </c:pt>
                <c:pt idx="1178">
                  <c:v>175447.34694180367</c:v>
                </c:pt>
                <c:pt idx="1179">
                  <c:v>176910.05271045296</c:v>
                </c:pt>
                <c:pt idx="1180">
                  <c:v>176910.05271045296</c:v>
                </c:pt>
                <c:pt idx="1181">
                  <c:v>178591.31096390143</c:v>
                </c:pt>
                <c:pt idx="1182">
                  <c:v>178591.31096390143</c:v>
                </c:pt>
                <c:pt idx="1183">
                  <c:v>180065.47274685695</c:v>
                </c:pt>
                <c:pt idx="1184">
                  <c:v>180065.47274685695</c:v>
                </c:pt>
                <c:pt idx="1185">
                  <c:v>180239.67635648834</c:v>
                </c:pt>
                <c:pt idx="1186">
                  <c:v>180239.67635648834</c:v>
                </c:pt>
                <c:pt idx="1187">
                  <c:v>179848.50910396059</c:v>
                </c:pt>
                <c:pt idx="1188">
                  <c:v>179848.50910396059</c:v>
                </c:pt>
                <c:pt idx="1189">
                  <c:v>179931.09073171759</c:v>
                </c:pt>
                <c:pt idx="1190">
                  <c:v>179931.09073171759</c:v>
                </c:pt>
                <c:pt idx="1191">
                  <c:v>181799.08841455556</c:v>
                </c:pt>
                <c:pt idx="1192">
                  <c:v>181799.08841455556</c:v>
                </c:pt>
                <c:pt idx="1193">
                  <c:v>182430.87485612769</c:v>
                </c:pt>
                <c:pt idx="1194">
                  <c:v>182430.87485612769</c:v>
                </c:pt>
                <c:pt idx="1195">
                  <c:v>182499.47989169593</c:v>
                </c:pt>
                <c:pt idx="1196">
                  <c:v>182499.47989169593</c:v>
                </c:pt>
                <c:pt idx="1197">
                  <c:v>181911.0192102617</c:v>
                </c:pt>
                <c:pt idx="1198">
                  <c:v>181911.0192102617</c:v>
                </c:pt>
                <c:pt idx="1199">
                  <c:v>181224.71991243615</c:v>
                </c:pt>
                <c:pt idx="1200">
                  <c:v>181224.71991243615</c:v>
                </c:pt>
                <c:pt idx="1201">
                  <c:v>181658.94780930487</c:v>
                </c:pt>
                <c:pt idx="1202">
                  <c:v>181658.94780930487</c:v>
                </c:pt>
                <c:pt idx="1203">
                  <c:v>182372.22936492413</c:v>
                </c:pt>
                <c:pt idx="1204">
                  <c:v>182372.22936492413</c:v>
                </c:pt>
                <c:pt idx="1205">
                  <c:v>183234.0937879204</c:v>
                </c:pt>
                <c:pt idx="1206">
                  <c:v>183234.0937879204</c:v>
                </c:pt>
                <c:pt idx="1207">
                  <c:v>182835.14195888268</c:v>
                </c:pt>
                <c:pt idx="1208">
                  <c:v>182835.14195888268</c:v>
                </c:pt>
                <c:pt idx="1209">
                  <c:v>180791.08004785446</c:v>
                </c:pt>
                <c:pt idx="1210">
                  <c:v>180791.08004785446</c:v>
                </c:pt>
                <c:pt idx="1211">
                  <c:v>180626.26161543254</c:v>
                </c:pt>
                <c:pt idx="1212">
                  <c:v>180626.26161543254</c:v>
                </c:pt>
                <c:pt idx="1213">
                  <c:v>181510.51347952307</c:v>
                </c:pt>
                <c:pt idx="1214">
                  <c:v>181510.51347952307</c:v>
                </c:pt>
                <c:pt idx="1215">
                  <c:v>182154.98882421726</c:v>
                </c:pt>
                <c:pt idx="1216">
                  <c:v>182154.98882421726</c:v>
                </c:pt>
                <c:pt idx="1217">
                  <c:v>182461.30439217371</c:v>
                </c:pt>
                <c:pt idx="1218">
                  <c:v>182461.30439217371</c:v>
                </c:pt>
                <c:pt idx="1219">
                  <c:v>181266.38950982501</c:v>
                </c:pt>
                <c:pt idx="1220">
                  <c:v>181266.38950982501</c:v>
                </c:pt>
                <c:pt idx="1221">
                  <c:v>180068.97520090698</c:v>
                </c:pt>
                <c:pt idx="1222">
                  <c:v>180068.97520090698</c:v>
                </c:pt>
                <c:pt idx="1223">
                  <c:v>179911.91989118038</c:v>
                </c:pt>
                <c:pt idx="1224">
                  <c:v>179911.91989118038</c:v>
                </c:pt>
                <c:pt idx="1225">
                  <c:v>181057.67598752296</c:v>
                </c:pt>
                <c:pt idx="1226">
                  <c:v>181057.67598752296</c:v>
                </c:pt>
                <c:pt idx="1227">
                  <c:v>181686.05366015702</c:v>
                </c:pt>
                <c:pt idx="1228">
                  <c:v>181686.05366015702</c:v>
                </c:pt>
                <c:pt idx="1229">
                  <c:v>180215.34283365411</c:v>
                </c:pt>
                <c:pt idx="1230">
                  <c:v>180215.34283365411</c:v>
                </c:pt>
                <c:pt idx="1231">
                  <c:v>178717.36893076723</c:v>
                </c:pt>
                <c:pt idx="1232">
                  <c:v>178717.36893076723</c:v>
                </c:pt>
                <c:pt idx="1233">
                  <c:v>178287.23466951674</c:v>
                </c:pt>
                <c:pt idx="1234">
                  <c:v>178287.23466951674</c:v>
                </c:pt>
                <c:pt idx="1235">
                  <c:v>179172.60046265108</c:v>
                </c:pt>
                <c:pt idx="1236">
                  <c:v>179172.60046265108</c:v>
                </c:pt>
                <c:pt idx="1237">
                  <c:v>179849.98376551102</c:v>
                </c:pt>
                <c:pt idx="1238">
                  <c:v>179849.98376551102</c:v>
                </c:pt>
                <c:pt idx="1239">
                  <c:v>178823.34077067155</c:v>
                </c:pt>
                <c:pt idx="1240">
                  <c:v>178823.34077067155</c:v>
                </c:pt>
                <c:pt idx="1241">
                  <c:v>177225.48344003627</c:v>
                </c:pt>
                <c:pt idx="1242">
                  <c:v>177225.48344003627</c:v>
                </c:pt>
                <c:pt idx="1243">
                  <c:v>176679.75440452364</c:v>
                </c:pt>
                <c:pt idx="1244">
                  <c:v>176679.75440452364</c:v>
                </c:pt>
                <c:pt idx="1245">
                  <c:v>178298.10743551259</c:v>
                </c:pt>
                <c:pt idx="1246">
                  <c:v>178298.10743551259</c:v>
                </c:pt>
                <c:pt idx="1247">
                  <c:v>180367.79776386826</c:v>
                </c:pt>
                <c:pt idx="1248">
                  <c:v>180367.79776386826</c:v>
                </c:pt>
                <c:pt idx="1249">
                  <c:v>181085.33191144903</c:v>
                </c:pt>
                <c:pt idx="1250">
                  <c:v>181085.33191144903</c:v>
                </c:pt>
                <c:pt idx="1251">
                  <c:v>179866.75806717493</c:v>
                </c:pt>
                <c:pt idx="1252">
                  <c:v>179866.75806717493</c:v>
                </c:pt>
                <c:pt idx="1253">
                  <c:v>177568.75406313423</c:v>
                </c:pt>
                <c:pt idx="1254">
                  <c:v>177568.75406313423</c:v>
                </c:pt>
                <c:pt idx="1255">
                  <c:v>177727.59008786923</c:v>
                </c:pt>
                <c:pt idx="1256">
                  <c:v>177727.59008786923</c:v>
                </c:pt>
                <c:pt idx="1257">
                  <c:v>180175.89325277953</c:v>
                </c:pt>
                <c:pt idx="1258">
                  <c:v>180175.89325277953</c:v>
                </c:pt>
                <c:pt idx="1259">
                  <c:v>182687.5953572132</c:v>
                </c:pt>
                <c:pt idx="1260">
                  <c:v>182687.5953572132</c:v>
                </c:pt>
                <c:pt idx="1261">
                  <c:v>183708.89641144412</c:v>
                </c:pt>
                <c:pt idx="1262">
                  <c:v>183708.89641144412</c:v>
                </c:pt>
                <c:pt idx="1263">
                  <c:v>182627.84025331229</c:v>
                </c:pt>
                <c:pt idx="1264">
                  <c:v>182627.84025331229</c:v>
                </c:pt>
                <c:pt idx="1265">
                  <c:v>181390.84708898023</c:v>
                </c:pt>
                <c:pt idx="1266">
                  <c:v>181390.84708898023</c:v>
                </c:pt>
                <c:pt idx="1267">
                  <c:v>180196.72407214338</c:v>
                </c:pt>
                <c:pt idx="1268">
                  <c:v>180196.72407214338</c:v>
                </c:pt>
                <c:pt idx="1269">
                  <c:v>180074.50539587857</c:v>
                </c:pt>
                <c:pt idx="1270">
                  <c:v>180074.50539587857</c:v>
                </c:pt>
                <c:pt idx="1271">
                  <c:v>181603.63017984419</c:v>
                </c:pt>
                <c:pt idx="1272">
                  <c:v>181603.63017984419</c:v>
                </c:pt>
                <c:pt idx="1273">
                  <c:v>183420.94693063031</c:v>
                </c:pt>
                <c:pt idx="1274">
                  <c:v>183420.94693063031</c:v>
                </c:pt>
                <c:pt idx="1275">
                  <c:v>183730.84846782763</c:v>
                </c:pt>
                <c:pt idx="1276">
                  <c:v>183730.84846782763</c:v>
                </c:pt>
                <c:pt idx="1277">
                  <c:v>181844.45052190719</c:v>
                </c:pt>
                <c:pt idx="1278">
                  <c:v>181844.45052190719</c:v>
                </c:pt>
                <c:pt idx="1279">
                  <c:v>179860.67507302266</c:v>
                </c:pt>
                <c:pt idx="1280">
                  <c:v>179860.67507302266</c:v>
                </c:pt>
                <c:pt idx="1281">
                  <c:v>179461.23909544261</c:v>
                </c:pt>
                <c:pt idx="1282">
                  <c:v>179461.23909544261</c:v>
                </c:pt>
                <c:pt idx="1283">
                  <c:v>180650.59691531394</c:v>
                </c:pt>
                <c:pt idx="1284">
                  <c:v>180650.59691531394</c:v>
                </c:pt>
                <c:pt idx="1285">
                  <c:v>182311.55597926045</c:v>
                </c:pt>
                <c:pt idx="1286">
                  <c:v>182311.55597926045</c:v>
                </c:pt>
                <c:pt idx="1287">
                  <c:v>182619.54099090362</c:v>
                </c:pt>
                <c:pt idx="1288">
                  <c:v>182619.54099090362</c:v>
                </c:pt>
                <c:pt idx="1289">
                  <c:v>180967.88738770536</c:v>
                </c:pt>
                <c:pt idx="1290">
                  <c:v>180967.88738770536</c:v>
                </c:pt>
                <c:pt idx="1291">
                  <c:v>178122.85558015908</c:v>
                </c:pt>
                <c:pt idx="1292">
                  <c:v>178122.85558015908</c:v>
                </c:pt>
                <c:pt idx="1293">
                  <c:v>176743.13162698722</c:v>
                </c:pt>
                <c:pt idx="1294">
                  <c:v>176743.13162698722</c:v>
                </c:pt>
                <c:pt idx="1295">
                  <c:v>177481.7829665035</c:v>
                </c:pt>
                <c:pt idx="1296">
                  <c:v>177481.7829665035</c:v>
                </c:pt>
                <c:pt idx="1297">
                  <c:v>179375.53074159962</c:v>
                </c:pt>
                <c:pt idx="1298">
                  <c:v>179375.53074159962</c:v>
                </c:pt>
                <c:pt idx="1299">
                  <c:v>180389.73538948182</c:v>
                </c:pt>
                <c:pt idx="1300">
                  <c:v>180389.73538948182</c:v>
                </c:pt>
                <c:pt idx="1301">
                  <c:v>178725.10941885377</c:v>
                </c:pt>
                <c:pt idx="1302">
                  <c:v>178725.10941885377</c:v>
                </c:pt>
                <c:pt idx="1303">
                  <c:v>176825.67039717347</c:v>
                </c:pt>
                <c:pt idx="1304">
                  <c:v>176825.67039717347</c:v>
                </c:pt>
                <c:pt idx="1305">
                  <c:v>174870.83683367851</c:v>
                </c:pt>
                <c:pt idx="1306">
                  <c:v>174870.83683367851</c:v>
                </c:pt>
                <c:pt idx="1307">
                  <c:v>174604.70340947027</c:v>
                </c:pt>
                <c:pt idx="1308">
                  <c:v>174604.70340947027</c:v>
                </c:pt>
                <c:pt idx="1309">
                  <c:v>176717.52272775662</c:v>
                </c:pt>
                <c:pt idx="1310">
                  <c:v>176717.52272775662</c:v>
                </c:pt>
                <c:pt idx="1311">
                  <c:v>178706.86399869231</c:v>
                </c:pt>
                <c:pt idx="1312">
                  <c:v>178706.86399869231</c:v>
                </c:pt>
                <c:pt idx="1313">
                  <c:v>177997.91572409426</c:v>
                </c:pt>
                <c:pt idx="1314">
                  <c:v>177997.91572409426</c:v>
                </c:pt>
                <c:pt idx="1315">
                  <c:v>174381.86052340086</c:v>
                </c:pt>
                <c:pt idx="1316">
                  <c:v>174381.86052340086</c:v>
                </c:pt>
                <c:pt idx="1317">
                  <c:v>171477.79291989654</c:v>
                </c:pt>
                <c:pt idx="1318">
                  <c:v>171477.79291989654</c:v>
                </c:pt>
                <c:pt idx="1319">
                  <c:v>171124.21308124039</c:v>
                </c:pt>
                <c:pt idx="1320">
                  <c:v>171124.21308124039</c:v>
                </c:pt>
                <c:pt idx="1321">
                  <c:v>173863.09344610476</c:v>
                </c:pt>
                <c:pt idx="1322">
                  <c:v>173863.09344610476</c:v>
                </c:pt>
                <c:pt idx="1323">
                  <c:v>175696.75552186902</c:v>
                </c:pt>
                <c:pt idx="1324">
                  <c:v>175696.75552186902</c:v>
                </c:pt>
                <c:pt idx="1325">
                  <c:v>175895.51617247186</c:v>
                </c:pt>
                <c:pt idx="1326">
                  <c:v>175895.51617247186</c:v>
                </c:pt>
                <c:pt idx="1327">
                  <c:v>172641.40741410447</c:v>
                </c:pt>
                <c:pt idx="1328">
                  <c:v>172641.40741410447</c:v>
                </c:pt>
                <c:pt idx="1329">
                  <c:v>169436.91268607858</c:v>
                </c:pt>
                <c:pt idx="1330">
                  <c:v>169436.91268607858</c:v>
                </c:pt>
                <c:pt idx="1331">
                  <c:v>168563.2291838493</c:v>
                </c:pt>
                <c:pt idx="1332">
                  <c:v>168563.2291838493</c:v>
                </c:pt>
                <c:pt idx="1333">
                  <c:v>170451.54131597953</c:v>
                </c:pt>
                <c:pt idx="1334">
                  <c:v>170451.54131597953</c:v>
                </c:pt>
                <c:pt idx="1335">
                  <c:v>173634.20265915099</c:v>
                </c:pt>
                <c:pt idx="1336">
                  <c:v>173634.20265915099</c:v>
                </c:pt>
                <c:pt idx="1337">
                  <c:v>175083.75224347011</c:v>
                </c:pt>
                <c:pt idx="1338">
                  <c:v>175083.75224347011</c:v>
                </c:pt>
                <c:pt idx="1339">
                  <c:v>172482.52526728416</c:v>
                </c:pt>
                <c:pt idx="1340">
                  <c:v>172482.52526728416</c:v>
                </c:pt>
                <c:pt idx="1341">
                  <c:v>168020.78197380967</c:v>
                </c:pt>
                <c:pt idx="1342">
                  <c:v>168020.78197380967</c:v>
                </c:pt>
                <c:pt idx="1343">
                  <c:v>165206.50432843185</c:v>
                </c:pt>
                <c:pt idx="1344">
                  <c:v>165206.50432843185</c:v>
                </c:pt>
                <c:pt idx="1345">
                  <c:v>166115.69313588983</c:v>
                </c:pt>
                <c:pt idx="1346">
                  <c:v>166115.69313588983</c:v>
                </c:pt>
                <c:pt idx="1347">
                  <c:v>168003.30854215371</c:v>
                </c:pt>
                <c:pt idx="1348">
                  <c:v>168003.30854215371</c:v>
                </c:pt>
                <c:pt idx="1349">
                  <c:v>171054.82523590102</c:v>
                </c:pt>
                <c:pt idx="1350">
                  <c:v>171054.82523590102</c:v>
                </c:pt>
                <c:pt idx="1351">
                  <c:v>171943.13431874226</c:v>
                </c:pt>
                <c:pt idx="1352">
                  <c:v>171943.13431874226</c:v>
                </c:pt>
                <c:pt idx="1353">
                  <c:v>170712.31733568406</c:v>
                </c:pt>
                <c:pt idx="1354">
                  <c:v>170712.31733568406</c:v>
                </c:pt>
                <c:pt idx="1355">
                  <c:v>167022.70557584314</c:v>
                </c:pt>
                <c:pt idx="1356">
                  <c:v>167022.70557584314</c:v>
                </c:pt>
                <c:pt idx="1357">
                  <c:v>164041.2125813404</c:v>
                </c:pt>
                <c:pt idx="1358">
                  <c:v>164041.2125813404</c:v>
                </c:pt>
                <c:pt idx="1359">
                  <c:v>162447.82301726771</c:v>
                </c:pt>
                <c:pt idx="1360">
                  <c:v>162447.82301726771</c:v>
                </c:pt>
                <c:pt idx="1361">
                  <c:v>164741.88576535191</c:v>
                </c:pt>
                <c:pt idx="1362">
                  <c:v>164741.88576535191</c:v>
                </c:pt>
                <c:pt idx="1363">
                  <c:v>168528.09407544453</c:v>
                </c:pt>
                <c:pt idx="1364">
                  <c:v>168528.09407544453</c:v>
                </c:pt>
                <c:pt idx="1365">
                  <c:v>170074.66455909435</c:v>
                </c:pt>
                <c:pt idx="1366">
                  <c:v>170074.66455909435</c:v>
                </c:pt>
                <c:pt idx="1367">
                  <c:v>169363.68534941104</c:v>
                </c:pt>
                <c:pt idx="1368">
                  <c:v>169363.68534941104</c:v>
                </c:pt>
                <c:pt idx="1369">
                  <c:v>166183.53255516291</c:v>
                </c:pt>
                <c:pt idx="1370">
                  <c:v>166183.53255516291</c:v>
                </c:pt>
                <c:pt idx="1371">
                  <c:v>162303.84262354407</c:v>
                </c:pt>
                <c:pt idx="1372">
                  <c:v>162303.84262354407</c:v>
                </c:pt>
                <c:pt idx="1373">
                  <c:v>160605.04886854347</c:v>
                </c:pt>
                <c:pt idx="1374">
                  <c:v>160605.04886854347</c:v>
                </c:pt>
                <c:pt idx="1375">
                  <c:v>162367.93513287359</c:v>
                </c:pt>
                <c:pt idx="1376">
                  <c:v>162367.93513287359</c:v>
                </c:pt>
                <c:pt idx="1377">
                  <c:v>165312.92646667801</c:v>
                </c:pt>
                <c:pt idx="1378">
                  <c:v>165312.92646667801</c:v>
                </c:pt>
                <c:pt idx="1379">
                  <c:v>168055.91298357633</c:v>
                </c:pt>
                <c:pt idx="1380">
                  <c:v>168055.91298357633</c:v>
                </c:pt>
                <c:pt idx="1381">
                  <c:v>168094.35509853598</c:v>
                </c:pt>
                <c:pt idx="1382">
                  <c:v>168094.35509853598</c:v>
                </c:pt>
                <c:pt idx="1383">
                  <c:v>165594.89556004564</c:v>
                </c:pt>
                <c:pt idx="1384">
                  <c:v>165594.89556004564</c:v>
                </c:pt>
                <c:pt idx="1385">
                  <c:v>162272.07231752251</c:v>
                </c:pt>
                <c:pt idx="1386">
                  <c:v>162272.07231752251</c:v>
                </c:pt>
                <c:pt idx="1387">
                  <c:v>160142.55964720252</c:v>
                </c:pt>
                <c:pt idx="1388">
                  <c:v>160142.55964720252</c:v>
                </c:pt>
                <c:pt idx="1389">
                  <c:v>161494.62664359526</c:v>
                </c:pt>
                <c:pt idx="1390">
                  <c:v>161494.62664359526</c:v>
                </c:pt>
                <c:pt idx="1391">
                  <c:v>164498.38928511264</c:v>
                </c:pt>
                <c:pt idx="1392">
                  <c:v>164498.38928511264</c:v>
                </c:pt>
                <c:pt idx="1393">
                  <c:v>166342.38071172123</c:v>
                </c:pt>
                <c:pt idx="1394">
                  <c:v>166342.38071172123</c:v>
                </c:pt>
                <c:pt idx="1395">
                  <c:v>167285.67275207644</c:v>
                </c:pt>
                <c:pt idx="1396">
                  <c:v>167285.67275207644</c:v>
                </c:pt>
                <c:pt idx="1397">
                  <c:v>164880.45643442092</c:v>
                </c:pt>
                <c:pt idx="1398">
                  <c:v>164880.45643442092</c:v>
                </c:pt>
                <c:pt idx="1399">
                  <c:v>160089.15791799175</c:v>
                </c:pt>
                <c:pt idx="1400">
                  <c:v>160089.15791799175</c:v>
                </c:pt>
                <c:pt idx="1401">
                  <c:v>158358.4659313907</c:v>
                </c:pt>
                <c:pt idx="1402">
                  <c:v>158358.4659313907</c:v>
                </c:pt>
                <c:pt idx="1403">
                  <c:v>160980.78334167768</c:v>
                </c:pt>
                <c:pt idx="1404">
                  <c:v>160980.78334167768</c:v>
                </c:pt>
                <c:pt idx="1405">
                  <c:v>164944.96528419832</c:v>
                </c:pt>
                <c:pt idx="1406">
                  <c:v>164944.96528419832</c:v>
                </c:pt>
                <c:pt idx="1407">
                  <c:v>168271.85543183156</c:v>
                </c:pt>
                <c:pt idx="1408">
                  <c:v>168271.85543183156</c:v>
                </c:pt>
                <c:pt idx="1409">
                  <c:v>166758.83607094997</c:v>
                </c:pt>
                <c:pt idx="1410">
                  <c:v>166758.83607094997</c:v>
                </c:pt>
                <c:pt idx="1411">
                  <c:v>161973.30017046919</c:v>
                </c:pt>
                <c:pt idx="1412">
                  <c:v>161973.30017046919</c:v>
                </c:pt>
                <c:pt idx="1413">
                  <c:v>158295.37897904389</c:v>
                </c:pt>
                <c:pt idx="1414">
                  <c:v>158295.37897904389</c:v>
                </c:pt>
                <c:pt idx="1415">
                  <c:v>157787.25380554702</c:v>
                </c:pt>
                <c:pt idx="1416">
                  <c:v>157787.25380554702</c:v>
                </c:pt>
                <c:pt idx="1417">
                  <c:v>159298.15931307239</c:v>
                </c:pt>
                <c:pt idx="1418">
                  <c:v>159298.15931307239</c:v>
                </c:pt>
                <c:pt idx="1419">
                  <c:v>164726.63229108669</c:v>
                </c:pt>
                <c:pt idx="1420">
                  <c:v>164726.63229108669</c:v>
                </c:pt>
                <c:pt idx="1421">
                  <c:v>168798.8807515385</c:v>
                </c:pt>
                <c:pt idx="1422">
                  <c:v>168798.8807515385</c:v>
                </c:pt>
                <c:pt idx="1423">
                  <c:v>168024.27666869437</c:v>
                </c:pt>
                <c:pt idx="1424">
                  <c:v>168024.27666869437</c:v>
                </c:pt>
                <c:pt idx="1425">
                  <c:v>163871.80785610504</c:v>
                </c:pt>
                <c:pt idx="1426">
                  <c:v>163871.80785610504</c:v>
                </c:pt>
                <c:pt idx="1427">
                  <c:v>158206.43625515868</c:v>
                </c:pt>
                <c:pt idx="1428">
                  <c:v>158206.43625515868</c:v>
                </c:pt>
                <c:pt idx="1429">
                  <c:v>155335.15791819963</c:v>
                </c:pt>
                <c:pt idx="1430">
                  <c:v>155335.15791819963</c:v>
                </c:pt>
                <c:pt idx="1431">
                  <c:v>156519.11938916953</c:v>
                </c:pt>
                <c:pt idx="1432">
                  <c:v>156519.11938916953</c:v>
                </c:pt>
                <c:pt idx="1433">
                  <c:v>160712.42292142296</c:v>
                </c:pt>
                <c:pt idx="1434">
                  <c:v>160712.42292142296</c:v>
                </c:pt>
                <c:pt idx="1435">
                  <c:v>166147.6823073056</c:v>
                </c:pt>
                <c:pt idx="1436">
                  <c:v>166147.6823073056</c:v>
                </c:pt>
                <c:pt idx="1437">
                  <c:v>168975.1216663474</c:v>
                </c:pt>
                <c:pt idx="1438">
                  <c:v>168975.1216663474</c:v>
                </c:pt>
                <c:pt idx="1439">
                  <c:v>168807.34310068979</c:v>
                </c:pt>
                <c:pt idx="1440">
                  <c:v>168807.34310068979</c:v>
                </c:pt>
                <c:pt idx="1441">
                  <c:v>166504.17713660205</c:v>
                </c:pt>
                <c:pt idx="1442">
                  <c:v>166504.17713660205</c:v>
                </c:pt>
                <c:pt idx="1443">
                  <c:v>162001.76218052022</c:v>
                </c:pt>
                <c:pt idx="1444">
                  <c:v>162001.76218052022</c:v>
                </c:pt>
                <c:pt idx="1445">
                  <c:v>158104.66010030147</c:v>
                </c:pt>
                <c:pt idx="1446">
                  <c:v>158104.66010030147</c:v>
                </c:pt>
                <c:pt idx="1447">
                  <c:v>156552.84007317774</c:v>
                </c:pt>
                <c:pt idx="1448">
                  <c:v>156552.84007317774</c:v>
                </c:pt>
                <c:pt idx="1449">
                  <c:v>159000.60664417295</c:v>
                </c:pt>
                <c:pt idx="1450">
                  <c:v>159000.60664417295</c:v>
                </c:pt>
                <c:pt idx="1451">
                  <c:v>165551.1466776694</c:v>
                </c:pt>
                <c:pt idx="1452">
                  <c:v>165551.1466776694</c:v>
                </c:pt>
                <c:pt idx="1453">
                  <c:v>169811.3468498213</c:v>
                </c:pt>
                <c:pt idx="1454">
                  <c:v>169811.3468498213</c:v>
                </c:pt>
                <c:pt idx="1455">
                  <c:v>169702.78545979396</c:v>
                </c:pt>
                <c:pt idx="1456">
                  <c:v>169702.78545979396</c:v>
                </c:pt>
                <c:pt idx="1457">
                  <c:v>165005.79946712215</c:v>
                </c:pt>
                <c:pt idx="1458">
                  <c:v>165005.79946712215</c:v>
                </c:pt>
                <c:pt idx="1459">
                  <c:v>157798.9885350742</c:v>
                </c:pt>
                <c:pt idx="1460">
                  <c:v>157798.9885350742</c:v>
                </c:pt>
                <c:pt idx="1461">
                  <c:v>154278.29729956778</c:v>
                </c:pt>
                <c:pt idx="1462">
                  <c:v>154278.29729956778</c:v>
                </c:pt>
                <c:pt idx="1463">
                  <c:v>157223.86604413981</c:v>
                </c:pt>
                <c:pt idx="1464">
                  <c:v>157223.86604413981</c:v>
                </c:pt>
                <c:pt idx="1465">
                  <c:v>162306.41364487953</c:v>
                </c:pt>
                <c:pt idx="1466">
                  <c:v>162306.41364487953</c:v>
                </c:pt>
                <c:pt idx="1467">
                  <c:v>167924.03523858945</c:v>
                </c:pt>
                <c:pt idx="1468">
                  <c:v>167924.03523858945</c:v>
                </c:pt>
                <c:pt idx="1469">
                  <c:v>169236.7361926079</c:v>
                </c:pt>
                <c:pt idx="1470">
                  <c:v>169236.7361926079</c:v>
                </c:pt>
                <c:pt idx="1471">
                  <c:v>167272.9837382749</c:v>
                </c:pt>
                <c:pt idx="1472">
                  <c:v>167272.9837382749</c:v>
                </c:pt>
                <c:pt idx="1473">
                  <c:v>162384.09619861294</c:v>
                </c:pt>
                <c:pt idx="1474">
                  <c:v>162384.09619861294</c:v>
                </c:pt>
                <c:pt idx="1475">
                  <c:v>157974.46569827237</c:v>
                </c:pt>
                <c:pt idx="1476">
                  <c:v>157974.46569827237</c:v>
                </c:pt>
                <c:pt idx="1477">
                  <c:v>156760.30562328314</c:v>
                </c:pt>
                <c:pt idx="1478">
                  <c:v>156760.30562328314</c:v>
                </c:pt>
                <c:pt idx="1479">
                  <c:v>158570.84516786505</c:v>
                </c:pt>
                <c:pt idx="1480">
                  <c:v>158570.84516786505</c:v>
                </c:pt>
                <c:pt idx="1481">
                  <c:v>163753.8541860593</c:v>
                </c:pt>
                <c:pt idx="1482">
                  <c:v>163753.8541860593</c:v>
                </c:pt>
                <c:pt idx="1483">
                  <c:v>168649.68849376793</c:v>
                </c:pt>
                <c:pt idx="1484">
                  <c:v>168649.68849376793</c:v>
                </c:pt>
                <c:pt idx="1485">
                  <c:v>169804.35468495553</c:v>
                </c:pt>
                <c:pt idx="1486">
                  <c:v>169804.35468495553</c:v>
                </c:pt>
                <c:pt idx="1487">
                  <c:v>163551.02751988359</c:v>
                </c:pt>
                <c:pt idx="1488">
                  <c:v>163551.02751988359</c:v>
                </c:pt>
                <c:pt idx="1489">
                  <c:v>155477.12209809499</c:v>
                </c:pt>
                <c:pt idx="1490">
                  <c:v>155477.12209809499</c:v>
                </c:pt>
                <c:pt idx="1491">
                  <c:v>150623.88047043842</c:v>
                </c:pt>
                <c:pt idx="1492">
                  <c:v>150623.88047043842</c:v>
                </c:pt>
                <c:pt idx="1493">
                  <c:v>151449.31405837138</c:v>
                </c:pt>
                <c:pt idx="1494">
                  <c:v>151449.31405837138</c:v>
                </c:pt>
                <c:pt idx="1495">
                  <c:v>157040.55797727976</c:v>
                </c:pt>
                <c:pt idx="1496">
                  <c:v>157040.55797727976</c:v>
                </c:pt>
                <c:pt idx="1497">
                  <c:v>163130.34815417157</c:v>
                </c:pt>
                <c:pt idx="1498">
                  <c:v>163130.34815417157</c:v>
                </c:pt>
                <c:pt idx="1499">
                  <c:v>166728.31291270501</c:v>
                </c:pt>
                <c:pt idx="1500">
                  <c:v>166728.31291270501</c:v>
                </c:pt>
                <c:pt idx="1501">
                  <c:v>167492.93216335954</c:v>
                </c:pt>
                <c:pt idx="1502">
                  <c:v>167492.93216335954</c:v>
                </c:pt>
                <c:pt idx="1503">
                  <c:v>162642.50068889727</c:v>
                </c:pt>
                <c:pt idx="1504">
                  <c:v>162642.50068889727</c:v>
                </c:pt>
                <c:pt idx="1505">
                  <c:v>156995.64952076381</c:v>
                </c:pt>
                <c:pt idx="1506">
                  <c:v>156995.64952076381</c:v>
                </c:pt>
                <c:pt idx="1507">
                  <c:v>151345.81995280765</c:v>
                </c:pt>
                <c:pt idx="1508">
                  <c:v>151345.81995280765</c:v>
                </c:pt>
                <c:pt idx="1509">
                  <c:v>149433.02329477132</c:v>
                </c:pt>
                <c:pt idx="1510">
                  <c:v>149433.02329477132</c:v>
                </c:pt>
                <c:pt idx="1511">
                  <c:v>151624.68047356899</c:v>
                </c:pt>
                <c:pt idx="1512">
                  <c:v>151624.68047356899</c:v>
                </c:pt>
                <c:pt idx="1513">
                  <c:v>159211.01818355391</c:v>
                </c:pt>
                <c:pt idx="1514">
                  <c:v>159211.01818355391</c:v>
                </c:pt>
                <c:pt idx="1515">
                  <c:v>166265.89745671861</c:v>
                </c:pt>
                <c:pt idx="1516">
                  <c:v>166265.89745671861</c:v>
                </c:pt>
                <c:pt idx="1517">
                  <c:v>169972.90553391448</c:v>
                </c:pt>
                <c:pt idx="1518">
                  <c:v>169972.90553391448</c:v>
                </c:pt>
                <c:pt idx="1519">
                  <c:v>167340.84283183032</c:v>
                </c:pt>
                <c:pt idx="1520">
                  <c:v>167340.84283183032</c:v>
                </c:pt>
                <c:pt idx="1521">
                  <c:v>161734.22955393177</c:v>
                </c:pt>
                <c:pt idx="1522">
                  <c:v>161734.22955393177</c:v>
                </c:pt>
                <c:pt idx="1523">
                  <c:v>154492.15799532854</c:v>
                </c:pt>
                <c:pt idx="1524">
                  <c:v>154492.15799532854</c:v>
                </c:pt>
                <c:pt idx="1525">
                  <c:v>150254.32424227046</c:v>
                </c:pt>
                <c:pt idx="1526">
                  <c:v>150254.32424227046</c:v>
                </c:pt>
                <c:pt idx="1527">
                  <c:v>150005.98040753242</c:v>
                </c:pt>
                <c:pt idx="1528">
                  <c:v>150005.98040753242</c:v>
                </c:pt>
                <c:pt idx="1529">
                  <c:v>153636.65203794462</c:v>
                </c:pt>
                <c:pt idx="1530">
                  <c:v>153636.65203794462</c:v>
                </c:pt>
                <c:pt idx="1531">
                  <c:v>159280.73086765391</c:v>
                </c:pt>
                <c:pt idx="1532">
                  <c:v>159280.73086765391</c:v>
                </c:pt>
                <c:pt idx="1533">
                  <c:v>164423.59786619397</c:v>
                </c:pt>
                <c:pt idx="1534">
                  <c:v>164423.59786619397</c:v>
                </c:pt>
                <c:pt idx="1535">
                  <c:v>169347.86250970923</c:v>
                </c:pt>
                <c:pt idx="1536">
                  <c:v>169347.86250970923</c:v>
                </c:pt>
                <c:pt idx="1537">
                  <c:v>169826.80325098766</c:v>
                </c:pt>
                <c:pt idx="1538">
                  <c:v>169826.80325098766</c:v>
                </c:pt>
                <c:pt idx="1539">
                  <c:v>163504.91554410569</c:v>
                </c:pt>
                <c:pt idx="1540">
                  <c:v>163504.91554410569</c:v>
                </c:pt>
                <c:pt idx="1541">
                  <c:v>156391.57138172805</c:v>
                </c:pt>
                <c:pt idx="1542">
                  <c:v>156391.57138172805</c:v>
                </c:pt>
                <c:pt idx="1543">
                  <c:v>151875.22902968861</c:v>
                </c:pt>
                <c:pt idx="1544">
                  <c:v>151875.22902968861</c:v>
                </c:pt>
                <c:pt idx="1545">
                  <c:v>150605.23658065888</c:v>
                </c:pt>
                <c:pt idx="1546">
                  <c:v>150605.23658065888</c:v>
                </c:pt>
                <c:pt idx="1547">
                  <c:v>156123.85195789521</c:v>
                </c:pt>
                <c:pt idx="1548">
                  <c:v>156123.85195789521</c:v>
                </c:pt>
                <c:pt idx="1549">
                  <c:v>162468.0248677941</c:v>
                </c:pt>
                <c:pt idx="1550">
                  <c:v>162468.0248677941</c:v>
                </c:pt>
                <c:pt idx="1551">
                  <c:v>170179.55406280173</c:v>
                </c:pt>
                <c:pt idx="1552">
                  <c:v>170179.55406280173</c:v>
                </c:pt>
                <c:pt idx="1553">
                  <c:v>172867.49569090467</c:v>
                </c:pt>
                <c:pt idx="1554">
                  <c:v>172867.49569090467</c:v>
                </c:pt>
                <c:pt idx="1555">
                  <c:v>169925.98302598009</c:v>
                </c:pt>
                <c:pt idx="1556">
                  <c:v>169925.98302598009</c:v>
                </c:pt>
                <c:pt idx="1557">
                  <c:v>162807.25125542682</c:v>
                </c:pt>
                <c:pt idx="1558">
                  <c:v>162807.25125542682</c:v>
                </c:pt>
                <c:pt idx="1559">
                  <c:v>154180.7116478782</c:v>
                </c:pt>
                <c:pt idx="1560">
                  <c:v>154180.7116478782</c:v>
                </c:pt>
                <c:pt idx="1561">
                  <c:v>149870.21729185144</c:v>
                </c:pt>
                <c:pt idx="1562">
                  <c:v>149870.21729185144</c:v>
                </c:pt>
                <c:pt idx="1563">
                  <c:v>149608.40106160799</c:v>
                </c:pt>
                <c:pt idx="1564">
                  <c:v>149608.40106160799</c:v>
                </c:pt>
                <c:pt idx="1565">
                  <c:v>152242.32647027087</c:v>
                </c:pt>
                <c:pt idx="1566">
                  <c:v>152242.32647027087</c:v>
                </c:pt>
                <c:pt idx="1567">
                  <c:v>155805.41209568389</c:v>
                </c:pt>
                <c:pt idx="1568">
                  <c:v>155805.41209568389</c:v>
                </c:pt>
                <c:pt idx="1569">
                  <c:v>160280.19753856648</c:v>
                </c:pt>
                <c:pt idx="1570">
                  <c:v>160280.19753856648</c:v>
                </c:pt>
                <c:pt idx="1571">
                  <c:v>164682.70999883785</c:v>
                </c:pt>
                <c:pt idx="1572">
                  <c:v>164682.70999883785</c:v>
                </c:pt>
                <c:pt idx="1573">
                  <c:v>166446.07674431877</c:v>
                </c:pt>
                <c:pt idx="1574">
                  <c:v>166446.07674431877</c:v>
                </c:pt>
                <c:pt idx="1575">
                  <c:v>163368.42045293775</c:v>
                </c:pt>
                <c:pt idx="1576">
                  <c:v>163368.42045293775</c:v>
                </c:pt>
                <c:pt idx="1577">
                  <c:v>157191.78617870464</c:v>
                </c:pt>
                <c:pt idx="1578">
                  <c:v>157191.78617870464</c:v>
                </c:pt>
                <c:pt idx="1579">
                  <c:v>150033.57267395168</c:v>
                </c:pt>
                <c:pt idx="1580">
                  <c:v>150033.57267395168</c:v>
                </c:pt>
                <c:pt idx="1581">
                  <c:v>148139.72442662079</c:v>
                </c:pt>
                <c:pt idx="1582">
                  <c:v>148139.72442662079</c:v>
                </c:pt>
                <c:pt idx="1583">
                  <c:v>150846.52341683168</c:v>
                </c:pt>
                <c:pt idx="1584">
                  <c:v>150846.52341683168</c:v>
                </c:pt>
                <c:pt idx="1585">
                  <c:v>157560.0872169575</c:v>
                </c:pt>
                <c:pt idx="1586">
                  <c:v>157560.0872169575</c:v>
                </c:pt>
                <c:pt idx="1587">
                  <c:v>165155.9594853888</c:v>
                </c:pt>
                <c:pt idx="1588">
                  <c:v>165155.9594853888</c:v>
                </c:pt>
                <c:pt idx="1589">
                  <c:v>170760.35168373803</c:v>
                </c:pt>
                <c:pt idx="1590">
                  <c:v>170760.35168373803</c:v>
                </c:pt>
                <c:pt idx="1591">
                  <c:v>166834.40947064088</c:v>
                </c:pt>
                <c:pt idx="1592">
                  <c:v>166834.40947064088</c:v>
                </c:pt>
                <c:pt idx="1593">
                  <c:v>155799.36617284556</c:v>
                </c:pt>
                <c:pt idx="1594">
                  <c:v>155799.36617284556</c:v>
                </c:pt>
                <c:pt idx="1595">
                  <c:v>148665.19613680418</c:v>
                </c:pt>
                <c:pt idx="1596">
                  <c:v>148665.19613680418</c:v>
                </c:pt>
                <c:pt idx="1597">
                  <c:v>147698.8975799719</c:v>
                </c:pt>
                <c:pt idx="1598">
                  <c:v>147698.8975799719</c:v>
                </c:pt>
                <c:pt idx="1599">
                  <c:v>147894.19979610946</c:v>
                </c:pt>
                <c:pt idx="1600">
                  <c:v>147894.19979610946</c:v>
                </c:pt>
                <c:pt idx="1601">
                  <c:v>151710.81464594393</c:v>
                </c:pt>
                <c:pt idx="1602">
                  <c:v>151710.81464594393</c:v>
                </c:pt>
                <c:pt idx="1603">
                  <c:v>156037.91673343576</c:v>
                </c:pt>
                <c:pt idx="1604">
                  <c:v>156037.91673343576</c:v>
                </c:pt>
                <c:pt idx="1605">
                  <c:v>161949.42900706729</c:v>
                </c:pt>
                <c:pt idx="1606">
                  <c:v>161949.42900706729</c:v>
                </c:pt>
                <c:pt idx="1607">
                  <c:v>165153.93770614182</c:v>
                </c:pt>
                <c:pt idx="1608">
                  <c:v>165153.93770614182</c:v>
                </c:pt>
                <c:pt idx="1609">
                  <c:v>164347.52173408723</c:v>
                </c:pt>
                <c:pt idx="1610">
                  <c:v>164347.52173408723</c:v>
                </c:pt>
                <c:pt idx="1611">
                  <c:v>159710.60317554502</c:v>
                </c:pt>
                <c:pt idx="1612">
                  <c:v>159710.60317554502</c:v>
                </c:pt>
                <c:pt idx="1613">
                  <c:v>152663.27573018131</c:v>
                </c:pt>
                <c:pt idx="1614">
                  <c:v>152663.27573018131</c:v>
                </c:pt>
                <c:pt idx="1615">
                  <c:v>143623.9033199618</c:v>
                </c:pt>
                <c:pt idx="1616">
                  <c:v>143623.9033199618</c:v>
                </c:pt>
                <c:pt idx="1617">
                  <c:v>139590.31706050743</c:v>
                </c:pt>
                <c:pt idx="1618">
                  <c:v>139590.31706050743</c:v>
                </c:pt>
                <c:pt idx="1619">
                  <c:v>140049.69985891826</c:v>
                </c:pt>
                <c:pt idx="1620">
                  <c:v>140049.69985891826</c:v>
                </c:pt>
                <c:pt idx="1621">
                  <c:v>143945.36593441208</c:v>
                </c:pt>
                <c:pt idx="1622">
                  <c:v>143945.36593441208</c:v>
                </c:pt>
                <c:pt idx="1623">
                  <c:v>149951.89334173428</c:v>
                </c:pt>
                <c:pt idx="1624">
                  <c:v>149951.89334173428</c:v>
                </c:pt>
                <c:pt idx="1625">
                  <c:v>153320.74755699659</c:v>
                </c:pt>
                <c:pt idx="1626">
                  <c:v>153320.74755699659</c:v>
                </c:pt>
                <c:pt idx="1627">
                  <c:v>151654.48872008277</c:v>
                </c:pt>
                <c:pt idx="1628">
                  <c:v>151654.48872008277</c:v>
                </c:pt>
                <c:pt idx="1629">
                  <c:v>144804.76290294543</c:v>
                </c:pt>
                <c:pt idx="1630">
                  <c:v>144804.76290294543</c:v>
                </c:pt>
                <c:pt idx="1631">
                  <c:v>135784.36140157952</c:v>
                </c:pt>
                <c:pt idx="1632">
                  <c:v>135784.36140157952</c:v>
                </c:pt>
                <c:pt idx="1633">
                  <c:v>126135.7174830773</c:v>
                </c:pt>
                <c:pt idx="1634">
                  <c:v>126135.7174830773</c:v>
                </c:pt>
                <c:pt idx="1635">
                  <c:v>119951.89788445036</c:v>
                </c:pt>
                <c:pt idx="1636">
                  <c:v>119951.89788445036</c:v>
                </c:pt>
                <c:pt idx="1637">
                  <c:v>116591.91894591635</c:v>
                </c:pt>
                <c:pt idx="1638">
                  <c:v>116591.91894591635</c:v>
                </c:pt>
                <c:pt idx="1639">
                  <c:v>115411.05851030437</c:v>
                </c:pt>
                <c:pt idx="1640">
                  <c:v>115411.05851030437</c:v>
                </c:pt>
                <c:pt idx="1641">
                  <c:v>115741.45282436875</c:v>
                </c:pt>
                <c:pt idx="1642">
                  <c:v>115741.45282436875</c:v>
                </c:pt>
                <c:pt idx="1643">
                  <c:v>114088.20527624511</c:v>
                </c:pt>
                <c:pt idx="1644">
                  <c:v>114088.20527624511</c:v>
                </c:pt>
                <c:pt idx="1645">
                  <c:v>108939.7096620277</c:v>
                </c:pt>
                <c:pt idx="1646">
                  <c:v>108939.7096620277</c:v>
                </c:pt>
                <c:pt idx="1647">
                  <c:v>101016.07026499635</c:v>
                </c:pt>
                <c:pt idx="1648">
                  <c:v>101016.07026499635</c:v>
                </c:pt>
                <c:pt idx="1649">
                  <c:v>91983.910566502891</c:v>
                </c:pt>
                <c:pt idx="1650">
                  <c:v>91983.910566502891</c:v>
                </c:pt>
                <c:pt idx="1651">
                  <c:v>85151.999757792699</c:v>
                </c:pt>
                <c:pt idx="1652">
                  <c:v>85151.999757792699</c:v>
                </c:pt>
                <c:pt idx="1653">
                  <c:v>81342.261051882233</c:v>
                </c:pt>
                <c:pt idx="1654">
                  <c:v>81342.261051882233</c:v>
                </c:pt>
                <c:pt idx="1655">
                  <c:v>80872.696331047322</c:v>
                </c:pt>
                <c:pt idx="1656">
                  <c:v>80872.696331047322</c:v>
                </c:pt>
                <c:pt idx="1657">
                  <c:v>81998.421627763397</c:v>
                </c:pt>
                <c:pt idx="1658">
                  <c:v>81998.421627763397</c:v>
                </c:pt>
                <c:pt idx="1659">
                  <c:v>84975.666966518635</c:v>
                </c:pt>
                <c:pt idx="1660">
                  <c:v>84975.666966518635</c:v>
                </c:pt>
                <c:pt idx="1661">
                  <c:v>88546.250416578056</c:v>
                </c:pt>
                <c:pt idx="1662">
                  <c:v>88546.250416578056</c:v>
                </c:pt>
                <c:pt idx="1663">
                  <c:v>92456.81278812961</c:v>
                </c:pt>
                <c:pt idx="1664">
                  <c:v>92456.81278812961</c:v>
                </c:pt>
                <c:pt idx="1665">
                  <c:v>95228.621256449653</c:v>
                </c:pt>
                <c:pt idx="1666">
                  <c:v>95228.621256449653</c:v>
                </c:pt>
                <c:pt idx="1667">
                  <c:v>95970.840660727918</c:v>
                </c:pt>
                <c:pt idx="1668">
                  <c:v>95970.840660727918</c:v>
                </c:pt>
                <c:pt idx="1669">
                  <c:v>93895.831521808796</c:v>
                </c:pt>
                <c:pt idx="1670">
                  <c:v>93895.831521808796</c:v>
                </c:pt>
                <c:pt idx="1671">
                  <c:v>91316.777563677722</c:v>
                </c:pt>
                <c:pt idx="1672">
                  <c:v>91316.777563677722</c:v>
                </c:pt>
                <c:pt idx="1673">
                  <c:v>89644.011045130945</c:v>
                </c:pt>
                <c:pt idx="1674">
                  <c:v>89644.011045130945</c:v>
                </c:pt>
                <c:pt idx="1675">
                  <c:v>91816.967074532105</c:v>
                </c:pt>
                <c:pt idx="1676">
                  <c:v>91816.967074532105</c:v>
                </c:pt>
                <c:pt idx="1677">
                  <c:v>97692.93429278562</c:v>
                </c:pt>
                <c:pt idx="1678">
                  <c:v>97692.93429278562</c:v>
                </c:pt>
                <c:pt idx="1679">
                  <c:v>105495.42731907459</c:v>
                </c:pt>
                <c:pt idx="1680">
                  <c:v>105495.42731907459</c:v>
                </c:pt>
                <c:pt idx="1681">
                  <c:v>112473.48214668277</c:v>
                </c:pt>
                <c:pt idx="1682">
                  <c:v>112473.48214668277</c:v>
                </c:pt>
                <c:pt idx="1683">
                  <c:v>115722.12124090339</c:v>
                </c:pt>
                <c:pt idx="1684">
                  <c:v>115722.12124090339</c:v>
                </c:pt>
                <c:pt idx="1685">
                  <c:v>114948.3363718739</c:v>
                </c:pt>
                <c:pt idx="1686">
                  <c:v>114948.3363718739</c:v>
                </c:pt>
                <c:pt idx="1687">
                  <c:v>111346.56522871305</c:v>
                </c:pt>
                <c:pt idx="1688">
                  <c:v>111346.56522871305</c:v>
                </c:pt>
                <c:pt idx="1689">
                  <c:v>107158.05980269717</c:v>
                </c:pt>
                <c:pt idx="1690">
                  <c:v>107158.05980269717</c:v>
                </c:pt>
                <c:pt idx="1691">
                  <c:v>105165.38619916735</c:v>
                </c:pt>
                <c:pt idx="1692">
                  <c:v>105165.38619916735</c:v>
                </c:pt>
                <c:pt idx="1693">
                  <c:v>104048.6299173208</c:v>
                </c:pt>
                <c:pt idx="1694">
                  <c:v>104048.6299173208</c:v>
                </c:pt>
                <c:pt idx="1695">
                  <c:v>106280.0847659298</c:v>
                </c:pt>
                <c:pt idx="1696">
                  <c:v>106280.0847659298</c:v>
                </c:pt>
                <c:pt idx="1697">
                  <c:v>110483.39397335786</c:v>
                </c:pt>
                <c:pt idx="1698">
                  <c:v>110483.39397335786</c:v>
                </c:pt>
                <c:pt idx="1699">
                  <c:v>116231.98151649001</c:v>
                </c:pt>
                <c:pt idx="1700">
                  <c:v>116231.98151649001</c:v>
                </c:pt>
                <c:pt idx="1701">
                  <c:v>121979.13669387437</c:v>
                </c:pt>
                <c:pt idx="1702">
                  <c:v>121979.13669387437</c:v>
                </c:pt>
                <c:pt idx="1703">
                  <c:v>125193.27400853812</c:v>
                </c:pt>
                <c:pt idx="1704">
                  <c:v>125193.27400853812</c:v>
                </c:pt>
                <c:pt idx="1705">
                  <c:v>124378.81852308745</c:v>
                </c:pt>
                <c:pt idx="1706">
                  <c:v>124378.81852308745</c:v>
                </c:pt>
                <c:pt idx="1707">
                  <c:v>119370.32200038117</c:v>
                </c:pt>
                <c:pt idx="1708">
                  <c:v>119370.32200038117</c:v>
                </c:pt>
                <c:pt idx="1709">
                  <c:v>113060.56096115353</c:v>
                </c:pt>
                <c:pt idx="1710">
                  <c:v>113060.56096115353</c:v>
                </c:pt>
                <c:pt idx="1711">
                  <c:v>108789.82573052628</c:v>
                </c:pt>
                <c:pt idx="1712">
                  <c:v>108789.82573052628</c:v>
                </c:pt>
                <c:pt idx="1713">
                  <c:v>107464.47780187022</c:v>
                </c:pt>
                <c:pt idx="1714">
                  <c:v>107464.47780187022</c:v>
                </c:pt>
                <c:pt idx="1715">
                  <c:v>107743.70628253437</c:v>
                </c:pt>
                <c:pt idx="1716">
                  <c:v>107743.70628253437</c:v>
                </c:pt>
                <c:pt idx="1717">
                  <c:v>108381.77126911427</c:v>
                </c:pt>
                <c:pt idx="1718">
                  <c:v>108381.77126911427</c:v>
                </c:pt>
                <c:pt idx="1719">
                  <c:v>110807.58571184026</c:v>
                </c:pt>
                <c:pt idx="1720">
                  <c:v>110807.58571184026</c:v>
                </c:pt>
                <c:pt idx="1721">
                  <c:v>114419.39599488089</c:v>
                </c:pt>
                <c:pt idx="1722">
                  <c:v>114419.39599488089</c:v>
                </c:pt>
                <c:pt idx="1723">
                  <c:v>119439.39642797579</c:v>
                </c:pt>
                <c:pt idx="1724">
                  <c:v>119439.39642797579</c:v>
                </c:pt>
                <c:pt idx="1725">
                  <c:v>121517.35413895232</c:v>
                </c:pt>
                <c:pt idx="1726">
                  <c:v>121517.35413895232</c:v>
                </c:pt>
                <c:pt idx="1727">
                  <c:v>119007.95524245853</c:v>
                </c:pt>
                <c:pt idx="1728">
                  <c:v>119007.95524245853</c:v>
                </c:pt>
                <c:pt idx="1729">
                  <c:v>113693.08468705771</c:v>
                </c:pt>
                <c:pt idx="1730">
                  <c:v>113693.08468705771</c:v>
                </c:pt>
                <c:pt idx="1731">
                  <c:v>108463.01740640994</c:v>
                </c:pt>
                <c:pt idx="1732">
                  <c:v>108463.01740640994</c:v>
                </c:pt>
                <c:pt idx="1733">
                  <c:v>104496.26855669348</c:v>
                </c:pt>
                <c:pt idx="1734">
                  <c:v>104496.26855669348</c:v>
                </c:pt>
                <c:pt idx="1735">
                  <c:v>102988.23844480178</c:v>
                </c:pt>
                <c:pt idx="1736">
                  <c:v>102988.23844480178</c:v>
                </c:pt>
                <c:pt idx="1737">
                  <c:v>104511.90888121785</c:v>
                </c:pt>
                <c:pt idx="1738">
                  <c:v>104511.90888121785</c:v>
                </c:pt>
                <c:pt idx="1739">
                  <c:v>107779.5037973805</c:v>
                </c:pt>
                <c:pt idx="1740">
                  <c:v>107779.5037973805</c:v>
                </c:pt>
                <c:pt idx="1741">
                  <c:v>110839.52673723071</c:v>
                </c:pt>
                <c:pt idx="1742">
                  <c:v>110839.52673723071</c:v>
                </c:pt>
                <c:pt idx="1743">
                  <c:v>114103.40419459304</c:v>
                </c:pt>
                <c:pt idx="1744">
                  <c:v>114103.40419459304</c:v>
                </c:pt>
                <c:pt idx="1745">
                  <c:v>115485.14959339931</c:v>
                </c:pt>
                <c:pt idx="1746">
                  <c:v>115485.14959339931</c:v>
                </c:pt>
                <c:pt idx="1747">
                  <c:v>116168.41901401577</c:v>
                </c:pt>
                <c:pt idx="1748">
                  <c:v>116168.41901401577</c:v>
                </c:pt>
                <c:pt idx="1749">
                  <c:v>115008.8082052743</c:v>
                </c:pt>
                <c:pt idx="1750">
                  <c:v>115008.8082052743</c:v>
                </c:pt>
                <c:pt idx="1751">
                  <c:v>112525.64223305494</c:v>
                </c:pt>
                <c:pt idx="1752">
                  <c:v>112525.64223305494</c:v>
                </c:pt>
                <c:pt idx="1753">
                  <c:v>107705.23821268001</c:v>
                </c:pt>
                <c:pt idx="1754">
                  <c:v>107705.23821268001</c:v>
                </c:pt>
                <c:pt idx="1755">
                  <c:v>102516.88640812541</c:v>
                </c:pt>
                <c:pt idx="1756">
                  <c:v>102516.88640812541</c:v>
                </c:pt>
                <c:pt idx="1757">
                  <c:v>98942.773070070354</c:v>
                </c:pt>
                <c:pt idx="1758">
                  <c:v>98942.773070070354</c:v>
                </c:pt>
                <c:pt idx="1759">
                  <c:v>97986.361142572263</c:v>
                </c:pt>
                <c:pt idx="1760">
                  <c:v>97986.361142572263</c:v>
                </c:pt>
                <c:pt idx="1761">
                  <c:v>98848.734605613223</c:v>
                </c:pt>
                <c:pt idx="1762">
                  <c:v>98848.734605613223</c:v>
                </c:pt>
                <c:pt idx="1763">
                  <c:v>101259.04160796665</c:v>
                </c:pt>
                <c:pt idx="1764">
                  <c:v>101259.04160796665</c:v>
                </c:pt>
                <c:pt idx="1765">
                  <c:v>104934.25616458147</c:v>
                </c:pt>
                <c:pt idx="1766">
                  <c:v>104934.25616458147</c:v>
                </c:pt>
                <c:pt idx="1767">
                  <c:v>107964.02520628466</c:v>
                </c:pt>
                <c:pt idx="1768">
                  <c:v>107964.02520628466</c:v>
                </c:pt>
                <c:pt idx="1769">
                  <c:v>108743.66932402167</c:v>
                </c:pt>
                <c:pt idx="1770">
                  <c:v>108743.66932402167</c:v>
                </c:pt>
                <c:pt idx="1771">
                  <c:v>107177.82117483408</c:v>
                </c:pt>
                <c:pt idx="1772">
                  <c:v>107177.82117483408</c:v>
                </c:pt>
                <c:pt idx="1773">
                  <c:v>103837.91583970825</c:v>
                </c:pt>
                <c:pt idx="1774">
                  <c:v>103837.91583970825</c:v>
                </c:pt>
                <c:pt idx="1775">
                  <c:v>99765.984942204901</c:v>
                </c:pt>
                <c:pt idx="1776">
                  <c:v>99765.984942204901</c:v>
                </c:pt>
                <c:pt idx="1777">
                  <c:v>96032.885298896275</c:v>
                </c:pt>
                <c:pt idx="1778">
                  <c:v>96032.885298896275</c:v>
                </c:pt>
                <c:pt idx="1779">
                  <c:v>93302.660721015287</c:v>
                </c:pt>
                <c:pt idx="1780">
                  <c:v>93302.660721015287</c:v>
                </c:pt>
                <c:pt idx="1781">
                  <c:v>91608.798709498442</c:v>
                </c:pt>
                <c:pt idx="1782">
                  <c:v>91608.798709498442</c:v>
                </c:pt>
                <c:pt idx="1783">
                  <c:v>91888.360894459416</c:v>
                </c:pt>
                <c:pt idx="1784">
                  <c:v>91888.360894459416</c:v>
                </c:pt>
                <c:pt idx="1785">
                  <c:v>93270.193956721443</c:v>
                </c:pt>
                <c:pt idx="1786">
                  <c:v>93270.193956721443</c:v>
                </c:pt>
                <c:pt idx="1787">
                  <c:v>96049.501668250727</c:v>
                </c:pt>
                <c:pt idx="1788">
                  <c:v>96049.501668250727</c:v>
                </c:pt>
                <c:pt idx="1789">
                  <c:v>98336.493178179851</c:v>
                </c:pt>
                <c:pt idx="1790">
                  <c:v>98336.493178179851</c:v>
                </c:pt>
                <c:pt idx="1791">
                  <c:v>99173.731580658496</c:v>
                </c:pt>
                <c:pt idx="1792">
                  <c:v>99173.731580658496</c:v>
                </c:pt>
                <c:pt idx="1793">
                  <c:v>97161.615965943929</c:v>
                </c:pt>
                <c:pt idx="1794">
                  <c:v>97161.615965943929</c:v>
                </c:pt>
                <c:pt idx="1795">
                  <c:v>92994.607563311627</c:v>
                </c:pt>
                <c:pt idx="1796">
                  <c:v>92994.607563311627</c:v>
                </c:pt>
                <c:pt idx="1797">
                  <c:v>88390.424731452324</c:v>
                </c:pt>
                <c:pt idx="1798">
                  <c:v>88390.424731452324</c:v>
                </c:pt>
                <c:pt idx="1799">
                  <c:v>84499.942644745926</c:v>
                </c:pt>
                <c:pt idx="1800">
                  <c:v>84499.942644745926</c:v>
                </c:pt>
                <c:pt idx="1801">
                  <c:v>81832.644900564221</c:v>
                </c:pt>
                <c:pt idx="1802">
                  <c:v>81832.644900564221</c:v>
                </c:pt>
                <c:pt idx="1803">
                  <c:v>80849.432315478494</c:v>
                </c:pt>
                <c:pt idx="1804">
                  <c:v>80849.432315478494</c:v>
                </c:pt>
                <c:pt idx="1805">
                  <c:v>80668.756423850529</c:v>
                </c:pt>
                <c:pt idx="1806">
                  <c:v>80668.756423850529</c:v>
                </c:pt>
                <c:pt idx="1807">
                  <c:v>80705.134501673791</c:v>
                </c:pt>
                <c:pt idx="1808">
                  <c:v>80705.134501673791</c:v>
                </c:pt>
                <c:pt idx="1809">
                  <c:v>81215.231420880722</c:v>
                </c:pt>
                <c:pt idx="1810">
                  <c:v>81215.231420880722</c:v>
                </c:pt>
                <c:pt idx="1811">
                  <c:v>81869.40461797289</c:v>
                </c:pt>
                <c:pt idx="1812">
                  <c:v>81869.40461797289</c:v>
                </c:pt>
                <c:pt idx="1813">
                  <c:v>82109.59268383561</c:v>
                </c:pt>
                <c:pt idx="1814">
                  <c:v>82109.59268383561</c:v>
                </c:pt>
                <c:pt idx="1815">
                  <c:v>82449.640070285954</c:v>
                </c:pt>
                <c:pt idx="1816">
                  <c:v>82449.640070285954</c:v>
                </c:pt>
                <c:pt idx="1817">
                  <c:v>81154.170490298129</c:v>
                </c:pt>
                <c:pt idx="1818">
                  <c:v>81154.170490298129</c:v>
                </c:pt>
                <c:pt idx="1819">
                  <c:v>78073.982959691057</c:v>
                </c:pt>
                <c:pt idx="1820">
                  <c:v>78073.982959691057</c:v>
                </c:pt>
                <c:pt idx="1821">
                  <c:v>74306.19242080515</c:v>
                </c:pt>
                <c:pt idx="1822">
                  <c:v>74306.19242080515</c:v>
                </c:pt>
                <c:pt idx="1823">
                  <c:v>71271.417739534008</c:v>
                </c:pt>
                <c:pt idx="1824">
                  <c:v>71271.417739534008</c:v>
                </c:pt>
                <c:pt idx="1825">
                  <c:v>70159.711113319907</c:v>
                </c:pt>
                <c:pt idx="1826">
                  <c:v>70159.711113319907</c:v>
                </c:pt>
                <c:pt idx="1827">
                  <c:v>70686.544776487804</c:v>
                </c:pt>
                <c:pt idx="1828">
                  <c:v>70686.544776487804</c:v>
                </c:pt>
                <c:pt idx="1829">
                  <c:v>72280.25628321922</c:v>
                </c:pt>
                <c:pt idx="1830">
                  <c:v>72280.25628321922</c:v>
                </c:pt>
                <c:pt idx="1831">
                  <c:v>73729.944230198758</c:v>
                </c:pt>
                <c:pt idx="1832">
                  <c:v>73729.944230198758</c:v>
                </c:pt>
                <c:pt idx="1833">
                  <c:v>75238.813029064768</c:v>
                </c:pt>
                <c:pt idx="1834">
                  <c:v>75238.813029064768</c:v>
                </c:pt>
                <c:pt idx="1835">
                  <c:v>76309.300842256504</c:v>
                </c:pt>
                <c:pt idx="1836">
                  <c:v>76309.300842256504</c:v>
                </c:pt>
                <c:pt idx="1837">
                  <c:v>77367.085893136231</c:v>
                </c:pt>
                <c:pt idx="1838">
                  <c:v>77367.085893136231</c:v>
                </c:pt>
                <c:pt idx="1839">
                  <c:v>78458.567459667349</c:v>
                </c:pt>
                <c:pt idx="1840">
                  <c:v>78458.567459667349</c:v>
                </c:pt>
                <c:pt idx="1841">
                  <c:v>78359.748215421656</c:v>
                </c:pt>
                <c:pt idx="1842">
                  <c:v>78359.748215421656</c:v>
                </c:pt>
                <c:pt idx="1843">
                  <c:v>76583.340897274931</c:v>
                </c:pt>
                <c:pt idx="1844">
                  <c:v>76583.340897274931</c:v>
                </c:pt>
                <c:pt idx="1845">
                  <c:v>74113.209810723143</c:v>
                </c:pt>
                <c:pt idx="1846">
                  <c:v>74113.209810723143</c:v>
                </c:pt>
                <c:pt idx="1847">
                  <c:v>71948.283092817423</c:v>
                </c:pt>
                <c:pt idx="1848">
                  <c:v>71948.283092817423</c:v>
                </c:pt>
                <c:pt idx="1849">
                  <c:v>70524.323777090685</c:v>
                </c:pt>
                <c:pt idx="1850">
                  <c:v>70524.323777090685</c:v>
                </c:pt>
                <c:pt idx="1851">
                  <c:v>69645.246999262774</c:v>
                </c:pt>
                <c:pt idx="1852">
                  <c:v>69645.246999262774</c:v>
                </c:pt>
                <c:pt idx="1853">
                  <c:v>69969.990446790194</c:v>
                </c:pt>
                <c:pt idx="1854">
                  <c:v>69969.990446790194</c:v>
                </c:pt>
                <c:pt idx="1855">
                  <c:v>71008.62332444264</c:v>
                </c:pt>
                <c:pt idx="1856">
                  <c:v>71008.62332444264</c:v>
                </c:pt>
                <c:pt idx="1857">
                  <c:v>72190.261867718684</c:v>
                </c:pt>
                <c:pt idx="1858">
                  <c:v>72190.261867718684</c:v>
                </c:pt>
                <c:pt idx="1859">
                  <c:v>72578.4322655984</c:v>
                </c:pt>
                <c:pt idx="1860">
                  <c:v>72578.4322655984</c:v>
                </c:pt>
                <c:pt idx="1861">
                  <c:v>72099.926718879811</c:v>
                </c:pt>
                <c:pt idx="1862">
                  <c:v>72099.926718879811</c:v>
                </c:pt>
                <c:pt idx="1863">
                  <c:v>70788.226118391089</c:v>
                </c:pt>
                <c:pt idx="1864">
                  <c:v>70788.226118391089</c:v>
                </c:pt>
                <c:pt idx="1865">
                  <c:v>68595.170928670646</c:v>
                </c:pt>
                <c:pt idx="1866">
                  <c:v>68595.170928670646</c:v>
                </c:pt>
                <c:pt idx="1867">
                  <c:v>65821.390607344118</c:v>
                </c:pt>
                <c:pt idx="1868">
                  <c:v>65821.390607344118</c:v>
                </c:pt>
                <c:pt idx="1869">
                  <c:v>63091.271770338557</c:v>
                </c:pt>
                <c:pt idx="1870">
                  <c:v>63091.271770338557</c:v>
                </c:pt>
                <c:pt idx="1871">
                  <c:v>60642.142254131344</c:v>
                </c:pt>
                <c:pt idx="1872">
                  <c:v>60642.142254131344</c:v>
                </c:pt>
                <c:pt idx="1873">
                  <c:v>58731.089411826266</c:v>
                </c:pt>
                <c:pt idx="1874">
                  <c:v>58731.089411826266</c:v>
                </c:pt>
                <c:pt idx="1875">
                  <c:v>57484.428415021604</c:v>
                </c:pt>
                <c:pt idx="1876">
                  <c:v>57484.428415021604</c:v>
                </c:pt>
                <c:pt idx="1877">
                  <c:v>56986.238867161133</c:v>
                </c:pt>
                <c:pt idx="1878">
                  <c:v>56986.238867161133</c:v>
                </c:pt>
                <c:pt idx="1879">
                  <c:v>57001.664512242394</c:v>
                </c:pt>
                <c:pt idx="1880">
                  <c:v>57001.664512242394</c:v>
                </c:pt>
                <c:pt idx="1881">
                  <c:v>57297.365798105006</c:v>
                </c:pt>
                <c:pt idx="1882">
                  <c:v>57297.365798105006</c:v>
                </c:pt>
                <c:pt idx="1883">
                  <c:v>57588.69016523454</c:v>
                </c:pt>
                <c:pt idx="1884">
                  <c:v>57588.69016523454</c:v>
                </c:pt>
                <c:pt idx="1885">
                  <c:v>57098.679790799899</c:v>
                </c:pt>
                <c:pt idx="1886">
                  <c:v>57098.679790799899</c:v>
                </c:pt>
                <c:pt idx="1887">
                  <c:v>55741.953739214186</c:v>
                </c:pt>
                <c:pt idx="1888">
                  <c:v>55741.953739214186</c:v>
                </c:pt>
                <c:pt idx="1889">
                  <c:v>54013.098411316307</c:v>
                </c:pt>
                <c:pt idx="1890">
                  <c:v>54013.098411316307</c:v>
                </c:pt>
                <c:pt idx="1891">
                  <c:v>52004.863429302168</c:v>
                </c:pt>
                <c:pt idx="1892">
                  <c:v>52004.863429302168</c:v>
                </c:pt>
                <c:pt idx="1893">
                  <c:v>49991.065060268687</c:v>
                </c:pt>
                <c:pt idx="1894">
                  <c:v>49991.065060268687</c:v>
                </c:pt>
                <c:pt idx="1895">
                  <c:v>48120.781272360851</c:v>
                </c:pt>
                <c:pt idx="1896">
                  <c:v>48120.781272360851</c:v>
                </c:pt>
                <c:pt idx="1897">
                  <c:v>46374.065321950598</c:v>
                </c:pt>
                <c:pt idx="1898">
                  <c:v>46374.065321950598</c:v>
                </c:pt>
                <c:pt idx="1899">
                  <c:v>45077.022250170536</c:v>
                </c:pt>
                <c:pt idx="1900">
                  <c:v>45077.022250170536</c:v>
                </c:pt>
                <c:pt idx="1901">
                  <c:v>44209.907731384774</c:v>
                </c:pt>
                <c:pt idx="1902">
                  <c:v>44209.907731384774</c:v>
                </c:pt>
                <c:pt idx="1903">
                  <c:v>43690.101999873725</c:v>
                </c:pt>
                <c:pt idx="1904">
                  <c:v>43690.101999873725</c:v>
                </c:pt>
                <c:pt idx="1905">
                  <c:v>43369.535651242739</c:v>
                </c:pt>
                <c:pt idx="1906">
                  <c:v>43369.535651242739</c:v>
                </c:pt>
                <c:pt idx="1907">
                  <c:v>42947.557920137231</c:v>
                </c:pt>
                <c:pt idx="1908">
                  <c:v>42947.557920137231</c:v>
                </c:pt>
                <c:pt idx="1909">
                  <c:v>42553.979692931971</c:v>
                </c:pt>
                <c:pt idx="1910">
                  <c:v>42553.979692931971</c:v>
                </c:pt>
                <c:pt idx="1911">
                  <c:v>42260.112200051386</c:v>
                </c:pt>
                <c:pt idx="1912">
                  <c:v>42260.112200051386</c:v>
                </c:pt>
                <c:pt idx="1913">
                  <c:v>41584.236542105304</c:v>
                </c:pt>
                <c:pt idx="1914">
                  <c:v>41584.236542105304</c:v>
                </c:pt>
                <c:pt idx="1915">
                  <c:v>40557.753028731124</c:v>
                </c:pt>
                <c:pt idx="1916">
                  <c:v>40557.753028731124</c:v>
                </c:pt>
                <c:pt idx="1917">
                  <c:v>39334.525134451957</c:v>
                </c:pt>
                <c:pt idx="1918">
                  <c:v>39334.525134451957</c:v>
                </c:pt>
                <c:pt idx="1919">
                  <c:v>38045.51703277482</c:v>
                </c:pt>
                <c:pt idx="1920">
                  <c:v>38045.51703277482</c:v>
                </c:pt>
                <c:pt idx="1921">
                  <c:v>36900.079325571685</c:v>
                </c:pt>
                <c:pt idx="1922">
                  <c:v>36900.079325571685</c:v>
                </c:pt>
                <c:pt idx="1923">
                  <c:v>35450.724590884864</c:v>
                </c:pt>
                <c:pt idx="1924">
                  <c:v>35450.724590884864</c:v>
                </c:pt>
                <c:pt idx="1925">
                  <c:v>34258.42366594218</c:v>
                </c:pt>
                <c:pt idx="1926">
                  <c:v>34258.42366594218</c:v>
                </c:pt>
                <c:pt idx="1927">
                  <c:v>33120.718819655638</c:v>
                </c:pt>
                <c:pt idx="1928">
                  <c:v>33120.718819655638</c:v>
                </c:pt>
                <c:pt idx="1929">
                  <c:v>32090.930189065319</c:v>
                </c:pt>
                <c:pt idx="1930">
                  <c:v>32090.930189065319</c:v>
                </c:pt>
                <c:pt idx="1931">
                  <c:v>31371.744870074224</c:v>
                </c:pt>
                <c:pt idx="1932">
                  <c:v>31371.744870074224</c:v>
                </c:pt>
                <c:pt idx="1933">
                  <c:v>30834.347074195426</c:v>
                </c:pt>
                <c:pt idx="1934">
                  <c:v>30834.347074195426</c:v>
                </c:pt>
                <c:pt idx="1935">
                  <c:v>30476.691849246261</c:v>
                </c:pt>
                <c:pt idx="1936">
                  <c:v>30476.691849246261</c:v>
                </c:pt>
                <c:pt idx="1937">
                  <c:v>30151.106293618668</c:v>
                </c:pt>
                <c:pt idx="1938">
                  <c:v>30151.106293618668</c:v>
                </c:pt>
                <c:pt idx="1939">
                  <c:v>29864.098875294028</c:v>
                </c:pt>
                <c:pt idx="1940">
                  <c:v>29864.098875294028</c:v>
                </c:pt>
                <c:pt idx="1941">
                  <c:v>29455.112527774261</c:v>
                </c:pt>
                <c:pt idx="1942">
                  <c:v>29455.112527774261</c:v>
                </c:pt>
                <c:pt idx="1943">
                  <c:v>28884.415378635716</c:v>
                </c:pt>
                <c:pt idx="1944">
                  <c:v>28884.415378635716</c:v>
                </c:pt>
                <c:pt idx="1945">
                  <c:v>28118.388831338645</c:v>
                </c:pt>
                <c:pt idx="1946">
                  <c:v>28118.388831338645</c:v>
                </c:pt>
                <c:pt idx="1947">
                  <c:v>27130.879172131969</c:v>
                </c:pt>
                <c:pt idx="1948">
                  <c:v>27130.879172131969</c:v>
                </c:pt>
                <c:pt idx="1949">
                  <c:v>26374.819992288991</c:v>
                </c:pt>
                <c:pt idx="1950">
                  <c:v>26374.819992288991</c:v>
                </c:pt>
                <c:pt idx="1951">
                  <c:v>25456.733887933224</c:v>
                </c:pt>
                <c:pt idx="1952">
                  <c:v>25456.733887933224</c:v>
                </c:pt>
                <c:pt idx="1953">
                  <c:v>24659.106705611473</c:v>
                </c:pt>
                <c:pt idx="1954">
                  <c:v>24659.106705611473</c:v>
                </c:pt>
                <c:pt idx="1955">
                  <c:v>23974.768566533705</c:v>
                </c:pt>
                <c:pt idx="1956">
                  <c:v>23974.768566533705</c:v>
                </c:pt>
                <c:pt idx="1957">
                  <c:v>23478.677482679312</c:v>
                </c:pt>
                <c:pt idx="1958">
                  <c:v>23478.677482679312</c:v>
                </c:pt>
                <c:pt idx="1959">
                  <c:v>23012.890350858055</c:v>
                </c:pt>
                <c:pt idx="1960">
                  <c:v>23012.890350858055</c:v>
                </c:pt>
                <c:pt idx="1961">
                  <c:v>22732.829962138727</c:v>
                </c:pt>
                <c:pt idx="1962">
                  <c:v>22732.829962138727</c:v>
                </c:pt>
                <c:pt idx="1963">
                  <c:v>22521.347433312236</c:v>
                </c:pt>
                <c:pt idx="1964">
                  <c:v>22521.347433312236</c:v>
                </c:pt>
                <c:pt idx="1965">
                  <c:v>22246.181438501389</c:v>
                </c:pt>
                <c:pt idx="1966">
                  <c:v>22246.181438501389</c:v>
                </c:pt>
                <c:pt idx="1967">
                  <c:v>22067.757181581921</c:v>
                </c:pt>
                <c:pt idx="1968">
                  <c:v>22067.757181581921</c:v>
                </c:pt>
                <c:pt idx="1969">
                  <c:v>21867.837323930398</c:v>
                </c:pt>
                <c:pt idx="1970">
                  <c:v>21867.837323930398</c:v>
                </c:pt>
                <c:pt idx="1971">
                  <c:v>21346.8529307356</c:v>
                </c:pt>
                <c:pt idx="1972">
                  <c:v>21346.8529307356</c:v>
                </c:pt>
                <c:pt idx="1973">
                  <c:v>20640.646556481024</c:v>
                </c:pt>
                <c:pt idx="1974">
                  <c:v>20640.646556481024</c:v>
                </c:pt>
                <c:pt idx="1975">
                  <c:v>19926.455639116073</c:v>
                </c:pt>
                <c:pt idx="1976">
                  <c:v>19926.455639116073</c:v>
                </c:pt>
                <c:pt idx="1977">
                  <c:v>19118.489968902224</c:v>
                </c:pt>
                <c:pt idx="1978">
                  <c:v>19118.489968902224</c:v>
                </c:pt>
                <c:pt idx="1979">
                  <c:v>18523.224937276922</c:v>
                </c:pt>
                <c:pt idx="1980">
                  <c:v>18523.224937276922</c:v>
                </c:pt>
                <c:pt idx="1981">
                  <c:v>17990.838569532287</c:v>
                </c:pt>
                <c:pt idx="1982">
                  <c:v>17990.838569532287</c:v>
                </c:pt>
                <c:pt idx="1983">
                  <c:v>17503.482772151161</c:v>
                </c:pt>
                <c:pt idx="1984">
                  <c:v>17503.482772151161</c:v>
                </c:pt>
                <c:pt idx="1985">
                  <c:v>17107.249906139183</c:v>
                </c:pt>
                <c:pt idx="1986">
                  <c:v>17107.249906139183</c:v>
                </c:pt>
                <c:pt idx="1987">
                  <c:v>16825.082562954984</c:v>
                </c:pt>
                <c:pt idx="1988">
                  <c:v>16825.082562954984</c:v>
                </c:pt>
                <c:pt idx="1989">
                  <c:v>16578.721859285488</c:v>
                </c:pt>
                <c:pt idx="1990">
                  <c:v>16578.721859285488</c:v>
                </c:pt>
                <c:pt idx="1991">
                  <c:v>16523.12618884927</c:v>
                </c:pt>
                <c:pt idx="1992">
                  <c:v>16523.12618884927</c:v>
                </c:pt>
                <c:pt idx="1993">
                  <c:v>16265.297926707244</c:v>
                </c:pt>
                <c:pt idx="1994">
                  <c:v>16265.297926707244</c:v>
                </c:pt>
                <c:pt idx="1995">
                  <c:v>16147.956829589162</c:v>
                </c:pt>
                <c:pt idx="1996">
                  <c:v>16147.956829589162</c:v>
                </c:pt>
                <c:pt idx="1997">
                  <c:v>15790.625602875312</c:v>
                </c:pt>
                <c:pt idx="1998">
                  <c:v>15790.625602875312</c:v>
                </c:pt>
                <c:pt idx="1999">
                  <c:v>15359.100287780013</c:v>
                </c:pt>
                <c:pt idx="2000">
                  <c:v>15359.100287780013</c:v>
                </c:pt>
                <c:pt idx="2001">
                  <c:v>14771.364607810438</c:v>
                </c:pt>
                <c:pt idx="2002">
                  <c:v>14771.364607810438</c:v>
                </c:pt>
                <c:pt idx="2003">
                  <c:v>14189.180141012475</c:v>
                </c:pt>
                <c:pt idx="2004">
                  <c:v>14189.180141012475</c:v>
                </c:pt>
                <c:pt idx="2005">
                  <c:v>13557.972605989824</c:v>
                </c:pt>
                <c:pt idx="2006">
                  <c:v>13557.972605989824</c:v>
                </c:pt>
                <c:pt idx="2007">
                  <c:v>13065.05808218369</c:v>
                </c:pt>
                <c:pt idx="2008">
                  <c:v>13065.05808218369</c:v>
                </c:pt>
                <c:pt idx="2009">
                  <c:v>12609.435243212301</c:v>
                </c:pt>
                <c:pt idx="2010">
                  <c:v>12609.435243212301</c:v>
                </c:pt>
                <c:pt idx="2011">
                  <c:v>12270.769737181436</c:v>
                </c:pt>
                <c:pt idx="2012">
                  <c:v>12270.769737181436</c:v>
                </c:pt>
                <c:pt idx="2013">
                  <c:v>12020.937058649155</c:v>
                </c:pt>
                <c:pt idx="2014">
                  <c:v>12020.937058649155</c:v>
                </c:pt>
                <c:pt idx="2015">
                  <c:v>11695.432172203937</c:v>
                </c:pt>
                <c:pt idx="2016">
                  <c:v>11695.432172203937</c:v>
                </c:pt>
                <c:pt idx="2017">
                  <c:v>11511.643614932203</c:v>
                </c:pt>
                <c:pt idx="2018">
                  <c:v>11511.643614932203</c:v>
                </c:pt>
                <c:pt idx="2019">
                  <c:v>11382.743948767848</c:v>
                </c:pt>
                <c:pt idx="2020">
                  <c:v>11382.743948767848</c:v>
                </c:pt>
                <c:pt idx="2021">
                  <c:v>11112.641374713938</c:v>
                </c:pt>
                <c:pt idx="2022">
                  <c:v>11112.641374713938</c:v>
                </c:pt>
                <c:pt idx="2023">
                  <c:v>10809.780833885898</c:v>
                </c:pt>
                <c:pt idx="2024">
                  <c:v>10809.780833885898</c:v>
                </c:pt>
                <c:pt idx="2025">
                  <c:v>10180.297509130552</c:v>
                </c:pt>
                <c:pt idx="2026">
                  <c:v>10180.297509130552</c:v>
                </c:pt>
                <c:pt idx="2027">
                  <c:v>9612.2032004605244</c:v>
                </c:pt>
                <c:pt idx="2028">
                  <c:v>9612.2032004605244</c:v>
                </c:pt>
                <c:pt idx="2029">
                  <c:v>9113.4708112675471</c:v>
                </c:pt>
                <c:pt idx="2030">
                  <c:v>9113.4708112675471</c:v>
                </c:pt>
                <c:pt idx="2031">
                  <c:v>8779.2143918055044</c:v>
                </c:pt>
                <c:pt idx="2032">
                  <c:v>8779.2143918055044</c:v>
                </c:pt>
                <c:pt idx="2033">
                  <c:v>8596.4559502813263</c:v>
                </c:pt>
                <c:pt idx="2034">
                  <c:v>8596.4559502813263</c:v>
                </c:pt>
                <c:pt idx="2035">
                  <c:v>8496.1803865732654</c:v>
                </c:pt>
                <c:pt idx="2036">
                  <c:v>8496.1803865732654</c:v>
                </c:pt>
                <c:pt idx="2037">
                  <c:v>8390.4174295070425</c:v>
                </c:pt>
                <c:pt idx="2038">
                  <c:v>8390.4174295070425</c:v>
                </c:pt>
                <c:pt idx="2039">
                  <c:v>8095.5798488418941</c:v>
                </c:pt>
                <c:pt idx="2040">
                  <c:v>8095.5798488418941</c:v>
                </c:pt>
                <c:pt idx="2041">
                  <c:v>7535.6451988649478</c:v>
                </c:pt>
                <c:pt idx="2042">
                  <c:v>7535.6451988649478</c:v>
                </c:pt>
                <c:pt idx="2043">
                  <c:v>6980.468517307434</c:v>
                </c:pt>
                <c:pt idx="2044">
                  <c:v>6980.468517307434</c:v>
                </c:pt>
                <c:pt idx="2045">
                  <c:v>6554.4897058364795</c:v>
                </c:pt>
                <c:pt idx="2046">
                  <c:v>6554.4897058364795</c:v>
                </c:pt>
                <c:pt idx="2047">
                  <c:v>6284.2465243162969</c:v>
                </c:pt>
                <c:pt idx="2048">
                  <c:v>6284.2465243162969</c:v>
                </c:pt>
                <c:pt idx="2049">
                  <c:v>6148.4610063192886</c:v>
                </c:pt>
                <c:pt idx="2050">
                  <c:v>6148.4610063192886</c:v>
                </c:pt>
                <c:pt idx="2051">
                  <c:v>6103.580624515168</c:v>
                </c:pt>
                <c:pt idx="2052">
                  <c:v>6103.580624515168</c:v>
                </c:pt>
                <c:pt idx="2053">
                  <c:v>5750.2456190033026</c:v>
                </c:pt>
                <c:pt idx="2054">
                  <c:v>5750.2456190033026</c:v>
                </c:pt>
                <c:pt idx="2055">
                  <c:v>5062.3506375739671</c:v>
                </c:pt>
                <c:pt idx="2056">
                  <c:v>5062.3506375739671</c:v>
                </c:pt>
                <c:pt idx="2057">
                  <c:v>4591.032337565086</c:v>
                </c:pt>
                <c:pt idx="2058">
                  <c:v>4591.032337565086</c:v>
                </c:pt>
                <c:pt idx="2059">
                  <c:v>4278.3765935133724</c:v>
                </c:pt>
                <c:pt idx="2060">
                  <c:v>4278.3765935133724</c:v>
                </c:pt>
                <c:pt idx="2061">
                  <c:v>3166.7620939652456</c:v>
                </c:pt>
                <c:pt idx="2062">
                  <c:v>3166.7620939652456</c:v>
                </c:pt>
                <c:pt idx="2063">
                  <c:v>2505.0881677014868</c:v>
                </c:pt>
                <c:pt idx="2064">
                  <c:v>2505.0881677014868</c:v>
                </c:pt>
                <c:pt idx="2065">
                  <c:v>-577.05988043330842</c:v>
                </c:pt>
                <c:pt idx="2066">
                  <c:v>-577.05988043330842</c:v>
                </c:pt>
                <c:pt idx="2067">
                  <c:v>-576.82709845382283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59936"/>
        <c:axId val="146627968"/>
      </c:scatterChart>
      <c:valAx>
        <c:axId val="14035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627968"/>
        <c:crosses val="autoZero"/>
        <c:crossBetween val="midCat"/>
      </c:valAx>
      <c:valAx>
        <c:axId val="14662796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03599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</c:v>
                </c:pt>
                <c:pt idx="1">
                  <c:v>-1.2636712277338149</c:v>
                </c:pt>
                <c:pt idx="2">
                  <c:v>-1.2636712277338149</c:v>
                </c:pt>
                <c:pt idx="3">
                  <c:v>1.3301813973947456</c:v>
                </c:pt>
                <c:pt idx="4">
                  <c:v>1.3301813973947456</c:v>
                </c:pt>
                <c:pt idx="5">
                  <c:v>4.2565846170980981</c:v>
                </c:pt>
                <c:pt idx="6">
                  <c:v>4.2565846170980981</c:v>
                </c:pt>
                <c:pt idx="7">
                  <c:v>46.690028584370729</c:v>
                </c:pt>
                <c:pt idx="8">
                  <c:v>46.690028584370729</c:v>
                </c:pt>
                <c:pt idx="9">
                  <c:v>56.134602377976933</c:v>
                </c:pt>
                <c:pt idx="10">
                  <c:v>56.134602377976933</c:v>
                </c:pt>
                <c:pt idx="11">
                  <c:v>63.317830214557858</c:v>
                </c:pt>
                <c:pt idx="12">
                  <c:v>63.317830214557858</c:v>
                </c:pt>
                <c:pt idx="13">
                  <c:v>87.46163951896645</c:v>
                </c:pt>
                <c:pt idx="14">
                  <c:v>87.46163951896645</c:v>
                </c:pt>
                <c:pt idx="15">
                  <c:v>74.125975627549096</c:v>
                </c:pt>
                <c:pt idx="16">
                  <c:v>74.125975627549096</c:v>
                </c:pt>
                <c:pt idx="17">
                  <c:v>91.252840200767466</c:v>
                </c:pt>
                <c:pt idx="18">
                  <c:v>91.252840200767466</c:v>
                </c:pt>
                <c:pt idx="19">
                  <c:v>84.767895476240511</c:v>
                </c:pt>
                <c:pt idx="20">
                  <c:v>84.767895476240511</c:v>
                </c:pt>
                <c:pt idx="21">
                  <c:v>111.80524249407843</c:v>
                </c:pt>
                <c:pt idx="22">
                  <c:v>111.80524249407843</c:v>
                </c:pt>
                <c:pt idx="23">
                  <c:v>110.57475413607479</c:v>
                </c:pt>
                <c:pt idx="24">
                  <c:v>110.57475413607479</c:v>
                </c:pt>
                <c:pt idx="25">
                  <c:v>117.85792328129578</c:v>
                </c:pt>
                <c:pt idx="26">
                  <c:v>117.85792328129578</c:v>
                </c:pt>
                <c:pt idx="27">
                  <c:v>134.61926202830509</c:v>
                </c:pt>
                <c:pt idx="28">
                  <c:v>134.61926202830509</c:v>
                </c:pt>
                <c:pt idx="29">
                  <c:v>150.7820701012393</c:v>
                </c:pt>
                <c:pt idx="30">
                  <c:v>150.7820701012393</c:v>
                </c:pt>
                <c:pt idx="31">
                  <c:v>172.13305877258574</c:v>
                </c:pt>
                <c:pt idx="32">
                  <c:v>172.13305877258574</c:v>
                </c:pt>
                <c:pt idx="33">
                  <c:v>194.34885452997614</c:v>
                </c:pt>
                <c:pt idx="34">
                  <c:v>194.34885452997614</c:v>
                </c:pt>
                <c:pt idx="35">
                  <c:v>200.50145271053736</c:v>
                </c:pt>
                <c:pt idx="36">
                  <c:v>200.50145271053736</c:v>
                </c:pt>
                <c:pt idx="37">
                  <c:v>216.73104610083735</c:v>
                </c:pt>
                <c:pt idx="38">
                  <c:v>216.73104610083735</c:v>
                </c:pt>
                <c:pt idx="39">
                  <c:v>244.60082607697757</c:v>
                </c:pt>
                <c:pt idx="40">
                  <c:v>244.60082607697757</c:v>
                </c:pt>
                <c:pt idx="41">
                  <c:v>262.9257676444841</c:v>
                </c:pt>
                <c:pt idx="42">
                  <c:v>262.9257676444841</c:v>
                </c:pt>
                <c:pt idx="43">
                  <c:v>304.29836547295361</c:v>
                </c:pt>
                <c:pt idx="44">
                  <c:v>304.29836547295361</c:v>
                </c:pt>
                <c:pt idx="45">
                  <c:v>326.21525348461995</c:v>
                </c:pt>
                <c:pt idx="46">
                  <c:v>326.21525348461995</c:v>
                </c:pt>
                <c:pt idx="47">
                  <c:v>349.16315801338919</c:v>
                </c:pt>
                <c:pt idx="48">
                  <c:v>349.16315801338919</c:v>
                </c:pt>
                <c:pt idx="49">
                  <c:v>376.26831039153535</c:v>
                </c:pt>
                <c:pt idx="50">
                  <c:v>376.26831039153535</c:v>
                </c:pt>
                <c:pt idx="51">
                  <c:v>418.47253808505451</c:v>
                </c:pt>
                <c:pt idx="52">
                  <c:v>418.47253808505451</c:v>
                </c:pt>
                <c:pt idx="53">
                  <c:v>441.71977571963339</c:v>
                </c:pt>
                <c:pt idx="54">
                  <c:v>441.71977571963339</c:v>
                </c:pt>
                <c:pt idx="55">
                  <c:v>470.88689283844593</c:v>
                </c:pt>
                <c:pt idx="56">
                  <c:v>470.88689283844593</c:v>
                </c:pt>
                <c:pt idx="57">
                  <c:v>504.24446503617764</c:v>
                </c:pt>
                <c:pt idx="58">
                  <c:v>504.24446503617764</c:v>
                </c:pt>
                <c:pt idx="59">
                  <c:v>550.70554870277454</c:v>
                </c:pt>
                <c:pt idx="60">
                  <c:v>550.70554870277454</c:v>
                </c:pt>
                <c:pt idx="61">
                  <c:v>585.12728390175721</c:v>
                </c:pt>
                <c:pt idx="62">
                  <c:v>585.12728390175721</c:v>
                </c:pt>
                <c:pt idx="63">
                  <c:v>628.19599422327826</c:v>
                </c:pt>
                <c:pt idx="64">
                  <c:v>628.19599422327826</c:v>
                </c:pt>
                <c:pt idx="65">
                  <c:v>665.31157558257394</c:v>
                </c:pt>
                <c:pt idx="66">
                  <c:v>665.31157558257394</c:v>
                </c:pt>
                <c:pt idx="67">
                  <c:v>713.00315217290188</c:v>
                </c:pt>
                <c:pt idx="68">
                  <c:v>713.00315217290188</c:v>
                </c:pt>
                <c:pt idx="69">
                  <c:v>743.86638649852546</c:v>
                </c:pt>
                <c:pt idx="70">
                  <c:v>743.86638649852546</c:v>
                </c:pt>
                <c:pt idx="71">
                  <c:v>778.85369058880565</c:v>
                </c:pt>
                <c:pt idx="72">
                  <c:v>778.85369058880565</c:v>
                </c:pt>
                <c:pt idx="73">
                  <c:v>812.11172550411675</c:v>
                </c:pt>
                <c:pt idx="74">
                  <c:v>812.11172550411675</c:v>
                </c:pt>
                <c:pt idx="75">
                  <c:v>868.31824259098994</c:v>
                </c:pt>
                <c:pt idx="76">
                  <c:v>868.31824259098994</c:v>
                </c:pt>
                <c:pt idx="77">
                  <c:v>900.97821912800737</c:v>
                </c:pt>
                <c:pt idx="78">
                  <c:v>900.97821912800737</c:v>
                </c:pt>
                <c:pt idx="79">
                  <c:v>968.19494174944998</c:v>
                </c:pt>
                <c:pt idx="80">
                  <c:v>968.19494174944998</c:v>
                </c:pt>
                <c:pt idx="81">
                  <c:v>1000.9225549202673</c:v>
                </c:pt>
                <c:pt idx="82">
                  <c:v>1000.9225549202673</c:v>
                </c:pt>
                <c:pt idx="83">
                  <c:v>1057.2990476980583</c:v>
                </c:pt>
                <c:pt idx="84">
                  <c:v>1057.2990476980583</c:v>
                </c:pt>
                <c:pt idx="85">
                  <c:v>1110.9831053473551</c:v>
                </c:pt>
                <c:pt idx="86">
                  <c:v>1110.9831053473551</c:v>
                </c:pt>
                <c:pt idx="87">
                  <c:v>1168.5276657119296</c:v>
                </c:pt>
                <c:pt idx="88">
                  <c:v>1168.5276657119296</c:v>
                </c:pt>
                <c:pt idx="89">
                  <c:v>1214.1327613485366</c:v>
                </c:pt>
                <c:pt idx="90">
                  <c:v>1214.1327613485366</c:v>
                </c:pt>
                <c:pt idx="91">
                  <c:v>1269.7196616934698</c:v>
                </c:pt>
                <c:pt idx="92">
                  <c:v>1269.7196616934698</c:v>
                </c:pt>
                <c:pt idx="93">
                  <c:v>1325.2765102930632</c:v>
                </c:pt>
                <c:pt idx="94">
                  <c:v>1325.2765102930632</c:v>
                </c:pt>
                <c:pt idx="95">
                  <c:v>1379.9054202388029</c:v>
                </c:pt>
                <c:pt idx="96">
                  <c:v>1379.9054202388029</c:v>
                </c:pt>
                <c:pt idx="97">
                  <c:v>1438.7640251382204</c:v>
                </c:pt>
                <c:pt idx="98">
                  <c:v>1438.7640251382204</c:v>
                </c:pt>
                <c:pt idx="99">
                  <c:v>1500.9221806598625</c:v>
                </c:pt>
                <c:pt idx="100">
                  <c:v>1500.9221806598625</c:v>
                </c:pt>
                <c:pt idx="101">
                  <c:v>1545.1821247342391</c:v>
                </c:pt>
                <c:pt idx="102">
                  <c:v>1545.1821247342391</c:v>
                </c:pt>
                <c:pt idx="103">
                  <c:v>1590.2443441672183</c:v>
                </c:pt>
                <c:pt idx="104">
                  <c:v>1590.2443441672183</c:v>
                </c:pt>
                <c:pt idx="105">
                  <c:v>1647.3598560832311</c:v>
                </c:pt>
                <c:pt idx="106">
                  <c:v>1647.3598560832311</c:v>
                </c:pt>
                <c:pt idx="107">
                  <c:v>1670.0614743765307</c:v>
                </c:pt>
                <c:pt idx="108">
                  <c:v>1670.0614743765307</c:v>
                </c:pt>
                <c:pt idx="109">
                  <c:v>1718.1646675246568</c:v>
                </c:pt>
                <c:pt idx="110">
                  <c:v>1718.1646675246568</c:v>
                </c:pt>
                <c:pt idx="111">
                  <c:v>1733.1459753191068</c:v>
                </c:pt>
                <c:pt idx="112">
                  <c:v>1733.1459753191068</c:v>
                </c:pt>
                <c:pt idx="113">
                  <c:v>1788.5481947527906</c:v>
                </c:pt>
                <c:pt idx="114">
                  <c:v>1788.5481947527906</c:v>
                </c:pt>
                <c:pt idx="115">
                  <c:v>1808.7932207609779</c:v>
                </c:pt>
                <c:pt idx="116">
                  <c:v>1808.7932207609779</c:v>
                </c:pt>
                <c:pt idx="117">
                  <c:v>1844.8906232526488</c:v>
                </c:pt>
                <c:pt idx="118">
                  <c:v>1844.8906232526488</c:v>
                </c:pt>
                <c:pt idx="119">
                  <c:v>1863.9397417952241</c:v>
                </c:pt>
                <c:pt idx="120">
                  <c:v>1863.9397417952241</c:v>
                </c:pt>
                <c:pt idx="121">
                  <c:v>1885.2879374306949</c:v>
                </c:pt>
                <c:pt idx="122">
                  <c:v>1885.2879374306949</c:v>
                </c:pt>
                <c:pt idx="123">
                  <c:v>1943.1444677429511</c:v>
                </c:pt>
                <c:pt idx="124">
                  <c:v>1943.1444677429511</c:v>
                </c:pt>
                <c:pt idx="125">
                  <c:v>1914.5980233307339</c:v>
                </c:pt>
                <c:pt idx="126">
                  <c:v>1914.5980233307339</c:v>
                </c:pt>
                <c:pt idx="127">
                  <c:v>1943.3110235758497</c:v>
                </c:pt>
                <c:pt idx="128">
                  <c:v>1943.3110235758497</c:v>
                </c:pt>
                <c:pt idx="129">
                  <c:v>1959.6339040619496</c:v>
                </c:pt>
                <c:pt idx="130">
                  <c:v>1959.6339040619496</c:v>
                </c:pt>
                <c:pt idx="131">
                  <c:v>1974.8249118759368</c:v>
                </c:pt>
                <c:pt idx="132">
                  <c:v>1974.8249118759368</c:v>
                </c:pt>
                <c:pt idx="133">
                  <c:v>1984.8193882422759</c:v>
                </c:pt>
                <c:pt idx="134">
                  <c:v>1984.8193882422759</c:v>
                </c:pt>
                <c:pt idx="135">
                  <c:v>1971.8266299330342</c:v>
                </c:pt>
                <c:pt idx="136">
                  <c:v>1971.8266299330342</c:v>
                </c:pt>
                <c:pt idx="137">
                  <c:v>2010.0735099635335</c:v>
                </c:pt>
                <c:pt idx="138">
                  <c:v>2010.0735099635335</c:v>
                </c:pt>
                <c:pt idx="139">
                  <c:v>2034.6632789415232</c:v>
                </c:pt>
                <c:pt idx="140">
                  <c:v>2034.6632789415232</c:v>
                </c:pt>
                <c:pt idx="141">
                  <c:v>2014.8713584887585</c:v>
                </c:pt>
                <c:pt idx="142">
                  <c:v>2014.8713584887585</c:v>
                </c:pt>
                <c:pt idx="143">
                  <c:v>2044.0598964298765</c:v>
                </c:pt>
                <c:pt idx="144">
                  <c:v>2044.0598964298765</c:v>
                </c:pt>
                <c:pt idx="145">
                  <c:v>2052.3571553248448</c:v>
                </c:pt>
                <c:pt idx="146">
                  <c:v>2052.3571553248448</c:v>
                </c:pt>
                <c:pt idx="147">
                  <c:v>2022.501424714158</c:v>
                </c:pt>
                <c:pt idx="148">
                  <c:v>2022.501424714158</c:v>
                </c:pt>
                <c:pt idx="149">
                  <c:v>2034.1634670879537</c:v>
                </c:pt>
                <c:pt idx="150">
                  <c:v>2034.1634670879537</c:v>
                </c:pt>
                <c:pt idx="151">
                  <c:v>2036.795818829811</c:v>
                </c:pt>
                <c:pt idx="152">
                  <c:v>2036.795818829811</c:v>
                </c:pt>
                <c:pt idx="153">
                  <c:v>2044.0932182927111</c:v>
                </c:pt>
                <c:pt idx="154">
                  <c:v>2044.0932182927111</c:v>
                </c:pt>
                <c:pt idx="155">
                  <c:v>2048.0918688473694</c:v>
                </c:pt>
                <c:pt idx="156">
                  <c:v>2048.0918688473694</c:v>
                </c:pt>
                <c:pt idx="157">
                  <c:v>2053.2901949147104</c:v>
                </c:pt>
                <c:pt idx="158">
                  <c:v>2053.2901949147104</c:v>
                </c:pt>
                <c:pt idx="159">
                  <c:v>2090.7141989199527</c:v>
                </c:pt>
                <c:pt idx="160">
                  <c:v>2090.7141989199527</c:v>
                </c:pt>
                <c:pt idx="161">
                  <c:v>2056.8224428712133</c:v>
                </c:pt>
                <c:pt idx="162">
                  <c:v>2056.8224428712133</c:v>
                </c:pt>
                <c:pt idx="163">
                  <c:v>2078.8499673894521</c:v>
                </c:pt>
                <c:pt idx="164">
                  <c:v>2078.8499673894521</c:v>
                </c:pt>
                <c:pt idx="165">
                  <c:v>2056.7224730088083</c:v>
                </c:pt>
                <c:pt idx="166">
                  <c:v>2056.7224730088083</c:v>
                </c:pt>
                <c:pt idx="167">
                  <c:v>2067.5527389787735</c:v>
                </c:pt>
                <c:pt idx="168">
                  <c:v>2067.5527389787735</c:v>
                </c:pt>
                <c:pt idx="169">
                  <c:v>2086.1484113783736</c:v>
                </c:pt>
                <c:pt idx="170">
                  <c:v>2086.1484113783736</c:v>
                </c:pt>
                <c:pt idx="171">
                  <c:v>2097.9462891394433</c:v>
                </c:pt>
                <c:pt idx="172">
                  <c:v>2097.9462891394433</c:v>
                </c:pt>
                <c:pt idx="173">
                  <c:v>2080.4496105320122</c:v>
                </c:pt>
                <c:pt idx="174">
                  <c:v>2080.4496105320122</c:v>
                </c:pt>
                <c:pt idx="175">
                  <c:v>2114.1441751637553</c:v>
                </c:pt>
                <c:pt idx="176">
                  <c:v>2114.1441751637553</c:v>
                </c:pt>
                <c:pt idx="177">
                  <c:v>2107.9115449791657</c:v>
                </c:pt>
                <c:pt idx="178">
                  <c:v>2107.9115449791657</c:v>
                </c:pt>
                <c:pt idx="179">
                  <c:v>2113.9775254945962</c:v>
                </c:pt>
                <c:pt idx="180">
                  <c:v>2113.9775254945962</c:v>
                </c:pt>
                <c:pt idx="181">
                  <c:v>2136.7761287040776</c:v>
                </c:pt>
                <c:pt idx="182">
                  <c:v>2136.7761287040776</c:v>
                </c:pt>
                <c:pt idx="183">
                  <c:v>2157.809854293318</c:v>
                </c:pt>
                <c:pt idx="184">
                  <c:v>2157.809854293318</c:v>
                </c:pt>
                <c:pt idx="185">
                  <c:v>2165.4103988757715</c:v>
                </c:pt>
                <c:pt idx="186">
                  <c:v>2165.4103988757715</c:v>
                </c:pt>
                <c:pt idx="187">
                  <c:v>2199.5155234913132</c:v>
                </c:pt>
                <c:pt idx="188">
                  <c:v>2199.5155234913132</c:v>
                </c:pt>
                <c:pt idx="189">
                  <c:v>2228.523402765712</c:v>
                </c:pt>
                <c:pt idx="190">
                  <c:v>2228.523402765712</c:v>
                </c:pt>
                <c:pt idx="191">
                  <c:v>2242.4283519203923</c:v>
                </c:pt>
                <c:pt idx="192">
                  <c:v>2242.4283519203923</c:v>
                </c:pt>
                <c:pt idx="193">
                  <c:v>2278.5781836599863</c:v>
                </c:pt>
                <c:pt idx="194">
                  <c:v>2278.5781836599863</c:v>
                </c:pt>
                <c:pt idx="195">
                  <c:v>2315.4338633933803</c:v>
                </c:pt>
                <c:pt idx="196">
                  <c:v>2315.4338633933803</c:v>
                </c:pt>
                <c:pt idx="197">
                  <c:v>2347.257770343203</c:v>
                </c:pt>
                <c:pt idx="198">
                  <c:v>2347.257770343203</c:v>
                </c:pt>
                <c:pt idx="199">
                  <c:v>2403.510812815116</c:v>
                </c:pt>
                <c:pt idx="200">
                  <c:v>2403.510812815116</c:v>
                </c:pt>
                <c:pt idx="201">
                  <c:v>2422.2649714545541</c:v>
                </c:pt>
                <c:pt idx="202">
                  <c:v>2422.2649714545541</c:v>
                </c:pt>
                <c:pt idx="203">
                  <c:v>2486.214850056967</c:v>
                </c:pt>
                <c:pt idx="204">
                  <c:v>2486.214850056967</c:v>
                </c:pt>
                <c:pt idx="205">
                  <c:v>2511.4863955685069</c:v>
                </c:pt>
                <c:pt idx="206">
                  <c:v>2511.4863955685069</c:v>
                </c:pt>
                <c:pt idx="207">
                  <c:v>2534.3235875939663</c:v>
                </c:pt>
                <c:pt idx="208">
                  <c:v>2534.3235875939663</c:v>
                </c:pt>
                <c:pt idx="209">
                  <c:v>2584.3140025646326</c:v>
                </c:pt>
                <c:pt idx="210">
                  <c:v>2584.3140025646326</c:v>
                </c:pt>
                <c:pt idx="211">
                  <c:v>2624.6962759356984</c:v>
                </c:pt>
                <c:pt idx="212">
                  <c:v>2624.6962759356984</c:v>
                </c:pt>
                <c:pt idx="213">
                  <c:v>2674.6096963392397</c:v>
                </c:pt>
                <c:pt idx="214">
                  <c:v>2674.6096963392397</c:v>
                </c:pt>
                <c:pt idx="215">
                  <c:v>2700.2731734780214</c:v>
                </c:pt>
                <c:pt idx="216">
                  <c:v>2700.2731734780214</c:v>
                </c:pt>
                <c:pt idx="217">
                  <c:v>2724.1353987138391</c:v>
                </c:pt>
                <c:pt idx="218">
                  <c:v>2724.1353987138391</c:v>
                </c:pt>
                <c:pt idx="219">
                  <c:v>2746.7973897776692</c:v>
                </c:pt>
                <c:pt idx="220">
                  <c:v>2746.7973897776692</c:v>
                </c:pt>
                <c:pt idx="221">
                  <c:v>2829.8492467196484</c:v>
                </c:pt>
                <c:pt idx="222">
                  <c:v>2829.8492467196484</c:v>
                </c:pt>
                <c:pt idx="223">
                  <c:v>2843.5947463818793</c:v>
                </c:pt>
                <c:pt idx="224">
                  <c:v>2843.5947463818793</c:v>
                </c:pt>
                <c:pt idx="225">
                  <c:v>2902.3015909707569</c:v>
                </c:pt>
                <c:pt idx="226">
                  <c:v>2902.3015909707569</c:v>
                </c:pt>
                <c:pt idx="227">
                  <c:v>2919.0978886628168</c:v>
                </c:pt>
                <c:pt idx="228">
                  <c:v>2919.0978886628168</c:v>
                </c:pt>
                <c:pt idx="229">
                  <c:v>2953.4319266964062</c:v>
                </c:pt>
                <c:pt idx="230">
                  <c:v>2953.4319266964062</c:v>
                </c:pt>
                <c:pt idx="231">
                  <c:v>2990.5516673067195</c:v>
                </c:pt>
                <c:pt idx="232">
                  <c:v>2990.5516673067195</c:v>
                </c:pt>
                <c:pt idx="233">
                  <c:v>3018.6064011930744</c:v>
                </c:pt>
                <c:pt idx="234">
                  <c:v>3018.6064011930744</c:v>
                </c:pt>
                <c:pt idx="235">
                  <c:v>3030.4257010401334</c:v>
                </c:pt>
                <c:pt idx="236">
                  <c:v>3030.4257010401334</c:v>
                </c:pt>
                <c:pt idx="237">
                  <c:v>3054.7367601307737</c:v>
                </c:pt>
                <c:pt idx="238">
                  <c:v>3054.7367601307737</c:v>
                </c:pt>
                <c:pt idx="239">
                  <c:v>3063.8125252259715</c:v>
                </c:pt>
                <c:pt idx="240">
                  <c:v>3063.8125252259715</c:v>
                </c:pt>
                <c:pt idx="241">
                  <c:v>3103.0688693142743</c:v>
                </c:pt>
                <c:pt idx="242">
                  <c:v>3103.0688693142743</c:v>
                </c:pt>
                <c:pt idx="243">
                  <c:v>3106.8878581217259</c:v>
                </c:pt>
                <c:pt idx="244">
                  <c:v>3106.8878581217259</c:v>
                </c:pt>
                <c:pt idx="245">
                  <c:v>3133.8915316384355</c:v>
                </c:pt>
                <c:pt idx="246">
                  <c:v>3133.8915316384355</c:v>
                </c:pt>
                <c:pt idx="247">
                  <c:v>3136.6725821230734</c:v>
                </c:pt>
                <c:pt idx="248">
                  <c:v>3136.6725821230734</c:v>
                </c:pt>
                <c:pt idx="249">
                  <c:v>3175.0429682033632</c:v>
                </c:pt>
                <c:pt idx="250">
                  <c:v>3175.0429682033632</c:v>
                </c:pt>
                <c:pt idx="251">
                  <c:v>3195.6900172392484</c:v>
                </c:pt>
                <c:pt idx="252">
                  <c:v>3195.6900172392484</c:v>
                </c:pt>
                <c:pt idx="253">
                  <c:v>3198.4051860926133</c:v>
                </c:pt>
                <c:pt idx="254">
                  <c:v>3198.4051860926133</c:v>
                </c:pt>
                <c:pt idx="255">
                  <c:v>3208.9311320339361</c:v>
                </c:pt>
                <c:pt idx="256">
                  <c:v>3208.9311320339361</c:v>
                </c:pt>
                <c:pt idx="257">
                  <c:v>3224.1850463230335</c:v>
                </c:pt>
                <c:pt idx="258">
                  <c:v>3224.1850463230335</c:v>
                </c:pt>
                <c:pt idx="259">
                  <c:v>3237.9987663353309</c:v>
                </c:pt>
                <c:pt idx="260">
                  <c:v>3237.9987663353309</c:v>
                </c:pt>
                <c:pt idx="261">
                  <c:v>3252.0820756253947</c:v>
                </c:pt>
                <c:pt idx="262">
                  <c:v>3252.0820756253947</c:v>
                </c:pt>
                <c:pt idx="263">
                  <c:v>3244.4366795638348</c:v>
                </c:pt>
                <c:pt idx="264">
                  <c:v>3244.4366795638348</c:v>
                </c:pt>
                <c:pt idx="265">
                  <c:v>3228.6441855494263</c:v>
                </c:pt>
                <c:pt idx="266">
                  <c:v>3228.6441855494263</c:v>
                </c:pt>
                <c:pt idx="267">
                  <c:v>3237.1605175380669</c:v>
                </c:pt>
                <c:pt idx="268">
                  <c:v>3237.1605175380669</c:v>
                </c:pt>
                <c:pt idx="269">
                  <c:v>3218.4520687997992</c:v>
                </c:pt>
                <c:pt idx="270">
                  <c:v>3218.4520687997992</c:v>
                </c:pt>
                <c:pt idx="271">
                  <c:v>3219.7930958869183</c:v>
                </c:pt>
                <c:pt idx="272">
                  <c:v>3219.7930958869183</c:v>
                </c:pt>
                <c:pt idx="273">
                  <c:v>3248.9970423026593</c:v>
                </c:pt>
                <c:pt idx="274">
                  <c:v>3248.9970423026593</c:v>
                </c:pt>
                <c:pt idx="275">
                  <c:v>3301.720038307662</c:v>
                </c:pt>
                <c:pt idx="276">
                  <c:v>3301.720038307662</c:v>
                </c:pt>
                <c:pt idx="277">
                  <c:v>3283.4391779858211</c:v>
                </c:pt>
                <c:pt idx="278">
                  <c:v>3283.4391779858211</c:v>
                </c:pt>
                <c:pt idx="279">
                  <c:v>3270.9625855822965</c:v>
                </c:pt>
                <c:pt idx="280">
                  <c:v>3270.9625855822965</c:v>
                </c:pt>
                <c:pt idx="281">
                  <c:v>3317.520634857472</c:v>
                </c:pt>
                <c:pt idx="282">
                  <c:v>3317.520634857472</c:v>
                </c:pt>
                <c:pt idx="283">
                  <c:v>3230.0858915169079</c:v>
                </c:pt>
                <c:pt idx="284">
                  <c:v>3230.0858915169079</c:v>
                </c:pt>
                <c:pt idx="285">
                  <c:v>3069.4056055411043</c:v>
                </c:pt>
                <c:pt idx="286">
                  <c:v>3069.4056055411043</c:v>
                </c:pt>
                <c:pt idx="287">
                  <c:v>3001.6323585010164</c:v>
                </c:pt>
                <c:pt idx="288">
                  <c:v>3001.6323585010164</c:v>
                </c:pt>
                <c:pt idx="289">
                  <c:v>3010.7385213713087</c:v>
                </c:pt>
                <c:pt idx="290">
                  <c:v>3010.7385213713087</c:v>
                </c:pt>
                <c:pt idx="291">
                  <c:v>3069.6735426278256</c:v>
                </c:pt>
                <c:pt idx="292">
                  <c:v>3069.6735426278256</c:v>
                </c:pt>
                <c:pt idx="293">
                  <c:v>3248.8964445055017</c:v>
                </c:pt>
                <c:pt idx="294">
                  <c:v>3248.8964445055017</c:v>
                </c:pt>
                <c:pt idx="295">
                  <c:v>3361.9463132980468</c:v>
                </c:pt>
                <c:pt idx="296">
                  <c:v>3361.9463132980468</c:v>
                </c:pt>
                <c:pt idx="297">
                  <c:v>3305.2758565333406</c:v>
                </c:pt>
                <c:pt idx="298">
                  <c:v>3305.2758565333406</c:v>
                </c:pt>
                <c:pt idx="299">
                  <c:v>3182.9863762807745</c:v>
                </c:pt>
                <c:pt idx="300">
                  <c:v>3182.9863762807745</c:v>
                </c:pt>
                <c:pt idx="301">
                  <c:v>2963.3720810474692</c:v>
                </c:pt>
                <c:pt idx="302">
                  <c:v>2963.3720810474692</c:v>
                </c:pt>
                <c:pt idx="303">
                  <c:v>2747.8670527839358</c:v>
                </c:pt>
                <c:pt idx="304">
                  <c:v>2747.8670527839358</c:v>
                </c:pt>
                <c:pt idx="305">
                  <c:v>2947.6421518679099</c:v>
                </c:pt>
                <c:pt idx="306">
                  <c:v>2947.6421518679099</c:v>
                </c:pt>
                <c:pt idx="307">
                  <c:v>3213.2557056917517</c:v>
                </c:pt>
                <c:pt idx="308">
                  <c:v>3213.2557056917517</c:v>
                </c:pt>
                <c:pt idx="309">
                  <c:v>3448.8930161171061</c:v>
                </c:pt>
                <c:pt idx="310">
                  <c:v>3448.8930161171061</c:v>
                </c:pt>
                <c:pt idx="311">
                  <c:v>3635.1968820409602</c:v>
                </c:pt>
                <c:pt idx="312">
                  <c:v>3635.1968820409602</c:v>
                </c:pt>
                <c:pt idx="313">
                  <c:v>3733.7337098938947</c:v>
                </c:pt>
                <c:pt idx="314">
                  <c:v>3733.7337098938947</c:v>
                </c:pt>
                <c:pt idx="315">
                  <c:v>3399.1688328838391</c:v>
                </c:pt>
                <c:pt idx="316">
                  <c:v>3399.1688328838391</c:v>
                </c:pt>
                <c:pt idx="317">
                  <c:v>3377.2502951951624</c:v>
                </c:pt>
                <c:pt idx="318">
                  <c:v>3377.2502951951624</c:v>
                </c:pt>
                <c:pt idx="319">
                  <c:v>3297.1244437441737</c:v>
                </c:pt>
                <c:pt idx="320">
                  <c:v>3297.1244437441737</c:v>
                </c:pt>
                <c:pt idx="321">
                  <c:v>3300.8814150003541</c:v>
                </c:pt>
                <c:pt idx="322">
                  <c:v>3300.8814150003541</c:v>
                </c:pt>
                <c:pt idx="323">
                  <c:v>3295.5814309270145</c:v>
                </c:pt>
                <c:pt idx="324">
                  <c:v>3295.5814309270145</c:v>
                </c:pt>
                <c:pt idx="325">
                  <c:v>3299.0700056646133</c:v>
                </c:pt>
                <c:pt idx="326">
                  <c:v>3299.0700056646133</c:v>
                </c:pt>
                <c:pt idx="327">
                  <c:v>3282.0975563767952</c:v>
                </c:pt>
                <c:pt idx="328">
                  <c:v>3282.0975563767952</c:v>
                </c:pt>
                <c:pt idx="329">
                  <c:v>3242.5253940479979</c:v>
                </c:pt>
                <c:pt idx="330">
                  <c:v>3242.5253940479979</c:v>
                </c:pt>
                <c:pt idx="331">
                  <c:v>3231.5276118515899</c:v>
                </c:pt>
                <c:pt idx="332">
                  <c:v>3231.5276118515899</c:v>
                </c:pt>
                <c:pt idx="333">
                  <c:v>3197.1649175310954</c:v>
                </c:pt>
                <c:pt idx="334">
                  <c:v>3197.1649175310954</c:v>
                </c:pt>
                <c:pt idx="335">
                  <c:v>3194.282171719743</c:v>
                </c:pt>
                <c:pt idx="336">
                  <c:v>3194.282171719743</c:v>
                </c:pt>
                <c:pt idx="337">
                  <c:v>3175.0764837945476</c:v>
                </c:pt>
                <c:pt idx="338">
                  <c:v>3175.0764837945476</c:v>
                </c:pt>
                <c:pt idx="339">
                  <c:v>3131.5126016545487</c:v>
                </c:pt>
                <c:pt idx="340">
                  <c:v>3131.5126016545487</c:v>
                </c:pt>
                <c:pt idx="341">
                  <c:v>3110.1709253727272</c:v>
                </c:pt>
                <c:pt idx="342">
                  <c:v>3110.1709253727272</c:v>
                </c:pt>
                <c:pt idx="343">
                  <c:v>3100.7909217232027</c:v>
                </c:pt>
                <c:pt idx="344">
                  <c:v>3100.7909217232027</c:v>
                </c:pt>
                <c:pt idx="345">
                  <c:v>3054.1674494363069</c:v>
                </c:pt>
                <c:pt idx="346">
                  <c:v>3054.1674494363069</c:v>
                </c:pt>
                <c:pt idx="347">
                  <c:v>3034.1089511676491</c:v>
                </c:pt>
                <c:pt idx="348">
                  <c:v>3034.1089511676491</c:v>
                </c:pt>
                <c:pt idx="349">
                  <c:v>3013.6177850155705</c:v>
                </c:pt>
                <c:pt idx="350">
                  <c:v>3013.6177850155705</c:v>
                </c:pt>
                <c:pt idx="351">
                  <c:v>2971.9739886945326</c:v>
                </c:pt>
                <c:pt idx="352">
                  <c:v>2971.9739886945326</c:v>
                </c:pt>
                <c:pt idx="353">
                  <c:v>2943.6931753766517</c:v>
                </c:pt>
                <c:pt idx="354">
                  <c:v>2943.6931753766517</c:v>
                </c:pt>
                <c:pt idx="355">
                  <c:v>2958.7868160081125</c:v>
                </c:pt>
                <c:pt idx="356">
                  <c:v>2958.7868160081125</c:v>
                </c:pt>
                <c:pt idx="357">
                  <c:v>2914.4134903409349</c:v>
                </c:pt>
                <c:pt idx="358">
                  <c:v>2914.4134903409349</c:v>
                </c:pt>
                <c:pt idx="359">
                  <c:v>2883.0314401705241</c:v>
                </c:pt>
                <c:pt idx="360">
                  <c:v>2883.0314401705241</c:v>
                </c:pt>
                <c:pt idx="361">
                  <c:v>2868.111980647202</c:v>
                </c:pt>
                <c:pt idx="362">
                  <c:v>2868.111980647202</c:v>
                </c:pt>
                <c:pt idx="363">
                  <c:v>2855.3344803783912</c:v>
                </c:pt>
                <c:pt idx="364">
                  <c:v>2855.3344803783912</c:v>
                </c:pt>
                <c:pt idx="365">
                  <c:v>2836.4041405154444</c:v>
                </c:pt>
                <c:pt idx="366">
                  <c:v>2836.4041405154444</c:v>
                </c:pt>
                <c:pt idx="367">
                  <c:v>2819.3485603365766</c:v>
                </c:pt>
                <c:pt idx="368">
                  <c:v>2819.3485603365766</c:v>
                </c:pt>
                <c:pt idx="369">
                  <c:v>2797.2122586048972</c:v>
                </c:pt>
                <c:pt idx="370">
                  <c:v>2797.2122586048972</c:v>
                </c:pt>
                <c:pt idx="371">
                  <c:v>2778.020819002887</c:v>
                </c:pt>
                <c:pt idx="372">
                  <c:v>2778.020819002887</c:v>
                </c:pt>
                <c:pt idx="373">
                  <c:v>2768.4258835273722</c:v>
                </c:pt>
                <c:pt idx="374">
                  <c:v>2768.4258835273722</c:v>
                </c:pt>
                <c:pt idx="375">
                  <c:v>2806.073128410871</c:v>
                </c:pt>
                <c:pt idx="376">
                  <c:v>2806.073128410871</c:v>
                </c:pt>
                <c:pt idx="377">
                  <c:v>2784.6071916556648</c:v>
                </c:pt>
                <c:pt idx="378">
                  <c:v>2784.6071916556648</c:v>
                </c:pt>
                <c:pt idx="379">
                  <c:v>3366.1580951404526</c:v>
                </c:pt>
                <c:pt idx="380">
                  <c:v>3950.1579176742371</c:v>
                </c:pt>
                <c:pt idx="381">
                  <c:v>2803.632164573</c:v>
                </c:pt>
                <c:pt idx="382">
                  <c:v>2803.632164573</c:v>
                </c:pt>
                <c:pt idx="383">
                  <c:v>2802.2277899356204</c:v>
                </c:pt>
                <c:pt idx="384">
                  <c:v>2802.2277899356204</c:v>
                </c:pt>
                <c:pt idx="385">
                  <c:v>2755.5554437245105</c:v>
                </c:pt>
                <c:pt idx="386">
                  <c:v>2755.5554437245105</c:v>
                </c:pt>
                <c:pt idx="387">
                  <c:v>2517.3957755435108</c:v>
                </c:pt>
                <c:pt idx="388">
                  <c:v>2517.3957755435108</c:v>
                </c:pt>
                <c:pt idx="389">
                  <c:v>2748.6024498040283</c:v>
                </c:pt>
                <c:pt idx="390">
                  <c:v>2748.6024498040283</c:v>
                </c:pt>
                <c:pt idx="391">
                  <c:v>2740.078714782715</c:v>
                </c:pt>
                <c:pt idx="392">
                  <c:v>2740.078714782715</c:v>
                </c:pt>
                <c:pt idx="393">
                  <c:v>2797.3125678185938</c:v>
                </c:pt>
                <c:pt idx="394">
                  <c:v>2797.3125678185938</c:v>
                </c:pt>
                <c:pt idx="395">
                  <c:v>2815.8373269526578</c:v>
                </c:pt>
                <c:pt idx="396">
                  <c:v>2815.8373269526578</c:v>
                </c:pt>
                <c:pt idx="397">
                  <c:v>2862.6262339467221</c:v>
                </c:pt>
                <c:pt idx="398">
                  <c:v>2862.6262339467221</c:v>
                </c:pt>
                <c:pt idx="399">
                  <c:v>2877.7124673115104</c:v>
                </c:pt>
                <c:pt idx="400">
                  <c:v>2877.7124673115104</c:v>
                </c:pt>
                <c:pt idx="401">
                  <c:v>2960.0251594188512</c:v>
                </c:pt>
                <c:pt idx="402">
                  <c:v>2960.0251594188512</c:v>
                </c:pt>
                <c:pt idx="403">
                  <c:v>3009.8345773416027</c:v>
                </c:pt>
                <c:pt idx="404">
                  <c:v>3009.8345773416027</c:v>
                </c:pt>
                <c:pt idx="405">
                  <c:v>3076.7070580855279</c:v>
                </c:pt>
                <c:pt idx="406">
                  <c:v>3076.7070580855279</c:v>
                </c:pt>
                <c:pt idx="407">
                  <c:v>3002.3019114532131</c:v>
                </c:pt>
                <c:pt idx="408">
                  <c:v>3002.3019114532131</c:v>
                </c:pt>
                <c:pt idx="409">
                  <c:v>3005.0805864519966</c:v>
                </c:pt>
                <c:pt idx="410">
                  <c:v>3005.0805864519966</c:v>
                </c:pt>
                <c:pt idx="411">
                  <c:v>3006.5536387669058</c:v>
                </c:pt>
                <c:pt idx="412">
                  <c:v>3006.5536387669058</c:v>
                </c:pt>
                <c:pt idx="413">
                  <c:v>3031.2627957261761</c:v>
                </c:pt>
                <c:pt idx="414">
                  <c:v>3031.2627957261761</c:v>
                </c:pt>
                <c:pt idx="415">
                  <c:v>3005.4823266321514</c:v>
                </c:pt>
                <c:pt idx="416">
                  <c:v>3005.4823266321514</c:v>
                </c:pt>
                <c:pt idx="417">
                  <c:v>3010.9059189818427</c:v>
                </c:pt>
                <c:pt idx="418">
                  <c:v>3010.9059189818427</c:v>
                </c:pt>
                <c:pt idx="419">
                  <c:v>3038.0601705473041</c:v>
                </c:pt>
                <c:pt idx="420">
                  <c:v>3038.0601705473041</c:v>
                </c:pt>
                <c:pt idx="421">
                  <c:v>3097.4745590386187</c:v>
                </c:pt>
                <c:pt idx="422">
                  <c:v>3097.4745590386187</c:v>
                </c:pt>
                <c:pt idx="423">
                  <c:v>3151.6844459642457</c:v>
                </c:pt>
                <c:pt idx="424">
                  <c:v>3151.6844459642457</c:v>
                </c:pt>
                <c:pt idx="425">
                  <c:v>3191.3659632881463</c:v>
                </c:pt>
                <c:pt idx="426">
                  <c:v>3191.3659632881463</c:v>
                </c:pt>
                <c:pt idx="427">
                  <c:v>3104.0068576630511</c:v>
                </c:pt>
                <c:pt idx="428">
                  <c:v>3104.0068576630511</c:v>
                </c:pt>
                <c:pt idx="429">
                  <c:v>3195.4553753801001</c:v>
                </c:pt>
                <c:pt idx="430">
                  <c:v>3195.4553753801001</c:v>
                </c:pt>
                <c:pt idx="431">
                  <c:v>3307.3892627082487</c:v>
                </c:pt>
                <c:pt idx="432">
                  <c:v>3307.3892627082487</c:v>
                </c:pt>
                <c:pt idx="433">
                  <c:v>3466.121127818908</c:v>
                </c:pt>
                <c:pt idx="434">
                  <c:v>3466.121127818908</c:v>
                </c:pt>
                <c:pt idx="435">
                  <c:v>3467.2966157392079</c:v>
                </c:pt>
                <c:pt idx="436">
                  <c:v>3467.2966157392079</c:v>
                </c:pt>
                <c:pt idx="437">
                  <c:v>3336.1079036233978</c:v>
                </c:pt>
                <c:pt idx="438">
                  <c:v>3336.1079036233978</c:v>
                </c:pt>
                <c:pt idx="439">
                  <c:v>3350.6036659215324</c:v>
                </c:pt>
                <c:pt idx="440">
                  <c:v>3350.6036659215324</c:v>
                </c:pt>
                <c:pt idx="441">
                  <c:v>3390.5084098318289</c:v>
                </c:pt>
                <c:pt idx="442">
                  <c:v>3390.5084098318289</c:v>
                </c:pt>
                <c:pt idx="443">
                  <c:v>3528.1675003525102</c:v>
                </c:pt>
                <c:pt idx="444">
                  <c:v>3528.1675003525102</c:v>
                </c:pt>
                <c:pt idx="445">
                  <c:v>3695.7093481561051</c:v>
                </c:pt>
                <c:pt idx="446">
                  <c:v>3695.7093481561051</c:v>
                </c:pt>
                <c:pt idx="447">
                  <c:v>3666.5427010787125</c:v>
                </c:pt>
                <c:pt idx="448">
                  <c:v>3666.5427010787125</c:v>
                </c:pt>
                <c:pt idx="449">
                  <c:v>3508.5124185154682</c:v>
                </c:pt>
                <c:pt idx="450">
                  <c:v>3508.5124185154682</c:v>
                </c:pt>
                <c:pt idx="451">
                  <c:v>3446.8110158197046</c:v>
                </c:pt>
                <c:pt idx="452">
                  <c:v>3446.8110158197046</c:v>
                </c:pt>
                <c:pt idx="453">
                  <c:v>3381.9827917223697</c:v>
                </c:pt>
                <c:pt idx="454">
                  <c:v>3381.9827917223697</c:v>
                </c:pt>
                <c:pt idx="455">
                  <c:v>3383.2246795100341</c:v>
                </c:pt>
                <c:pt idx="456">
                  <c:v>3383.2246795100341</c:v>
                </c:pt>
                <c:pt idx="457">
                  <c:v>3392.9252169379915</c:v>
                </c:pt>
                <c:pt idx="458">
                  <c:v>3392.9252169379915</c:v>
                </c:pt>
                <c:pt idx="459">
                  <c:v>3439.5242682179633</c:v>
                </c:pt>
                <c:pt idx="460">
                  <c:v>3439.5242682179633</c:v>
                </c:pt>
                <c:pt idx="461">
                  <c:v>3488.7258951286849</c:v>
                </c:pt>
                <c:pt idx="462">
                  <c:v>3488.7258951286849</c:v>
                </c:pt>
                <c:pt idx="463">
                  <c:v>3327.6862898627114</c:v>
                </c:pt>
                <c:pt idx="464">
                  <c:v>3327.6862898627114</c:v>
                </c:pt>
                <c:pt idx="465">
                  <c:v>3293.6023739237698</c:v>
                </c:pt>
                <c:pt idx="466">
                  <c:v>3293.6023739237698</c:v>
                </c:pt>
                <c:pt idx="467">
                  <c:v>3364.6982199616791</c:v>
                </c:pt>
                <c:pt idx="468">
                  <c:v>3364.6982199616791</c:v>
                </c:pt>
                <c:pt idx="469">
                  <c:v>3378.6263944088437</c:v>
                </c:pt>
                <c:pt idx="470">
                  <c:v>3378.6263944088437</c:v>
                </c:pt>
                <c:pt idx="471">
                  <c:v>3355.0332283356629</c:v>
                </c:pt>
                <c:pt idx="472">
                  <c:v>3355.0332283356629</c:v>
                </c:pt>
                <c:pt idx="473">
                  <c:v>3279.649129606235</c:v>
                </c:pt>
                <c:pt idx="474">
                  <c:v>3279.649129606235</c:v>
                </c:pt>
                <c:pt idx="475">
                  <c:v>3283.7745853690535</c:v>
                </c:pt>
                <c:pt idx="476">
                  <c:v>3283.7745853690535</c:v>
                </c:pt>
                <c:pt idx="477">
                  <c:v>3361.4093622884689</c:v>
                </c:pt>
                <c:pt idx="478">
                  <c:v>3361.4093622884689</c:v>
                </c:pt>
                <c:pt idx="479">
                  <c:v>3382.3855649095476</c:v>
                </c:pt>
                <c:pt idx="480">
                  <c:v>3382.3855649095476</c:v>
                </c:pt>
                <c:pt idx="481">
                  <c:v>3311.5155281245211</c:v>
                </c:pt>
                <c:pt idx="482">
                  <c:v>3311.5155281245211</c:v>
                </c:pt>
                <c:pt idx="483">
                  <c:v>3257.682251248963</c:v>
                </c:pt>
                <c:pt idx="484">
                  <c:v>3257.682251248963</c:v>
                </c:pt>
                <c:pt idx="485">
                  <c:v>3298.701017723592</c:v>
                </c:pt>
                <c:pt idx="486">
                  <c:v>3298.701017723592</c:v>
                </c:pt>
                <c:pt idx="487">
                  <c:v>3293.5688308234053</c:v>
                </c:pt>
                <c:pt idx="488">
                  <c:v>3293.5688308234053</c:v>
                </c:pt>
                <c:pt idx="489">
                  <c:v>3333.7927480106887</c:v>
                </c:pt>
                <c:pt idx="490">
                  <c:v>3333.7927480106887</c:v>
                </c:pt>
                <c:pt idx="491">
                  <c:v>3421.3930541030772</c:v>
                </c:pt>
                <c:pt idx="492">
                  <c:v>3421.3930541030772</c:v>
                </c:pt>
                <c:pt idx="493">
                  <c:v>3592.1593534885756</c:v>
                </c:pt>
                <c:pt idx="494">
                  <c:v>3592.1593534885756</c:v>
                </c:pt>
                <c:pt idx="495">
                  <c:v>3799.5803605072338</c:v>
                </c:pt>
                <c:pt idx="496">
                  <c:v>3799.5803605072338</c:v>
                </c:pt>
                <c:pt idx="497">
                  <c:v>3735.1472277267471</c:v>
                </c:pt>
                <c:pt idx="498">
                  <c:v>3735.1472277267471</c:v>
                </c:pt>
                <c:pt idx="499">
                  <c:v>3535.089475945796</c:v>
                </c:pt>
                <c:pt idx="500">
                  <c:v>3535.089475945796</c:v>
                </c:pt>
                <c:pt idx="501">
                  <c:v>3539.1890705459969</c:v>
                </c:pt>
                <c:pt idx="502">
                  <c:v>3539.1890705459969</c:v>
                </c:pt>
                <c:pt idx="503">
                  <c:v>3541.3397288307747</c:v>
                </c:pt>
                <c:pt idx="504">
                  <c:v>3541.3397288307747</c:v>
                </c:pt>
                <c:pt idx="505">
                  <c:v>3386.78258239967</c:v>
                </c:pt>
                <c:pt idx="506">
                  <c:v>3386.78258239967</c:v>
                </c:pt>
                <c:pt idx="507">
                  <c:v>3345.9057996777701</c:v>
                </c:pt>
                <c:pt idx="508">
                  <c:v>3345.9057996777701</c:v>
                </c:pt>
                <c:pt idx="509">
                  <c:v>3476.9360066070776</c:v>
                </c:pt>
                <c:pt idx="510">
                  <c:v>3476.9360066070776</c:v>
                </c:pt>
                <c:pt idx="511">
                  <c:v>3722.9982282471028</c:v>
                </c:pt>
                <c:pt idx="512">
                  <c:v>3722.9982282471028</c:v>
                </c:pt>
                <c:pt idx="513">
                  <c:v>3904.7721352783356</c:v>
                </c:pt>
                <c:pt idx="514">
                  <c:v>4086.5460423095678</c:v>
                </c:pt>
                <c:pt idx="515">
                  <c:v>3933.5039195874147</c:v>
                </c:pt>
                <c:pt idx="516">
                  <c:v>3933.5039195874147</c:v>
                </c:pt>
                <c:pt idx="517">
                  <c:v>3495.3098773535366</c:v>
                </c:pt>
                <c:pt idx="518">
                  <c:v>3495.3098773535366</c:v>
                </c:pt>
                <c:pt idx="519">
                  <c:v>3447.5162058615338</c:v>
                </c:pt>
                <c:pt idx="520">
                  <c:v>3447.5162058615338</c:v>
                </c:pt>
                <c:pt idx="521">
                  <c:v>3593.2351162506657</c:v>
                </c:pt>
                <c:pt idx="522">
                  <c:v>3593.2351162506657</c:v>
                </c:pt>
                <c:pt idx="523">
                  <c:v>3605.6406538862661</c:v>
                </c:pt>
                <c:pt idx="524">
                  <c:v>3605.6406538862661</c:v>
                </c:pt>
                <c:pt idx="525">
                  <c:v>3543.2215838023003</c:v>
                </c:pt>
                <c:pt idx="526">
                  <c:v>3543.2215838023003</c:v>
                </c:pt>
                <c:pt idx="527">
                  <c:v>3527.6970880628196</c:v>
                </c:pt>
                <c:pt idx="528">
                  <c:v>3527.6970880628196</c:v>
                </c:pt>
                <c:pt idx="529">
                  <c:v>3483.1163308216128</c:v>
                </c:pt>
                <c:pt idx="530">
                  <c:v>3483.1163308216128</c:v>
                </c:pt>
                <c:pt idx="531">
                  <c:v>3511.838457241211</c:v>
                </c:pt>
                <c:pt idx="532">
                  <c:v>3511.838457241211</c:v>
                </c:pt>
                <c:pt idx="533">
                  <c:v>3478.6825909254981</c:v>
                </c:pt>
                <c:pt idx="534">
                  <c:v>3478.6825909254981</c:v>
                </c:pt>
                <c:pt idx="535">
                  <c:v>3550.3123876529762</c:v>
                </c:pt>
                <c:pt idx="536">
                  <c:v>3550.3123876529762</c:v>
                </c:pt>
                <c:pt idx="537">
                  <c:v>3818.371287542042</c:v>
                </c:pt>
                <c:pt idx="538">
                  <c:v>3818.371287542042</c:v>
                </c:pt>
                <c:pt idx="539">
                  <c:v>4017.3707730514157</c:v>
                </c:pt>
                <c:pt idx="540">
                  <c:v>4017.3707730514157</c:v>
                </c:pt>
                <c:pt idx="541">
                  <c:v>3914.2906532715056</c:v>
                </c:pt>
                <c:pt idx="542">
                  <c:v>3914.2906532715056</c:v>
                </c:pt>
                <c:pt idx="543">
                  <c:v>4008.0942704217541</c:v>
                </c:pt>
                <c:pt idx="544">
                  <c:v>4008.0942704217541</c:v>
                </c:pt>
                <c:pt idx="545">
                  <c:v>3862.2954181793984</c:v>
                </c:pt>
                <c:pt idx="546">
                  <c:v>3862.2954181793984</c:v>
                </c:pt>
                <c:pt idx="547">
                  <c:v>3844.8114448299252</c:v>
                </c:pt>
                <c:pt idx="548">
                  <c:v>3844.8114448299252</c:v>
                </c:pt>
                <c:pt idx="549">
                  <c:v>3883.2862578557756</c:v>
                </c:pt>
                <c:pt idx="550">
                  <c:v>3883.2862578557756</c:v>
                </c:pt>
                <c:pt idx="551">
                  <c:v>3710.5812194703472</c:v>
                </c:pt>
                <c:pt idx="552">
                  <c:v>3710.5812194703472</c:v>
                </c:pt>
                <c:pt idx="553">
                  <c:v>3649.6244165565681</c:v>
                </c:pt>
                <c:pt idx="554">
                  <c:v>3649.6244165565681</c:v>
                </c:pt>
                <c:pt idx="555">
                  <c:v>3681.4447710049612</c:v>
                </c:pt>
                <c:pt idx="556">
                  <c:v>3681.4447710049612</c:v>
                </c:pt>
                <c:pt idx="557">
                  <c:v>3602.9846252987759</c:v>
                </c:pt>
                <c:pt idx="558">
                  <c:v>3602.9846252987759</c:v>
                </c:pt>
                <c:pt idx="559">
                  <c:v>3493.9325887644504</c:v>
                </c:pt>
                <c:pt idx="560">
                  <c:v>3493.9325887644504</c:v>
                </c:pt>
                <c:pt idx="561">
                  <c:v>3502.8348285596339</c:v>
                </c:pt>
                <c:pt idx="562">
                  <c:v>3502.8348285596339</c:v>
                </c:pt>
                <c:pt idx="563">
                  <c:v>3317.9232210321629</c:v>
                </c:pt>
                <c:pt idx="564">
                  <c:v>3317.9232210321629</c:v>
                </c:pt>
                <c:pt idx="565">
                  <c:v>3212.9539870837416</c:v>
                </c:pt>
                <c:pt idx="566">
                  <c:v>3212.9539870837416</c:v>
                </c:pt>
                <c:pt idx="567">
                  <c:v>3285.1497639278118</c:v>
                </c:pt>
                <c:pt idx="568">
                  <c:v>3285.1497639278118</c:v>
                </c:pt>
                <c:pt idx="569">
                  <c:v>3308.9324047147761</c:v>
                </c:pt>
                <c:pt idx="570">
                  <c:v>3308.9324047147761</c:v>
                </c:pt>
                <c:pt idx="571">
                  <c:v>3234.6122710896575</c:v>
                </c:pt>
                <c:pt idx="572">
                  <c:v>3234.6122710896575</c:v>
                </c:pt>
                <c:pt idx="573">
                  <c:v>3393.1266194558534</c:v>
                </c:pt>
                <c:pt idx="574">
                  <c:v>3393.1266194558534</c:v>
                </c:pt>
                <c:pt idx="575">
                  <c:v>3406.7219755513756</c:v>
                </c:pt>
                <c:pt idx="576">
                  <c:v>3406.7219755513756</c:v>
                </c:pt>
                <c:pt idx="577">
                  <c:v>3395.2413637893633</c:v>
                </c:pt>
                <c:pt idx="578">
                  <c:v>3395.2413637893633</c:v>
                </c:pt>
                <c:pt idx="579">
                  <c:v>3367.5173031487352</c:v>
                </c:pt>
                <c:pt idx="580">
                  <c:v>3367.5173031487352</c:v>
                </c:pt>
                <c:pt idx="581">
                  <c:v>3227.9736295273901</c:v>
                </c:pt>
                <c:pt idx="582">
                  <c:v>3227.9736295273901</c:v>
                </c:pt>
                <c:pt idx="583">
                  <c:v>2943.0238668347988</c:v>
                </c:pt>
                <c:pt idx="584">
                  <c:v>2943.0238668347988</c:v>
                </c:pt>
                <c:pt idx="585">
                  <c:v>3054.3683823837277</c:v>
                </c:pt>
                <c:pt idx="586">
                  <c:v>3054.3683823837277</c:v>
                </c:pt>
                <c:pt idx="587">
                  <c:v>3252.0150089787749</c:v>
                </c:pt>
                <c:pt idx="588">
                  <c:v>3252.0150089787749</c:v>
                </c:pt>
                <c:pt idx="589">
                  <c:v>3524.7402493474001</c:v>
                </c:pt>
                <c:pt idx="590">
                  <c:v>3524.7402493474001</c:v>
                </c:pt>
                <c:pt idx="591">
                  <c:v>3447.6505281931732</c:v>
                </c:pt>
                <c:pt idx="592">
                  <c:v>3447.6505281931732</c:v>
                </c:pt>
                <c:pt idx="593">
                  <c:v>2992.0915358826405</c:v>
                </c:pt>
                <c:pt idx="594">
                  <c:v>2992.0915358826405</c:v>
                </c:pt>
                <c:pt idx="595">
                  <c:v>2887.6814983377881</c:v>
                </c:pt>
                <c:pt idx="596">
                  <c:v>2887.6814983377881</c:v>
                </c:pt>
                <c:pt idx="597">
                  <c:v>2744.2235393110113</c:v>
                </c:pt>
                <c:pt idx="598">
                  <c:v>2744.2235393110113</c:v>
                </c:pt>
                <c:pt idx="599">
                  <c:v>2636.7224056055497</c:v>
                </c:pt>
                <c:pt idx="600">
                  <c:v>2636.7224056055497</c:v>
                </c:pt>
                <c:pt idx="601">
                  <c:v>2555.9945845339039</c:v>
                </c:pt>
                <c:pt idx="602">
                  <c:v>2555.9945845339039</c:v>
                </c:pt>
                <c:pt idx="603">
                  <c:v>2569.5526698071285</c:v>
                </c:pt>
                <c:pt idx="604">
                  <c:v>2569.5526698071285</c:v>
                </c:pt>
                <c:pt idx="605">
                  <c:v>2671.0010540993326</c:v>
                </c:pt>
                <c:pt idx="606">
                  <c:v>2671.0010540993326</c:v>
                </c:pt>
                <c:pt idx="607">
                  <c:v>2778.8232065587154</c:v>
                </c:pt>
                <c:pt idx="608">
                  <c:v>2778.8232065587154</c:v>
                </c:pt>
                <c:pt idx="609">
                  <c:v>2894.5731897349024</c:v>
                </c:pt>
                <c:pt idx="610">
                  <c:v>2894.5731897349024</c:v>
                </c:pt>
                <c:pt idx="611">
                  <c:v>2966.95336415471</c:v>
                </c:pt>
                <c:pt idx="612">
                  <c:v>2966.95336415471</c:v>
                </c:pt>
                <c:pt idx="613">
                  <c:v>2757.3940210118453</c:v>
                </c:pt>
                <c:pt idx="614">
                  <c:v>2757.3940210118453</c:v>
                </c:pt>
                <c:pt idx="615">
                  <c:v>2761.4055281985038</c:v>
                </c:pt>
                <c:pt idx="616">
                  <c:v>2761.4055281985038</c:v>
                </c:pt>
                <c:pt idx="617">
                  <c:v>2863.0276240029129</c:v>
                </c:pt>
                <c:pt idx="618">
                  <c:v>2863.0276240029129</c:v>
                </c:pt>
                <c:pt idx="619">
                  <c:v>2840.5177989276535</c:v>
                </c:pt>
                <c:pt idx="620">
                  <c:v>2840.5177989276535</c:v>
                </c:pt>
                <c:pt idx="621">
                  <c:v>2957.6488871901815</c:v>
                </c:pt>
                <c:pt idx="622">
                  <c:v>2957.6488871901815</c:v>
                </c:pt>
                <c:pt idx="623">
                  <c:v>3010.4037266827804</c:v>
                </c:pt>
                <c:pt idx="624">
                  <c:v>3010.4037266827804</c:v>
                </c:pt>
                <c:pt idx="625">
                  <c:v>3060.5639429177513</c:v>
                </c:pt>
                <c:pt idx="626">
                  <c:v>3060.5639429177513</c:v>
                </c:pt>
                <c:pt idx="627">
                  <c:v>2836.8054686888868</c:v>
                </c:pt>
                <c:pt idx="628">
                  <c:v>2836.8054686888868</c:v>
                </c:pt>
                <c:pt idx="629">
                  <c:v>3022.1219639688798</c:v>
                </c:pt>
                <c:pt idx="630">
                  <c:v>3022.1219639688798</c:v>
                </c:pt>
                <c:pt idx="631">
                  <c:v>3998.4474828501711</c:v>
                </c:pt>
                <c:pt idx="632">
                  <c:v>3998.4474828501711</c:v>
                </c:pt>
                <c:pt idx="633">
                  <c:v>7557.4310110625784</c:v>
                </c:pt>
                <c:pt idx="634">
                  <c:v>7557.4310110625784</c:v>
                </c:pt>
                <c:pt idx="635">
                  <c:v>7067.067550151246</c:v>
                </c:pt>
                <c:pt idx="636">
                  <c:v>7067.067550151246</c:v>
                </c:pt>
                <c:pt idx="637">
                  <c:v>3438.7519632135286</c:v>
                </c:pt>
                <c:pt idx="638">
                  <c:v>3438.7519632135286</c:v>
                </c:pt>
                <c:pt idx="639">
                  <c:v>2794.102701543909</c:v>
                </c:pt>
                <c:pt idx="640">
                  <c:v>2794.102701543909</c:v>
                </c:pt>
                <c:pt idx="641">
                  <c:v>2672.6048864883292</c:v>
                </c:pt>
                <c:pt idx="642">
                  <c:v>2672.6048864883292</c:v>
                </c:pt>
                <c:pt idx="643">
                  <c:v>2550.284434601811</c:v>
                </c:pt>
                <c:pt idx="644">
                  <c:v>2550.284434601811</c:v>
                </c:pt>
                <c:pt idx="645">
                  <c:v>2587.3532376076068</c:v>
                </c:pt>
                <c:pt idx="646">
                  <c:v>2587.3532376076068</c:v>
                </c:pt>
                <c:pt idx="647">
                  <c:v>2566.2465491949206</c:v>
                </c:pt>
                <c:pt idx="648">
                  <c:v>2566.2465491949206</c:v>
                </c:pt>
                <c:pt idx="649">
                  <c:v>2582.8444991633319</c:v>
                </c:pt>
                <c:pt idx="650">
                  <c:v>2582.8444991633319</c:v>
                </c:pt>
                <c:pt idx="651">
                  <c:v>2624.028179747424</c:v>
                </c:pt>
                <c:pt idx="652">
                  <c:v>2624.028179747424</c:v>
                </c:pt>
                <c:pt idx="653">
                  <c:v>2603.0845373610459</c:v>
                </c:pt>
                <c:pt idx="654">
                  <c:v>2603.0845373610459</c:v>
                </c:pt>
                <c:pt idx="655">
                  <c:v>2667.8268430399776</c:v>
                </c:pt>
                <c:pt idx="656">
                  <c:v>2667.8268430399776</c:v>
                </c:pt>
                <c:pt idx="657">
                  <c:v>2766.420039393648</c:v>
                </c:pt>
                <c:pt idx="658">
                  <c:v>2766.420039393648</c:v>
                </c:pt>
                <c:pt idx="659">
                  <c:v>2401.1749971287677</c:v>
                </c:pt>
                <c:pt idx="660">
                  <c:v>2401.1749971287677</c:v>
                </c:pt>
                <c:pt idx="661">
                  <c:v>2446.4275059788552</c:v>
                </c:pt>
                <c:pt idx="662">
                  <c:v>2446.4275059788552</c:v>
                </c:pt>
                <c:pt idx="663">
                  <c:v>2599.4438478833613</c:v>
                </c:pt>
                <c:pt idx="664">
                  <c:v>2599.4438478833613</c:v>
                </c:pt>
                <c:pt idx="665">
                  <c:v>2564.109288341107</c:v>
                </c:pt>
                <c:pt idx="666">
                  <c:v>2564.109288341107</c:v>
                </c:pt>
                <c:pt idx="667">
                  <c:v>2643.7045895861793</c:v>
                </c:pt>
                <c:pt idx="668">
                  <c:v>2643.7045895861793</c:v>
                </c:pt>
                <c:pt idx="669">
                  <c:v>2645.5086405265029</c:v>
                </c:pt>
                <c:pt idx="670">
                  <c:v>2645.5086405265029</c:v>
                </c:pt>
                <c:pt idx="671">
                  <c:v>2671.0678801741324</c:v>
                </c:pt>
                <c:pt idx="672">
                  <c:v>2671.0678801741324</c:v>
                </c:pt>
                <c:pt idx="673">
                  <c:v>2506.912585094833</c:v>
                </c:pt>
                <c:pt idx="674">
                  <c:v>2506.912585094833</c:v>
                </c:pt>
                <c:pt idx="675">
                  <c:v>2412.6874702540731</c:v>
                </c:pt>
                <c:pt idx="676">
                  <c:v>2412.6874702540731</c:v>
                </c:pt>
                <c:pt idx="677">
                  <c:v>2485.9811776797983</c:v>
                </c:pt>
                <c:pt idx="678">
                  <c:v>2485.9811776797983</c:v>
                </c:pt>
                <c:pt idx="679">
                  <c:v>2445.5931193404231</c:v>
                </c:pt>
                <c:pt idx="680">
                  <c:v>2445.5931193404231</c:v>
                </c:pt>
                <c:pt idx="681">
                  <c:v>2320.5040496807874</c:v>
                </c:pt>
                <c:pt idx="682">
                  <c:v>2320.5040496807874</c:v>
                </c:pt>
                <c:pt idx="683">
                  <c:v>2351.2944471754308</c:v>
                </c:pt>
                <c:pt idx="684">
                  <c:v>2351.2944471754308</c:v>
                </c:pt>
                <c:pt idx="685">
                  <c:v>2227.0896026346095</c:v>
                </c:pt>
                <c:pt idx="686">
                  <c:v>2227.0896026346095</c:v>
                </c:pt>
                <c:pt idx="687">
                  <c:v>2249.1310126194662</c:v>
                </c:pt>
                <c:pt idx="688">
                  <c:v>2249.1310126194662</c:v>
                </c:pt>
                <c:pt idx="689">
                  <c:v>2134.6428462450963</c:v>
                </c:pt>
                <c:pt idx="690">
                  <c:v>2134.6428462450963</c:v>
                </c:pt>
                <c:pt idx="691">
                  <c:v>2077.5169382006943</c:v>
                </c:pt>
                <c:pt idx="692">
                  <c:v>2077.5169382006943</c:v>
                </c:pt>
                <c:pt idx="693">
                  <c:v>2084.9819809639753</c:v>
                </c:pt>
                <c:pt idx="694">
                  <c:v>2084.9819809639753</c:v>
                </c:pt>
                <c:pt idx="695">
                  <c:v>1987.8177924568565</c:v>
                </c:pt>
                <c:pt idx="696">
                  <c:v>1987.8177924568565</c:v>
                </c:pt>
                <c:pt idx="697">
                  <c:v>1911.8001350639581</c:v>
                </c:pt>
                <c:pt idx="698">
                  <c:v>1911.8001350639581</c:v>
                </c:pt>
                <c:pt idx="699">
                  <c:v>1985.0525964406315</c:v>
                </c:pt>
                <c:pt idx="700">
                  <c:v>1985.0525964406315</c:v>
                </c:pt>
                <c:pt idx="701">
                  <c:v>1948.9739718533071</c:v>
                </c:pt>
                <c:pt idx="702">
                  <c:v>1948.9739718533071</c:v>
                </c:pt>
                <c:pt idx="703">
                  <c:v>1815.1200079861912</c:v>
                </c:pt>
                <c:pt idx="704">
                  <c:v>1815.1200079861912</c:v>
                </c:pt>
                <c:pt idx="705">
                  <c:v>1891.4828181059779</c:v>
                </c:pt>
                <c:pt idx="706">
                  <c:v>1891.4828181059779</c:v>
                </c:pt>
                <c:pt idx="707">
                  <c:v>1850.5186687349744</c:v>
                </c:pt>
                <c:pt idx="708">
                  <c:v>1850.5186687349744</c:v>
                </c:pt>
                <c:pt idx="709">
                  <c:v>1717.3323879329091</c:v>
                </c:pt>
                <c:pt idx="710">
                  <c:v>1717.3323879329091</c:v>
                </c:pt>
                <c:pt idx="711">
                  <c:v>1739.1386458277534</c:v>
                </c:pt>
                <c:pt idx="712">
                  <c:v>1739.1386458277534</c:v>
                </c:pt>
                <c:pt idx="713">
                  <c:v>1735.8759591353507</c:v>
                </c:pt>
                <c:pt idx="714">
                  <c:v>1735.8759591353507</c:v>
                </c:pt>
                <c:pt idx="715">
                  <c:v>1802.4332392043289</c:v>
                </c:pt>
                <c:pt idx="716">
                  <c:v>1802.4332392043289</c:v>
                </c:pt>
                <c:pt idx="717">
                  <c:v>1825.9423868007375</c:v>
                </c:pt>
                <c:pt idx="718">
                  <c:v>1825.9423868007375</c:v>
                </c:pt>
                <c:pt idx="719">
                  <c:v>1722.2927979673402</c:v>
                </c:pt>
                <c:pt idx="720">
                  <c:v>1722.2927979673402</c:v>
                </c:pt>
                <c:pt idx="721">
                  <c:v>1742.767582135981</c:v>
                </c:pt>
                <c:pt idx="722">
                  <c:v>1742.767582135981</c:v>
                </c:pt>
                <c:pt idx="723">
                  <c:v>1748.3608666214909</c:v>
                </c:pt>
                <c:pt idx="724">
                  <c:v>1748.3608666214909</c:v>
                </c:pt>
                <c:pt idx="725">
                  <c:v>1768.6704520515698</c:v>
                </c:pt>
                <c:pt idx="726">
                  <c:v>1768.6704520515698</c:v>
                </c:pt>
                <c:pt idx="727">
                  <c:v>1988.317529256261</c:v>
                </c:pt>
                <c:pt idx="728">
                  <c:v>1988.317529256261</c:v>
                </c:pt>
                <c:pt idx="729">
                  <c:v>1862.108052509411</c:v>
                </c:pt>
                <c:pt idx="730">
                  <c:v>1862.108052509411</c:v>
                </c:pt>
                <c:pt idx="731">
                  <c:v>1813.8213431611086</c:v>
                </c:pt>
                <c:pt idx="732">
                  <c:v>1813.8213431611086</c:v>
                </c:pt>
                <c:pt idx="733">
                  <c:v>1830.4712278255784</c:v>
                </c:pt>
                <c:pt idx="734">
                  <c:v>1830.4712278255784</c:v>
                </c:pt>
                <c:pt idx="735">
                  <c:v>1909.1021930232994</c:v>
                </c:pt>
                <c:pt idx="736">
                  <c:v>1909.1021930232994</c:v>
                </c:pt>
                <c:pt idx="737">
                  <c:v>2169.1774154624145</c:v>
                </c:pt>
                <c:pt idx="738">
                  <c:v>2169.1774154624145</c:v>
                </c:pt>
                <c:pt idx="739">
                  <c:v>2175.5447947877274</c:v>
                </c:pt>
                <c:pt idx="740">
                  <c:v>2175.5447947877274</c:v>
                </c:pt>
                <c:pt idx="741">
                  <c:v>2089.5810769719451</c:v>
                </c:pt>
                <c:pt idx="742">
                  <c:v>2089.5810769719451</c:v>
                </c:pt>
                <c:pt idx="743">
                  <c:v>1894.313848385312</c:v>
                </c:pt>
                <c:pt idx="744">
                  <c:v>1894.313848385312</c:v>
                </c:pt>
                <c:pt idx="745">
                  <c:v>1919.9607066470803</c:v>
                </c:pt>
                <c:pt idx="746">
                  <c:v>1919.9607066470803</c:v>
                </c:pt>
                <c:pt idx="747">
                  <c:v>2135.9761458380162</c:v>
                </c:pt>
                <c:pt idx="748">
                  <c:v>2135.9761458380162</c:v>
                </c:pt>
                <c:pt idx="749">
                  <c:v>2175.3781075181878</c:v>
                </c:pt>
                <c:pt idx="750">
                  <c:v>2175.3781075181878</c:v>
                </c:pt>
                <c:pt idx="751">
                  <c:v>2093.1470935782022</c:v>
                </c:pt>
                <c:pt idx="752">
                  <c:v>2093.1470935782022</c:v>
                </c:pt>
                <c:pt idx="753">
                  <c:v>2148.7761528099218</c:v>
                </c:pt>
                <c:pt idx="754">
                  <c:v>2148.7761528099218</c:v>
                </c:pt>
                <c:pt idx="755">
                  <c:v>2180.5787998037945</c:v>
                </c:pt>
                <c:pt idx="756">
                  <c:v>2180.5787998037945</c:v>
                </c:pt>
                <c:pt idx="757">
                  <c:v>2205.1501312482092</c:v>
                </c:pt>
                <c:pt idx="758">
                  <c:v>2205.1501312482092</c:v>
                </c:pt>
                <c:pt idx="759">
                  <c:v>2293.9868384357296</c:v>
                </c:pt>
                <c:pt idx="760">
                  <c:v>2293.9868384357296</c:v>
                </c:pt>
                <c:pt idx="761">
                  <c:v>2334.9146499717035</c:v>
                </c:pt>
                <c:pt idx="762">
                  <c:v>2334.9146499717035</c:v>
                </c:pt>
                <c:pt idx="763">
                  <c:v>2173.4445428503927</c:v>
                </c:pt>
                <c:pt idx="764">
                  <c:v>2173.4445428503927</c:v>
                </c:pt>
                <c:pt idx="765">
                  <c:v>2084.4820836645531</c:v>
                </c:pt>
                <c:pt idx="766">
                  <c:v>2084.4820836645531</c:v>
                </c:pt>
                <c:pt idx="767">
                  <c:v>2347.2911310192826</c:v>
                </c:pt>
                <c:pt idx="768">
                  <c:v>2347.2911310192826</c:v>
                </c:pt>
                <c:pt idx="769">
                  <c:v>2506.0445741079557</c:v>
                </c:pt>
                <c:pt idx="770">
                  <c:v>2506.0445741079557</c:v>
                </c:pt>
                <c:pt idx="771">
                  <c:v>2055.722776246454</c:v>
                </c:pt>
                <c:pt idx="772">
                  <c:v>2055.722776246454</c:v>
                </c:pt>
                <c:pt idx="773">
                  <c:v>2032.6973570928405</c:v>
                </c:pt>
                <c:pt idx="774">
                  <c:v>2032.6973570928405</c:v>
                </c:pt>
                <c:pt idx="775">
                  <c:v>1946.0758626548222</c:v>
                </c:pt>
                <c:pt idx="776">
                  <c:v>1946.0758626548222</c:v>
                </c:pt>
                <c:pt idx="777">
                  <c:v>2344.9892556704144</c:v>
                </c:pt>
                <c:pt idx="778">
                  <c:v>2344.9892556704144</c:v>
                </c:pt>
                <c:pt idx="779">
                  <c:v>2298.2894308679438</c:v>
                </c:pt>
                <c:pt idx="780">
                  <c:v>2298.2894308679438</c:v>
                </c:pt>
                <c:pt idx="781">
                  <c:v>2158.3432188215015</c:v>
                </c:pt>
                <c:pt idx="782">
                  <c:v>2158.3432188215015</c:v>
                </c:pt>
                <c:pt idx="783">
                  <c:v>2052.2905097522726</c:v>
                </c:pt>
                <c:pt idx="784">
                  <c:v>2052.2905097522726</c:v>
                </c:pt>
                <c:pt idx="785">
                  <c:v>2364.072164589576</c:v>
                </c:pt>
                <c:pt idx="786">
                  <c:v>2364.072164589576</c:v>
                </c:pt>
                <c:pt idx="787">
                  <c:v>2201.8827106350686</c:v>
                </c:pt>
                <c:pt idx="788">
                  <c:v>2201.8827106350686</c:v>
                </c:pt>
                <c:pt idx="789">
                  <c:v>2059.7549072469033</c:v>
                </c:pt>
                <c:pt idx="790">
                  <c:v>2059.7549072469033</c:v>
                </c:pt>
                <c:pt idx="791">
                  <c:v>1995.7803597533057</c:v>
                </c:pt>
                <c:pt idx="792">
                  <c:v>1995.7803597533057</c:v>
                </c:pt>
                <c:pt idx="793">
                  <c:v>1972.359655786315</c:v>
                </c:pt>
                <c:pt idx="794">
                  <c:v>1972.359655786315</c:v>
                </c:pt>
                <c:pt idx="795">
                  <c:v>2481.0073559762445</c:v>
                </c:pt>
                <c:pt idx="796">
                  <c:v>2481.0073559762445</c:v>
                </c:pt>
                <c:pt idx="797">
                  <c:v>2644.272529700032</c:v>
                </c:pt>
                <c:pt idx="798">
                  <c:v>2644.272529700032</c:v>
                </c:pt>
                <c:pt idx="799">
                  <c:v>2323.7396860940489</c:v>
                </c:pt>
                <c:pt idx="800">
                  <c:v>2323.7396860940489</c:v>
                </c:pt>
                <c:pt idx="801">
                  <c:v>2402.2094267560719</c:v>
                </c:pt>
                <c:pt idx="802">
                  <c:v>2402.2094267560719</c:v>
                </c:pt>
                <c:pt idx="803">
                  <c:v>2625.1639446501176</c:v>
                </c:pt>
                <c:pt idx="804">
                  <c:v>2625.1639446501176</c:v>
                </c:pt>
                <c:pt idx="805">
                  <c:v>2693.8903876297259</c:v>
                </c:pt>
                <c:pt idx="806">
                  <c:v>2693.8903876297259</c:v>
                </c:pt>
                <c:pt idx="807">
                  <c:v>2700.0058272233946</c:v>
                </c:pt>
                <c:pt idx="808">
                  <c:v>2700.0058272233946</c:v>
                </c:pt>
                <c:pt idx="809">
                  <c:v>2940.0789419508051</c:v>
                </c:pt>
                <c:pt idx="810">
                  <c:v>2940.0789419508051</c:v>
                </c:pt>
                <c:pt idx="811">
                  <c:v>3629.9845376173735</c:v>
                </c:pt>
                <c:pt idx="812">
                  <c:v>3629.9845376173735</c:v>
                </c:pt>
                <c:pt idx="813">
                  <c:v>4231.0363641720305</c:v>
                </c:pt>
                <c:pt idx="814">
                  <c:v>4231.0363641720305</c:v>
                </c:pt>
                <c:pt idx="815">
                  <c:v>5579.1017862350336</c:v>
                </c:pt>
                <c:pt idx="816">
                  <c:v>5579.1017862350336</c:v>
                </c:pt>
                <c:pt idx="817">
                  <c:v>6660.5106743836413</c:v>
                </c:pt>
                <c:pt idx="818">
                  <c:v>6660.5106743836413</c:v>
                </c:pt>
                <c:pt idx="819">
                  <c:v>7479.7606803521412</c:v>
                </c:pt>
                <c:pt idx="820">
                  <c:v>7479.7606803521412</c:v>
                </c:pt>
                <c:pt idx="821">
                  <c:v>7468.8677448740018</c:v>
                </c:pt>
                <c:pt idx="822">
                  <c:v>7468.8677448740018</c:v>
                </c:pt>
                <c:pt idx="823">
                  <c:v>7258.4377445373912</c:v>
                </c:pt>
                <c:pt idx="824">
                  <c:v>7258.4377445373912</c:v>
                </c:pt>
                <c:pt idx="825">
                  <c:v>9505.6878378869114</c:v>
                </c:pt>
                <c:pt idx="826">
                  <c:v>9505.6878378869114</c:v>
                </c:pt>
                <c:pt idx="827">
                  <c:v>9677.1460825196646</c:v>
                </c:pt>
                <c:pt idx="828">
                  <c:v>9677.1460825196646</c:v>
                </c:pt>
                <c:pt idx="829">
                  <c:v>7743.8479868377499</c:v>
                </c:pt>
                <c:pt idx="830">
                  <c:v>7743.8479868377499</c:v>
                </c:pt>
                <c:pt idx="831">
                  <c:v>9840.6905052304846</c:v>
                </c:pt>
                <c:pt idx="832">
                  <c:v>9840.6905052304846</c:v>
                </c:pt>
                <c:pt idx="833">
                  <c:v>12824.877763630917</c:v>
                </c:pt>
                <c:pt idx="834">
                  <c:v>12824.877763630917</c:v>
                </c:pt>
                <c:pt idx="835">
                  <c:v>11070.913833956518</c:v>
                </c:pt>
                <c:pt idx="836">
                  <c:v>11070.913833956518</c:v>
                </c:pt>
                <c:pt idx="837">
                  <c:v>8514.6062852764589</c:v>
                </c:pt>
                <c:pt idx="838">
                  <c:v>8514.6062852764589</c:v>
                </c:pt>
                <c:pt idx="839">
                  <c:v>9991.0151355267262</c:v>
                </c:pt>
                <c:pt idx="840">
                  <c:v>9991.0151355267262</c:v>
                </c:pt>
                <c:pt idx="841">
                  <c:v>14872.249724653237</c:v>
                </c:pt>
                <c:pt idx="842">
                  <c:v>14872.249724653237</c:v>
                </c:pt>
                <c:pt idx="843">
                  <c:v>15085.409689770286</c:v>
                </c:pt>
                <c:pt idx="844">
                  <c:v>15085.409689770286</c:v>
                </c:pt>
                <c:pt idx="845">
                  <c:v>9186.0127499708069</c:v>
                </c:pt>
                <c:pt idx="846">
                  <c:v>9186.0127499708069</c:v>
                </c:pt>
                <c:pt idx="847">
                  <c:v>7906.5101444581214</c:v>
                </c:pt>
                <c:pt idx="848">
                  <c:v>7906.5101444581214</c:v>
                </c:pt>
                <c:pt idx="849">
                  <c:v>11252.413329253013</c:v>
                </c:pt>
                <c:pt idx="850">
                  <c:v>11252.413329253013</c:v>
                </c:pt>
                <c:pt idx="851">
                  <c:v>11170.36479518773</c:v>
                </c:pt>
                <c:pt idx="852">
                  <c:v>11170.36479518773</c:v>
                </c:pt>
                <c:pt idx="853">
                  <c:v>9024.6191195901501</c:v>
                </c:pt>
                <c:pt idx="854">
                  <c:v>9024.6191195901501</c:v>
                </c:pt>
                <c:pt idx="855">
                  <c:v>10338.359592188097</c:v>
                </c:pt>
                <c:pt idx="856">
                  <c:v>10338.359592188097</c:v>
                </c:pt>
                <c:pt idx="857">
                  <c:v>8017.6046424813148</c:v>
                </c:pt>
                <c:pt idx="858">
                  <c:v>8017.6046424813148</c:v>
                </c:pt>
                <c:pt idx="859">
                  <c:v>6600.2143026752947</c:v>
                </c:pt>
                <c:pt idx="860">
                  <c:v>6600.2143026752947</c:v>
                </c:pt>
                <c:pt idx="861">
                  <c:v>6614.8967039777845</c:v>
                </c:pt>
                <c:pt idx="862">
                  <c:v>6614.8967039777845</c:v>
                </c:pt>
                <c:pt idx="863">
                  <c:v>5580.436446540386</c:v>
                </c:pt>
                <c:pt idx="864">
                  <c:v>5580.436446540386</c:v>
                </c:pt>
                <c:pt idx="865">
                  <c:v>6529.1439941508797</c:v>
                </c:pt>
                <c:pt idx="866">
                  <c:v>6529.1439941508797</c:v>
                </c:pt>
                <c:pt idx="867">
                  <c:v>10459.985611066651</c:v>
                </c:pt>
                <c:pt idx="868">
                  <c:v>10459.985611066651</c:v>
                </c:pt>
                <c:pt idx="869">
                  <c:v>7693.3568799746463</c:v>
                </c:pt>
                <c:pt idx="870">
                  <c:v>7693.3568799746463</c:v>
                </c:pt>
                <c:pt idx="871">
                  <c:v>7084.3417603460512</c:v>
                </c:pt>
                <c:pt idx="872">
                  <c:v>7084.3417603460512</c:v>
                </c:pt>
                <c:pt idx="873">
                  <c:v>6649.9003309907357</c:v>
                </c:pt>
                <c:pt idx="874">
                  <c:v>6649.9003309907357</c:v>
                </c:pt>
                <c:pt idx="875">
                  <c:v>5424.4634321035865</c:v>
                </c:pt>
                <c:pt idx="876">
                  <c:v>5424.4634321035865</c:v>
                </c:pt>
                <c:pt idx="877">
                  <c:v>6116.4684605489365</c:v>
                </c:pt>
                <c:pt idx="878">
                  <c:v>6116.4684605489365</c:v>
                </c:pt>
                <c:pt idx="879">
                  <c:v>7356.6535436617314</c:v>
                </c:pt>
                <c:pt idx="880">
                  <c:v>7356.6535436617314</c:v>
                </c:pt>
                <c:pt idx="881">
                  <c:v>8236.3980424782876</c:v>
                </c:pt>
                <c:pt idx="882">
                  <c:v>8236.3980424782876</c:v>
                </c:pt>
                <c:pt idx="883">
                  <c:v>7968.5437518509989</c:v>
                </c:pt>
                <c:pt idx="884">
                  <c:v>7968.5437518509989</c:v>
                </c:pt>
                <c:pt idx="885">
                  <c:v>7238.5332151187968</c:v>
                </c:pt>
                <c:pt idx="886">
                  <c:v>7238.5332151187968</c:v>
                </c:pt>
                <c:pt idx="887">
                  <c:v>6555.6951356475256</c:v>
                </c:pt>
                <c:pt idx="888">
                  <c:v>6555.6951356475256</c:v>
                </c:pt>
                <c:pt idx="889">
                  <c:v>7511.2616192639007</c:v>
                </c:pt>
                <c:pt idx="890">
                  <c:v>7511.2616192639007</c:v>
                </c:pt>
                <c:pt idx="891">
                  <c:v>6869.9123562863433</c:v>
                </c:pt>
                <c:pt idx="892">
                  <c:v>6869.9123562863433</c:v>
                </c:pt>
                <c:pt idx="893">
                  <c:v>5933.4417421494582</c:v>
                </c:pt>
                <c:pt idx="894">
                  <c:v>5933.4417421494582</c:v>
                </c:pt>
                <c:pt idx="895">
                  <c:v>7679.3777381418686</c:v>
                </c:pt>
                <c:pt idx="896">
                  <c:v>7679.3777381418686</c:v>
                </c:pt>
                <c:pt idx="897">
                  <c:v>6284.5084746015755</c:v>
                </c:pt>
                <c:pt idx="898">
                  <c:v>6284.5084746015755</c:v>
                </c:pt>
                <c:pt idx="899">
                  <c:v>6705.76264731426</c:v>
                </c:pt>
                <c:pt idx="900">
                  <c:v>6705.76264731426</c:v>
                </c:pt>
                <c:pt idx="901">
                  <c:v>5915.4857065940523</c:v>
                </c:pt>
                <c:pt idx="902">
                  <c:v>5915.4857065940523</c:v>
                </c:pt>
                <c:pt idx="903">
                  <c:v>5453.4452097594994</c:v>
                </c:pt>
                <c:pt idx="904">
                  <c:v>5453.4452097594994</c:v>
                </c:pt>
                <c:pt idx="905">
                  <c:v>6553.450647984595</c:v>
                </c:pt>
                <c:pt idx="906">
                  <c:v>6553.450647984595</c:v>
                </c:pt>
                <c:pt idx="907">
                  <c:v>5432.5624934578</c:v>
                </c:pt>
                <c:pt idx="908">
                  <c:v>5432.5624934578</c:v>
                </c:pt>
                <c:pt idx="909">
                  <c:v>5104.040105570989</c:v>
                </c:pt>
                <c:pt idx="910">
                  <c:v>5104.040105570989</c:v>
                </c:pt>
                <c:pt idx="911">
                  <c:v>5297.4883228579611</c:v>
                </c:pt>
                <c:pt idx="912">
                  <c:v>5297.4883228579611</c:v>
                </c:pt>
                <c:pt idx="913">
                  <c:v>5094.9782165196175</c:v>
                </c:pt>
                <c:pt idx="914">
                  <c:v>5094.9782165196175</c:v>
                </c:pt>
                <c:pt idx="915">
                  <c:v>5589.8137639065963</c:v>
                </c:pt>
                <c:pt idx="916">
                  <c:v>5589.8137639065963</c:v>
                </c:pt>
                <c:pt idx="917">
                  <c:v>5429.8627375008718</c:v>
                </c:pt>
                <c:pt idx="918">
                  <c:v>5429.8627375008718</c:v>
                </c:pt>
                <c:pt idx="919">
                  <c:v>4595.5506945453135</c:v>
                </c:pt>
                <c:pt idx="920">
                  <c:v>4595.5506945453135</c:v>
                </c:pt>
                <c:pt idx="921">
                  <c:v>4931.9961890399063</c:v>
                </c:pt>
                <c:pt idx="922">
                  <c:v>4931.9961890399063</c:v>
                </c:pt>
                <c:pt idx="923">
                  <c:v>4100.8248812139109</c:v>
                </c:pt>
                <c:pt idx="924">
                  <c:v>4100.8248812139109</c:v>
                </c:pt>
                <c:pt idx="925">
                  <c:v>3641.5192369626566</c:v>
                </c:pt>
                <c:pt idx="926">
                  <c:v>3641.5192369626566</c:v>
                </c:pt>
                <c:pt idx="927">
                  <c:v>4110.5814114467348</c:v>
                </c:pt>
                <c:pt idx="928">
                  <c:v>4110.5814114467348</c:v>
                </c:pt>
                <c:pt idx="929">
                  <c:v>2673.6072887228938</c:v>
                </c:pt>
                <c:pt idx="930">
                  <c:v>2673.6072887228938</c:v>
                </c:pt>
                <c:pt idx="931">
                  <c:v>3740.5995182055531</c:v>
                </c:pt>
                <c:pt idx="932">
                  <c:v>3740.5995182055531</c:v>
                </c:pt>
                <c:pt idx="933">
                  <c:v>4121.8243852554606</c:v>
                </c:pt>
                <c:pt idx="934">
                  <c:v>4121.8243852554606</c:v>
                </c:pt>
                <c:pt idx="935">
                  <c:v>3668.0900126773431</c:v>
                </c:pt>
                <c:pt idx="936">
                  <c:v>3668.0900126773431</c:v>
                </c:pt>
                <c:pt idx="937">
                  <c:v>3997.4693561584777</c:v>
                </c:pt>
                <c:pt idx="938">
                  <c:v>3997.4693561584777</c:v>
                </c:pt>
                <c:pt idx="939">
                  <c:v>3253.9264206905855</c:v>
                </c:pt>
                <c:pt idx="940">
                  <c:v>3253.9264206905855</c:v>
                </c:pt>
                <c:pt idx="941">
                  <c:v>2949.1481427704512</c:v>
                </c:pt>
                <c:pt idx="942">
                  <c:v>2949.1481427704512</c:v>
                </c:pt>
                <c:pt idx="943">
                  <c:v>3071.4151450596773</c:v>
                </c:pt>
                <c:pt idx="944">
                  <c:v>3071.4151450596773</c:v>
                </c:pt>
                <c:pt idx="945">
                  <c:v>2221.1210797575332</c:v>
                </c:pt>
                <c:pt idx="946">
                  <c:v>2221.1210797575332</c:v>
                </c:pt>
                <c:pt idx="947">
                  <c:v>2877.9131802039642</c:v>
                </c:pt>
                <c:pt idx="948">
                  <c:v>2877.9131802039642</c:v>
                </c:pt>
                <c:pt idx="949">
                  <c:v>2572.7252615377593</c:v>
                </c:pt>
                <c:pt idx="950">
                  <c:v>2572.7252615377593</c:v>
                </c:pt>
                <c:pt idx="951">
                  <c:v>2245.0293630841902</c:v>
                </c:pt>
                <c:pt idx="952">
                  <c:v>2245.0293630841902</c:v>
                </c:pt>
                <c:pt idx="953">
                  <c:v>2167.6105967937501</c:v>
                </c:pt>
                <c:pt idx="954">
                  <c:v>2167.6105967937501</c:v>
                </c:pt>
                <c:pt idx="955">
                  <c:v>1845.8563764293112</c:v>
                </c:pt>
                <c:pt idx="956">
                  <c:v>1845.8563764293112</c:v>
                </c:pt>
                <c:pt idx="957">
                  <c:v>2080.7495446079338</c:v>
                </c:pt>
                <c:pt idx="958">
                  <c:v>2080.7495446079338</c:v>
                </c:pt>
                <c:pt idx="959">
                  <c:v>1726.8870541672127</c:v>
                </c:pt>
                <c:pt idx="960">
                  <c:v>1726.8870541672127</c:v>
                </c:pt>
                <c:pt idx="961">
                  <c:v>1947.9413093307314</c:v>
                </c:pt>
                <c:pt idx="962">
                  <c:v>1947.9413093307314</c:v>
                </c:pt>
                <c:pt idx="963">
                  <c:v>2248.9976245817284</c:v>
                </c:pt>
                <c:pt idx="964">
                  <c:v>2248.9976245817284</c:v>
                </c:pt>
                <c:pt idx="965">
                  <c:v>1709.209422704824</c:v>
                </c:pt>
                <c:pt idx="966">
                  <c:v>1709.209422704824</c:v>
                </c:pt>
                <c:pt idx="967">
                  <c:v>1905.8047370736906</c:v>
                </c:pt>
                <c:pt idx="968">
                  <c:v>1905.8047370736906</c:v>
                </c:pt>
                <c:pt idx="969">
                  <c:v>1769.3030618908306</c:v>
                </c:pt>
                <c:pt idx="970">
                  <c:v>1769.3030618908306</c:v>
                </c:pt>
                <c:pt idx="971">
                  <c:v>1651.9866368895421</c:v>
                </c:pt>
                <c:pt idx="972">
                  <c:v>1651.9866368895421</c:v>
                </c:pt>
                <c:pt idx="973">
                  <c:v>1594.9038756776808</c:v>
                </c:pt>
                <c:pt idx="974">
                  <c:v>1594.9038756776808</c:v>
                </c:pt>
                <c:pt idx="975">
                  <c:v>1491.63799677719</c:v>
                </c:pt>
                <c:pt idx="976">
                  <c:v>1491.63799677719</c:v>
                </c:pt>
                <c:pt idx="977">
                  <c:v>1453.6375117204575</c:v>
                </c:pt>
                <c:pt idx="978">
                  <c:v>1453.6375117204575</c:v>
                </c:pt>
                <c:pt idx="979">
                  <c:v>1391.2176109706024</c:v>
                </c:pt>
                <c:pt idx="980">
                  <c:v>1391.2176109706024</c:v>
                </c:pt>
                <c:pt idx="981">
                  <c:v>1430.4789374089928</c:v>
                </c:pt>
                <c:pt idx="982">
                  <c:v>1430.4789374089928</c:v>
                </c:pt>
                <c:pt idx="983">
                  <c:v>1394.0124140664811</c:v>
                </c:pt>
                <c:pt idx="984">
                  <c:v>1394.0124140664811</c:v>
                </c:pt>
                <c:pt idx="985">
                  <c:v>1224.9438653352968</c:v>
                </c:pt>
                <c:pt idx="986">
                  <c:v>1224.9438653352968</c:v>
                </c:pt>
                <c:pt idx="987">
                  <c:v>1350.5943169566197</c:v>
                </c:pt>
                <c:pt idx="988">
                  <c:v>1350.5943169566197</c:v>
                </c:pt>
                <c:pt idx="989">
                  <c:v>2138.5427658067551</c:v>
                </c:pt>
                <c:pt idx="990">
                  <c:v>2138.5427658067551</c:v>
                </c:pt>
                <c:pt idx="991">
                  <c:v>2123.4100534101058</c:v>
                </c:pt>
                <c:pt idx="992">
                  <c:v>2123.4100534101058</c:v>
                </c:pt>
                <c:pt idx="993">
                  <c:v>1537.1618373001745</c:v>
                </c:pt>
                <c:pt idx="994">
                  <c:v>1537.1618373001745</c:v>
                </c:pt>
                <c:pt idx="995">
                  <c:v>1583.1552796650212</c:v>
                </c:pt>
                <c:pt idx="996">
                  <c:v>1583.1552796650212</c:v>
                </c:pt>
                <c:pt idx="997">
                  <c:v>2168.9107222726493</c:v>
                </c:pt>
                <c:pt idx="998">
                  <c:v>2168.9107222726493</c:v>
                </c:pt>
                <c:pt idx="999">
                  <c:v>2397.4043750660317</c:v>
                </c:pt>
                <c:pt idx="1000">
                  <c:v>2397.4043750660317</c:v>
                </c:pt>
                <c:pt idx="1001">
                  <c:v>2597.272826887835</c:v>
                </c:pt>
                <c:pt idx="1002">
                  <c:v>2597.272826887835</c:v>
                </c:pt>
                <c:pt idx="1003">
                  <c:v>5478.0927961804837</c:v>
                </c:pt>
                <c:pt idx="1004">
                  <c:v>5478.0927961804837</c:v>
                </c:pt>
                <c:pt idx="1005">
                  <c:v>18369.147902153574</c:v>
                </c:pt>
                <c:pt idx="1006">
                  <c:v>18369.147902153574</c:v>
                </c:pt>
                <c:pt idx="1007">
                  <c:v>18531.637852293312</c:v>
                </c:pt>
                <c:pt idx="1008">
                  <c:v>18531.637852293312</c:v>
                </c:pt>
                <c:pt idx="1009">
                  <c:v>8920.2059947787184</c:v>
                </c:pt>
                <c:pt idx="1010">
                  <c:v>8920.2059947787184</c:v>
                </c:pt>
                <c:pt idx="1011">
                  <c:v>3667.6190897550323</c:v>
                </c:pt>
                <c:pt idx="1012">
                  <c:v>3667.6190897550323</c:v>
                </c:pt>
                <c:pt idx="1013">
                  <c:v>2107.0449870273205</c:v>
                </c:pt>
                <c:pt idx="1014">
                  <c:v>2107.0449870273205</c:v>
                </c:pt>
                <c:pt idx="1015">
                  <c:v>1498.0936508067393</c:v>
                </c:pt>
                <c:pt idx="1016">
                  <c:v>1498.0936508067393</c:v>
                </c:pt>
                <c:pt idx="1017">
                  <c:v>1265.8607473401848</c:v>
                </c:pt>
                <c:pt idx="1018">
                  <c:v>1265.8607473401848</c:v>
                </c:pt>
                <c:pt idx="1019">
                  <c:v>1297.2980523082701</c:v>
                </c:pt>
                <c:pt idx="1020">
                  <c:v>1297.2980523082701</c:v>
                </c:pt>
                <c:pt idx="1021">
                  <c:v>1232.8609888495141</c:v>
                </c:pt>
                <c:pt idx="1022">
                  <c:v>1232.8609888495141</c:v>
                </c:pt>
                <c:pt idx="1023">
                  <c:v>1215.7294715079502</c:v>
                </c:pt>
                <c:pt idx="1024">
                  <c:v>1215.7294715079502</c:v>
                </c:pt>
                <c:pt idx="1025">
                  <c:v>1316.2274932200539</c:v>
                </c:pt>
                <c:pt idx="1026">
                  <c:v>1316.2274932200539</c:v>
                </c:pt>
                <c:pt idx="1027">
                  <c:v>1469.0437387496713</c:v>
                </c:pt>
                <c:pt idx="1028">
                  <c:v>1469.0437387496713</c:v>
                </c:pt>
                <c:pt idx="1029">
                  <c:v>1090.5935957101171</c:v>
                </c:pt>
                <c:pt idx="1030">
                  <c:v>1090.5935957101171</c:v>
                </c:pt>
                <c:pt idx="1031">
                  <c:v>1056.7668723841368</c:v>
                </c:pt>
                <c:pt idx="1032">
                  <c:v>1056.7668723841368</c:v>
                </c:pt>
                <c:pt idx="1033">
                  <c:v>1132.30424678298</c:v>
                </c:pt>
                <c:pt idx="1034">
                  <c:v>1132.30424678298</c:v>
                </c:pt>
                <c:pt idx="1035">
                  <c:v>1146.0750163066689</c:v>
                </c:pt>
                <c:pt idx="1036">
                  <c:v>1146.0750163066689</c:v>
                </c:pt>
                <c:pt idx="1037">
                  <c:v>1250.9907627856496</c:v>
                </c:pt>
                <c:pt idx="1038">
                  <c:v>1250.9907627856496</c:v>
                </c:pt>
                <c:pt idx="1039">
                  <c:v>1256.7457862109391</c:v>
                </c:pt>
                <c:pt idx="1040">
                  <c:v>1256.7457862109391</c:v>
                </c:pt>
                <c:pt idx="1041">
                  <c:v>2436.181461602283</c:v>
                </c:pt>
                <c:pt idx="1042">
                  <c:v>2436.181461602283</c:v>
                </c:pt>
                <c:pt idx="1043">
                  <c:v>2235.2256925323068</c:v>
                </c:pt>
                <c:pt idx="1044">
                  <c:v>2235.2256925323068</c:v>
                </c:pt>
                <c:pt idx="1045">
                  <c:v>1347.0677424052965</c:v>
                </c:pt>
                <c:pt idx="1046">
                  <c:v>1347.0677424052965</c:v>
                </c:pt>
                <c:pt idx="1047">
                  <c:v>1329.7677861769855</c:v>
                </c:pt>
                <c:pt idx="1048">
                  <c:v>1329.7677861769855</c:v>
                </c:pt>
                <c:pt idx="1049">
                  <c:v>1395.5429059824955</c:v>
                </c:pt>
                <c:pt idx="1050">
                  <c:v>1395.5429059824955</c:v>
                </c:pt>
                <c:pt idx="1051">
                  <c:v>1428.4492726478925</c:v>
                </c:pt>
                <c:pt idx="1052">
                  <c:v>1428.4492726478925</c:v>
                </c:pt>
                <c:pt idx="1053">
                  <c:v>1408.4856731179655</c:v>
                </c:pt>
                <c:pt idx="1054">
                  <c:v>1408.4856731179655</c:v>
                </c:pt>
                <c:pt idx="1055">
                  <c:v>2046.9255902287748</c:v>
                </c:pt>
                <c:pt idx="1056">
                  <c:v>2046.9255902287748</c:v>
                </c:pt>
                <c:pt idx="1057">
                  <c:v>1976.8570967032977</c:v>
                </c:pt>
                <c:pt idx="1058">
                  <c:v>1976.8570967032977</c:v>
                </c:pt>
                <c:pt idx="1059">
                  <c:v>2352.5621784608807</c:v>
                </c:pt>
                <c:pt idx="1060">
                  <c:v>2352.5621784608807</c:v>
                </c:pt>
                <c:pt idx="1061">
                  <c:v>1794.6082736305389</c:v>
                </c:pt>
                <c:pt idx="1062">
                  <c:v>1794.6082736305389</c:v>
                </c:pt>
                <c:pt idx="1063">
                  <c:v>2059.2883768711722</c:v>
                </c:pt>
                <c:pt idx="1064">
                  <c:v>2059.2883768711722</c:v>
                </c:pt>
                <c:pt idx="1065">
                  <c:v>1402.5299751104753</c:v>
                </c:pt>
                <c:pt idx="1066">
                  <c:v>1402.5299751104753</c:v>
                </c:pt>
                <c:pt idx="1067">
                  <c:v>2075.8173348892774</c:v>
                </c:pt>
                <c:pt idx="1068">
                  <c:v>2075.8173348892774</c:v>
                </c:pt>
                <c:pt idx="1069">
                  <c:v>2414.5895888271389</c:v>
                </c:pt>
                <c:pt idx="1070">
                  <c:v>2414.5895888271389</c:v>
                </c:pt>
                <c:pt idx="1071">
                  <c:v>2878.0135367402504</c:v>
                </c:pt>
                <c:pt idx="1072">
                  <c:v>2878.0135367402504</c:v>
                </c:pt>
                <c:pt idx="1073">
                  <c:v>2417.7264518901634</c:v>
                </c:pt>
                <c:pt idx="1074">
                  <c:v>2417.7264518901634</c:v>
                </c:pt>
                <c:pt idx="1075">
                  <c:v>2411.2859197131843</c:v>
                </c:pt>
                <c:pt idx="1076">
                  <c:v>2411.2859197131843</c:v>
                </c:pt>
                <c:pt idx="1077">
                  <c:v>1888.3520583149129</c:v>
                </c:pt>
                <c:pt idx="1078">
                  <c:v>1888.3520583149129</c:v>
                </c:pt>
                <c:pt idx="1079">
                  <c:v>1772.2996482433061</c:v>
                </c:pt>
                <c:pt idx="1080">
                  <c:v>1772.2996482433061</c:v>
                </c:pt>
                <c:pt idx="1081">
                  <c:v>1921.792698596556</c:v>
                </c:pt>
                <c:pt idx="1082">
                  <c:v>1921.792698596556</c:v>
                </c:pt>
                <c:pt idx="1083">
                  <c:v>1994.8141797496537</c:v>
                </c:pt>
                <c:pt idx="1084">
                  <c:v>1994.8141797496537</c:v>
                </c:pt>
                <c:pt idx="1085">
                  <c:v>2461.7140437721878</c:v>
                </c:pt>
                <c:pt idx="1086">
                  <c:v>2461.7140437721878</c:v>
                </c:pt>
                <c:pt idx="1087">
                  <c:v>2117.6771715352547</c:v>
                </c:pt>
                <c:pt idx="1088">
                  <c:v>2117.6771715352547</c:v>
                </c:pt>
                <c:pt idx="1089">
                  <c:v>2229.3236668313011</c:v>
                </c:pt>
                <c:pt idx="1090">
                  <c:v>2229.3236668313011</c:v>
                </c:pt>
                <c:pt idx="1091">
                  <c:v>1500.0569818861532</c:v>
                </c:pt>
                <c:pt idx="1092">
                  <c:v>1500.0569818861532</c:v>
                </c:pt>
                <c:pt idx="1093">
                  <c:v>2063.6537971909825</c:v>
                </c:pt>
                <c:pt idx="1094">
                  <c:v>2063.6537971909825</c:v>
                </c:pt>
                <c:pt idx="1095">
                  <c:v>1425.9205183868482</c:v>
                </c:pt>
                <c:pt idx="1096">
                  <c:v>1425.9205183868482</c:v>
                </c:pt>
                <c:pt idx="1097">
                  <c:v>2990.6186178046851</c:v>
                </c:pt>
                <c:pt idx="1098">
                  <c:v>2990.6186178046851</c:v>
                </c:pt>
                <c:pt idx="1099">
                  <c:v>2345.3228593731174</c:v>
                </c:pt>
                <c:pt idx="1100">
                  <c:v>2345.3228593731174</c:v>
                </c:pt>
                <c:pt idx="1101">
                  <c:v>2030.6314869002063</c:v>
                </c:pt>
                <c:pt idx="1102">
                  <c:v>2030.6314869002063</c:v>
                </c:pt>
                <c:pt idx="1103">
                  <c:v>1729.2840769498678</c:v>
                </c:pt>
                <c:pt idx="1104">
                  <c:v>1729.2840769498678</c:v>
                </c:pt>
                <c:pt idx="1105">
                  <c:v>1506.9120525039007</c:v>
                </c:pt>
                <c:pt idx="1106">
                  <c:v>1506.9120525039007</c:v>
                </c:pt>
                <c:pt idx="1107">
                  <c:v>1532.7690309726013</c:v>
                </c:pt>
                <c:pt idx="1108">
                  <c:v>1532.7690309726013</c:v>
                </c:pt>
                <c:pt idx="1109">
                  <c:v>1984.2863415759712</c:v>
                </c:pt>
                <c:pt idx="1110">
                  <c:v>1984.2863415759712</c:v>
                </c:pt>
                <c:pt idx="1111">
                  <c:v>1805.5632694348963</c:v>
                </c:pt>
                <c:pt idx="1112">
                  <c:v>1805.5632694348963</c:v>
                </c:pt>
                <c:pt idx="1113">
                  <c:v>1663.3374201955096</c:v>
                </c:pt>
                <c:pt idx="1114">
                  <c:v>1663.3374201955096</c:v>
                </c:pt>
                <c:pt idx="1115">
                  <c:v>1402.2970717214685</c:v>
                </c:pt>
                <c:pt idx="1116">
                  <c:v>1402.2970717214685</c:v>
                </c:pt>
                <c:pt idx="1117">
                  <c:v>1620.5320577058551</c:v>
                </c:pt>
                <c:pt idx="1118">
                  <c:v>1620.5320577058551</c:v>
                </c:pt>
                <c:pt idx="1119">
                  <c:v>3018.472476546257</c:v>
                </c:pt>
                <c:pt idx="1120">
                  <c:v>3018.472476546257</c:v>
                </c:pt>
                <c:pt idx="1121">
                  <c:v>2895.8445037665319</c:v>
                </c:pt>
                <c:pt idx="1122">
                  <c:v>2895.8445037665319</c:v>
                </c:pt>
                <c:pt idx="1123">
                  <c:v>2324.3734757599568</c:v>
                </c:pt>
                <c:pt idx="1124">
                  <c:v>2324.3734757599568</c:v>
                </c:pt>
                <c:pt idx="1125">
                  <c:v>2045.9259264749305</c:v>
                </c:pt>
                <c:pt idx="1126">
                  <c:v>2045.9259264749305</c:v>
                </c:pt>
                <c:pt idx="1127">
                  <c:v>2383.3902319793497</c:v>
                </c:pt>
                <c:pt idx="1128">
                  <c:v>2383.3902319793497</c:v>
                </c:pt>
                <c:pt idx="1129">
                  <c:v>2083.0823758488709</c:v>
                </c:pt>
                <c:pt idx="1130">
                  <c:v>2083.0823758488709</c:v>
                </c:pt>
                <c:pt idx="1131">
                  <c:v>1782.6879869893969</c:v>
                </c:pt>
                <c:pt idx="1132">
                  <c:v>1782.6879869893969</c:v>
                </c:pt>
                <c:pt idx="1133">
                  <c:v>2179.0785896040156</c:v>
                </c:pt>
                <c:pt idx="1134">
                  <c:v>2179.0785896040156</c:v>
                </c:pt>
                <c:pt idx="1135">
                  <c:v>2776.8172445128998</c:v>
                </c:pt>
                <c:pt idx="1136">
                  <c:v>2776.8172445128998</c:v>
                </c:pt>
                <c:pt idx="1137">
                  <c:v>2342.7874832940452</c:v>
                </c:pt>
                <c:pt idx="1138">
                  <c:v>2342.7874832940452</c:v>
                </c:pt>
                <c:pt idx="1139">
                  <c:v>1897.7444217204218</c:v>
                </c:pt>
                <c:pt idx="1140">
                  <c:v>1897.7444217204218</c:v>
                </c:pt>
                <c:pt idx="1141">
                  <c:v>1540.8225352376255</c:v>
                </c:pt>
                <c:pt idx="1142">
                  <c:v>1540.8225352376255</c:v>
                </c:pt>
                <c:pt idx="1143">
                  <c:v>1672.1586003236662</c:v>
                </c:pt>
                <c:pt idx="1144">
                  <c:v>1672.1586003236662</c:v>
                </c:pt>
                <c:pt idx="1145">
                  <c:v>2062.6874008413652</c:v>
                </c:pt>
                <c:pt idx="1146">
                  <c:v>2062.6874008413652</c:v>
                </c:pt>
                <c:pt idx="1147">
                  <c:v>2136.4428022262405</c:v>
                </c:pt>
                <c:pt idx="1148">
                  <c:v>2136.4428022262405</c:v>
                </c:pt>
                <c:pt idx="1149">
                  <c:v>1927.5552106785985</c:v>
                </c:pt>
                <c:pt idx="1150">
                  <c:v>1927.5552106785985</c:v>
                </c:pt>
                <c:pt idx="1151">
                  <c:v>2138.7094302727687</c:v>
                </c:pt>
                <c:pt idx="1152">
                  <c:v>2138.7094302727687</c:v>
                </c:pt>
                <c:pt idx="1153">
                  <c:v>1992.9151449622966</c:v>
                </c:pt>
                <c:pt idx="1154">
                  <c:v>1992.9151449622966</c:v>
                </c:pt>
                <c:pt idx="1155">
                  <c:v>1838.6299396027255</c:v>
                </c:pt>
                <c:pt idx="1156">
                  <c:v>1838.6299396027255</c:v>
                </c:pt>
                <c:pt idx="1157">
                  <c:v>2018.8029845991853</c:v>
                </c:pt>
                <c:pt idx="1158">
                  <c:v>2018.8029845991853</c:v>
                </c:pt>
                <c:pt idx="1159">
                  <c:v>1990.1499042886692</c:v>
                </c:pt>
                <c:pt idx="1160">
                  <c:v>1990.1499042886692</c:v>
                </c:pt>
                <c:pt idx="1161">
                  <c:v>2467.9891842183038</c:v>
                </c:pt>
                <c:pt idx="1162">
                  <c:v>2467.9891842183038</c:v>
                </c:pt>
                <c:pt idx="1163">
                  <c:v>2297.689064501852</c:v>
                </c:pt>
                <c:pt idx="1164">
                  <c:v>2297.689064501852</c:v>
                </c:pt>
                <c:pt idx="1165">
                  <c:v>2045.6593500399147</c:v>
                </c:pt>
                <c:pt idx="1166">
                  <c:v>2045.6593500399147</c:v>
                </c:pt>
                <c:pt idx="1167">
                  <c:v>2356.3320522764543</c:v>
                </c:pt>
                <c:pt idx="1168">
                  <c:v>2356.3320522764543</c:v>
                </c:pt>
                <c:pt idx="1169">
                  <c:v>2473.4300147910899</c:v>
                </c:pt>
                <c:pt idx="1170">
                  <c:v>2473.4300147910899</c:v>
                </c:pt>
                <c:pt idx="1171">
                  <c:v>2768.6264691886831</c:v>
                </c:pt>
                <c:pt idx="1172">
                  <c:v>2768.6264691886831</c:v>
                </c:pt>
                <c:pt idx="1173">
                  <c:v>3524.5386491280969</c:v>
                </c:pt>
                <c:pt idx="1174">
                  <c:v>3524.5386491280969</c:v>
                </c:pt>
                <c:pt idx="1175">
                  <c:v>3045.9629096928047</c:v>
                </c:pt>
                <c:pt idx="1176">
                  <c:v>3045.9629096928047</c:v>
                </c:pt>
                <c:pt idx="1177">
                  <c:v>3118.1108823876293</c:v>
                </c:pt>
                <c:pt idx="1178">
                  <c:v>3118.1108823876293</c:v>
                </c:pt>
                <c:pt idx="1179">
                  <c:v>3626.1847043125586</c:v>
                </c:pt>
                <c:pt idx="1180">
                  <c:v>3626.1847043125586</c:v>
                </c:pt>
                <c:pt idx="1181">
                  <c:v>3813.7238007003775</c:v>
                </c:pt>
                <c:pt idx="1182">
                  <c:v>3813.7238007003775</c:v>
                </c:pt>
                <c:pt idx="1183">
                  <c:v>3047.8047074092401</c:v>
                </c:pt>
                <c:pt idx="1184">
                  <c:v>3047.8047074092401</c:v>
                </c:pt>
                <c:pt idx="1185">
                  <c:v>3296.0845854293811</c:v>
                </c:pt>
                <c:pt idx="1186">
                  <c:v>3296.0845854293811</c:v>
                </c:pt>
                <c:pt idx="1187">
                  <c:v>3094.7947227870313</c:v>
                </c:pt>
                <c:pt idx="1188">
                  <c:v>3094.7947227870313</c:v>
                </c:pt>
                <c:pt idx="1189">
                  <c:v>2463.5832151688278</c:v>
                </c:pt>
                <c:pt idx="1190">
                  <c:v>2463.5832151688278</c:v>
                </c:pt>
                <c:pt idx="1191">
                  <c:v>3672.5302292116148</c:v>
                </c:pt>
                <c:pt idx="1192">
                  <c:v>3672.5302292116148</c:v>
                </c:pt>
                <c:pt idx="1193">
                  <c:v>2806.7084533856046</c:v>
                </c:pt>
                <c:pt idx="1194">
                  <c:v>2806.7084533856046</c:v>
                </c:pt>
                <c:pt idx="1195">
                  <c:v>1980.8881901183536</c:v>
                </c:pt>
                <c:pt idx="1196">
                  <c:v>1980.8881901183536</c:v>
                </c:pt>
                <c:pt idx="1197">
                  <c:v>1928.4545711571457</c:v>
                </c:pt>
                <c:pt idx="1198">
                  <c:v>1928.4545711571457</c:v>
                </c:pt>
                <c:pt idx="1199">
                  <c:v>2469.5579983183352</c:v>
                </c:pt>
                <c:pt idx="1200">
                  <c:v>2469.5579983183352</c:v>
                </c:pt>
                <c:pt idx="1201">
                  <c:v>1933.5843028933102</c:v>
                </c:pt>
                <c:pt idx="1202">
                  <c:v>1933.5843028933102</c:v>
                </c:pt>
                <c:pt idx="1203">
                  <c:v>2043.2601728363925</c:v>
                </c:pt>
                <c:pt idx="1204">
                  <c:v>2043.2601728363925</c:v>
                </c:pt>
                <c:pt idx="1205">
                  <c:v>2126.4765271931915</c:v>
                </c:pt>
                <c:pt idx="1206">
                  <c:v>2126.4765271931915</c:v>
                </c:pt>
                <c:pt idx="1207">
                  <c:v>2016.1041510871266</c:v>
                </c:pt>
                <c:pt idx="1208">
                  <c:v>2016.1041510871266</c:v>
                </c:pt>
                <c:pt idx="1209">
                  <c:v>2202.9162780002112</c:v>
                </c:pt>
                <c:pt idx="1210">
                  <c:v>2202.9162780002112</c:v>
                </c:pt>
                <c:pt idx="1211">
                  <c:v>1781.7223928600117</c:v>
                </c:pt>
                <c:pt idx="1212">
                  <c:v>1781.7223928600117</c:v>
                </c:pt>
                <c:pt idx="1213">
                  <c:v>2145.1094227029689</c:v>
                </c:pt>
                <c:pt idx="1214">
                  <c:v>2145.1094227029689</c:v>
                </c:pt>
                <c:pt idx="1215">
                  <c:v>3208.6964689172387</c:v>
                </c:pt>
                <c:pt idx="1216">
                  <c:v>3208.6964689172387</c:v>
                </c:pt>
                <c:pt idx="1217">
                  <c:v>2969.2293611837713</c:v>
                </c:pt>
                <c:pt idx="1218">
                  <c:v>2969.2293611837713</c:v>
                </c:pt>
                <c:pt idx="1219">
                  <c:v>2970.5681980149125</c:v>
                </c:pt>
                <c:pt idx="1220">
                  <c:v>2970.5681980149125</c:v>
                </c:pt>
                <c:pt idx="1221">
                  <c:v>2504.3753324506497</c:v>
                </c:pt>
                <c:pt idx="1222">
                  <c:v>2504.3753324506497</c:v>
                </c:pt>
                <c:pt idx="1223">
                  <c:v>2805.5046817174361</c:v>
                </c:pt>
                <c:pt idx="1224">
                  <c:v>2805.5046817174361</c:v>
                </c:pt>
                <c:pt idx="1225">
                  <c:v>2919.3655725932808</c:v>
                </c:pt>
                <c:pt idx="1226">
                  <c:v>2919.3655725932808</c:v>
                </c:pt>
                <c:pt idx="1227">
                  <c:v>3210.3055950175417</c:v>
                </c:pt>
                <c:pt idx="1228">
                  <c:v>3210.3055950175417</c:v>
                </c:pt>
                <c:pt idx="1229">
                  <c:v>3567.2512224778984</c:v>
                </c:pt>
                <c:pt idx="1230">
                  <c:v>3567.2512224778984</c:v>
                </c:pt>
                <c:pt idx="1231">
                  <c:v>4419.9821828711938</c:v>
                </c:pt>
                <c:pt idx="1232">
                  <c:v>4419.9821828711938</c:v>
                </c:pt>
                <c:pt idx="1233">
                  <c:v>5044.8111502829452</c:v>
                </c:pt>
                <c:pt idx="1234">
                  <c:v>5044.8111502829452</c:v>
                </c:pt>
                <c:pt idx="1235">
                  <c:v>3525.6474541571788</c:v>
                </c:pt>
                <c:pt idx="1236">
                  <c:v>3525.6474541571788</c:v>
                </c:pt>
                <c:pt idx="1237">
                  <c:v>4844.5488648517885</c:v>
                </c:pt>
                <c:pt idx="1238">
                  <c:v>4844.5488648517885</c:v>
                </c:pt>
                <c:pt idx="1239">
                  <c:v>5134.5019025765632</c:v>
                </c:pt>
                <c:pt idx="1240">
                  <c:v>5134.5019025765632</c:v>
                </c:pt>
                <c:pt idx="1241">
                  <c:v>3835.0767580813031</c:v>
                </c:pt>
                <c:pt idx="1242">
                  <c:v>3835.0767580813031</c:v>
                </c:pt>
                <c:pt idx="1243">
                  <c:v>2833.327322427217</c:v>
                </c:pt>
                <c:pt idx="1244">
                  <c:v>2833.327322427217</c:v>
                </c:pt>
                <c:pt idx="1245">
                  <c:v>3401.6865006573867</c:v>
                </c:pt>
                <c:pt idx="1246">
                  <c:v>3401.6865006573867</c:v>
                </c:pt>
                <c:pt idx="1247">
                  <c:v>4234.3146756983433</c:v>
                </c:pt>
                <c:pt idx="1248">
                  <c:v>4234.3146756983433</c:v>
                </c:pt>
                <c:pt idx="1249">
                  <c:v>5273.7699523409146</c:v>
                </c:pt>
                <c:pt idx="1250">
                  <c:v>5273.7699523409146</c:v>
                </c:pt>
                <c:pt idx="1251">
                  <c:v>3690.3935857978017</c:v>
                </c:pt>
                <c:pt idx="1252">
                  <c:v>3690.3935857978017</c:v>
                </c:pt>
                <c:pt idx="1253">
                  <c:v>2442.0553558974325</c:v>
                </c:pt>
                <c:pt idx="1254">
                  <c:v>2442.0553558974325</c:v>
                </c:pt>
                <c:pt idx="1255">
                  <c:v>2544.6746207217197</c:v>
                </c:pt>
                <c:pt idx="1256">
                  <c:v>2544.6746207217197</c:v>
                </c:pt>
                <c:pt idx="1257">
                  <c:v>3874.4918989304124</c:v>
                </c:pt>
                <c:pt idx="1258">
                  <c:v>3874.4918989304124</c:v>
                </c:pt>
                <c:pt idx="1259">
                  <c:v>3317.4199884942968</c:v>
                </c:pt>
                <c:pt idx="1260">
                  <c:v>3317.4199884942968</c:v>
                </c:pt>
                <c:pt idx="1261">
                  <c:v>3527.1258754025762</c:v>
                </c:pt>
                <c:pt idx="1262">
                  <c:v>3527.1258754025762</c:v>
                </c:pt>
                <c:pt idx="1263">
                  <c:v>4013.626351225927</c:v>
                </c:pt>
                <c:pt idx="1264">
                  <c:v>4013.626351225927</c:v>
                </c:pt>
                <c:pt idx="1265">
                  <c:v>2851.9897442434171</c:v>
                </c:pt>
                <c:pt idx="1266">
                  <c:v>2851.9897442434171</c:v>
                </c:pt>
                <c:pt idx="1267">
                  <c:v>2907.7551817108465</c:v>
                </c:pt>
                <c:pt idx="1268">
                  <c:v>2907.7551817108465</c:v>
                </c:pt>
                <c:pt idx="1269">
                  <c:v>2509.516639941075</c:v>
                </c:pt>
                <c:pt idx="1270">
                  <c:v>2509.516639941075</c:v>
                </c:pt>
                <c:pt idx="1271">
                  <c:v>2226.0892817614131</c:v>
                </c:pt>
                <c:pt idx="1272">
                  <c:v>2226.0892817614131</c:v>
                </c:pt>
                <c:pt idx="1273">
                  <c:v>1978.4895168242153</c:v>
                </c:pt>
                <c:pt idx="1274">
                  <c:v>1978.4895168242153</c:v>
                </c:pt>
                <c:pt idx="1275">
                  <c:v>1941.9119571825449</c:v>
                </c:pt>
                <c:pt idx="1276">
                  <c:v>1941.9119571825449</c:v>
                </c:pt>
                <c:pt idx="1277">
                  <c:v>2061.7876553764313</c:v>
                </c:pt>
                <c:pt idx="1278">
                  <c:v>2061.7876553764313</c:v>
                </c:pt>
                <c:pt idx="1279">
                  <c:v>2532.9546195754806</c:v>
                </c:pt>
                <c:pt idx="1280">
                  <c:v>2532.9546195754806</c:v>
                </c:pt>
                <c:pt idx="1281">
                  <c:v>3042.647728766663</c:v>
                </c:pt>
                <c:pt idx="1282">
                  <c:v>3042.647728766663</c:v>
                </c:pt>
                <c:pt idx="1283">
                  <c:v>2316.6680434520113</c:v>
                </c:pt>
                <c:pt idx="1284">
                  <c:v>2316.6680434520113</c:v>
                </c:pt>
                <c:pt idx="1285">
                  <c:v>3550.7156676788236</c:v>
                </c:pt>
                <c:pt idx="1286">
                  <c:v>3550.7156676788236</c:v>
                </c:pt>
                <c:pt idx="1287">
                  <c:v>3810.7939540465354</c:v>
                </c:pt>
                <c:pt idx="1288">
                  <c:v>3810.7939540465354</c:v>
                </c:pt>
                <c:pt idx="1289">
                  <c:v>2946.1361749353155</c:v>
                </c:pt>
                <c:pt idx="1290">
                  <c:v>2946.1361749353155</c:v>
                </c:pt>
                <c:pt idx="1291">
                  <c:v>3062.4059141886569</c:v>
                </c:pt>
                <c:pt idx="1292">
                  <c:v>3062.4059141886569</c:v>
                </c:pt>
                <c:pt idx="1293">
                  <c:v>2311.7647174451745</c:v>
                </c:pt>
                <c:pt idx="1294">
                  <c:v>2311.7647174451745</c:v>
                </c:pt>
                <c:pt idx="1295">
                  <c:v>2733.6611102214333</c:v>
                </c:pt>
                <c:pt idx="1296">
                  <c:v>2733.6611102214333</c:v>
                </c:pt>
                <c:pt idx="1297">
                  <c:v>2655.264176555535</c:v>
                </c:pt>
                <c:pt idx="1298">
                  <c:v>2655.264176555535</c:v>
                </c:pt>
                <c:pt idx="1299">
                  <c:v>3126.6208358479812</c:v>
                </c:pt>
                <c:pt idx="1300">
                  <c:v>3126.6208358479812</c:v>
                </c:pt>
                <c:pt idx="1301">
                  <c:v>3483.7881224672924</c:v>
                </c:pt>
                <c:pt idx="1302">
                  <c:v>3483.7881224672924</c:v>
                </c:pt>
                <c:pt idx="1303">
                  <c:v>3067.831484570615</c:v>
                </c:pt>
                <c:pt idx="1304">
                  <c:v>3067.831484570615</c:v>
                </c:pt>
                <c:pt idx="1305">
                  <c:v>2149.8761815019711</c:v>
                </c:pt>
                <c:pt idx="1306">
                  <c:v>2149.8761815019711</c:v>
                </c:pt>
                <c:pt idx="1307">
                  <c:v>1954.1040208811487</c:v>
                </c:pt>
                <c:pt idx="1308">
                  <c:v>1954.1040208811487</c:v>
                </c:pt>
                <c:pt idx="1309">
                  <c:v>2046.8589458742117</c:v>
                </c:pt>
                <c:pt idx="1310">
                  <c:v>2046.8589458742117</c:v>
                </c:pt>
                <c:pt idx="1311">
                  <c:v>1915.6638915538661</c:v>
                </c:pt>
                <c:pt idx="1312">
                  <c:v>1915.6638915538661</c:v>
                </c:pt>
                <c:pt idx="1313">
                  <c:v>2698.3683398896333</c:v>
                </c:pt>
                <c:pt idx="1314">
                  <c:v>2698.3683398896333</c:v>
                </c:pt>
                <c:pt idx="1315">
                  <c:v>4077.0952942184936</c:v>
                </c:pt>
                <c:pt idx="1316">
                  <c:v>4077.0952942184936</c:v>
                </c:pt>
                <c:pt idx="1317">
                  <c:v>3201.7908375726888</c:v>
                </c:pt>
                <c:pt idx="1318">
                  <c:v>3201.7908375726888</c:v>
                </c:pt>
                <c:pt idx="1319">
                  <c:v>1818.51653683057</c:v>
                </c:pt>
                <c:pt idx="1320">
                  <c:v>1818.51653683057</c:v>
                </c:pt>
                <c:pt idx="1321">
                  <c:v>1722.1596318529839</c:v>
                </c:pt>
                <c:pt idx="1322">
                  <c:v>1722.1596318529839</c:v>
                </c:pt>
                <c:pt idx="1323">
                  <c:v>2283.2473694236746</c:v>
                </c:pt>
                <c:pt idx="1324">
                  <c:v>2283.2473694236746</c:v>
                </c:pt>
                <c:pt idx="1325">
                  <c:v>2036.9624241446509</c:v>
                </c:pt>
                <c:pt idx="1326">
                  <c:v>2036.9624241446509</c:v>
                </c:pt>
                <c:pt idx="1327">
                  <c:v>1909.0355774387358</c:v>
                </c:pt>
                <c:pt idx="1328">
                  <c:v>1909.0355774387358</c:v>
                </c:pt>
                <c:pt idx="1329">
                  <c:v>1668.3305204365608</c:v>
                </c:pt>
                <c:pt idx="1330">
                  <c:v>1668.3305204365608</c:v>
                </c:pt>
                <c:pt idx="1331">
                  <c:v>1548.7097563612856</c:v>
                </c:pt>
                <c:pt idx="1332">
                  <c:v>1548.7097563612856</c:v>
                </c:pt>
                <c:pt idx="1333">
                  <c:v>1398.7037146488506</c:v>
                </c:pt>
                <c:pt idx="1334">
                  <c:v>1398.7037146488506</c:v>
                </c:pt>
                <c:pt idx="1335">
                  <c:v>1904.8721289955083</c:v>
                </c:pt>
                <c:pt idx="1336">
                  <c:v>1904.8721289955083</c:v>
                </c:pt>
                <c:pt idx="1337">
                  <c:v>1832.9021723296732</c:v>
                </c:pt>
                <c:pt idx="1338">
                  <c:v>1832.9021723296732</c:v>
                </c:pt>
                <c:pt idx="1339">
                  <c:v>1740.1374325138734</c:v>
                </c:pt>
                <c:pt idx="1340">
                  <c:v>1740.1374325138734</c:v>
                </c:pt>
                <c:pt idx="1341">
                  <c:v>2658.4715861125828</c:v>
                </c:pt>
                <c:pt idx="1342">
                  <c:v>2658.4715861125828</c:v>
                </c:pt>
                <c:pt idx="1343">
                  <c:v>3023.5951755669112</c:v>
                </c:pt>
                <c:pt idx="1344">
                  <c:v>3023.5951755669112</c:v>
                </c:pt>
                <c:pt idx="1345">
                  <c:v>2166.1437961676429</c:v>
                </c:pt>
                <c:pt idx="1346">
                  <c:v>2166.1437961676429</c:v>
                </c:pt>
                <c:pt idx="1347">
                  <c:v>2396.4033356952291</c:v>
                </c:pt>
                <c:pt idx="1348">
                  <c:v>2396.4033356952291</c:v>
                </c:pt>
                <c:pt idx="1349">
                  <c:v>2061.9875985748299</c:v>
                </c:pt>
                <c:pt idx="1350">
                  <c:v>2061.9875985748299</c:v>
                </c:pt>
                <c:pt idx="1351">
                  <c:v>1749.4928499877344</c:v>
                </c:pt>
                <c:pt idx="1352">
                  <c:v>1749.4928499877344</c:v>
                </c:pt>
                <c:pt idx="1353">
                  <c:v>1741.4025657197772</c:v>
                </c:pt>
                <c:pt idx="1354">
                  <c:v>1741.4025657197772</c:v>
                </c:pt>
                <c:pt idx="1355">
                  <c:v>1376.9110453436024</c:v>
                </c:pt>
                <c:pt idx="1356">
                  <c:v>1376.9110453436024</c:v>
                </c:pt>
                <c:pt idx="1357">
                  <c:v>1561.0899244989762</c:v>
                </c:pt>
                <c:pt idx="1358">
                  <c:v>1561.0899244989762</c:v>
                </c:pt>
                <c:pt idx="1359">
                  <c:v>2495.4618095166852</c:v>
                </c:pt>
                <c:pt idx="1360">
                  <c:v>2495.4618095166852</c:v>
                </c:pt>
                <c:pt idx="1361">
                  <c:v>1919.0946775317643</c:v>
                </c:pt>
                <c:pt idx="1362">
                  <c:v>1919.0946775317643</c:v>
                </c:pt>
                <c:pt idx="1363">
                  <c:v>1237.5846790835994</c:v>
                </c:pt>
                <c:pt idx="1364">
                  <c:v>1237.5846790835994</c:v>
                </c:pt>
                <c:pt idx="1365">
                  <c:v>1559.459187470374</c:v>
                </c:pt>
                <c:pt idx="1366">
                  <c:v>1559.459187470374</c:v>
                </c:pt>
                <c:pt idx="1367">
                  <c:v>1838.5300359318433</c:v>
                </c:pt>
                <c:pt idx="1368">
                  <c:v>1838.5300359318433</c:v>
                </c:pt>
                <c:pt idx="1369">
                  <c:v>1465.1172787528562</c:v>
                </c:pt>
                <c:pt idx="1370">
                  <c:v>1465.1172787528562</c:v>
                </c:pt>
                <c:pt idx="1371">
                  <c:v>1261.0038596998704</c:v>
                </c:pt>
                <c:pt idx="1372">
                  <c:v>1261.0038596998704</c:v>
                </c:pt>
                <c:pt idx="1373">
                  <c:v>1667.5649082545754</c:v>
                </c:pt>
                <c:pt idx="1374">
                  <c:v>1667.5649082545754</c:v>
                </c:pt>
                <c:pt idx="1375">
                  <c:v>2311.0642505850751</c:v>
                </c:pt>
                <c:pt idx="1376">
                  <c:v>2311.0642505850751</c:v>
                </c:pt>
                <c:pt idx="1377">
                  <c:v>1682.5777964765252</c:v>
                </c:pt>
                <c:pt idx="1378">
                  <c:v>1682.5777964765252</c:v>
                </c:pt>
                <c:pt idx="1379">
                  <c:v>1296.6659689694459</c:v>
                </c:pt>
                <c:pt idx="1380">
                  <c:v>1296.6659689694459</c:v>
                </c:pt>
                <c:pt idx="1381">
                  <c:v>1320.1864264120161</c:v>
                </c:pt>
                <c:pt idx="1382">
                  <c:v>1320.1864264120161</c:v>
                </c:pt>
                <c:pt idx="1383">
                  <c:v>1295.5016060825335</c:v>
                </c:pt>
                <c:pt idx="1384">
                  <c:v>1295.5016060825335</c:v>
                </c:pt>
                <c:pt idx="1385">
                  <c:v>1750.3917801505766</c:v>
                </c:pt>
                <c:pt idx="1386">
                  <c:v>1750.3917801505766</c:v>
                </c:pt>
                <c:pt idx="1387">
                  <c:v>1806.5622205719346</c:v>
                </c:pt>
                <c:pt idx="1388">
                  <c:v>1806.5622205719346</c:v>
                </c:pt>
                <c:pt idx="1389">
                  <c:v>1669.8617485918496</c:v>
                </c:pt>
                <c:pt idx="1390">
                  <c:v>1669.8617485918496</c:v>
                </c:pt>
                <c:pt idx="1391">
                  <c:v>1685.2408879697512</c:v>
                </c:pt>
                <c:pt idx="1392">
                  <c:v>1685.2408879697512</c:v>
                </c:pt>
                <c:pt idx="1393">
                  <c:v>1570.0091442689952</c:v>
                </c:pt>
                <c:pt idx="1394">
                  <c:v>1570.0091442689952</c:v>
                </c:pt>
                <c:pt idx="1395">
                  <c:v>1605.4878251747157</c:v>
                </c:pt>
                <c:pt idx="1396">
                  <c:v>1605.4878251747157</c:v>
                </c:pt>
                <c:pt idx="1397">
                  <c:v>1056.0683925265005</c:v>
                </c:pt>
                <c:pt idx="1398">
                  <c:v>1056.0683925265005</c:v>
                </c:pt>
                <c:pt idx="1399">
                  <c:v>805.09426652559796</c:v>
                </c:pt>
                <c:pt idx="1400">
                  <c:v>805.09426652559796</c:v>
                </c:pt>
                <c:pt idx="1401">
                  <c:v>1077.6216148048545</c:v>
                </c:pt>
                <c:pt idx="1402">
                  <c:v>1077.6216148048545</c:v>
                </c:pt>
                <c:pt idx="1403">
                  <c:v>1441.6921125690337</c:v>
                </c:pt>
                <c:pt idx="1404">
                  <c:v>1441.6921125690337</c:v>
                </c:pt>
                <c:pt idx="1405">
                  <c:v>1466.3151792478629</c:v>
                </c:pt>
                <c:pt idx="1406">
                  <c:v>1466.3151792478629</c:v>
                </c:pt>
                <c:pt idx="1407">
                  <c:v>1363.5363139359711</c:v>
                </c:pt>
                <c:pt idx="1408">
                  <c:v>1363.5363139359711</c:v>
                </c:pt>
                <c:pt idx="1409">
                  <c:v>1065.5145245549807</c:v>
                </c:pt>
                <c:pt idx="1410">
                  <c:v>1065.5145245549807</c:v>
                </c:pt>
                <c:pt idx="1411">
                  <c:v>833.13089441734803</c:v>
                </c:pt>
                <c:pt idx="1412">
                  <c:v>833.13089441734803</c:v>
                </c:pt>
                <c:pt idx="1413">
                  <c:v>746.09466170236487</c:v>
                </c:pt>
                <c:pt idx="1414">
                  <c:v>746.09466170236487</c:v>
                </c:pt>
                <c:pt idx="1415">
                  <c:v>879.69266316473443</c:v>
                </c:pt>
                <c:pt idx="1416">
                  <c:v>879.69266316473443</c:v>
                </c:pt>
                <c:pt idx="1417">
                  <c:v>1100.7716856805698</c:v>
                </c:pt>
                <c:pt idx="1418">
                  <c:v>1100.7716856805698</c:v>
                </c:pt>
                <c:pt idx="1419">
                  <c:v>1269.3204629408083</c:v>
                </c:pt>
                <c:pt idx="1420">
                  <c:v>1269.3204629408083</c:v>
                </c:pt>
                <c:pt idx="1421">
                  <c:v>971.6539365671224</c:v>
                </c:pt>
                <c:pt idx="1422">
                  <c:v>971.6539365671224</c:v>
                </c:pt>
                <c:pt idx="1423">
                  <c:v>718.75674575548749</c:v>
                </c:pt>
                <c:pt idx="1424">
                  <c:v>718.75674575548749</c:v>
                </c:pt>
                <c:pt idx="1425">
                  <c:v>703.59120842265304</c:v>
                </c:pt>
                <c:pt idx="1426">
                  <c:v>703.59120842265304</c:v>
                </c:pt>
                <c:pt idx="1427">
                  <c:v>754.9412513591094</c:v>
                </c:pt>
                <c:pt idx="1428">
                  <c:v>754.9412513591094</c:v>
                </c:pt>
                <c:pt idx="1429">
                  <c:v>758.83242290602868</c:v>
                </c:pt>
                <c:pt idx="1430">
                  <c:v>758.83242290602868</c:v>
                </c:pt>
                <c:pt idx="1431">
                  <c:v>751.24962845801781</c:v>
                </c:pt>
                <c:pt idx="1432">
                  <c:v>751.24962845801781</c:v>
                </c:pt>
                <c:pt idx="1433">
                  <c:v>720.88524333174018</c:v>
                </c:pt>
                <c:pt idx="1434">
                  <c:v>720.88524333174018</c:v>
                </c:pt>
                <c:pt idx="1435">
                  <c:v>911.12216183596092</c:v>
                </c:pt>
                <c:pt idx="1436">
                  <c:v>911.12216183596092</c:v>
                </c:pt>
                <c:pt idx="1437">
                  <c:v>943.183885644881</c:v>
                </c:pt>
                <c:pt idx="1438">
                  <c:v>943.183885644881</c:v>
                </c:pt>
                <c:pt idx="1439">
                  <c:v>695.47632063822891</c:v>
                </c:pt>
                <c:pt idx="1440">
                  <c:v>695.47632063822891</c:v>
                </c:pt>
                <c:pt idx="1441">
                  <c:v>719.25561234856025</c:v>
                </c:pt>
                <c:pt idx="1442">
                  <c:v>719.25561234856025</c:v>
                </c:pt>
                <c:pt idx="1443">
                  <c:v>678.08253355230613</c:v>
                </c:pt>
                <c:pt idx="1444">
                  <c:v>678.08253355230613</c:v>
                </c:pt>
                <c:pt idx="1445">
                  <c:v>942.95107104745114</c:v>
                </c:pt>
                <c:pt idx="1446">
                  <c:v>942.95107104745114</c:v>
                </c:pt>
                <c:pt idx="1447">
                  <c:v>1901.6413276225758</c:v>
                </c:pt>
                <c:pt idx="1448">
                  <c:v>1901.6413276225758</c:v>
                </c:pt>
                <c:pt idx="1449">
                  <c:v>2514.2574396096006</c:v>
                </c:pt>
                <c:pt idx="1450">
                  <c:v>2514.2574396096006</c:v>
                </c:pt>
                <c:pt idx="1451">
                  <c:v>2176.0115197003929</c:v>
                </c:pt>
                <c:pt idx="1452">
                  <c:v>2176.0115197003929</c:v>
                </c:pt>
                <c:pt idx="1453">
                  <c:v>1726.2878005696878</c:v>
                </c:pt>
                <c:pt idx="1454">
                  <c:v>1726.2878005696878</c:v>
                </c:pt>
                <c:pt idx="1455">
                  <c:v>1469.2433899030264</c:v>
                </c:pt>
                <c:pt idx="1456">
                  <c:v>1469.2433899030264</c:v>
                </c:pt>
                <c:pt idx="1457">
                  <c:v>1543.3517586077114</c:v>
                </c:pt>
                <c:pt idx="1458">
                  <c:v>1543.3517586077114</c:v>
                </c:pt>
                <c:pt idx="1459">
                  <c:v>1137.7925802669877</c:v>
                </c:pt>
                <c:pt idx="1460">
                  <c:v>1137.7925802669877</c:v>
                </c:pt>
                <c:pt idx="1461">
                  <c:v>1142.4161025459823</c:v>
                </c:pt>
                <c:pt idx="1462">
                  <c:v>1142.4161025459823</c:v>
                </c:pt>
                <c:pt idx="1463">
                  <c:v>1011.4660028599849</c:v>
                </c:pt>
                <c:pt idx="1464">
                  <c:v>1011.4660028599849</c:v>
                </c:pt>
                <c:pt idx="1465">
                  <c:v>943.88232955274441</c:v>
                </c:pt>
                <c:pt idx="1466">
                  <c:v>943.88232955274441</c:v>
                </c:pt>
                <c:pt idx="1467">
                  <c:v>1017.6191434612196</c:v>
                </c:pt>
                <c:pt idx="1468">
                  <c:v>1017.6191434612196</c:v>
                </c:pt>
                <c:pt idx="1469">
                  <c:v>1064.949085634001</c:v>
                </c:pt>
                <c:pt idx="1470">
                  <c:v>1064.949085634001</c:v>
                </c:pt>
                <c:pt idx="1471">
                  <c:v>1275.0090608812527</c:v>
                </c:pt>
                <c:pt idx="1472">
                  <c:v>1275.0090608812527</c:v>
                </c:pt>
                <c:pt idx="1473">
                  <c:v>1388.489361015379</c:v>
                </c:pt>
                <c:pt idx="1474">
                  <c:v>1388.489361015379</c:v>
                </c:pt>
                <c:pt idx="1475">
                  <c:v>843.70702637671479</c:v>
                </c:pt>
                <c:pt idx="1476">
                  <c:v>843.70702637671479</c:v>
                </c:pt>
                <c:pt idx="1477">
                  <c:v>788.99737465138287</c:v>
                </c:pt>
                <c:pt idx="1478">
                  <c:v>788.99737465138287</c:v>
                </c:pt>
                <c:pt idx="1479">
                  <c:v>996.8980977456788</c:v>
                </c:pt>
                <c:pt idx="1480">
                  <c:v>996.8980977456788</c:v>
                </c:pt>
                <c:pt idx="1481">
                  <c:v>1270.6511260947957</c:v>
                </c:pt>
                <c:pt idx="1482">
                  <c:v>1270.6511260947957</c:v>
                </c:pt>
                <c:pt idx="1483">
                  <c:v>1014.5259407725556</c:v>
                </c:pt>
                <c:pt idx="1484">
                  <c:v>1014.5259407725556</c:v>
                </c:pt>
                <c:pt idx="1485">
                  <c:v>837.55424251788634</c:v>
                </c:pt>
                <c:pt idx="1486">
                  <c:v>837.55424251788634</c:v>
                </c:pt>
                <c:pt idx="1487">
                  <c:v>1093.8532382125454</c:v>
                </c:pt>
                <c:pt idx="1488">
                  <c:v>1093.8532382125454</c:v>
                </c:pt>
                <c:pt idx="1489">
                  <c:v>1184.4609743424851</c:v>
                </c:pt>
                <c:pt idx="1490">
                  <c:v>1184.4609743424851</c:v>
                </c:pt>
                <c:pt idx="1491">
                  <c:v>963.07297737266595</c:v>
                </c:pt>
                <c:pt idx="1492">
                  <c:v>963.07297737266595</c:v>
                </c:pt>
                <c:pt idx="1493">
                  <c:v>841.87781956830747</c:v>
                </c:pt>
                <c:pt idx="1494">
                  <c:v>841.87781956830747</c:v>
                </c:pt>
                <c:pt idx="1495">
                  <c:v>949.37010920732996</c:v>
                </c:pt>
                <c:pt idx="1496">
                  <c:v>949.37010920732996</c:v>
                </c:pt>
                <c:pt idx="1497">
                  <c:v>1190.6148137953785</c:v>
                </c:pt>
                <c:pt idx="1498">
                  <c:v>1190.6148137953785</c:v>
                </c:pt>
                <c:pt idx="1499">
                  <c:v>1357.0153841115987</c:v>
                </c:pt>
                <c:pt idx="1500">
                  <c:v>1357.0153841115987</c:v>
                </c:pt>
                <c:pt idx="1501">
                  <c:v>1310.4055655620416</c:v>
                </c:pt>
                <c:pt idx="1502">
                  <c:v>1310.4055655620416</c:v>
                </c:pt>
                <c:pt idx="1503">
                  <c:v>1288.5154600816611</c:v>
                </c:pt>
                <c:pt idx="1504">
                  <c:v>1288.5154600816611</c:v>
                </c:pt>
                <c:pt idx="1505">
                  <c:v>1571.1406976116753</c:v>
                </c:pt>
                <c:pt idx="1506">
                  <c:v>1571.1406976116753</c:v>
                </c:pt>
                <c:pt idx="1507">
                  <c:v>1749.2930879933756</c:v>
                </c:pt>
                <c:pt idx="1508">
                  <c:v>1749.2930879933756</c:v>
                </c:pt>
                <c:pt idx="1509">
                  <c:v>1698.0239460308974</c:v>
                </c:pt>
                <c:pt idx="1510">
                  <c:v>1698.0239460308974</c:v>
                </c:pt>
                <c:pt idx="1511">
                  <c:v>1769.6693101437666</c:v>
                </c:pt>
                <c:pt idx="1512">
                  <c:v>1769.6693101437666</c:v>
                </c:pt>
                <c:pt idx="1513">
                  <c:v>1350.4279687528199</c:v>
                </c:pt>
                <c:pt idx="1514">
                  <c:v>1350.4279687528199</c:v>
                </c:pt>
                <c:pt idx="1515">
                  <c:v>1045.8240524021301</c:v>
                </c:pt>
                <c:pt idx="1516">
                  <c:v>1045.8240524021301</c:v>
                </c:pt>
                <c:pt idx="1517">
                  <c:v>1126.8491974247029</c:v>
                </c:pt>
                <c:pt idx="1518">
                  <c:v>1126.8491974247029</c:v>
                </c:pt>
                <c:pt idx="1519">
                  <c:v>1137.0940638789407</c:v>
                </c:pt>
                <c:pt idx="1520">
                  <c:v>1137.0940638789407</c:v>
                </c:pt>
                <c:pt idx="1521">
                  <c:v>1255.9806655745206</c:v>
                </c:pt>
                <c:pt idx="1522">
                  <c:v>1255.9806655745206</c:v>
                </c:pt>
                <c:pt idx="1523">
                  <c:v>1351.0933617751057</c:v>
                </c:pt>
                <c:pt idx="1524">
                  <c:v>1351.0933617751057</c:v>
                </c:pt>
                <c:pt idx="1525">
                  <c:v>1127.1818217785178</c:v>
                </c:pt>
                <c:pt idx="1526">
                  <c:v>1127.1818217785178</c:v>
                </c:pt>
                <c:pt idx="1527">
                  <c:v>926.58757773126968</c:v>
                </c:pt>
                <c:pt idx="1528">
                  <c:v>926.58757773126968</c:v>
                </c:pt>
                <c:pt idx="1529">
                  <c:v>1049.9151293512441</c:v>
                </c:pt>
                <c:pt idx="1530">
                  <c:v>1049.9151293512441</c:v>
                </c:pt>
                <c:pt idx="1531">
                  <c:v>1043.7951476908411</c:v>
                </c:pt>
                <c:pt idx="1532">
                  <c:v>1043.7951476908411</c:v>
                </c:pt>
                <c:pt idx="1533">
                  <c:v>978.73823918736571</c:v>
                </c:pt>
                <c:pt idx="1534">
                  <c:v>978.73823918736571</c:v>
                </c:pt>
                <c:pt idx="1535">
                  <c:v>1346.7350474892933</c:v>
                </c:pt>
                <c:pt idx="1536">
                  <c:v>1346.7350474892933</c:v>
                </c:pt>
                <c:pt idx="1537">
                  <c:v>1556.264288199264</c:v>
                </c:pt>
                <c:pt idx="1538">
                  <c:v>1556.264288199264</c:v>
                </c:pt>
                <c:pt idx="1539">
                  <c:v>1226.2744702143561</c:v>
                </c:pt>
                <c:pt idx="1540">
                  <c:v>1226.2744702143561</c:v>
                </c:pt>
                <c:pt idx="1541">
                  <c:v>1004.5478986974887</c:v>
                </c:pt>
                <c:pt idx="1542">
                  <c:v>1004.5478986974887</c:v>
                </c:pt>
                <c:pt idx="1543">
                  <c:v>932.04206539578706</c:v>
                </c:pt>
                <c:pt idx="1544">
                  <c:v>932.04206539578706</c:v>
                </c:pt>
                <c:pt idx="1545">
                  <c:v>1199.2635076290412</c:v>
                </c:pt>
                <c:pt idx="1546">
                  <c:v>1199.2635076290412</c:v>
                </c:pt>
                <c:pt idx="1547">
                  <c:v>1344.2065705946868</c:v>
                </c:pt>
                <c:pt idx="1548">
                  <c:v>1344.2065705946868</c:v>
                </c:pt>
                <c:pt idx="1549">
                  <c:v>1193.8414343544339</c:v>
                </c:pt>
                <c:pt idx="1550">
                  <c:v>1193.8414343544339</c:v>
                </c:pt>
                <c:pt idx="1551">
                  <c:v>1221.3179753954528</c:v>
                </c:pt>
                <c:pt idx="1552">
                  <c:v>1221.3179753954528</c:v>
                </c:pt>
                <c:pt idx="1553">
                  <c:v>1205.8165997291567</c:v>
                </c:pt>
                <c:pt idx="1554">
                  <c:v>1205.8165997291567</c:v>
                </c:pt>
                <c:pt idx="1555">
                  <c:v>1150.7318301826635</c:v>
                </c:pt>
                <c:pt idx="1556">
                  <c:v>1150.7318301826635</c:v>
                </c:pt>
                <c:pt idx="1557">
                  <c:v>1157.3844501075616</c:v>
                </c:pt>
                <c:pt idx="1558">
                  <c:v>1157.3844501075616</c:v>
                </c:pt>
                <c:pt idx="1559">
                  <c:v>1188.4526503424865</c:v>
                </c:pt>
                <c:pt idx="1560">
                  <c:v>1188.4526503424865</c:v>
                </c:pt>
                <c:pt idx="1561">
                  <c:v>1033.4843543129427</c:v>
                </c:pt>
                <c:pt idx="1562">
                  <c:v>1033.4843543129427</c:v>
                </c:pt>
                <c:pt idx="1563">
                  <c:v>987.25273388258518</c:v>
                </c:pt>
                <c:pt idx="1564">
                  <c:v>987.25273388258518</c:v>
                </c:pt>
                <c:pt idx="1565">
                  <c:v>1303.4525712449965</c:v>
                </c:pt>
                <c:pt idx="1566">
                  <c:v>1303.4525712449965</c:v>
                </c:pt>
                <c:pt idx="1567">
                  <c:v>1613.8419783661338</c:v>
                </c:pt>
                <c:pt idx="1568">
                  <c:v>1613.8419783661338</c:v>
                </c:pt>
                <c:pt idx="1569">
                  <c:v>1447.9808891639404</c:v>
                </c:pt>
                <c:pt idx="1570">
                  <c:v>1447.9808891639404</c:v>
                </c:pt>
                <c:pt idx="1571">
                  <c:v>1104.1643972568443</c:v>
                </c:pt>
                <c:pt idx="1572">
                  <c:v>1104.1643972568443</c:v>
                </c:pt>
                <c:pt idx="1573">
                  <c:v>962.93993947382671</c:v>
                </c:pt>
                <c:pt idx="1574">
                  <c:v>962.93993947382671</c:v>
                </c:pt>
                <c:pt idx="1575">
                  <c:v>929.88022458885791</c:v>
                </c:pt>
                <c:pt idx="1576">
                  <c:v>929.88022458885791</c:v>
                </c:pt>
                <c:pt idx="1577">
                  <c:v>896.15569946437108</c:v>
                </c:pt>
                <c:pt idx="1578">
                  <c:v>896.15569946437108</c:v>
                </c:pt>
                <c:pt idx="1579">
                  <c:v>914.78064054885135</c:v>
                </c:pt>
                <c:pt idx="1580">
                  <c:v>914.78064054885135</c:v>
                </c:pt>
                <c:pt idx="1581">
                  <c:v>1020.6458301737778</c:v>
                </c:pt>
                <c:pt idx="1582">
                  <c:v>1020.6458301737778</c:v>
                </c:pt>
                <c:pt idx="1583">
                  <c:v>1171.8207542880616</c:v>
                </c:pt>
                <c:pt idx="1584">
                  <c:v>1171.8207542880616</c:v>
                </c:pt>
                <c:pt idx="1585">
                  <c:v>1147.5385846178799</c:v>
                </c:pt>
                <c:pt idx="1586">
                  <c:v>1147.5385846178799</c:v>
                </c:pt>
                <c:pt idx="1587">
                  <c:v>960.14614518073336</c:v>
                </c:pt>
                <c:pt idx="1588">
                  <c:v>960.14614518073336</c:v>
                </c:pt>
                <c:pt idx="1589">
                  <c:v>996.06659923949019</c:v>
                </c:pt>
                <c:pt idx="1590">
                  <c:v>996.06659923949019</c:v>
                </c:pt>
                <c:pt idx="1591">
                  <c:v>1079.6838202338502</c:v>
                </c:pt>
                <c:pt idx="1592">
                  <c:v>1079.6838202338502</c:v>
                </c:pt>
                <c:pt idx="1593">
                  <c:v>1049.649042767501</c:v>
                </c:pt>
                <c:pt idx="1594">
                  <c:v>1049.649042767501</c:v>
                </c:pt>
                <c:pt idx="1595">
                  <c:v>1135.5307189678726</c:v>
                </c:pt>
                <c:pt idx="1596">
                  <c:v>1135.5307189678726</c:v>
                </c:pt>
                <c:pt idx="1597">
                  <c:v>1200.8934610265439</c:v>
                </c:pt>
                <c:pt idx="1598">
                  <c:v>1200.8934610265439</c:v>
                </c:pt>
                <c:pt idx="1599">
                  <c:v>963.73816697016935</c:v>
                </c:pt>
                <c:pt idx="1600">
                  <c:v>963.73816697016935</c:v>
                </c:pt>
                <c:pt idx="1601">
                  <c:v>1136.1959719037802</c:v>
                </c:pt>
                <c:pt idx="1602">
                  <c:v>1136.1959719037802</c:v>
                </c:pt>
                <c:pt idx="1603">
                  <c:v>1182.365349789864</c:v>
                </c:pt>
                <c:pt idx="1604">
                  <c:v>1182.365349789864</c:v>
                </c:pt>
                <c:pt idx="1605">
                  <c:v>1060.7581911451286</c:v>
                </c:pt>
                <c:pt idx="1606">
                  <c:v>1060.7581911451286</c:v>
                </c:pt>
                <c:pt idx="1607">
                  <c:v>1068.0423714171304</c:v>
                </c:pt>
                <c:pt idx="1608">
                  <c:v>1068.0423714171304</c:v>
                </c:pt>
                <c:pt idx="1609">
                  <c:v>1251.6560817201771</c:v>
                </c:pt>
                <c:pt idx="1610">
                  <c:v>1251.6560817201771</c:v>
                </c:pt>
                <c:pt idx="1611">
                  <c:v>1034.9478183616052</c:v>
                </c:pt>
                <c:pt idx="1612">
                  <c:v>1034.9478183616052</c:v>
                </c:pt>
                <c:pt idx="1613">
                  <c:v>904.30409864421438</c:v>
                </c:pt>
                <c:pt idx="1614">
                  <c:v>904.30409864421438</c:v>
                </c:pt>
                <c:pt idx="1615">
                  <c:v>883.94976463465946</c:v>
                </c:pt>
                <c:pt idx="1616">
                  <c:v>883.94976463465946</c:v>
                </c:pt>
                <c:pt idx="1617">
                  <c:v>924.19292770728737</c:v>
                </c:pt>
                <c:pt idx="1618">
                  <c:v>924.19292770728737</c:v>
                </c:pt>
                <c:pt idx="1619">
                  <c:v>1055.9353487751744</c:v>
                </c:pt>
                <c:pt idx="1620">
                  <c:v>1055.9353487751744</c:v>
                </c:pt>
                <c:pt idx="1621">
                  <c:v>965.1350656871997</c:v>
                </c:pt>
                <c:pt idx="1622">
                  <c:v>965.1350656871997</c:v>
                </c:pt>
                <c:pt idx="1623">
                  <c:v>897.95167153399268</c:v>
                </c:pt>
                <c:pt idx="1624">
                  <c:v>897.95167153399268</c:v>
                </c:pt>
                <c:pt idx="1625">
                  <c:v>986.7205770593647</c:v>
                </c:pt>
                <c:pt idx="1626">
                  <c:v>986.7205770593647</c:v>
                </c:pt>
                <c:pt idx="1627">
                  <c:v>1061.1905845546003</c:v>
                </c:pt>
                <c:pt idx="1628">
                  <c:v>1061.1905845546003</c:v>
                </c:pt>
                <c:pt idx="1629">
                  <c:v>975.97768689071279</c:v>
                </c:pt>
                <c:pt idx="1630">
                  <c:v>975.97768689071279</c:v>
                </c:pt>
                <c:pt idx="1631">
                  <c:v>1017.4528421233243</c:v>
                </c:pt>
                <c:pt idx="1632">
                  <c:v>1017.4528421233243</c:v>
                </c:pt>
                <c:pt idx="1633">
                  <c:v>825.58127878161804</c:v>
                </c:pt>
                <c:pt idx="1634">
                  <c:v>825.58127878161804</c:v>
                </c:pt>
                <c:pt idx="1635">
                  <c:v>806.82368696852996</c:v>
                </c:pt>
                <c:pt idx="1636">
                  <c:v>806.82368696852996</c:v>
                </c:pt>
                <c:pt idx="1637">
                  <c:v>643.62756057550234</c:v>
                </c:pt>
                <c:pt idx="1638">
                  <c:v>643.62756057550234</c:v>
                </c:pt>
                <c:pt idx="1639">
                  <c:v>672.59501202273714</c:v>
                </c:pt>
                <c:pt idx="1640">
                  <c:v>672.59501202273714</c:v>
                </c:pt>
                <c:pt idx="1641">
                  <c:v>761.49305391826977</c:v>
                </c:pt>
                <c:pt idx="1642">
                  <c:v>761.49305391826977</c:v>
                </c:pt>
                <c:pt idx="1643">
                  <c:v>789.59601872767803</c:v>
                </c:pt>
                <c:pt idx="1644">
                  <c:v>789.59601872767803</c:v>
                </c:pt>
                <c:pt idx="1645">
                  <c:v>772.10232773187261</c:v>
                </c:pt>
                <c:pt idx="1646">
                  <c:v>772.10232773187261</c:v>
                </c:pt>
                <c:pt idx="1647">
                  <c:v>731.92682950409301</c:v>
                </c:pt>
                <c:pt idx="1648">
                  <c:v>731.92682950409301</c:v>
                </c:pt>
                <c:pt idx="1649">
                  <c:v>568.16585290813691</c:v>
                </c:pt>
                <c:pt idx="1650">
                  <c:v>568.16585290813691</c:v>
                </c:pt>
                <c:pt idx="1651">
                  <c:v>552.2021465415645</c:v>
                </c:pt>
                <c:pt idx="1652">
                  <c:v>552.2021465415645</c:v>
                </c:pt>
                <c:pt idx="1653">
                  <c:v>586.82342665737428</c:v>
                </c:pt>
                <c:pt idx="1654">
                  <c:v>586.82342665737428</c:v>
                </c:pt>
                <c:pt idx="1655">
                  <c:v>534.60880321070113</c:v>
                </c:pt>
                <c:pt idx="1656">
                  <c:v>534.60880321070113</c:v>
                </c:pt>
                <c:pt idx="1657">
                  <c:v>584.8612222878445</c:v>
                </c:pt>
                <c:pt idx="1658">
                  <c:v>584.8612222878445</c:v>
                </c:pt>
                <c:pt idx="1659">
                  <c:v>621.91029159698246</c:v>
                </c:pt>
                <c:pt idx="1660">
                  <c:v>621.91029159698246</c:v>
                </c:pt>
                <c:pt idx="1661">
                  <c:v>619.01687287879963</c:v>
                </c:pt>
                <c:pt idx="1662">
                  <c:v>619.01687287879963</c:v>
                </c:pt>
                <c:pt idx="1663">
                  <c:v>607.70925892960031</c:v>
                </c:pt>
                <c:pt idx="1664">
                  <c:v>607.70925892960031</c:v>
                </c:pt>
                <c:pt idx="1665">
                  <c:v>576.48028068677729</c:v>
                </c:pt>
                <c:pt idx="1666">
                  <c:v>576.48028068677729</c:v>
                </c:pt>
                <c:pt idx="1667">
                  <c:v>682.23974744281975</c:v>
                </c:pt>
                <c:pt idx="1668">
                  <c:v>682.23974744281975</c:v>
                </c:pt>
                <c:pt idx="1669">
                  <c:v>671.33121930421999</c:v>
                </c:pt>
                <c:pt idx="1670">
                  <c:v>671.33121930421999</c:v>
                </c:pt>
                <c:pt idx="1671">
                  <c:v>666.3093065278033</c:v>
                </c:pt>
                <c:pt idx="1672">
                  <c:v>666.3093065278033</c:v>
                </c:pt>
                <c:pt idx="1673">
                  <c:v>662.75073292028299</c:v>
                </c:pt>
                <c:pt idx="1674">
                  <c:v>662.75073292028299</c:v>
                </c:pt>
                <c:pt idx="1675">
                  <c:v>842.34343578220341</c:v>
                </c:pt>
                <c:pt idx="1676">
                  <c:v>842.34343578220341</c:v>
                </c:pt>
                <c:pt idx="1677">
                  <c:v>831.46798256969248</c:v>
                </c:pt>
                <c:pt idx="1678">
                  <c:v>831.46798256969248</c:v>
                </c:pt>
                <c:pt idx="1679">
                  <c:v>772.00255393747921</c:v>
                </c:pt>
                <c:pt idx="1680">
                  <c:v>772.00255393747921</c:v>
                </c:pt>
                <c:pt idx="1681">
                  <c:v>703.69098165306355</c:v>
                </c:pt>
                <c:pt idx="1682">
                  <c:v>703.69098165306355</c:v>
                </c:pt>
                <c:pt idx="1683">
                  <c:v>674.22463953891247</c:v>
                </c:pt>
                <c:pt idx="1684">
                  <c:v>674.22463953891247</c:v>
                </c:pt>
                <c:pt idx="1685">
                  <c:v>667.17400669831648</c:v>
                </c:pt>
                <c:pt idx="1686">
                  <c:v>667.17400669831648</c:v>
                </c:pt>
                <c:pt idx="1687">
                  <c:v>608.44092810310201</c:v>
                </c:pt>
                <c:pt idx="1688">
                  <c:v>608.44092810310201</c:v>
                </c:pt>
                <c:pt idx="1689">
                  <c:v>629.06069404944049</c:v>
                </c:pt>
                <c:pt idx="1690">
                  <c:v>629.06069404944049</c:v>
                </c:pt>
                <c:pt idx="1691">
                  <c:v>624.37136036316463</c:v>
                </c:pt>
                <c:pt idx="1692">
                  <c:v>624.37136036316463</c:v>
                </c:pt>
                <c:pt idx="1693">
                  <c:v>641.898160845853</c:v>
                </c:pt>
                <c:pt idx="1694">
                  <c:v>641.898160845853</c:v>
                </c:pt>
                <c:pt idx="1695">
                  <c:v>597.19982824653198</c:v>
                </c:pt>
                <c:pt idx="1696">
                  <c:v>597.19982824653198</c:v>
                </c:pt>
                <c:pt idx="1697">
                  <c:v>631.22244361386606</c:v>
                </c:pt>
                <c:pt idx="1698">
                  <c:v>631.22244361386606</c:v>
                </c:pt>
                <c:pt idx="1699">
                  <c:v>653.37206342183254</c:v>
                </c:pt>
                <c:pt idx="1700">
                  <c:v>653.37206342183254</c:v>
                </c:pt>
                <c:pt idx="1701">
                  <c:v>678.91397628615505</c:v>
                </c:pt>
                <c:pt idx="1702">
                  <c:v>678.91397628615505</c:v>
                </c:pt>
                <c:pt idx="1703">
                  <c:v>738.87771223324398</c:v>
                </c:pt>
                <c:pt idx="1704">
                  <c:v>738.87771223324398</c:v>
                </c:pt>
                <c:pt idx="1705">
                  <c:v>773.69870860173364</c:v>
                </c:pt>
                <c:pt idx="1706">
                  <c:v>773.69870860173364</c:v>
                </c:pt>
                <c:pt idx="1707">
                  <c:v>773.49916097649839</c:v>
                </c:pt>
                <c:pt idx="1708">
                  <c:v>773.49916097649839</c:v>
                </c:pt>
                <c:pt idx="1709">
                  <c:v>703.32514647736559</c:v>
                </c:pt>
                <c:pt idx="1710">
                  <c:v>703.32514647736559</c:v>
                </c:pt>
                <c:pt idx="1711">
                  <c:v>700.19891888469874</c:v>
                </c:pt>
                <c:pt idx="1712">
                  <c:v>700.19891888469874</c:v>
                </c:pt>
                <c:pt idx="1713">
                  <c:v>651.27682893099779</c:v>
                </c:pt>
                <c:pt idx="1714">
                  <c:v>651.27682893099779</c:v>
                </c:pt>
                <c:pt idx="1715">
                  <c:v>680.31080012808707</c:v>
                </c:pt>
                <c:pt idx="1716">
                  <c:v>680.31080012808707</c:v>
                </c:pt>
                <c:pt idx="1717">
                  <c:v>640.63436874859133</c:v>
                </c:pt>
                <c:pt idx="1718">
                  <c:v>640.63436874859133</c:v>
                </c:pt>
                <c:pt idx="1719">
                  <c:v>635.74548887258686</c:v>
                </c:pt>
                <c:pt idx="1720">
                  <c:v>635.74548887258686</c:v>
                </c:pt>
                <c:pt idx="1721">
                  <c:v>670.8656114710534</c:v>
                </c:pt>
                <c:pt idx="1722">
                  <c:v>670.8656114710534</c:v>
                </c:pt>
                <c:pt idx="1723">
                  <c:v>708.2140353109844</c:v>
                </c:pt>
                <c:pt idx="1724">
                  <c:v>708.2140353109844</c:v>
                </c:pt>
                <c:pt idx="1725">
                  <c:v>753.14532653916524</c:v>
                </c:pt>
                <c:pt idx="1726">
                  <c:v>753.14532653916524</c:v>
                </c:pt>
                <c:pt idx="1727">
                  <c:v>773.83174035452294</c:v>
                </c:pt>
                <c:pt idx="1728">
                  <c:v>773.83174035452294</c:v>
                </c:pt>
                <c:pt idx="1729">
                  <c:v>710.04321173665301</c:v>
                </c:pt>
                <c:pt idx="1730">
                  <c:v>710.04321173665301</c:v>
                </c:pt>
                <c:pt idx="1731">
                  <c:v>672.4619812082725</c:v>
                </c:pt>
                <c:pt idx="1732">
                  <c:v>672.4619812082725</c:v>
                </c:pt>
                <c:pt idx="1733">
                  <c:v>709.44457215864941</c:v>
                </c:pt>
                <c:pt idx="1734">
                  <c:v>709.44457215864941</c:v>
                </c:pt>
                <c:pt idx="1735">
                  <c:v>685.99786930229334</c:v>
                </c:pt>
                <c:pt idx="1736">
                  <c:v>685.99786930229334</c:v>
                </c:pt>
                <c:pt idx="1737">
                  <c:v>678.71443002806848</c:v>
                </c:pt>
                <c:pt idx="1738">
                  <c:v>678.71443002806848</c:v>
                </c:pt>
                <c:pt idx="1739">
                  <c:v>655.10146336429102</c:v>
                </c:pt>
                <c:pt idx="1740">
                  <c:v>655.10146336429102</c:v>
                </c:pt>
                <c:pt idx="1741">
                  <c:v>649.81349058916999</c:v>
                </c:pt>
                <c:pt idx="1742">
                  <c:v>649.81349058916999</c:v>
                </c:pt>
                <c:pt idx="1743">
                  <c:v>669.13621099578779</c:v>
                </c:pt>
                <c:pt idx="1744">
                  <c:v>669.13621099578779</c:v>
                </c:pt>
                <c:pt idx="1745">
                  <c:v>673.02736217303004</c:v>
                </c:pt>
                <c:pt idx="1746">
                  <c:v>673.02736217303004</c:v>
                </c:pt>
                <c:pt idx="1747">
                  <c:v>678.91397628615448</c:v>
                </c:pt>
                <c:pt idx="1748">
                  <c:v>678.91397628615448</c:v>
                </c:pt>
                <c:pt idx="1749">
                  <c:v>674.02509330851569</c:v>
                </c:pt>
                <c:pt idx="1750">
                  <c:v>674.02509330851569</c:v>
                </c:pt>
                <c:pt idx="1751">
                  <c:v>665.41134867611447</c:v>
                </c:pt>
                <c:pt idx="1752">
                  <c:v>665.41134867611447</c:v>
                </c:pt>
                <c:pt idx="1753">
                  <c:v>650.81122127398544</c:v>
                </c:pt>
                <c:pt idx="1754">
                  <c:v>650.81122127398544</c:v>
                </c:pt>
                <c:pt idx="1755">
                  <c:v>603.85136682198208</c:v>
                </c:pt>
                <c:pt idx="1756">
                  <c:v>603.85136682198208</c:v>
                </c:pt>
                <c:pt idx="1757">
                  <c:v>603.95113989601145</c:v>
                </c:pt>
                <c:pt idx="1758">
                  <c:v>603.95113989601145</c:v>
                </c:pt>
                <c:pt idx="1759">
                  <c:v>581.4356788791174</c:v>
                </c:pt>
                <c:pt idx="1760">
                  <c:v>581.4356788791174</c:v>
                </c:pt>
                <c:pt idx="1761">
                  <c:v>589.91639271603754</c:v>
                </c:pt>
                <c:pt idx="1762">
                  <c:v>589.91639271603754</c:v>
                </c:pt>
                <c:pt idx="1763">
                  <c:v>595.27088193665418</c:v>
                </c:pt>
                <c:pt idx="1764">
                  <c:v>595.27088193665418</c:v>
                </c:pt>
                <c:pt idx="1765">
                  <c:v>628.76137487890855</c:v>
                </c:pt>
                <c:pt idx="1766">
                  <c:v>628.76137487890855</c:v>
                </c:pt>
                <c:pt idx="1767">
                  <c:v>650.44538668818279</c:v>
                </c:pt>
                <c:pt idx="1768">
                  <c:v>650.44538668818279</c:v>
                </c:pt>
                <c:pt idx="1769">
                  <c:v>663.28285605975498</c:v>
                </c:pt>
                <c:pt idx="1770">
                  <c:v>663.28285605975498</c:v>
                </c:pt>
                <c:pt idx="1771">
                  <c:v>685.93135386676101</c:v>
                </c:pt>
                <c:pt idx="1772">
                  <c:v>685.93135386676101</c:v>
                </c:pt>
                <c:pt idx="1773">
                  <c:v>684.40149889386669</c:v>
                </c:pt>
                <c:pt idx="1774">
                  <c:v>684.40149889386669</c:v>
                </c:pt>
                <c:pt idx="1775">
                  <c:v>653.70464033054532</c:v>
                </c:pt>
                <c:pt idx="1776">
                  <c:v>653.70464033054532</c:v>
                </c:pt>
                <c:pt idx="1777">
                  <c:v>610.1703279452521</c:v>
                </c:pt>
                <c:pt idx="1778">
                  <c:v>610.1703279452521</c:v>
                </c:pt>
                <c:pt idx="1779">
                  <c:v>610.5029048344943</c:v>
                </c:pt>
                <c:pt idx="1780">
                  <c:v>610.5029048344943</c:v>
                </c:pt>
                <c:pt idx="1781">
                  <c:v>610.90199710015816</c:v>
                </c:pt>
                <c:pt idx="1782">
                  <c:v>610.90199710015816</c:v>
                </c:pt>
                <c:pt idx="1783">
                  <c:v>608.67373192982279</c:v>
                </c:pt>
                <c:pt idx="1784">
                  <c:v>608.67373192982279</c:v>
                </c:pt>
                <c:pt idx="1785">
                  <c:v>619.11664593877515</c:v>
                </c:pt>
                <c:pt idx="1786">
                  <c:v>619.11664593877515</c:v>
                </c:pt>
                <c:pt idx="1787">
                  <c:v>649.34788294021757</c:v>
                </c:pt>
                <c:pt idx="1788">
                  <c:v>649.34788294021757</c:v>
                </c:pt>
                <c:pt idx="1789">
                  <c:v>640.20201882282788</c:v>
                </c:pt>
                <c:pt idx="1790">
                  <c:v>640.20201882282788</c:v>
                </c:pt>
                <c:pt idx="1791">
                  <c:v>650.3456136196055</c:v>
                </c:pt>
                <c:pt idx="1792">
                  <c:v>650.3456136196055</c:v>
                </c:pt>
                <c:pt idx="1793">
                  <c:v>654.96843259795014</c:v>
                </c:pt>
                <c:pt idx="1794">
                  <c:v>654.96843259795014</c:v>
                </c:pt>
                <c:pt idx="1795">
                  <c:v>642.59657227254604</c:v>
                </c:pt>
                <c:pt idx="1796">
                  <c:v>642.59657227254604</c:v>
                </c:pt>
                <c:pt idx="1797">
                  <c:v>620.74627257740951</c:v>
                </c:pt>
                <c:pt idx="1798">
                  <c:v>620.74627257740951</c:v>
                </c:pt>
                <c:pt idx="1799">
                  <c:v>601.82264762194507</c:v>
                </c:pt>
                <c:pt idx="1800">
                  <c:v>601.82264762194507</c:v>
                </c:pt>
                <c:pt idx="1801">
                  <c:v>593.27542017302892</c:v>
                </c:pt>
                <c:pt idx="1802">
                  <c:v>593.27542017302892</c:v>
                </c:pt>
                <c:pt idx="1803">
                  <c:v>611.96624313453549</c:v>
                </c:pt>
                <c:pt idx="1804">
                  <c:v>611.96624313453549</c:v>
                </c:pt>
                <c:pt idx="1805">
                  <c:v>618.98361519212847</c:v>
                </c:pt>
                <c:pt idx="1806">
                  <c:v>618.98361519212847</c:v>
                </c:pt>
                <c:pt idx="1807">
                  <c:v>683.10444800381288</c:v>
                </c:pt>
                <c:pt idx="1808">
                  <c:v>683.10444800381288</c:v>
                </c:pt>
                <c:pt idx="1809">
                  <c:v>684.60104518990647</c:v>
                </c:pt>
                <c:pt idx="1810">
                  <c:v>684.60104518990647</c:v>
                </c:pt>
                <c:pt idx="1811">
                  <c:v>668.80363398976851</c:v>
                </c:pt>
                <c:pt idx="1812">
                  <c:v>668.80363398976851</c:v>
                </c:pt>
                <c:pt idx="1813">
                  <c:v>663.21634066700801</c:v>
                </c:pt>
                <c:pt idx="1814">
                  <c:v>663.21634066700801</c:v>
                </c:pt>
                <c:pt idx="1815">
                  <c:v>657.62904797652118</c:v>
                </c:pt>
                <c:pt idx="1816">
                  <c:v>657.62904797652118</c:v>
                </c:pt>
                <c:pt idx="1817">
                  <c:v>642.29725308926334</c:v>
                </c:pt>
                <c:pt idx="1818">
                  <c:v>642.29725308926334</c:v>
                </c:pt>
                <c:pt idx="1819">
                  <c:v>596.30187048894174</c:v>
                </c:pt>
                <c:pt idx="1820">
                  <c:v>596.30187048894174</c:v>
                </c:pt>
                <c:pt idx="1821">
                  <c:v>559.11975349250088</c:v>
                </c:pt>
                <c:pt idx="1822">
                  <c:v>559.11975349250088</c:v>
                </c:pt>
                <c:pt idx="1823">
                  <c:v>539.03208324872287</c:v>
                </c:pt>
                <c:pt idx="1824">
                  <c:v>539.03208324872287</c:v>
                </c:pt>
                <c:pt idx="1825">
                  <c:v>539.53094937961032</c:v>
                </c:pt>
                <c:pt idx="1826">
                  <c:v>539.53094937961032</c:v>
                </c:pt>
                <c:pt idx="1827">
                  <c:v>548.9428889413374</c:v>
                </c:pt>
                <c:pt idx="1828">
                  <c:v>548.9428889413374</c:v>
                </c:pt>
                <c:pt idx="1829">
                  <c:v>557.05777463925153</c:v>
                </c:pt>
                <c:pt idx="1830">
                  <c:v>557.05777463925153</c:v>
                </c:pt>
                <c:pt idx="1831">
                  <c:v>581.53545199157838</c:v>
                </c:pt>
                <c:pt idx="1832">
                  <c:v>581.53545199157838</c:v>
                </c:pt>
                <c:pt idx="1833">
                  <c:v>575.38277631443816</c:v>
                </c:pt>
                <c:pt idx="1834">
                  <c:v>575.38277631443816</c:v>
                </c:pt>
                <c:pt idx="1835">
                  <c:v>587.12274596133295</c:v>
                </c:pt>
                <c:pt idx="1836">
                  <c:v>587.12274596133295</c:v>
                </c:pt>
                <c:pt idx="1837">
                  <c:v>601.3902976213767</c:v>
                </c:pt>
                <c:pt idx="1838">
                  <c:v>601.3902976213767</c:v>
                </c:pt>
                <c:pt idx="1839">
                  <c:v>648.6494714713333</c:v>
                </c:pt>
                <c:pt idx="1840">
                  <c:v>648.6494714713333</c:v>
                </c:pt>
                <c:pt idx="1841">
                  <c:v>652.67365191846375</c:v>
                </c:pt>
                <c:pt idx="1842">
                  <c:v>652.67365191846375</c:v>
                </c:pt>
                <c:pt idx="1843">
                  <c:v>673.72577396499537</c:v>
                </c:pt>
                <c:pt idx="1844">
                  <c:v>673.72577396499537</c:v>
                </c:pt>
                <c:pt idx="1845">
                  <c:v>635.34639664203848</c:v>
                </c:pt>
                <c:pt idx="1846">
                  <c:v>635.34639664203848</c:v>
                </c:pt>
                <c:pt idx="1847">
                  <c:v>623.63969127276573</c:v>
                </c:pt>
                <c:pt idx="1848">
                  <c:v>623.63969127276573</c:v>
                </c:pt>
                <c:pt idx="1849">
                  <c:v>597.83172443880517</c:v>
                </c:pt>
                <c:pt idx="1850">
                  <c:v>597.83172443880517</c:v>
                </c:pt>
                <c:pt idx="1851">
                  <c:v>612.13253157646079</c:v>
                </c:pt>
                <c:pt idx="1852">
                  <c:v>612.13253157646079</c:v>
                </c:pt>
                <c:pt idx="1853">
                  <c:v>626.10076002534788</c:v>
                </c:pt>
                <c:pt idx="1854">
                  <c:v>626.10076002534788</c:v>
                </c:pt>
                <c:pt idx="1855">
                  <c:v>646.02211408619564</c:v>
                </c:pt>
                <c:pt idx="1856">
                  <c:v>646.02211408619564</c:v>
                </c:pt>
                <c:pt idx="1857">
                  <c:v>682.87164400410347</c:v>
                </c:pt>
                <c:pt idx="1858">
                  <c:v>682.87164400410347</c:v>
                </c:pt>
                <c:pt idx="1859">
                  <c:v>698.2034547110967</c:v>
                </c:pt>
                <c:pt idx="1860">
                  <c:v>698.2034547110967</c:v>
                </c:pt>
                <c:pt idx="1861">
                  <c:v>689.78924940335446</c:v>
                </c:pt>
                <c:pt idx="1862">
                  <c:v>689.78924940335446</c:v>
                </c:pt>
                <c:pt idx="1863">
                  <c:v>678.21556438828122</c:v>
                </c:pt>
                <c:pt idx="1864">
                  <c:v>678.21556438828122</c:v>
                </c:pt>
                <c:pt idx="1865">
                  <c:v>696.70685670258081</c:v>
                </c:pt>
                <c:pt idx="1866">
                  <c:v>696.70685670258081</c:v>
                </c:pt>
                <c:pt idx="1867">
                  <c:v>692.38335190391297</c:v>
                </c:pt>
                <c:pt idx="1868">
                  <c:v>692.38335190391297</c:v>
                </c:pt>
                <c:pt idx="1869">
                  <c:v>677.98276042568261</c:v>
                </c:pt>
                <c:pt idx="1870">
                  <c:v>677.98276042568261</c:v>
                </c:pt>
                <c:pt idx="1871">
                  <c:v>721.18456332717483</c:v>
                </c:pt>
                <c:pt idx="1872">
                  <c:v>721.18456332717483</c:v>
                </c:pt>
                <c:pt idx="1873">
                  <c:v>702.19438324971884</c:v>
                </c:pt>
                <c:pt idx="1874">
                  <c:v>702.19438324971884</c:v>
                </c:pt>
                <c:pt idx="1875">
                  <c:v>646.72052553636297</c:v>
                </c:pt>
                <c:pt idx="1876">
                  <c:v>646.72052553636297</c:v>
                </c:pt>
                <c:pt idx="1877">
                  <c:v>627.4643251390338</c:v>
                </c:pt>
                <c:pt idx="1878">
                  <c:v>627.4643251390338</c:v>
                </c:pt>
                <c:pt idx="1879">
                  <c:v>606.24592056468146</c:v>
                </c:pt>
                <c:pt idx="1880">
                  <c:v>606.24592056468146</c:v>
                </c:pt>
                <c:pt idx="1881">
                  <c:v>622.24286845862025</c:v>
                </c:pt>
                <c:pt idx="1882">
                  <c:v>622.24286845862025</c:v>
                </c:pt>
                <c:pt idx="1883">
                  <c:v>610.66919327870869</c:v>
                </c:pt>
                <c:pt idx="1884">
                  <c:v>610.66919327870869</c:v>
                </c:pt>
                <c:pt idx="1885">
                  <c:v>589.3510118370026</c:v>
                </c:pt>
                <c:pt idx="1886">
                  <c:v>589.3510118370026</c:v>
                </c:pt>
                <c:pt idx="1887">
                  <c:v>562.31249471162221</c:v>
                </c:pt>
                <c:pt idx="1888">
                  <c:v>562.31249471162221</c:v>
                </c:pt>
                <c:pt idx="1889">
                  <c:v>552.80078565876158</c:v>
                </c:pt>
                <c:pt idx="1890">
                  <c:v>552.80078565876158</c:v>
                </c:pt>
                <c:pt idx="1891">
                  <c:v>548.07818789251974</c:v>
                </c:pt>
                <c:pt idx="1892">
                  <c:v>548.07818789251974</c:v>
                </c:pt>
                <c:pt idx="1893">
                  <c:v>528.45611940722847</c:v>
                </c:pt>
                <c:pt idx="1894">
                  <c:v>528.45611940722847</c:v>
                </c:pt>
                <c:pt idx="1895">
                  <c:v>505.60803400539368</c:v>
                </c:pt>
                <c:pt idx="1896">
                  <c:v>505.60803400539368</c:v>
                </c:pt>
                <c:pt idx="1897">
                  <c:v>506.93834513457466</c:v>
                </c:pt>
                <c:pt idx="1898">
                  <c:v>506.93834513457466</c:v>
                </c:pt>
                <c:pt idx="1899">
                  <c:v>478.7357365837546</c:v>
                </c:pt>
                <c:pt idx="1900">
                  <c:v>478.7357365837546</c:v>
                </c:pt>
                <c:pt idx="1901">
                  <c:v>471.38576008221492</c:v>
                </c:pt>
                <c:pt idx="1902">
                  <c:v>471.38576008221492</c:v>
                </c:pt>
                <c:pt idx="1903">
                  <c:v>488.77959310433295</c:v>
                </c:pt>
                <c:pt idx="1904">
                  <c:v>488.77959310433295</c:v>
                </c:pt>
                <c:pt idx="1905">
                  <c:v>499.45534425896062</c:v>
                </c:pt>
                <c:pt idx="1906">
                  <c:v>499.45534425896062</c:v>
                </c:pt>
                <c:pt idx="1907">
                  <c:v>483.85743865988212</c:v>
                </c:pt>
                <c:pt idx="1908">
                  <c:v>483.85743865988212</c:v>
                </c:pt>
                <c:pt idx="1909">
                  <c:v>452.02970570188597</c:v>
                </c:pt>
                <c:pt idx="1910">
                  <c:v>452.02970570188597</c:v>
                </c:pt>
                <c:pt idx="1911">
                  <c:v>463.17107851933696</c:v>
                </c:pt>
                <c:pt idx="1912">
                  <c:v>463.17107851933696</c:v>
                </c:pt>
                <c:pt idx="1913">
                  <c:v>464.53464928106081</c:v>
                </c:pt>
                <c:pt idx="1914">
                  <c:v>464.53464928106081</c:v>
                </c:pt>
                <c:pt idx="1915">
                  <c:v>450.10075126229668</c:v>
                </c:pt>
                <c:pt idx="1916">
                  <c:v>450.10075126229668</c:v>
                </c:pt>
                <c:pt idx="1917">
                  <c:v>428.74921520465517</c:v>
                </c:pt>
                <c:pt idx="1918">
                  <c:v>428.74921520465517</c:v>
                </c:pt>
                <c:pt idx="1919">
                  <c:v>430.87771767847761</c:v>
                </c:pt>
                <c:pt idx="1920">
                  <c:v>430.87771767847761</c:v>
                </c:pt>
                <c:pt idx="1921">
                  <c:v>417.87389664838184</c:v>
                </c:pt>
                <c:pt idx="1922">
                  <c:v>417.87389664838184</c:v>
                </c:pt>
                <c:pt idx="1923">
                  <c:v>406.23364560925256</c:v>
                </c:pt>
                <c:pt idx="1924">
                  <c:v>406.23364560925256</c:v>
                </c:pt>
                <c:pt idx="1925">
                  <c:v>394.59339341596336</c:v>
                </c:pt>
                <c:pt idx="1926">
                  <c:v>394.59339341596336</c:v>
                </c:pt>
                <c:pt idx="1927">
                  <c:v>391.50041202884665</c:v>
                </c:pt>
                <c:pt idx="1928">
                  <c:v>391.50041202884665</c:v>
                </c:pt>
                <c:pt idx="1929">
                  <c:v>398.88365787918821</c:v>
                </c:pt>
                <c:pt idx="1930">
                  <c:v>398.88365787918821</c:v>
                </c:pt>
                <c:pt idx="1931">
                  <c:v>391.63344348660468</c:v>
                </c:pt>
                <c:pt idx="1932">
                  <c:v>391.63344348660468</c:v>
                </c:pt>
                <c:pt idx="1933">
                  <c:v>395.19203497262515</c:v>
                </c:pt>
                <c:pt idx="1934">
                  <c:v>395.19203497262515</c:v>
                </c:pt>
                <c:pt idx="1935">
                  <c:v>408.86101668692845</c:v>
                </c:pt>
                <c:pt idx="1936">
                  <c:v>408.86101668692845</c:v>
                </c:pt>
                <c:pt idx="1937">
                  <c:v>415.74539372230049</c:v>
                </c:pt>
                <c:pt idx="1938">
                  <c:v>415.74539372230049</c:v>
                </c:pt>
                <c:pt idx="1939">
                  <c:v>453.16047205235373</c:v>
                </c:pt>
                <c:pt idx="1940">
                  <c:v>453.16047205235373</c:v>
                </c:pt>
                <c:pt idx="1941">
                  <c:v>446.80822536160252</c:v>
                </c:pt>
                <c:pt idx="1942">
                  <c:v>446.80822536160252</c:v>
                </c:pt>
                <c:pt idx="1943">
                  <c:v>411.12255123119678</c:v>
                </c:pt>
                <c:pt idx="1944">
                  <c:v>411.12255123119678</c:v>
                </c:pt>
                <c:pt idx="1945">
                  <c:v>394.36058836591172</c:v>
                </c:pt>
                <c:pt idx="1946">
                  <c:v>394.36058836591172</c:v>
                </c:pt>
                <c:pt idx="1947">
                  <c:v>370.18212175194952</c:v>
                </c:pt>
                <c:pt idx="1948">
                  <c:v>370.18212175194952</c:v>
                </c:pt>
                <c:pt idx="1949">
                  <c:v>363.43077644777486</c:v>
                </c:pt>
                <c:pt idx="1950">
                  <c:v>363.43077644777486</c:v>
                </c:pt>
                <c:pt idx="1951">
                  <c:v>354.08531954349274</c:v>
                </c:pt>
                <c:pt idx="1952">
                  <c:v>354.08531954349274</c:v>
                </c:pt>
                <c:pt idx="1953">
                  <c:v>335.56070199883004</c:v>
                </c:pt>
                <c:pt idx="1954">
                  <c:v>335.56070199883004</c:v>
                </c:pt>
                <c:pt idx="1955">
                  <c:v>306.22731648810105</c:v>
                </c:pt>
                <c:pt idx="1956">
                  <c:v>306.22731648810105</c:v>
                </c:pt>
                <c:pt idx="1957">
                  <c:v>325.15100337361127</c:v>
                </c:pt>
                <c:pt idx="1958">
                  <c:v>325.15100337361127</c:v>
                </c:pt>
                <c:pt idx="1959">
                  <c:v>323.38833925060169</c:v>
                </c:pt>
                <c:pt idx="1960">
                  <c:v>323.38833925060169</c:v>
                </c:pt>
                <c:pt idx="1961">
                  <c:v>316.07162200009185</c:v>
                </c:pt>
                <c:pt idx="1962">
                  <c:v>316.07162200009185</c:v>
                </c:pt>
                <c:pt idx="1963">
                  <c:v>312.77910022733681</c:v>
                </c:pt>
                <c:pt idx="1964">
                  <c:v>312.77910022733681</c:v>
                </c:pt>
                <c:pt idx="1965">
                  <c:v>312.54629568226159</c:v>
                </c:pt>
                <c:pt idx="1966">
                  <c:v>312.54629568226159</c:v>
                </c:pt>
                <c:pt idx="1967">
                  <c:v>304.16533437796545</c:v>
                </c:pt>
                <c:pt idx="1968">
                  <c:v>304.16533437796545</c:v>
                </c:pt>
                <c:pt idx="1969">
                  <c:v>287.86903539480363</c:v>
                </c:pt>
                <c:pt idx="1970">
                  <c:v>287.86903539480363</c:v>
                </c:pt>
                <c:pt idx="1971">
                  <c:v>281.61658375993545</c:v>
                </c:pt>
                <c:pt idx="1972">
                  <c:v>281.61658375993545</c:v>
                </c:pt>
                <c:pt idx="1973">
                  <c:v>276.56141280412902</c:v>
                </c:pt>
                <c:pt idx="1974">
                  <c:v>276.56141280412902</c:v>
                </c:pt>
                <c:pt idx="1975">
                  <c:v>271.27344069222914</c:v>
                </c:pt>
                <c:pt idx="1976">
                  <c:v>271.27344069222914</c:v>
                </c:pt>
                <c:pt idx="1977">
                  <c:v>283.64530437527094</c:v>
                </c:pt>
                <c:pt idx="1978">
                  <c:v>283.64530437527094</c:v>
                </c:pt>
                <c:pt idx="1979">
                  <c:v>276.52815510886273</c:v>
                </c:pt>
                <c:pt idx="1980">
                  <c:v>276.52815510886273</c:v>
                </c:pt>
                <c:pt idx="1981">
                  <c:v>252.81544963202074</c:v>
                </c:pt>
                <c:pt idx="1982">
                  <c:v>252.81544963202074</c:v>
                </c:pt>
                <c:pt idx="1983">
                  <c:v>247.42771977503151</c:v>
                </c:pt>
                <c:pt idx="1984">
                  <c:v>247.42771977503151</c:v>
                </c:pt>
                <c:pt idx="1985">
                  <c:v>249.02408376690187</c:v>
                </c:pt>
                <c:pt idx="1986">
                  <c:v>249.02408376690187</c:v>
                </c:pt>
                <c:pt idx="1987">
                  <c:v>234.25773085454767</c:v>
                </c:pt>
                <c:pt idx="1988">
                  <c:v>234.25773085454767</c:v>
                </c:pt>
                <c:pt idx="1989">
                  <c:v>251.55166079680103</c:v>
                </c:pt>
                <c:pt idx="1990">
                  <c:v>251.55166079680103</c:v>
                </c:pt>
                <c:pt idx="1991">
                  <c:v>238.31514892681525</c:v>
                </c:pt>
                <c:pt idx="1992">
                  <c:v>238.31514892681525</c:v>
                </c:pt>
                <c:pt idx="1993">
                  <c:v>107.38213841464386</c:v>
                </c:pt>
                <c:pt idx="1994">
                  <c:v>107.38213841464386</c:v>
                </c:pt>
                <c:pt idx="1995">
                  <c:v>250.8532512683737</c:v>
                </c:pt>
                <c:pt idx="1996">
                  <c:v>250.8532512683737</c:v>
                </c:pt>
                <c:pt idx="1997">
                  <c:v>248.4254472288749</c:v>
                </c:pt>
                <c:pt idx="1998">
                  <c:v>248.4254472288749</c:v>
                </c:pt>
                <c:pt idx="1999">
                  <c:v>243.50332647612598</c:v>
                </c:pt>
                <c:pt idx="2000">
                  <c:v>243.50332647612598</c:v>
                </c:pt>
                <c:pt idx="2001">
                  <c:v>217.49596670847058</c:v>
                </c:pt>
                <c:pt idx="2002">
                  <c:v>217.49596670847058</c:v>
                </c:pt>
                <c:pt idx="2003">
                  <c:v>215.00166077653304</c:v>
                </c:pt>
                <c:pt idx="2004">
                  <c:v>215.00166077653304</c:v>
                </c:pt>
                <c:pt idx="2005">
                  <c:v>202.13106114227224</c:v>
                </c:pt>
                <c:pt idx="2006">
                  <c:v>202.13106114227224</c:v>
                </c:pt>
                <c:pt idx="2007">
                  <c:v>196.11148993122481</c:v>
                </c:pt>
                <c:pt idx="2008">
                  <c:v>196.11148993122481</c:v>
                </c:pt>
                <c:pt idx="2009">
                  <c:v>219.59118456984851</c:v>
                </c:pt>
                <c:pt idx="2010">
                  <c:v>219.59118456984851</c:v>
                </c:pt>
                <c:pt idx="2011">
                  <c:v>201.59894404252461</c:v>
                </c:pt>
                <c:pt idx="2012">
                  <c:v>201.59894404252461</c:v>
                </c:pt>
                <c:pt idx="2013">
                  <c:v>206.82034559115806</c:v>
                </c:pt>
                <c:pt idx="2014">
                  <c:v>206.82034559115806</c:v>
                </c:pt>
                <c:pt idx="2015">
                  <c:v>202.62992097654245</c:v>
                </c:pt>
                <c:pt idx="2016">
                  <c:v>202.62992097654245</c:v>
                </c:pt>
                <c:pt idx="2017">
                  <c:v>183.67328525564409</c:v>
                </c:pt>
                <c:pt idx="2018">
                  <c:v>183.67328525564409</c:v>
                </c:pt>
                <c:pt idx="2019">
                  <c:v>185.90151716689664</c:v>
                </c:pt>
                <c:pt idx="2020">
                  <c:v>185.90151716689664</c:v>
                </c:pt>
                <c:pt idx="2021">
                  <c:v>174.9599123184496</c:v>
                </c:pt>
                <c:pt idx="2022">
                  <c:v>174.9599123184496</c:v>
                </c:pt>
                <c:pt idx="2023">
                  <c:v>185.269630386339</c:v>
                </c:pt>
                <c:pt idx="2024">
                  <c:v>185.269630386339</c:v>
                </c:pt>
                <c:pt idx="2025">
                  <c:v>173.96219906832928</c:v>
                </c:pt>
                <c:pt idx="2026">
                  <c:v>173.96219906832928</c:v>
                </c:pt>
                <c:pt idx="2027">
                  <c:v>167.64335447386046</c:v>
                </c:pt>
                <c:pt idx="2028">
                  <c:v>167.64335447386046</c:v>
                </c:pt>
                <c:pt idx="2029">
                  <c:v>150.21670301631605</c:v>
                </c:pt>
                <c:pt idx="2030">
                  <c:v>150.21670301631605</c:v>
                </c:pt>
                <c:pt idx="2031">
                  <c:v>135.28439650930736</c:v>
                </c:pt>
                <c:pt idx="2032">
                  <c:v>135.28439650930736</c:v>
                </c:pt>
                <c:pt idx="2033">
                  <c:v>148.55385920754529</c:v>
                </c:pt>
                <c:pt idx="2034">
                  <c:v>148.55385920754529</c:v>
                </c:pt>
                <c:pt idx="2035">
                  <c:v>132.25803581226182</c:v>
                </c:pt>
                <c:pt idx="2036">
                  <c:v>132.25803581226182</c:v>
                </c:pt>
                <c:pt idx="2037">
                  <c:v>126.10555386863825</c:v>
                </c:pt>
                <c:pt idx="2038">
                  <c:v>126.10555386863825</c:v>
                </c:pt>
                <c:pt idx="2039">
                  <c:v>145.16166045488069</c:v>
                </c:pt>
                <c:pt idx="2040">
                  <c:v>145.16166045488069</c:v>
                </c:pt>
                <c:pt idx="2041">
                  <c:v>137.18003058133837</c:v>
                </c:pt>
                <c:pt idx="2042">
                  <c:v>137.18003058133837</c:v>
                </c:pt>
                <c:pt idx="2043">
                  <c:v>127.06999612066392</c:v>
                </c:pt>
                <c:pt idx="2044">
                  <c:v>127.06999612066392</c:v>
                </c:pt>
                <c:pt idx="2045">
                  <c:v>112.37060220367304</c:v>
                </c:pt>
                <c:pt idx="2046">
                  <c:v>112.37060220367304</c:v>
                </c:pt>
                <c:pt idx="2047">
                  <c:v>125.70647441123576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</c:v>
                </c:pt>
                <c:pt idx="1">
                  <c:v>-1.2636712277338149</c:v>
                </c:pt>
                <c:pt idx="2">
                  <c:v>-1.2636712277338149</c:v>
                </c:pt>
                <c:pt idx="3">
                  <c:v>0.40634120781256144</c:v>
                </c:pt>
                <c:pt idx="4">
                  <c:v>0.40634120781256144</c:v>
                </c:pt>
                <c:pt idx="5">
                  <c:v>4.2565846170980981</c:v>
                </c:pt>
                <c:pt idx="6">
                  <c:v>4.2565846170980981</c:v>
                </c:pt>
                <c:pt idx="7">
                  <c:v>33.460588830278866</c:v>
                </c:pt>
                <c:pt idx="8">
                  <c:v>33.460588830278866</c:v>
                </c:pt>
                <c:pt idx="9">
                  <c:v>38.729368677918643</c:v>
                </c:pt>
                <c:pt idx="10">
                  <c:v>38.729368677918643</c:v>
                </c:pt>
                <c:pt idx="11">
                  <c:v>58.033457429303773</c:v>
                </c:pt>
                <c:pt idx="12">
                  <c:v>58.033457429303773</c:v>
                </c:pt>
                <c:pt idx="13">
                  <c:v>61.298293039925291</c:v>
                </c:pt>
                <c:pt idx="14">
                  <c:v>61.298293039925291</c:v>
                </c:pt>
                <c:pt idx="15">
                  <c:v>60.859581988258093</c:v>
                </c:pt>
                <c:pt idx="16">
                  <c:v>60.859581988258093</c:v>
                </c:pt>
                <c:pt idx="17">
                  <c:v>82.642629901706684</c:v>
                </c:pt>
                <c:pt idx="18">
                  <c:v>82.642629901706684</c:v>
                </c:pt>
                <c:pt idx="19">
                  <c:v>74.642579276333976</c:v>
                </c:pt>
                <c:pt idx="20">
                  <c:v>74.642579276333976</c:v>
                </c:pt>
                <c:pt idx="21">
                  <c:v>85.974483346159616</c:v>
                </c:pt>
                <c:pt idx="22">
                  <c:v>85.974483346159616</c:v>
                </c:pt>
                <c:pt idx="23">
                  <c:v>102.77752693959836</c:v>
                </c:pt>
                <c:pt idx="24">
                  <c:v>102.77752693959836</c:v>
                </c:pt>
                <c:pt idx="25">
                  <c:v>117.85792328129578</c:v>
                </c:pt>
                <c:pt idx="26">
                  <c:v>117.85792328129578</c:v>
                </c:pt>
                <c:pt idx="27">
                  <c:v>134.61926202830509</c:v>
                </c:pt>
                <c:pt idx="28">
                  <c:v>134.61926202830509</c:v>
                </c:pt>
                <c:pt idx="29">
                  <c:v>131.45522880062822</c:v>
                </c:pt>
                <c:pt idx="30">
                  <c:v>131.45522880062822</c:v>
                </c:pt>
                <c:pt idx="31">
                  <c:v>152.39972329176709</c:v>
                </c:pt>
                <c:pt idx="32">
                  <c:v>152.39972329176709</c:v>
                </c:pt>
                <c:pt idx="33">
                  <c:v>183.6322771292385</c:v>
                </c:pt>
                <c:pt idx="34">
                  <c:v>183.6322771292385</c:v>
                </c:pt>
                <c:pt idx="35">
                  <c:v>191.15216652906196</c:v>
                </c:pt>
                <c:pt idx="36">
                  <c:v>191.15216652906196</c:v>
                </c:pt>
                <c:pt idx="37">
                  <c:v>216.73104610083735</c:v>
                </c:pt>
                <c:pt idx="38">
                  <c:v>216.73104610083735</c:v>
                </c:pt>
                <c:pt idx="39">
                  <c:v>244.60082607697757</c:v>
                </c:pt>
                <c:pt idx="40">
                  <c:v>244.60082607697757</c:v>
                </c:pt>
                <c:pt idx="41">
                  <c:v>262.44537081011009</c:v>
                </c:pt>
                <c:pt idx="42">
                  <c:v>262.44537081011009</c:v>
                </c:pt>
                <c:pt idx="43">
                  <c:v>295.28166347793575</c:v>
                </c:pt>
                <c:pt idx="44">
                  <c:v>295.28166347793575</c:v>
                </c:pt>
                <c:pt idx="45">
                  <c:v>316.08993728471341</c:v>
                </c:pt>
                <c:pt idx="46">
                  <c:v>316.08993728471341</c:v>
                </c:pt>
                <c:pt idx="47">
                  <c:v>339.99864083233808</c:v>
                </c:pt>
                <c:pt idx="48">
                  <c:v>339.99864083233808</c:v>
                </c:pt>
                <c:pt idx="49">
                  <c:v>368.87757460136839</c:v>
                </c:pt>
                <c:pt idx="50">
                  <c:v>368.87757460136839</c:v>
                </c:pt>
                <c:pt idx="51">
                  <c:v>413.37293385961658</c:v>
                </c:pt>
                <c:pt idx="52">
                  <c:v>413.37293385961658</c:v>
                </c:pt>
                <c:pt idx="53">
                  <c:v>441.71977571963339</c:v>
                </c:pt>
                <c:pt idx="54">
                  <c:v>441.71977571963339</c:v>
                </c:pt>
                <c:pt idx="55">
                  <c:v>459.50514634511455</c:v>
                </c:pt>
                <c:pt idx="56">
                  <c:v>459.50514634511455</c:v>
                </c:pt>
                <c:pt idx="57">
                  <c:v>502.13810865481122</c:v>
                </c:pt>
                <c:pt idx="58">
                  <c:v>502.13810865481122</c:v>
                </c:pt>
                <c:pt idx="59">
                  <c:v>542.39096866751242</c:v>
                </c:pt>
                <c:pt idx="60">
                  <c:v>542.39096866751242</c:v>
                </c:pt>
                <c:pt idx="61">
                  <c:v>573.375998913334</c:v>
                </c:pt>
                <c:pt idx="62">
                  <c:v>573.375998913334</c:v>
                </c:pt>
                <c:pt idx="63">
                  <c:v>615.00350835360314</c:v>
                </c:pt>
                <c:pt idx="64">
                  <c:v>615.00350835360314</c:v>
                </c:pt>
                <c:pt idx="65">
                  <c:v>654.92758263221458</c:v>
                </c:pt>
                <c:pt idx="66">
                  <c:v>654.92758263221458</c:v>
                </c:pt>
                <c:pt idx="67">
                  <c:v>708.71652937047247</c:v>
                </c:pt>
                <c:pt idx="68">
                  <c:v>708.71652937047247</c:v>
                </c:pt>
                <c:pt idx="69">
                  <c:v>724.42868315790861</c:v>
                </c:pt>
                <c:pt idx="70">
                  <c:v>724.42868315790861</c:v>
                </c:pt>
                <c:pt idx="71">
                  <c:v>776.11912213968776</c:v>
                </c:pt>
                <c:pt idx="72">
                  <c:v>776.11912213968776</c:v>
                </c:pt>
                <c:pt idx="73">
                  <c:v>812.11172550411675</c:v>
                </c:pt>
                <c:pt idx="74">
                  <c:v>812.11172550411675</c:v>
                </c:pt>
                <c:pt idx="75">
                  <c:v>866.35970077947479</c:v>
                </c:pt>
                <c:pt idx="76">
                  <c:v>866.35970077947479</c:v>
                </c:pt>
                <c:pt idx="77">
                  <c:v>900.97821912800737</c:v>
                </c:pt>
                <c:pt idx="78">
                  <c:v>900.97821912800737</c:v>
                </c:pt>
                <c:pt idx="79">
                  <c:v>954.15251634060644</c:v>
                </c:pt>
                <c:pt idx="80">
                  <c:v>954.15251634060644</c:v>
                </c:pt>
                <c:pt idx="81">
                  <c:v>1000.9225549202673</c:v>
                </c:pt>
                <c:pt idx="82">
                  <c:v>1000.9225549202673</c:v>
                </c:pt>
                <c:pt idx="83">
                  <c:v>1050.1300344523327</c:v>
                </c:pt>
                <c:pt idx="84">
                  <c:v>1050.1300344523327</c:v>
                </c:pt>
                <c:pt idx="85">
                  <c:v>1103.2597856864968</c:v>
                </c:pt>
                <c:pt idx="86">
                  <c:v>1103.2597856864968</c:v>
                </c:pt>
                <c:pt idx="87">
                  <c:v>1158.6610262236816</c:v>
                </c:pt>
                <c:pt idx="88">
                  <c:v>1158.6610262236816</c:v>
                </c:pt>
                <c:pt idx="89">
                  <c:v>1214.1327613485366</c:v>
                </c:pt>
                <c:pt idx="90">
                  <c:v>1214.1327613485366</c:v>
                </c:pt>
                <c:pt idx="91">
                  <c:v>1252.1666120976972</c:v>
                </c:pt>
                <c:pt idx="92">
                  <c:v>1252.1666120976972</c:v>
                </c:pt>
                <c:pt idx="93">
                  <c:v>1316.3706696792199</c:v>
                </c:pt>
                <c:pt idx="94">
                  <c:v>1316.3706696792199</c:v>
                </c:pt>
                <c:pt idx="95">
                  <c:v>1379.9054202388029</c:v>
                </c:pt>
                <c:pt idx="96">
                  <c:v>1379.9054202388029</c:v>
                </c:pt>
                <c:pt idx="97">
                  <c:v>1420.2871259161482</c:v>
                </c:pt>
                <c:pt idx="98">
                  <c:v>1420.2871259161482</c:v>
                </c:pt>
                <c:pt idx="99">
                  <c:v>1485.6602760622134</c:v>
                </c:pt>
                <c:pt idx="100">
                  <c:v>1485.6602760622134</c:v>
                </c:pt>
                <c:pt idx="101">
                  <c:v>1533.0982550329841</c:v>
                </c:pt>
                <c:pt idx="102">
                  <c:v>1533.0982550329841</c:v>
                </c:pt>
                <c:pt idx="103">
                  <c:v>1587.8423586069027</c:v>
                </c:pt>
                <c:pt idx="104">
                  <c:v>1587.8423586069027</c:v>
                </c:pt>
                <c:pt idx="105">
                  <c:v>1645.4013142717165</c:v>
                </c:pt>
                <c:pt idx="106">
                  <c:v>1645.4013142717165</c:v>
                </c:pt>
                <c:pt idx="107">
                  <c:v>1664.37061068865</c:v>
                </c:pt>
                <c:pt idx="108">
                  <c:v>1664.37061068865</c:v>
                </c:pt>
                <c:pt idx="109">
                  <c:v>1704.4548272020445</c:v>
                </c:pt>
                <c:pt idx="110">
                  <c:v>1704.4548272020445</c:v>
                </c:pt>
                <c:pt idx="111">
                  <c:v>1733.1459753191068</c:v>
                </c:pt>
                <c:pt idx="112">
                  <c:v>1733.1459753191068</c:v>
                </c:pt>
                <c:pt idx="113">
                  <c:v>1788.5481947527906</c:v>
                </c:pt>
                <c:pt idx="114">
                  <c:v>1788.5481947527906</c:v>
                </c:pt>
                <c:pt idx="115">
                  <c:v>1798.8157198296292</c:v>
                </c:pt>
                <c:pt idx="116">
                  <c:v>1798.8157198296292</c:v>
                </c:pt>
                <c:pt idx="117">
                  <c:v>1816.1404843782752</c:v>
                </c:pt>
                <c:pt idx="118">
                  <c:v>1816.1404843782752</c:v>
                </c:pt>
                <c:pt idx="119">
                  <c:v>1863.9397417952241</c:v>
                </c:pt>
                <c:pt idx="120">
                  <c:v>1863.9397417952241</c:v>
                </c:pt>
                <c:pt idx="121">
                  <c:v>1878.9319066009284</c:v>
                </c:pt>
                <c:pt idx="122">
                  <c:v>1878.9319066009284</c:v>
                </c:pt>
                <c:pt idx="123">
                  <c:v>1925.6653260965713</c:v>
                </c:pt>
                <c:pt idx="124">
                  <c:v>1925.6653260965713</c:v>
                </c:pt>
                <c:pt idx="125">
                  <c:v>1912.9720642535026</c:v>
                </c:pt>
                <c:pt idx="126">
                  <c:v>1912.9720642535026</c:v>
                </c:pt>
                <c:pt idx="127">
                  <c:v>1943.3110235758497</c:v>
                </c:pt>
                <c:pt idx="128">
                  <c:v>1943.3110235758497</c:v>
                </c:pt>
                <c:pt idx="129">
                  <c:v>1959.0426463998781</c:v>
                </c:pt>
                <c:pt idx="130">
                  <c:v>1959.0426463998781</c:v>
                </c:pt>
                <c:pt idx="131">
                  <c:v>1968.9492795637002</c:v>
                </c:pt>
                <c:pt idx="132">
                  <c:v>1968.9492795637002</c:v>
                </c:pt>
                <c:pt idx="133">
                  <c:v>1984.2650841902594</c:v>
                </c:pt>
                <c:pt idx="134">
                  <c:v>1984.2650841902594</c:v>
                </c:pt>
                <c:pt idx="135">
                  <c:v>1971.8266299330342</c:v>
                </c:pt>
                <c:pt idx="136">
                  <c:v>1971.8266299330342</c:v>
                </c:pt>
                <c:pt idx="137">
                  <c:v>2009.0388089166536</c:v>
                </c:pt>
                <c:pt idx="138">
                  <c:v>2009.0388089166536</c:v>
                </c:pt>
                <c:pt idx="139">
                  <c:v>2031.1526834950603</c:v>
                </c:pt>
                <c:pt idx="140">
                  <c:v>2031.1526834950603</c:v>
                </c:pt>
                <c:pt idx="141">
                  <c:v>2014.8713584887585</c:v>
                </c:pt>
                <c:pt idx="142">
                  <c:v>2014.8713584887585</c:v>
                </c:pt>
                <c:pt idx="143">
                  <c:v>2037.9255880097144</c:v>
                </c:pt>
                <c:pt idx="144">
                  <c:v>2037.9255880097144</c:v>
                </c:pt>
                <c:pt idx="145">
                  <c:v>2029.0023221917297</c:v>
                </c:pt>
                <c:pt idx="146">
                  <c:v>2029.0023221917297</c:v>
                </c:pt>
                <c:pt idx="147">
                  <c:v>2016.4040700261146</c:v>
                </c:pt>
                <c:pt idx="148">
                  <c:v>2016.4040700261146</c:v>
                </c:pt>
                <c:pt idx="149">
                  <c:v>2034.1634670879537</c:v>
                </c:pt>
                <c:pt idx="150">
                  <c:v>2034.1634670879537</c:v>
                </c:pt>
                <c:pt idx="151">
                  <c:v>2021.7556377839549</c:v>
                </c:pt>
                <c:pt idx="152">
                  <c:v>2021.7556377839549</c:v>
                </c:pt>
                <c:pt idx="153">
                  <c:v>2035.7786382574488</c:v>
                </c:pt>
                <c:pt idx="154">
                  <c:v>2035.7786382574488</c:v>
                </c:pt>
                <c:pt idx="155">
                  <c:v>2041.9206066942841</c:v>
                </c:pt>
                <c:pt idx="156">
                  <c:v>2041.9206066942841</c:v>
                </c:pt>
                <c:pt idx="157">
                  <c:v>2032.8177788704188</c:v>
                </c:pt>
                <c:pt idx="158">
                  <c:v>2032.8177788704188</c:v>
                </c:pt>
                <c:pt idx="159">
                  <c:v>2068.4310342144195</c:v>
                </c:pt>
                <c:pt idx="160">
                  <c:v>2068.4310342144195</c:v>
                </c:pt>
                <c:pt idx="161">
                  <c:v>2051.2793940683086</c:v>
                </c:pt>
                <c:pt idx="162">
                  <c:v>2051.2793940683086</c:v>
                </c:pt>
                <c:pt idx="163">
                  <c:v>2070.6462486899586</c:v>
                </c:pt>
                <c:pt idx="164">
                  <c:v>2070.6462486899586</c:v>
                </c:pt>
                <c:pt idx="165">
                  <c:v>2056.7224730088083</c:v>
                </c:pt>
                <c:pt idx="166">
                  <c:v>2056.7224730088083</c:v>
                </c:pt>
                <c:pt idx="167">
                  <c:v>2042.1284753761593</c:v>
                </c:pt>
                <c:pt idx="168">
                  <c:v>2042.1284753761593</c:v>
                </c:pt>
                <c:pt idx="169">
                  <c:v>2073.9167262287679</c:v>
                </c:pt>
                <c:pt idx="170">
                  <c:v>2073.9167262287679</c:v>
                </c:pt>
                <c:pt idx="171">
                  <c:v>2073.7045575203783</c:v>
                </c:pt>
                <c:pt idx="172">
                  <c:v>2073.7045575203783</c:v>
                </c:pt>
                <c:pt idx="173">
                  <c:v>2064.0790877572717</c:v>
                </c:pt>
                <c:pt idx="174">
                  <c:v>2064.0790877572717</c:v>
                </c:pt>
                <c:pt idx="175">
                  <c:v>2097.5149747143055</c:v>
                </c:pt>
                <c:pt idx="176">
                  <c:v>2097.5149747143055</c:v>
                </c:pt>
                <c:pt idx="177">
                  <c:v>2098.9317967786683</c:v>
                </c:pt>
                <c:pt idx="178">
                  <c:v>2098.9317967786683</c:v>
                </c:pt>
                <c:pt idx="179">
                  <c:v>2094.0963739254075</c:v>
                </c:pt>
                <c:pt idx="180">
                  <c:v>2094.0963739254075</c:v>
                </c:pt>
                <c:pt idx="181">
                  <c:v>2108.1368524348673</c:v>
                </c:pt>
                <c:pt idx="182">
                  <c:v>2108.1368524348673</c:v>
                </c:pt>
                <c:pt idx="183">
                  <c:v>2147.8323533619696</c:v>
                </c:pt>
                <c:pt idx="184">
                  <c:v>2147.8323533619696</c:v>
                </c:pt>
                <c:pt idx="185">
                  <c:v>2162.1954328039774</c:v>
                </c:pt>
                <c:pt idx="186">
                  <c:v>2162.1954328039774</c:v>
                </c:pt>
                <c:pt idx="187">
                  <c:v>2199.1090338712888</c:v>
                </c:pt>
                <c:pt idx="188">
                  <c:v>2199.1090338712888</c:v>
                </c:pt>
                <c:pt idx="189">
                  <c:v>2221.9456494974002</c:v>
                </c:pt>
                <c:pt idx="190">
                  <c:v>2221.9456494974002</c:v>
                </c:pt>
                <c:pt idx="191">
                  <c:v>2234.2615869978922</c:v>
                </c:pt>
                <c:pt idx="192">
                  <c:v>2234.2615869978922</c:v>
                </c:pt>
                <c:pt idx="193">
                  <c:v>2269.967973360925</c:v>
                </c:pt>
                <c:pt idx="194">
                  <c:v>2269.967973360925</c:v>
                </c:pt>
                <c:pt idx="195">
                  <c:v>2311.5537311554003</c:v>
                </c:pt>
                <c:pt idx="196">
                  <c:v>2311.5537311554003</c:v>
                </c:pt>
                <c:pt idx="197">
                  <c:v>2331.4785106828786</c:v>
                </c:pt>
                <c:pt idx="198">
                  <c:v>2331.4785106828786</c:v>
                </c:pt>
                <c:pt idx="199">
                  <c:v>2395.3440478926154</c:v>
                </c:pt>
                <c:pt idx="200">
                  <c:v>2395.3440478926154</c:v>
                </c:pt>
                <c:pt idx="201">
                  <c:v>2413.9134376391071</c:v>
                </c:pt>
                <c:pt idx="202">
                  <c:v>2413.9134376391071</c:v>
                </c:pt>
                <c:pt idx="203">
                  <c:v>2454.138829974434</c:v>
                </c:pt>
                <c:pt idx="204">
                  <c:v>2454.138829974434</c:v>
                </c:pt>
                <c:pt idx="205">
                  <c:v>2508.899641744797</c:v>
                </c:pt>
                <c:pt idx="206">
                  <c:v>2508.899641744797</c:v>
                </c:pt>
                <c:pt idx="207">
                  <c:v>2522.091902444361</c:v>
                </c:pt>
                <c:pt idx="208">
                  <c:v>2522.091902444361</c:v>
                </c:pt>
                <c:pt idx="209">
                  <c:v>2569.7911763642819</c:v>
                </c:pt>
                <c:pt idx="210">
                  <c:v>2569.7911763642819</c:v>
                </c:pt>
                <c:pt idx="211">
                  <c:v>2615.5317587546474</c:v>
                </c:pt>
                <c:pt idx="212">
                  <c:v>2615.5317587546474</c:v>
                </c:pt>
                <c:pt idx="213">
                  <c:v>2660.1607779615274</c:v>
                </c:pt>
                <c:pt idx="214">
                  <c:v>2660.1607779615274</c:v>
                </c:pt>
                <c:pt idx="215">
                  <c:v>2700.2731734780214</c:v>
                </c:pt>
                <c:pt idx="216">
                  <c:v>2700.2731734780214</c:v>
                </c:pt>
                <c:pt idx="217">
                  <c:v>2719.6640074405873</c:v>
                </c:pt>
                <c:pt idx="218">
                  <c:v>2719.6640074405873</c:v>
                </c:pt>
                <c:pt idx="219">
                  <c:v>2746.3909001576444</c:v>
                </c:pt>
                <c:pt idx="220">
                  <c:v>2746.3909001576444</c:v>
                </c:pt>
                <c:pt idx="221">
                  <c:v>2816.2502680784073</c:v>
                </c:pt>
                <c:pt idx="222">
                  <c:v>2816.2502680784073</c:v>
                </c:pt>
                <c:pt idx="223">
                  <c:v>2842.7817670421996</c:v>
                </c:pt>
                <c:pt idx="224">
                  <c:v>2842.7817670421996</c:v>
                </c:pt>
                <c:pt idx="225">
                  <c:v>2902.3015909707569</c:v>
                </c:pt>
                <c:pt idx="226">
                  <c:v>2902.3015909707569</c:v>
                </c:pt>
                <c:pt idx="227">
                  <c:v>2919.0978886628168</c:v>
                </c:pt>
                <c:pt idx="228">
                  <c:v>2919.0978886628168</c:v>
                </c:pt>
                <c:pt idx="229">
                  <c:v>2946.8541734280943</c:v>
                </c:pt>
                <c:pt idx="230">
                  <c:v>2946.8541734280943</c:v>
                </c:pt>
                <c:pt idx="231">
                  <c:v>2984.9716647837799</c:v>
                </c:pt>
                <c:pt idx="232">
                  <c:v>2984.9716647837799</c:v>
                </c:pt>
                <c:pt idx="233">
                  <c:v>3003.9727132529356</c:v>
                </c:pt>
                <c:pt idx="234">
                  <c:v>3003.9727132529356</c:v>
                </c:pt>
                <c:pt idx="235">
                  <c:v>3023.7740402858799</c:v>
                </c:pt>
                <c:pt idx="236">
                  <c:v>3023.7740402858799</c:v>
                </c:pt>
                <c:pt idx="237">
                  <c:v>3042.3942133866626</c:v>
                </c:pt>
                <c:pt idx="238">
                  <c:v>3042.3942133866626</c:v>
                </c:pt>
                <c:pt idx="239">
                  <c:v>3063.8125252259715</c:v>
                </c:pt>
                <c:pt idx="240">
                  <c:v>3063.8125252259715</c:v>
                </c:pt>
                <c:pt idx="241">
                  <c:v>3094.3847514412951</c:v>
                </c:pt>
                <c:pt idx="242">
                  <c:v>3094.3847514412951</c:v>
                </c:pt>
                <c:pt idx="243">
                  <c:v>3104.6706408043838</c:v>
                </c:pt>
                <c:pt idx="244">
                  <c:v>3104.6706408043838</c:v>
                </c:pt>
                <c:pt idx="245">
                  <c:v>3117.4840549124792</c:v>
                </c:pt>
                <c:pt idx="246">
                  <c:v>3117.4840549124792</c:v>
                </c:pt>
                <c:pt idx="247">
                  <c:v>3131.7947001427488</c:v>
                </c:pt>
                <c:pt idx="248">
                  <c:v>3131.7947001427488</c:v>
                </c:pt>
                <c:pt idx="249">
                  <c:v>3160.520142003013</c:v>
                </c:pt>
                <c:pt idx="250">
                  <c:v>3160.520142003013</c:v>
                </c:pt>
                <c:pt idx="251">
                  <c:v>3183.1996550248132</c:v>
                </c:pt>
                <c:pt idx="252">
                  <c:v>3183.1996550248132</c:v>
                </c:pt>
                <c:pt idx="253">
                  <c:v>3185.8039622672009</c:v>
                </c:pt>
                <c:pt idx="254">
                  <c:v>3185.8039622672009</c:v>
                </c:pt>
                <c:pt idx="255">
                  <c:v>3186.2414724819932</c:v>
                </c:pt>
                <c:pt idx="256">
                  <c:v>3186.2414724819932</c:v>
                </c:pt>
                <c:pt idx="257">
                  <c:v>3222.1525972282293</c:v>
                </c:pt>
                <c:pt idx="258">
                  <c:v>3222.1525972282293</c:v>
                </c:pt>
                <c:pt idx="259">
                  <c:v>3226.2474813469071</c:v>
                </c:pt>
                <c:pt idx="260">
                  <c:v>3226.2474813469071</c:v>
                </c:pt>
                <c:pt idx="261">
                  <c:v>3250.1235338138804</c:v>
                </c:pt>
                <c:pt idx="262">
                  <c:v>3250.1235338138804</c:v>
                </c:pt>
                <c:pt idx="263">
                  <c:v>3242.3672768261586</c:v>
                </c:pt>
                <c:pt idx="264">
                  <c:v>3242.3672768261586</c:v>
                </c:pt>
                <c:pt idx="265">
                  <c:v>3212.7540640702196</c:v>
                </c:pt>
                <c:pt idx="266">
                  <c:v>3212.7540640702196</c:v>
                </c:pt>
                <c:pt idx="267">
                  <c:v>3231.8391910384266</c:v>
                </c:pt>
                <c:pt idx="268">
                  <c:v>3231.8391910384266</c:v>
                </c:pt>
                <c:pt idx="269">
                  <c:v>3210.0266274215915</c:v>
                </c:pt>
                <c:pt idx="270">
                  <c:v>3210.0266274215915</c:v>
                </c:pt>
                <c:pt idx="271">
                  <c:v>3203.570388909322</c:v>
                </c:pt>
                <c:pt idx="272">
                  <c:v>3203.570388909322</c:v>
                </c:pt>
                <c:pt idx="273">
                  <c:v>3248.9970423026593</c:v>
                </c:pt>
                <c:pt idx="274">
                  <c:v>3248.9970423026593</c:v>
                </c:pt>
                <c:pt idx="275">
                  <c:v>3276.9239949163084</c:v>
                </c:pt>
                <c:pt idx="276">
                  <c:v>3276.9239949163084</c:v>
                </c:pt>
                <c:pt idx="277">
                  <c:v>3283.4391779858211</c:v>
                </c:pt>
                <c:pt idx="278">
                  <c:v>3283.4391779858211</c:v>
                </c:pt>
                <c:pt idx="279">
                  <c:v>3270.9625855822965</c:v>
                </c:pt>
                <c:pt idx="280">
                  <c:v>3270.9625855822965</c:v>
                </c:pt>
                <c:pt idx="281">
                  <c:v>3316.338119322696</c:v>
                </c:pt>
                <c:pt idx="282">
                  <c:v>3316.338119322696</c:v>
                </c:pt>
                <c:pt idx="283">
                  <c:v>3223.8776756300945</c:v>
                </c:pt>
                <c:pt idx="284">
                  <c:v>3223.8776756300945</c:v>
                </c:pt>
                <c:pt idx="285">
                  <c:v>3055.3631801322608</c:v>
                </c:pt>
                <c:pt idx="286">
                  <c:v>3055.3631801322608</c:v>
                </c:pt>
                <c:pt idx="287">
                  <c:v>2987.8116564900115</c:v>
                </c:pt>
                <c:pt idx="288">
                  <c:v>2987.8116564900115</c:v>
                </c:pt>
                <c:pt idx="289">
                  <c:v>2997.3982199592747</c:v>
                </c:pt>
                <c:pt idx="290">
                  <c:v>2997.3982199592747</c:v>
                </c:pt>
                <c:pt idx="291">
                  <c:v>3043.990600052231</c:v>
                </c:pt>
                <c:pt idx="292">
                  <c:v>3043.990600052231</c:v>
                </c:pt>
                <c:pt idx="293">
                  <c:v>3223.3613184903529</c:v>
                </c:pt>
                <c:pt idx="294">
                  <c:v>3223.3613184903529</c:v>
                </c:pt>
                <c:pt idx="295">
                  <c:v>3354.370808698829</c:v>
                </c:pt>
                <c:pt idx="296">
                  <c:v>3354.370808698829</c:v>
                </c:pt>
                <c:pt idx="297">
                  <c:v>3293.709340802302</c:v>
                </c:pt>
                <c:pt idx="298">
                  <c:v>3293.709340802302</c:v>
                </c:pt>
                <c:pt idx="299">
                  <c:v>3168.3526883406357</c:v>
                </c:pt>
                <c:pt idx="300">
                  <c:v>3168.3526883406357</c:v>
                </c:pt>
                <c:pt idx="301">
                  <c:v>2960.8961881842461</c:v>
                </c:pt>
                <c:pt idx="302">
                  <c:v>2960.8961881842461</c:v>
                </c:pt>
                <c:pt idx="303">
                  <c:v>2735.0071518388186</c:v>
                </c:pt>
                <c:pt idx="304">
                  <c:v>2735.0071518388186</c:v>
                </c:pt>
                <c:pt idx="305">
                  <c:v>2934.0801271188984</c:v>
                </c:pt>
                <c:pt idx="306">
                  <c:v>2934.0801271188984</c:v>
                </c:pt>
                <c:pt idx="307">
                  <c:v>3203.5738352594863</c:v>
                </c:pt>
                <c:pt idx="308">
                  <c:v>3203.5738352594863</c:v>
                </c:pt>
                <c:pt idx="309">
                  <c:v>3442.8326151603765</c:v>
                </c:pt>
                <c:pt idx="310">
                  <c:v>3442.8326151603765</c:v>
                </c:pt>
                <c:pt idx="311">
                  <c:v>3635.1968820409602</c:v>
                </c:pt>
                <c:pt idx="312">
                  <c:v>3635.1968820409602</c:v>
                </c:pt>
                <c:pt idx="313">
                  <c:v>3733.7337098938947</c:v>
                </c:pt>
                <c:pt idx="314">
                  <c:v>3733.7337098938947</c:v>
                </c:pt>
                <c:pt idx="315">
                  <c:v>3382.8722180092141</c:v>
                </c:pt>
                <c:pt idx="316">
                  <c:v>3382.8722180092141</c:v>
                </c:pt>
                <c:pt idx="317">
                  <c:v>3372.8897650068357</c:v>
                </c:pt>
                <c:pt idx="318">
                  <c:v>3372.8897650068357</c:v>
                </c:pt>
                <c:pt idx="319">
                  <c:v>3289.7706617134158</c:v>
                </c:pt>
                <c:pt idx="320">
                  <c:v>3289.7706617134158</c:v>
                </c:pt>
                <c:pt idx="321">
                  <c:v>3292.6776963008606</c:v>
                </c:pt>
                <c:pt idx="322">
                  <c:v>3292.6776963008606</c:v>
                </c:pt>
                <c:pt idx="323">
                  <c:v>3295.5814309270145</c:v>
                </c:pt>
                <c:pt idx="324">
                  <c:v>3295.5814309270145</c:v>
                </c:pt>
                <c:pt idx="325">
                  <c:v>3288.8338280049743</c:v>
                </c:pt>
                <c:pt idx="326">
                  <c:v>3288.8338280049743</c:v>
                </c:pt>
                <c:pt idx="327">
                  <c:v>3261.4403701441793</c:v>
                </c:pt>
                <c:pt idx="328">
                  <c:v>3261.4403701441793</c:v>
                </c:pt>
                <c:pt idx="329">
                  <c:v>3237.6475120676737</c:v>
                </c:pt>
                <c:pt idx="330">
                  <c:v>3237.6475120676737</c:v>
                </c:pt>
                <c:pt idx="331">
                  <c:v>3229.9755600396347</c:v>
                </c:pt>
                <c:pt idx="332">
                  <c:v>3229.9755600396347</c:v>
                </c:pt>
                <c:pt idx="333">
                  <c:v>3195.5759120869125</c:v>
                </c:pt>
                <c:pt idx="334">
                  <c:v>3195.5759120869125</c:v>
                </c:pt>
                <c:pt idx="335">
                  <c:v>3180.9049164201651</c:v>
                </c:pt>
                <c:pt idx="336">
                  <c:v>3180.9049164201651</c:v>
                </c:pt>
                <c:pt idx="337">
                  <c:v>3175.0764837945476</c:v>
                </c:pt>
                <c:pt idx="338">
                  <c:v>3175.0764837945476</c:v>
                </c:pt>
                <c:pt idx="339">
                  <c:v>3131.5126016545487</c:v>
                </c:pt>
                <c:pt idx="340">
                  <c:v>3131.5126016545487</c:v>
                </c:pt>
                <c:pt idx="341">
                  <c:v>3098.1979172494894</c:v>
                </c:pt>
                <c:pt idx="342">
                  <c:v>3098.1979172494894</c:v>
                </c:pt>
                <c:pt idx="343">
                  <c:v>3089.4091752298718</c:v>
                </c:pt>
                <c:pt idx="344">
                  <c:v>3089.4091752298718</c:v>
                </c:pt>
                <c:pt idx="345">
                  <c:v>3047.2940662049596</c:v>
                </c:pt>
                <c:pt idx="346">
                  <c:v>3047.2940662049596</c:v>
                </c:pt>
                <c:pt idx="347">
                  <c:v>3034.1089511676491</c:v>
                </c:pt>
                <c:pt idx="348">
                  <c:v>3034.1089511676491</c:v>
                </c:pt>
                <c:pt idx="349">
                  <c:v>3000.720930193077</c:v>
                </c:pt>
                <c:pt idx="350">
                  <c:v>3000.720930193077</c:v>
                </c:pt>
                <c:pt idx="351">
                  <c:v>2962.1443030190676</c:v>
                </c:pt>
                <c:pt idx="352">
                  <c:v>2962.1443030190676</c:v>
                </c:pt>
                <c:pt idx="353">
                  <c:v>2940.9216532691421</c:v>
                </c:pt>
                <c:pt idx="354">
                  <c:v>2940.9216532691421</c:v>
                </c:pt>
                <c:pt idx="355">
                  <c:v>2943.7096810388962</c:v>
                </c:pt>
                <c:pt idx="356">
                  <c:v>2943.7096810388962</c:v>
                </c:pt>
                <c:pt idx="357">
                  <c:v>2910.6811728293123</c:v>
                </c:pt>
                <c:pt idx="358">
                  <c:v>2910.6811728293123</c:v>
                </c:pt>
                <c:pt idx="359">
                  <c:v>2880.9989910757199</c:v>
                </c:pt>
                <c:pt idx="360">
                  <c:v>2880.9989910757199</c:v>
                </c:pt>
                <c:pt idx="361">
                  <c:v>2864.6752925492883</c:v>
                </c:pt>
                <c:pt idx="362">
                  <c:v>2864.6752925492883</c:v>
                </c:pt>
                <c:pt idx="363">
                  <c:v>2852.8216338624884</c:v>
                </c:pt>
                <c:pt idx="364">
                  <c:v>2852.8216338624884</c:v>
                </c:pt>
                <c:pt idx="365">
                  <c:v>2836.4041405154444</c:v>
                </c:pt>
                <c:pt idx="366">
                  <c:v>2836.4041405154444</c:v>
                </c:pt>
                <c:pt idx="367">
                  <c:v>2813.3620668400595</c:v>
                </c:pt>
                <c:pt idx="368">
                  <c:v>2813.3620668400595</c:v>
                </c:pt>
                <c:pt idx="369">
                  <c:v>2791.0779501847351</c:v>
                </c:pt>
                <c:pt idx="370">
                  <c:v>2791.0779501847351</c:v>
                </c:pt>
                <c:pt idx="371">
                  <c:v>2758.9896097754072</c:v>
                </c:pt>
                <c:pt idx="372">
                  <c:v>2758.9896097754072</c:v>
                </c:pt>
                <c:pt idx="373">
                  <c:v>2760.8503789281544</c:v>
                </c:pt>
                <c:pt idx="374">
                  <c:v>2760.8503789281544</c:v>
                </c:pt>
                <c:pt idx="375">
                  <c:v>2789.3700200474218</c:v>
                </c:pt>
                <c:pt idx="376">
                  <c:v>2789.3700200474218</c:v>
                </c:pt>
                <c:pt idx="377">
                  <c:v>2783.3507688720156</c:v>
                </c:pt>
                <c:pt idx="378">
                  <c:v>2783.3507688720156</c:v>
                </c:pt>
                <c:pt idx="379">
                  <c:v>3187.1842407518702</c:v>
                </c:pt>
                <c:pt idx="380">
                  <c:v>3593.4582954583357</c:v>
                </c:pt>
                <c:pt idx="381">
                  <c:v>2789.40496964453</c:v>
                </c:pt>
                <c:pt idx="382">
                  <c:v>2789.40496964453</c:v>
                </c:pt>
                <c:pt idx="383">
                  <c:v>2786.1528987428128</c:v>
                </c:pt>
                <c:pt idx="384">
                  <c:v>2786.1528987428128</c:v>
                </c:pt>
                <c:pt idx="385">
                  <c:v>2755.5554437245105</c:v>
                </c:pt>
                <c:pt idx="386">
                  <c:v>2755.5554437245105</c:v>
                </c:pt>
                <c:pt idx="387">
                  <c:v>2517.3957755435108</c:v>
                </c:pt>
                <c:pt idx="388">
                  <c:v>2517.3957755435108</c:v>
                </c:pt>
                <c:pt idx="389">
                  <c:v>2746.5700007092241</c:v>
                </c:pt>
                <c:pt idx="390">
                  <c:v>2746.5700007092241</c:v>
                </c:pt>
                <c:pt idx="391">
                  <c:v>2739.9678539871438</c:v>
                </c:pt>
                <c:pt idx="392">
                  <c:v>2739.9678539871438</c:v>
                </c:pt>
                <c:pt idx="393">
                  <c:v>2789.4783868531094</c:v>
                </c:pt>
                <c:pt idx="394">
                  <c:v>2789.4783868531094</c:v>
                </c:pt>
                <c:pt idx="395">
                  <c:v>2810.5160004530171</c:v>
                </c:pt>
                <c:pt idx="396">
                  <c:v>2810.5160004530171</c:v>
                </c:pt>
                <c:pt idx="397">
                  <c:v>2841.6734153733673</c:v>
                </c:pt>
                <c:pt idx="398">
                  <c:v>2841.6734153733673</c:v>
                </c:pt>
                <c:pt idx="399">
                  <c:v>2859.715969954902</c:v>
                </c:pt>
                <c:pt idx="400">
                  <c:v>2859.715969954902</c:v>
                </c:pt>
                <c:pt idx="401">
                  <c:v>2949.4933511651161</c:v>
                </c:pt>
                <c:pt idx="402">
                  <c:v>2949.4933511651161</c:v>
                </c:pt>
                <c:pt idx="403">
                  <c:v>2990.9511841323733</c:v>
                </c:pt>
                <c:pt idx="404">
                  <c:v>2990.9511841323733</c:v>
                </c:pt>
                <c:pt idx="405">
                  <c:v>3052.0218770620568</c:v>
                </c:pt>
                <c:pt idx="406">
                  <c:v>3052.0218770620568</c:v>
                </c:pt>
                <c:pt idx="407">
                  <c:v>2992.8417638619512</c:v>
                </c:pt>
                <c:pt idx="408">
                  <c:v>2992.8417638619512</c:v>
                </c:pt>
                <c:pt idx="409">
                  <c:v>3000.4983340865301</c:v>
                </c:pt>
                <c:pt idx="410">
                  <c:v>3000.4983340865301</c:v>
                </c:pt>
                <c:pt idx="411">
                  <c:v>2994.6545383584166</c:v>
                </c:pt>
                <c:pt idx="412">
                  <c:v>2994.6545383584166</c:v>
                </c:pt>
                <c:pt idx="413">
                  <c:v>3017.8116326491681</c:v>
                </c:pt>
                <c:pt idx="414">
                  <c:v>3017.8116326491681</c:v>
                </c:pt>
                <c:pt idx="415">
                  <c:v>2998.9415271056059</c:v>
                </c:pt>
                <c:pt idx="416">
                  <c:v>2998.9415271056059</c:v>
                </c:pt>
                <c:pt idx="417">
                  <c:v>2996.4570006041304</c:v>
                </c:pt>
                <c:pt idx="418">
                  <c:v>2996.4570006041304</c:v>
                </c:pt>
                <c:pt idx="419">
                  <c:v>3028.526115345549</c:v>
                </c:pt>
                <c:pt idx="420">
                  <c:v>3028.526115345549</c:v>
                </c:pt>
                <c:pt idx="421">
                  <c:v>3077.6673155151361</c:v>
                </c:pt>
                <c:pt idx="422">
                  <c:v>3077.6673155151361</c:v>
                </c:pt>
                <c:pt idx="423">
                  <c:v>3131.9511104834269</c:v>
                </c:pt>
                <c:pt idx="424">
                  <c:v>3131.9511104834269</c:v>
                </c:pt>
                <c:pt idx="425">
                  <c:v>3166.3851492687513</c:v>
                </c:pt>
                <c:pt idx="426">
                  <c:v>3166.3851492687513</c:v>
                </c:pt>
                <c:pt idx="427">
                  <c:v>3089.8166166400642</c:v>
                </c:pt>
                <c:pt idx="428">
                  <c:v>3089.8166166400642</c:v>
                </c:pt>
                <c:pt idx="429">
                  <c:v>3160.053468236048</c:v>
                </c:pt>
                <c:pt idx="430">
                  <c:v>3160.053468236048</c:v>
                </c:pt>
                <c:pt idx="431">
                  <c:v>3244.1975036349418</c:v>
                </c:pt>
                <c:pt idx="432">
                  <c:v>3244.1975036349418</c:v>
                </c:pt>
                <c:pt idx="433">
                  <c:v>3367.0459401256426</c:v>
                </c:pt>
                <c:pt idx="434">
                  <c:v>3367.0459401256426</c:v>
                </c:pt>
                <c:pt idx="435">
                  <c:v>3345.1981136195195</c:v>
                </c:pt>
                <c:pt idx="436">
                  <c:v>3345.1981136195195</c:v>
                </c:pt>
                <c:pt idx="437">
                  <c:v>3157.1710055756471</c:v>
                </c:pt>
                <c:pt idx="438">
                  <c:v>3157.1710055756471</c:v>
                </c:pt>
                <c:pt idx="439">
                  <c:v>3094.6491173432023</c:v>
                </c:pt>
                <c:pt idx="440">
                  <c:v>3094.6491173432023</c:v>
                </c:pt>
                <c:pt idx="441">
                  <c:v>3014.4801373500995</c:v>
                </c:pt>
                <c:pt idx="442">
                  <c:v>3014.4801373500995</c:v>
                </c:pt>
                <c:pt idx="443">
                  <c:v>3004.9013536003677</c:v>
                </c:pt>
                <c:pt idx="444">
                  <c:v>3004.9013536003677</c:v>
                </c:pt>
                <c:pt idx="445">
                  <c:v>3000.8879980061151</c:v>
                </c:pt>
                <c:pt idx="446">
                  <c:v>3000.8879980061151</c:v>
                </c:pt>
                <c:pt idx="447">
                  <c:v>2836.4950718509308</c:v>
                </c:pt>
                <c:pt idx="448">
                  <c:v>2836.4950718509308</c:v>
                </c:pt>
                <c:pt idx="449">
                  <c:v>2521.2099071138487</c:v>
                </c:pt>
                <c:pt idx="450">
                  <c:v>2521.2099071138487</c:v>
                </c:pt>
                <c:pt idx="451">
                  <c:v>2298.0710170263528</c:v>
                </c:pt>
                <c:pt idx="452">
                  <c:v>2298.0710170263528</c:v>
                </c:pt>
                <c:pt idx="453">
                  <c:v>2090.9032318033842</c:v>
                </c:pt>
                <c:pt idx="454">
                  <c:v>2090.9032318033842</c:v>
                </c:pt>
                <c:pt idx="455">
                  <c:v>1923.2479561219177</c:v>
                </c:pt>
                <c:pt idx="456">
                  <c:v>1923.2479561219177</c:v>
                </c:pt>
                <c:pt idx="457">
                  <c:v>1768.0890599188094</c:v>
                </c:pt>
                <c:pt idx="458">
                  <c:v>1768.0890599188094</c:v>
                </c:pt>
                <c:pt idx="459">
                  <c:v>1614.7639813358087</c:v>
                </c:pt>
                <c:pt idx="460">
                  <c:v>1614.7639813358087</c:v>
                </c:pt>
                <c:pt idx="461">
                  <c:v>1439.3213899704174</c:v>
                </c:pt>
                <c:pt idx="462">
                  <c:v>1439.3213899704174</c:v>
                </c:pt>
                <c:pt idx="463">
                  <c:v>1255.929510602904</c:v>
                </c:pt>
                <c:pt idx="464">
                  <c:v>1255.929510602904</c:v>
                </c:pt>
                <c:pt idx="465">
                  <c:v>1100.6990446213968</c:v>
                </c:pt>
                <c:pt idx="466">
                  <c:v>1100.6990446213968</c:v>
                </c:pt>
                <c:pt idx="467">
                  <c:v>992.05209220986853</c:v>
                </c:pt>
                <c:pt idx="468">
                  <c:v>992.05209220986853</c:v>
                </c:pt>
                <c:pt idx="469">
                  <c:v>880.23898335317335</c:v>
                </c:pt>
                <c:pt idx="470">
                  <c:v>880.23898335317335</c:v>
                </c:pt>
                <c:pt idx="471">
                  <c:v>732.92357218733287</c:v>
                </c:pt>
                <c:pt idx="472">
                  <c:v>732.92357218733287</c:v>
                </c:pt>
                <c:pt idx="473">
                  <c:v>610.52581437887875</c:v>
                </c:pt>
                <c:pt idx="474">
                  <c:v>610.52581437887875</c:v>
                </c:pt>
                <c:pt idx="475">
                  <c:v>518.92750201328545</c:v>
                </c:pt>
                <c:pt idx="476">
                  <c:v>518.92750201328545</c:v>
                </c:pt>
                <c:pt idx="477">
                  <c:v>458.67395578376136</c:v>
                </c:pt>
                <c:pt idx="478">
                  <c:v>458.67395578376136</c:v>
                </c:pt>
                <c:pt idx="479">
                  <c:v>396.56321208052896</c:v>
                </c:pt>
                <c:pt idx="480">
                  <c:v>396.56321208052896</c:v>
                </c:pt>
                <c:pt idx="481">
                  <c:v>326.32443396987628</c:v>
                </c:pt>
                <c:pt idx="482">
                  <c:v>326.32443396987628</c:v>
                </c:pt>
                <c:pt idx="483">
                  <c:v>263.4676872224868</c:v>
                </c:pt>
                <c:pt idx="484">
                  <c:v>263.4676872224868</c:v>
                </c:pt>
                <c:pt idx="485">
                  <c:v>239.11931328219862</c:v>
                </c:pt>
                <c:pt idx="486">
                  <c:v>239.11931328219862</c:v>
                </c:pt>
                <c:pt idx="487">
                  <c:v>215.67306949700378</c:v>
                </c:pt>
                <c:pt idx="488">
                  <c:v>215.67306949700378</c:v>
                </c:pt>
                <c:pt idx="489">
                  <c:v>162.40528505949669</c:v>
                </c:pt>
                <c:pt idx="490">
                  <c:v>162.40528505949669</c:v>
                </c:pt>
                <c:pt idx="491">
                  <c:v>146.76151854182399</c:v>
                </c:pt>
                <c:pt idx="492">
                  <c:v>146.76151854182399</c:v>
                </c:pt>
                <c:pt idx="493">
                  <c:v>121.47096959559531</c:v>
                </c:pt>
                <c:pt idx="494">
                  <c:v>121.47096959559531</c:v>
                </c:pt>
                <c:pt idx="495">
                  <c:v>130.29422757799375</c:v>
                </c:pt>
                <c:pt idx="496">
                  <c:v>130.29422757799375</c:v>
                </c:pt>
                <c:pt idx="497">
                  <c:v>108.08969961562798</c:v>
                </c:pt>
                <c:pt idx="498">
                  <c:v>108.08969961562798</c:v>
                </c:pt>
                <c:pt idx="499">
                  <c:v>75.793322948112291</c:v>
                </c:pt>
                <c:pt idx="500">
                  <c:v>75.793322948112291</c:v>
                </c:pt>
                <c:pt idx="501">
                  <c:v>69.021916729965596</c:v>
                </c:pt>
                <c:pt idx="502">
                  <c:v>69.021916729965596</c:v>
                </c:pt>
                <c:pt idx="503">
                  <c:v>81.485151162994498</c:v>
                </c:pt>
                <c:pt idx="504">
                  <c:v>81.485151162994498</c:v>
                </c:pt>
                <c:pt idx="505">
                  <c:v>70.457602762794977</c:v>
                </c:pt>
                <c:pt idx="506">
                  <c:v>70.457602762794977</c:v>
                </c:pt>
                <c:pt idx="507">
                  <c:v>41.929936689566148</c:v>
                </c:pt>
                <c:pt idx="508">
                  <c:v>41.929936689566148</c:v>
                </c:pt>
                <c:pt idx="509">
                  <c:v>43.250944153274759</c:v>
                </c:pt>
                <c:pt idx="510">
                  <c:v>43.250944153274759</c:v>
                </c:pt>
                <c:pt idx="511">
                  <c:v>63.962796665298811</c:v>
                </c:pt>
                <c:pt idx="512">
                  <c:v>63.962796665298811</c:v>
                </c:pt>
                <c:pt idx="513">
                  <c:v>-140.7662654004007</c:v>
                </c:pt>
                <c:pt idx="514">
                  <c:v>41.007641630831586</c:v>
                </c:pt>
                <c:pt idx="515">
                  <c:v>49.056167992629071</c:v>
                </c:pt>
                <c:pt idx="516">
                  <c:v>49.056167992629071</c:v>
                </c:pt>
                <c:pt idx="517">
                  <c:v>33.780014541155197</c:v>
                </c:pt>
                <c:pt idx="518">
                  <c:v>33.780014541155197</c:v>
                </c:pt>
                <c:pt idx="519">
                  <c:v>29.315041515074881</c:v>
                </c:pt>
                <c:pt idx="520">
                  <c:v>29.315041515074881</c:v>
                </c:pt>
                <c:pt idx="521">
                  <c:v>19.832363856935444</c:v>
                </c:pt>
                <c:pt idx="522">
                  <c:v>19.832363856935444</c:v>
                </c:pt>
                <c:pt idx="523">
                  <c:v>39.72579022095033</c:v>
                </c:pt>
                <c:pt idx="524">
                  <c:v>39.72579022095033</c:v>
                </c:pt>
                <c:pt idx="525">
                  <c:v>23.642009170333495</c:v>
                </c:pt>
                <c:pt idx="526">
                  <c:v>23.642009170333495</c:v>
                </c:pt>
                <c:pt idx="527">
                  <c:v>34.25914918803619</c:v>
                </c:pt>
                <c:pt idx="528">
                  <c:v>34.25914918803619</c:v>
                </c:pt>
                <c:pt idx="529">
                  <c:v>12.502408467545592</c:v>
                </c:pt>
                <c:pt idx="530">
                  <c:v>12.502408467545592</c:v>
                </c:pt>
                <c:pt idx="531">
                  <c:v>29.757067184656989</c:v>
                </c:pt>
                <c:pt idx="532">
                  <c:v>29.757067184656989</c:v>
                </c:pt>
                <c:pt idx="533">
                  <c:v>13.05751628238113</c:v>
                </c:pt>
                <c:pt idx="534">
                  <c:v>13.05751628238113</c:v>
                </c:pt>
                <c:pt idx="535">
                  <c:v>1.3091945034097989</c:v>
                </c:pt>
                <c:pt idx="536">
                  <c:v>1.3091945034097989</c:v>
                </c:pt>
                <c:pt idx="537">
                  <c:v>12.96604509584904</c:v>
                </c:pt>
                <c:pt idx="538">
                  <c:v>12.96604509584904</c:v>
                </c:pt>
                <c:pt idx="539">
                  <c:v>18.239570964675295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0.83136323465942541</c:v>
                </c:pt>
                <c:pt idx="4">
                  <c:v>0.83136323465942541</c:v>
                </c:pt>
                <c:pt idx="5">
                  <c:v>0</c:v>
                </c:pt>
                <c:pt idx="6">
                  <c:v>0</c:v>
                </c:pt>
                <c:pt idx="7">
                  <c:v>11.905164930817708</c:v>
                </c:pt>
                <c:pt idx="8">
                  <c:v>11.905164930817708</c:v>
                </c:pt>
                <c:pt idx="9">
                  <c:v>15.662959407977183</c:v>
                </c:pt>
                <c:pt idx="10">
                  <c:v>15.662959407977183</c:v>
                </c:pt>
                <c:pt idx="11">
                  <c:v>4.7554039123172966</c:v>
                </c:pt>
                <c:pt idx="12">
                  <c:v>4.7554039123172966</c:v>
                </c:pt>
                <c:pt idx="13">
                  <c:v>23.54437986527536</c:v>
                </c:pt>
                <c:pt idx="14">
                  <c:v>23.54437986527536</c:v>
                </c:pt>
                <c:pt idx="15">
                  <c:v>11.938419710030431</c:v>
                </c:pt>
                <c:pt idx="16">
                  <c:v>11.938419710030431</c:v>
                </c:pt>
                <c:pt idx="17">
                  <c:v>7.7483231039801854</c:v>
                </c:pt>
                <c:pt idx="18">
                  <c:v>7.7483231039801854</c:v>
                </c:pt>
                <c:pt idx="19">
                  <c:v>9.1117659989557538</c:v>
                </c:pt>
                <c:pt idx="20">
                  <c:v>9.1117659989557538</c:v>
                </c:pt>
                <c:pt idx="21">
                  <c:v>23.24508472470167</c:v>
                </c:pt>
                <c:pt idx="22">
                  <c:v>23.24508472470167</c:v>
                </c:pt>
                <c:pt idx="23">
                  <c:v>7.0167200956788678</c:v>
                </c:pt>
                <c:pt idx="24">
                  <c:v>7.0167200956788678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17.392212939655884</c:v>
                </c:pt>
                <c:pt idx="30">
                  <c:v>17.392212939655884</c:v>
                </c:pt>
                <c:pt idx="31">
                  <c:v>17.758016809565945</c:v>
                </c:pt>
                <c:pt idx="32">
                  <c:v>17.758016809565945</c:v>
                </c:pt>
                <c:pt idx="33">
                  <c:v>9.64384160033641</c:v>
                </c:pt>
                <c:pt idx="34">
                  <c:v>9.64384160033641</c:v>
                </c:pt>
                <c:pt idx="35">
                  <c:v>8.4134170490064104</c:v>
                </c:pt>
                <c:pt idx="36">
                  <c:v>8.4134170490064104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0.43230882424152423</c:v>
                </c:pt>
                <c:pt idx="42">
                  <c:v>0.43230882424152423</c:v>
                </c:pt>
                <c:pt idx="43">
                  <c:v>8.1141247383146702</c:v>
                </c:pt>
                <c:pt idx="44">
                  <c:v>8.1141247383146702</c:v>
                </c:pt>
                <c:pt idx="45">
                  <c:v>9.1117659989557538</c:v>
                </c:pt>
                <c:pt idx="46">
                  <c:v>9.1117659989557538</c:v>
                </c:pt>
                <c:pt idx="47">
                  <c:v>8.2471435359142742</c:v>
                </c:pt>
                <c:pt idx="48">
                  <c:v>8.2471435359142742</c:v>
                </c:pt>
                <c:pt idx="49">
                  <c:v>6.6509187219980532</c:v>
                </c:pt>
                <c:pt idx="50">
                  <c:v>6.6509187219980532</c:v>
                </c:pt>
                <c:pt idx="51">
                  <c:v>4.5891307957281553</c:v>
                </c:pt>
                <c:pt idx="52">
                  <c:v>4.5891307957281553</c:v>
                </c:pt>
                <c:pt idx="53">
                  <c:v>0</c:v>
                </c:pt>
                <c:pt idx="54">
                  <c:v>0</c:v>
                </c:pt>
                <c:pt idx="55">
                  <c:v>10.242426869358196</c:v>
                </c:pt>
                <c:pt idx="56">
                  <c:v>10.242426869358196</c:v>
                </c:pt>
                <c:pt idx="57">
                  <c:v>1.8955088491552596</c:v>
                </c:pt>
                <c:pt idx="58">
                  <c:v>1.8955088491552596</c:v>
                </c:pt>
                <c:pt idx="59">
                  <c:v>7.482285606211196</c:v>
                </c:pt>
                <c:pt idx="60">
                  <c:v>7.482285606211196</c:v>
                </c:pt>
                <c:pt idx="61">
                  <c:v>10.574974340311719</c:v>
                </c:pt>
                <c:pt idx="62">
                  <c:v>10.574974340311719</c:v>
                </c:pt>
                <c:pt idx="63">
                  <c:v>11.871910152309077</c:v>
                </c:pt>
                <c:pt idx="64">
                  <c:v>11.871910152309077</c:v>
                </c:pt>
                <c:pt idx="65">
                  <c:v>9.3445490521425665</c:v>
                </c:pt>
                <c:pt idx="66">
                  <c:v>9.3445490521425665</c:v>
                </c:pt>
                <c:pt idx="67">
                  <c:v>3.8575292988761198</c:v>
                </c:pt>
                <c:pt idx="68">
                  <c:v>3.8575292988761198</c:v>
                </c:pt>
                <c:pt idx="69">
                  <c:v>17.491977623222883</c:v>
                </c:pt>
                <c:pt idx="70">
                  <c:v>17.491977623222883</c:v>
                </c:pt>
                <c:pt idx="71">
                  <c:v>2.4608365136013268</c:v>
                </c:pt>
                <c:pt idx="72">
                  <c:v>2.4608365136013268</c:v>
                </c:pt>
                <c:pt idx="73">
                  <c:v>0</c:v>
                </c:pt>
                <c:pt idx="74">
                  <c:v>0</c:v>
                </c:pt>
                <c:pt idx="75">
                  <c:v>1.7624906060575332</c:v>
                </c:pt>
                <c:pt idx="76">
                  <c:v>1.7624906060575332</c:v>
                </c:pt>
                <c:pt idx="77">
                  <c:v>0</c:v>
                </c:pt>
                <c:pt idx="78">
                  <c:v>0</c:v>
                </c:pt>
                <c:pt idx="79">
                  <c:v>12.636770235812913</c:v>
                </c:pt>
                <c:pt idx="80">
                  <c:v>12.636770235812913</c:v>
                </c:pt>
                <c:pt idx="81">
                  <c:v>0</c:v>
                </c:pt>
                <c:pt idx="82">
                  <c:v>0</c:v>
                </c:pt>
                <c:pt idx="83">
                  <c:v>6.4513907367227752</c:v>
                </c:pt>
                <c:pt idx="84">
                  <c:v>6.4513907367227752</c:v>
                </c:pt>
                <c:pt idx="85">
                  <c:v>6.9502107485320561</c:v>
                </c:pt>
                <c:pt idx="86">
                  <c:v>6.9502107485320561</c:v>
                </c:pt>
                <c:pt idx="87">
                  <c:v>8.878982980679794</c:v>
                </c:pt>
                <c:pt idx="88">
                  <c:v>8.878982980679794</c:v>
                </c:pt>
                <c:pt idx="89">
                  <c:v>0</c:v>
                </c:pt>
                <c:pt idx="90">
                  <c:v>0</c:v>
                </c:pt>
                <c:pt idx="91">
                  <c:v>15.79597884421826</c:v>
                </c:pt>
                <c:pt idx="92">
                  <c:v>15.79597884421826</c:v>
                </c:pt>
                <c:pt idx="93">
                  <c:v>8.0143606476294575</c:v>
                </c:pt>
                <c:pt idx="94">
                  <c:v>8.0143606476294575</c:v>
                </c:pt>
                <c:pt idx="95">
                  <c:v>0</c:v>
                </c:pt>
                <c:pt idx="96">
                  <c:v>0</c:v>
                </c:pt>
                <c:pt idx="97">
                  <c:v>16.627350570974198</c:v>
                </c:pt>
                <c:pt idx="98">
                  <c:v>16.627350570974198</c:v>
                </c:pt>
                <c:pt idx="99">
                  <c:v>13.734178829244925</c:v>
                </c:pt>
                <c:pt idx="100">
                  <c:v>13.734178829244925</c:v>
                </c:pt>
                <c:pt idx="101">
                  <c:v>10.874267124687194</c:v>
                </c:pt>
                <c:pt idx="102">
                  <c:v>10.874267124687194</c:v>
                </c:pt>
                <c:pt idx="103">
                  <c:v>2.1615453706687577</c:v>
                </c:pt>
                <c:pt idx="104">
                  <c:v>2.1615453706687577</c:v>
                </c:pt>
                <c:pt idx="105">
                  <c:v>1.7624906060569283</c:v>
                </c:pt>
                <c:pt idx="106">
                  <c:v>1.7624906060569283</c:v>
                </c:pt>
                <c:pt idx="107">
                  <c:v>5.1212048327341231</c:v>
                </c:pt>
                <c:pt idx="108">
                  <c:v>5.1212048327341231</c:v>
                </c:pt>
                <c:pt idx="109">
                  <c:v>12.337477115415382</c:v>
                </c:pt>
                <c:pt idx="110">
                  <c:v>12.337477115415382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8.9787471270922463</c:v>
                </c:pt>
                <c:pt idx="116">
                  <c:v>8.9787471270922463</c:v>
                </c:pt>
                <c:pt idx="117">
                  <c:v>25.872232796363431</c:v>
                </c:pt>
                <c:pt idx="118">
                  <c:v>25.872232796363431</c:v>
                </c:pt>
                <c:pt idx="119">
                  <c:v>0</c:v>
                </c:pt>
                <c:pt idx="120">
                  <c:v>0</c:v>
                </c:pt>
                <c:pt idx="121">
                  <c:v>5.7197883463151014</c:v>
                </c:pt>
                <c:pt idx="122">
                  <c:v>5.7197883463151014</c:v>
                </c:pt>
                <c:pt idx="123">
                  <c:v>15.729469124715729</c:v>
                </c:pt>
                <c:pt idx="124">
                  <c:v>15.729469124715729</c:v>
                </c:pt>
                <c:pt idx="125">
                  <c:v>1.4631996021760529</c:v>
                </c:pt>
                <c:pt idx="126">
                  <c:v>1.4631996021760529</c:v>
                </c:pt>
                <c:pt idx="127">
                  <c:v>0</c:v>
                </c:pt>
                <c:pt idx="128">
                  <c:v>0</c:v>
                </c:pt>
                <c:pt idx="129">
                  <c:v>0.53207241685299889</c:v>
                </c:pt>
                <c:pt idx="130">
                  <c:v>0.53207241685299889</c:v>
                </c:pt>
                <c:pt idx="131">
                  <c:v>5.2874780074025685</c:v>
                </c:pt>
                <c:pt idx="132">
                  <c:v>5.2874780074025685</c:v>
                </c:pt>
                <c:pt idx="133">
                  <c:v>0.49881788524234599</c:v>
                </c:pt>
                <c:pt idx="134">
                  <c:v>0.49881788524234599</c:v>
                </c:pt>
                <c:pt idx="135">
                  <c:v>0</c:v>
                </c:pt>
                <c:pt idx="136">
                  <c:v>0</c:v>
                </c:pt>
                <c:pt idx="137">
                  <c:v>0.93112685390824679</c:v>
                </c:pt>
                <c:pt idx="138">
                  <c:v>0.93112685390824679</c:v>
                </c:pt>
                <c:pt idx="139">
                  <c:v>3.159182744877131</c:v>
                </c:pt>
                <c:pt idx="140">
                  <c:v>3.159182744877131</c:v>
                </c:pt>
                <c:pt idx="141">
                  <c:v>0</c:v>
                </c:pt>
                <c:pt idx="142">
                  <c:v>0</c:v>
                </c:pt>
                <c:pt idx="143">
                  <c:v>5.5202604823794896</c:v>
                </c:pt>
                <c:pt idx="144">
                  <c:v>5.5202604823794896</c:v>
                </c:pt>
                <c:pt idx="145">
                  <c:v>21.017000383214459</c:v>
                </c:pt>
                <c:pt idx="146">
                  <c:v>21.017000383214459</c:v>
                </c:pt>
                <c:pt idx="147">
                  <c:v>5.48700584092383</c:v>
                </c:pt>
                <c:pt idx="148">
                  <c:v>5.48700584092383</c:v>
                </c:pt>
                <c:pt idx="149">
                  <c:v>0</c:v>
                </c:pt>
                <c:pt idx="150">
                  <c:v>0</c:v>
                </c:pt>
                <c:pt idx="151">
                  <c:v>13.534649937454274</c:v>
                </c:pt>
                <c:pt idx="152">
                  <c:v>13.534649937454274</c:v>
                </c:pt>
                <c:pt idx="153">
                  <c:v>7.482285606211196</c:v>
                </c:pt>
                <c:pt idx="154">
                  <c:v>7.482285606211196</c:v>
                </c:pt>
                <c:pt idx="155">
                  <c:v>5.5535151245592473</c:v>
                </c:pt>
                <c:pt idx="156">
                  <c:v>5.5535151245592473</c:v>
                </c:pt>
                <c:pt idx="157">
                  <c:v>18.423114967073722</c:v>
                </c:pt>
                <c:pt idx="158">
                  <c:v>18.423114967073722</c:v>
                </c:pt>
                <c:pt idx="159">
                  <c:v>20.052606605498568</c:v>
                </c:pt>
                <c:pt idx="160">
                  <c:v>20.052606605498568</c:v>
                </c:pt>
                <c:pt idx="161">
                  <c:v>4.988186306055959</c:v>
                </c:pt>
                <c:pt idx="162">
                  <c:v>4.988186306055959</c:v>
                </c:pt>
                <c:pt idx="163">
                  <c:v>7.3825215563869682</c:v>
                </c:pt>
                <c:pt idx="164">
                  <c:v>7.3825215563869682</c:v>
                </c:pt>
                <c:pt idx="165">
                  <c:v>0</c:v>
                </c:pt>
                <c:pt idx="166">
                  <c:v>0</c:v>
                </c:pt>
                <c:pt idx="167">
                  <c:v>22.879279626341624</c:v>
                </c:pt>
                <c:pt idx="168">
                  <c:v>22.879279626341624</c:v>
                </c:pt>
                <c:pt idx="169">
                  <c:v>11.007286158346156</c:v>
                </c:pt>
                <c:pt idx="170">
                  <c:v>11.007286158346156</c:v>
                </c:pt>
                <c:pt idx="171">
                  <c:v>21.815119800845991</c:v>
                </c:pt>
                <c:pt idx="172">
                  <c:v>21.815119800845991</c:v>
                </c:pt>
                <c:pt idx="173">
                  <c:v>14.731823664468653</c:v>
                </c:pt>
                <c:pt idx="174">
                  <c:v>14.731823664468653</c:v>
                </c:pt>
                <c:pt idx="175">
                  <c:v>14.964607549393248</c:v>
                </c:pt>
                <c:pt idx="176">
                  <c:v>14.964607549393248</c:v>
                </c:pt>
                <c:pt idx="177">
                  <c:v>8.0808700407035694</c:v>
                </c:pt>
                <c:pt idx="178">
                  <c:v>8.0808700407035694</c:v>
                </c:pt>
                <c:pt idx="179">
                  <c:v>17.891036419177951</c:v>
                </c:pt>
                <c:pt idx="180">
                  <c:v>17.891036419177951</c:v>
                </c:pt>
                <c:pt idx="181">
                  <c:v>25.772467604211826</c:v>
                </c:pt>
                <c:pt idx="182">
                  <c:v>25.772467604211826</c:v>
                </c:pt>
                <c:pt idx="183">
                  <c:v>8.9787471270922463</c:v>
                </c:pt>
                <c:pt idx="184">
                  <c:v>8.9787471270922463</c:v>
                </c:pt>
                <c:pt idx="185">
                  <c:v>2.8931460472355655</c:v>
                </c:pt>
                <c:pt idx="186">
                  <c:v>2.8931460472355655</c:v>
                </c:pt>
                <c:pt idx="187">
                  <c:v>0.3657997662036912</c:v>
                </c:pt>
                <c:pt idx="188">
                  <c:v>0.3657997662036912</c:v>
                </c:pt>
                <c:pt idx="189">
                  <c:v>5.9193162362948506</c:v>
                </c:pt>
                <c:pt idx="190">
                  <c:v>5.9193162362948506</c:v>
                </c:pt>
                <c:pt idx="191">
                  <c:v>7.3492668745481868</c:v>
                </c:pt>
                <c:pt idx="192">
                  <c:v>7.3492668745481868</c:v>
                </c:pt>
                <c:pt idx="193">
                  <c:v>7.7483231039807903</c:v>
                </c:pt>
                <c:pt idx="194">
                  <c:v>7.7483231039807903</c:v>
                </c:pt>
                <c:pt idx="195">
                  <c:v>3.491728682784716</c:v>
                </c:pt>
                <c:pt idx="196">
                  <c:v>3.491728682784716</c:v>
                </c:pt>
                <c:pt idx="197">
                  <c:v>14.199746341054185</c:v>
                </c:pt>
                <c:pt idx="198">
                  <c:v>14.199746341054185</c:v>
                </c:pt>
                <c:pt idx="199">
                  <c:v>7.3492668745487926</c:v>
                </c:pt>
                <c:pt idx="200">
                  <c:v>7.3492668745487926</c:v>
                </c:pt>
                <c:pt idx="201">
                  <c:v>7.5155402909215407</c:v>
                </c:pt>
                <c:pt idx="202">
                  <c:v>7.5155402909215407</c:v>
                </c:pt>
                <c:pt idx="203">
                  <c:v>28.865191308548372</c:v>
                </c:pt>
                <c:pt idx="204">
                  <c:v>28.865191308548372</c:v>
                </c:pt>
                <c:pt idx="205">
                  <c:v>2.3278182205080178</c:v>
                </c:pt>
                <c:pt idx="206">
                  <c:v>2.3278182205080178</c:v>
                </c:pt>
                <c:pt idx="207">
                  <c:v>11.007286158345552</c:v>
                </c:pt>
                <c:pt idx="208">
                  <c:v>11.007286158345552</c:v>
                </c:pt>
                <c:pt idx="209">
                  <c:v>13.069082621076195</c:v>
                </c:pt>
                <c:pt idx="210">
                  <c:v>13.069082621076195</c:v>
                </c:pt>
                <c:pt idx="211">
                  <c:v>8.2471435359142742</c:v>
                </c:pt>
                <c:pt idx="212">
                  <c:v>8.2471435359142742</c:v>
                </c:pt>
                <c:pt idx="213">
                  <c:v>13.002573015639907</c:v>
                </c:pt>
                <c:pt idx="214">
                  <c:v>13.002573015639907</c:v>
                </c:pt>
                <c:pt idx="215">
                  <c:v>0</c:v>
                </c:pt>
                <c:pt idx="216">
                  <c:v>0</c:v>
                </c:pt>
                <c:pt idx="217">
                  <c:v>4.0238023353796661</c:v>
                </c:pt>
                <c:pt idx="218">
                  <c:v>4.0238023353796661</c:v>
                </c:pt>
                <c:pt idx="219">
                  <c:v>0.36579976620429616</c:v>
                </c:pt>
                <c:pt idx="220">
                  <c:v>0.36579976620429616</c:v>
                </c:pt>
                <c:pt idx="221">
                  <c:v>12.237712754583224</c:v>
                </c:pt>
                <c:pt idx="222">
                  <c:v>12.237712754583224</c:v>
                </c:pt>
                <c:pt idx="223">
                  <c:v>0.7315996220655091</c:v>
                </c:pt>
                <c:pt idx="224">
                  <c:v>0.7315996220655091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5.9193162362948506</c:v>
                </c:pt>
                <c:pt idx="230">
                  <c:v>5.9193162362948506</c:v>
                </c:pt>
                <c:pt idx="231">
                  <c:v>5.0214409366371786</c:v>
                </c:pt>
                <c:pt idx="232">
                  <c:v>5.0214409366371786</c:v>
                </c:pt>
                <c:pt idx="233">
                  <c:v>13.16884703447742</c:v>
                </c:pt>
                <c:pt idx="234">
                  <c:v>13.16884703447742</c:v>
                </c:pt>
                <c:pt idx="235">
                  <c:v>5.9858255387379149</c:v>
                </c:pt>
                <c:pt idx="236">
                  <c:v>5.9858255387379149</c:v>
                </c:pt>
                <c:pt idx="237">
                  <c:v>11.107050441007477</c:v>
                </c:pt>
                <c:pt idx="238">
                  <c:v>11.107050441007477</c:v>
                </c:pt>
                <c:pt idx="239">
                  <c:v>0</c:v>
                </c:pt>
                <c:pt idx="240">
                  <c:v>0</c:v>
                </c:pt>
                <c:pt idx="241">
                  <c:v>7.8148324855935876</c:v>
                </c:pt>
                <c:pt idx="242">
                  <c:v>7.8148324855935876</c:v>
                </c:pt>
                <c:pt idx="243">
                  <c:v>1.9952725392061343</c:v>
                </c:pt>
                <c:pt idx="244">
                  <c:v>1.9952725392061343</c:v>
                </c:pt>
                <c:pt idx="245">
                  <c:v>14.765078503089693</c:v>
                </c:pt>
                <c:pt idx="246">
                  <c:v>14.765078503089693</c:v>
                </c:pt>
                <c:pt idx="247">
                  <c:v>4.3896030798181176</c:v>
                </c:pt>
                <c:pt idx="248">
                  <c:v>4.3896030798181176</c:v>
                </c:pt>
                <c:pt idx="249">
                  <c:v>13.069082621075591</c:v>
                </c:pt>
                <c:pt idx="250">
                  <c:v>13.069082621075591</c:v>
                </c:pt>
                <c:pt idx="251">
                  <c:v>11.240069494440288</c:v>
                </c:pt>
                <c:pt idx="252">
                  <c:v>11.240069494440288</c:v>
                </c:pt>
                <c:pt idx="253">
                  <c:v>11.339833791924754</c:v>
                </c:pt>
                <c:pt idx="254">
                  <c:v>11.339833791924754</c:v>
                </c:pt>
                <c:pt idx="255">
                  <c:v>20.418411074923764</c:v>
                </c:pt>
                <c:pt idx="256">
                  <c:v>20.418411074923764</c:v>
                </c:pt>
                <c:pt idx="257">
                  <c:v>1.8289997261337816</c:v>
                </c:pt>
                <c:pt idx="258">
                  <c:v>1.8289997261337816</c:v>
                </c:pt>
                <c:pt idx="259">
                  <c:v>10.574974340312323</c:v>
                </c:pt>
                <c:pt idx="260">
                  <c:v>10.574974340312323</c:v>
                </c:pt>
                <c:pt idx="261">
                  <c:v>1.7624906060569283</c:v>
                </c:pt>
                <c:pt idx="262">
                  <c:v>1.7624906060569283</c:v>
                </c:pt>
                <c:pt idx="263">
                  <c:v>1.8622542872764967</c:v>
                </c:pt>
                <c:pt idx="264">
                  <c:v>1.8622542872764967</c:v>
                </c:pt>
                <c:pt idx="265">
                  <c:v>14.299510825632153</c:v>
                </c:pt>
                <c:pt idx="266">
                  <c:v>14.299510825632153</c:v>
                </c:pt>
                <c:pt idx="267">
                  <c:v>4.78865853781544</c:v>
                </c:pt>
                <c:pt idx="268">
                  <c:v>4.78865853781544</c:v>
                </c:pt>
                <c:pt idx="269">
                  <c:v>7.582049662494394</c:v>
                </c:pt>
                <c:pt idx="270">
                  <c:v>7.582049662494394</c:v>
                </c:pt>
                <c:pt idx="271">
                  <c:v>14.598804316930849</c:v>
                </c:pt>
                <c:pt idx="272">
                  <c:v>14.598804316930849</c:v>
                </c:pt>
                <c:pt idx="273">
                  <c:v>0</c:v>
                </c:pt>
                <c:pt idx="274">
                  <c:v>0</c:v>
                </c:pt>
                <c:pt idx="275">
                  <c:v>22.3139446335564</c:v>
                </c:pt>
                <c:pt idx="276">
                  <c:v>22.3139446335564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1.0641450232544531</c:v>
                </c:pt>
                <c:pt idx="282">
                  <c:v>1.0641450232544531</c:v>
                </c:pt>
                <c:pt idx="283">
                  <c:v>5.5867697674629948</c:v>
                </c:pt>
                <c:pt idx="284">
                  <c:v>5.5867697674629948</c:v>
                </c:pt>
                <c:pt idx="285">
                  <c:v>12.636770235812913</c:v>
                </c:pt>
                <c:pt idx="286">
                  <c:v>12.636770235812913</c:v>
                </c:pt>
                <c:pt idx="287">
                  <c:v>12.437241482565895</c:v>
                </c:pt>
                <c:pt idx="288">
                  <c:v>12.437241482565895</c:v>
                </c:pt>
                <c:pt idx="289">
                  <c:v>12.004929270565922</c:v>
                </c:pt>
                <c:pt idx="290">
                  <c:v>12.004929270565922</c:v>
                </c:pt>
                <c:pt idx="291">
                  <c:v>23.112064679579621</c:v>
                </c:pt>
                <c:pt idx="292">
                  <c:v>23.112064679579621</c:v>
                </c:pt>
                <c:pt idx="293">
                  <c:v>22.979044645147013</c:v>
                </c:pt>
                <c:pt idx="294">
                  <c:v>22.979044645147013</c:v>
                </c:pt>
                <c:pt idx="295">
                  <c:v>6.8171920628733531</c:v>
                </c:pt>
                <c:pt idx="296">
                  <c:v>6.8171920628733531</c:v>
                </c:pt>
                <c:pt idx="297">
                  <c:v>10.408700595981015</c:v>
                </c:pt>
                <c:pt idx="298">
                  <c:v>10.408700595981015</c:v>
                </c:pt>
                <c:pt idx="299">
                  <c:v>13.16884703447742</c:v>
                </c:pt>
                <c:pt idx="300">
                  <c:v>13.16884703447742</c:v>
                </c:pt>
                <c:pt idx="301">
                  <c:v>2.2280545083996652</c:v>
                </c:pt>
                <c:pt idx="302">
                  <c:v>2.2280545083996652</c:v>
                </c:pt>
                <c:pt idx="303">
                  <c:v>11.572617177401217</c:v>
                </c:pt>
                <c:pt idx="304">
                  <c:v>11.572617177401217</c:v>
                </c:pt>
                <c:pt idx="305">
                  <c:v>12.204457969043876</c:v>
                </c:pt>
                <c:pt idx="306">
                  <c:v>12.204457969043876</c:v>
                </c:pt>
                <c:pt idx="307">
                  <c:v>8.7127094175910784</c:v>
                </c:pt>
                <c:pt idx="308">
                  <c:v>8.7127094175910784</c:v>
                </c:pt>
                <c:pt idx="309">
                  <c:v>5.4537512001923742</c:v>
                </c:pt>
                <c:pt idx="310">
                  <c:v>5.4537512001923742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14.665313989310695</c:v>
                </c:pt>
                <c:pt idx="316">
                  <c:v>14.665313989310695</c:v>
                </c:pt>
                <c:pt idx="317">
                  <c:v>3.9240385112893872</c:v>
                </c:pt>
                <c:pt idx="318">
                  <c:v>3.9240385112893872</c:v>
                </c:pt>
                <c:pt idx="319">
                  <c:v>6.617664055983715</c:v>
                </c:pt>
                <c:pt idx="320">
                  <c:v>6.617664055983715</c:v>
                </c:pt>
                <c:pt idx="321">
                  <c:v>7.3825215563869682</c:v>
                </c:pt>
                <c:pt idx="322">
                  <c:v>7.3825215563869682</c:v>
                </c:pt>
                <c:pt idx="323">
                  <c:v>0</c:v>
                </c:pt>
                <c:pt idx="324">
                  <c:v>0</c:v>
                </c:pt>
                <c:pt idx="325">
                  <c:v>9.2115301603351067</c:v>
                </c:pt>
                <c:pt idx="326">
                  <c:v>9.2115301603351067</c:v>
                </c:pt>
                <c:pt idx="327">
                  <c:v>18.589389549156582</c:v>
                </c:pt>
                <c:pt idx="328">
                  <c:v>18.589389549156582</c:v>
                </c:pt>
                <c:pt idx="329">
                  <c:v>4.3896030798175127</c:v>
                </c:pt>
                <c:pt idx="330">
                  <c:v>4.3896030798175127</c:v>
                </c:pt>
                <c:pt idx="331">
                  <c:v>1.3966904983096431</c:v>
                </c:pt>
                <c:pt idx="332">
                  <c:v>1.3966904983096431</c:v>
                </c:pt>
                <c:pt idx="333">
                  <c:v>1.4299450498738127</c:v>
                </c:pt>
                <c:pt idx="334">
                  <c:v>1.4299450498738127</c:v>
                </c:pt>
                <c:pt idx="335">
                  <c:v>12.038184051888479</c:v>
                </c:pt>
                <c:pt idx="336">
                  <c:v>12.038184051888479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10.77450285686349</c:v>
                </c:pt>
                <c:pt idx="342">
                  <c:v>10.77450285686349</c:v>
                </c:pt>
                <c:pt idx="343">
                  <c:v>10.242426869357592</c:v>
                </c:pt>
                <c:pt idx="344">
                  <c:v>10.242426869357592</c:v>
                </c:pt>
                <c:pt idx="345">
                  <c:v>6.1853534634068721</c:v>
                </c:pt>
                <c:pt idx="346">
                  <c:v>6.1853534634068721</c:v>
                </c:pt>
                <c:pt idx="347">
                  <c:v>0</c:v>
                </c:pt>
                <c:pt idx="348">
                  <c:v>0</c:v>
                </c:pt>
                <c:pt idx="349">
                  <c:v>11.605871949574246</c:v>
                </c:pt>
                <c:pt idx="350">
                  <c:v>11.605871949574246</c:v>
                </c:pt>
                <c:pt idx="351">
                  <c:v>8.8457282666344614</c:v>
                </c:pt>
                <c:pt idx="352">
                  <c:v>8.8457282666344614</c:v>
                </c:pt>
                <c:pt idx="353">
                  <c:v>2.4940910887102885</c:v>
                </c:pt>
                <c:pt idx="354">
                  <c:v>2.4940910887102885</c:v>
                </c:pt>
                <c:pt idx="355">
                  <c:v>13.567904751008335</c:v>
                </c:pt>
                <c:pt idx="356">
                  <c:v>13.567904751008335</c:v>
                </c:pt>
                <c:pt idx="357">
                  <c:v>3.3587102988471833</c:v>
                </c:pt>
                <c:pt idx="358">
                  <c:v>3.3587102988471833</c:v>
                </c:pt>
                <c:pt idx="359">
                  <c:v>1.8289997261337816</c:v>
                </c:pt>
                <c:pt idx="360">
                  <c:v>1.8289997261337816</c:v>
                </c:pt>
                <c:pt idx="361">
                  <c:v>3.0926735660734717</c:v>
                </c:pt>
                <c:pt idx="362">
                  <c:v>3.0926735660734717</c:v>
                </c:pt>
                <c:pt idx="363">
                  <c:v>2.261309078368352</c:v>
                </c:pt>
                <c:pt idx="364">
                  <c:v>2.261309078368352</c:v>
                </c:pt>
                <c:pt idx="365">
                  <c:v>0</c:v>
                </c:pt>
                <c:pt idx="366">
                  <c:v>0</c:v>
                </c:pt>
                <c:pt idx="367">
                  <c:v>5.3872419209031177</c:v>
                </c:pt>
                <c:pt idx="368">
                  <c:v>5.3872419209031177</c:v>
                </c:pt>
                <c:pt idx="369">
                  <c:v>5.5202604823794896</c:v>
                </c:pt>
                <c:pt idx="370">
                  <c:v>5.5202604823794896</c:v>
                </c:pt>
                <c:pt idx="371">
                  <c:v>17.126173813669492</c:v>
                </c:pt>
                <c:pt idx="372">
                  <c:v>17.126173813669492</c:v>
                </c:pt>
                <c:pt idx="373">
                  <c:v>6.8171920628733531</c:v>
                </c:pt>
                <c:pt idx="374">
                  <c:v>6.8171920628733531</c:v>
                </c:pt>
                <c:pt idx="375">
                  <c:v>15.031117237045594</c:v>
                </c:pt>
                <c:pt idx="376">
                  <c:v>15.031117237045594</c:v>
                </c:pt>
                <c:pt idx="377">
                  <c:v>1.1306541123600042</c:v>
                </c:pt>
                <c:pt idx="378">
                  <c:v>1.1306541123600042</c:v>
                </c:pt>
                <c:pt idx="379">
                  <c:v>161.05846463688661</c:v>
                </c:pt>
                <c:pt idx="380">
                  <c:v>320.99377692295792</c:v>
                </c:pt>
                <c:pt idx="381">
                  <c:v>12.803044216134575</c:v>
                </c:pt>
                <c:pt idx="382">
                  <c:v>12.803044216134575</c:v>
                </c:pt>
                <c:pt idx="383">
                  <c:v>14.465784980511319</c:v>
                </c:pt>
                <c:pt idx="384">
                  <c:v>14.465784980511319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1.8289997261337816</c:v>
                </c:pt>
                <c:pt idx="390">
                  <c:v>1.8289997261337816</c:v>
                </c:pt>
                <c:pt idx="391">
                  <c:v>9.9763563700977789E-2</c:v>
                </c:pt>
                <c:pt idx="392">
                  <c:v>9.9763563700977789E-2</c:v>
                </c:pt>
                <c:pt idx="393">
                  <c:v>7.0499747703311852</c:v>
                </c:pt>
                <c:pt idx="394">
                  <c:v>7.0499747703311852</c:v>
                </c:pt>
                <c:pt idx="395">
                  <c:v>4.7886585378160449</c:v>
                </c:pt>
                <c:pt idx="396">
                  <c:v>4.7886585378160449</c:v>
                </c:pt>
                <c:pt idx="397">
                  <c:v>18.85542891596246</c:v>
                </c:pt>
                <c:pt idx="398">
                  <c:v>18.85542891596246</c:v>
                </c:pt>
                <c:pt idx="399">
                  <c:v>16.195037219257824</c:v>
                </c:pt>
                <c:pt idx="400">
                  <c:v>16.195037219257824</c:v>
                </c:pt>
                <c:pt idx="401">
                  <c:v>9.477567955338694</c:v>
                </c:pt>
                <c:pt idx="402">
                  <c:v>9.477567955338694</c:v>
                </c:pt>
                <c:pt idx="403">
                  <c:v>16.993154267158268</c:v>
                </c:pt>
                <c:pt idx="404">
                  <c:v>16.993154267158268</c:v>
                </c:pt>
                <c:pt idx="405">
                  <c:v>22.21417965493341</c:v>
                </c:pt>
                <c:pt idx="406">
                  <c:v>22.21417965493341</c:v>
                </c:pt>
                <c:pt idx="407">
                  <c:v>8.5131811654395548</c:v>
                </c:pt>
                <c:pt idx="408">
                  <c:v>8.5131811654395548</c:v>
                </c:pt>
                <c:pt idx="409">
                  <c:v>4.1235661660300975</c:v>
                </c:pt>
                <c:pt idx="410">
                  <c:v>4.1235661660300975</c:v>
                </c:pt>
                <c:pt idx="411">
                  <c:v>10.707993348517036</c:v>
                </c:pt>
                <c:pt idx="412">
                  <c:v>10.707993348517036</c:v>
                </c:pt>
                <c:pt idx="413">
                  <c:v>12.104693616642068</c:v>
                </c:pt>
                <c:pt idx="414">
                  <c:v>12.104693616642068</c:v>
                </c:pt>
                <c:pt idx="415">
                  <c:v>5.8860615861571626</c:v>
                </c:pt>
                <c:pt idx="416">
                  <c:v>5.8860615861571626</c:v>
                </c:pt>
                <c:pt idx="417">
                  <c:v>13.002573015639907</c:v>
                </c:pt>
                <c:pt idx="418">
                  <c:v>13.002573015639907</c:v>
                </c:pt>
                <c:pt idx="419">
                  <c:v>8.5796905799665435</c:v>
                </c:pt>
                <c:pt idx="420">
                  <c:v>8.5796905799665435</c:v>
                </c:pt>
                <c:pt idx="421">
                  <c:v>17.824526613002913</c:v>
                </c:pt>
                <c:pt idx="422">
                  <c:v>17.824526613002913</c:v>
                </c:pt>
                <c:pt idx="423">
                  <c:v>17.758016809565945</c:v>
                </c:pt>
                <c:pt idx="424">
                  <c:v>17.758016809565945</c:v>
                </c:pt>
                <c:pt idx="425">
                  <c:v>22.480219611340232</c:v>
                </c:pt>
                <c:pt idx="426">
                  <c:v>22.480219611340232</c:v>
                </c:pt>
                <c:pt idx="427">
                  <c:v>12.769789418668458</c:v>
                </c:pt>
                <c:pt idx="428">
                  <c:v>12.769789418668458</c:v>
                </c:pt>
                <c:pt idx="429">
                  <c:v>31.858155088168115</c:v>
                </c:pt>
                <c:pt idx="430">
                  <c:v>31.858155088168115</c:v>
                </c:pt>
                <c:pt idx="431">
                  <c:v>56.866226236339607</c:v>
                </c:pt>
                <c:pt idx="432">
                  <c:v>56.866226236339607</c:v>
                </c:pt>
                <c:pt idx="433">
                  <c:v>89.15770221299249</c:v>
                </c:pt>
                <c:pt idx="434">
                  <c:v>89.15770221299249</c:v>
                </c:pt>
                <c:pt idx="435">
                  <c:v>109.87636911011941</c:v>
                </c:pt>
                <c:pt idx="436">
                  <c:v>109.87636911011941</c:v>
                </c:pt>
                <c:pt idx="437">
                  <c:v>161.0252076478516</c:v>
                </c:pt>
                <c:pt idx="438">
                  <c:v>161.0252076478516</c:v>
                </c:pt>
                <c:pt idx="439">
                  <c:v>230.3333453463533</c:v>
                </c:pt>
                <c:pt idx="440">
                  <c:v>230.3333453463533</c:v>
                </c:pt>
                <c:pt idx="441">
                  <c:v>338.38761774933192</c:v>
                </c:pt>
                <c:pt idx="442">
                  <c:v>338.38761774933192</c:v>
                </c:pt>
                <c:pt idx="443">
                  <c:v>470.88689283844536</c:v>
                </c:pt>
                <c:pt idx="444">
                  <c:v>470.88689283844536</c:v>
                </c:pt>
                <c:pt idx="445">
                  <c:v>625.26931788102036</c:v>
                </c:pt>
                <c:pt idx="446">
                  <c:v>625.26931788102036</c:v>
                </c:pt>
                <c:pt idx="447">
                  <c:v>746.9593656325859</c:v>
                </c:pt>
                <c:pt idx="448">
                  <c:v>746.9593656325859</c:v>
                </c:pt>
                <c:pt idx="449">
                  <c:v>888.47294014935937</c:v>
                </c:pt>
                <c:pt idx="450">
                  <c:v>888.47294014935937</c:v>
                </c:pt>
                <c:pt idx="451">
                  <c:v>1033.7504386028311</c:v>
                </c:pt>
                <c:pt idx="452">
                  <c:v>1033.7504386028311</c:v>
                </c:pt>
                <c:pt idx="453">
                  <c:v>1161.8417246194399</c:v>
                </c:pt>
                <c:pt idx="454">
                  <c:v>1161.8417246194399</c:v>
                </c:pt>
                <c:pt idx="455">
                  <c:v>1313.8321811182013</c:v>
                </c:pt>
                <c:pt idx="456">
                  <c:v>1313.8321811182013</c:v>
                </c:pt>
                <c:pt idx="457">
                  <c:v>1462.1890869480176</c:v>
                </c:pt>
                <c:pt idx="458">
                  <c:v>1462.1890869480176</c:v>
                </c:pt>
                <c:pt idx="459">
                  <c:v>1642.1006919676279</c:v>
                </c:pt>
                <c:pt idx="460">
                  <c:v>1642.1006919676279</c:v>
                </c:pt>
                <c:pt idx="461">
                  <c:v>1844.2578897812798</c:v>
                </c:pt>
                <c:pt idx="462">
                  <c:v>1844.2578897812798</c:v>
                </c:pt>
                <c:pt idx="463">
                  <c:v>1864.3726878909556</c:v>
                </c:pt>
                <c:pt idx="464">
                  <c:v>1864.3726878909556</c:v>
                </c:pt>
                <c:pt idx="465">
                  <c:v>1973.3923958956134</c:v>
                </c:pt>
                <c:pt idx="466">
                  <c:v>1973.3923958956134</c:v>
                </c:pt>
                <c:pt idx="467">
                  <c:v>2135.14283283346</c:v>
                </c:pt>
                <c:pt idx="468">
                  <c:v>2135.14283283346</c:v>
                </c:pt>
                <c:pt idx="469">
                  <c:v>2248.2973385548466</c:v>
                </c:pt>
                <c:pt idx="470">
                  <c:v>2248.2973385548466</c:v>
                </c:pt>
                <c:pt idx="471">
                  <c:v>2359.6349129962427</c:v>
                </c:pt>
                <c:pt idx="472">
                  <c:v>2359.6349129962427</c:v>
                </c:pt>
                <c:pt idx="473">
                  <c:v>2401.9424767132869</c:v>
                </c:pt>
                <c:pt idx="474">
                  <c:v>2401.9424767132869</c:v>
                </c:pt>
                <c:pt idx="475">
                  <c:v>2488.0842384621633</c:v>
                </c:pt>
                <c:pt idx="476">
                  <c:v>2488.0842384621633</c:v>
                </c:pt>
                <c:pt idx="477">
                  <c:v>2612.1698580829243</c:v>
                </c:pt>
                <c:pt idx="478">
                  <c:v>2612.1698580829243</c:v>
                </c:pt>
                <c:pt idx="479">
                  <c:v>2686.9397514401221</c:v>
                </c:pt>
                <c:pt idx="480">
                  <c:v>2686.9397514401221</c:v>
                </c:pt>
                <c:pt idx="481">
                  <c:v>2686.3716821361968</c:v>
                </c:pt>
                <c:pt idx="482">
                  <c:v>2686.3716821361968</c:v>
                </c:pt>
                <c:pt idx="483">
                  <c:v>2694.4918972828123</c:v>
                </c:pt>
                <c:pt idx="484">
                  <c:v>2694.4918972828123</c:v>
                </c:pt>
                <c:pt idx="485">
                  <c:v>2753.315747888792</c:v>
                </c:pt>
                <c:pt idx="486">
                  <c:v>2753.315747888792</c:v>
                </c:pt>
                <c:pt idx="487">
                  <c:v>2769.796556737932</c:v>
                </c:pt>
                <c:pt idx="488">
                  <c:v>2769.796556737932</c:v>
                </c:pt>
                <c:pt idx="489">
                  <c:v>2853.9296831737411</c:v>
                </c:pt>
                <c:pt idx="490">
                  <c:v>2853.9296831737411</c:v>
                </c:pt>
                <c:pt idx="491">
                  <c:v>2946.8389624326701</c:v>
                </c:pt>
                <c:pt idx="492">
                  <c:v>2946.8389624326701</c:v>
                </c:pt>
                <c:pt idx="493">
                  <c:v>3123.2704031128083</c:v>
                </c:pt>
                <c:pt idx="494">
                  <c:v>3123.2704031128083</c:v>
                </c:pt>
                <c:pt idx="495">
                  <c:v>3301.9883988189022</c:v>
                </c:pt>
                <c:pt idx="496">
                  <c:v>3301.9883988189022</c:v>
                </c:pt>
                <c:pt idx="497">
                  <c:v>3263.9869025724302</c:v>
                </c:pt>
                <c:pt idx="498">
                  <c:v>3263.9869025724302</c:v>
                </c:pt>
                <c:pt idx="499">
                  <c:v>3113.0185413363856</c:v>
                </c:pt>
                <c:pt idx="500">
                  <c:v>3113.0185413363856</c:v>
                </c:pt>
                <c:pt idx="501">
                  <c:v>3122.8013484779694</c:v>
                </c:pt>
                <c:pt idx="502">
                  <c:v>3122.8013484779694</c:v>
                </c:pt>
                <c:pt idx="503">
                  <c:v>3113.5210673633765</c:v>
                </c:pt>
                <c:pt idx="504">
                  <c:v>3113.5210673633765</c:v>
                </c:pt>
                <c:pt idx="505">
                  <c:v>2984.3588678466976</c:v>
                </c:pt>
                <c:pt idx="506">
                  <c:v>2984.3588678466976</c:v>
                </c:pt>
                <c:pt idx="507">
                  <c:v>2973.2459051525016</c:v>
                </c:pt>
                <c:pt idx="508">
                  <c:v>2973.2459051525016</c:v>
                </c:pt>
                <c:pt idx="509">
                  <c:v>3089.9711362572175</c:v>
                </c:pt>
                <c:pt idx="510">
                  <c:v>3089.9711362572175</c:v>
                </c:pt>
                <c:pt idx="511">
                  <c:v>3292.7637988005959</c:v>
                </c:pt>
                <c:pt idx="512">
                  <c:v>3292.7637988005959</c:v>
                </c:pt>
                <c:pt idx="513">
                  <c:v>3640.5775897758722</c:v>
                </c:pt>
                <c:pt idx="514">
                  <c:v>3640.5775897758722</c:v>
                </c:pt>
                <c:pt idx="515">
                  <c:v>3495.6122109083558</c:v>
                </c:pt>
                <c:pt idx="516">
                  <c:v>3495.6122109083558</c:v>
                </c:pt>
                <c:pt idx="517">
                  <c:v>3115.0286554641089</c:v>
                </c:pt>
                <c:pt idx="518">
                  <c:v>3115.0286554641089</c:v>
                </c:pt>
                <c:pt idx="519">
                  <c:v>3076.0371856012275</c:v>
                </c:pt>
                <c:pt idx="520">
                  <c:v>3076.0371856012275</c:v>
                </c:pt>
                <c:pt idx="521">
                  <c:v>3215.7030019602385</c:v>
                </c:pt>
                <c:pt idx="522">
                  <c:v>3215.7030019602385</c:v>
                </c:pt>
                <c:pt idx="523">
                  <c:v>3208.964655367155</c:v>
                </c:pt>
                <c:pt idx="524">
                  <c:v>3208.964655367155</c:v>
                </c:pt>
                <c:pt idx="525">
                  <c:v>3167.2675564489255</c:v>
                </c:pt>
                <c:pt idx="526">
                  <c:v>3167.2675564489255</c:v>
                </c:pt>
                <c:pt idx="527">
                  <c:v>3143.7427140492791</c:v>
                </c:pt>
                <c:pt idx="528">
                  <c:v>3143.7427140492791</c:v>
                </c:pt>
                <c:pt idx="529">
                  <c:v>3123.2033952184274</c:v>
                </c:pt>
                <c:pt idx="530">
                  <c:v>3123.2033952184274</c:v>
                </c:pt>
                <c:pt idx="531">
                  <c:v>3133.5229625526908</c:v>
                </c:pt>
                <c:pt idx="532">
                  <c:v>3133.5229625526908</c:v>
                </c:pt>
                <c:pt idx="533">
                  <c:v>3118.7139341439156</c:v>
                </c:pt>
                <c:pt idx="534">
                  <c:v>3118.7139341439156</c:v>
                </c:pt>
                <c:pt idx="535">
                  <c:v>3193.7458531738598</c:v>
                </c:pt>
                <c:pt idx="536">
                  <c:v>3193.7458531738598</c:v>
                </c:pt>
                <c:pt idx="537">
                  <c:v>3424.4819041492497</c:v>
                </c:pt>
                <c:pt idx="538">
                  <c:v>3424.4819041492497</c:v>
                </c:pt>
                <c:pt idx="539">
                  <c:v>3598.8157794887784</c:v>
                </c:pt>
                <c:pt idx="540">
                  <c:v>3598.8157794887784</c:v>
                </c:pt>
                <c:pt idx="541">
                  <c:v>3511.6032800345874</c:v>
                </c:pt>
                <c:pt idx="542">
                  <c:v>3511.6032800345874</c:v>
                </c:pt>
                <c:pt idx="543">
                  <c:v>3610.9528755593269</c:v>
                </c:pt>
                <c:pt idx="544">
                  <c:v>3610.9528755593269</c:v>
                </c:pt>
                <c:pt idx="545">
                  <c:v>3480.5971423286301</c:v>
                </c:pt>
                <c:pt idx="546">
                  <c:v>3480.5971423286301</c:v>
                </c:pt>
                <c:pt idx="547">
                  <c:v>3454.7362213851952</c:v>
                </c:pt>
                <c:pt idx="548">
                  <c:v>3454.7362213851952</c:v>
                </c:pt>
                <c:pt idx="549">
                  <c:v>3478.7497677022561</c:v>
                </c:pt>
                <c:pt idx="550">
                  <c:v>3478.7497677022561</c:v>
                </c:pt>
                <c:pt idx="551">
                  <c:v>3327.4514314168509</c:v>
                </c:pt>
                <c:pt idx="552">
                  <c:v>3327.4514314168509</c:v>
                </c:pt>
                <c:pt idx="553">
                  <c:v>3288.6716234732771</c:v>
                </c:pt>
                <c:pt idx="554">
                  <c:v>3288.6716234732771</c:v>
                </c:pt>
                <c:pt idx="555">
                  <c:v>3306.7518829027395</c:v>
                </c:pt>
                <c:pt idx="556">
                  <c:v>3306.7518829027395</c:v>
                </c:pt>
                <c:pt idx="557">
                  <c:v>3230.6894006059256</c:v>
                </c:pt>
                <c:pt idx="558">
                  <c:v>3230.6894006059256</c:v>
                </c:pt>
                <c:pt idx="559">
                  <c:v>3154.7004043614984</c:v>
                </c:pt>
                <c:pt idx="560">
                  <c:v>3154.7004043614984</c:v>
                </c:pt>
                <c:pt idx="561">
                  <c:v>3138.5489826881289</c:v>
                </c:pt>
                <c:pt idx="562">
                  <c:v>3138.5489826881289</c:v>
                </c:pt>
                <c:pt idx="563">
                  <c:v>2975.957129150338</c:v>
                </c:pt>
                <c:pt idx="564">
                  <c:v>2975.957129150338</c:v>
                </c:pt>
                <c:pt idx="565">
                  <c:v>2895.9114153005025</c:v>
                </c:pt>
                <c:pt idx="566">
                  <c:v>2895.9114153005025</c:v>
                </c:pt>
                <c:pt idx="567">
                  <c:v>2962.0333040626961</c:v>
                </c:pt>
                <c:pt idx="568">
                  <c:v>2962.0333040626961</c:v>
                </c:pt>
                <c:pt idx="569">
                  <c:v>2981.8483419226941</c:v>
                </c:pt>
                <c:pt idx="570">
                  <c:v>2981.8483419226941</c:v>
                </c:pt>
                <c:pt idx="571">
                  <c:v>2932.6164727804439</c:v>
                </c:pt>
                <c:pt idx="572">
                  <c:v>2932.6164727804439</c:v>
                </c:pt>
                <c:pt idx="573">
                  <c:v>3047.737732564402</c:v>
                </c:pt>
                <c:pt idx="574">
                  <c:v>3047.737732564402</c:v>
                </c:pt>
                <c:pt idx="575">
                  <c:v>3057.4493868868444</c:v>
                </c:pt>
                <c:pt idx="576">
                  <c:v>3057.4493868868444</c:v>
                </c:pt>
                <c:pt idx="577">
                  <c:v>3058.7889731911869</c:v>
                </c:pt>
                <c:pt idx="578">
                  <c:v>3058.7889731911869</c:v>
                </c:pt>
                <c:pt idx="579">
                  <c:v>3039.7009605326871</c:v>
                </c:pt>
                <c:pt idx="580">
                  <c:v>3039.7009605326871</c:v>
                </c:pt>
                <c:pt idx="581">
                  <c:v>2901.0302275187241</c:v>
                </c:pt>
                <c:pt idx="582">
                  <c:v>2901.0302275187241</c:v>
                </c:pt>
                <c:pt idx="583">
                  <c:v>2645.5420490389538</c:v>
                </c:pt>
                <c:pt idx="584">
                  <c:v>2645.5420490389538</c:v>
                </c:pt>
                <c:pt idx="585">
                  <c:v>2756.7588739883086</c:v>
                </c:pt>
                <c:pt idx="586">
                  <c:v>2756.7588739883086</c:v>
                </c:pt>
                <c:pt idx="587">
                  <c:v>2938.6399639302522</c:v>
                </c:pt>
                <c:pt idx="588">
                  <c:v>2938.6399639302522</c:v>
                </c:pt>
                <c:pt idx="589">
                  <c:v>3181.4781013155016</c:v>
                </c:pt>
                <c:pt idx="590">
                  <c:v>3181.4781013155016</c:v>
                </c:pt>
                <c:pt idx="591">
                  <c:v>3112.8175313930351</c:v>
                </c:pt>
                <c:pt idx="592">
                  <c:v>3112.8175313930351</c:v>
                </c:pt>
                <c:pt idx="593">
                  <c:v>2714.6770289025108</c:v>
                </c:pt>
                <c:pt idx="594">
                  <c:v>2714.6770289025108</c:v>
                </c:pt>
                <c:pt idx="595">
                  <c:v>2606.4246793663556</c:v>
                </c:pt>
                <c:pt idx="596">
                  <c:v>2606.4246793663556</c:v>
                </c:pt>
                <c:pt idx="597">
                  <c:v>2485.0131091790881</c:v>
                </c:pt>
                <c:pt idx="598">
                  <c:v>2485.0131091790881</c:v>
                </c:pt>
                <c:pt idx="599">
                  <c:v>2371.3454405240309</c:v>
                </c:pt>
                <c:pt idx="600">
                  <c:v>2371.3454405240309</c:v>
                </c:pt>
                <c:pt idx="601">
                  <c:v>2314.4331815873929</c:v>
                </c:pt>
                <c:pt idx="602">
                  <c:v>2314.4331815873929</c:v>
                </c:pt>
                <c:pt idx="603">
                  <c:v>2323.4061132722163</c:v>
                </c:pt>
                <c:pt idx="604">
                  <c:v>2323.4061132722163</c:v>
                </c:pt>
                <c:pt idx="605">
                  <c:v>2423.6665920994114</c:v>
                </c:pt>
                <c:pt idx="606">
                  <c:v>2423.6665920994114</c:v>
                </c:pt>
                <c:pt idx="607">
                  <c:v>2522.9046728135049</c:v>
                </c:pt>
                <c:pt idx="608">
                  <c:v>2522.9046728135049</c:v>
                </c:pt>
                <c:pt idx="609">
                  <c:v>2590.926903807594</c:v>
                </c:pt>
                <c:pt idx="610">
                  <c:v>2590.926903807594</c:v>
                </c:pt>
                <c:pt idx="611">
                  <c:v>2672.7051264696943</c:v>
                </c:pt>
                <c:pt idx="612">
                  <c:v>2672.7051264696943</c:v>
                </c:pt>
                <c:pt idx="613">
                  <c:v>2490.8549698670718</c:v>
                </c:pt>
                <c:pt idx="614">
                  <c:v>2490.8549698670718</c:v>
                </c:pt>
                <c:pt idx="615">
                  <c:v>2495.4284262543729</c:v>
                </c:pt>
                <c:pt idx="616">
                  <c:v>2495.4284262543729</c:v>
                </c:pt>
                <c:pt idx="617">
                  <c:v>2577.4675460008953</c:v>
                </c:pt>
                <c:pt idx="618">
                  <c:v>2577.4675460008953</c:v>
                </c:pt>
                <c:pt idx="619">
                  <c:v>2541.8029906947149</c:v>
                </c:pt>
                <c:pt idx="620">
                  <c:v>2541.8029906947149</c:v>
                </c:pt>
                <c:pt idx="621">
                  <c:v>2673.139500343887</c:v>
                </c:pt>
                <c:pt idx="622">
                  <c:v>2673.139500343887</c:v>
                </c:pt>
                <c:pt idx="623">
                  <c:v>2695.3607480213632</c:v>
                </c:pt>
                <c:pt idx="624">
                  <c:v>2695.3607480213632</c:v>
                </c:pt>
                <c:pt idx="625">
                  <c:v>2743.9227020551662</c:v>
                </c:pt>
                <c:pt idx="626">
                  <c:v>2743.9227020551662</c:v>
                </c:pt>
                <c:pt idx="627">
                  <c:v>2563.4747934395232</c:v>
                </c:pt>
                <c:pt idx="628">
                  <c:v>2563.4747934395232</c:v>
                </c:pt>
                <c:pt idx="629">
                  <c:v>2717.5846733177268</c:v>
                </c:pt>
                <c:pt idx="630">
                  <c:v>2717.5846733177268</c:v>
                </c:pt>
                <c:pt idx="631">
                  <c:v>3617.8456424246292</c:v>
                </c:pt>
                <c:pt idx="632">
                  <c:v>3617.8456424246292</c:v>
                </c:pt>
                <c:pt idx="633">
                  <c:v>6839.0298949538683</c:v>
                </c:pt>
                <c:pt idx="634">
                  <c:v>6839.0298949538683</c:v>
                </c:pt>
                <c:pt idx="635">
                  <c:v>6383.9666535744118</c:v>
                </c:pt>
                <c:pt idx="636">
                  <c:v>6383.9666535744118</c:v>
                </c:pt>
                <c:pt idx="637">
                  <c:v>3103.8393593186602</c:v>
                </c:pt>
                <c:pt idx="638">
                  <c:v>3103.8393593186602</c:v>
                </c:pt>
                <c:pt idx="639">
                  <c:v>2513.1556947400518</c:v>
                </c:pt>
                <c:pt idx="640">
                  <c:v>2513.1556947400518</c:v>
                </c:pt>
                <c:pt idx="641">
                  <c:v>2416.7920624638632</c:v>
                </c:pt>
                <c:pt idx="642">
                  <c:v>2416.7920624638632</c:v>
                </c:pt>
                <c:pt idx="643">
                  <c:v>2308.6960207922371</c:v>
                </c:pt>
                <c:pt idx="644">
                  <c:v>2308.6960207922371</c:v>
                </c:pt>
                <c:pt idx="645">
                  <c:v>2325.9412785976619</c:v>
                </c:pt>
                <c:pt idx="646">
                  <c:v>2325.9412785976619</c:v>
                </c:pt>
                <c:pt idx="647">
                  <c:v>2311.3978059748129</c:v>
                </c:pt>
                <c:pt idx="648">
                  <c:v>2311.3978059748129</c:v>
                </c:pt>
                <c:pt idx="649">
                  <c:v>2340.0853366987781</c:v>
                </c:pt>
                <c:pt idx="650">
                  <c:v>2340.0853366987781</c:v>
                </c:pt>
                <c:pt idx="651">
                  <c:v>2364.706064715258</c:v>
                </c:pt>
                <c:pt idx="652">
                  <c:v>2364.706064715258</c:v>
                </c:pt>
                <c:pt idx="653">
                  <c:v>2341.2195672382418</c:v>
                </c:pt>
                <c:pt idx="654">
                  <c:v>2341.2195672382418</c:v>
                </c:pt>
                <c:pt idx="655">
                  <c:v>2414.7230714496909</c:v>
                </c:pt>
                <c:pt idx="656">
                  <c:v>2414.7230714496909</c:v>
                </c:pt>
                <c:pt idx="657">
                  <c:v>2517.9299651599904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26976"/>
        <c:axId val="132128768"/>
      </c:scatterChart>
      <c:valAx>
        <c:axId val="13212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2128768"/>
        <c:crosses val="autoZero"/>
        <c:crossBetween val="midCat"/>
      </c:valAx>
      <c:valAx>
        <c:axId val="132128768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21269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2.9124761081778034E-8</c:v>
                </c:pt>
                <c:pt idx="16">
                  <c:v>3.7584033908343304E-8</c:v>
                </c:pt>
                <c:pt idx="17">
                  <c:v>5.890700725508971E-11</c:v>
                </c:pt>
                <c:pt idx="18">
                  <c:v>6.1995111772662748E-11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1.2938699018340563E-10</c:v>
                </c:pt>
                <c:pt idx="28">
                  <c:v>1.3578898604195253E-10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3.4475388077199463E-9</c:v>
                </c:pt>
                <c:pt idx="38">
                  <c:v>3.6608373728849177E-9</c:v>
                </c:pt>
                <c:pt idx="39">
                  <c:v>0</c:v>
                </c:pt>
                <c:pt idx="40">
                  <c:v>0</c:v>
                </c:pt>
                <c:pt idx="41">
                  <c:v>4.6094067878743076E-10</c:v>
                </c:pt>
                <c:pt idx="42">
                  <c:v>4.8193343303568201E-10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1.514111217914083E-10</c:v>
                </c:pt>
                <c:pt idx="50">
                  <c:v>1.5794561420165474E-10</c:v>
                </c:pt>
                <c:pt idx="51">
                  <c:v>0</c:v>
                </c:pt>
                <c:pt idx="52">
                  <c:v>0</c:v>
                </c:pt>
                <c:pt idx="53">
                  <c:v>3.9035097319883898E-10</c:v>
                </c:pt>
                <c:pt idx="54">
                  <c:v>4.0665649619205145E-10</c:v>
                </c:pt>
                <c:pt idx="55">
                  <c:v>3.3037729393608603E-10</c:v>
                </c:pt>
                <c:pt idx="56">
                  <c:v>3.4393898917602492E-10</c:v>
                </c:pt>
                <c:pt idx="57">
                  <c:v>3.5668080567059142E-10</c:v>
                </c:pt>
                <c:pt idx="58">
                  <c:v>3.7145640045015155E-10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3.0002326333985216E-10</c:v>
                </c:pt>
                <c:pt idx="64">
                  <c:v>3.1197398018183979E-10</c:v>
                </c:pt>
                <c:pt idx="65">
                  <c:v>0</c:v>
                </c:pt>
                <c:pt idx="66">
                  <c:v>0</c:v>
                </c:pt>
                <c:pt idx="67">
                  <c:v>5.2450659973791933E-10</c:v>
                </c:pt>
                <c:pt idx="68">
                  <c:v>5.4509305759328793E-10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1.6827357763091992E-9</c:v>
                </c:pt>
                <c:pt idx="78">
                  <c:v>1.7484441958167546E-9</c:v>
                </c:pt>
                <c:pt idx="79">
                  <c:v>4.1751015593575033E-9</c:v>
                </c:pt>
                <c:pt idx="80">
                  <c:v>4.3480635651923754E-9</c:v>
                </c:pt>
                <c:pt idx="81">
                  <c:v>7.3096671618698738E-10</c:v>
                </c:pt>
                <c:pt idx="82">
                  <c:v>7.5714351534292248E-10</c:v>
                </c:pt>
                <c:pt idx="83">
                  <c:v>0</c:v>
                </c:pt>
                <c:pt idx="84">
                  <c:v>0</c:v>
                </c:pt>
                <c:pt idx="85">
                  <c:v>5.2232425119199562E-10</c:v>
                </c:pt>
                <c:pt idx="86">
                  <c:v>5.4086458598288897E-10</c:v>
                </c:pt>
                <c:pt idx="87">
                  <c:v>0</c:v>
                </c:pt>
                <c:pt idx="88">
                  <c:v>0</c:v>
                </c:pt>
                <c:pt idx="89">
                  <c:v>1.150153635511046E-9</c:v>
                </c:pt>
                <c:pt idx="90">
                  <c:v>1.1909694437627876E-9</c:v>
                </c:pt>
                <c:pt idx="91">
                  <c:v>0</c:v>
                </c:pt>
                <c:pt idx="92">
                  <c:v>0</c:v>
                </c:pt>
                <c:pt idx="93">
                  <c:v>3.9822063699122348E-10</c:v>
                </c:pt>
                <c:pt idx="94">
                  <c:v>4.1139326112129301E-10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1.5313075123355559E-9</c:v>
                </c:pt>
                <c:pt idx="100">
                  <c:v>1.5834277937086639E-9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1.9377750799385933E-9</c:v>
                </c:pt>
                <c:pt idx="112">
                  <c:v>1.999606540631431E-9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5.7843497276764373E-9</c:v>
                </c:pt>
                <c:pt idx="120">
                  <c:v>5.9869214340960795E-9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5.4775011526093414E-9</c:v>
                </c:pt>
                <c:pt idx="126">
                  <c:v>5.6632102893199915E-9</c:v>
                </c:pt>
                <c:pt idx="127">
                  <c:v>3.485708419766042E-10</c:v>
                </c:pt>
                <c:pt idx="128">
                  <c:v>3.5823063219218116E-10</c:v>
                </c:pt>
                <c:pt idx="129">
                  <c:v>0</c:v>
                </c:pt>
                <c:pt idx="130">
                  <c:v>0</c:v>
                </c:pt>
                <c:pt idx="131">
                  <c:v>1.5894014552532094E-9</c:v>
                </c:pt>
                <c:pt idx="132">
                  <c:v>1.634573807153567E-9</c:v>
                </c:pt>
                <c:pt idx="133">
                  <c:v>4.2833362223903894E-9</c:v>
                </c:pt>
                <c:pt idx="134">
                  <c:v>4.4154572227562055E-9</c:v>
                </c:pt>
                <c:pt idx="135">
                  <c:v>0</c:v>
                </c:pt>
                <c:pt idx="136">
                  <c:v>0</c:v>
                </c:pt>
                <c:pt idx="137">
                  <c:v>1.5953330875513039E-9</c:v>
                </c:pt>
                <c:pt idx="138">
                  <c:v>1.6403054850051001E-9</c:v>
                </c:pt>
                <c:pt idx="139">
                  <c:v>3.0876342088140889E-9</c:v>
                </c:pt>
                <c:pt idx="140">
                  <c:v>3.1783946412644951E-9</c:v>
                </c:pt>
                <c:pt idx="141">
                  <c:v>2.8785446616149485E-9</c:v>
                </c:pt>
                <c:pt idx="142">
                  <c:v>2.9617384973303772E-9</c:v>
                </c:pt>
                <c:pt idx="143">
                  <c:v>1.897662345490302E-9</c:v>
                </c:pt>
                <c:pt idx="144">
                  <c:v>1.9501416710225795E-9</c:v>
                </c:pt>
                <c:pt idx="145">
                  <c:v>3.9790590454005749E-9</c:v>
                </c:pt>
                <c:pt idx="146">
                  <c:v>4.0960509596562679E-9</c:v>
                </c:pt>
                <c:pt idx="147">
                  <c:v>5.67135732305879E-9</c:v>
                </c:pt>
                <c:pt idx="148">
                  <c:v>5.8422640542337512E-9</c:v>
                </c:pt>
                <c:pt idx="149">
                  <c:v>0</c:v>
                </c:pt>
                <c:pt idx="150">
                  <c:v>0</c:v>
                </c:pt>
                <c:pt idx="151">
                  <c:v>2.2998314421244257E-9</c:v>
                </c:pt>
                <c:pt idx="152">
                  <c:v>2.3607226493477922E-9</c:v>
                </c:pt>
                <c:pt idx="153">
                  <c:v>2.6052698663933226E-9</c:v>
                </c:pt>
                <c:pt idx="154">
                  <c:v>2.6743455190984673E-9</c:v>
                </c:pt>
                <c:pt idx="155">
                  <c:v>1.8514764234636576E-9</c:v>
                </c:pt>
                <c:pt idx="156">
                  <c:v>1.899826324229148E-9</c:v>
                </c:pt>
                <c:pt idx="157">
                  <c:v>1.8115025952075918E-9</c:v>
                </c:pt>
                <c:pt idx="158">
                  <c:v>1.8582855999503632E-9</c:v>
                </c:pt>
                <c:pt idx="159">
                  <c:v>1.9327809664156109E-9</c:v>
                </c:pt>
                <c:pt idx="160">
                  <c:v>1.9824400252035564E-9</c:v>
                </c:pt>
                <c:pt idx="161">
                  <c:v>2.2196956060582054E-9</c:v>
                </c:pt>
                <c:pt idx="162">
                  <c:v>2.2755825202654048E-9</c:v>
                </c:pt>
                <c:pt idx="163">
                  <c:v>2.099309735902969E-9</c:v>
                </c:pt>
                <c:pt idx="164">
                  <c:v>2.1514579031960047E-9</c:v>
                </c:pt>
                <c:pt idx="165">
                  <c:v>2.0685943641601276E-9</c:v>
                </c:pt>
                <c:pt idx="166">
                  <c:v>2.1194566171536648E-9</c:v>
                </c:pt>
                <c:pt idx="167">
                  <c:v>3.7399478067380824E-9</c:v>
                </c:pt>
                <c:pt idx="168">
                  <c:v>3.838791336754673E-9</c:v>
                </c:pt>
                <c:pt idx="169">
                  <c:v>3.0726694689631653E-9</c:v>
                </c:pt>
                <c:pt idx="170">
                  <c:v>3.1513697103812804E-9</c:v>
                </c:pt>
                <c:pt idx="171">
                  <c:v>2.9733792045740756E-9</c:v>
                </c:pt>
                <c:pt idx="172">
                  <c:v>3.0470663150554899E-9</c:v>
                </c:pt>
                <c:pt idx="173">
                  <c:v>3.9313728406531407E-9</c:v>
                </c:pt>
                <c:pt idx="174">
                  <c:v>4.0314417369900521E-9</c:v>
                </c:pt>
                <c:pt idx="175">
                  <c:v>2.2563672958127138E-9</c:v>
                </c:pt>
                <c:pt idx="176">
                  <c:v>2.3099430052993894E-9</c:v>
                </c:pt>
                <c:pt idx="177">
                  <c:v>1.7668054390051972E-9</c:v>
                </c:pt>
                <c:pt idx="178">
                  <c:v>1.8084953432776091E-9</c:v>
                </c:pt>
                <c:pt idx="179">
                  <c:v>2.5329044861486803E-9</c:v>
                </c:pt>
                <c:pt idx="180">
                  <c:v>2.5926516566795073E-9</c:v>
                </c:pt>
                <c:pt idx="181">
                  <c:v>2.4650955413506653E-9</c:v>
                </c:pt>
                <c:pt idx="182">
                  <c:v>2.5226250226757396E-9</c:v>
                </c:pt>
                <c:pt idx="183">
                  <c:v>1.8771852072636884E-9</c:v>
                </c:pt>
                <c:pt idx="184">
                  <c:v>1.9196389667820647E-9</c:v>
                </c:pt>
                <c:pt idx="185">
                  <c:v>2.1393834248805075E-9</c:v>
                </c:pt>
                <c:pt idx="186">
                  <c:v>2.188910653270514E-9</c:v>
                </c:pt>
                <c:pt idx="187">
                  <c:v>1.6902051276931361E-9</c:v>
                </c:pt>
                <c:pt idx="188">
                  <c:v>1.7275066971038946E-9</c:v>
                </c:pt>
                <c:pt idx="189">
                  <c:v>1.7751534633238072E-9</c:v>
                </c:pt>
                <c:pt idx="190">
                  <c:v>1.8141298008407236E-9</c:v>
                </c:pt>
                <c:pt idx="191">
                  <c:v>1.4213193584701899E-9</c:v>
                </c:pt>
                <c:pt idx="192">
                  <c:v>1.4524665407298164E-9</c:v>
                </c:pt>
                <c:pt idx="193">
                  <c:v>1.5107858399280007E-9</c:v>
                </c:pt>
                <c:pt idx="194">
                  <c:v>1.5430344906116539E-9</c:v>
                </c:pt>
                <c:pt idx="195">
                  <c:v>1.8916430641563331E-9</c:v>
                </c:pt>
                <c:pt idx="196">
                  <c:v>1.9323217005314432E-9</c:v>
                </c:pt>
                <c:pt idx="197">
                  <c:v>1.3284046982299209E-9</c:v>
                </c:pt>
                <c:pt idx="198">
                  <c:v>1.3560688380496364E-9</c:v>
                </c:pt>
                <c:pt idx="199">
                  <c:v>1.5849323476418189E-9</c:v>
                </c:pt>
                <c:pt idx="200">
                  <c:v>1.6180184988584284E-9</c:v>
                </c:pt>
                <c:pt idx="201">
                  <c:v>1.7042899266513535E-9</c:v>
                </c:pt>
                <c:pt idx="202">
                  <c:v>1.7397559813709382E-9</c:v>
                </c:pt>
                <c:pt idx="203">
                  <c:v>1.5715840645380199E-9</c:v>
                </c:pt>
                <c:pt idx="204">
                  <c:v>1.6045347942906664E-9</c:v>
                </c:pt>
                <c:pt idx="205">
                  <c:v>1.4258250070609956E-9</c:v>
                </c:pt>
                <c:pt idx="206">
                  <c:v>1.4546661530371251E-9</c:v>
                </c:pt>
                <c:pt idx="207">
                  <c:v>1.5543959648094513E-9</c:v>
                </c:pt>
                <c:pt idx="208">
                  <c:v>1.5857566626445588E-9</c:v>
                </c:pt>
                <c:pt idx="209">
                  <c:v>1.3913647229446523E-9</c:v>
                </c:pt>
                <c:pt idx="210">
                  <c:v>1.4196030675622884E-9</c:v>
                </c:pt>
                <c:pt idx="211">
                  <c:v>1.0843780536904362E-9</c:v>
                </c:pt>
                <c:pt idx="212">
                  <c:v>1.105447316656946E-9</c:v>
                </c:pt>
                <c:pt idx="213">
                  <c:v>1.3147297166848333E-9</c:v>
                </c:pt>
                <c:pt idx="214">
                  <c:v>1.3403240481178808E-9</c:v>
                </c:pt>
                <c:pt idx="215">
                  <c:v>1.2619592003991593E-9</c:v>
                </c:pt>
                <c:pt idx="216">
                  <c:v>1.2862678853045943E-9</c:v>
                </c:pt>
                <c:pt idx="217">
                  <c:v>1.2772798111045499E-9</c:v>
                </c:pt>
                <c:pt idx="218">
                  <c:v>1.3016991078027654E-9</c:v>
                </c:pt>
                <c:pt idx="219">
                  <c:v>9.9235616459824732E-10</c:v>
                </c:pt>
                <c:pt idx="220">
                  <c:v>1.011322115178927E-9</c:v>
                </c:pt>
                <c:pt idx="221">
                  <c:v>1.101094694767516E-9</c:v>
                </c:pt>
                <c:pt idx="222">
                  <c:v>1.1216259916162289E-9</c:v>
                </c:pt>
                <c:pt idx="223">
                  <c:v>1.0642491905668559E-9</c:v>
                </c:pt>
                <c:pt idx="224">
                  <c:v>1.0843172198702713E-9</c:v>
                </c:pt>
                <c:pt idx="225">
                  <c:v>1.027515672101242E-9</c:v>
                </c:pt>
                <c:pt idx="226">
                  <c:v>1.0462931906043148E-9</c:v>
                </c:pt>
                <c:pt idx="227">
                  <c:v>1.127208421811276E-9</c:v>
                </c:pt>
                <c:pt idx="228">
                  <c:v>1.1477345906785244E-9</c:v>
                </c:pt>
                <c:pt idx="229">
                  <c:v>1.0044008089625923E-9</c:v>
                </c:pt>
                <c:pt idx="230">
                  <c:v>1.0224368404171571E-9</c:v>
                </c:pt>
                <c:pt idx="231">
                  <c:v>9.3085915473498156E-10</c:v>
                </c:pt>
                <c:pt idx="232">
                  <c:v>9.4737676834127909E-10</c:v>
                </c:pt>
                <c:pt idx="233">
                  <c:v>9.5772136391692906E-10</c:v>
                </c:pt>
                <c:pt idx="234">
                  <c:v>9.7459726596574251E-10</c:v>
                </c:pt>
                <c:pt idx="235">
                  <c:v>9.6292832468654941E-10</c:v>
                </c:pt>
                <c:pt idx="236">
                  <c:v>9.7976039532986343E-10</c:v>
                </c:pt>
                <c:pt idx="237">
                  <c:v>9.3121318738625141E-10</c:v>
                </c:pt>
                <c:pt idx="238">
                  <c:v>9.4733377108020784E-10</c:v>
                </c:pt>
                <c:pt idx="239">
                  <c:v>9.2733802791581767E-10</c:v>
                </c:pt>
                <c:pt idx="240">
                  <c:v>9.4325689665288081E-10</c:v>
                </c:pt>
                <c:pt idx="241">
                  <c:v>9.3997326453053341E-10</c:v>
                </c:pt>
                <c:pt idx="242">
                  <c:v>9.559890981107278E-10</c:v>
                </c:pt>
                <c:pt idx="243">
                  <c:v>8.5726544443028179E-10</c:v>
                </c:pt>
                <c:pt idx="244">
                  <c:v>8.7169381823614878E-10</c:v>
                </c:pt>
                <c:pt idx="245">
                  <c:v>8.2385633206920231E-10</c:v>
                </c:pt>
                <c:pt idx="246">
                  <c:v>8.3758634776719755E-10</c:v>
                </c:pt>
                <c:pt idx="247">
                  <c:v>7.9076909250689051E-10</c:v>
                </c:pt>
                <c:pt idx="248">
                  <c:v>8.0409772112940089E-10</c:v>
                </c:pt>
                <c:pt idx="249">
                  <c:v>7.9442452502044804E-10</c:v>
                </c:pt>
                <c:pt idx="250">
                  <c:v>8.0742767571725964E-10</c:v>
                </c:pt>
                <c:pt idx="251">
                  <c:v>7.9256361413921143E-10</c:v>
                </c:pt>
                <c:pt idx="252">
                  <c:v>8.0542953762085082E-10</c:v>
                </c:pt>
                <c:pt idx="253">
                  <c:v>7.7636509433987838E-10</c:v>
                </c:pt>
                <c:pt idx="254">
                  <c:v>7.8885463703976369E-10</c:v>
                </c:pt>
                <c:pt idx="255">
                  <c:v>7.6076088974204342E-10</c:v>
                </c:pt>
                <c:pt idx="256">
                  <c:v>7.728907121051953E-10</c:v>
                </c:pt>
                <c:pt idx="257">
                  <c:v>7.7457648075019715E-10</c:v>
                </c:pt>
                <c:pt idx="258">
                  <c:v>7.8683439273751937E-10</c:v>
                </c:pt>
                <c:pt idx="259">
                  <c:v>7.790307811097814E-10</c:v>
                </c:pt>
                <c:pt idx="260">
                  <c:v>7.9126342055430495E-10</c:v>
                </c:pt>
                <c:pt idx="261">
                  <c:v>7.4989811410494647E-10</c:v>
                </c:pt>
                <c:pt idx="262">
                  <c:v>7.6156228420925819E-10</c:v>
                </c:pt>
                <c:pt idx="263">
                  <c:v>7.5813848778168391E-10</c:v>
                </c:pt>
                <c:pt idx="264">
                  <c:v>7.6984075304055239E-10</c:v>
                </c:pt>
                <c:pt idx="265">
                  <c:v>7.1251971057268122E-10</c:v>
                </c:pt>
                <c:pt idx="266">
                  <c:v>7.2340500362787277E-10</c:v>
                </c:pt>
                <c:pt idx="267">
                  <c:v>7.4053265505926125E-10</c:v>
                </c:pt>
                <c:pt idx="268">
                  <c:v>7.5201242134114711E-10</c:v>
                </c:pt>
                <c:pt idx="269">
                  <c:v>7.1467542480591091E-10</c:v>
                </c:pt>
                <c:pt idx="270">
                  <c:v>7.2542125349583107E-10</c:v>
                </c:pt>
                <c:pt idx="271">
                  <c:v>7.0589905268531677E-10</c:v>
                </c:pt>
                <c:pt idx="272">
                  <c:v>7.1642410621522983E-10</c:v>
                </c:pt>
                <c:pt idx="273">
                  <c:v>7.0671194753078309E-10</c:v>
                </c:pt>
                <c:pt idx="274">
                  <c:v>7.1739020097562211E-10</c:v>
                </c:pt>
                <c:pt idx="275">
                  <c:v>6.9422956271058825E-10</c:v>
                </c:pt>
                <c:pt idx="276">
                  <c:v>7.0441112557030494E-10</c:v>
                </c:pt>
                <c:pt idx="277">
                  <c:v>6.5990221713532178E-10</c:v>
                </c:pt>
                <c:pt idx="278">
                  <c:v>6.6948697302422348E-10</c:v>
                </c:pt>
                <c:pt idx="279">
                  <c:v>6.6241457803445304E-10</c:v>
                </c:pt>
                <c:pt idx="280">
                  <c:v>6.7196075648414925E-10</c:v>
                </c:pt>
                <c:pt idx="281">
                  <c:v>6.3790252400226066E-10</c:v>
                </c:pt>
                <c:pt idx="282">
                  <c:v>6.4701043435798986E-10</c:v>
                </c:pt>
                <c:pt idx="283">
                  <c:v>6.8392402801412093E-10</c:v>
                </c:pt>
                <c:pt idx="284">
                  <c:v>6.9363500126404918E-10</c:v>
                </c:pt>
                <c:pt idx="285">
                  <c:v>6.9982315972000503E-10</c:v>
                </c:pt>
                <c:pt idx="286">
                  <c:v>7.0969138444068117E-10</c:v>
                </c:pt>
                <c:pt idx="287">
                  <c:v>7.3978416581126705E-10</c:v>
                </c:pt>
                <c:pt idx="288">
                  <c:v>7.503802663658189E-10</c:v>
                </c:pt>
                <c:pt idx="289">
                  <c:v>7.0574340384979818E-10</c:v>
                </c:pt>
                <c:pt idx="290">
                  <c:v>7.1554792565252694E-10</c:v>
                </c:pt>
                <c:pt idx="291">
                  <c:v>6.7113740618923988E-10</c:v>
                </c:pt>
                <c:pt idx="292">
                  <c:v>6.8037381436558549E-10</c:v>
                </c:pt>
                <c:pt idx="293">
                  <c:v>6.4834654659236709E-10</c:v>
                </c:pt>
                <c:pt idx="294">
                  <c:v>6.5719039433002732E-10</c:v>
                </c:pt>
                <c:pt idx="295">
                  <c:v>6.2012062823323376E-10</c:v>
                </c:pt>
                <c:pt idx="296">
                  <c:v>6.2850172260273854E-10</c:v>
                </c:pt>
                <c:pt idx="297">
                  <c:v>6.1917470600015878E-10</c:v>
                </c:pt>
                <c:pt idx="298">
                  <c:v>6.2747702200039192E-10</c:v>
                </c:pt>
                <c:pt idx="299">
                  <c:v>6.3841233026345021E-10</c:v>
                </c:pt>
                <c:pt idx="300">
                  <c:v>6.4691534030429173E-10</c:v>
                </c:pt>
                <c:pt idx="301">
                  <c:v>6.7502126638120443E-10</c:v>
                </c:pt>
                <c:pt idx="302">
                  <c:v>6.8396117046183306E-10</c:v>
                </c:pt>
                <c:pt idx="303">
                  <c:v>7.4697863562899357E-10</c:v>
                </c:pt>
                <c:pt idx="304">
                  <c:v>7.5683655910226938E-10</c:v>
                </c:pt>
                <c:pt idx="305">
                  <c:v>6.7527679028048086E-10</c:v>
                </c:pt>
                <c:pt idx="306">
                  <c:v>6.8409069073244634E-10</c:v>
                </c:pt>
                <c:pt idx="307">
                  <c:v>6.1594353448545579E-10</c:v>
                </c:pt>
                <c:pt idx="308">
                  <c:v>6.2389710259002543E-10</c:v>
                </c:pt>
                <c:pt idx="309">
                  <c:v>5.7402940352871697E-10</c:v>
                </c:pt>
                <c:pt idx="310">
                  <c:v>5.8136852757485368E-10</c:v>
                </c:pt>
                <c:pt idx="311">
                  <c:v>5.361743149935632E-10</c:v>
                </c:pt>
                <c:pt idx="312">
                  <c:v>5.4296227760313579E-10</c:v>
                </c:pt>
                <c:pt idx="313">
                  <c:v>5.1012862230259024E-10</c:v>
                </c:pt>
                <c:pt idx="314">
                  <c:v>5.1652695631357745E-10</c:v>
                </c:pt>
                <c:pt idx="315">
                  <c:v>5.5922594230496292E-10</c:v>
                </c:pt>
                <c:pt idx="316">
                  <c:v>5.6620301202365946E-10</c:v>
                </c:pt>
                <c:pt idx="317">
                  <c:v>5.4598948354957878E-10</c:v>
                </c:pt>
                <c:pt idx="318">
                  <c:v>5.527443229061989E-10</c:v>
                </c:pt>
                <c:pt idx="319">
                  <c:v>5.5870051238343061E-10</c:v>
                </c:pt>
                <c:pt idx="320">
                  <c:v>5.6556405136688474E-10</c:v>
                </c:pt>
                <c:pt idx="321">
                  <c:v>5.5409129150805113E-10</c:v>
                </c:pt>
                <c:pt idx="322">
                  <c:v>5.6098917962667934E-10</c:v>
                </c:pt>
                <c:pt idx="323">
                  <c:v>5.5095779137737443E-10</c:v>
                </c:pt>
                <c:pt idx="324">
                  <c:v>5.5762035188385834E-10</c:v>
                </c:pt>
                <c:pt idx="325">
                  <c:v>5.3995220546985718E-10</c:v>
                </c:pt>
                <c:pt idx="326">
                  <c:v>5.4642835567863951E-10</c:v>
                </c:pt>
                <c:pt idx="327">
                  <c:v>5.2988410767950252E-10</c:v>
                </c:pt>
                <c:pt idx="328">
                  <c:v>5.3618776459242718E-10</c:v>
                </c:pt>
                <c:pt idx="329">
                  <c:v>5.3725564989936368E-10</c:v>
                </c:pt>
                <c:pt idx="330">
                  <c:v>5.4360063006492146E-10</c:v>
                </c:pt>
                <c:pt idx="331">
                  <c:v>5.4203933701698506E-10</c:v>
                </c:pt>
                <c:pt idx="332">
                  <c:v>5.483939131638474E-10</c:v>
                </c:pt>
                <c:pt idx="333">
                  <c:v>5.3949188306546535E-10</c:v>
                </c:pt>
                <c:pt idx="334">
                  <c:v>5.4576819301570899E-10</c:v>
                </c:pt>
                <c:pt idx="335">
                  <c:v>5.3572354167133418E-10</c:v>
                </c:pt>
                <c:pt idx="336">
                  <c:v>5.4190800613007528E-10</c:v>
                </c:pt>
                <c:pt idx="337">
                  <c:v>5.2869907959585049E-10</c:v>
                </c:pt>
                <c:pt idx="338">
                  <c:v>5.3475446766396688E-10</c:v>
                </c:pt>
                <c:pt idx="339">
                  <c:v>5.4049151720857057E-10</c:v>
                </c:pt>
                <c:pt idx="340">
                  <c:v>5.46639097947646E-10</c:v>
                </c:pt>
                <c:pt idx="341">
                  <c:v>5.349989216397418E-10</c:v>
                </c:pt>
                <c:pt idx="342">
                  <c:v>5.410371249725423E-10</c:v>
                </c:pt>
                <c:pt idx="343">
                  <c:v>5.2941995710857429E-10</c:v>
                </c:pt>
                <c:pt idx="344">
                  <c:v>5.3534907337056993E-10</c:v>
                </c:pt>
                <c:pt idx="345">
                  <c:v>5.3410791040695252E-10</c:v>
                </c:pt>
                <c:pt idx="346">
                  <c:v>5.4004635968566023E-10</c:v>
                </c:pt>
                <c:pt idx="347">
                  <c:v>5.3493037295803729E-10</c:v>
                </c:pt>
                <c:pt idx="348">
                  <c:v>5.4083418321517472E-10</c:v>
                </c:pt>
                <c:pt idx="349">
                  <c:v>5.2832515217374274E-10</c:v>
                </c:pt>
                <c:pt idx="350">
                  <c:v>5.3411115832672821E-10</c:v>
                </c:pt>
                <c:pt idx="351">
                  <c:v>5.3077410024859557E-10</c:v>
                </c:pt>
                <c:pt idx="352">
                  <c:v>5.3654463656885738E-10</c:v>
                </c:pt>
                <c:pt idx="353">
                  <c:v>5.2993383184322915E-10</c:v>
                </c:pt>
                <c:pt idx="354">
                  <c:v>5.3565258615089862E-10</c:v>
                </c:pt>
                <c:pt idx="355">
                  <c:v>5.2797956366419171E-10</c:v>
                </c:pt>
                <c:pt idx="356">
                  <c:v>5.3363482759359279E-10</c:v>
                </c:pt>
                <c:pt idx="357">
                  <c:v>5.2883829978883152E-10</c:v>
                </c:pt>
                <c:pt idx="358">
                  <c:v>5.3446141245204334E-10</c:v>
                </c:pt>
                <c:pt idx="359">
                  <c:v>5.3225379004253097E-10</c:v>
                </c:pt>
                <c:pt idx="360">
                  <c:v>5.3787272190883791E-10</c:v>
                </c:pt>
                <c:pt idx="361">
                  <c:v>5.2757354345429499E-10</c:v>
                </c:pt>
                <c:pt idx="362">
                  <c:v>5.3298316259900662E-10</c:v>
                </c:pt>
                <c:pt idx="363">
                  <c:v>5.2450863752257144E-10</c:v>
                </c:pt>
                <c:pt idx="364">
                  <c:v>5.2996380895229905E-10</c:v>
                </c:pt>
                <c:pt idx="365">
                  <c:v>5.2102274500845363E-10</c:v>
                </c:pt>
                <c:pt idx="366">
                  <c:v>5.2640124308590947E-10</c:v>
                </c:pt>
                <c:pt idx="367">
                  <c:v>5.1714182454810037E-10</c:v>
                </c:pt>
                <c:pt idx="368">
                  <c:v>5.2244032004330248E-10</c:v>
                </c:pt>
                <c:pt idx="369">
                  <c:v>5.234839430596044E-10</c:v>
                </c:pt>
                <c:pt idx="370">
                  <c:v>5.28809770634119E-10</c:v>
                </c:pt>
                <c:pt idx="371">
                  <c:v>5.1917791875387608E-10</c:v>
                </c:pt>
                <c:pt idx="372">
                  <c:v>5.2442056556229253E-10</c:v>
                </c:pt>
                <c:pt idx="373">
                  <c:v>5.1614645787699957E-10</c:v>
                </c:pt>
                <c:pt idx="374">
                  <c:v>5.2131988168873161E-10</c:v>
                </c:pt>
                <c:pt idx="375">
                  <c:v>5.1335413392068037E-10</c:v>
                </c:pt>
                <c:pt idx="376">
                  <c:v>5.1846148146546984E-10</c:v>
                </c:pt>
                <c:pt idx="377">
                  <c:v>5.0800113366935807E-10</c:v>
                </c:pt>
                <c:pt idx="378">
                  <c:v>5.1301761171188652E-10</c:v>
                </c:pt>
                <c:pt idx="379">
                  <c:v>6.1879960271830745E-10</c:v>
                </c:pt>
                <c:pt idx="380">
                  <c:v>7.7561301284805641E-10</c:v>
                </c:pt>
                <c:pt idx="381">
                  <c:v>5.002690482364629E-10</c:v>
                </c:pt>
                <c:pt idx="382">
                  <c:v>5.0514008146196338E-10</c:v>
                </c:pt>
                <c:pt idx="383">
                  <c:v>4.9701872274301672E-10</c:v>
                </c:pt>
                <c:pt idx="384">
                  <c:v>5.0182188143966901E-10</c:v>
                </c:pt>
                <c:pt idx="385">
                  <c:v>4.9480837129011415E-10</c:v>
                </c:pt>
                <c:pt idx="386">
                  <c:v>4.9955455537513822E-10</c:v>
                </c:pt>
                <c:pt idx="387">
                  <c:v>4.9497753228251312E-10</c:v>
                </c:pt>
                <c:pt idx="388">
                  <c:v>4.9958978629746712E-10</c:v>
                </c:pt>
                <c:pt idx="389">
                  <c:v>4.7928697434491791E-10</c:v>
                </c:pt>
                <c:pt idx="390">
                  <c:v>4.8381433111354388E-10</c:v>
                </c:pt>
                <c:pt idx="391">
                  <c:v>4.756776796652806E-10</c:v>
                </c:pt>
                <c:pt idx="392">
                  <c:v>4.8013684624707141E-10</c:v>
                </c:pt>
                <c:pt idx="393">
                  <c:v>4.6645076641618922E-10</c:v>
                </c:pt>
                <c:pt idx="394">
                  <c:v>4.707892250590139E-10</c:v>
                </c:pt>
                <c:pt idx="395">
                  <c:v>4.6175255022123103E-10</c:v>
                </c:pt>
                <c:pt idx="396">
                  <c:v>4.659232552058864E-10</c:v>
                </c:pt>
                <c:pt idx="397">
                  <c:v>4.5895481795751159E-10</c:v>
                </c:pt>
                <c:pt idx="398">
                  <c:v>4.6315865976847159E-10</c:v>
                </c:pt>
                <c:pt idx="399">
                  <c:v>4.5084277638390974E-10</c:v>
                </c:pt>
                <c:pt idx="400">
                  <c:v>4.5493991118713844E-10</c:v>
                </c:pt>
                <c:pt idx="401">
                  <c:v>4.4015262223608521E-10</c:v>
                </c:pt>
                <c:pt idx="402">
                  <c:v>4.4279829380041592E-10</c:v>
                </c:pt>
                <c:pt idx="403">
                  <c:v>4.3382089755275755E-10</c:v>
                </c:pt>
                <c:pt idx="404">
                  <c:v>4.3770133919005356E-10</c:v>
                </c:pt>
                <c:pt idx="405">
                  <c:v>4.2858984257080706E-10</c:v>
                </c:pt>
                <c:pt idx="406">
                  <c:v>4.3239323930191054E-10</c:v>
                </c:pt>
                <c:pt idx="407">
                  <c:v>4.2223650695481026E-10</c:v>
                </c:pt>
                <c:pt idx="408">
                  <c:v>4.2595372333597478E-10</c:v>
                </c:pt>
                <c:pt idx="409">
                  <c:v>4.1559084988567105E-10</c:v>
                </c:pt>
                <c:pt idx="410">
                  <c:v>4.1914281917026713E-10</c:v>
                </c:pt>
                <c:pt idx="411">
                  <c:v>4.0848481623387095E-10</c:v>
                </c:pt>
                <c:pt idx="412">
                  <c:v>4.1202380014917619E-10</c:v>
                </c:pt>
                <c:pt idx="413">
                  <c:v>4.0285749872812132E-10</c:v>
                </c:pt>
                <c:pt idx="414">
                  <c:v>4.063195985811092E-10</c:v>
                </c:pt>
                <c:pt idx="415">
                  <c:v>3.9428079063506198E-10</c:v>
                </c:pt>
                <c:pt idx="416">
                  <c:v>3.9756984187174679E-10</c:v>
                </c:pt>
                <c:pt idx="417">
                  <c:v>3.8939726920132316E-10</c:v>
                </c:pt>
                <c:pt idx="418">
                  <c:v>3.9268967068810906E-10</c:v>
                </c:pt>
                <c:pt idx="419">
                  <c:v>3.8314827339508332E-10</c:v>
                </c:pt>
                <c:pt idx="420">
                  <c:v>3.8636127716654752E-10</c:v>
                </c:pt>
                <c:pt idx="421">
                  <c:v>3.761687837408036E-10</c:v>
                </c:pt>
                <c:pt idx="422">
                  <c:v>3.7929751837425637E-10</c:v>
                </c:pt>
                <c:pt idx="423">
                  <c:v>3.7163276748782231E-10</c:v>
                </c:pt>
                <c:pt idx="424">
                  <c:v>3.7469814502350074E-10</c:v>
                </c:pt>
                <c:pt idx="425">
                  <c:v>3.6684577501031931E-10</c:v>
                </c:pt>
                <c:pt idx="426">
                  <c:v>3.6978241391429556E-10</c:v>
                </c:pt>
                <c:pt idx="427">
                  <c:v>3.6339120745541577E-10</c:v>
                </c:pt>
                <c:pt idx="428">
                  <c:v>3.6633894733236664E-10</c:v>
                </c:pt>
                <c:pt idx="429">
                  <c:v>3.570869815895603E-10</c:v>
                </c:pt>
                <c:pt idx="430">
                  <c:v>3.5995924622873938E-10</c:v>
                </c:pt>
                <c:pt idx="431">
                  <c:v>3.5122082136062317E-10</c:v>
                </c:pt>
                <c:pt idx="432">
                  <c:v>3.5402225160552043E-10</c:v>
                </c:pt>
                <c:pt idx="433">
                  <c:v>3.446481978987199E-10</c:v>
                </c:pt>
                <c:pt idx="434">
                  <c:v>3.4737383480855875E-10</c:v>
                </c:pt>
                <c:pt idx="435">
                  <c:v>3.4134323999086068E-10</c:v>
                </c:pt>
                <c:pt idx="436">
                  <c:v>3.4396228583608176E-10</c:v>
                </c:pt>
                <c:pt idx="437">
                  <c:v>3.3439358006516094E-10</c:v>
                </c:pt>
                <c:pt idx="438">
                  <c:v>3.3699298566008439E-10</c:v>
                </c:pt>
                <c:pt idx="439">
                  <c:v>3.3103234355750795E-10</c:v>
                </c:pt>
                <c:pt idx="440">
                  <c:v>3.3352858344193479E-10</c:v>
                </c:pt>
                <c:pt idx="441">
                  <c:v>3.2504987527162041E-10</c:v>
                </c:pt>
                <c:pt idx="442">
                  <c:v>3.2753281714268129E-10</c:v>
                </c:pt>
                <c:pt idx="443">
                  <c:v>3.2144021453816589E-10</c:v>
                </c:pt>
                <c:pt idx="444">
                  <c:v>3.238217621475197E-10</c:v>
                </c:pt>
                <c:pt idx="445">
                  <c:v>3.1830688907571791E-10</c:v>
                </c:pt>
                <c:pt idx="446">
                  <c:v>3.206951006310221E-10</c:v>
                </c:pt>
                <c:pt idx="447">
                  <c:v>3.1236769195701128E-10</c:v>
                </c:pt>
                <c:pt idx="448">
                  <c:v>3.1464096295009405E-10</c:v>
                </c:pt>
                <c:pt idx="449">
                  <c:v>2.9951997369538507E-10</c:v>
                </c:pt>
                <c:pt idx="450">
                  <c:v>3.01728815669315E-10</c:v>
                </c:pt>
                <c:pt idx="451">
                  <c:v>2.9733331636362159E-10</c:v>
                </c:pt>
                <c:pt idx="452">
                  <c:v>2.9946925163423791E-10</c:v>
                </c:pt>
                <c:pt idx="453">
                  <c:v>2.9198967608891234E-10</c:v>
                </c:pt>
                <c:pt idx="454">
                  <c:v>2.9412333661362396E-10</c:v>
                </c:pt>
                <c:pt idx="455">
                  <c:v>2.9056954639494999E-10</c:v>
                </c:pt>
                <c:pt idx="456">
                  <c:v>2.926823896638258E-10</c:v>
                </c:pt>
                <c:pt idx="457">
                  <c:v>2.8630663265140627E-10</c:v>
                </c:pt>
                <c:pt idx="458">
                  <c:v>2.88378365388197E-10</c:v>
                </c:pt>
                <c:pt idx="459">
                  <c:v>2.8389292511033001E-10</c:v>
                </c:pt>
                <c:pt idx="460">
                  <c:v>2.8593684289809281E-10</c:v>
                </c:pt>
                <c:pt idx="461">
                  <c:v>2.8007541635941222E-10</c:v>
                </c:pt>
                <c:pt idx="462">
                  <c:v>2.8208158447736728E-10</c:v>
                </c:pt>
                <c:pt idx="463">
                  <c:v>2.7597050811444746E-10</c:v>
                </c:pt>
                <c:pt idx="464">
                  <c:v>2.7793717835485525E-10</c:v>
                </c:pt>
                <c:pt idx="465">
                  <c:v>2.7512194169420826E-10</c:v>
                </c:pt>
                <c:pt idx="466">
                  <c:v>2.7703033930373265E-10</c:v>
                </c:pt>
                <c:pt idx="467">
                  <c:v>2.7135001030740874E-10</c:v>
                </c:pt>
                <c:pt idx="468">
                  <c:v>2.7326310090214427E-10</c:v>
                </c:pt>
                <c:pt idx="469">
                  <c:v>2.6841667454798334E-10</c:v>
                </c:pt>
                <c:pt idx="470">
                  <c:v>2.70298888880495E-10</c:v>
                </c:pt>
                <c:pt idx="471">
                  <c:v>2.6569010308541343E-10</c:v>
                </c:pt>
                <c:pt idx="472">
                  <c:v>2.6750342029497249E-10</c:v>
                </c:pt>
                <c:pt idx="473">
                  <c:v>2.6522279894981553E-10</c:v>
                </c:pt>
                <c:pt idx="474">
                  <c:v>2.6706198091437164E-10</c:v>
                </c:pt>
                <c:pt idx="475">
                  <c:v>2.6166812933256469E-10</c:v>
                </c:pt>
                <c:pt idx="476">
                  <c:v>2.6347264567998007E-10</c:v>
                </c:pt>
                <c:pt idx="477">
                  <c:v>2.5929403186812838E-10</c:v>
                </c:pt>
                <c:pt idx="478">
                  <c:v>2.6107202492971853E-10</c:v>
                </c:pt>
                <c:pt idx="479">
                  <c:v>2.5602514236185475E-10</c:v>
                </c:pt>
                <c:pt idx="480">
                  <c:v>2.5777084821106237E-10</c:v>
                </c:pt>
                <c:pt idx="481">
                  <c:v>2.5366379075230098E-10</c:v>
                </c:pt>
                <c:pt idx="482">
                  <c:v>2.5538354484809492E-10</c:v>
                </c:pt>
                <c:pt idx="483">
                  <c:v>2.522553045317439E-10</c:v>
                </c:pt>
                <c:pt idx="484">
                  <c:v>2.5391931046756324E-10</c:v>
                </c:pt>
                <c:pt idx="485">
                  <c:v>2.511964122974529E-10</c:v>
                </c:pt>
                <c:pt idx="486">
                  <c:v>2.5287970493619448E-10</c:v>
                </c:pt>
                <c:pt idx="487">
                  <c:v>2.4949854595109242E-10</c:v>
                </c:pt>
                <c:pt idx="488">
                  <c:v>2.5116075696325083E-10</c:v>
                </c:pt>
                <c:pt idx="489">
                  <c:v>2.4714523599450115E-10</c:v>
                </c:pt>
                <c:pt idx="490">
                  <c:v>2.4874720961471372E-10</c:v>
                </c:pt>
                <c:pt idx="491">
                  <c:v>2.4537448678732609E-10</c:v>
                </c:pt>
                <c:pt idx="492">
                  <c:v>2.4699011379186015E-10</c:v>
                </c:pt>
                <c:pt idx="493">
                  <c:v>2.4265775972223246E-10</c:v>
                </c:pt>
                <c:pt idx="494">
                  <c:v>2.4424615601696737E-10</c:v>
                </c:pt>
                <c:pt idx="495">
                  <c:v>2.4029584081783064E-10</c:v>
                </c:pt>
                <c:pt idx="496">
                  <c:v>2.4185953253652805E-10</c:v>
                </c:pt>
                <c:pt idx="497">
                  <c:v>2.3918811924542339E-10</c:v>
                </c:pt>
                <c:pt idx="498">
                  <c:v>2.4070231265864458E-10</c:v>
                </c:pt>
                <c:pt idx="499">
                  <c:v>2.3723860590332128E-10</c:v>
                </c:pt>
                <c:pt idx="500">
                  <c:v>2.3876407937042021E-10</c:v>
                </c:pt>
                <c:pt idx="501">
                  <c:v>2.3525280256220002E-10</c:v>
                </c:pt>
                <c:pt idx="502">
                  <c:v>2.3675653258615301E-10</c:v>
                </c:pt>
                <c:pt idx="503">
                  <c:v>2.3348045920187942E-10</c:v>
                </c:pt>
                <c:pt idx="504">
                  <c:v>2.3496398107435627E-10</c:v>
                </c:pt>
                <c:pt idx="505">
                  <c:v>2.3229683925091995E-10</c:v>
                </c:pt>
                <c:pt idx="506">
                  <c:v>2.3373266803132067E-10</c:v>
                </c:pt>
                <c:pt idx="507">
                  <c:v>2.2927185386112976E-10</c:v>
                </c:pt>
                <c:pt idx="508">
                  <c:v>2.3068055170149599E-10</c:v>
                </c:pt>
                <c:pt idx="509">
                  <c:v>2.2877265503798754E-10</c:v>
                </c:pt>
                <c:pt idx="510">
                  <c:v>2.3020027343887054E-10</c:v>
                </c:pt>
                <c:pt idx="511">
                  <c:v>2.2754486445951818E-10</c:v>
                </c:pt>
                <c:pt idx="512">
                  <c:v>2.2895630596748428E-10</c:v>
                </c:pt>
                <c:pt idx="513">
                  <c:v>2.2728606700993843E-10</c:v>
                </c:pt>
                <c:pt idx="514">
                  <c:v>2.2569323862569947E-10</c:v>
                </c:pt>
                <c:pt idx="515">
                  <c:v>2.2354188696110573E-10</c:v>
                </c:pt>
                <c:pt idx="516">
                  <c:v>2.2491191759401796E-10</c:v>
                </c:pt>
                <c:pt idx="517">
                  <c:v>2.2181347397225162E-10</c:v>
                </c:pt>
                <c:pt idx="518">
                  <c:v>2.2313586262733956E-10</c:v>
                </c:pt>
                <c:pt idx="519">
                  <c:v>2.2027404318875354E-10</c:v>
                </c:pt>
                <c:pt idx="520">
                  <c:v>2.2157935251601655E-10</c:v>
                </c:pt>
                <c:pt idx="521">
                  <c:v>2.1874737070315978E-10</c:v>
                </c:pt>
                <c:pt idx="522">
                  <c:v>2.2003582758098452E-10</c:v>
                </c:pt>
                <c:pt idx="523">
                  <c:v>2.1753913184070383E-10</c:v>
                </c:pt>
                <c:pt idx="524">
                  <c:v>2.1884047466428659E-10</c:v>
                </c:pt>
                <c:pt idx="525">
                  <c:v>2.1464497990280501E-10</c:v>
                </c:pt>
                <c:pt idx="526">
                  <c:v>2.1592128431227739E-10</c:v>
                </c:pt>
                <c:pt idx="527">
                  <c:v>2.1317238770083016E-10</c:v>
                </c:pt>
                <c:pt idx="528">
                  <c:v>2.1443228860781353E-10</c:v>
                </c:pt>
                <c:pt idx="529">
                  <c:v>2.1173634870272811E-10</c:v>
                </c:pt>
                <c:pt idx="530">
                  <c:v>2.1298020899142331E-10</c:v>
                </c:pt>
                <c:pt idx="531">
                  <c:v>2.1107727399646321E-10</c:v>
                </c:pt>
                <c:pt idx="532">
                  <c:v>2.1230976832820731E-10</c:v>
                </c:pt>
                <c:pt idx="533">
                  <c:v>2.1009493350156879E-10</c:v>
                </c:pt>
                <c:pt idx="534">
                  <c:v>2.113142794683101E-10</c:v>
                </c:pt>
                <c:pt idx="535">
                  <c:v>2.0790567270081682E-10</c:v>
                </c:pt>
                <c:pt idx="536">
                  <c:v>2.0910503077445473E-10</c:v>
                </c:pt>
                <c:pt idx="537">
                  <c:v>2.0817513888285294E-10</c:v>
                </c:pt>
                <c:pt idx="538">
                  <c:v>2.0936878302184705E-10</c:v>
                </c:pt>
                <c:pt idx="539">
                  <c:v>2.0656168085306374E-10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3.4298832269675784E-7</c:v>
                </c:pt>
                <c:pt idx="8">
                  <c:v>3.4114958550095713E-7</c:v>
                </c:pt>
                <c:pt idx="9">
                  <c:v>2.8564394568743952E-7</c:v>
                </c:pt>
                <c:pt idx="10">
                  <c:v>2.8392247259438381E-7</c:v>
                </c:pt>
                <c:pt idx="11">
                  <c:v>1.7810897152152168E-7</c:v>
                </c:pt>
                <c:pt idx="12">
                  <c:v>1.7677026091558327E-7</c:v>
                </c:pt>
                <c:pt idx="13">
                  <c:v>1.6508837675920544E-7</c:v>
                </c:pt>
                <c:pt idx="14">
                  <c:v>1.6384117029175539E-7</c:v>
                </c:pt>
                <c:pt idx="15">
                  <c:v>1.6394956337231371E-7</c:v>
                </c:pt>
                <c:pt idx="16">
                  <c:v>1.6273859699083387E-7</c:v>
                </c:pt>
                <c:pt idx="17">
                  <c:v>1.1521061425040441E-7</c:v>
                </c:pt>
                <c:pt idx="18">
                  <c:v>1.1427042545469418E-7</c:v>
                </c:pt>
                <c:pt idx="19">
                  <c:v>1.2678092832626283E-7</c:v>
                </c:pt>
                <c:pt idx="20">
                  <c:v>1.2579635975978959E-7</c:v>
                </c:pt>
                <c:pt idx="21">
                  <c:v>1.0682010696807303E-7</c:v>
                </c:pt>
                <c:pt idx="22">
                  <c:v>1.0597907143213072E-7</c:v>
                </c:pt>
                <c:pt idx="23">
                  <c:v>8.653232228934799E-8</c:v>
                </c:pt>
                <c:pt idx="24">
                  <c:v>8.5807867661408156E-8</c:v>
                </c:pt>
                <c:pt idx="25">
                  <c:v>7.3390505910157207E-8</c:v>
                </c:pt>
                <c:pt idx="26">
                  <c:v>7.2774225610525343E-8</c:v>
                </c:pt>
                <c:pt idx="27">
                  <c:v>6.2554719326271976E-8</c:v>
                </c:pt>
                <c:pt idx="28">
                  <c:v>6.2007330117257656E-8</c:v>
                </c:pt>
                <c:pt idx="29">
                  <c:v>6.3067451351463457E-8</c:v>
                </c:pt>
                <c:pt idx="30">
                  <c:v>6.2523362489044305E-8</c:v>
                </c:pt>
                <c:pt idx="31">
                  <c:v>5.2901088353833442E-8</c:v>
                </c:pt>
                <c:pt idx="32">
                  <c:v>5.2444172425595441E-8</c:v>
                </c:pt>
                <c:pt idx="33">
                  <c:v>4.2634502744523482E-8</c:v>
                </c:pt>
                <c:pt idx="34">
                  <c:v>4.2248665853166199E-8</c:v>
                </c:pt>
                <c:pt idx="35">
                  <c:v>4.0125234926156358E-8</c:v>
                </c:pt>
                <c:pt idx="36">
                  <c:v>3.9769702714890006E-8</c:v>
                </c:pt>
                <c:pt idx="37">
                  <c:v>3.4512124227585046E-8</c:v>
                </c:pt>
                <c:pt idx="38">
                  <c:v>3.4195869302416827E-8</c:v>
                </c:pt>
                <c:pt idx="39">
                  <c:v>2.983853316363091E-8</c:v>
                </c:pt>
                <c:pt idx="40">
                  <c:v>2.95621354703345E-8</c:v>
                </c:pt>
                <c:pt idx="41">
                  <c:v>2.7202099361064416E-8</c:v>
                </c:pt>
                <c:pt idx="42">
                  <c:v>2.695446029656422E-8</c:v>
                </c:pt>
                <c:pt idx="43">
                  <c:v>2.360301885246252E-8</c:v>
                </c:pt>
                <c:pt idx="44">
                  <c:v>2.3381658463041702E-8</c:v>
                </c:pt>
                <c:pt idx="45">
                  <c:v>2.157625688584487E-8</c:v>
                </c:pt>
                <c:pt idx="46">
                  <c:v>2.1373351187447887E-8</c:v>
                </c:pt>
                <c:pt idx="47">
                  <c:v>1.962139929684202E-8</c:v>
                </c:pt>
                <c:pt idx="48">
                  <c:v>1.9440165456986217E-8</c:v>
                </c:pt>
                <c:pt idx="49">
                  <c:v>1.7688770021886395E-8</c:v>
                </c:pt>
                <c:pt idx="50">
                  <c:v>1.7521342182264631E-8</c:v>
                </c:pt>
                <c:pt idx="51">
                  <c:v>1.5420769953672551E-8</c:v>
                </c:pt>
                <c:pt idx="52">
                  <c:v>1.5273915225375494E-8</c:v>
                </c:pt>
                <c:pt idx="53">
                  <c:v>1.4122446514696132E-8</c:v>
                </c:pt>
                <c:pt idx="54">
                  <c:v>1.3990535221208158E-8</c:v>
                </c:pt>
                <c:pt idx="55">
                  <c:v>1.3301404085864606E-8</c:v>
                </c:pt>
                <c:pt idx="56">
                  <c:v>1.3177262312395871E-8</c:v>
                </c:pt>
                <c:pt idx="57">
                  <c:v>1.1905295545698772E-8</c:v>
                </c:pt>
                <c:pt idx="58">
                  <c:v>1.179150702842392E-8</c:v>
                </c:pt>
                <c:pt idx="59">
                  <c:v>1.0785487983804257E-8</c:v>
                </c:pt>
                <c:pt idx="60">
                  <c:v>1.0682224469661616E-8</c:v>
                </c:pt>
                <c:pt idx="61">
                  <c:v>9.989635383548544E-9</c:v>
                </c:pt>
                <c:pt idx="62">
                  <c:v>9.8959758034590082E-9</c:v>
                </c:pt>
                <c:pt idx="63">
                  <c:v>9.1169332940064181E-9</c:v>
                </c:pt>
                <c:pt idx="64">
                  <c:v>9.0295819401068772E-9</c:v>
                </c:pt>
                <c:pt idx="65">
                  <c:v>8.3828889442736551E-9</c:v>
                </c:pt>
                <c:pt idx="66">
                  <c:v>8.3025620700447205E-9</c:v>
                </c:pt>
                <c:pt idx="67">
                  <c:v>7.5821137229627897E-9</c:v>
                </c:pt>
                <c:pt idx="68">
                  <c:v>7.5093969632384264E-9</c:v>
                </c:pt>
                <c:pt idx="69">
                  <c:v>7.2713659644465955E-9</c:v>
                </c:pt>
                <c:pt idx="70">
                  <c:v>7.2032534195785311E-9</c:v>
                </c:pt>
                <c:pt idx="71">
                  <c:v>6.6455680676409319E-9</c:v>
                </c:pt>
                <c:pt idx="72">
                  <c:v>6.5833267169834068E-9</c:v>
                </c:pt>
                <c:pt idx="73">
                  <c:v>6.2232350319001568E-9</c:v>
                </c:pt>
                <c:pt idx="74">
                  <c:v>6.1638122584112493E-9</c:v>
                </c:pt>
                <c:pt idx="75">
                  <c:v>5.713351768400005E-9</c:v>
                </c:pt>
                <c:pt idx="76">
                  <c:v>5.6588395483634005E-9</c:v>
                </c:pt>
                <c:pt idx="77">
                  <c:v>5.3847458132736291E-9</c:v>
                </c:pt>
                <c:pt idx="78">
                  <c:v>5.3334814950535875E-9</c:v>
                </c:pt>
                <c:pt idx="79">
                  <c:v>4.980516127832652E-9</c:v>
                </c:pt>
                <c:pt idx="80">
                  <c:v>4.9341529541032374E-9</c:v>
                </c:pt>
                <c:pt idx="81">
                  <c:v>4.6529644749716511E-9</c:v>
                </c:pt>
                <c:pt idx="82">
                  <c:v>4.6097410148284819E-9</c:v>
                </c:pt>
                <c:pt idx="83">
                  <c:v>4.3466148103430031E-9</c:v>
                </c:pt>
                <c:pt idx="84">
                  <c:v>4.3054765693271437E-9</c:v>
                </c:pt>
                <c:pt idx="85">
                  <c:v>4.0550344869531747E-9</c:v>
                </c:pt>
                <c:pt idx="86">
                  <c:v>4.0167461677417898E-9</c:v>
                </c:pt>
                <c:pt idx="87">
                  <c:v>3.7846793606802029E-9</c:v>
                </c:pt>
                <c:pt idx="88">
                  <c:v>3.7490340306803062E-9</c:v>
                </c:pt>
                <c:pt idx="89">
                  <c:v>3.5406944328796273E-9</c:v>
                </c:pt>
                <c:pt idx="90">
                  <c:v>3.5074393503215795E-9</c:v>
                </c:pt>
                <c:pt idx="91">
                  <c:v>3.3664768634884355E-9</c:v>
                </c:pt>
                <c:pt idx="92">
                  <c:v>3.3356226269958893E-9</c:v>
                </c:pt>
                <c:pt idx="93">
                  <c:v>3.1394945403844639E-9</c:v>
                </c:pt>
                <c:pt idx="94">
                  <c:v>3.1108069456935341E-9</c:v>
                </c:pt>
                <c:pt idx="95">
                  <c:v>2.9366696778357144E-9</c:v>
                </c:pt>
                <c:pt idx="96">
                  <c:v>2.9099225738335143E-9</c:v>
                </c:pt>
                <c:pt idx="97">
                  <c:v>2.7990686038711005E-9</c:v>
                </c:pt>
                <c:pt idx="98">
                  <c:v>2.7731399558686117E-9</c:v>
                </c:pt>
                <c:pt idx="99">
                  <c:v>2.6243992555016609E-9</c:v>
                </c:pt>
                <c:pt idx="100">
                  <c:v>2.6001775010614064E-9</c:v>
                </c:pt>
                <c:pt idx="101">
                  <c:v>2.4952236838417897E-9</c:v>
                </c:pt>
                <c:pt idx="102">
                  <c:v>2.4722909972573489E-9</c:v>
                </c:pt>
                <c:pt idx="103">
                  <c:v>2.3637627293631173E-9</c:v>
                </c:pt>
                <c:pt idx="104">
                  <c:v>2.3421308296380417E-9</c:v>
                </c:pt>
                <c:pt idx="105">
                  <c:v>2.2382325104596525E-9</c:v>
                </c:pt>
                <c:pt idx="106">
                  <c:v>2.2178395158684915E-9</c:v>
                </c:pt>
                <c:pt idx="107">
                  <c:v>2.1725028057975734E-9</c:v>
                </c:pt>
                <c:pt idx="108">
                  <c:v>2.1528112939520439E-9</c:v>
                </c:pt>
                <c:pt idx="109">
                  <c:v>2.0824798358942375E-9</c:v>
                </c:pt>
                <c:pt idx="110">
                  <c:v>2.0636997994404563E-9</c:v>
                </c:pt>
                <c:pt idx="111">
                  <c:v>2.0105458139724749E-9</c:v>
                </c:pt>
                <c:pt idx="112">
                  <c:v>1.9928865772742333E-9</c:v>
                </c:pt>
                <c:pt idx="113">
                  <c:v>1.9125634555735017E-9</c:v>
                </c:pt>
                <c:pt idx="114">
                  <c:v>1.8958525044783337E-9</c:v>
                </c:pt>
                <c:pt idx="115">
                  <c:v>1.8680284797522549E-9</c:v>
                </c:pt>
                <c:pt idx="116">
                  <c:v>1.8518038065759644E-9</c:v>
                </c:pt>
                <c:pt idx="117">
                  <c:v>1.8175364919815387E-9</c:v>
                </c:pt>
                <c:pt idx="118">
                  <c:v>1.8018460844860927E-9</c:v>
                </c:pt>
                <c:pt idx="119">
                  <c:v>1.7392133176627575E-9</c:v>
                </c:pt>
                <c:pt idx="120">
                  <c:v>1.7242874232471919E-9</c:v>
                </c:pt>
                <c:pt idx="121">
                  <c:v>1.6952881204293946E-9</c:v>
                </c:pt>
                <c:pt idx="122">
                  <c:v>1.6808323589213172E-9</c:v>
                </c:pt>
                <c:pt idx="123">
                  <c:v>1.6249283047531218E-9</c:v>
                </c:pt>
                <c:pt idx="124">
                  <c:v>1.6111589955420848E-9</c:v>
                </c:pt>
                <c:pt idx="125">
                  <c:v>1.6080989962968288E-9</c:v>
                </c:pt>
                <c:pt idx="126">
                  <c:v>1.5945676528239151E-9</c:v>
                </c:pt>
                <c:pt idx="127">
                  <c:v>1.5556859620096589E-9</c:v>
                </c:pt>
                <c:pt idx="128">
                  <c:v>1.5426843767310632E-9</c:v>
                </c:pt>
                <c:pt idx="129">
                  <c:v>1.5170093159563861E-9</c:v>
                </c:pt>
                <c:pt idx="130">
                  <c:v>1.504420622187154E-9</c:v>
                </c:pt>
                <c:pt idx="131">
                  <c:v>1.4840449712480385E-9</c:v>
                </c:pt>
                <c:pt idx="132">
                  <c:v>1.4718196557322265E-9</c:v>
                </c:pt>
                <c:pt idx="133">
                  <c:v>1.447965598364952E-9</c:v>
                </c:pt>
                <c:pt idx="134">
                  <c:v>1.4361259618036978E-9</c:v>
                </c:pt>
                <c:pt idx="135">
                  <c:v>1.4336197031901895E-9</c:v>
                </c:pt>
                <c:pt idx="136">
                  <c:v>1.4217425144887656E-9</c:v>
                </c:pt>
                <c:pt idx="137">
                  <c:v>1.383536287893405E-9</c:v>
                </c:pt>
                <c:pt idx="138">
                  <c:v>1.372161001301606E-9</c:v>
                </c:pt>
                <c:pt idx="139">
                  <c:v>1.3459998083990731E-9</c:v>
                </c:pt>
                <c:pt idx="140">
                  <c:v>1.3350198303040731E-9</c:v>
                </c:pt>
                <c:pt idx="141">
                  <c:v>1.3353491918615076E-9</c:v>
                </c:pt>
                <c:pt idx="142">
                  <c:v>1.324546416310252E-9</c:v>
                </c:pt>
                <c:pt idx="143">
                  <c:v>1.298885798974265E-9</c:v>
                </c:pt>
                <c:pt idx="144">
                  <c:v>1.288463781998366E-9</c:v>
                </c:pt>
                <c:pt idx="145">
                  <c:v>1.2841370874049313E-9</c:v>
                </c:pt>
                <c:pt idx="146">
                  <c:v>1.2739214837526759E-9</c:v>
                </c:pt>
                <c:pt idx="147">
                  <c:v>1.2721267747292239E-9</c:v>
                </c:pt>
                <c:pt idx="148">
                  <c:v>1.2623028471099967E-9</c:v>
                </c:pt>
                <c:pt idx="149">
                  <c:v>1.2411962004520644E-9</c:v>
                </c:pt>
                <c:pt idx="150">
                  <c:v>1.2316944439480576E-9</c:v>
                </c:pt>
                <c:pt idx="151">
                  <c:v>1.2297917143114499E-9</c:v>
                </c:pt>
                <c:pt idx="152">
                  <c:v>1.2204625157144118E-9</c:v>
                </c:pt>
                <c:pt idx="153">
                  <c:v>1.2025055926474139E-9</c:v>
                </c:pt>
                <c:pt idx="154">
                  <c:v>1.1934655995159956E-9</c:v>
                </c:pt>
                <c:pt idx="155">
                  <c:v>1.1808840612936917E-9</c:v>
                </c:pt>
                <c:pt idx="156">
                  <c:v>1.1719015362627576E-9</c:v>
                </c:pt>
                <c:pt idx="157">
                  <c:v>1.1685513297662838E-9</c:v>
                </c:pt>
                <c:pt idx="158">
                  <c:v>1.1597465026327504E-9</c:v>
                </c:pt>
                <c:pt idx="159">
                  <c:v>1.1309197628329263E-9</c:v>
                </c:pt>
                <c:pt idx="160">
                  <c:v>1.1224770493991798E-9</c:v>
                </c:pt>
                <c:pt idx="161">
                  <c:v>1.1238612655595193E-9</c:v>
                </c:pt>
                <c:pt idx="162">
                  <c:v>1.1157244580082136E-9</c:v>
                </c:pt>
                <c:pt idx="163">
                  <c:v>1.0968972966301348E-9</c:v>
                </c:pt>
                <c:pt idx="164">
                  <c:v>1.0890315955054124E-9</c:v>
                </c:pt>
                <c:pt idx="165">
                  <c:v>1.0886011970136122E-9</c:v>
                </c:pt>
                <c:pt idx="166">
                  <c:v>1.0808722921129097E-9</c:v>
                </c:pt>
                <c:pt idx="167">
                  <c:v>1.0811041872663833E-9</c:v>
                </c:pt>
                <c:pt idx="168">
                  <c:v>1.0733444147141688E-9</c:v>
                </c:pt>
                <c:pt idx="169">
                  <c:v>1.0490817243469382E-9</c:v>
                </c:pt>
                <c:pt idx="170">
                  <c:v>1.0416255027810588E-9</c:v>
                </c:pt>
                <c:pt idx="171">
                  <c:v>1.0345209118265147E-9</c:v>
                </c:pt>
                <c:pt idx="172">
                  <c:v>1.027392870723755E-9</c:v>
                </c:pt>
                <c:pt idx="173">
                  <c:v>1.0250833020075669E-9</c:v>
                </c:pt>
                <c:pt idx="174">
                  <c:v>1.0180927737579906E-9</c:v>
                </c:pt>
                <c:pt idx="175">
                  <c:v>9.9450274053736406E-10</c:v>
                </c:pt>
                <c:pt idx="176">
                  <c:v>9.8778840017569344E-10</c:v>
                </c:pt>
                <c:pt idx="177">
                  <c:v>9.8047360977537929E-10</c:v>
                </c:pt>
                <c:pt idx="178">
                  <c:v>9.7378278836729906E-10</c:v>
                </c:pt>
                <c:pt idx="179">
                  <c:v>9.6960200383810156E-10</c:v>
                </c:pt>
                <c:pt idx="180">
                  <c:v>9.6318949287322102E-10</c:v>
                </c:pt>
                <c:pt idx="181">
                  <c:v>9.5017690793566077E-10</c:v>
                </c:pt>
                <c:pt idx="182">
                  <c:v>9.4395742870810606E-10</c:v>
                </c:pt>
                <c:pt idx="183">
                  <c:v>9.1989415701641551E-10</c:v>
                </c:pt>
                <c:pt idx="184">
                  <c:v>9.1393332403001554E-10</c:v>
                </c:pt>
                <c:pt idx="185">
                  <c:v>9.0185025208047558E-10</c:v>
                </c:pt>
                <c:pt idx="186">
                  <c:v>8.9594325929512451E-10</c:v>
                </c:pt>
                <c:pt idx="187">
                  <c:v>8.7489190945679535E-10</c:v>
                </c:pt>
                <c:pt idx="188">
                  <c:v>8.693361075345169E-10</c:v>
                </c:pt>
                <c:pt idx="189">
                  <c:v>8.5461828201171564E-10</c:v>
                </c:pt>
                <c:pt idx="190">
                  <c:v>8.4924581739812895E-10</c:v>
                </c:pt>
                <c:pt idx="191">
                  <c:v>8.3916006155631466E-10</c:v>
                </c:pt>
                <c:pt idx="192">
                  <c:v>8.3382727545898635E-10</c:v>
                </c:pt>
                <c:pt idx="193">
                  <c:v>8.1529010515626738E-10</c:v>
                </c:pt>
                <c:pt idx="194">
                  <c:v>8.1026622029749359E-10</c:v>
                </c:pt>
                <c:pt idx="195">
                  <c:v>7.9033336902860171E-10</c:v>
                </c:pt>
                <c:pt idx="196">
                  <c:v>7.8551054721373855E-10</c:v>
                </c:pt>
                <c:pt idx="197">
                  <c:v>7.7379633652955701E-10</c:v>
                </c:pt>
                <c:pt idx="198">
                  <c:v>7.6912070159760355E-10</c:v>
                </c:pt>
                <c:pt idx="199">
                  <c:v>7.435954720742326E-10</c:v>
                </c:pt>
                <c:pt idx="200">
                  <c:v>7.3914366785343716E-10</c:v>
                </c:pt>
                <c:pt idx="201">
                  <c:v>7.2885176315079351E-10</c:v>
                </c:pt>
                <c:pt idx="202">
                  <c:v>7.2452987257557213E-10</c:v>
                </c:pt>
                <c:pt idx="203">
                  <c:v>7.0815070992804256E-10</c:v>
                </c:pt>
                <c:pt idx="204">
                  <c:v>7.0390208979605658E-10</c:v>
                </c:pt>
                <c:pt idx="205">
                  <c:v>6.8413193104807238E-10</c:v>
                </c:pt>
                <c:pt idx="206">
                  <c:v>6.8014840578752878E-10</c:v>
                </c:pt>
                <c:pt idx="207">
                  <c:v>6.7249802878069402E-10</c:v>
                </c:pt>
                <c:pt idx="208">
                  <c:v>6.6861807462391853E-10</c:v>
                </c:pt>
                <c:pt idx="209">
                  <c:v>6.5213342645832227E-10</c:v>
                </c:pt>
                <c:pt idx="210">
                  <c:v>6.4832466375563776E-10</c:v>
                </c:pt>
                <c:pt idx="211">
                  <c:v>6.3308351136677997E-10</c:v>
                </c:pt>
                <c:pt idx="212">
                  <c:v>6.2949353942523791E-10</c:v>
                </c:pt>
                <c:pt idx="213">
                  <c:v>6.1510897646367143E-10</c:v>
                </c:pt>
                <c:pt idx="214">
                  <c:v>6.1165014676337337E-10</c:v>
                </c:pt>
                <c:pt idx="215">
                  <c:v>5.9897193058418035E-10</c:v>
                </c:pt>
                <c:pt idx="216">
                  <c:v>5.9563119476911589E-10</c:v>
                </c:pt>
                <c:pt idx="217">
                  <c:v>5.8792808793718063E-10</c:v>
                </c:pt>
                <c:pt idx="218">
                  <c:v>5.8467573934026219E-10</c:v>
                </c:pt>
                <c:pt idx="219">
                  <c:v>5.7565933072662551E-10</c:v>
                </c:pt>
                <c:pt idx="220">
                  <c:v>5.7243309221908536E-10</c:v>
                </c:pt>
                <c:pt idx="221">
                  <c:v>5.5484679945676755E-10</c:v>
                </c:pt>
                <c:pt idx="222">
                  <c:v>5.5182419999395751E-10</c:v>
                </c:pt>
                <c:pt idx="223">
                  <c:v>5.4358593701258086E-10</c:v>
                </c:pt>
                <c:pt idx="224">
                  <c:v>5.4058438399217379E-10</c:v>
                </c:pt>
                <c:pt idx="225">
                  <c:v>5.2638792211577634E-10</c:v>
                </c:pt>
                <c:pt idx="226">
                  <c:v>5.2356149492504424E-10</c:v>
                </c:pt>
                <c:pt idx="227">
                  <c:v>5.1763474945310516E-10</c:v>
                </c:pt>
                <c:pt idx="228">
                  <c:v>5.1487484647278926E-10</c:v>
                </c:pt>
                <c:pt idx="229">
                  <c:v>5.0720258647786394E-10</c:v>
                </c:pt>
                <c:pt idx="230">
                  <c:v>5.04516357748426E-10</c:v>
                </c:pt>
                <c:pt idx="231">
                  <c:v>4.9524024044034761E-10</c:v>
                </c:pt>
                <c:pt idx="232">
                  <c:v>4.9263428102989376E-10</c:v>
                </c:pt>
                <c:pt idx="233">
                  <c:v>4.8687858287019571E-10</c:v>
                </c:pt>
                <c:pt idx="234">
                  <c:v>4.8433260060180866E-10</c:v>
                </c:pt>
                <c:pt idx="235">
                  <c:v>4.7852625183993273E-10</c:v>
                </c:pt>
                <c:pt idx="236">
                  <c:v>4.7603912958749267E-10</c:v>
                </c:pt>
                <c:pt idx="237">
                  <c:v>4.7060654977728682E-10</c:v>
                </c:pt>
                <c:pt idx="238">
                  <c:v>4.6817471419557901E-10</c:v>
                </c:pt>
                <c:pt idx="239">
                  <c:v>4.6238006336225936E-10</c:v>
                </c:pt>
                <c:pt idx="240">
                  <c:v>4.600040701903339E-10</c:v>
                </c:pt>
                <c:pt idx="241">
                  <c:v>4.5302070423731119E-10</c:v>
                </c:pt>
                <c:pt idx="242">
                  <c:v>4.5070496744186146E-10</c:v>
                </c:pt>
                <c:pt idx="243">
                  <c:v>4.4683856968772734E-10</c:v>
                </c:pt>
                <c:pt idx="244">
                  <c:v>4.445661073558363E-10</c:v>
                </c:pt>
                <c:pt idx="245">
                  <c:v>4.4045064057236232E-10</c:v>
                </c:pt>
                <c:pt idx="246">
                  <c:v>4.382214364393016E-10</c:v>
                </c:pt>
                <c:pt idx="247">
                  <c:v>4.3397016335873176E-10</c:v>
                </c:pt>
                <c:pt idx="248">
                  <c:v>4.3173751085831416E-10</c:v>
                </c:pt>
                <c:pt idx="249">
                  <c:v>4.2557286057155273E-10</c:v>
                </c:pt>
                <c:pt idx="250">
                  <c:v>4.2343798223570183E-10</c:v>
                </c:pt>
                <c:pt idx="251">
                  <c:v>4.1824730031015162E-10</c:v>
                </c:pt>
                <c:pt idx="252">
                  <c:v>4.1615755455357476E-10</c:v>
                </c:pt>
                <c:pt idx="253">
                  <c:v>4.1369207965822159E-10</c:v>
                </c:pt>
                <c:pt idx="254">
                  <c:v>4.116330541103851E-10</c:v>
                </c:pt>
                <c:pt idx="255">
                  <c:v>4.0953046958629441E-10</c:v>
                </c:pt>
                <c:pt idx="256">
                  <c:v>4.0749947324352816E-10</c:v>
                </c:pt>
                <c:pt idx="257">
                  <c:v>4.0081661116398955E-10</c:v>
                </c:pt>
                <c:pt idx="258">
                  <c:v>3.9883532168189768E-10</c:v>
                </c:pt>
                <c:pt idx="259">
                  <c:v>3.9635156163177925E-10</c:v>
                </c:pt>
                <c:pt idx="260">
                  <c:v>3.9439832313116556E-10</c:v>
                </c:pt>
                <c:pt idx="261">
                  <c:v>3.8950819742054074E-10</c:v>
                </c:pt>
                <c:pt idx="262">
                  <c:v>3.8759397371120724E-10</c:v>
                </c:pt>
                <c:pt idx="263">
                  <c:v>3.865952405247142E-10</c:v>
                </c:pt>
                <c:pt idx="264">
                  <c:v>3.8470030533413432E-10</c:v>
                </c:pt>
                <c:pt idx="265">
                  <c:v>3.864280480161754E-10</c:v>
                </c:pt>
                <c:pt idx="266">
                  <c:v>3.8453857794930028E-10</c:v>
                </c:pt>
                <c:pt idx="267">
                  <c:v>3.8034805979544964E-10</c:v>
                </c:pt>
                <c:pt idx="268">
                  <c:v>3.7845303412598892E-10</c:v>
                </c:pt>
                <c:pt idx="269">
                  <c:v>3.7922775836536552E-10</c:v>
                </c:pt>
                <c:pt idx="270">
                  <c:v>3.7738126431576384E-10</c:v>
                </c:pt>
                <c:pt idx="271">
                  <c:v>3.7632018967683767E-10</c:v>
                </c:pt>
                <c:pt idx="272">
                  <c:v>3.7449117888683301E-10</c:v>
                </c:pt>
                <c:pt idx="273">
                  <c:v>3.6734035709169877E-10</c:v>
                </c:pt>
                <c:pt idx="274">
                  <c:v>3.6551991084454857E-10</c:v>
                </c:pt>
                <c:pt idx="275">
                  <c:v>3.6057547789538285E-10</c:v>
                </c:pt>
                <c:pt idx="276">
                  <c:v>3.5882782943187265E-10</c:v>
                </c:pt>
                <c:pt idx="277">
                  <c:v>3.5636465051054149E-10</c:v>
                </c:pt>
                <c:pt idx="278">
                  <c:v>3.5463923270072812E-10</c:v>
                </c:pt>
                <c:pt idx="279">
                  <c:v>3.543004757619659E-10</c:v>
                </c:pt>
                <c:pt idx="280">
                  <c:v>3.5258658922272948E-10</c:v>
                </c:pt>
                <c:pt idx="281">
                  <c:v>3.4593476567752807E-10</c:v>
                </c:pt>
                <c:pt idx="282">
                  <c:v>3.442624243791961E-10</c:v>
                </c:pt>
                <c:pt idx="283">
                  <c:v>3.5265698103315416E-10</c:v>
                </c:pt>
                <c:pt idx="284">
                  <c:v>3.5095318026059872E-10</c:v>
                </c:pt>
                <c:pt idx="285">
                  <c:v>3.6900327974884087E-10</c:v>
                </c:pt>
                <c:pt idx="286">
                  <c:v>3.6722187795797412E-10</c:v>
                </c:pt>
                <c:pt idx="287">
                  <c:v>3.7392405111006468E-10</c:v>
                </c:pt>
                <c:pt idx="288">
                  <c:v>3.7208221517571122E-10</c:v>
                </c:pt>
                <c:pt idx="289">
                  <c:v>3.690736000274119E-10</c:v>
                </c:pt>
                <c:pt idx="290">
                  <c:v>3.672946677280785E-10</c:v>
                </c:pt>
                <c:pt idx="291">
                  <c:v>3.5978905992764419E-10</c:v>
                </c:pt>
                <c:pt idx="292">
                  <c:v>3.580557428838601E-10</c:v>
                </c:pt>
                <c:pt idx="293">
                  <c:v>3.3603084486204366E-10</c:v>
                </c:pt>
                <c:pt idx="294">
                  <c:v>3.3441202661193359E-10</c:v>
                </c:pt>
                <c:pt idx="295">
                  <c:v>3.1950598246267814E-10</c:v>
                </c:pt>
                <c:pt idx="296">
                  <c:v>3.179661969881501E-10</c:v>
                </c:pt>
                <c:pt idx="297">
                  <c:v>3.2236392138846004E-10</c:v>
                </c:pt>
                <c:pt idx="298">
                  <c:v>3.2080963119438362E-10</c:v>
                </c:pt>
                <c:pt idx="299">
                  <c:v>3.3220028142409752E-10</c:v>
                </c:pt>
                <c:pt idx="300">
                  <c:v>3.305979909005091E-10</c:v>
                </c:pt>
                <c:pt idx="301">
                  <c:v>3.5265383685641352E-10</c:v>
                </c:pt>
                <c:pt idx="302">
                  <c:v>3.5095280603443247E-10</c:v>
                </c:pt>
                <c:pt idx="303">
                  <c:v>3.7891931765878417E-10</c:v>
                </c:pt>
                <c:pt idx="304">
                  <c:v>3.77092469280922E-10</c:v>
                </c:pt>
                <c:pt idx="305">
                  <c:v>3.4914507367790421E-10</c:v>
                </c:pt>
                <c:pt idx="306">
                  <c:v>3.4746229195394668E-10</c:v>
                </c:pt>
                <c:pt idx="307">
                  <c:v>3.1596863211730981E-10</c:v>
                </c:pt>
                <c:pt idx="308">
                  <c:v>3.1444515636599511E-10</c:v>
                </c:pt>
                <c:pt idx="309">
                  <c:v>2.9069664911079243E-10</c:v>
                </c:pt>
                <c:pt idx="310">
                  <c:v>2.8929373158307031E-10</c:v>
                </c:pt>
                <c:pt idx="311">
                  <c:v>2.7234061954109398E-10</c:v>
                </c:pt>
                <c:pt idx="312">
                  <c:v>2.7102460097393391E-10</c:v>
                </c:pt>
                <c:pt idx="313">
                  <c:v>2.6244983914789976E-10</c:v>
                </c:pt>
                <c:pt idx="314">
                  <c:v>2.6117971656143177E-10</c:v>
                </c:pt>
                <c:pt idx="315">
                  <c:v>2.8748405350975719E-10</c:v>
                </c:pt>
                <c:pt idx="316">
                  <c:v>2.8609071397257258E-10</c:v>
                </c:pt>
                <c:pt idx="317">
                  <c:v>2.8556523831408289E-10</c:v>
                </c:pt>
                <c:pt idx="318">
                  <c:v>2.8417989565195418E-10</c:v>
                </c:pt>
                <c:pt idx="319">
                  <c:v>2.9011227198364252E-10</c:v>
                </c:pt>
                <c:pt idx="320">
                  <c:v>2.8870360811059654E-10</c:v>
                </c:pt>
                <c:pt idx="321">
                  <c:v>2.8704175634904698E-10</c:v>
                </c:pt>
                <c:pt idx="322">
                  <c:v>2.8561750796879547E-10</c:v>
                </c:pt>
                <c:pt idx="323">
                  <c:v>2.839730411478043E-10</c:v>
                </c:pt>
                <c:pt idx="324">
                  <c:v>2.8259238407562642E-10</c:v>
                </c:pt>
                <c:pt idx="325">
                  <c:v>2.8180837251078899E-10</c:v>
                </c:pt>
                <c:pt idx="326">
                  <c:v>2.8043747045645725E-10</c:v>
                </c:pt>
                <c:pt idx="327">
                  <c:v>2.8147151998888901E-10</c:v>
                </c:pt>
                <c:pt idx="328">
                  <c:v>2.8010160243954359E-10</c:v>
                </c:pt>
                <c:pt idx="329">
                  <c:v>2.8083449231800745E-10</c:v>
                </c:pt>
                <c:pt idx="330">
                  <c:v>2.7946723525557865E-10</c:v>
                </c:pt>
                <c:pt idx="331">
                  <c:v>2.7878255354473277E-10</c:v>
                </c:pt>
                <c:pt idx="332">
                  <c:v>2.774250917801988E-10</c:v>
                </c:pt>
                <c:pt idx="333">
                  <c:v>2.7911622301742199E-10</c:v>
                </c:pt>
                <c:pt idx="334">
                  <c:v>2.7775709391401708E-10</c:v>
                </c:pt>
                <c:pt idx="335">
                  <c:v>2.7770967383003757E-10</c:v>
                </c:pt>
                <c:pt idx="336">
                  <c:v>2.763576767231186E-10</c:v>
                </c:pt>
                <c:pt idx="337">
                  <c:v>2.7552926455663296E-10</c:v>
                </c:pt>
                <c:pt idx="338">
                  <c:v>2.7418843685443437E-10</c:v>
                </c:pt>
                <c:pt idx="339">
                  <c:v>2.7674082671570465E-10</c:v>
                </c:pt>
                <c:pt idx="340">
                  <c:v>2.753948279077451E-10</c:v>
                </c:pt>
                <c:pt idx="341">
                  <c:v>2.7707362690428239E-10</c:v>
                </c:pt>
                <c:pt idx="342">
                  <c:v>2.7572714015252566E-10</c:v>
                </c:pt>
                <c:pt idx="343">
                  <c:v>2.7518726253218887E-10</c:v>
                </c:pt>
                <c:pt idx="344">
                  <c:v>2.738515051806875E-10</c:v>
                </c:pt>
                <c:pt idx="345">
                  <c:v>2.7638083503925254E-10</c:v>
                </c:pt>
                <c:pt idx="346">
                  <c:v>2.7504108743965774E-10</c:v>
                </c:pt>
                <c:pt idx="347">
                  <c:v>2.749272507293829E-10</c:v>
                </c:pt>
                <c:pt idx="348">
                  <c:v>2.7359687665311275E-10</c:v>
                </c:pt>
                <c:pt idx="349">
                  <c:v>2.7537774091089387E-10</c:v>
                </c:pt>
                <c:pt idx="350">
                  <c:v>2.7404784167909314E-10</c:v>
                </c:pt>
                <c:pt idx="351">
                  <c:v>2.7636519177874885E-10</c:v>
                </c:pt>
                <c:pt idx="352">
                  <c:v>2.7503364352515954E-10</c:v>
                </c:pt>
                <c:pt idx="353">
                  <c:v>2.7573432006435967E-10</c:v>
                </c:pt>
                <c:pt idx="354">
                  <c:v>2.7440949831839313E-10</c:v>
                </c:pt>
                <c:pt idx="355">
                  <c:v>2.7282809636114898E-10</c:v>
                </c:pt>
                <c:pt idx="356">
                  <c:v>2.7152145169127168E-10</c:v>
                </c:pt>
                <c:pt idx="357">
                  <c:v>2.7336551090167129E-10</c:v>
                </c:pt>
                <c:pt idx="358">
                  <c:v>2.7206081595024529E-10</c:v>
                </c:pt>
                <c:pt idx="359">
                  <c:v>2.736239427872952E-10</c:v>
                </c:pt>
                <c:pt idx="360">
                  <c:v>2.7232312198696532E-10</c:v>
                </c:pt>
                <c:pt idx="361">
                  <c:v>2.7261421028497012E-10</c:v>
                </c:pt>
                <c:pt idx="362">
                  <c:v>2.7135121753716181E-10</c:v>
                </c:pt>
                <c:pt idx="363">
                  <c:v>2.7122003454211461E-10</c:v>
                </c:pt>
                <c:pt idx="364">
                  <c:v>2.6994253193476946E-10</c:v>
                </c:pt>
                <c:pt idx="365">
                  <c:v>2.7026831236200871E-10</c:v>
                </c:pt>
                <c:pt idx="366">
                  <c:v>2.6900208251966712E-10</c:v>
                </c:pt>
                <c:pt idx="367">
                  <c:v>2.6999321362231856E-10</c:v>
                </c:pt>
                <c:pt idx="368">
                  <c:v>2.6873563391330945E-10</c:v>
                </c:pt>
                <c:pt idx="369">
                  <c:v>2.6967714688396365E-10</c:v>
                </c:pt>
                <c:pt idx="370">
                  <c:v>2.6842904428731205E-10</c:v>
                </c:pt>
                <c:pt idx="371">
                  <c:v>2.7037716121651226E-10</c:v>
                </c:pt>
                <c:pt idx="372">
                  <c:v>2.6913447598767253E-10</c:v>
                </c:pt>
                <c:pt idx="373">
                  <c:v>2.6771705869702729E-10</c:v>
                </c:pt>
                <c:pt idx="374">
                  <c:v>2.6649603445488154E-10</c:v>
                </c:pt>
                <c:pt idx="375">
                  <c:v>2.6250592887919955E-10</c:v>
                </c:pt>
                <c:pt idx="376">
                  <c:v>2.6131864558493115E-10</c:v>
                </c:pt>
                <c:pt idx="377">
                  <c:v>2.6074324788417764E-10</c:v>
                </c:pt>
                <c:pt idx="378">
                  <c:v>2.5957413857783235E-10</c:v>
                </c:pt>
                <c:pt idx="379">
                  <c:v>2.2497217507521113E-10</c:v>
                </c:pt>
                <c:pt idx="380">
                  <c:v>1.9817346621972365E-10</c:v>
                </c:pt>
                <c:pt idx="381">
                  <c:v>2.5555879788857519E-10</c:v>
                </c:pt>
                <c:pt idx="382">
                  <c:v>2.5443322852669479E-10</c:v>
                </c:pt>
                <c:pt idx="383">
                  <c:v>2.5362142312978417E-10</c:v>
                </c:pt>
                <c:pt idx="384">
                  <c:v>2.5251639316306879E-10</c:v>
                </c:pt>
                <c:pt idx="385">
                  <c:v>2.5428237598510966E-10</c:v>
                </c:pt>
                <c:pt idx="386">
                  <c:v>2.5318706890541176E-10</c:v>
                </c:pt>
                <c:pt idx="387">
                  <c:v>2.765887289771098E-10</c:v>
                </c:pt>
                <c:pt idx="388">
                  <c:v>2.7543551350033681E-10</c:v>
                </c:pt>
                <c:pt idx="389">
                  <c:v>2.5083091173474139E-10</c:v>
                </c:pt>
                <c:pt idx="390">
                  <c:v>2.4977849481601844E-10</c:v>
                </c:pt>
                <c:pt idx="391">
                  <c:v>2.4935160104341479E-10</c:v>
                </c:pt>
                <c:pt idx="392">
                  <c:v>2.4832010107279464E-10</c:v>
                </c:pt>
                <c:pt idx="393">
                  <c:v>2.4280778503612475E-10</c:v>
                </c:pt>
                <c:pt idx="394">
                  <c:v>2.418186875527037E-10</c:v>
                </c:pt>
                <c:pt idx="395">
                  <c:v>2.3899669187580145E-10</c:v>
                </c:pt>
                <c:pt idx="396">
                  <c:v>2.3805886076450849E-10</c:v>
                </c:pt>
                <c:pt idx="397">
                  <c:v>2.3445320276966248E-10</c:v>
                </c:pt>
                <c:pt idx="398">
                  <c:v>2.3352912602630139E-10</c:v>
                </c:pt>
                <c:pt idx="399">
                  <c:v>2.3111610306342395E-10</c:v>
                </c:pt>
                <c:pt idx="400">
                  <c:v>2.3022143547667988E-10</c:v>
                </c:pt>
                <c:pt idx="401">
                  <c:v>2.222067018303589E-10</c:v>
                </c:pt>
                <c:pt idx="402">
                  <c:v>2.2136314428387629E-10</c:v>
                </c:pt>
                <c:pt idx="403">
                  <c:v>2.174267315220616E-10</c:v>
                </c:pt>
                <c:pt idx="404">
                  <c:v>2.1661763905756759E-10</c:v>
                </c:pt>
                <c:pt idx="405">
                  <c:v>2.1141244519280609E-10</c:v>
                </c:pt>
                <c:pt idx="406">
                  <c:v>2.1064243436628246E-10</c:v>
                </c:pt>
                <c:pt idx="407">
                  <c:v>2.141201668371869E-10</c:v>
                </c:pt>
                <c:pt idx="408">
                  <c:v>2.133570963450198E-10</c:v>
                </c:pt>
                <c:pt idx="409">
                  <c:v>2.120519116183391E-10</c:v>
                </c:pt>
                <c:pt idx="410">
                  <c:v>2.1132953292898865E-10</c:v>
                </c:pt>
                <c:pt idx="411">
                  <c:v>2.1102235549448835E-10</c:v>
                </c:pt>
                <c:pt idx="412">
                  <c:v>2.1030605271169153E-10</c:v>
                </c:pt>
                <c:pt idx="413">
                  <c:v>2.0796096441167646E-10</c:v>
                </c:pt>
                <c:pt idx="414">
                  <c:v>2.0727383881746613E-10</c:v>
                </c:pt>
                <c:pt idx="415">
                  <c:v>2.0792431607006758E-10</c:v>
                </c:pt>
                <c:pt idx="416">
                  <c:v>2.0727041057628253E-10</c:v>
                </c:pt>
                <c:pt idx="417">
                  <c:v>2.0678883691285374E-10</c:v>
                </c:pt>
                <c:pt idx="418">
                  <c:v>2.0614400962675147E-10</c:v>
                </c:pt>
                <c:pt idx="419">
                  <c:v>2.032933032047841E-10</c:v>
                </c:pt>
                <c:pt idx="420">
                  <c:v>2.0267958212608983E-10</c:v>
                </c:pt>
                <c:pt idx="421">
                  <c:v>1.98803643458993E-10</c:v>
                </c:pt>
                <c:pt idx="422">
                  <c:v>1.9822365533578953E-10</c:v>
                </c:pt>
                <c:pt idx="423">
                  <c:v>1.9416801849909149E-10</c:v>
                </c:pt>
                <c:pt idx="424">
                  <c:v>1.9362195126380237E-10</c:v>
                </c:pt>
                <c:pt idx="425">
                  <c:v>1.9095097648627143E-10</c:v>
                </c:pt>
                <c:pt idx="426">
                  <c:v>1.9044509978719338E-10</c:v>
                </c:pt>
                <c:pt idx="427">
                  <c:v>1.9472938854781152E-10</c:v>
                </c:pt>
                <c:pt idx="428">
                  <c:v>1.942223076855097E-10</c:v>
                </c:pt>
                <c:pt idx="429">
                  <c:v>1.8934869703395203E-10</c:v>
                </c:pt>
                <c:pt idx="430">
                  <c:v>1.8887711359919834E-10</c:v>
                </c:pt>
                <c:pt idx="431">
                  <c:v>1.8346114044768405E-10</c:v>
                </c:pt>
                <c:pt idx="432">
                  <c:v>1.8302526295251859E-10</c:v>
                </c:pt>
                <c:pt idx="433">
                  <c:v>1.75837848842451E-10</c:v>
                </c:pt>
                <c:pt idx="434">
                  <c:v>1.7544107613301234E-10</c:v>
                </c:pt>
                <c:pt idx="435">
                  <c:v>1.7621535585665404E-10</c:v>
                </c:pt>
                <c:pt idx="436">
                  <c:v>1.7584544593810615E-10</c:v>
                </c:pt>
                <c:pt idx="437">
                  <c:v>1.8608834631212377E-10</c:v>
                </c:pt>
                <c:pt idx="438">
                  <c:v>1.8570835544131144E-10</c:v>
                </c:pt>
                <c:pt idx="439">
                  <c:v>1.8914095316051459E-10</c:v>
                </c:pt>
                <c:pt idx="440">
                  <c:v>1.8878378881116286E-10</c:v>
                </c:pt>
                <c:pt idx="441">
                  <c:v>1.9351687821610007E-10</c:v>
                </c:pt>
                <c:pt idx="442">
                  <c:v>1.9316531093302921E-10</c:v>
                </c:pt>
                <c:pt idx="443">
                  <c:v>1.9344962287247037E-10</c:v>
                </c:pt>
                <c:pt idx="444">
                  <c:v>1.9312829746174173E-10</c:v>
                </c:pt>
                <c:pt idx="445">
                  <c:v>1.9307366683013072E-10</c:v>
                </c:pt>
                <c:pt idx="446">
                  <c:v>1.9276941853687153E-10</c:v>
                </c:pt>
                <c:pt idx="447">
                  <c:v>2.0378907120367432E-10</c:v>
                </c:pt>
                <c:pt idx="448">
                  <c:v>2.0349552592097285E-10</c:v>
                </c:pt>
                <c:pt idx="449">
                  <c:v>2.2900207319182994E-10</c:v>
                </c:pt>
                <c:pt idx="450">
                  <c:v>2.2868358791468243E-10</c:v>
                </c:pt>
                <c:pt idx="451">
                  <c:v>2.5090632286654324E-10</c:v>
                </c:pt>
                <c:pt idx="452">
                  <c:v>2.5059520632250922E-10</c:v>
                </c:pt>
                <c:pt idx="453">
                  <c:v>2.7550193904052905E-10</c:v>
                </c:pt>
                <c:pt idx="454">
                  <c:v>2.7518682176814334E-10</c:v>
                </c:pt>
                <c:pt idx="455">
                  <c:v>2.9926770942719637E-10</c:v>
                </c:pt>
                <c:pt idx="456">
                  <c:v>2.9896338989980865E-10</c:v>
                </c:pt>
                <c:pt idx="457">
                  <c:v>3.2535008181483366E-10</c:v>
                </c:pt>
                <c:pt idx="458">
                  <c:v>3.2506098091172967E-10</c:v>
                </c:pt>
                <c:pt idx="459">
                  <c:v>3.5620153562739621E-10</c:v>
                </c:pt>
                <c:pt idx="460">
                  <c:v>3.5592881392309808E-10</c:v>
                </c:pt>
                <c:pt idx="461">
                  <c:v>3.99874062855298E-10</c:v>
                </c:pt>
                <c:pt idx="462">
                  <c:v>3.9961248485265694E-10</c:v>
                </c:pt>
                <c:pt idx="463">
                  <c:v>4.5892764125183882E-10</c:v>
                </c:pt>
                <c:pt idx="464">
                  <c:v>4.5867121455252425E-10</c:v>
                </c:pt>
                <c:pt idx="465">
                  <c:v>5.2457385258394976E-10</c:v>
                </c:pt>
                <c:pt idx="466">
                  <c:v>5.2433538791655994E-10</c:v>
                </c:pt>
                <c:pt idx="467">
                  <c:v>5.829085198780672E-10</c:v>
                </c:pt>
                <c:pt idx="468">
                  <c:v>5.8270058235634801E-10</c:v>
                </c:pt>
                <c:pt idx="469">
                  <c:v>6.5843518795479462E-10</c:v>
                </c:pt>
                <c:pt idx="470">
                  <c:v>6.5826169987156065E-10</c:v>
                </c:pt>
                <c:pt idx="471">
                  <c:v>7.942926615517439E-10</c:v>
                </c:pt>
                <c:pt idx="472">
                  <c:v>7.9411963875243223E-10</c:v>
                </c:pt>
                <c:pt idx="473">
                  <c:v>9.5850861938513254E-10</c:v>
                </c:pt>
                <c:pt idx="474">
                  <c:v>9.5831975852112289E-10</c:v>
                </c:pt>
                <c:pt idx="475">
                  <c:v>1.133683072977723E-9</c:v>
                </c:pt>
                <c:pt idx="476">
                  <c:v>1.1334905751023208E-9</c:v>
                </c:pt>
                <c:pt idx="477">
                  <c:v>1.288279108625785E-9</c:v>
                </c:pt>
                <c:pt idx="478">
                  <c:v>1.2881351748597472E-9</c:v>
                </c:pt>
                <c:pt idx="479">
                  <c:v>1.4987923226233985E-9</c:v>
                </c:pt>
                <c:pt idx="480">
                  <c:v>1.4986568041091025E-9</c:v>
                </c:pt>
                <c:pt idx="481">
                  <c:v>1.8378143076854561E-9</c:v>
                </c:pt>
                <c:pt idx="482">
                  <c:v>1.8375359704725996E-9</c:v>
                </c:pt>
                <c:pt idx="483">
                  <c:v>2.3024937844568974E-9</c:v>
                </c:pt>
                <c:pt idx="484">
                  <c:v>2.3018678381073627E-9</c:v>
                </c:pt>
                <c:pt idx="485">
                  <c:v>2.5507668345118732E-9</c:v>
                </c:pt>
                <c:pt idx="486">
                  <c:v>2.5501725484734474E-9</c:v>
                </c:pt>
                <c:pt idx="487">
                  <c:v>2.8457107191965748E-9</c:v>
                </c:pt>
                <c:pt idx="488">
                  <c:v>2.8451184890247779E-9</c:v>
                </c:pt>
                <c:pt idx="489">
                  <c:v>3.8583749858713963E-9</c:v>
                </c:pt>
                <c:pt idx="490">
                  <c:v>3.8561386518903636E-9</c:v>
                </c:pt>
                <c:pt idx="491">
                  <c:v>4.3025023876692814E-9</c:v>
                </c:pt>
                <c:pt idx="492">
                  <c:v>4.2999073434407413E-9</c:v>
                </c:pt>
                <c:pt idx="493">
                  <c:v>5.2871649000991865E-9</c:v>
                </c:pt>
                <c:pt idx="494">
                  <c:v>5.2825013940329514E-9</c:v>
                </c:pt>
                <c:pt idx="495">
                  <c:v>4.8882034362253798E-9</c:v>
                </c:pt>
                <c:pt idx="496">
                  <c:v>4.886109635322662E-9</c:v>
                </c:pt>
                <c:pt idx="497">
                  <c:v>5.9951696178190424E-9</c:v>
                </c:pt>
                <c:pt idx="498">
                  <c:v>5.9909872266491733E-9</c:v>
                </c:pt>
                <c:pt idx="499">
                  <c:v>8.9217069353763158E-9</c:v>
                </c:pt>
                <c:pt idx="500">
                  <c:v>8.9060587644594002E-9</c:v>
                </c:pt>
                <c:pt idx="501">
                  <c:v>9.9017737434918039E-9</c:v>
                </c:pt>
                <c:pt idx="502">
                  <c:v>9.8834251563409256E-9</c:v>
                </c:pt>
                <c:pt idx="503">
                  <c:v>8.172948497931744E-9</c:v>
                </c:pt>
                <c:pt idx="504">
                  <c:v>8.1659487746911191E-9</c:v>
                </c:pt>
                <c:pt idx="505">
                  <c:v>9.6109000779639966E-9</c:v>
                </c:pt>
                <c:pt idx="506">
                  <c:v>9.6002855753121147E-9</c:v>
                </c:pt>
                <c:pt idx="507">
                  <c:v>1.7654524688290432E-8</c:v>
                </c:pt>
                <c:pt idx="508">
                  <c:v>1.7591169857098848E-8</c:v>
                </c:pt>
                <c:pt idx="509">
                  <c:v>1.688142874922751E-8</c:v>
                </c:pt>
                <c:pt idx="510">
                  <c:v>1.6830930137017209E-8</c:v>
                </c:pt>
                <c:pt idx="511">
                  <c:v>1.0660860479076232E-8</c:v>
                </c:pt>
                <c:pt idx="512">
                  <c:v>1.0653701290423513E-8</c:v>
                </c:pt>
                <c:pt idx="513">
                  <c:v>0</c:v>
                </c:pt>
                <c:pt idx="514">
                  <c:v>1.7753910007413109E-8</c:v>
                </c:pt>
                <c:pt idx="515">
                  <c:v>1.4365363552170736E-8</c:v>
                </c:pt>
                <c:pt idx="516">
                  <c:v>1.434786577254736E-8</c:v>
                </c:pt>
                <c:pt idx="517">
                  <c:v>2.2252935156992405E-8</c:v>
                </c:pt>
                <c:pt idx="518">
                  <c:v>2.2187545593090263E-8</c:v>
                </c:pt>
                <c:pt idx="519">
                  <c:v>2.6330375019421197E-8</c:v>
                </c:pt>
                <c:pt idx="520">
                  <c:v>2.6236817048813748E-8</c:v>
                </c:pt>
                <c:pt idx="521">
                  <c:v>4.3472716842272401E-8</c:v>
                </c:pt>
                <c:pt idx="522">
                  <c:v>4.3167048875868252E-8</c:v>
                </c:pt>
                <c:pt idx="523">
                  <c:v>1.8144026047561699E-8</c:v>
                </c:pt>
                <c:pt idx="524">
                  <c:v>1.8125097302537894E-8</c:v>
                </c:pt>
                <c:pt idx="525">
                  <c:v>3.3704891954103283E-8</c:v>
                </c:pt>
                <c:pt idx="526">
                  <c:v>3.3570028599515909E-8</c:v>
                </c:pt>
                <c:pt idx="527">
                  <c:v>2.1428709612495469E-8</c:v>
                </c:pt>
                <c:pt idx="528">
                  <c:v>2.1403170678316724E-8</c:v>
                </c:pt>
                <c:pt idx="529">
                  <c:v>7.927943294431894E-8</c:v>
                </c:pt>
                <c:pt idx="530">
                  <c:v>7.836963830561141E-8</c:v>
                </c:pt>
                <c:pt idx="531">
                  <c:v>2.5109974330297824E-8</c:v>
                </c:pt>
                <c:pt idx="532">
                  <c:v>2.5076370013690227E-8</c:v>
                </c:pt>
                <c:pt idx="533">
                  <c:v>7.1325461930947671E-8</c:v>
                </c:pt>
                <c:pt idx="534">
                  <c:v>7.0712836501637919E-8</c:v>
                </c:pt>
                <c:pt idx="535">
                  <c:v>0</c:v>
                </c:pt>
                <c:pt idx="536">
                  <c:v>0</c:v>
                </c:pt>
                <c:pt idx="537">
                  <c:v>6.9778386951585071E-8</c:v>
                </c:pt>
                <c:pt idx="538">
                  <c:v>6.9283278423388163E-8</c:v>
                </c:pt>
                <c:pt idx="539">
                  <c:v>4.4318562401074462E-8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6.7995433239847637E-7</c:v>
                </c:pt>
                <c:pt idx="8">
                  <c:v>6.763091432194491E-7</c:v>
                </c:pt>
                <c:pt idx="9">
                  <c:v>5.6627245168718841E-7</c:v>
                </c:pt>
                <c:pt idx="10">
                  <c:v>5.6285973174813219E-7</c:v>
                </c:pt>
                <c:pt idx="11">
                  <c:v>3.5309064131657765E-7</c:v>
                </c:pt>
                <c:pt idx="12">
                  <c:v>3.5043672566959981E-7</c:v>
                </c:pt>
                <c:pt idx="13">
                  <c:v>3.2727807210304992E-7</c:v>
                </c:pt>
                <c:pt idx="14">
                  <c:v>3.2480555807029716E-7</c:v>
                </c:pt>
                <c:pt idx="15">
                  <c:v>3.2502044102651027E-7</c:v>
                </c:pt>
                <c:pt idx="16">
                  <c:v>3.22619770849164E-7</c:v>
                </c:pt>
                <c:pt idx="17">
                  <c:v>2.2839831887545661E-7</c:v>
                </c:pt>
                <c:pt idx="18">
                  <c:v>2.2653444945888502E-7</c:v>
                </c:pt>
                <c:pt idx="19">
                  <c:v>2.5133579126878532E-7</c:v>
                </c:pt>
                <c:pt idx="20">
                  <c:v>2.4938394154675059E-7</c:v>
                </c:pt>
                <c:pt idx="21">
                  <c:v>2.1176462787167797E-7</c:v>
                </c:pt>
                <c:pt idx="22">
                  <c:v>2.1009732400585325E-7</c:v>
                </c:pt>
                <c:pt idx="23">
                  <c:v>1.7154527877371255E-7</c:v>
                </c:pt>
                <c:pt idx="24">
                  <c:v>1.7010908975415421E-7</c:v>
                </c:pt>
                <c:pt idx="25">
                  <c:v>1.4549239477941877E-7</c:v>
                </c:pt>
                <c:pt idx="26">
                  <c:v>1.4427065505250395E-7</c:v>
                </c:pt>
                <c:pt idx="27">
                  <c:v>1.2401108027072606E-7</c:v>
                </c:pt>
                <c:pt idx="28">
                  <c:v>1.2292591311036609E-7</c:v>
                </c:pt>
                <c:pt idx="29">
                  <c:v>1.2502754158680598E-7</c:v>
                </c:pt>
                <c:pt idx="30">
                  <c:v>1.2394891717095744E-7</c:v>
                </c:pt>
                <c:pt idx="31">
                  <c:v>1.0487332026923156E-7</c:v>
                </c:pt>
                <c:pt idx="32">
                  <c:v>1.039675111078451E-7</c:v>
                </c:pt>
                <c:pt idx="33">
                  <c:v>8.452041347315379E-8</c:v>
                </c:pt>
                <c:pt idx="34">
                  <c:v>8.3755514354096919E-8</c:v>
                </c:pt>
                <c:pt idx="35">
                  <c:v>7.9545936468129708E-8</c:v>
                </c:pt>
                <c:pt idx="36">
                  <c:v>7.8841114608723445E-8</c:v>
                </c:pt>
                <c:pt idx="37">
                  <c:v>6.8418272098342476E-8</c:v>
                </c:pt>
                <c:pt idx="38">
                  <c:v>6.7791315166340429E-8</c:v>
                </c:pt>
                <c:pt idx="39">
                  <c:v>5.9153150572313159E-8</c:v>
                </c:pt>
                <c:pt idx="40">
                  <c:v>5.8605208276365087E-8</c:v>
                </c:pt>
                <c:pt idx="41">
                  <c:v>5.3926574425224337E-8</c:v>
                </c:pt>
                <c:pt idx="42">
                  <c:v>5.3435644432465127E-8</c:v>
                </c:pt>
                <c:pt idx="43">
                  <c:v>4.6791607365023889E-8</c:v>
                </c:pt>
                <c:pt idx="44">
                  <c:v>4.6352773311943972E-8</c:v>
                </c:pt>
                <c:pt idx="45">
                  <c:v>4.2773670051278849E-8</c:v>
                </c:pt>
                <c:pt idx="46">
                  <c:v>4.2371421346108364E-8</c:v>
                </c:pt>
                <c:pt idx="47">
                  <c:v>3.8898278969700515E-8</c:v>
                </c:pt>
                <c:pt idx="48">
                  <c:v>3.8538993459283545E-8</c:v>
                </c:pt>
                <c:pt idx="49">
                  <c:v>3.5066954223440791E-8</c:v>
                </c:pt>
                <c:pt idx="50">
                  <c:v>3.473503830274752E-8</c:v>
                </c:pt>
                <c:pt idx="51">
                  <c:v>3.0570776452323274E-8</c:v>
                </c:pt>
                <c:pt idx="52">
                  <c:v>3.0279645524151512E-8</c:v>
                </c:pt>
                <c:pt idx="53">
                  <c:v>2.7996926006787833E-8</c:v>
                </c:pt>
                <c:pt idx="54">
                  <c:v>2.7735419566002283E-8</c:v>
                </c:pt>
                <c:pt idx="55">
                  <c:v>2.6369257308980469E-8</c:v>
                </c:pt>
                <c:pt idx="56">
                  <c:v>2.6123153488191427E-8</c:v>
                </c:pt>
                <c:pt idx="57">
                  <c:v>2.3601553607232128E-8</c:v>
                </c:pt>
                <c:pt idx="58">
                  <c:v>2.3375974512614849E-8</c:v>
                </c:pt>
                <c:pt idx="59">
                  <c:v>2.138160046953906E-8</c:v>
                </c:pt>
                <c:pt idx="60">
                  <c:v>2.1176886579375345E-8</c:v>
                </c:pt>
                <c:pt idx="61">
                  <c:v>1.9803869136764505E-8</c:v>
                </c:pt>
                <c:pt idx="62">
                  <c:v>1.9618194485360099E-8</c:v>
                </c:pt>
                <c:pt idx="63">
                  <c:v>1.8073788176538913E-8</c:v>
                </c:pt>
                <c:pt idx="64">
                  <c:v>1.7900619215397991E-8</c:v>
                </c:pt>
                <c:pt idx="65">
                  <c:v>1.6618588093197615E-8</c:v>
                </c:pt>
                <c:pt idx="66">
                  <c:v>1.6459344753043785E-8</c:v>
                </c:pt>
                <c:pt idx="67">
                  <c:v>1.503109795147327E-8</c:v>
                </c:pt>
                <c:pt idx="68">
                  <c:v>1.4886941219186281E-8</c:v>
                </c:pt>
                <c:pt idx="69">
                  <c:v>1.4415058655951798E-8</c:v>
                </c:pt>
                <c:pt idx="70">
                  <c:v>1.4280029510908069E-8</c:v>
                </c:pt>
                <c:pt idx="71">
                  <c:v>1.3174450848102112E-8</c:v>
                </c:pt>
                <c:pt idx="72">
                  <c:v>1.3051061002928479E-8</c:v>
                </c:pt>
                <c:pt idx="73">
                  <c:v>1.2337200252778404E-8</c:v>
                </c:pt>
                <c:pt idx="74">
                  <c:v>1.2219398072344878E-8</c:v>
                </c:pt>
                <c:pt idx="75">
                  <c:v>1.1326386440493245E-8</c:v>
                </c:pt>
                <c:pt idx="76">
                  <c:v>1.1218319145691145E-8</c:v>
                </c:pt>
                <c:pt idx="77">
                  <c:v>1.0674944312425045E-8</c:v>
                </c:pt>
                <c:pt idx="78">
                  <c:v>1.0573315793421528E-8</c:v>
                </c:pt>
                <c:pt idx="79">
                  <c:v>9.8735825525301682E-9</c:v>
                </c:pt>
                <c:pt idx="80">
                  <c:v>9.7816702664406773E-9</c:v>
                </c:pt>
                <c:pt idx="81">
                  <c:v>9.2242305171723054E-9</c:v>
                </c:pt>
                <c:pt idx="82">
                  <c:v>9.1385425300288331E-9</c:v>
                </c:pt>
                <c:pt idx="83">
                  <c:v>8.6169101861030909E-9</c:v>
                </c:pt>
                <c:pt idx="84">
                  <c:v>8.5353560241827817E-9</c:v>
                </c:pt>
                <c:pt idx="85">
                  <c:v>8.0388692120774273E-9</c:v>
                </c:pt>
                <c:pt idx="86">
                  <c:v>7.9629648538084879E-9</c:v>
                </c:pt>
                <c:pt idx="87">
                  <c:v>7.5029059525994333E-9</c:v>
                </c:pt>
                <c:pt idx="88">
                  <c:v>7.4322411661931862E-9</c:v>
                </c:pt>
                <c:pt idx="89">
                  <c:v>7.0192200725859471E-9</c:v>
                </c:pt>
                <c:pt idx="90">
                  <c:v>6.9532938122344972E-9</c:v>
                </c:pt>
                <c:pt idx="91">
                  <c:v>6.6738439088842877E-9</c:v>
                </c:pt>
                <c:pt idx="92">
                  <c:v>6.6126771857404724E-9</c:v>
                </c:pt>
                <c:pt idx="93">
                  <c:v>6.2238647003825767E-9</c:v>
                </c:pt>
                <c:pt idx="94">
                  <c:v>6.1669932181617812E-9</c:v>
                </c:pt>
                <c:pt idx="95">
                  <c:v>5.8217762475635062E-9</c:v>
                </c:pt>
                <c:pt idx="96">
                  <c:v>5.7687516748829722E-9</c:v>
                </c:pt>
                <c:pt idx="97">
                  <c:v>5.548990149047719E-9</c:v>
                </c:pt>
                <c:pt idx="98">
                  <c:v>5.4975881176202094E-9</c:v>
                </c:pt>
                <c:pt idx="99">
                  <c:v>5.2027183598882278E-9</c:v>
                </c:pt>
                <c:pt idx="100">
                  <c:v>5.1547001453308062E-9</c:v>
                </c:pt>
                <c:pt idx="101">
                  <c:v>4.9466353279657837E-9</c:v>
                </c:pt>
                <c:pt idx="102">
                  <c:v>4.9011726152004487E-9</c:v>
                </c:pt>
                <c:pt idx="103">
                  <c:v>4.6860216579836685E-9</c:v>
                </c:pt>
                <c:pt idx="104">
                  <c:v>4.6431376792510204E-9</c:v>
                </c:pt>
                <c:pt idx="105">
                  <c:v>4.4371653251521752E-9</c:v>
                </c:pt>
                <c:pt idx="106">
                  <c:v>4.3967374035430249E-9</c:v>
                </c:pt>
                <c:pt idx="107">
                  <c:v>4.3068600217504406E-9</c:v>
                </c:pt>
                <c:pt idx="108">
                  <c:v>4.267822748744848E-9</c:v>
                </c:pt>
                <c:pt idx="109">
                  <c:v>4.1283947378017825E-9</c:v>
                </c:pt>
                <c:pt idx="110">
                  <c:v>4.0911644115651673E-9</c:v>
                </c:pt>
                <c:pt idx="111">
                  <c:v>3.9857897375266177E-9</c:v>
                </c:pt>
                <c:pt idx="112">
                  <c:v>3.9507813313936912E-9</c:v>
                </c:pt>
                <c:pt idx="113">
                  <c:v>3.7915454304080196E-9</c:v>
                </c:pt>
                <c:pt idx="114">
                  <c:v>3.7584169451397194E-9</c:v>
                </c:pt>
                <c:pt idx="115">
                  <c:v>3.7032574399749142E-9</c:v>
                </c:pt>
                <c:pt idx="116">
                  <c:v>3.6710929723008304E-9</c:v>
                </c:pt>
                <c:pt idx="117">
                  <c:v>3.603160021012744E-9</c:v>
                </c:pt>
                <c:pt idx="118">
                  <c:v>3.5720547038703336E-9</c:v>
                </c:pt>
                <c:pt idx="119">
                  <c:v>3.4478888989916567E-9</c:v>
                </c:pt>
                <c:pt idx="120">
                  <c:v>3.4182991844119015E-9</c:v>
                </c:pt>
                <c:pt idx="121">
                  <c:v>3.3608097590213761E-9</c:v>
                </c:pt>
                <c:pt idx="122">
                  <c:v>3.3321520554930067E-9</c:v>
                </c:pt>
                <c:pt idx="123">
                  <c:v>3.2213255307546975E-9</c:v>
                </c:pt>
                <c:pt idx="124">
                  <c:v>3.1940286788427548E-9</c:v>
                </c:pt>
                <c:pt idx="125">
                  <c:v>3.187962408925492E-9</c:v>
                </c:pt>
                <c:pt idx="126">
                  <c:v>3.1611373102013175E-9</c:v>
                </c:pt>
                <c:pt idx="127">
                  <c:v>3.084056627359804E-9</c:v>
                </c:pt>
                <c:pt idx="128">
                  <c:v>3.0582817433383283E-9</c:v>
                </c:pt>
                <c:pt idx="129">
                  <c:v>3.0073824337901989E-9</c:v>
                </c:pt>
                <c:pt idx="130">
                  <c:v>2.9824260830890269E-9</c:v>
                </c:pt>
                <c:pt idx="131">
                  <c:v>2.9420325442578532E-9</c:v>
                </c:pt>
                <c:pt idx="132">
                  <c:v>2.9177965697367496E-9</c:v>
                </c:pt>
                <c:pt idx="133">
                  <c:v>2.8705072931671207E-9</c:v>
                </c:pt>
                <c:pt idx="134">
                  <c:v>2.8470359046645865E-9</c:v>
                </c:pt>
                <c:pt idx="135">
                  <c:v>2.8420673932325731E-9</c:v>
                </c:pt>
                <c:pt idx="136">
                  <c:v>2.8185215598037554E-9</c:v>
                </c:pt>
                <c:pt idx="137">
                  <c:v>2.7427799453550284E-9</c:v>
                </c:pt>
                <c:pt idx="138">
                  <c:v>2.7202291035667312E-9</c:v>
                </c:pt>
                <c:pt idx="139">
                  <c:v>2.6683660654465776E-9</c:v>
                </c:pt>
                <c:pt idx="140">
                  <c:v>2.6465988996823473E-9</c:v>
                </c:pt>
                <c:pt idx="141">
                  <c:v>2.647251839747893E-9</c:v>
                </c:pt>
                <c:pt idx="142">
                  <c:v>2.6258359676848122E-9</c:v>
                </c:pt>
                <c:pt idx="143">
                  <c:v>2.5749652914109436E-9</c:v>
                </c:pt>
                <c:pt idx="144">
                  <c:v>2.5543042510018268E-9</c:v>
                </c:pt>
                <c:pt idx="145">
                  <c:v>2.5457268314831685E-9</c:v>
                </c:pt>
                <c:pt idx="146">
                  <c:v>2.5254749934415628E-9</c:v>
                </c:pt>
                <c:pt idx="147">
                  <c:v>2.5219170875446624E-9</c:v>
                </c:pt>
                <c:pt idx="148">
                  <c:v>2.5024417243796944E-9</c:v>
                </c:pt>
                <c:pt idx="149">
                  <c:v>2.4605990291980471E-9</c:v>
                </c:pt>
                <c:pt idx="150">
                  <c:v>2.4417623514665813E-9</c:v>
                </c:pt>
                <c:pt idx="151">
                  <c:v>2.4379903010083558E-9</c:v>
                </c:pt>
                <c:pt idx="152">
                  <c:v>2.4194957092566995E-9</c:v>
                </c:pt>
                <c:pt idx="153">
                  <c:v>2.3838971572711661E-9</c:v>
                </c:pt>
                <c:pt idx="154">
                  <c:v>2.3659758984766072E-9</c:v>
                </c:pt>
                <c:pt idx="155">
                  <c:v>2.3410337332296109E-9</c:v>
                </c:pt>
                <c:pt idx="156">
                  <c:v>2.3232264015903314E-9</c:v>
                </c:pt>
                <c:pt idx="157">
                  <c:v>2.3165848127344891E-9</c:v>
                </c:pt>
                <c:pt idx="158">
                  <c:v>2.2991297568060727E-9</c:v>
                </c:pt>
                <c:pt idx="159">
                  <c:v>2.241982427527625E-9</c:v>
                </c:pt>
                <c:pt idx="160">
                  <c:v>2.2252452408755006E-9</c:v>
                </c:pt>
                <c:pt idx="161">
                  <c:v>2.2279893686283014E-9</c:v>
                </c:pt>
                <c:pt idx="162">
                  <c:v>2.2118586225349586E-9</c:v>
                </c:pt>
                <c:pt idx="163">
                  <c:v>2.1745348738862094E-9</c:v>
                </c:pt>
                <c:pt idx="164">
                  <c:v>2.1589415804613625E-9</c:v>
                </c:pt>
                <c:pt idx="165">
                  <c:v>2.158088340570114E-9</c:v>
                </c:pt>
                <c:pt idx="166">
                  <c:v>2.1427662376757398E-9</c:v>
                </c:pt>
                <c:pt idx="167">
                  <c:v>2.143225956283729E-9</c:v>
                </c:pt>
                <c:pt idx="168">
                  <c:v>2.127842660071718E-9</c:v>
                </c:pt>
                <c:pt idx="169">
                  <c:v>2.0797432924281524E-9</c:v>
                </c:pt>
                <c:pt idx="170">
                  <c:v>2.064961768330829E-9</c:v>
                </c:pt>
                <c:pt idx="171">
                  <c:v>2.0508773313987522E-9</c:v>
                </c:pt>
                <c:pt idx="172">
                  <c:v>2.036746405916426E-9</c:v>
                </c:pt>
                <c:pt idx="173">
                  <c:v>2.0321678207267127E-9</c:v>
                </c:pt>
                <c:pt idx="174">
                  <c:v>2.0183095064503524E-9</c:v>
                </c:pt>
                <c:pt idx="175">
                  <c:v>1.971543642342581E-9</c:v>
                </c:pt>
                <c:pt idx="176">
                  <c:v>1.9582328544352261E-9</c:v>
                </c:pt>
                <c:pt idx="177">
                  <c:v>1.9437317093694868E-9</c:v>
                </c:pt>
                <c:pt idx="178">
                  <c:v>1.930467546415021E-9</c:v>
                </c:pt>
                <c:pt idx="179">
                  <c:v>1.9221793850831682E-9</c:v>
                </c:pt>
                <c:pt idx="180">
                  <c:v>1.9094669563397028E-9</c:v>
                </c:pt>
                <c:pt idx="181">
                  <c:v>1.8836702661362875E-9</c:v>
                </c:pt>
                <c:pt idx="182">
                  <c:v>1.8713405115464293E-9</c:v>
                </c:pt>
                <c:pt idx="183">
                  <c:v>1.8236364797887287E-9</c:v>
                </c:pt>
                <c:pt idx="184">
                  <c:v>1.8118194762769507E-9</c:v>
                </c:pt>
                <c:pt idx="185">
                  <c:v>1.7878654913244191E-9</c:v>
                </c:pt>
                <c:pt idx="186">
                  <c:v>1.7761552228690203E-9</c:v>
                </c:pt>
                <c:pt idx="187">
                  <c:v>1.7344221504050252E-9</c:v>
                </c:pt>
                <c:pt idx="188">
                  <c:v>1.7234080973396068E-9</c:v>
                </c:pt>
                <c:pt idx="189">
                  <c:v>1.694230867196523E-9</c:v>
                </c:pt>
                <c:pt idx="190">
                  <c:v>1.6835802696457267E-9</c:v>
                </c:pt>
                <c:pt idx="191">
                  <c:v>1.6635858473101943E-9</c:v>
                </c:pt>
                <c:pt idx="192">
                  <c:v>1.6530139101021786E-9</c:v>
                </c:pt>
                <c:pt idx="193">
                  <c:v>1.6162650518359864E-9</c:v>
                </c:pt>
                <c:pt idx="194">
                  <c:v>1.606305493305434E-9</c:v>
                </c:pt>
                <c:pt idx="195">
                  <c:v>1.5667897789779805E-9</c:v>
                </c:pt>
                <c:pt idx="196">
                  <c:v>1.5572288161976198E-9</c:v>
                </c:pt>
                <c:pt idx="197">
                  <c:v>1.534006077176327E-9</c:v>
                </c:pt>
                <c:pt idx="198">
                  <c:v>1.5247369038012724E-9</c:v>
                </c:pt>
                <c:pt idx="199">
                  <c:v>1.4741346259644659E-9</c:v>
                </c:pt>
                <c:pt idx="200">
                  <c:v>1.4653091839111633E-9</c:v>
                </c:pt>
                <c:pt idx="201">
                  <c:v>1.4449060834902144E-9</c:v>
                </c:pt>
                <c:pt idx="202">
                  <c:v>1.436338187657294E-9</c:v>
                </c:pt>
                <c:pt idx="203">
                  <c:v>1.4038674536227318E-9</c:v>
                </c:pt>
                <c:pt idx="204">
                  <c:v>1.3954448121673452E-9</c:v>
                </c:pt>
                <c:pt idx="205">
                  <c:v>1.356251626267595E-9</c:v>
                </c:pt>
                <c:pt idx="206">
                  <c:v>1.3483545199234815E-9</c:v>
                </c:pt>
                <c:pt idx="207">
                  <c:v>1.3331880939956866E-9</c:v>
                </c:pt>
                <c:pt idx="208">
                  <c:v>1.325496311320218E-9</c:v>
                </c:pt>
                <c:pt idx="209">
                  <c:v>1.2928164584023925E-9</c:v>
                </c:pt>
                <c:pt idx="210">
                  <c:v>1.2852658086298119E-9</c:v>
                </c:pt>
                <c:pt idx="211">
                  <c:v>1.2550511135169651E-9</c:v>
                </c:pt>
                <c:pt idx="212">
                  <c:v>1.2479342036593703E-9</c:v>
                </c:pt>
                <c:pt idx="213">
                  <c:v>1.2194176470941974E-9</c:v>
                </c:pt>
                <c:pt idx="214">
                  <c:v>1.2125607190761976E-9</c:v>
                </c:pt>
                <c:pt idx="215">
                  <c:v>1.1874268954219492E-9</c:v>
                </c:pt>
                <c:pt idx="216">
                  <c:v>1.1808040816392766E-9</c:v>
                </c:pt>
                <c:pt idx="217">
                  <c:v>1.1655331219106171E-9</c:v>
                </c:pt>
                <c:pt idx="218">
                  <c:v>1.1590855306294995E-9</c:v>
                </c:pt>
                <c:pt idx="219">
                  <c:v>1.1412110267650121E-9</c:v>
                </c:pt>
                <c:pt idx="220">
                  <c:v>1.1348151972122602E-9</c:v>
                </c:pt>
                <c:pt idx="221">
                  <c:v>1.0999513981751773E-9</c:v>
                </c:pt>
                <c:pt idx="222">
                  <c:v>1.0939592711439019E-9</c:v>
                </c:pt>
                <c:pt idx="223">
                  <c:v>1.0776273955815448E-9</c:v>
                </c:pt>
                <c:pt idx="224">
                  <c:v>1.0716769918940294E-9</c:v>
                </c:pt>
                <c:pt idx="225">
                  <c:v>1.0435333347523238E-9</c:v>
                </c:pt>
                <c:pt idx="226">
                  <c:v>1.0379301078015151E-9</c:v>
                </c:pt>
                <c:pt idx="227">
                  <c:v>1.0261806807977539E-9</c:v>
                </c:pt>
                <c:pt idx="228">
                  <c:v>1.0207093342116358E-9</c:v>
                </c:pt>
                <c:pt idx="229">
                  <c:v>1.0054995265370777E-9</c:v>
                </c:pt>
                <c:pt idx="230">
                  <c:v>1.0001742348535779E-9</c:v>
                </c:pt>
                <c:pt idx="231">
                  <c:v>9.8178487365937535E-10</c:v>
                </c:pt>
                <c:pt idx="232">
                  <c:v>9.7661871121611548E-10</c:v>
                </c:pt>
                <c:pt idx="233">
                  <c:v>9.6520837552627704E-10</c:v>
                </c:pt>
                <c:pt idx="234">
                  <c:v>9.6016111426680264E-10</c:v>
                </c:pt>
                <c:pt idx="235">
                  <c:v>9.4865036671419688E-10</c:v>
                </c:pt>
                <c:pt idx="236">
                  <c:v>9.4371979200117243E-10</c:v>
                </c:pt>
                <c:pt idx="237">
                  <c:v>9.3295001958149795E-10</c:v>
                </c:pt>
                <c:pt idx="238">
                  <c:v>9.2812904746658162E-10</c:v>
                </c:pt>
                <c:pt idx="239">
                  <c:v>9.1664149037462883E-10</c:v>
                </c:pt>
                <c:pt idx="240">
                  <c:v>9.1193122257805358E-10</c:v>
                </c:pt>
                <c:pt idx="241">
                  <c:v>8.980871071366077E-10</c:v>
                </c:pt>
                <c:pt idx="242">
                  <c:v>8.9349629408973685E-10</c:v>
                </c:pt>
                <c:pt idx="243">
                  <c:v>8.8583138619133137E-10</c:v>
                </c:pt>
                <c:pt idx="244">
                  <c:v>8.8132636224289869E-10</c:v>
                </c:pt>
                <c:pt idx="245">
                  <c:v>8.7316768952989438E-10</c:v>
                </c:pt>
                <c:pt idx="246">
                  <c:v>8.68748422436025E-10</c:v>
                </c:pt>
                <c:pt idx="247">
                  <c:v>8.6032052166490118E-10</c:v>
                </c:pt>
                <c:pt idx="248">
                  <c:v>8.5589441838399904E-10</c:v>
                </c:pt>
                <c:pt idx="249">
                  <c:v>8.4367335896935862E-10</c:v>
                </c:pt>
                <c:pt idx="250">
                  <c:v>8.3944108726345311E-10</c:v>
                </c:pt>
                <c:pt idx="251">
                  <c:v>8.2915086328256047E-10</c:v>
                </c:pt>
                <c:pt idx="252">
                  <c:v>8.2500806428105617E-10</c:v>
                </c:pt>
                <c:pt idx="253">
                  <c:v>8.2012040419008213E-10</c:v>
                </c:pt>
                <c:pt idx="254">
                  <c:v>8.1603850620952496E-10</c:v>
                </c:pt>
                <c:pt idx="255">
                  <c:v>8.1187025510071556E-10</c:v>
                </c:pt>
                <c:pt idx="256">
                  <c:v>8.0784392338338084E-10</c:v>
                </c:pt>
                <c:pt idx="257">
                  <c:v>7.9459553933322988E-10</c:v>
                </c:pt>
                <c:pt idx="258">
                  <c:v>7.9066774856621013E-10</c:v>
                </c:pt>
                <c:pt idx="259">
                  <c:v>7.8574383922306488E-10</c:v>
                </c:pt>
                <c:pt idx="260">
                  <c:v>7.8187165788972553E-10</c:v>
                </c:pt>
                <c:pt idx="261">
                  <c:v>7.7217726906398036E-10</c:v>
                </c:pt>
                <c:pt idx="262">
                  <c:v>7.6838243227738824E-10</c:v>
                </c:pt>
                <c:pt idx="263">
                  <c:v>7.6640250202283413E-10</c:v>
                </c:pt>
                <c:pt idx="264">
                  <c:v>7.6264590359896212E-10</c:v>
                </c:pt>
                <c:pt idx="265">
                  <c:v>7.6607105263227849E-10</c:v>
                </c:pt>
                <c:pt idx="266">
                  <c:v>7.6232528849719791E-10</c:v>
                </c:pt>
                <c:pt idx="267">
                  <c:v>7.5401783082254002E-10</c:v>
                </c:pt>
                <c:pt idx="268">
                  <c:v>7.5026105302956727E-10</c:v>
                </c:pt>
                <c:pt idx="269">
                  <c:v>7.5179689861998395E-10</c:v>
                </c:pt>
                <c:pt idx="270">
                  <c:v>7.4813633193099881E-10</c:v>
                </c:pt>
                <c:pt idx="271">
                  <c:v>7.4603281338534302E-10</c:v>
                </c:pt>
                <c:pt idx="272">
                  <c:v>7.4240690623815784E-10</c:v>
                </c:pt>
                <c:pt idx="273">
                  <c:v>7.2823081936271701E-10</c:v>
                </c:pt>
                <c:pt idx="274">
                  <c:v>7.2462189092190031E-10</c:v>
                </c:pt>
                <c:pt idx="275">
                  <c:v>7.1481984116520521E-10</c:v>
                </c:pt>
                <c:pt idx="276">
                  <c:v>7.1135523008185961E-10</c:v>
                </c:pt>
                <c:pt idx="277">
                  <c:v>7.0647212162538754E-10</c:v>
                </c:pt>
                <c:pt idx="278">
                  <c:v>7.0305158151557932E-10</c:v>
                </c:pt>
                <c:pt idx="279">
                  <c:v>7.0238001565488072E-10</c:v>
                </c:pt>
                <c:pt idx="280">
                  <c:v>6.9898233561600798E-10</c:v>
                </c:pt>
                <c:pt idx="281">
                  <c:v>6.8579548364872188E-10</c:v>
                </c:pt>
                <c:pt idx="282">
                  <c:v>6.8248016462529537E-10</c:v>
                </c:pt>
                <c:pt idx="283">
                  <c:v>6.9912188327199611E-10</c:v>
                </c:pt>
                <c:pt idx="284">
                  <c:v>6.9574419767694681E-10</c:v>
                </c:pt>
                <c:pt idx="285">
                  <c:v>7.3152746647967157E-10</c:v>
                </c:pt>
                <c:pt idx="286">
                  <c:v>7.2799594139473981E-10</c:v>
                </c:pt>
                <c:pt idx="287">
                  <c:v>7.4128260851919998E-10</c:v>
                </c:pt>
                <c:pt idx="288">
                  <c:v>7.3763127627183926E-10</c:v>
                </c:pt>
                <c:pt idx="289">
                  <c:v>7.3166687232793453E-10</c:v>
                </c:pt>
                <c:pt idx="290">
                  <c:v>7.2814024286584423E-10</c:v>
                </c:pt>
                <c:pt idx="291">
                  <c:v>7.1326081344077549E-10</c:v>
                </c:pt>
                <c:pt idx="292">
                  <c:v>7.0982461356063234E-10</c:v>
                </c:pt>
                <c:pt idx="293">
                  <c:v>6.661615386407051E-10</c:v>
                </c:pt>
                <c:pt idx="294">
                  <c:v>6.6295232593668763E-10</c:v>
                </c:pt>
                <c:pt idx="295">
                  <c:v>6.3340196335139892E-10</c:v>
                </c:pt>
                <c:pt idx="296">
                  <c:v>6.3034942851249356E-10</c:v>
                </c:pt>
                <c:pt idx="297">
                  <c:v>6.3906766047786851E-10</c:v>
                </c:pt>
                <c:pt idx="298">
                  <c:v>6.3598637087897717E-10</c:v>
                </c:pt>
                <c:pt idx="299">
                  <c:v>6.5856767018279419E-10</c:v>
                </c:pt>
                <c:pt idx="300">
                  <c:v>6.5539122273202133E-10</c:v>
                </c:pt>
                <c:pt idx="301">
                  <c:v>6.9911565012510695E-10</c:v>
                </c:pt>
                <c:pt idx="302">
                  <c:v>6.9574345579541274E-10</c:v>
                </c:pt>
                <c:pt idx="303">
                  <c:v>7.5118543292028007E-10</c:v>
                </c:pt>
                <c:pt idx="304">
                  <c:v>7.4756381262896555E-10</c:v>
                </c:pt>
                <c:pt idx="305">
                  <c:v>6.9215973190075098E-10</c:v>
                </c:pt>
                <c:pt idx="306">
                  <c:v>6.8882371534284177E-10</c:v>
                </c:pt>
                <c:pt idx="307">
                  <c:v>6.2638937273713778E-10</c:v>
                </c:pt>
                <c:pt idx="308">
                  <c:v>6.2336917097264127E-10</c:v>
                </c:pt>
                <c:pt idx="309">
                  <c:v>5.7628914134012128E-10</c:v>
                </c:pt>
                <c:pt idx="310">
                  <c:v>5.73507939217926E-10</c:v>
                </c:pt>
                <c:pt idx="311">
                  <c:v>5.3989938400547891E-10</c:v>
                </c:pt>
                <c:pt idx="312">
                  <c:v>5.3729045400103545E-10</c:v>
                </c:pt>
                <c:pt idx="313">
                  <c:v>5.2029148911775634E-10</c:v>
                </c:pt>
                <c:pt idx="314">
                  <c:v>5.1777354521647196E-10</c:v>
                </c:pt>
                <c:pt idx="315">
                  <c:v>5.6992035805329348E-10</c:v>
                </c:pt>
                <c:pt idx="316">
                  <c:v>5.6715814373835202E-10</c:v>
                </c:pt>
                <c:pt idx="317">
                  <c:v>5.6611641891299718E-10</c:v>
                </c:pt>
                <c:pt idx="318">
                  <c:v>5.6337005793614358E-10</c:v>
                </c:pt>
                <c:pt idx="319">
                  <c:v>5.7513064779073165E-10</c:v>
                </c:pt>
                <c:pt idx="320">
                  <c:v>5.7233805387429769E-10</c:v>
                </c:pt>
                <c:pt idx="321">
                  <c:v>5.6904352974535621E-10</c:v>
                </c:pt>
                <c:pt idx="322">
                  <c:v>5.662200404529241E-10</c:v>
                </c:pt>
                <c:pt idx="323">
                  <c:v>5.6295998095402659E-10</c:v>
                </c:pt>
                <c:pt idx="324">
                  <c:v>5.6022290888579195E-10</c:v>
                </c:pt>
                <c:pt idx="325">
                  <c:v>5.5866865171467239E-10</c:v>
                </c:pt>
                <c:pt idx="326">
                  <c:v>5.5595091839999922E-10</c:v>
                </c:pt>
                <c:pt idx="327">
                  <c:v>5.5800086124925835E-10</c:v>
                </c:pt>
                <c:pt idx="328">
                  <c:v>5.5528507965826331E-10</c:v>
                </c:pt>
                <c:pt idx="329">
                  <c:v>5.5673799106969076E-10</c:v>
                </c:pt>
                <c:pt idx="330">
                  <c:v>5.5402748373873761E-10</c:v>
                </c:pt>
                <c:pt idx="331">
                  <c:v>5.5267014220610695E-10</c:v>
                </c:pt>
                <c:pt idx="332">
                  <c:v>5.4997905348156102E-10</c:v>
                </c:pt>
                <c:pt idx="333">
                  <c:v>5.5333162246222848E-10</c:v>
                </c:pt>
                <c:pt idx="334">
                  <c:v>5.5063722833567956E-10</c:v>
                </c:pt>
                <c:pt idx="335">
                  <c:v>5.5054322078670213E-10</c:v>
                </c:pt>
                <c:pt idx="336">
                  <c:v>5.4786296542695184E-10</c:v>
                </c:pt>
                <c:pt idx="337">
                  <c:v>5.4622068665435487E-10</c:v>
                </c:pt>
                <c:pt idx="338">
                  <c:v>5.4356257398759837E-10</c:v>
                </c:pt>
                <c:pt idx="339">
                  <c:v>5.4862253792600649E-10</c:v>
                </c:pt>
                <c:pt idx="340">
                  <c:v>5.4595417384387287E-10</c:v>
                </c:pt>
                <c:pt idx="341">
                  <c:v>5.4928229487710979E-10</c:v>
                </c:pt>
                <c:pt idx="342">
                  <c:v>5.4661296347487552E-10</c:v>
                </c:pt>
                <c:pt idx="343">
                  <c:v>5.4554268760068038E-10</c:v>
                </c:pt>
                <c:pt idx="344">
                  <c:v>5.4289462660826731E-10</c:v>
                </c:pt>
                <c:pt idx="345">
                  <c:v>5.4790887543713101E-10</c:v>
                </c:pt>
                <c:pt idx="346">
                  <c:v>5.4525290401074996E-10</c:v>
                </c:pt>
                <c:pt idx="347">
                  <c:v>5.4502722937632277E-10</c:v>
                </c:pt>
                <c:pt idx="348">
                  <c:v>5.4238984041287907E-10</c:v>
                </c:pt>
                <c:pt idx="349">
                  <c:v>5.4592029986983983E-10</c:v>
                </c:pt>
                <c:pt idx="350">
                  <c:v>5.4328385225784397E-10</c:v>
                </c:pt>
                <c:pt idx="351">
                  <c:v>5.4787786358614813E-10</c:v>
                </c:pt>
                <c:pt idx="352">
                  <c:v>5.4523814688469606E-10</c:v>
                </c:pt>
                <c:pt idx="353">
                  <c:v>5.4662719723105523E-10</c:v>
                </c:pt>
                <c:pt idx="354">
                  <c:v>5.4400081543839559E-10</c:v>
                </c:pt>
                <c:pt idx="355">
                  <c:v>5.4086577835131006E-10</c:v>
                </c:pt>
                <c:pt idx="356">
                  <c:v>5.3827543155115394E-10</c:v>
                </c:pt>
                <c:pt idx="357">
                  <c:v>5.4193117131352223E-10</c:v>
                </c:pt>
                <c:pt idx="358">
                  <c:v>5.3934468971640715E-10</c:v>
                </c:pt>
                <c:pt idx="359">
                  <c:v>5.424434974442728E-10</c:v>
                </c:pt>
                <c:pt idx="360">
                  <c:v>5.3986469612560418E-10</c:v>
                </c:pt>
                <c:pt idx="361">
                  <c:v>5.4044176168801944E-10</c:v>
                </c:pt>
                <c:pt idx="362">
                  <c:v>5.3793795227576905E-10</c:v>
                </c:pt>
                <c:pt idx="363">
                  <c:v>5.3767788964413765E-10</c:v>
                </c:pt>
                <c:pt idx="364">
                  <c:v>5.3514531528217413E-10</c:v>
                </c:pt>
                <c:pt idx="365">
                  <c:v>5.3579115596610843E-10</c:v>
                </c:pt>
                <c:pt idx="366">
                  <c:v>5.3328092920286781E-10</c:v>
                </c:pt>
                <c:pt idx="367">
                  <c:v>5.3524578876987577E-10</c:v>
                </c:pt>
                <c:pt idx="368">
                  <c:v>5.3275271039113113E-10</c:v>
                </c:pt>
                <c:pt idx="369">
                  <c:v>5.3461920490724817E-10</c:v>
                </c:pt>
                <c:pt idx="370">
                  <c:v>5.3214491435065294E-10</c:v>
                </c:pt>
                <c:pt idx="371">
                  <c:v>5.3600694246756818E-10</c:v>
                </c:pt>
                <c:pt idx="372">
                  <c:v>5.3354339152649369E-10</c:v>
                </c:pt>
                <c:pt idx="373">
                  <c:v>5.3073344447053278E-10</c:v>
                </c:pt>
                <c:pt idx="374">
                  <c:v>5.2831283517140922E-10</c:v>
                </c:pt>
                <c:pt idx="375">
                  <c:v>5.2040268373657162E-10</c:v>
                </c:pt>
                <c:pt idx="376">
                  <c:v>5.180489638974391E-10</c:v>
                </c:pt>
                <c:pt idx="377">
                  <c:v>5.1690827153682669E-10</c:v>
                </c:pt>
                <c:pt idx="378">
                  <c:v>5.145905805680887E-10</c:v>
                </c:pt>
                <c:pt idx="379">
                  <c:v>4.4599420735015102E-10</c:v>
                </c:pt>
                <c:pt idx="380">
                  <c:v>3.9286733105971696E-10</c:v>
                </c:pt>
                <c:pt idx="381">
                  <c:v>5.0663040199335004E-10</c:v>
                </c:pt>
                <c:pt idx="382">
                  <c:v>5.0439902642345286E-10</c:v>
                </c:pt>
                <c:pt idx="383">
                  <c:v>5.0278966960234063E-10</c:v>
                </c:pt>
                <c:pt idx="384">
                  <c:v>5.0059901218464608E-10</c:v>
                </c:pt>
                <c:pt idx="385">
                  <c:v>5.040999700637562E-10</c:v>
                </c:pt>
                <c:pt idx="386">
                  <c:v>5.0192858770213059E-10</c:v>
                </c:pt>
                <c:pt idx="387">
                  <c:v>5.4832101303590978E-10</c:v>
                </c:pt>
                <c:pt idx="388">
                  <c:v>5.4603483065670958E-10</c:v>
                </c:pt>
                <c:pt idx="389">
                  <c:v>4.9725764362038263E-10</c:v>
                </c:pt>
                <c:pt idx="390">
                  <c:v>4.9517128849975133E-10</c:v>
                </c:pt>
                <c:pt idx="391">
                  <c:v>4.9432499650976894E-10</c:v>
                </c:pt>
                <c:pt idx="392">
                  <c:v>4.9228010801800479E-10</c:v>
                </c:pt>
                <c:pt idx="393">
                  <c:v>4.8135226318289922E-10</c:v>
                </c:pt>
                <c:pt idx="394">
                  <c:v>4.793914351473303E-10</c:v>
                </c:pt>
                <c:pt idx="395">
                  <c:v>4.7379699341405903E-10</c:v>
                </c:pt>
                <c:pt idx="396">
                  <c:v>4.7193779796924642E-10</c:v>
                </c:pt>
                <c:pt idx="397">
                  <c:v>4.6478979142643967E-10</c:v>
                </c:pt>
                <c:pt idx="398">
                  <c:v>4.6295786321332506E-10</c:v>
                </c:pt>
                <c:pt idx="399">
                  <c:v>4.5817418601730535E-10</c:v>
                </c:pt>
                <c:pt idx="400">
                  <c:v>4.5640055974081847E-10</c:v>
                </c:pt>
                <c:pt idx="401">
                  <c:v>4.4051181803967925E-10</c:v>
                </c:pt>
                <c:pt idx="402">
                  <c:v>4.3883951443514691E-10</c:v>
                </c:pt>
                <c:pt idx="403">
                  <c:v>4.3103580587020266E-10</c:v>
                </c:pt>
                <c:pt idx="404">
                  <c:v>4.2943182727927539E-10</c:v>
                </c:pt>
                <c:pt idx="405">
                  <c:v>4.1911283422583632E-10</c:v>
                </c:pt>
                <c:pt idx="406">
                  <c:v>4.1758633270131834E-10</c:v>
                </c:pt>
                <c:pt idx="407">
                  <c:v>4.2448073435884939E-10</c:v>
                </c:pt>
                <c:pt idx="408">
                  <c:v>4.2296799164214421E-10</c:v>
                </c:pt>
                <c:pt idx="409">
                  <c:v>4.2038053909417077E-10</c:v>
                </c:pt>
                <c:pt idx="410">
                  <c:v>4.1894846550171081E-10</c:v>
                </c:pt>
                <c:pt idx="411">
                  <c:v>4.1833950416518099E-10</c:v>
                </c:pt>
                <c:pt idx="412">
                  <c:v>4.1691947570286393E-10</c:v>
                </c:pt>
                <c:pt idx="413">
                  <c:v>4.1227047501119316E-10</c:v>
                </c:pt>
                <c:pt idx="414">
                  <c:v>4.1090828862242138E-10</c:v>
                </c:pt>
                <c:pt idx="415">
                  <c:v>4.1219782181280947E-10</c:v>
                </c:pt>
                <c:pt idx="416">
                  <c:v>4.1090149233435251E-10</c:v>
                </c:pt>
                <c:pt idx="417">
                  <c:v>4.0994680065201527E-10</c:v>
                </c:pt>
                <c:pt idx="418">
                  <c:v>4.0866846819047066E-10</c:v>
                </c:pt>
                <c:pt idx="419">
                  <c:v>4.0301710908071285E-10</c:v>
                </c:pt>
                <c:pt idx="420">
                  <c:v>4.0180044285994656E-10</c:v>
                </c:pt>
                <c:pt idx="421">
                  <c:v>3.9411662065841547E-10</c:v>
                </c:pt>
                <c:pt idx="422">
                  <c:v>3.9296682805320037E-10</c:v>
                </c:pt>
                <c:pt idx="423">
                  <c:v>3.8492676471790783E-10</c:v>
                </c:pt>
                <c:pt idx="424">
                  <c:v>3.8384421829330561E-10</c:v>
                </c:pt>
                <c:pt idx="425">
                  <c:v>3.785491666792164E-10</c:v>
                </c:pt>
                <c:pt idx="426">
                  <c:v>3.7754629564706854E-10</c:v>
                </c:pt>
                <c:pt idx="427">
                  <c:v>3.8603964807704013E-10</c:v>
                </c:pt>
                <c:pt idx="428">
                  <c:v>3.8503438986157807E-10</c:v>
                </c:pt>
                <c:pt idx="429">
                  <c:v>3.7537274117658824E-10</c:v>
                </c:pt>
                <c:pt idx="430">
                  <c:v>3.7443785453955359E-10</c:v>
                </c:pt>
                <c:pt idx="431">
                  <c:v>3.6370100385154391E-10</c:v>
                </c:pt>
                <c:pt idx="432">
                  <c:v>3.6283690215588709E-10</c:v>
                </c:pt>
                <c:pt idx="433">
                  <c:v>3.4858827315167702E-10</c:v>
                </c:pt>
                <c:pt idx="434">
                  <c:v>3.4780169441150569E-10</c:v>
                </c:pt>
                <c:pt idx="435">
                  <c:v>3.4933665877542059E-10</c:v>
                </c:pt>
                <c:pt idx="436">
                  <c:v>3.4860333395043465E-10</c:v>
                </c:pt>
                <c:pt idx="437">
                  <c:v>3.6890928614985368E-10</c:v>
                </c:pt>
                <c:pt idx="438">
                  <c:v>3.6815597642534403E-10</c:v>
                </c:pt>
                <c:pt idx="439">
                  <c:v>3.749609010717637E-10</c:v>
                </c:pt>
                <c:pt idx="440">
                  <c:v>3.7425284359385736E-10</c:v>
                </c:pt>
                <c:pt idx="441">
                  <c:v>3.8363591710846713E-10</c:v>
                </c:pt>
                <c:pt idx="442">
                  <c:v>3.829389554878089E-10</c:v>
                </c:pt>
                <c:pt idx="443">
                  <c:v>3.8350258731485084E-10</c:v>
                </c:pt>
                <c:pt idx="444">
                  <c:v>3.8286557844114691E-10</c:v>
                </c:pt>
                <c:pt idx="445">
                  <c:v>3.8275727640230925E-10</c:v>
                </c:pt>
                <c:pt idx="446">
                  <c:v>3.8215412191734057E-10</c:v>
                </c:pt>
                <c:pt idx="447">
                  <c:v>4.0399994020469829E-10</c:v>
                </c:pt>
                <c:pt idx="448">
                  <c:v>4.0341800381351549E-10</c:v>
                </c:pt>
                <c:pt idx="449">
                  <c:v>4.5398324517503938E-10</c:v>
                </c:pt>
                <c:pt idx="450">
                  <c:v>4.5335186670040533E-10</c:v>
                </c:pt>
                <c:pt idx="451">
                  <c:v>4.9740714178806538E-10</c:v>
                </c:pt>
                <c:pt idx="452">
                  <c:v>4.9679037139677779E-10</c:v>
                </c:pt>
                <c:pt idx="453">
                  <c:v>5.4616651541343983E-10</c:v>
                </c:pt>
                <c:pt idx="454">
                  <c:v>5.4554181381168379E-10</c:v>
                </c:pt>
                <c:pt idx="455">
                  <c:v>5.9328076819658451E-10</c:v>
                </c:pt>
                <c:pt idx="456">
                  <c:v>5.926774724941134E-10</c:v>
                </c:pt>
                <c:pt idx="457">
                  <c:v>6.4498754924604907E-10</c:v>
                </c:pt>
                <c:pt idx="458">
                  <c:v>6.4441442357803715E-10</c:v>
                </c:pt>
                <c:pt idx="459">
                  <c:v>7.0614875588919788E-10</c:v>
                </c:pt>
                <c:pt idx="460">
                  <c:v>7.0560810102690226E-10</c:v>
                </c:pt>
                <c:pt idx="461">
                  <c:v>7.9272699231987781E-10</c:v>
                </c:pt>
                <c:pt idx="462">
                  <c:v>7.92208429195753E-10</c:v>
                </c:pt>
                <c:pt idx="463">
                  <c:v>9.0979726502960388E-10</c:v>
                </c:pt>
                <c:pt idx="464">
                  <c:v>9.0928891406368562E-10</c:v>
                </c:pt>
                <c:pt idx="465">
                  <c:v>1.039937047777481E-9</c:v>
                </c:pt>
                <c:pt idx="466">
                  <c:v>1.0394643054915604E-9</c:v>
                </c:pt>
                <c:pt idx="467">
                  <c:v>1.155582121183456E-9</c:v>
                </c:pt>
                <c:pt idx="468">
                  <c:v>1.1551698971822146E-9</c:v>
                </c:pt>
                <c:pt idx="469">
                  <c:v>1.3053093327882549E-9</c:v>
                </c:pt>
                <c:pt idx="470">
                  <c:v>1.3049654027882859E-9</c:v>
                </c:pt>
                <c:pt idx="471">
                  <c:v>1.574638845334457E-9</c:v>
                </c:pt>
                <c:pt idx="472">
                  <c:v>1.5742958377327094E-9</c:v>
                </c:pt>
                <c:pt idx="473">
                  <c:v>1.9001873978328412E-9</c:v>
                </c:pt>
                <c:pt idx="474">
                  <c:v>1.8998129921921644E-9</c:v>
                </c:pt>
                <c:pt idx="475">
                  <c:v>2.2474605286184786E-9</c:v>
                </c:pt>
                <c:pt idx="476">
                  <c:v>2.2470789128149783E-9</c:v>
                </c:pt>
                <c:pt idx="477">
                  <c:v>2.5539381468185188E-9</c:v>
                </c:pt>
                <c:pt idx="478">
                  <c:v>2.5536528065275538E-9</c:v>
                </c:pt>
                <c:pt idx="479">
                  <c:v>2.9712683076804585E-9</c:v>
                </c:pt>
                <c:pt idx="480">
                  <c:v>2.9709996501349442E-9</c:v>
                </c:pt>
                <c:pt idx="481">
                  <c:v>3.6433596071999583E-9</c:v>
                </c:pt>
                <c:pt idx="482">
                  <c:v>3.6428078199196762E-9</c:v>
                </c:pt>
                <c:pt idx="483">
                  <c:v>4.5645595504608414E-9</c:v>
                </c:pt>
                <c:pt idx="484">
                  <c:v>4.5633186483541206E-9</c:v>
                </c:pt>
                <c:pt idx="485">
                  <c:v>5.0567463825819929E-9</c:v>
                </c:pt>
                <c:pt idx="486">
                  <c:v>5.0555682451942986E-9</c:v>
                </c:pt>
                <c:pt idx="487">
                  <c:v>5.6414554205719184E-9</c:v>
                </c:pt>
                <c:pt idx="488">
                  <c:v>5.640281358819833E-9</c:v>
                </c:pt>
                <c:pt idx="489">
                  <c:v>7.6490032285462566E-9</c:v>
                </c:pt>
                <c:pt idx="490">
                  <c:v>7.6445698269448908E-9</c:v>
                </c:pt>
                <c:pt idx="491">
                  <c:v>8.5294598826240761E-9</c:v>
                </c:pt>
                <c:pt idx="492">
                  <c:v>8.5243153588919314E-9</c:v>
                </c:pt>
                <c:pt idx="493">
                  <c:v>1.0481495847035092E-8</c:v>
                </c:pt>
                <c:pt idx="494">
                  <c:v>1.0472250718428464E-8</c:v>
                </c:pt>
                <c:pt idx="495">
                  <c:v>9.6905780289352824E-9</c:v>
                </c:pt>
                <c:pt idx="496">
                  <c:v>9.6864271908432185E-9</c:v>
                </c:pt>
                <c:pt idx="497">
                  <c:v>1.1885073879625432E-8</c:v>
                </c:pt>
                <c:pt idx="498">
                  <c:v>1.1876782533222213E-8</c:v>
                </c:pt>
                <c:pt idx="499">
                  <c:v>1.7686763314277704E-8</c:v>
                </c:pt>
                <c:pt idx="500">
                  <c:v>1.7655741728687234E-8</c:v>
                </c:pt>
                <c:pt idx="501">
                  <c:v>1.9629688563098051E-8</c:v>
                </c:pt>
                <c:pt idx="502">
                  <c:v>1.9593313559924369E-8</c:v>
                </c:pt>
                <c:pt idx="503">
                  <c:v>1.6202393410785467E-8</c:v>
                </c:pt>
                <c:pt idx="504">
                  <c:v>1.6188516867975987E-8</c:v>
                </c:pt>
                <c:pt idx="505">
                  <c:v>1.905304849704216E-8</c:v>
                </c:pt>
                <c:pt idx="506">
                  <c:v>1.9032005865014179E-8</c:v>
                </c:pt>
                <c:pt idx="507">
                  <c:v>3.4999064848199313E-8</c:v>
                </c:pt>
                <c:pt idx="508">
                  <c:v>3.4873467592851413E-8</c:v>
                </c:pt>
                <c:pt idx="509">
                  <c:v>3.3466447268124273E-8</c:v>
                </c:pt>
                <c:pt idx="510">
                  <c:v>3.3366336716597236E-8</c:v>
                </c:pt>
                <c:pt idx="511">
                  <c:v>2.1134533714876531E-8</c:v>
                </c:pt>
                <c:pt idx="512">
                  <c:v>2.1120341041194232E-8</c:v>
                </c:pt>
                <c:pt idx="513">
                  <c:v>0</c:v>
                </c:pt>
                <c:pt idx="514">
                  <c:v>3.5196090443073619E-8</c:v>
                </c:pt>
                <c:pt idx="515">
                  <c:v>2.847849485655387E-8</c:v>
                </c:pt>
                <c:pt idx="516">
                  <c:v>2.8443806529648972E-8</c:v>
                </c:pt>
                <c:pt idx="517">
                  <c:v>4.4115145231801159E-8</c:v>
                </c:pt>
                <c:pt idx="518">
                  <c:v>4.3985514237604843E-8</c:v>
                </c:pt>
                <c:pt idx="519">
                  <c:v>5.2198431793145396E-8</c:v>
                </c:pt>
                <c:pt idx="520">
                  <c:v>5.2012958576609139E-8</c:v>
                </c:pt>
                <c:pt idx="521">
                  <c:v>8.6182124002423782E-8</c:v>
                </c:pt>
                <c:pt idx="522">
                  <c:v>8.5576155098299634E-8</c:v>
                </c:pt>
                <c:pt idx="523">
                  <c:v>3.5969472724871282E-8</c:v>
                </c:pt>
                <c:pt idx="524">
                  <c:v>3.5931947592573464E-8</c:v>
                </c:pt>
                <c:pt idx="525">
                  <c:v>6.6817981227533227E-8</c:v>
                </c:pt>
                <c:pt idx="526">
                  <c:v>6.6550622497905134E-8</c:v>
                </c:pt>
                <c:pt idx="527">
                  <c:v>4.2481166192958845E-8</c:v>
                </c:pt>
                <c:pt idx="528">
                  <c:v>4.2430536746442586E-8</c:v>
                </c:pt>
                <c:pt idx="529">
                  <c:v>1.5716684893743095E-7</c:v>
                </c:pt>
                <c:pt idx="530">
                  <c:v>1.5536323416326551E-7</c:v>
                </c:pt>
                <c:pt idx="531">
                  <c:v>4.9779058651497136E-8</c:v>
                </c:pt>
                <c:pt idx="532">
                  <c:v>4.9712440055024316E-8</c:v>
                </c:pt>
                <c:pt idx="533">
                  <c:v>1.413985656099099E-7</c:v>
                </c:pt>
                <c:pt idx="534">
                  <c:v>1.4018407145010455E-7</c:v>
                </c:pt>
                <c:pt idx="535">
                  <c:v>0</c:v>
                </c:pt>
                <c:pt idx="536">
                  <c:v>0</c:v>
                </c:pt>
                <c:pt idx="537">
                  <c:v>1.3833157975309716E-7</c:v>
                </c:pt>
                <c:pt idx="538">
                  <c:v>1.3735005599127346E-7</c:v>
                </c:pt>
                <c:pt idx="539">
                  <c:v>8.7858963457847345E-8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6.7995433239847637E-7</c:v>
                </c:pt>
                <c:pt idx="8">
                  <c:v>6.763091432194491E-7</c:v>
                </c:pt>
                <c:pt idx="9">
                  <c:v>5.6627245168718841E-7</c:v>
                </c:pt>
                <c:pt idx="10">
                  <c:v>5.6285973174813219E-7</c:v>
                </c:pt>
                <c:pt idx="11">
                  <c:v>3.5309064131657765E-7</c:v>
                </c:pt>
                <c:pt idx="12">
                  <c:v>3.5043672566959981E-7</c:v>
                </c:pt>
                <c:pt idx="13">
                  <c:v>3.2727807210304992E-7</c:v>
                </c:pt>
                <c:pt idx="14">
                  <c:v>3.2480555807029716E-7</c:v>
                </c:pt>
                <c:pt idx="15">
                  <c:v>3.2502044102651027E-7</c:v>
                </c:pt>
                <c:pt idx="16">
                  <c:v>3.22619770849164E-7</c:v>
                </c:pt>
                <c:pt idx="17">
                  <c:v>2.2839831887545661E-7</c:v>
                </c:pt>
                <c:pt idx="18">
                  <c:v>2.2653444945888502E-7</c:v>
                </c:pt>
                <c:pt idx="19">
                  <c:v>2.5133579126878532E-7</c:v>
                </c:pt>
                <c:pt idx="20">
                  <c:v>2.4938394154675059E-7</c:v>
                </c:pt>
                <c:pt idx="21">
                  <c:v>2.1176462787167797E-7</c:v>
                </c:pt>
                <c:pt idx="22">
                  <c:v>2.1009732400585325E-7</c:v>
                </c:pt>
                <c:pt idx="23">
                  <c:v>1.7154527877371255E-7</c:v>
                </c:pt>
                <c:pt idx="24">
                  <c:v>1.7010908975415421E-7</c:v>
                </c:pt>
                <c:pt idx="25">
                  <c:v>1.4549239477941877E-7</c:v>
                </c:pt>
                <c:pt idx="26">
                  <c:v>1.4427065505250395E-7</c:v>
                </c:pt>
                <c:pt idx="27">
                  <c:v>1.2401108027072606E-7</c:v>
                </c:pt>
                <c:pt idx="28">
                  <c:v>1.2292591311036609E-7</c:v>
                </c:pt>
                <c:pt idx="29">
                  <c:v>1.2502754158680598E-7</c:v>
                </c:pt>
                <c:pt idx="30">
                  <c:v>1.2394891717095744E-7</c:v>
                </c:pt>
                <c:pt idx="31">
                  <c:v>1.0487332026923156E-7</c:v>
                </c:pt>
                <c:pt idx="32">
                  <c:v>1.039675111078451E-7</c:v>
                </c:pt>
                <c:pt idx="33">
                  <c:v>8.452041347315379E-8</c:v>
                </c:pt>
                <c:pt idx="34">
                  <c:v>8.3755514354096919E-8</c:v>
                </c:pt>
                <c:pt idx="35">
                  <c:v>7.9545936468129708E-8</c:v>
                </c:pt>
                <c:pt idx="36">
                  <c:v>7.8841114608723445E-8</c:v>
                </c:pt>
                <c:pt idx="37">
                  <c:v>6.8418272098342476E-8</c:v>
                </c:pt>
                <c:pt idx="38">
                  <c:v>6.7791315166340429E-8</c:v>
                </c:pt>
                <c:pt idx="39">
                  <c:v>5.9153150572313159E-8</c:v>
                </c:pt>
                <c:pt idx="40">
                  <c:v>5.8605208276365087E-8</c:v>
                </c:pt>
                <c:pt idx="41">
                  <c:v>5.3926574425224337E-8</c:v>
                </c:pt>
                <c:pt idx="42">
                  <c:v>5.3435644432465127E-8</c:v>
                </c:pt>
                <c:pt idx="43">
                  <c:v>4.6791607365023889E-8</c:v>
                </c:pt>
                <c:pt idx="44">
                  <c:v>4.6352773311943972E-8</c:v>
                </c:pt>
                <c:pt idx="45">
                  <c:v>4.2773670051278849E-8</c:v>
                </c:pt>
                <c:pt idx="46">
                  <c:v>4.2371421346108364E-8</c:v>
                </c:pt>
                <c:pt idx="47">
                  <c:v>3.8898278969700515E-8</c:v>
                </c:pt>
                <c:pt idx="48">
                  <c:v>3.8538993459283545E-8</c:v>
                </c:pt>
                <c:pt idx="49">
                  <c:v>3.5066954223440791E-8</c:v>
                </c:pt>
                <c:pt idx="50">
                  <c:v>3.473503830274752E-8</c:v>
                </c:pt>
                <c:pt idx="51">
                  <c:v>3.0570776452323274E-8</c:v>
                </c:pt>
                <c:pt idx="52">
                  <c:v>3.0279645524151512E-8</c:v>
                </c:pt>
                <c:pt idx="53">
                  <c:v>2.7996926006787833E-8</c:v>
                </c:pt>
                <c:pt idx="54">
                  <c:v>2.7735419566002283E-8</c:v>
                </c:pt>
                <c:pt idx="55">
                  <c:v>2.6369257308980469E-8</c:v>
                </c:pt>
                <c:pt idx="56">
                  <c:v>2.6123153488191427E-8</c:v>
                </c:pt>
                <c:pt idx="57">
                  <c:v>2.3601553607232128E-8</c:v>
                </c:pt>
                <c:pt idx="58">
                  <c:v>2.3375974512614849E-8</c:v>
                </c:pt>
                <c:pt idx="59">
                  <c:v>2.138160046953906E-8</c:v>
                </c:pt>
                <c:pt idx="60">
                  <c:v>2.1176886579375345E-8</c:v>
                </c:pt>
                <c:pt idx="61">
                  <c:v>1.9803869136764505E-8</c:v>
                </c:pt>
                <c:pt idx="62">
                  <c:v>1.9618194485360099E-8</c:v>
                </c:pt>
                <c:pt idx="63">
                  <c:v>1.8073788176538913E-8</c:v>
                </c:pt>
                <c:pt idx="64">
                  <c:v>1.7900619215397991E-8</c:v>
                </c:pt>
                <c:pt idx="65">
                  <c:v>1.6618588093197615E-8</c:v>
                </c:pt>
                <c:pt idx="66">
                  <c:v>1.6459344753043785E-8</c:v>
                </c:pt>
                <c:pt idx="67">
                  <c:v>1.503109795147327E-8</c:v>
                </c:pt>
                <c:pt idx="68">
                  <c:v>1.4886941219186281E-8</c:v>
                </c:pt>
                <c:pt idx="69">
                  <c:v>1.4415058655951798E-8</c:v>
                </c:pt>
                <c:pt idx="70">
                  <c:v>1.4280029510908069E-8</c:v>
                </c:pt>
                <c:pt idx="71">
                  <c:v>1.3174450848102112E-8</c:v>
                </c:pt>
                <c:pt idx="72">
                  <c:v>1.3051061002928479E-8</c:v>
                </c:pt>
                <c:pt idx="73">
                  <c:v>1.2337200252778404E-8</c:v>
                </c:pt>
                <c:pt idx="74">
                  <c:v>1.2219398072344878E-8</c:v>
                </c:pt>
                <c:pt idx="75">
                  <c:v>1.1326386440493245E-8</c:v>
                </c:pt>
                <c:pt idx="76">
                  <c:v>1.1218319145691145E-8</c:v>
                </c:pt>
                <c:pt idx="77">
                  <c:v>1.0674944312425045E-8</c:v>
                </c:pt>
                <c:pt idx="78">
                  <c:v>1.0573315793421528E-8</c:v>
                </c:pt>
                <c:pt idx="79">
                  <c:v>9.8735825525301682E-9</c:v>
                </c:pt>
                <c:pt idx="80">
                  <c:v>9.7816702664406773E-9</c:v>
                </c:pt>
                <c:pt idx="81">
                  <c:v>9.2242305171723054E-9</c:v>
                </c:pt>
                <c:pt idx="82">
                  <c:v>9.1385425300288331E-9</c:v>
                </c:pt>
                <c:pt idx="83">
                  <c:v>8.6169101861030909E-9</c:v>
                </c:pt>
                <c:pt idx="84">
                  <c:v>8.5353560241827817E-9</c:v>
                </c:pt>
                <c:pt idx="85">
                  <c:v>8.0388692120774273E-9</c:v>
                </c:pt>
                <c:pt idx="86">
                  <c:v>7.9629648538084879E-9</c:v>
                </c:pt>
                <c:pt idx="87">
                  <c:v>7.5029059525994333E-9</c:v>
                </c:pt>
                <c:pt idx="88">
                  <c:v>7.4322411661931862E-9</c:v>
                </c:pt>
                <c:pt idx="89">
                  <c:v>7.0192200725859471E-9</c:v>
                </c:pt>
                <c:pt idx="90">
                  <c:v>6.9532938122344972E-9</c:v>
                </c:pt>
                <c:pt idx="91">
                  <c:v>6.6738439088842877E-9</c:v>
                </c:pt>
                <c:pt idx="92">
                  <c:v>6.6126771857404724E-9</c:v>
                </c:pt>
                <c:pt idx="93">
                  <c:v>6.2238647003825767E-9</c:v>
                </c:pt>
                <c:pt idx="94">
                  <c:v>6.1669932181617812E-9</c:v>
                </c:pt>
                <c:pt idx="95">
                  <c:v>5.8217762475635062E-9</c:v>
                </c:pt>
                <c:pt idx="96">
                  <c:v>5.7687516748829722E-9</c:v>
                </c:pt>
                <c:pt idx="97">
                  <c:v>5.548990149047719E-9</c:v>
                </c:pt>
                <c:pt idx="98">
                  <c:v>5.4975881176202094E-9</c:v>
                </c:pt>
                <c:pt idx="99">
                  <c:v>5.2027183598882278E-9</c:v>
                </c:pt>
                <c:pt idx="100">
                  <c:v>5.1547001453308062E-9</c:v>
                </c:pt>
                <c:pt idx="101">
                  <c:v>4.9466353279657837E-9</c:v>
                </c:pt>
                <c:pt idx="102">
                  <c:v>4.9011726152004487E-9</c:v>
                </c:pt>
                <c:pt idx="103">
                  <c:v>4.6860216579836685E-9</c:v>
                </c:pt>
                <c:pt idx="104">
                  <c:v>4.6431376792510204E-9</c:v>
                </c:pt>
                <c:pt idx="105">
                  <c:v>4.4371653251521752E-9</c:v>
                </c:pt>
                <c:pt idx="106">
                  <c:v>4.3967374035430249E-9</c:v>
                </c:pt>
                <c:pt idx="107">
                  <c:v>4.3068600217504406E-9</c:v>
                </c:pt>
                <c:pt idx="108">
                  <c:v>4.267822748744848E-9</c:v>
                </c:pt>
                <c:pt idx="109">
                  <c:v>4.1283947378017825E-9</c:v>
                </c:pt>
                <c:pt idx="110">
                  <c:v>4.0911644115651673E-9</c:v>
                </c:pt>
                <c:pt idx="111">
                  <c:v>3.9857897375266177E-9</c:v>
                </c:pt>
                <c:pt idx="112">
                  <c:v>3.9507813313936912E-9</c:v>
                </c:pt>
                <c:pt idx="113">
                  <c:v>3.7915454304080196E-9</c:v>
                </c:pt>
                <c:pt idx="114">
                  <c:v>3.7584169451397194E-9</c:v>
                </c:pt>
                <c:pt idx="115">
                  <c:v>3.7032574399749142E-9</c:v>
                </c:pt>
                <c:pt idx="116">
                  <c:v>3.6710929723008304E-9</c:v>
                </c:pt>
                <c:pt idx="117">
                  <c:v>3.603160021012744E-9</c:v>
                </c:pt>
                <c:pt idx="118">
                  <c:v>3.5720547038703336E-9</c:v>
                </c:pt>
                <c:pt idx="119">
                  <c:v>3.4478888989916567E-9</c:v>
                </c:pt>
                <c:pt idx="120">
                  <c:v>3.4182991844119015E-9</c:v>
                </c:pt>
                <c:pt idx="121">
                  <c:v>3.3608097590213761E-9</c:v>
                </c:pt>
                <c:pt idx="122">
                  <c:v>3.3321520554930067E-9</c:v>
                </c:pt>
                <c:pt idx="123">
                  <c:v>3.2213255307546975E-9</c:v>
                </c:pt>
                <c:pt idx="124">
                  <c:v>3.1940286788427548E-9</c:v>
                </c:pt>
                <c:pt idx="125">
                  <c:v>3.187962408925492E-9</c:v>
                </c:pt>
                <c:pt idx="126">
                  <c:v>3.1611373102013175E-9</c:v>
                </c:pt>
                <c:pt idx="127">
                  <c:v>3.084056627359804E-9</c:v>
                </c:pt>
                <c:pt idx="128">
                  <c:v>3.0582817433383283E-9</c:v>
                </c:pt>
                <c:pt idx="129">
                  <c:v>3.0073824337901989E-9</c:v>
                </c:pt>
                <c:pt idx="130">
                  <c:v>2.9824260830890269E-9</c:v>
                </c:pt>
                <c:pt idx="131">
                  <c:v>2.9420325442578532E-9</c:v>
                </c:pt>
                <c:pt idx="132">
                  <c:v>2.9177965697367496E-9</c:v>
                </c:pt>
                <c:pt idx="133">
                  <c:v>2.8705072931671207E-9</c:v>
                </c:pt>
                <c:pt idx="134">
                  <c:v>2.8470359046645865E-9</c:v>
                </c:pt>
                <c:pt idx="135">
                  <c:v>2.8420673932325731E-9</c:v>
                </c:pt>
                <c:pt idx="136">
                  <c:v>2.8185215598037554E-9</c:v>
                </c:pt>
                <c:pt idx="137">
                  <c:v>2.7427799453550284E-9</c:v>
                </c:pt>
                <c:pt idx="138">
                  <c:v>2.7202291035667312E-9</c:v>
                </c:pt>
                <c:pt idx="139">
                  <c:v>2.6683660654465776E-9</c:v>
                </c:pt>
                <c:pt idx="140">
                  <c:v>2.6465988996823473E-9</c:v>
                </c:pt>
                <c:pt idx="141">
                  <c:v>2.647251839747893E-9</c:v>
                </c:pt>
                <c:pt idx="142">
                  <c:v>2.6258359676848122E-9</c:v>
                </c:pt>
                <c:pt idx="143">
                  <c:v>2.5749652914109436E-9</c:v>
                </c:pt>
                <c:pt idx="144">
                  <c:v>2.5543042510018268E-9</c:v>
                </c:pt>
                <c:pt idx="145">
                  <c:v>2.5457268314831685E-9</c:v>
                </c:pt>
                <c:pt idx="146">
                  <c:v>2.5254749934415628E-9</c:v>
                </c:pt>
                <c:pt idx="147">
                  <c:v>2.5219170875446624E-9</c:v>
                </c:pt>
                <c:pt idx="148">
                  <c:v>2.5024417243796944E-9</c:v>
                </c:pt>
                <c:pt idx="149">
                  <c:v>2.4605990291980471E-9</c:v>
                </c:pt>
                <c:pt idx="150">
                  <c:v>2.4417623514665813E-9</c:v>
                </c:pt>
                <c:pt idx="151">
                  <c:v>2.4379903010083558E-9</c:v>
                </c:pt>
                <c:pt idx="152">
                  <c:v>2.4194957092566995E-9</c:v>
                </c:pt>
                <c:pt idx="153">
                  <c:v>2.3838971572711661E-9</c:v>
                </c:pt>
                <c:pt idx="154">
                  <c:v>2.3659758984766072E-9</c:v>
                </c:pt>
                <c:pt idx="155">
                  <c:v>2.3410337332296109E-9</c:v>
                </c:pt>
                <c:pt idx="156">
                  <c:v>2.3232264015903314E-9</c:v>
                </c:pt>
                <c:pt idx="157">
                  <c:v>2.3165848127344891E-9</c:v>
                </c:pt>
                <c:pt idx="158">
                  <c:v>2.2991297568060727E-9</c:v>
                </c:pt>
                <c:pt idx="159">
                  <c:v>2.241982427527625E-9</c:v>
                </c:pt>
                <c:pt idx="160">
                  <c:v>2.2252452408755006E-9</c:v>
                </c:pt>
                <c:pt idx="161">
                  <c:v>2.2279893686283014E-9</c:v>
                </c:pt>
                <c:pt idx="162">
                  <c:v>2.2118586225349586E-9</c:v>
                </c:pt>
                <c:pt idx="163">
                  <c:v>2.1745348738862094E-9</c:v>
                </c:pt>
                <c:pt idx="164">
                  <c:v>2.1589415804613625E-9</c:v>
                </c:pt>
                <c:pt idx="165">
                  <c:v>2.158088340570114E-9</c:v>
                </c:pt>
                <c:pt idx="166">
                  <c:v>2.1427662376757398E-9</c:v>
                </c:pt>
                <c:pt idx="167">
                  <c:v>2.143225956283729E-9</c:v>
                </c:pt>
                <c:pt idx="168">
                  <c:v>2.127842660071718E-9</c:v>
                </c:pt>
                <c:pt idx="169">
                  <c:v>2.0797432924281524E-9</c:v>
                </c:pt>
                <c:pt idx="170">
                  <c:v>2.064961768330829E-9</c:v>
                </c:pt>
                <c:pt idx="171">
                  <c:v>2.0508773313987522E-9</c:v>
                </c:pt>
                <c:pt idx="172">
                  <c:v>2.036746405916426E-9</c:v>
                </c:pt>
                <c:pt idx="173">
                  <c:v>2.0321678207267127E-9</c:v>
                </c:pt>
                <c:pt idx="174">
                  <c:v>2.0183095064503524E-9</c:v>
                </c:pt>
                <c:pt idx="175">
                  <c:v>1.971543642342581E-9</c:v>
                </c:pt>
                <c:pt idx="176">
                  <c:v>1.9582328544352261E-9</c:v>
                </c:pt>
                <c:pt idx="177">
                  <c:v>1.9437317093694868E-9</c:v>
                </c:pt>
                <c:pt idx="178">
                  <c:v>1.930467546415021E-9</c:v>
                </c:pt>
                <c:pt idx="179">
                  <c:v>1.9221793850831682E-9</c:v>
                </c:pt>
                <c:pt idx="180">
                  <c:v>1.9094669563397028E-9</c:v>
                </c:pt>
                <c:pt idx="181">
                  <c:v>1.8836702661362875E-9</c:v>
                </c:pt>
                <c:pt idx="182">
                  <c:v>1.8713405115464293E-9</c:v>
                </c:pt>
                <c:pt idx="183">
                  <c:v>1.8236364797887287E-9</c:v>
                </c:pt>
                <c:pt idx="184">
                  <c:v>1.8118194762769507E-9</c:v>
                </c:pt>
                <c:pt idx="185">
                  <c:v>1.7878654913244191E-9</c:v>
                </c:pt>
                <c:pt idx="186">
                  <c:v>1.7761552228690203E-9</c:v>
                </c:pt>
                <c:pt idx="187">
                  <c:v>1.7344221504050252E-9</c:v>
                </c:pt>
                <c:pt idx="188">
                  <c:v>1.7234080973396068E-9</c:v>
                </c:pt>
                <c:pt idx="189">
                  <c:v>1.694230867196523E-9</c:v>
                </c:pt>
                <c:pt idx="190">
                  <c:v>1.6835802696457267E-9</c:v>
                </c:pt>
                <c:pt idx="191">
                  <c:v>1.6635858473101943E-9</c:v>
                </c:pt>
                <c:pt idx="192">
                  <c:v>1.6530139101021786E-9</c:v>
                </c:pt>
                <c:pt idx="193">
                  <c:v>1.6162650518359864E-9</c:v>
                </c:pt>
                <c:pt idx="194">
                  <c:v>1.606305493305434E-9</c:v>
                </c:pt>
                <c:pt idx="195">
                  <c:v>1.5667897789779805E-9</c:v>
                </c:pt>
                <c:pt idx="196">
                  <c:v>1.5572288161976198E-9</c:v>
                </c:pt>
                <c:pt idx="197">
                  <c:v>1.534006077176327E-9</c:v>
                </c:pt>
                <c:pt idx="198">
                  <c:v>1.5247369038012724E-9</c:v>
                </c:pt>
                <c:pt idx="199">
                  <c:v>1.4741346259644659E-9</c:v>
                </c:pt>
                <c:pt idx="200">
                  <c:v>1.4653091839111633E-9</c:v>
                </c:pt>
                <c:pt idx="201">
                  <c:v>1.4449060834902144E-9</c:v>
                </c:pt>
                <c:pt idx="202">
                  <c:v>1.436338187657294E-9</c:v>
                </c:pt>
                <c:pt idx="203">
                  <c:v>1.4038674536227318E-9</c:v>
                </c:pt>
                <c:pt idx="204">
                  <c:v>1.3954448121673452E-9</c:v>
                </c:pt>
                <c:pt idx="205">
                  <c:v>1.356251626267595E-9</c:v>
                </c:pt>
                <c:pt idx="206">
                  <c:v>1.3483545199234815E-9</c:v>
                </c:pt>
                <c:pt idx="207">
                  <c:v>1.3331880939956866E-9</c:v>
                </c:pt>
                <c:pt idx="208">
                  <c:v>1.325496311320218E-9</c:v>
                </c:pt>
                <c:pt idx="209">
                  <c:v>1.2928164584023925E-9</c:v>
                </c:pt>
                <c:pt idx="210">
                  <c:v>1.2852658086298119E-9</c:v>
                </c:pt>
                <c:pt idx="211">
                  <c:v>1.2550511135169651E-9</c:v>
                </c:pt>
                <c:pt idx="212">
                  <c:v>1.2479342036593703E-9</c:v>
                </c:pt>
                <c:pt idx="213">
                  <c:v>1.2194176470941974E-9</c:v>
                </c:pt>
                <c:pt idx="214">
                  <c:v>1.2125607190761976E-9</c:v>
                </c:pt>
                <c:pt idx="215">
                  <c:v>1.1874268954219492E-9</c:v>
                </c:pt>
                <c:pt idx="216">
                  <c:v>1.1808040816392766E-9</c:v>
                </c:pt>
                <c:pt idx="217">
                  <c:v>1.1655331219106171E-9</c:v>
                </c:pt>
                <c:pt idx="218">
                  <c:v>1.1590855306294995E-9</c:v>
                </c:pt>
                <c:pt idx="219">
                  <c:v>1.1412110267650121E-9</c:v>
                </c:pt>
                <c:pt idx="220">
                  <c:v>1.1348151972122602E-9</c:v>
                </c:pt>
                <c:pt idx="221">
                  <c:v>1.0999513981751773E-9</c:v>
                </c:pt>
                <c:pt idx="222">
                  <c:v>1.0939592711439019E-9</c:v>
                </c:pt>
                <c:pt idx="223">
                  <c:v>1.0776273955815448E-9</c:v>
                </c:pt>
                <c:pt idx="224">
                  <c:v>1.0716769918940294E-9</c:v>
                </c:pt>
                <c:pt idx="225">
                  <c:v>1.0435333347523238E-9</c:v>
                </c:pt>
                <c:pt idx="226">
                  <c:v>1.0379301078015151E-9</c:v>
                </c:pt>
                <c:pt idx="227">
                  <c:v>1.0261806807977539E-9</c:v>
                </c:pt>
                <c:pt idx="228">
                  <c:v>1.0207093342116358E-9</c:v>
                </c:pt>
                <c:pt idx="229">
                  <c:v>1.0054995265370777E-9</c:v>
                </c:pt>
                <c:pt idx="230">
                  <c:v>1.0001742348535779E-9</c:v>
                </c:pt>
                <c:pt idx="231">
                  <c:v>9.8178487365937535E-10</c:v>
                </c:pt>
                <c:pt idx="232">
                  <c:v>9.7661871121611548E-10</c:v>
                </c:pt>
                <c:pt idx="233">
                  <c:v>9.6520837552627704E-10</c:v>
                </c:pt>
                <c:pt idx="234">
                  <c:v>9.6016111426680264E-10</c:v>
                </c:pt>
                <c:pt idx="235">
                  <c:v>9.4865036671419688E-10</c:v>
                </c:pt>
                <c:pt idx="236">
                  <c:v>9.4371979200117243E-10</c:v>
                </c:pt>
                <c:pt idx="237">
                  <c:v>9.3295001958149795E-10</c:v>
                </c:pt>
                <c:pt idx="238">
                  <c:v>9.2812904746658162E-10</c:v>
                </c:pt>
                <c:pt idx="239">
                  <c:v>9.1664149037462883E-10</c:v>
                </c:pt>
                <c:pt idx="240">
                  <c:v>9.1193122257805358E-10</c:v>
                </c:pt>
                <c:pt idx="241">
                  <c:v>8.980871071366077E-10</c:v>
                </c:pt>
                <c:pt idx="242">
                  <c:v>8.9349629408973685E-10</c:v>
                </c:pt>
                <c:pt idx="243">
                  <c:v>8.8583138619133137E-10</c:v>
                </c:pt>
                <c:pt idx="244">
                  <c:v>8.8132636224289869E-10</c:v>
                </c:pt>
                <c:pt idx="245">
                  <c:v>8.7316768952989438E-10</c:v>
                </c:pt>
                <c:pt idx="246">
                  <c:v>8.68748422436025E-10</c:v>
                </c:pt>
                <c:pt idx="247">
                  <c:v>8.6032052166490118E-10</c:v>
                </c:pt>
                <c:pt idx="248">
                  <c:v>8.5589441838399904E-10</c:v>
                </c:pt>
                <c:pt idx="249">
                  <c:v>8.4367335896935862E-10</c:v>
                </c:pt>
                <c:pt idx="250">
                  <c:v>8.3944108726345311E-10</c:v>
                </c:pt>
                <c:pt idx="251">
                  <c:v>8.2915086328256047E-10</c:v>
                </c:pt>
                <c:pt idx="252">
                  <c:v>8.2500806428105617E-10</c:v>
                </c:pt>
                <c:pt idx="253">
                  <c:v>8.2012040419008213E-10</c:v>
                </c:pt>
                <c:pt idx="254">
                  <c:v>8.1603850620952496E-10</c:v>
                </c:pt>
                <c:pt idx="255">
                  <c:v>8.1187025510071556E-10</c:v>
                </c:pt>
                <c:pt idx="256">
                  <c:v>8.0784392338338084E-10</c:v>
                </c:pt>
                <c:pt idx="257">
                  <c:v>7.9459553933322988E-10</c:v>
                </c:pt>
                <c:pt idx="258">
                  <c:v>7.9066774856621013E-10</c:v>
                </c:pt>
                <c:pt idx="259">
                  <c:v>7.8574383922306488E-10</c:v>
                </c:pt>
                <c:pt idx="260">
                  <c:v>7.8187165788972553E-10</c:v>
                </c:pt>
                <c:pt idx="261">
                  <c:v>7.7217726906398036E-10</c:v>
                </c:pt>
                <c:pt idx="262">
                  <c:v>7.6838243227738824E-10</c:v>
                </c:pt>
                <c:pt idx="263">
                  <c:v>7.6640250202283413E-10</c:v>
                </c:pt>
                <c:pt idx="264">
                  <c:v>7.6264590359896212E-10</c:v>
                </c:pt>
                <c:pt idx="265">
                  <c:v>7.6607105263227849E-10</c:v>
                </c:pt>
                <c:pt idx="266">
                  <c:v>7.6232528849719791E-10</c:v>
                </c:pt>
                <c:pt idx="267">
                  <c:v>7.5401783082254002E-10</c:v>
                </c:pt>
                <c:pt idx="268">
                  <c:v>7.5026105302956727E-10</c:v>
                </c:pt>
                <c:pt idx="269">
                  <c:v>7.5179689861998395E-10</c:v>
                </c:pt>
                <c:pt idx="270">
                  <c:v>7.4813633193099881E-10</c:v>
                </c:pt>
                <c:pt idx="271">
                  <c:v>7.4603281338534302E-10</c:v>
                </c:pt>
                <c:pt idx="272">
                  <c:v>7.4240690623815784E-10</c:v>
                </c:pt>
                <c:pt idx="273">
                  <c:v>7.2823081936271701E-10</c:v>
                </c:pt>
                <c:pt idx="274">
                  <c:v>7.2462189092190031E-10</c:v>
                </c:pt>
                <c:pt idx="275">
                  <c:v>7.1481984116520521E-10</c:v>
                </c:pt>
                <c:pt idx="276">
                  <c:v>7.1135523008185961E-10</c:v>
                </c:pt>
                <c:pt idx="277">
                  <c:v>7.0647212162538754E-10</c:v>
                </c:pt>
                <c:pt idx="278">
                  <c:v>7.0305158151557932E-10</c:v>
                </c:pt>
                <c:pt idx="279">
                  <c:v>7.0238001565488072E-10</c:v>
                </c:pt>
                <c:pt idx="280">
                  <c:v>6.9898233561600798E-10</c:v>
                </c:pt>
                <c:pt idx="281">
                  <c:v>6.8579548364872188E-10</c:v>
                </c:pt>
                <c:pt idx="282">
                  <c:v>6.8248016462529537E-10</c:v>
                </c:pt>
                <c:pt idx="283">
                  <c:v>6.9912188327199611E-10</c:v>
                </c:pt>
                <c:pt idx="284">
                  <c:v>6.9574419767694681E-10</c:v>
                </c:pt>
                <c:pt idx="285">
                  <c:v>7.3152746647967157E-10</c:v>
                </c:pt>
                <c:pt idx="286">
                  <c:v>7.2799594139473981E-10</c:v>
                </c:pt>
                <c:pt idx="287">
                  <c:v>7.4128260851919998E-10</c:v>
                </c:pt>
                <c:pt idx="288">
                  <c:v>7.3763127627183926E-10</c:v>
                </c:pt>
                <c:pt idx="289">
                  <c:v>7.3166687232793453E-10</c:v>
                </c:pt>
                <c:pt idx="290">
                  <c:v>7.2814024286584423E-10</c:v>
                </c:pt>
                <c:pt idx="291">
                  <c:v>7.1326081344077549E-10</c:v>
                </c:pt>
                <c:pt idx="292">
                  <c:v>7.0982461356063234E-10</c:v>
                </c:pt>
                <c:pt idx="293">
                  <c:v>6.661615386407051E-10</c:v>
                </c:pt>
                <c:pt idx="294">
                  <c:v>6.6295232593668763E-10</c:v>
                </c:pt>
                <c:pt idx="295">
                  <c:v>6.3340196335139892E-10</c:v>
                </c:pt>
                <c:pt idx="296">
                  <c:v>6.3034942851249356E-10</c:v>
                </c:pt>
                <c:pt idx="297">
                  <c:v>6.3906766047786851E-10</c:v>
                </c:pt>
                <c:pt idx="298">
                  <c:v>6.3598637087897717E-10</c:v>
                </c:pt>
                <c:pt idx="299">
                  <c:v>6.5856767018279419E-10</c:v>
                </c:pt>
                <c:pt idx="300">
                  <c:v>6.5539122273202133E-10</c:v>
                </c:pt>
                <c:pt idx="301">
                  <c:v>6.9911565012510695E-10</c:v>
                </c:pt>
                <c:pt idx="302">
                  <c:v>6.9574345579541274E-10</c:v>
                </c:pt>
                <c:pt idx="303">
                  <c:v>7.5118543292028007E-10</c:v>
                </c:pt>
                <c:pt idx="304">
                  <c:v>7.4756381262896555E-10</c:v>
                </c:pt>
                <c:pt idx="305">
                  <c:v>6.9215973190075098E-10</c:v>
                </c:pt>
                <c:pt idx="306">
                  <c:v>6.8882371534284177E-10</c:v>
                </c:pt>
                <c:pt idx="307">
                  <c:v>6.2638937273713778E-10</c:v>
                </c:pt>
                <c:pt idx="308">
                  <c:v>6.2336917097264127E-10</c:v>
                </c:pt>
                <c:pt idx="309">
                  <c:v>5.7628914134012128E-10</c:v>
                </c:pt>
                <c:pt idx="310">
                  <c:v>5.73507939217926E-10</c:v>
                </c:pt>
                <c:pt idx="311">
                  <c:v>5.3989938400547891E-10</c:v>
                </c:pt>
                <c:pt idx="312">
                  <c:v>5.3729045400103545E-10</c:v>
                </c:pt>
                <c:pt idx="313">
                  <c:v>5.2029148911775634E-10</c:v>
                </c:pt>
                <c:pt idx="314">
                  <c:v>5.1777354521647196E-10</c:v>
                </c:pt>
                <c:pt idx="315">
                  <c:v>5.6992035805329348E-10</c:v>
                </c:pt>
                <c:pt idx="316">
                  <c:v>5.6715814373835202E-10</c:v>
                </c:pt>
                <c:pt idx="317">
                  <c:v>5.6611641891299718E-10</c:v>
                </c:pt>
                <c:pt idx="318">
                  <c:v>5.6337005793614358E-10</c:v>
                </c:pt>
                <c:pt idx="319">
                  <c:v>5.7513064779073165E-10</c:v>
                </c:pt>
                <c:pt idx="320">
                  <c:v>5.7233805387429769E-10</c:v>
                </c:pt>
                <c:pt idx="321">
                  <c:v>5.5409129150805113E-10</c:v>
                </c:pt>
                <c:pt idx="322">
                  <c:v>5.6098917962667934E-10</c:v>
                </c:pt>
                <c:pt idx="323">
                  <c:v>5.5095779137737443E-10</c:v>
                </c:pt>
                <c:pt idx="324">
                  <c:v>5.5762035188385834E-10</c:v>
                </c:pt>
                <c:pt idx="325">
                  <c:v>5.3995220546985718E-10</c:v>
                </c:pt>
                <c:pt idx="326">
                  <c:v>5.4642835567863951E-10</c:v>
                </c:pt>
                <c:pt idx="327">
                  <c:v>5.2988410767950252E-10</c:v>
                </c:pt>
                <c:pt idx="328">
                  <c:v>5.3618776459242718E-10</c:v>
                </c:pt>
                <c:pt idx="329">
                  <c:v>5.3725564989936368E-10</c:v>
                </c:pt>
                <c:pt idx="330">
                  <c:v>5.4360063006492146E-10</c:v>
                </c:pt>
                <c:pt idx="331">
                  <c:v>5.4203933701698506E-10</c:v>
                </c:pt>
                <c:pt idx="332">
                  <c:v>5.483939131638474E-10</c:v>
                </c:pt>
                <c:pt idx="333">
                  <c:v>5.3949188306546535E-10</c:v>
                </c:pt>
                <c:pt idx="334">
                  <c:v>5.4576819301570899E-10</c:v>
                </c:pt>
                <c:pt idx="335">
                  <c:v>5.3572354167133418E-10</c:v>
                </c:pt>
                <c:pt idx="336">
                  <c:v>5.4190800613007528E-10</c:v>
                </c:pt>
                <c:pt idx="337">
                  <c:v>5.2869907959585049E-10</c:v>
                </c:pt>
                <c:pt idx="338">
                  <c:v>5.3475446766396688E-10</c:v>
                </c:pt>
                <c:pt idx="339">
                  <c:v>5.4049151720857057E-10</c:v>
                </c:pt>
                <c:pt idx="340">
                  <c:v>5.46639097947646E-10</c:v>
                </c:pt>
                <c:pt idx="341">
                  <c:v>5.349989216397418E-10</c:v>
                </c:pt>
                <c:pt idx="342">
                  <c:v>5.410371249725423E-10</c:v>
                </c:pt>
                <c:pt idx="343">
                  <c:v>5.2941995710857429E-10</c:v>
                </c:pt>
                <c:pt idx="344">
                  <c:v>5.3534907337056993E-10</c:v>
                </c:pt>
                <c:pt idx="345">
                  <c:v>5.3410791040695252E-10</c:v>
                </c:pt>
                <c:pt idx="346">
                  <c:v>5.4004635968566023E-10</c:v>
                </c:pt>
                <c:pt idx="347">
                  <c:v>5.3493037295803729E-10</c:v>
                </c:pt>
                <c:pt idx="348">
                  <c:v>5.4083418321517472E-10</c:v>
                </c:pt>
                <c:pt idx="349">
                  <c:v>5.2832515217374274E-10</c:v>
                </c:pt>
                <c:pt idx="350">
                  <c:v>5.3411115832672821E-10</c:v>
                </c:pt>
                <c:pt idx="351">
                  <c:v>5.3077410024859557E-10</c:v>
                </c:pt>
                <c:pt idx="352">
                  <c:v>5.3654463656885738E-10</c:v>
                </c:pt>
                <c:pt idx="353">
                  <c:v>5.2993383184322915E-10</c:v>
                </c:pt>
                <c:pt idx="354">
                  <c:v>5.3565258615089862E-10</c:v>
                </c:pt>
                <c:pt idx="355">
                  <c:v>5.2797956366419171E-10</c:v>
                </c:pt>
                <c:pt idx="356">
                  <c:v>5.3363482759359279E-10</c:v>
                </c:pt>
                <c:pt idx="357">
                  <c:v>5.2883829978883152E-10</c:v>
                </c:pt>
                <c:pt idx="358">
                  <c:v>5.3446141245204334E-10</c:v>
                </c:pt>
                <c:pt idx="359">
                  <c:v>5.3225379004253097E-10</c:v>
                </c:pt>
                <c:pt idx="360">
                  <c:v>5.3787272190883791E-10</c:v>
                </c:pt>
                <c:pt idx="361">
                  <c:v>5.2757354345429499E-10</c:v>
                </c:pt>
                <c:pt idx="362">
                  <c:v>5.3298316259900662E-10</c:v>
                </c:pt>
                <c:pt idx="363">
                  <c:v>5.2450863752257144E-10</c:v>
                </c:pt>
                <c:pt idx="364">
                  <c:v>5.2996380895229905E-10</c:v>
                </c:pt>
                <c:pt idx="365">
                  <c:v>5.2102274500845363E-10</c:v>
                </c:pt>
                <c:pt idx="366">
                  <c:v>5.2640124308590947E-10</c:v>
                </c:pt>
                <c:pt idx="367">
                  <c:v>5.1714182454810037E-10</c:v>
                </c:pt>
                <c:pt idx="368">
                  <c:v>5.2244032004330248E-10</c:v>
                </c:pt>
                <c:pt idx="369">
                  <c:v>5.234839430596044E-10</c:v>
                </c:pt>
                <c:pt idx="370">
                  <c:v>5.28809770634119E-10</c:v>
                </c:pt>
                <c:pt idx="371">
                  <c:v>5.1917791875387608E-10</c:v>
                </c:pt>
                <c:pt idx="372">
                  <c:v>5.2442056556229253E-10</c:v>
                </c:pt>
                <c:pt idx="373">
                  <c:v>5.1614645787699957E-10</c:v>
                </c:pt>
                <c:pt idx="374">
                  <c:v>5.2131988168873161E-10</c:v>
                </c:pt>
                <c:pt idx="375">
                  <c:v>5.1335413392068037E-10</c:v>
                </c:pt>
                <c:pt idx="376">
                  <c:v>5.1846148146546984E-10</c:v>
                </c:pt>
                <c:pt idx="377">
                  <c:v>5.0800113366935807E-10</c:v>
                </c:pt>
                <c:pt idx="378">
                  <c:v>5.1301761171188652E-10</c:v>
                </c:pt>
                <c:pt idx="379">
                  <c:v>6.1879960271830745E-10</c:v>
                </c:pt>
                <c:pt idx="380">
                  <c:v>7.7561301284805641E-10</c:v>
                </c:pt>
                <c:pt idx="381">
                  <c:v>5.002690482364629E-10</c:v>
                </c:pt>
                <c:pt idx="382">
                  <c:v>5.0514008146196338E-10</c:v>
                </c:pt>
                <c:pt idx="383">
                  <c:v>4.9701872274301672E-10</c:v>
                </c:pt>
                <c:pt idx="384">
                  <c:v>5.0182188143966901E-10</c:v>
                </c:pt>
                <c:pt idx="385">
                  <c:v>4.9480837129011415E-10</c:v>
                </c:pt>
                <c:pt idx="386">
                  <c:v>4.9955455537513822E-10</c:v>
                </c:pt>
                <c:pt idx="387">
                  <c:v>4.9497753228251312E-10</c:v>
                </c:pt>
                <c:pt idx="388">
                  <c:v>4.9958978629746712E-10</c:v>
                </c:pt>
                <c:pt idx="389">
                  <c:v>4.7928697434491791E-10</c:v>
                </c:pt>
                <c:pt idx="390">
                  <c:v>4.8381433111354388E-10</c:v>
                </c:pt>
                <c:pt idx="391">
                  <c:v>4.756776796652806E-10</c:v>
                </c:pt>
                <c:pt idx="392">
                  <c:v>4.8013684624707141E-10</c:v>
                </c:pt>
                <c:pt idx="393">
                  <c:v>4.6645076641618922E-10</c:v>
                </c:pt>
                <c:pt idx="394">
                  <c:v>4.707892250590139E-10</c:v>
                </c:pt>
                <c:pt idx="395">
                  <c:v>4.6175255022123103E-10</c:v>
                </c:pt>
                <c:pt idx="396">
                  <c:v>4.659232552058864E-10</c:v>
                </c:pt>
                <c:pt idx="397">
                  <c:v>4.5895481795751159E-10</c:v>
                </c:pt>
                <c:pt idx="398">
                  <c:v>4.6315865976847159E-10</c:v>
                </c:pt>
                <c:pt idx="399">
                  <c:v>4.5084277638390974E-10</c:v>
                </c:pt>
                <c:pt idx="400">
                  <c:v>4.5493991118713844E-10</c:v>
                </c:pt>
                <c:pt idx="401">
                  <c:v>4.4015262223608521E-10</c:v>
                </c:pt>
                <c:pt idx="402">
                  <c:v>4.4279829380041592E-10</c:v>
                </c:pt>
                <c:pt idx="403">
                  <c:v>4.3382089755275755E-10</c:v>
                </c:pt>
                <c:pt idx="404">
                  <c:v>4.3770133919005356E-10</c:v>
                </c:pt>
                <c:pt idx="405">
                  <c:v>4.2858984257080706E-10</c:v>
                </c:pt>
                <c:pt idx="406">
                  <c:v>4.3239323930191054E-10</c:v>
                </c:pt>
                <c:pt idx="407">
                  <c:v>4.2223650695481026E-10</c:v>
                </c:pt>
                <c:pt idx="408">
                  <c:v>4.2595372333597478E-10</c:v>
                </c:pt>
                <c:pt idx="409">
                  <c:v>4.1559084988567105E-10</c:v>
                </c:pt>
                <c:pt idx="410">
                  <c:v>4.1914281917026713E-10</c:v>
                </c:pt>
                <c:pt idx="411">
                  <c:v>4.0848481623387095E-10</c:v>
                </c:pt>
                <c:pt idx="412">
                  <c:v>4.1202380014917619E-10</c:v>
                </c:pt>
                <c:pt idx="413">
                  <c:v>4.0285749872812132E-10</c:v>
                </c:pt>
                <c:pt idx="414">
                  <c:v>4.063195985811092E-10</c:v>
                </c:pt>
                <c:pt idx="415">
                  <c:v>3.9428079063506198E-10</c:v>
                </c:pt>
                <c:pt idx="416">
                  <c:v>3.9756984187174679E-10</c:v>
                </c:pt>
                <c:pt idx="417">
                  <c:v>3.8939726920132316E-10</c:v>
                </c:pt>
                <c:pt idx="418">
                  <c:v>3.9268967068810906E-10</c:v>
                </c:pt>
                <c:pt idx="419">
                  <c:v>3.8314827339508332E-10</c:v>
                </c:pt>
                <c:pt idx="420">
                  <c:v>3.8636127716654752E-10</c:v>
                </c:pt>
                <c:pt idx="421">
                  <c:v>3.761687837408036E-10</c:v>
                </c:pt>
                <c:pt idx="422">
                  <c:v>3.7929751837425637E-10</c:v>
                </c:pt>
                <c:pt idx="423">
                  <c:v>3.7163276748782231E-10</c:v>
                </c:pt>
                <c:pt idx="424">
                  <c:v>3.7469814502350074E-10</c:v>
                </c:pt>
                <c:pt idx="425">
                  <c:v>3.6684577501031931E-10</c:v>
                </c:pt>
                <c:pt idx="426">
                  <c:v>3.6978241391429556E-10</c:v>
                </c:pt>
                <c:pt idx="427">
                  <c:v>3.6339120745541577E-10</c:v>
                </c:pt>
                <c:pt idx="428">
                  <c:v>3.6633894733236664E-10</c:v>
                </c:pt>
                <c:pt idx="429">
                  <c:v>3.570869815895603E-10</c:v>
                </c:pt>
                <c:pt idx="430">
                  <c:v>3.5995924622873938E-10</c:v>
                </c:pt>
                <c:pt idx="431">
                  <c:v>3.5122082136062317E-10</c:v>
                </c:pt>
                <c:pt idx="432">
                  <c:v>3.5402225160552043E-10</c:v>
                </c:pt>
                <c:pt idx="433">
                  <c:v>3.446481978987199E-10</c:v>
                </c:pt>
                <c:pt idx="434">
                  <c:v>3.4737383480855875E-10</c:v>
                </c:pt>
                <c:pt idx="435">
                  <c:v>3.4134323999086068E-10</c:v>
                </c:pt>
                <c:pt idx="436">
                  <c:v>3.4396228583608176E-10</c:v>
                </c:pt>
                <c:pt idx="437">
                  <c:v>3.3439358006516094E-10</c:v>
                </c:pt>
                <c:pt idx="438">
                  <c:v>3.3699298566008439E-10</c:v>
                </c:pt>
                <c:pt idx="439">
                  <c:v>3.3103234355750795E-10</c:v>
                </c:pt>
                <c:pt idx="440">
                  <c:v>3.3352858344193479E-10</c:v>
                </c:pt>
                <c:pt idx="441">
                  <c:v>3.2504987527162041E-10</c:v>
                </c:pt>
                <c:pt idx="442">
                  <c:v>3.2753281714268129E-10</c:v>
                </c:pt>
                <c:pt idx="443">
                  <c:v>3.2144021453816589E-10</c:v>
                </c:pt>
                <c:pt idx="444">
                  <c:v>3.238217621475197E-10</c:v>
                </c:pt>
                <c:pt idx="445">
                  <c:v>3.1830688907571791E-10</c:v>
                </c:pt>
                <c:pt idx="446">
                  <c:v>3.206951006310221E-10</c:v>
                </c:pt>
                <c:pt idx="447">
                  <c:v>3.1236769195701128E-10</c:v>
                </c:pt>
                <c:pt idx="448">
                  <c:v>3.1464096295009405E-10</c:v>
                </c:pt>
                <c:pt idx="449">
                  <c:v>2.9951997369538507E-10</c:v>
                </c:pt>
                <c:pt idx="450">
                  <c:v>3.01728815669315E-10</c:v>
                </c:pt>
                <c:pt idx="451">
                  <c:v>2.9733331636362159E-10</c:v>
                </c:pt>
                <c:pt idx="452">
                  <c:v>2.9946925163423791E-10</c:v>
                </c:pt>
                <c:pt idx="453">
                  <c:v>2.9198967608891234E-10</c:v>
                </c:pt>
                <c:pt idx="454">
                  <c:v>2.9412333661362396E-10</c:v>
                </c:pt>
                <c:pt idx="455">
                  <c:v>2.9056954639494999E-10</c:v>
                </c:pt>
                <c:pt idx="456">
                  <c:v>2.926823896638258E-10</c:v>
                </c:pt>
                <c:pt idx="457">
                  <c:v>2.8630663265140627E-10</c:v>
                </c:pt>
                <c:pt idx="458">
                  <c:v>2.88378365388197E-10</c:v>
                </c:pt>
                <c:pt idx="459">
                  <c:v>2.8389292511033001E-10</c:v>
                </c:pt>
                <c:pt idx="460">
                  <c:v>2.8593684289809281E-10</c:v>
                </c:pt>
                <c:pt idx="461">
                  <c:v>2.8007541635941222E-10</c:v>
                </c:pt>
                <c:pt idx="462">
                  <c:v>2.8208158447736728E-10</c:v>
                </c:pt>
                <c:pt idx="463">
                  <c:v>2.7597050811444746E-10</c:v>
                </c:pt>
                <c:pt idx="464">
                  <c:v>2.7793717835485525E-10</c:v>
                </c:pt>
                <c:pt idx="465">
                  <c:v>2.7512194169420826E-10</c:v>
                </c:pt>
                <c:pt idx="466">
                  <c:v>2.7703033930373265E-10</c:v>
                </c:pt>
                <c:pt idx="467">
                  <c:v>2.7135001030740874E-10</c:v>
                </c:pt>
                <c:pt idx="468">
                  <c:v>2.7326310090214427E-10</c:v>
                </c:pt>
                <c:pt idx="469">
                  <c:v>2.6841667454798334E-10</c:v>
                </c:pt>
                <c:pt idx="470">
                  <c:v>2.70298888880495E-10</c:v>
                </c:pt>
                <c:pt idx="471">
                  <c:v>2.6569010308541343E-10</c:v>
                </c:pt>
                <c:pt idx="472">
                  <c:v>2.6750342029497249E-10</c:v>
                </c:pt>
                <c:pt idx="473">
                  <c:v>2.6522279894981553E-10</c:v>
                </c:pt>
                <c:pt idx="474">
                  <c:v>2.6706198091437164E-10</c:v>
                </c:pt>
                <c:pt idx="475">
                  <c:v>2.6166812933256469E-10</c:v>
                </c:pt>
                <c:pt idx="476">
                  <c:v>2.6347264567998007E-10</c:v>
                </c:pt>
                <c:pt idx="477">
                  <c:v>2.5929403186812838E-10</c:v>
                </c:pt>
                <c:pt idx="478">
                  <c:v>2.6107202492971853E-10</c:v>
                </c:pt>
                <c:pt idx="479">
                  <c:v>2.5602514236185475E-10</c:v>
                </c:pt>
                <c:pt idx="480">
                  <c:v>2.5777084821106237E-10</c:v>
                </c:pt>
                <c:pt idx="481">
                  <c:v>2.5366379075230098E-10</c:v>
                </c:pt>
                <c:pt idx="482">
                  <c:v>2.5538354484809492E-10</c:v>
                </c:pt>
                <c:pt idx="483">
                  <c:v>2.522553045317439E-10</c:v>
                </c:pt>
                <c:pt idx="484">
                  <c:v>2.5391931046756324E-10</c:v>
                </c:pt>
                <c:pt idx="485">
                  <c:v>2.511964122974529E-10</c:v>
                </c:pt>
                <c:pt idx="486">
                  <c:v>2.5287970493619448E-10</c:v>
                </c:pt>
                <c:pt idx="487">
                  <c:v>2.4949854595109242E-10</c:v>
                </c:pt>
                <c:pt idx="488">
                  <c:v>2.5116075696325083E-10</c:v>
                </c:pt>
                <c:pt idx="489">
                  <c:v>2.4714523599450115E-10</c:v>
                </c:pt>
                <c:pt idx="490">
                  <c:v>2.4874720961471372E-10</c:v>
                </c:pt>
                <c:pt idx="491">
                  <c:v>2.4537448678732609E-10</c:v>
                </c:pt>
                <c:pt idx="492">
                  <c:v>2.4699011379186015E-10</c:v>
                </c:pt>
                <c:pt idx="493">
                  <c:v>2.4265775972223246E-10</c:v>
                </c:pt>
                <c:pt idx="494">
                  <c:v>2.4424615601696737E-10</c:v>
                </c:pt>
                <c:pt idx="495">
                  <c:v>2.4029584081783064E-10</c:v>
                </c:pt>
                <c:pt idx="496">
                  <c:v>2.4185953253652805E-10</c:v>
                </c:pt>
                <c:pt idx="497">
                  <c:v>2.3918811924542339E-10</c:v>
                </c:pt>
                <c:pt idx="498">
                  <c:v>2.4070231265864458E-10</c:v>
                </c:pt>
                <c:pt idx="499">
                  <c:v>2.3723860590332128E-10</c:v>
                </c:pt>
                <c:pt idx="500">
                  <c:v>2.3876407937042021E-10</c:v>
                </c:pt>
                <c:pt idx="501">
                  <c:v>2.3525280256220002E-10</c:v>
                </c:pt>
                <c:pt idx="502">
                  <c:v>2.3675653258615301E-10</c:v>
                </c:pt>
                <c:pt idx="503">
                  <c:v>2.3348045920187942E-10</c:v>
                </c:pt>
                <c:pt idx="504">
                  <c:v>2.3496398107435627E-10</c:v>
                </c:pt>
                <c:pt idx="505">
                  <c:v>2.3229683925091995E-10</c:v>
                </c:pt>
                <c:pt idx="506">
                  <c:v>2.3373266803132067E-10</c:v>
                </c:pt>
                <c:pt idx="507">
                  <c:v>2.2927185386112976E-10</c:v>
                </c:pt>
                <c:pt idx="508">
                  <c:v>2.3068055170149599E-10</c:v>
                </c:pt>
                <c:pt idx="509">
                  <c:v>2.2877265503798754E-10</c:v>
                </c:pt>
                <c:pt idx="510">
                  <c:v>2.3020027343887054E-10</c:v>
                </c:pt>
                <c:pt idx="511">
                  <c:v>2.2754486445951818E-10</c:v>
                </c:pt>
                <c:pt idx="512">
                  <c:v>2.2895630596748428E-10</c:v>
                </c:pt>
                <c:pt idx="513">
                  <c:v>2.2728606700993843E-10</c:v>
                </c:pt>
                <c:pt idx="514">
                  <c:v>2.2569323862569947E-10</c:v>
                </c:pt>
                <c:pt idx="515">
                  <c:v>2.2354188696110573E-10</c:v>
                </c:pt>
                <c:pt idx="516">
                  <c:v>2.2491191759401796E-10</c:v>
                </c:pt>
                <c:pt idx="517">
                  <c:v>2.2181347397225162E-10</c:v>
                </c:pt>
                <c:pt idx="518">
                  <c:v>2.2313586262733956E-10</c:v>
                </c:pt>
                <c:pt idx="519">
                  <c:v>2.2027404318875354E-10</c:v>
                </c:pt>
                <c:pt idx="520">
                  <c:v>2.2157935251601655E-10</c:v>
                </c:pt>
                <c:pt idx="521">
                  <c:v>2.1874737070315978E-10</c:v>
                </c:pt>
                <c:pt idx="522">
                  <c:v>2.2003582758098452E-10</c:v>
                </c:pt>
                <c:pt idx="523">
                  <c:v>2.1753913184070383E-10</c:v>
                </c:pt>
                <c:pt idx="524">
                  <c:v>2.1884047466428659E-10</c:v>
                </c:pt>
                <c:pt idx="525">
                  <c:v>2.1464497990280501E-10</c:v>
                </c:pt>
                <c:pt idx="526">
                  <c:v>2.1592128431227739E-10</c:v>
                </c:pt>
                <c:pt idx="527">
                  <c:v>2.1317238770083016E-10</c:v>
                </c:pt>
                <c:pt idx="528">
                  <c:v>2.1443228860781353E-10</c:v>
                </c:pt>
                <c:pt idx="529">
                  <c:v>2.1173634870272811E-10</c:v>
                </c:pt>
                <c:pt idx="530">
                  <c:v>2.1298020899142331E-10</c:v>
                </c:pt>
                <c:pt idx="531">
                  <c:v>2.1107727399646321E-10</c:v>
                </c:pt>
                <c:pt idx="532">
                  <c:v>2.1230976832820731E-10</c:v>
                </c:pt>
                <c:pt idx="533">
                  <c:v>2.1009493350156879E-10</c:v>
                </c:pt>
                <c:pt idx="534">
                  <c:v>2.113142794683101E-10</c:v>
                </c:pt>
                <c:pt idx="535">
                  <c:v>2.0790567270081682E-10</c:v>
                </c:pt>
                <c:pt idx="536">
                  <c:v>2.0910503077445473E-10</c:v>
                </c:pt>
                <c:pt idx="537">
                  <c:v>2.0817513888285294E-10</c:v>
                </c:pt>
                <c:pt idx="538">
                  <c:v>2.0936878302184705E-10</c:v>
                </c:pt>
                <c:pt idx="539">
                  <c:v>2.0656168085306374E-10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66400"/>
        <c:axId val="132167936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0.17764463950195766</c:v>
                </c:pt>
                <c:pt idx="16">
                  <c:v>0.23094726514362293</c:v>
                </c:pt>
                <c:pt idx="17">
                  <c:v>5.1129843928319249E-4</c:v>
                </c:pt>
                <c:pt idx="18">
                  <c:v>5.425298061679354E-4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2.0683809563360181E-3</c:v>
                </c:pt>
                <c:pt idx="28">
                  <c:v>2.1898860309768481E-3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9.9893555812029036E-2</c:v>
                </c:pt>
                <c:pt idx="38">
                  <c:v>0.1070549586123896</c:v>
                </c:pt>
                <c:pt idx="39">
                  <c:v>0</c:v>
                </c:pt>
                <c:pt idx="40">
                  <c:v>0</c:v>
                </c:pt>
                <c:pt idx="41">
                  <c:v>1.69450406260627E-2</c:v>
                </c:pt>
                <c:pt idx="42">
                  <c:v>1.7879543041606074E-2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8.5597314908875313E-3</c:v>
                </c:pt>
                <c:pt idx="50">
                  <c:v>9.014470042228254E-3</c:v>
                </c:pt>
                <c:pt idx="51">
                  <c:v>0</c:v>
                </c:pt>
                <c:pt idx="52">
                  <c:v>0</c:v>
                </c:pt>
                <c:pt idx="53">
                  <c:v>2.7640463909183944E-2</c:v>
                </c:pt>
                <c:pt idx="54">
                  <c:v>2.9066543185253098E-2</c:v>
                </c:pt>
                <c:pt idx="55">
                  <c:v>2.4837775907220035E-2</c:v>
                </c:pt>
                <c:pt idx="56">
                  <c:v>2.6100944264612611E-2</c:v>
                </c:pt>
                <c:pt idx="57">
                  <c:v>2.995984470116372E-2</c:v>
                </c:pt>
                <c:pt idx="58">
                  <c:v>3.1502029346608569E-2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3.2908353463229907E-2</c:v>
                </c:pt>
                <c:pt idx="64">
                  <c:v>3.4550213094156512E-2</c:v>
                </c:pt>
                <c:pt idx="65">
                  <c:v>0</c:v>
                </c:pt>
                <c:pt idx="66">
                  <c:v>0</c:v>
                </c:pt>
                <c:pt idx="67">
                  <c:v>6.9176831013418635E-2</c:v>
                </c:pt>
                <c:pt idx="68">
                  <c:v>7.2588126618121487E-2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0.31250050321060346</c:v>
                </c:pt>
                <c:pt idx="78">
                  <c:v>0.32782417965419175</c:v>
                </c:pt>
                <c:pt idx="79">
                  <c:v>0.8382869269362978</c:v>
                </c:pt>
                <c:pt idx="80">
                  <c:v>0.8812178312341391</c:v>
                </c:pt>
                <c:pt idx="81">
                  <c:v>0.1570969905570665</c:v>
                </c:pt>
                <c:pt idx="82">
                  <c:v>0.16424860158246746</c:v>
                </c:pt>
                <c:pt idx="83">
                  <c:v>0</c:v>
                </c:pt>
                <c:pt idx="84">
                  <c:v>0</c:v>
                </c:pt>
                <c:pt idx="85">
                  <c:v>0.12880883081821917</c:v>
                </c:pt>
                <c:pt idx="86">
                  <c:v>0.13465241849896689</c:v>
                </c:pt>
                <c:pt idx="87">
                  <c:v>0</c:v>
                </c:pt>
                <c:pt idx="88">
                  <c:v>0</c:v>
                </c:pt>
                <c:pt idx="89">
                  <c:v>0.32483843418694347</c:v>
                </c:pt>
                <c:pt idx="90">
                  <c:v>0.33955524951660065</c:v>
                </c:pt>
                <c:pt idx="91">
                  <c:v>0</c:v>
                </c:pt>
                <c:pt idx="92">
                  <c:v>0</c:v>
                </c:pt>
                <c:pt idx="93">
                  <c:v>0.12684227727386244</c:v>
                </c:pt>
                <c:pt idx="94">
                  <c:v>0.13224647761919395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0.58348877714600722</c:v>
                </c:pt>
                <c:pt idx="100">
                  <c:v>0.60896911578624935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0.96380548330301419</c:v>
                </c:pt>
                <c:pt idx="112">
                  <c:v>1.0033719748197556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3.3258425915515284</c:v>
                </c:pt>
                <c:pt idx="120">
                  <c:v>3.4721133805067494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3.4061964874196615</c:v>
                </c:pt>
                <c:pt idx="126">
                  <c:v>3.5515647638346821</c:v>
                </c:pt>
                <c:pt idx="127">
                  <c:v>0.22406247178981745</c:v>
                </c:pt>
                <c:pt idx="128">
                  <c:v>0.23221252356964242</c:v>
                </c:pt>
                <c:pt idx="129">
                  <c:v>0</c:v>
                </c:pt>
                <c:pt idx="130">
                  <c:v>0</c:v>
                </c:pt>
                <c:pt idx="131">
                  <c:v>1.0709927839427731</c:v>
                </c:pt>
                <c:pt idx="132">
                  <c:v>1.1105802268555591</c:v>
                </c:pt>
                <c:pt idx="133">
                  <c:v>2.958175406395807</c:v>
                </c:pt>
                <c:pt idx="134">
                  <c:v>3.0745612433679748</c:v>
                </c:pt>
                <c:pt idx="135">
                  <c:v>0</c:v>
                </c:pt>
                <c:pt idx="136">
                  <c:v>0</c:v>
                </c:pt>
                <c:pt idx="137">
                  <c:v>1.1530836606970274</c:v>
                </c:pt>
                <c:pt idx="138">
                  <c:v>1.195417653940855</c:v>
                </c:pt>
                <c:pt idx="139">
                  <c:v>2.2939336168899676</c:v>
                </c:pt>
                <c:pt idx="140">
                  <c:v>2.3807845914472763</c:v>
                </c:pt>
                <c:pt idx="141">
                  <c:v>2.1556493830667547</c:v>
                </c:pt>
                <c:pt idx="142">
                  <c:v>2.2360397951026894</c:v>
                </c:pt>
                <c:pt idx="143">
                  <c:v>1.4609924498280704</c:v>
                </c:pt>
                <c:pt idx="144">
                  <c:v>1.513540153994839</c:v>
                </c:pt>
                <c:pt idx="145">
                  <c:v>3.0986248153939071</c:v>
                </c:pt>
                <c:pt idx="146">
                  <c:v>3.2153088019131726</c:v>
                </c:pt>
                <c:pt idx="147">
                  <c:v>4.4581699212061281</c:v>
                </c:pt>
                <c:pt idx="148">
                  <c:v>4.6282586366729932</c:v>
                </c:pt>
                <c:pt idx="149">
                  <c:v>0</c:v>
                </c:pt>
                <c:pt idx="150">
                  <c:v>0</c:v>
                </c:pt>
                <c:pt idx="151">
                  <c:v>1.8700983388980483</c:v>
                </c:pt>
                <c:pt idx="152">
                  <c:v>1.9342852557547956</c:v>
                </c:pt>
                <c:pt idx="153">
                  <c:v>2.1665345112097225</c:v>
                </c:pt>
                <c:pt idx="154">
                  <c:v>2.2408232966103387</c:v>
                </c:pt>
                <c:pt idx="155">
                  <c:v>1.5678731588902242</c:v>
                </c:pt>
                <c:pt idx="156">
                  <c:v>1.6211484202740896</c:v>
                </c:pt>
                <c:pt idx="157">
                  <c:v>1.5502122577447253</c:v>
                </c:pt>
                <c:pt idx="158">
                  <c:v>1.6023205034305801</c:v>
                </c:pt>
                <c:pt idx="159">
                  <c:v>1.7090345663197555</c:v>
                </c:pt>
                <c:pt idx="160">
                  <c:v>1.7661296738892638</c:v>
                </c:pt>
                <c:pt idx="161">
                  <c:v>1.9750619352052499</c:v>
                </c:pt>
                <c:pt idx="162">
                  <c:v>2.0395560068009666</c:v>
                </c:pt>
                <c:pt idx="163">
                  <c:v>1.9138617100729711</c:v>
                </c:pt>
                <c:pt idx="164">
                  <c:v>1.9755697741694329</c:v>
                </c:pt>
                <c:pt idx="165">
                  <c:v>1.9002315722552539</c:v>
                </c:pt>
                <c:pt idx="166">
                  <c:v>1.9608760744625164</c:v>
                </c:pt>
                <c:pt idx="167">
                  <c:v>3.459377783185444</c:v>
                </c:pt>
                <c:pt idx="168">
                  <c:v>3.5764767432799673</c:v>
                </c:pt>
                <c:pt idx="169">
                  <c:v>2.9289133512224006</c:v>
                </c:pt>
                <c:pt idx="170">
                  <c:v>3.0254344790592866</c:v>
                </c:pt>
                <c:pt idx="171">
                  <c:v>2.8741605612634542</c:v>
                </c:pt>
                <c:pt idx="172">
                  <c:v>2.9658238847900122</c:v>
                </c:pt>
                <c:pt idx="173">
                  <c:v>3.8351740126424576</c:v>
                </c:pt>
                <c:pt idx="174">
                  <c:v>3.9597980075127812</c:v>
                </c:pt>
                <c:pt idx="175">
                  <c:v>2.2688396963024164</c:v>
                </c:pt>
                <c:pt idx="176">
                  <c:v>2.3384998294052961</c:v>
                </c:pt>
                <c:pt idx="177">
                  <c:v>1.801991834752148</c:v>
                </c:pt>
                <c:pt idx="178">
                  <c:v>1.8571855704184685</c:v>
                </c:pt>
                <c:pt idx="179">
                  <c:v>2.6123135844628576</c:v>
                </c:pt>
                <c:pt idx="180">
                  <c:v>2.6917358171605001</c:v>
                </c:pt>
                <c:pt idx="181">
                  <c:v>2.5943542941980064</c:v>
                </c:pt>
                <c:pt idx="182">
                  <c:v>2.6723927858994529</c:v>
                </c:pt>
                <c:pt idx="183">
                  <c:v>2.0406534740389595</c:v>
                </c:pt>
                <c:pt idx="184">
                  <c:v>2.1004146761137465</c:v>
                </c:pt>
                <c:pt idx="185">
                  <c:v>2.3722158084950027</c:v>
                </c:pt>
                <c:pt idx="186">
                  <c:v>2.4431353554605906</c:v>
                </c:pt>
                <c:pt idx="187">
                  <c:v>1.9319016548484875</c:v>
                </c:pt>
                <c:pt idx="188">
                  <c:v>1.9871562703212626</c:v>
                </c:pt>
                <c:pt idx="189">
                  <c:v>2.0771302237359257</c:v>
                </c:pt>
                <c:pt idx="190">
                  <c:v>2.1361657174818376</c:v>
                </c:pt>
                <c:pt idx="191">
                  <c:v>1.6937404716737792</c:v>
                </c:pt>
                <c:pt idx="192">
                  <c:v>1.7419273553150387</c:v>
                </c:pt>
                <c:pt idx="193">
                  <c:v>1.8530653449282659</c:v>
                </c:pt>
                <c:pt idx="194">
                  <c:v>1.9043549539127036</c:v>
                </c:pt>
                <c:pt idx="195">
                  <c:v>2.3934748781787496</c:v>
                </c:pt>
                <c:pt idx="196">
                  <c:v>2.4599564033678796</c:v>
                </c:pt>
                <c:pt idx="197">
                  <c:v>1.7167368666899592</c:v>
                </c:pt>
                <c:pt idx="198">
                  <c:v>1.7631417737590924</c:v>
                </c:pt>
                <c:pt idx="199">
                  <c:v>2.1314443231085143</c:v>
                </c:pt>
                <c:pt idx="200">
                  <c:v>2.1890446596902473</c:v>
                </c:pt>
                <c:pt idx="201">
                  <c:v>2.338321744992129</c:v>
                </c:pt>
                <c:pt idx="202">
                  <c:v>2.4012204979022074</c:v>
                </c:pt>
                <c:pt idx="203">
                  <c:v>2.2192790920137799</c:v>
                </c:pt>
                <c:pt idx="204">
                  <c:v>2.2794857659188832</c:v>
                </c:pt>
                <c:pt idx="205">
                  <c:v>2.0841374921306022</c:v>
                </c:pt>
                <c:pt idx="206">
                  <c:v>2.1387481623996445</c:v>
                </c:pt>
                <c:pt idx="207">
                  <c:v>2.3113762394630748</c:v>
                </c:pt>
                <c:pt idx="208">
                  <c:v>2.3716927837114015</c:v>
                </c:pt>
                <c:pt idx="209">
                  <c:v>2.1335583586031288</c:v>
                </c:pt>
                <c:pt idx="210">
                  <c:v>2.1896484075413114</c:v>
                </c:pt>
                <c:pt idx="211">
                  <c:v>1.7128515183555248</c:v>
                </c:pt>
                <c:pt idx="212">
                  <c:v>1.7560900111322508</c:v>
                </c:pt>
                <c:pt idx="213">
                  <c:v>2.1373931563206212</c:v>
                </c:pt>
                <c:pt idx="214">
                  <c:v>2.1913246570942237</c:v>
                </c:pt>
                <c:pt idx="215">
                  <c:v>2.1068753575286312</c:v>
                </c:pt>
                <c:pt idx="216">
                  <c:v>2.1595038953646299</c:v>
                </c:pt>
                <c:pt idx="217">
                  <c:v>2.1725102734690669</c:v>
                </c:pt>
                <c:pt idx="218">
                  <c:v>2.2263607333384137</c:v>
                </c:pt>
                <c:pt idx="219">
                  <c:v>1.7238601228710158</c:v>
                </c:pt>
                <c:pt idx="220">
                  <c:v>1.7667079854842969</c:v>
                </c:pt>
                <c:pt idx="221">
                  <c:v>1.9845022010500233</c:v>
                </c:pt>
                <c:pt idx="222">
                  <c:v>2.0325784763127657</c:v>
                </c:pt>
                <c:pt idx="223">
                  <c:v>1.9578306172078634</c:v>
                </c:pt>
                <c:pt idx="224">
                  <c:v>2.0058241635888048</c:v>
                </c:pt>
                <c:pt idx="225">
                  <c:v>1.9520122497705126</c:v>
                </c:pt>
                <c:pt idx="226">
                  <c:v>1.9984150873320192</c:v>
                </c:pt>
                <c:pt idx="227">
                  <c:v>2.1776135064390512</c:v>
                </c:pt>
                <c:pt idx="228">
                  <c:v>2.2291525766722056</c:v>
                </c:pt>
                <c:pt idx="229">
                  <c:v>1.9802754081705138</c:v>
                </c:pt>
                <c:pt idx="230">
                  <c:v>2.0265682662503264</c:v>
                </c:pt>
                <c:pt idx="231">
                  <c:v>1.8796113052269323</c:v>
                </c:pt>
                <c:pt idx="232">
                  <c:v>1.9230833192540064</c:v>
                </c:pt>
                <c:pt idx="233">
                  <c:v>1.9670640640446129</c:v>
                </c:pt>
                <c:pt idx="234">
                  <c:v>2.0122479154918631</c:v>
                </c:pt>
                <c:pt idx="235">
                  <c:v>2.012278994065825</c:v>
                </c:pt>
                <c:pt idx="236">
                  <c:v>2.0581509679233001</c:v>
                </c:pt>
                <c:pt idx="237">
                  <c:v>1.9787510136162476</c:v>
                </c:pt>
                <c:pt idx="238">
                  <c:v>2.0234620588340042</c:v>
                </c:pt>
                <c:pt idx="239">
                  <c:v>2.0055752862105547</c:v>
                </c:pt>
                <c:pt idx="240">
                  <c:v>2.0505403273118725</c:v>
                </c:pt>
                <c:pt idx="241">
                  <c:v>2.0749013361608659</c:v>
                </c:pt>
                <c:pt idx="242">
                  <c:v>2.1210973190217728</c:v>
                </c:pt>
                <c:pt idx="243">
                  <c:v>1.9185126409955631</c:v>
                </c:pt>
                <c:pt idx="244">
                  <c:v>1.9607743456215254</c:v>
                </c:pt>
                <c:pt idx="245">
                  <c:v>1.8704850355050162</c:v>
                </c:pt>
                <c:pt idx="246">
                  <c:v>1.9113312999310847</c:v>
                </c:pt>
                <c:pt idx="247">
                  <c:v>1.8221738710944948</c:v>
                </c:pt>
                <c:pt idx="248">
                  <c:v>1.8624689791971454</c:v>
                </c:pt>
                <c:pt idx="249">
                  <c:v>1.8667180138167652</c:v>
                </c:pt>
                <c:pt idx="250">
                  <c:v>1.906838095756404</c:v>
                </c:pt>
                <c:pt idx="251">
                  <c:v>1.8949640883551078</c:v>
                </c:pt>
                <c:pt idx="252">
                  <c:v>1.935395690425133</c:v>
                </c:pt>
                <c:pt idx="253">
                  <c:v>1.87667381735054</c:v>
                </c:pt>
                <c:pt idx="254">
                  <c:v>1.9164025560207354</c:v>
                </c:pt>
                <c:pt idx="255">
                  <c:v>1.857641729345707</c:v>
                </c:pt>
                <c:pt idx="256">
                  <c:v>1.8966667759182685</c:v>
                </c:pt>
                <c:pt idx="257">
                  <c:v>1.9324959574424625</c:v>
                </c:pt>
                <c:pt idx="258">
                  <c:v>1.9728302634265709</c:v>
                </c:pt>
                <c:pt idx="259">
                  <c:v>1.965504507923501</c:v>
                </c:pt>
                <c:pt idx="260">
                  <c:v>2.0062545253042403</c:v>
                </c:pt>
                <c:pt idx="261">
                  <c:v>1.925243471308264</c:v>
                </c:pt>
                <c:pt idx="262">
                  <c:v>1.9648455235702178</c:v>
                </c:pt>
                <c:pt idx="263">
                  <c:v>1.9610652390667953</c:v>
                </c:pt>
                <c:pt idx="264">
                  <c:v>2.0011441175537965</c:v>
                </c:pt>
                <c:pt idx="265">
                  <c:v>1.8438612679141138</c:v>
                </c:pt>
                <c:pt idx="266">
                  <c:v>1.8812286857815617</c:v>
                </c:pt>
                <c:pt idx="267">
                  <c:v>1.9469868084972435</c:v>
                </c:pt>
                <c:pt idx="268">
                  <c:v>1.9870693415838712</c:v>
                </c:pt>
                <c:pt idx="269">
                  <c:v>1.8845546219677296</c:v>
                </c:pt>
                <c:pt idx="270">
                  <c:v>1.9222503131179662</c:v>
                </c:pt>
                <c:pt idx="271">
                  <c:v>1.8757937311083486</c:v>
                </c:pt>
                <c:pt idx="272">
                  <c:v>1.9130600307990835</c:v>
                </c:pt>
                <c:pt idx="273">
                  <c:v>1.923861437730261</c:v>
                </c:pt>
                <c:pt idx="274">
                  <c:v>1.9626569707736659</c:v>
                </c:pt>
                <c:pt idx="275">
                  <c:v>1.9253377039467214</c:v>
                </c:pt>
                <c:pt idx="276">
                  <c:v>1.9630894478992607</c:v>
                </c:pt>
                <c:pt idx="277">
                  <c:v>1.8517611558551637</c:v>
                </c:pt>
                <c:pt idx="278">
                  <c:v>1.8877972635057783</c:v>
                </c:pt>
                <c:pt idx="279">
                  <c:v>1.8696406675995865</c:v>
                </c:pt>
                <c:pt idx="280">
                  <c:v>1.9058035019581265</c:v>
                </c:pt>
                <c:pt idx="281">
                  <c:v>1.8439965776579328</c:v>
                </c:pt>
                <c:pt idx="282">
                  <c:v>1.8794105558419141</c:v>
                </c:pt>
                <c:pt idx="283">
                  <c:v>1.9393463472932739</c:v>
                </c:pt>
                <c:pt idx="284">
                  <c:v>1.9764317301498553</c:v>
                </c:pt>
                <c:pt idx="285">
                  <c:v>1.8965228715482803</c:v>
                </c:pt>
                <c:pt idx="286">
                  <c:v>1.9325955969374466</c:v>
                </c:pt>
                <c:pt idx="287">
                  <c:v>1.9784342933145835</c:v>
                </c:pt>
                <c:pt idx="288">
                  <c:v>2.016705544529886</c:v>
                </c:pt>
                <c:pt idx="289">
                  <c:v>1.9122023460832231</c:v>
                </c:pt>
                <c:pt idx="290">
                  <c:v>1.9481576742689684</c:v>
                </c:pt>
                <c:pt idx="291">
                  <c:v>1.8653635725450066</c:v>
                </c:pt>
                <c:pt idx="292">
                  <c:v>1.9001896433379462</c:v>
                </c:pt>
                <c:pt idx="293">
                  <c:v>1.9294256956040556</c:v>
                </c:pt>
                <c:pt idx="294">
                  <c:v>1.965211601353859</c:v>
                </c:pt>
                <c:pt idx="295">
                  <c:v>1.9408732927424004</c:v>
                </c:pt>
                <c:pt idx="296">
                  <c:v>1.9766306247521066</c:v>
                </c:pt>
                <c:pt idx="297">
                  <c:v>1.9207320202996014</c:v>
                </c:pt>
                <c:pt idx="298">
                  <c:v>1.9559170329901776</c:v>
                </c:pt>
                <c:pt idx="299">
                  <c:v>1.9217693841999868</c:v>
                </c:pt>
                <c:pt idx="300">
                  <c:v>1.9568036047108823</c:v>
                </c:pt>
                <c:pt idx="301">
                  <c:v>1.9141185940252394</c:v>
                </c:pt>
                <c:pt idx="302">
                  <c:v>1.9488693599296329</c:v>
                </c:pt>
                <c:pt idx="303">
                  <c:v>1.9713395459601397</c:v>
                </c:pt>
                <c:pt idx="304">
                  <c:v>2.007031751510397</c:v>
                </c:pt>
                <c:pt idx="305">
                  <c:v>1.934086547941507</c:v>
                </c:pt>
                <c:pt idx="306">
                  <c:v>1.9688199455701427</c:v>
                </c:pt>
                <c:pt idx="307">
                  <c:v>1.9493819065456288</c:v>
                </c:pt>
                <c:pt idx="308">
                  <c:v>1.9841205690694341</c:v>
                </c:pt>
                <c:pt idx="309">
                  <c:v>1.9746681129094774</c:v>
                </c:pt>
                <c:pt idx="310">
                  <c:v>2.0096132895569307</c:v>
                </c:pt>
                <c:pt idx="311">
                  <c:v>1.968763660364145</c:v>
                </c:pt>
                <c:pt idx="312">
                  <c:v>2.0033689770300809</c:v>
                </c:pt>
                <c:pt idx="313">
                  <c:v>1.9437185557393872</c:v>
                </c:pt>
                <c:pt idx="314">
                  <c:v>1.9776687221884084</c:v>
                </c:pt>
                <c:pt idx="315">
                  <c:v>1.9452416072392094</c:v>
                </c:pt>
                <c:pt idx="316">
                  <c:v>1.9791030759493338</c:v>
                </c:pt>
                <c:pt idx="317">
                  <c:v>1.9119605970705185</c:v>
                </c:pt>
                <c:pt idx="318">
                  <c:v>1.9450507631376066</c:v>
                </c:pt>
                <c:pt idx="319">
                  <c:v>1.9258079245090742</c:v>
                </c:pt>
                <c:pt idx="320">
                  <c:v>1.9589781196992473</c:v>
                </c:pt>
                <c:pt idx="321">
                  <c:v>1.9303508261504225</c:v>
                </c:pt>
                <c:pt idx="322">
                  <c:v>1.9641274220765521</c:v>
                </c:pt>
                <c:pt idx="323">
                  <c:v>1.9401763954438478</c:v>
                </c:pt>
                <c:pt idx="324">
                  <c:v>1.9732320589879375</c:v>
                </c:pt>
                <c:pt idx="325">
                  <c:v>1.916026130306633</c:v>
                </c:pt>
                <c:pt idx="326">
                  <c:v>1.9484855386451716</c:v>
                </c:pt>
                <c:pt idx="327">
                  <c:v>1.8825496366396839</c:v>
                </c:pt>
                <c:pt idx="328">
                  <c:v>1.9142616819129286</c:v>
                </c:pt>
                <c:pt idx="329">
                  <c:v>1.9130686030225719</c:v>
                </c:pt>
                <c:pt idx="330">
                  <c:v>1.9451318848443442</c:v>
                </c:pt>
                <c:pt idx="331">
                  <c:v>1.9443086740003288</c:v>
                </c:pt>
                <c:pt idx="332">
                  <c:v>1.9767278786676388</c:v>
                </c:pt>
                <c:pt idx="333">
                  <c:v>1.9328574929583764</c:v>
                </c:pt>
                <c:pt idx="334">
                  <c:v>1.9649118059416975</c:v>
                </c:pt>
                <c:pt idx="335">
                  <c:v>1.9290777101240086</c:v>
                </c:pt>
                <c:pt idx="336">
                  <c:v>1.9608936236390866</c:v>
                </c:pt>
                <c:pt idx="337">
                  <c:v>1.9188490937490974</c:v>
                </c:pt>
                <c:pt idx="338">
                  <c:v>1.9503173576494259</c:v>
                </c:pt>
                <c:pt idx="339">
                  <c:v>1.9530602825141392</c:v>
                </c:pt>
                <c:pt idx="340">
                  <c:v>1.9849287007334988</c:v>
                </c:pt>
                <c:pt idx="341">
                  <c:v>1.9308908163408929</c:v>
                </c:pt>
                <c:pt idx="342">
                  <c:v>1.9622193327550328</c:v>
                </c:pt>
                <c:pt idx="343">
                  <c:v>1.9238534234361506</c:v>
                </c:pt>
                <c:pt idx="344">
                  <c:v>1.9548881902889161</c:v>
                </c:pt>
                <c:pt idx="345">
                  <c:v>1.9325070435187617</c:v>
                </c:pt>
                <c:pt idx="346">
                  <c:v>1.9635115782624404</c:v>
                </c:pt>
                <c:pt idx="347">
                  <c:v>1.9457160813955883</c:v>
                </c:pt>
                <c:pt idx="348">
                  <c:v>1.9767556919185378</c:v>
                </c:pt>
                <c:pt idx="349">
                  <c:v>1.9185470489595491</c:v>
                </c:pt>
                <c:pt idx="350">
                  <c:v>1.94897049746579</c:v>
                </c:pt>
                <c:pt idx="351">
                  <c:v>1.9205533693748242</c:v>
                </c:pt>
                <c:pt idx="352">
                  <c:v>1.9508327406489647</c:v>
                </c:pt>
                <c:pt idx="353">
                  <c:v>1.9219001527250446</c:v>
                </c:pt>
                <c:pt idx="354">
                  <c:v>1.9520191153492403</c:v>
                </c:pt>
                <c:pt idx="355">
                  <c:v>1.935209645583176</c:v>
                </c:pt>
                <c:pt idx="356">
                  <c:v>1.9653505248651666</c:v>
                </c:pt>
                <c:pt idx="357">
                  <c:v>1.9345465272649298</c:v>
                </c:pt>
                <c:pt idx="358">
                  <c:v>1.9644924263911128</c:v>
                </c:pt>
                <c:pt idx="359">
                  <c:v>1.9452018146536421</c:v>
                </c:pt>
                <c:pt idx="360">
                  <c:v>1.9751268933182364</c:v>
                </c:pt>
                <c:pt idx="361">
                  <c:v>1.9352386029430007</c:v>
                </c:pt>
                <c:pt idx="362">
                  <c:v>1.9641819463220727</c:v>
                </c:pt>
                <c:pt idx="363">
                  <c:v>1.9338860361406178</c:v>
                </c:pt>
                <c:pt idx="364">
                  <c:v>1.9632467886919083</c:v>
                </c:pt>
                <c:pt idx="365">
                  <c:v>1.9277981220031963</c:v>
                </c:pt>
                <c:pt idx="366">
                  <c:v>1.956866795064397</c:v>
                </c:pt>
                <c:pt idx="367">
                  <c:v>1.9153882336891139</c:v>
                </c:pt>
                <c:pt idx="368">
                  <c:v>1.944067902107224</c:v>
                </c:pt>
                <c:pt idx="369">
                  <c:v>1.9411505539431133</c:v>
                </c:pt>
                <c:pt idx="370">
                  <c:v>1.9700169630977391</c:v>
                </c:pt>
                <c:pt idx="371">
                  <c:v>1.9201988674558554</c:v>
                </c:pt>
                <c:pt idx="372">
                  <c:v>1.9485447326574139</c:v>
                </c:pt>
                <c:pt idx="373">
                  <c:v>1.927955059677827</c:v>
                </c:pt>
                <c:pt idx="374">
                  <c:v>1.9562012723945144</c:v>
                </c:pt>
                <c:pt idx="375">
                  <c:v>1.9555906265146361</c:v>
                </c:pt>
                <c:pt idx="376">
                  <c:v>1.9840202382227821</c:v>
                </c:pt>
                <c:pt idx="377">
                  <c:v>1.9482810687968901</c:v>
                </c:pt>
                <c:pt idx="378">
                  <c:v>1.9763818326534099</c:v>
                </c:pt>
                <c:pt idx="379">
                  <c:v>2.7505606082682656</c:v>
                </c:pt>
                <c:pt idx="380">
                  <c:v>3.9138085821645774</c:v>
                </c:pt>
                <c:pt idx="381">
                  <c:v>1.95754970038082</c:v>
                </c:pt>
                <c:pt idx="382">
                  <c:v>1.9853542101674222</c:v>
                </c:pt>
                <c:pt idx="383">
                  <c:v>1.9596874609787214</c:v>
                </c:pt>
                <c:pt idx="384">
                  <c:v>1.9872843705462122</c:v>
                </c:pt>
                <c:pt idx="385">
                  <c:v>1.9459011635123673</c:v>
                </c:pt>
                <c:pt idx="386">
                  <c:v>1.9730650444939073</c:v>
                </c:pt>
                <c:pt idx="387">
                  <c:v>1.7895795469072673</c:v>
                </c:pt>
                <c:pt idx="388">
                  <c:v>1.8138176154138388</c:v>
                </c:pt>
                <c:pt idx="389">
                  <c:v>1.9107970825054181</c:v>
                </c:pt>
                <c:pt idx="390">
                  <c:v>1.936973523160636</c:v>
                </c:pt>
                <c:pt idx="391">
                  <c:v>1.9076584135606172</c:v>
                </c:pt>
                <c:pt idx="392">
                  <c:v>1.9335399920215082</c:v>
                </c:pt>
                <c:pt idx="393">
                  <c:v>1.9210700610229241</c:v>
                </c:pt>
                <c:pt idx="394">
                  <c:v>1.946868663557719</c:v>
                </c:pt>
                <c:pt idx="395">
                  <c:v>1.9320457810403013</c:v>
                </c:pt>
                <c:pt idx="396">
                  <c:v>1.9571766986937944</c:v>
                </c:pt>
                <c:pt idx="397">
                  <c:v>1.9575540557166529</c:v>
                </c:pt>
                <c:pt idx="398">
                  <c:v>1.9833014735656913</c:v>
                </c:pt>
                <c:pt idx="399">
                  <c:v>1.9507198780527524</c:v>
                </c:pt>
                <c:pt idx="400">
                  <c:v>1.9760971007985104</c:v>
                </c:pt>
                <c:pt idx="401">
                  <c:v>1.9808251443834244</c:v>
                </c:pt>
                <c:pt idx="402">
                  <c:v>2.0003252810349088</c:v>
                </c:pt>
                <c:pt idx="403">
                  <c:v>1.9952509726649648</c:v>
                </c:pt>
                <c:pt idx="404">
                  <c:v>2.0206172548752206</c:v>
                </c:pt>
                <c:pt idx="405">
                  <c:v>2.0272687456026408</c:v>
                </c:pt>
                <c:pt idx="406">
                  <c:v>2.0527356731456563</c:v>
                </c:pt>
                <c:pt idx="407">
                  <c:v>1.9719604799106627</c:v>
                </c:pt>
                <c:pt idx="408">
                  <c:v>1.9964356969273942</c:v>
                </c:pt>
                <c:pt idx="409">
                  <c:v>1.9598542956484675</c:v>
                </c:pt>
                <c:pt idx="410">
                  <c:v>1.983361309519897</c:v>
                </c:pt>
                <c:pt idx="411">
                  <c:v>1.9357419041061747</c:v>
                </c:pt>
                <c:pt idx="412">
                  <c:v>1.9591628240677381</c:v>
                </c:pt>
                <c:pt idx="413">
                  <c:v>1.9371784501375486</c:v>
                </c:pt>
                <c:pt idx="414">
                  <c:v>1.9603033402538126</c:v>
                </c:pt>
                <c:pt idx="415">
                  <c:v>1.8962707108397792</c:v>
                </c:pt>
                <c:pt idx="416">
                  <c:v>1.9181215532229943</c:v>
                </c:pt>
                <c:pt idx="417">
                  <c:v>1.8830671665580547</c:v>
                </c:pt>
                <c:pt idx="418">
                  <c:v>1.904928847552354</c:v>
                </c:pt>
                <c:pt idx="419">
                  <c:v>1.8847068120543318</c:v>
                </c:pt>
                <c:pt idx="420">
                  <c:v>1.9062663989813573</c:v>
                </c:pt>
                <c:pt idx="421">
                  <c:v>1.8921624231620056</c:v>
                </c:pt>
                <c:pt idx="422">
                  <c:v>1.9134826150376902</c:v>
                </c:pt>
                <c:pt idx="423">
                  <c:v>1.9139751765533992</c:v>
                </c:pt>
                <c:pt idx="424">
                  <c:v>1.9352048803236628</c:v>
                </c:pt>
                <c:pt idx="425">
                  <c:v>1.9211516053006097</c:v>
                </c:pt>
                <c:pt idx="426">
                  <c:v>1.9416746050567684</c:v>
                </c:pt>
                <c:pt idx="427">
                  <c:v>1.8661343835432065</c:v>
                </c:pt>
                <c:pt idx="428">
                  <c:v>1.8861836814623432</c:v>
                </c:pt>
                <c:pt idx="429">
                  <c:v>1.8858697587210289</c:v>
                </c:pt>
                <c:pt idx="430">
                  <c:v>1.9057854039033089</c:v>
                </c:pt>
                <c:pt idx="431">
                  <c:v>1.914415338875415</c:v>
                </c:pt>
                <c:pt idx="432">
                  <c:v>1.9342807976042236</c:v>
                </c:pt>
                <c:pt idx="433">
                  <c:v>1.9600342029179472</c:v>
                </c:pt>
                <c:pt idx="434">
                  <c:v>1.9800028731309989</c:v>
                </c:pt>
                <c:pt idx="435">
                  <c:v>1.9370799913063947</c:v>
                </c:pt>
                <c:pt idx="436">
                  <c:v>1.9560488700807706</c:v>
                </c:pt>
                <c:pt idx="437">
                  <c:v>1.7969614255386339</c:v>
                </c:pt>
                <c:pt idx="438">
                  <c:v>1.8146355604693443</c:v>
                </c:pt>
                <c:pt idx="439">
                  <c:v>1.750188618731223</c:v>
                </c:pt>
                <c:pt idx="440">
                  <c:v>1.7667225853569324</c:v>
                </c:pt>
                <c:pt idx="441">
                  <c:v>1.6796978034579371</c:v>
                </c:pt>
                <c:pt idx="442">
                  <c:v>1.6956088831924774</c:v>
                </c:pt>
                <c:pt idx="443">
                  <c:v>1.6616223374602905</c:v>
                </c:pt>
                <c:pt idx="444">
                  <c:v>1.6767183597818855</c:v>
                </c:pt>
                <c:pt idx="445">
                  <c:v>1.6486292216937557</c:v>
                </c:pt>
                <c:pt idx="446">
                  <c:v>1.6636202104312614</c:v>
                </c:pt>
                <c:pt idx="447">
                  <c:v>1.5327990363370343</c:v>
                </c:pt>
                <c:pt idx="448">
                  <c:v>1.5461812318777188</c:v>
                </c:pt>
                <c:pt idx="449">
                  <c:v>1.3079356423314292</c:v>
                </c:pt>
                <c:pt idx="450">
                  <c:v>1.3194161348469151</c:v>
                </c:pt>
                <c:pt idx="451">
                  <c:v>1.1850371603499719</c:v>
                </c:pt>
                <c:pt idx="452">
                  <c:v>1.1950318444991685</c:v>
                </c:pt>
                <c:pt idx="453">
                  <c:v>1.0598461742440142</c:v>
                </c:pt>
                <c:pt idx="454">
                  <c:v>1.0688133055347957</c:v>
                </c:pt>
                <c:pt idx="455">
                  <c:v>0.97093517690600561</c:v>
                </c:pt>
                <c:pt idx="456">
                  <c:v>0.97899073783553292</c:v>
                </c:pt>
                <c:pt idx="457">
                  <c:v>0.87999557600957312</c:v>
                </c:pt>
                <c:pt idx="458">
                  <c:v>0.88715158792468596</c:v>
                </c:pt>
                <c:pt idx="459">
                  <c:v>0.79700084563165818</c:v>
                </c:pt>
                <c:pt idx="460">
                  <c:v>0.80335401831185349</c:v>
                </c:pt>
                <c:pt idx="461">
                  <c:v>0.70040905969128286</c:v>
                </c:pt>
                <c:pt idx="462">
                  <c:v>0.70588781674670387</c:v>
                </c:pt>
                <c:pt idx="463">
                  <c:v>0.60133773455368589</c:v>
                </c:pt>
                <c:pt idx="464">
                  <c:v>0.60596167698469672</c:v>
                </c:pt>
                <c:pt idx="465">
                  <c:v>0.52446750889128491</c:v>
                </c:pt>
                <c:pt idx="466">
                  <c:v>0.52834568424707939</c:v>
                </c:pt>
                <c:pt idx="467">
                  <c:v>0.46551045499243987</c:v>
                </c:pt>
                <c:pt idx="468">
                  <c:v>0.46895971820915633</c:v>
                </c:pt>
                <c:pt idx="469">
                  <c:v>0.40765845972134118</c:v>
                </c:pt>
                <c:pt idx="470">
                  <c:v>0.41062527097237383</c:v>
                </c:pt>
                <c:pt idx="471">
                  <c:v>0.3344990026300339</c:v>
                </c:pt>
                <c:pt idx="472">
                  <c:v>0.33685531403709185</c:v>
                </c:pt>
                <c:pt idx="473">
                  <c:v>0.27670361391215403</c:v>
                </c:pt>
                <c:pt idx="474">
                  <c:v>0.27867731885910518</c:v>
                </c:pt>
                <c:pt idx="475">
                  <c:v>0.23081241624722265</c:v>
                </c:pt>
                <c:pt idx="476">
                  <c:v>0.23244361397199642</c:v>
                </c:pt>
                <c:pt idx="477">
                  <c:v>0.20127162672436633</c:v>
                </c:pt>
                <c:pt idx="478">
                  <c:v>0.2026744009673862</c:v>
                </c:pt>
                <c:pt idx="479">
                  <c:v>0.17082095931324448</c:v>
                </c:pt>
                <c:pt idx="480">
                  <c:v>0.1720012530582663</c:v>
                </c:pt>
                <c:pt idx="481">
                  <c:v>0.13802471212217585</c:v>
                </c:pt>
                <c:pt idx="482">
                  <c:v>0.13898152142426487</c:v>
                </c:pt>
                <c:pt idx="483">
                  <c:v>0.1095574312663106</c:v>
                </c:pt>
                <c:pt idx="484">
                  <c:v>0.1103101169684617</c:v>
                </c:pt>
                <c:pt idx="485">
                  <c:v>9.8478782497390838E-2</c:v>
                </c:pt>
                <c:pt idx="486">
                  <c:v>9.9161801850455256E-2</c:v>
                </c:pt>
                <c:pt idx="487">
                  <c:v>8.7675301733246086E-2</c:v>
                </c:pt>
                <c:pt idx="488">
                  <c:v>8.8277784539420451E-2</c:v>
                </c:pt>
                <c:pt idx="489">
                  <c:v>6.4054229280331221E-2</c:v>
                </c:pt>
                <c:pt idx="490">
                  <c:v>6.4506811624310337E-2</c:v>
                </c:pt>
                <c:pt idx="491">
                  <c:v>5.703064511725895E-2</c:v>
                </c:pt>
                <c:pt idx="492">
                  <c:v>5.74407990834103E-2</c:v>
                </c:pt>
                <c:pt idx="493">
                  <c:v>4.5895629190169616E-2</c:v>
                </c:pt>
                <c:pt idx="494">
                  <c:v>4.623683702059498E-2</c:v>
                </c:pt>
                <c:pt idx="495">
                  <c:v>4.915831428721891E-2</c:v>
                </c:pt>
                <c:pt idx="496">
                  <c:v>4.949940762443749E-2</c:v>
                </c:pt>
                <c:pt idx="497">
                  <c:v>3.9896806011042708E-2</c:v>
                </c:pt>
                <c:pt idx="498">
                  <c:v>4.0177403748742777E-2</c:v>
                </c:pt>
                <c:pt idx="499">
                  <c:v>2.6591167768874331E-2</c:v>
                </c:pt>
                <c:pt idx="500">
                  <c:v>2.6809174033662828E-2</c:v>
                </c:pt>
                <c:pt idx="501">
                  <c:v>2.3758652606743917E-2</c:v>
                </c:pt>
                <c:pt idx="502">
                  <c:v>2.3954907214960467E-2</c:v>
                </c:pt>
                <c:pt idx="503">
                  <c:v>2.856746977678426E-2</c:v>
                </c:pt>
                <c:pt idx="504">
                  <c:v>2.8773629073278614E-2</c:v>
                </c:pt>
                <c:pt idx="505">
                  <c:v>2.417014404129883E-2</c:v>
                </c:pt>
                <c:pt idx="506">
                  <c:v>2.4346428676286724E-2</c:v>
                </c:pt>
                <c:pt idx="507">
                  <c:v>1.2986577543670545E-2</c:v>
                </c:pt>
                <c:pt idx="508">
                  <c:v>1.3113428701753213E-2</c:v>
                </c:pt>
                <c:pt idx="509">
                  <c:v>1.3551735367686583E-2</c:v>
                </c:pt>
                <c:pt idx="510">
                  <c:v>1.3677216384647582E-2</c:v>
                </c:pt>
                <c:pt idx="511">
                  <c:v>2.1343949196794575E-2</c:v>
                </c:pt>
                <c:pt idx="512">
                  <c:v>2.149077580890037E-2</c:v>
                </c:pt>
                <c:pt idx="513">
                  <c:v>0</c:v>
                </c:pt>
                <c:pt idx="514">
                  <c:v>1.2712311740425726E-2</c:v>
                </c:pt>
                <c:pt idx="515">
                  <c:v>1.5561171574201234E-2</c:v>
                </c:pt>
                <c:pt idx="516">
                  <c:v>1.5675635746771169E-2</c:v>
                </c:pt>
                <c:pt idx="517">
                  <c:v>9.9678299697266003E-3</c:v>
                </c:pt>
                <c:pt idx="518">
                  <c:v>1.0056806945642038E-2</c:v>
                </c:pt>
                <c:pt idx="519">
                  <c:v>8.3657769031500739E-3</c:v>
                </c:pt>
                <c:pt idx="520">
                  <c:v>8.4453595153622073E-3</c:v>
                </c:pt>
                <c:pt idx="521">
                  <c:v>5.0318311481846976E-3</c:v>
                </c:pt>
                <c:pt idx="522">
                  <c:v>5.0973099461518092E-3</c:v>
                </c:pt>
                <c:pt idx="523">
                  <c:v>1.1989573387431177E-2</c:v>
                </c:pt>
                <c:pt idx="524">
                  <c:v>1.2073892405181424E-2</c:v>
                </c:pt>
                <c:pt idx="525">
                  <c:v>6.3683627941929603E-3</c:v>
                </c:pt>
                <c:pt idx="526">
                  <c:v>6.4319660518666055E-3</c:v>
                </c:pt>
                <c:pt idx="527">
                  <c:v>9.9479806089922216E-3</c:v>
                </c:pt>
                <c:pt idx="528">
                  <c:v>1.0018716003841997E-2</c:v>
                </c:pt>
                <c:pt idx="529">
                  <c:v>2.6707601308329091E-3</c:v>
                </c:pt>
                <c:pt idx="530">
                  <c:v>2.7176367480590186E-3</c:v>
                </c:pt>
                <c:pt idx="531">
                  <c:v>8.4061126952956009E-3</c:v>
                </c:pt>
                <c:pt idx="532">
                  <c:v>8.4665271812586363E-3</c:v>
                </c:pt>
                <c:pt idx="533">
                  <c:v>2.9455811124639896E-3</c:v>
                </c:pt>
                <c:pt idx="534">
                  <c:v>2.9883439828271552E-3</c:v>
                </c:pt>
                <c:pt idx="535">
                  <c:v>0</c:v>
                </c:pt>
                <c:pt idx="536">
                  <c:v>0</c:v>
                </c:pt>
                <c:pt idx="537">
                  <c:v>2.983375626428465E-3</c:v>
                </c:pt>
                <c:pt idx="538">
                  <c:v>3.0219237280083703E-3</c:v>
                </c:pt>
                <c:pt idx="539">
                  <c:v>4.6608389275744162E-3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8.9609013481716598E-2</c:v>
                </c:pt>
                <c:pt idx="16">
                  <c:v>0.11649637531332557</c:v>
                </c:pt>
                <c:pt idx="17">
                  <c:v>2.5791348879065581E-4</c:v>
                </c:pt>
                <c:pt idx="18">
                  <c:v>2.7366747936461019E-4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1.0433502385508095E-3</c:v>
                </c:pt>
                <c:pt idx="28">
                  <c:v>1.1046408572945694E-3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5.0389153394060464E-2</c:v>
                </c:pt>
                <c:pt idx="38">
                  <c:v>5.4001568842591025E-2</c:v>
                </c:pt>
                <c:pt idx="39">
                  <c:v>0</c:v>
                </c:pt>
                <c:pt idx="40">
                  <c:v>0</c:v>
                </c:pt>
                <c:pt idx="41">
                  <c:v>8.5475608955391802E-3</c:v>
                </c:pt>
                <c:pt idx="42">
                  <c:v>9.0189505180343753E-3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4.3177722486715513E-3</c:v>
                </c:pt>
                <c:pt idx="50">
                  <c:v>4.5471553197959577E-3</c:v>
                </c:pt>
                <c:pt idx="51">
                  <c:v>0</c:v>
                </c:pt>
                <c:pt idx="52">
                  <c:v>0</c:v>
                </c:pt>
                <c:pt idx="53">
                  <c:v>1.3942636884642217E-2</c:v>
                </c:pt>
                <c:pt idx="54">
                  <c:v>1.4661991870154569E-2</c:v>
                </c:pt>
                <c:pt idx="55">
                  <c:v>1.2528881267489123E-2</c:v>
                </c:pt>
                <c:pt idx="56">
                  <c:v>1.3166059347754369E-2</c:v>
                </c:pt>
                <c:pt idx="57">
                  <c:v>1.51125985859378E-2</c:v>
                </c:pt>
                <c:pt idx="58">
                  <c:v>1.5890520425135432E-2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1.6599910345818043E-2</c:v>
                </c:pt>
                <c:pt idx="64">
                  <c:v>1.7428111085312732E-2</c:v>
                </c:pt>
                <c:pt idx="65">
                  <c:v>0</c:v>
                </c:pt>
                <c:pt idx="66">
                  <c:v>0</c:v>
                </c:pt>
                <c:pt idx="67">
                  <c:v>3.4894762939556914E-2</c:v>
                </c:pt>
                <c:pt idx="68">
                  <c:v>3.6615517557815863E-2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0.1576341503112656</c:v>
                </c:pt>
                <c:pt idx="78">
                  <c:v>0.16536384895498876</c:v>
                </c:pt>
                <c:pt idx="79">
                  <c:v>0.42285579090920822</c:v>
                </c:pt>
                <c:pt idx="80">
                  <c:v>0.44451136122527823</c:v>
                </c:pt>
                <c:pt idx="81">
                  <c:v>7.9244194388483888E-2</c:v>
                </c:pt>
                <c:pt idx="82">
                  <c:v>8.2851670586965423E-2</c:v>
                </c:pt>
                <c:pt idx="83">
                  <c:v>0</c:v>
                </c:pt>
                <c:pt idx="84">
                  <c:v>0</c:v>
                </c:pt>
                <c:pt idx="85">
                  <c:v>6.4974841288283014E-2</c:v>
                </c:pt>
                <c:pt idx="86">
                  <c:v>6.7922513273960622E-2</c:v>
                </c:pt>
                <c:pt idx="87">
                  <c:v>0</c:v>
                </c:pt>
                <c:pt idx="88">
                  <c:v>0</c:v>
                </c:pt>
                <c:pt idx="89">
                  <c:v>0.16385775394093299</c:v>
                </c:pt>
                <c:pt idx="90">
                  <c:v>0.17128133456222525</c:v>
                </c:pt>
                <c:pt idx="91">
                  <c:v>0</c:v>
                </c:pt>
                <c:pt idx="92">
                  <c:v>0</c:v>
                </c:pt>
                <c:pt idx="93">
                  <c:v>6.3982855695231475E-2</c:v>
                </c:pt>
                <c:pt idx="94">
                  <c:v>6.6708888200126562E-2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0.29432835037575505</c:v>
                </c:pt>
                <c:pt idx="100">
                  <c:v>0.30718135857872414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0.48617092409422474</c:v>
                </c:pt>
                <c:pt idx="112">
                  <c:v>0.50612938882295544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1.6776496856868224</c:v>
                </c:pt>
                <c:pt idx="120">
                  <c:v>1.7514328357791462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1.7181824783359168</c:v>
                </c:pt>
                <c:pt idx="126">
                  <c:v>1.7915103754095798</c:v>
                </c:pt>
                <c:pt idx="127">
                  <c:v>0.11302348954435651</c:v>
                </c:pt>
                <c:pt idx="128">
                  <c:v>0.11713460768370784</c:v>
                </c:pt>
                <c:pt idx="129">
                  <c:v>0</c:v>
                </c:pt>
                <c:pt idx="130">
                  <c:v>0</c:v>
                </c:pt>
                <c:pt idx="131">
                  <c:v>0.54023925002302997</c:v>
                </c:pt>
                <c:pt idx="132">
                  <c:v>0.56020828323238514</c:v>
                </c:pt>
                <c:pt idx="133">
                  <c:v>1.4921878904771742</c:v>
                </c:pt>
                <c:pt idx="134">
                  <c:v>1.5508962200026757</c:v>
                </c:pt>
                <c:pt idx="135">
                  <c:v>0</c:v>
                </c:pt>
                <c:pt idx="136">
                  <c:v>0</c:v>
                </c:pt>
                <c:pt idx="137">
                  <c:v>0.58164822528072058</c:v>
                </c:pt>
                <c:pt idx="138">
                  <c:v>0.60300269666784745</c:v>
                </c:pt>
                <c:pt idx="139">
                  <c:v>1.157125421731573</c:v>
                </c:pt>
                <c:pt idx="140">
                  <c:v>1.200935525835054</c:v>
                </c:pt>
                <c:pt idx="141">
                  <c:v>1.0873709174149</c:v>
                </c:pt>
                <c:pt idx="142">
                  <c:v>1.1279221298586022</c:v>
                </c:pt>
                <c:pt idx="143">
                  <c:v>0.7369661842899965</c:v>
                </c:pt>
                <c:pt idx="144">
                  <c:v>0.76347274223801331</c:v>
                </c:pt>
                <c:pt idx="145">
                  <c:v>1.5630345707918438</c:v>
                </c:pt>
                <c:pt idx="146">
                  <c:v>1.6218932954368399</c:v>
                </c:pt>
                <c:pt idx="147">
                  <c:v>2.248827826683399</c:v>
                </c:pt>
                <c:pt idx="148">
                  <c:v>2.3346254169742684</c:v>
                </c:pt>
                <c:pt idx="149">
                  <c:v>0</c:v>
                </c:pt>
                <c:pt idx="150">
                  <c:v>0</c:v>
                </c:pt>
                <c:pt idx="151">
                  <c:v>0.9433308414611874</c:v>
                </c:pt>
                <c:pt idx="152">
                  <c:v>0.9757085496436102</c:v>
                </c:pt>
                <c:pt idx="153">
                  <c:v>1.0928616859359657</c:v>
                </c:pt>
                <c:pt idx="154">
                  <c:v>1.130335064199264</c:v>
                </c:pt>
                <c:pt idx="155">
                  <c:v>0.79087985669878558</c:v>
                </c:pt>
                <c:pt idx="156">
                  <c:v>0.81775341521973455</c:v>
                </c:pt>
                <c:pt idx="157">
                  <c:v>0.78197119537760418</c:v>
                </c:pt>
                <c:pt idx="158">
                  <c:v>0.80825607795702425</c:v>
                </c:pt>
                <c:pt idx="159">
                  <c:v>0.8620856892919585</c:v>
                </c:pt>
                <c:pt idx="160">
                  <c:v>0.89088608697510796</c:v>
                </c:pt>
                <c:pt idx="161">
                  <c:v>0.99627746761861691</c:v>
                </c:pt>
                <c:pt idx="162">
                  <c:v>1.0288101133956806</c:v>
                </c:pt>
                <c:pt idx="163">
                  <c:v>0.96540633176933044</c:v>
                </c:pt>
                <c:pt idx="164">
                  <c:v>0.99653363604968015</c:v>
                </c:pt>
                <c:pt idx="165">
                  <c:v>0.95853090222138715</c:v>
                </c:pt>
                <c:pt idx="166">
                  <c:v>0.98912171560657081</c:v>
                </c:pt>
                <c:pt idx="167">
                  <c:v>1.7450086379240233</c:v>
                </c:pt>
                <c:pt idx="168">
                  <c:v>1.8040766870541491</c:v>
                </c:pt>
                <c:pt idx="169">
                  <c:v>1.4774272767942176</c:v>
                </c:pt>
                <c:pt idx="170">
                  <c:v>1.5261152815088812</c:v>
                </c:pt>
                <c:pt idx="171">
                  <c:v>1.4498084107966385</c:v>
                </c:pt>
                <c:pt idx="172">
                  <c:v>1.4960460007216629</c:v>
                </c:pt>
                <c:pt idx="173">
                  <c:v>1.9345709545027947</c:v>
                </c:pt>
                <c:pt idx="174">
                  <c:v>1.9974348454020028</c:v>
                </c:pt>
                <c:pt idx="175">
                  <c:v>1.1444673337952116</c:v>
                </c:pt>
                <c:pt idx="176">
                  <c:v>1.1796058880676885</c:v>
                </c:pt>
                <c:pt idx="177">
                  <c:v>0.90897598186445117</c:v>
                </c:pt>
                <c:pt idx="178">
                  <c:v>0.93681727342999332</c:v>
                </c:pt>
                <c:pt idx="179">
                  <c:v>1.3177253412480476</c:v>
                </c:pt>
                <c:pt idx="180">
                  <c:v>1.3577881764706814</c:v>
                </c:pt>
                <c:pt idx="181">
                  <c:v>1.3086661639603065</c:v>
                </c:pt>
                <c:pt idx="182">
                  <c:v>1.3480310008311127</c:v>
                </c:pt>
                <c:pt idx="183">
                  <c:v>1.0293637071140205</c:v>
                </c:pt>
                <c:pt idx="184">
                  <c:v>1.0595089587659521</c:v>
                </c:pt>
                <c:pt idx="185">
                  <c:v>1.1966131877715758</c:v>
                </c:pt>
                <c:pt idx="186">
                  <c:v>1.2323870262503132</c:v>
                </c:pt>
                <c:pt idx="187">
                  <c:v>0.97450619348838252</c:v>
                </c:pt>
                <c:pt idx="188">
                  <c:v>1.0023781945614709</c:v>
                </c:pt>
                <c:pt idx="189">
                  <c:v>1.0477636181078369</c:v>
                </c:pt>
                <c:pt idx="190">
                  <c:v>1.077542801818691</c:v>
                </c:pt>
                <c:pt idx="191">
                  <c:v>0.85437091254910691</c:v>
                </c:pt>
                <c:pt idx="192">
                  <c:v>0.87867774847704361</c:v>
                </c:pt>
                <c:pt idx="193">
                  <c:v>0.93473891439515611</c:v>
                </c:pt>
                <c:pt idx="194">
                  <c:v>0.96061085331683582</c:v>
                </c:pt>
                <c:pt idx="195">
                  <c:v>1.2073368677387306</c:v>
                </c:pt>
                <c:pt idx="196">
                  <c:v>1.2408720416885879</c:v>
                </c:pt>
                <c:pt idx="197">
                  <c:v>0.86597094887338366</c:v>
                </c:pt>
                <c:pt idx="198">
                  <c:v>0.88937890508773343</c:v>
                </c:pt>
                <c:pt idx="199">
                  <c:v>1.0751611960846945</c:v>
                </c:pt>
                <c:pt idx="200">
                  <c:v>1.1042164456648376</c:v>
                </c:pt>
                <c:pt idx="201">
                  <c:v>1.1795160572198502</c:v>
                </c:pt>
                <c:pt idx="202">
                  <c:v>1.2112439788351841</c:v>
                </c:pt>
                <c:pt idx="203">
                  <c:v>1.1194675540646584</c:v>
                </c:pt>
                <c:pt idx="204">
                  <c:v>1.1498375143898178</c:v>
                </c:pt>
                <c:pt idx="205">
                  <c:v>1.05129828377413</c:v>
                </c:pt>
                <c:pt idx="206">
                  <c:v>1.0788454605541551</c:v>
                </c:pt>
                <c:pt idx="207">
                  <c:v>1.1659239771267267</c:v>
                </c:pt>
                <c:pt idx="208">
                  <c:v>1.1963493591808767</c:v>
                </c:pt>
                <c:pt idx="209">
                  <c:v>1.0762275757720794</c:v>
                </c:pt>
                <c:pt idx="210">
                  <c:v>1.1045209932688476</c:v>
                </c:pt>
                <c:pt idx="211">
                  <c:v>0.86401106856256993</c:v>
                </c:pt>
                <c:pt idx="212">
                  <c:v>0.88582179526404203</c:v>
                </c:pt>
                <c:pt idx="213">
                  <c:v>1.078161956912596</c:v>
                </c:pt>
                <c:pt idx="214">
                  <c:v>1.1053665412640294</c:v>
                </c:pt>
                <c:pt idx="215">
                  <c:v>1.062767910399002</c:v>
                </c:pt>
                <c:pt idx="216">
                  <c:v>1.0893152431510105</c:v>
                </c:pt>
                <c:pt idx="217">
                  <c:v>1.0958760305419295</c:v>
                </c:pt>
                <c:pt idx="218">
                  <c:v>1.1230397355541248</c:v>
                </c:pt>
                <c:pt idx="219">
                  <c:v>0.86956412208115164</c:v>
                </c:pt>
                <c:pt idx="220">
                  <c:v>0.89117780380743827</c:v>
                </c:pt>
                <c:pt idx="221">
                  <c:v>1.0010394064630814</c:v>
                </c:pt>
                <c:pt idx="222">
                  <c:v>1.0252904483760141</c:v>
                </c:pt>
                <c:pt idx="223">
                  <c:v>0.9875855002670294</c:v>
                </c:pt>
                <c:pt idx="224">
                  <c:v>1.0117948113767956</c:v>
                </c:pt>
                <c:pt idx="225">
                  <c:v>0.98465055009010949</c:v>
                </c:pt>
                <c:pt idx="226">
                  <c:v>1.008057462385896</c:v>
                </c:pt>
                <c:pt idx="227">
                  <c:v>1.0984502465345412</c:v>
                </c:pt>
                <c:pt idx="228">
                  <c:v>1.1244480208119179</c:v>
                </c:pt>
                <c:pt idx="229">
                  <c:v>0.99890729180324001</c:v>
                </c:pt>
                <c:pt idx="230">
                  <c:v>1.0222587273174844</c:v>
                </c:pt>
                <c:pt idx="231">
                  <c:v>0.94812945249952774</c:v>
                </c:pt>
                <c:pt idx="232">
                  <c:v>0.97005797396772853</c:v>
                </c:pt>
                <c:pt idx="233">
                  <c:v>0.99224311371597274</c:v>
                </c:pt>
                <c:pt idx="234">
                  <c:v>1.0150351347127442</c:v>
                </c:pt>
                <c:pt idx="235">
                  <c:v>1.0150508116302179</c:v>
                </c:pt>
                <c:pt idx="236">
                  <c:v>1.038189941160677</c:v>
                </c:pt>
                <c:pt idx="237">
                  <c:v>0.99813834379249422</c:v>
                </c:pt>
                <c:pt idx="238">
                  <c:v>1.0206918678669172</c:v>
                </c:pt>
                <c:pt idx="239">
                  <c:v>1.0116692705419839</c:v>
                </c:pt>
                <c:pt idx="240">
                  <c:v>1.0343509173710148</c:v>
                </c:pt>
                <c:pt idx="241">
                  <c:v>1.0466393037613828</c:v>
                </c:pt>
                <c:pt idx="242">
                  <c:v>1.0699418726572967</c:v>
                </c:pt>
                <c:pt idx="243">
                  <c:v>0.96775239373277344</c:v>
                </c:pt>
                <c:pt idx="244">
                  <c:v>0.98907040068308416</c:v>
                </c:pt>
                <c:pt idx="245">
                  <c:v>0.94352590223850263</c:v>
                </c:pt>
                <c:pt idx="246">
                  <c:v>0.96412992085620475</c:v>
                </c:pt>
                <c:pt idx="247">
                  <c:v>0.91915637555243479</c:v>
                </c:pt>
                <c:pt idx="248">
                  <c:v>0.93948237522988565</c:v>
                </c:pt>
                <c:pt idx="249">
                  <c:v>0.9416257092566328</c:v>
                </c:pt>
                <c:pt idx="250">
                  <c:v>0.96186342075468811</c:v>
                </c:pt>
                <c:pt idx="251">
                  <c:v>0.95587383338358689</c:v>
                </c:pt>
                <c:pt idx="252">
                  <c:v>0.97626868450399107</c:v>
                </c:pt>
                <c:pt idx="253">
                  <c:v>0.94664769998813192</c:v>
                </c:pt>
                <c:pt idx="254">
                  <c:v>0.96668800680003497</c:v>
                </c:pt>
                <c:pt idx="255">
                  <c:v>0.93704737297915686</c:v>
                </c:pt>
                <c:pt idx="256">
                  <c:v>0.9567327174637944</c:v>
                </c:pt>
                <c:pt idx="257">
                  <c:v>0.97480597663582236</c:v>
                </c:pt>
                <c:pt idx="258">
                  <c:v>0.99515174884059432</c:v>
                </c:pt>
                <c:pt idx="259">
                  <c:v>0.99145642920990473</c:v>
                </c:pt>
                <c:pt idx="260">
                  <c:v>1.012011898077912</c:v>
                </c:pt>
                <c:pt idx="261">
                  <c:v>0.97114761616067735</c:v>
                </c:pt>
                <c:pt idx="262">
                  <c:v>0.99112401874166223</c:v>
                </c:pt>
                <c:pt idx="263">
                  <c:v>0.98921713561824465</c:v>
                </c:pt>
                <c:pt idx="264">
                  <c:v>1.00943406292178</c:v>
                </c:pt>
                <c:pt idx="265">
                  <c:v>0.93009611592085251</c:v>
                </c:pt>
                <c:pt idx="266">
                  <c:v>0.94894530529604992</c:v>
                </c:pt>
                <c:pt idx="267">
                  <c:v>0.9821155744439517</c:v>
                </c:pt>
                <c:pt idx="268">
                  <c:v>1.00233434523158</c:v>
                </c:pt>
                <c:pt idx="269">
                  <c:v>0.9506230021935258</c:v>
                </c:pt>
                <c:pt idx="270">
                  <c:v>0.9696377819580847</c:v>
                </c:pt>
                <c:pt idx="271">
                  <c:v>0.94620375943263468</c:v>
                </c:pt>
                <c:pt idx="272">
                  <c:v>0.96500194192079225</c:v>
                </c:pt>
                <c:pt idx="273">
                  <c:v>0.97045047907919457</c:v>
                </c:pt>
                <c:pt idx="274">
                  <c:v>0.99002005040576724</c:v>
                </c:pt>
                <c:pt idx="275">
                  <c:v>0.9711951497861987</c:v>
                </c:pt>
                <c:pt idx="276">
                  <c:v>0.99023820417999098</c:v>
                </c:pt>
                <c:pt idx="277">
                  <c:v>0.93408104429807948</c:v>
                </c:pt>
                <c:pt idx="278">
                  <c:v>0.95225868289919768</c:v>
                </c:pt>
                <c:pt idx="279">
                  <c:v>0.94309997902892362</c:v>
                </c:pt>
                <c:pt idx="280">
                  <c:v>0.96134154218926748</c:v>
                </c:pt>
                <c:pt idx="281">
                  <c:v>0.93016437000773111</c:v>
                </c:pt>
                <c:pt idx="282">
                  <c:v>0.9480281887946449</c:v>
                </c:pt>
                <c:pt idx="283">
                  <c:v>0.97826150829845737</c:v>
                </c:pt>
                <c:pt idx="284">
                  <c:v>0.99696843118499567</c:v>
                </c:pt>
                <c:pt idx="285">
                  <c:v>0.95666012800279787</c:v>
                </c:pt>
                <c:pt idx="286">
                  <c:v>0.97485623763370211</c:v>
                </c:pt>
                <c:pt idx="287">
                  <c:v>0.99797858105571069</c:v>
                </c:pt>
                <c:pt idx="288">
                  <c:v>1.0172836897025517</c:v>
                </c:pt>
                <c:pt idx="289">
                  <c:v>0.9645693013329194</c:v>
                </c:pt>
                <c:pt idx="290">
                  <c:v>0.98270619247226887</c:v>
                </c:pt>
                <c:pt idx="291">
                  <c:v>0.94094249051993761</c:v>
                </c:pt>
                <c:pt idx="292">
                  <c:v>0.9585097520818342</c:v>
                </c:pt>
                <c:pt idx="293">
                  <c:v>0.97325724915808065</c:v>
                </c:pt>
                <c:pt idx="294">
                  <c:v>0.99130867879749984</c:v>
                </c:pt>
                <c:pt idx="295">
                  <c:v>0.97903174305319141</c:v>
                </c:pt>
                <c:pt idx="296">
                  <c:v>0.99706875928464744</c:v>
                </c:pt>
                <c:pt idx="297">
                  <c:v>0.96887191183663623</c:v>
                </c:pt>
                <c:pt idx="298">
                  <c:v>0.98662023391031994</c:v>
                </c:pt>
                <c:pt idx="299">
                  <c:v>0.96939518772042121</c:v>
                </c:pt>
                <c:pt idx="300">
                  <c:v>0.98706744592581264</c:v>
                </c:pt>
                <c:pt idx="301">
                  <c:v>0.96553591134801398</c:v>
                </c:pt>
                <c:pt idx="302">
                  <c:v>0.98306518698029355</c:v>
                </c:pt>
                <c:pt idx="303">
                  <c:v>0.99439978851169641</c:v>
                </c:pt>
                <c:pt idx="304">
                  <c:v>1.0124039531029387</c:v>
                </c:pt>
                <c:pt idx="305">
                  <c:v>0.97560831576562879</c:v>
                </c:pt>
                <c:pt idx="306">
                  <c:v>0.99312883034516353</c:v>
                </c:pt>
                <c:pt idx="307">
                  <c:v>0.98332373008495222</c:v>
                </c:pt>
                <c:pt idx="308">
                  <c:v>1.0008469004274954</c:v>
                </c:pt>
                <c:pt idx="309">
                  <c:v>0.99607881244100926</c:v>
                </c:pt>
                <c:pt idx="310">
                  <c:v>1.013706154386715</c:v>
                </c:pt>
                <c:pt idx="311">
                  <c:v>0.99310043848489016</c:v>
                </c:pt>
                <c:pt idx="312">
                  <c:v>1.0105563453805368</c:v>
                </c:pt>
                <c:pt idx="313">
                  <c:v>0.98046697470989008</c:v>
                </c:pt>
                <c:pt idx="314">
                  <c:v>0.99759240518483161</c:v>
                </c:pt>
                <c:pt idx="315">
                  <c:v>0.98123524524573924</c:v>
                </c:pt>
                <c:pt idx="316">
                  <c:v>0.99831593405606955</c:v>
                </c:pt>
                <c:pt idx="317">
                  <c:v>0.96444735624862421</c:v>
                </c:pt>
                <c:pt idx="318">
                  <c:v>0.98113897804780192</c:v>
                </c:pt>
                <c:pt idx="319">
                  <c:v>0.97143234242443055</c:v>
                </c:pt>
                <c:pt idx="320">
                  <c:v>0.98816433319161978</c:v>
                </c:pt>
                <c:pt idx="321">
                  <c:v>0.97372391134295799</c:v>
                </c:pt>
                <c:pt idx="322">
                  <c:v>0.99076178790482128</c:v>
                </c:pt>
                <c:pt idx="323">
                  <c:v>0.97868020821602186</c:v>
                </c:pt>
                <c:pt idx="324">
                  <c:v>0.99535442596035617</c:v>
                </c:pt>
                <c:pt idx="325">
                  <c:v>0.96649812695348047</c:v>
                </c:pt>
                <c:pt idx="326">
                  <c:v>0.98287157659750757</c:v>
                </c:pt>
                <c:pt idx="327">
                  <c:v>0.94961163051467745</c:v>
                </c:pt>
                <c:pt idx="328">
                  <c:v>0.96560808895209449</c:v>
                </c:pt>
                <c:pt idx="329">
                  <c:v>0.96500626599436012</c:v>
                </c:pt>
                <c:pt idx="330">
                  <c:v>0.98117989814611228</c:v>
                </c:pt>
                <c:pt idx="331">
                  <c:v>0.98076464716062528</c:v>
                </c:pt>
                <c:pt idx="332">
                  <c:v>0.99711781692833734</c:v>
                </c:pt>
                <c:pt idx="333">
                  <c:v>0.97498834544250568</c:v>
                </c:pt>
                <c:pt idx="334">
                  <c:v>0.9911574534568115</c:v>
                </c:pt>
                <c:pt idx="335">
                  <c:v>0.97308171537524102</c:v>
                </c:pt>
                <c:pt idx="336">
                  <c:v>0.98913056791083542</c:v>
                </c:pt>
                <c:pt idx="337">
                  <c:v>0.96792211008003814</c:v>
                </c:pt>
                <c:pt idx="338">
                  <c:v>0.98379559825281049</c:v>
                </c:pt>
                <c:pt idx="339">
                  <c:v>0.98517920764215383</c:v>
                </c:pt>
                <c:pt idx="340">
                  <c:v>1.0012545450453301</c:v>
                </c:pt>
                <c:pt idx="341">
                  <c:v>0.97399629776786523</c:v>
                </c:pt>
                <c:pt idx="342">
                  <c:v>0.98979929333017092</c:v>
                </c:pt>
                <c:pt idx="343">
                  <c:v>0.97044643644108852</c:v>
                </c:pt>
                <c:pt idx="344">
                  <c:v>0.98610125636196067</c:v>
                </c:pt>
                <c:pt idx="345">
                  <c:v>0.97481156876831421</c:v>
                </c:pt>
                <c:pt idx="346">
                  <c:v>0.99045113875269319</c:v>
                </c:pt>
                <c:pt idx="347">
                  <c:v>0.98147458351789252</c:v>
                </c:pt>
                <c:pt idx="348">
                  <c:v>0.99713184672389854</c:v>
                </c:pt>
                <c:pt idx="349">
                  <c:v>0.96776975008935884</c:v>
                </c:pt>
                <c:pt idx="350">
                  <c:v>0.98311620363278829</c:v>
                </c:pt>
                <c:pt idx="351">
                  <c:v>0.96878179522421393</c:v>
                </c:pt>
                <c:pt idx="352">
                  <c:v>0.98405557211007633</c:v>
                </c:pt>
                <c:pt idx="353">
                  <c:v>0.96946115108727393</c:v>
                </c:pt>
                <c:pt idx="354">
                  <c:v>0.98465401328347391</c:v>
                </c:pt>
                <c:pt idx="355">
                  <c:v>0.97617483818924788</c:v>
                </c:pt>
                <c:pt idx="356">
                  <c:v>0.99137875577157908</c:v>
                </c:pt>
                <c:pt idx="357">
                  <c:v>0.97584034243138951</c:v>
                </c:pt>
                <c:pt idx="358">
                  <c:v>0.99094590647229419</c:v>
                </c:pt>
                <c:pt idx="359">
                  <c:v>0.98121517273273484</c:v>
                </c:pt>
                <c:pt idx="360">
                  <c:v>0.99631023434008203</c:v>
                </c:pt>
                <c:pt idx="361">
                  <c:v>0.97618944510592265</c:v>
                </c:pt>
                <c:pt idx="362">
                  <c:v>0.99078929148649764</c:v>
                </c:pt>
                <c:pt idx="363">
                  <c:v>0.97550717190494429</c:v>
                </c:pt>
                <c:pt idx="364">
                  <c:v>0.99031757135509457</c:v>
                </c:pt>
                <c:pt idx="365">
                  <c:v>0.97243625469885697</c:v>
                </c:pt>
                <c:pt idx="366">
                  <c:v>0.98709932093907449</c:v>
                </c:pt>
                <c:pt idx="367">
                  <c:v>0.96617635373949851</c:v>
                </c:pt>
                <c:pt idx="368">
                  <c:v>0.98064319496327368</c:v>
                </c:pt>
                <c:pt idx="369">
                  <c:v>0.97917160149610483</c:v>
                </c:pt>
                <c:pt idx="370">
                  <c:v>0.99373264006364947</c:v>
                </c:pt>
                <c:pt idx="371">
                  <c:v>0.96860297436406739</c:v>
                </c:pt>
                <c:pt idx="372">
                  <c:v>0.98290143574246081</c:v>
                </c:pt>
                <c:pt idx="373">
                  <c:v>0.97251541852975665</c:v>
                </c:pt>
                <c:pt idx="374">
                  <c:v>0.98676361235780163</c:v>
                </c:pt>
                <c:pt idx="375">
                  <c:v>0.98645558519167964</c:v>
                </c:pt>
                <c:pt idx="376">
                  <c:v>1.0007962906921524</c:v>
                </c:pt>
                <c:pt idx="377">
                  <c:v>0.98276843618503784</c:v>
                </c:pt>
                <c:pt idx="378">
                  <c:v>0.99694326146727041</c:v>
                </c:pt>
                <c:pt idx="379">
                  <c:v>1.3874610757724182</c:v>
                </c:pt>
                <c:pt idx="380">
                  <c:v>1.9742364699959258</c:v>
                </c:pt>
                <c:pt idx="381">
                  <c:v>0.98744379782212388</c:v>
                </c:pt>
                <c:pt idx="382">
                  <c:v>1.0014691841175134</c:v>
                </c:pt>
                <c:pt idx="383">
                  <c:v>0.98852214512703063</c:v>
                </c:pt>
                <c:pt idx="384">
                  <c:v>1.0024428119617861</c:v>
                </c:pt>
                <c:pt idx="385">
                  <c:v>0.98156794420664839</c:v>
                </c:pt>
                <c:pt idx="386">
                  <c:v>0.99527017909487703</c:v>
                </c:pt>
                <c:pt idx="387">
                  <c:v>0.90271487051344657</c:v>
                </c:pt>
                <c:pt idx="388">
                  <c:v>0.91494124229514162</c:v>
                </c:pt>
                <c:pt idx="389">
                  <c:v>0.96386044637820811</c:v>
                </c:pt>
                <c:pt idx="390">
                  <c:v>0.97706458825466991</c:v>
                </c:pt>
                <c:pt idx="391">
                  <c:v>0.9622772124085377</c:v>
                </c:pt>
                <c:pt idx="392">
                  <c:v>0.97533261739982957</c:v>
                </c:pt>
                <c:pt idx="393">
                  <c:v>0.96904242920106953</c:v>
                </c:pt>
                <c:pt idx="394">
                  <c:v>0.98205597877301942</c:v>
                </c:pt>
                <c:pt idx="395">
                  <c:v>0.97457889484262272</c:v>
                </c:pt>
                <c:pt idx="396">
                  <c:v>0.98725564515230468</c:v>
                </c:pt>
                <c:pt idx="397">
                  <c:v>0.98744599477750883</c:v>
                </c:pt>
                <c:pt idx="398">
                  <c:v>1.0004337253368003</c:v>
                </c:pt>
                <c:pt idx="399">
                  <c:v>0.98399864100349232</c:v>
                </c:pt>
                <c:pt idx="400">
                  <c:v>0.99679963461370535</c:v>
                </c:pt>
                <c:pt idx="401">
                  <c:v>0.99918459439932283</c:v>
                </c:pt>
                <c:pt idx="402">
                  <c:v>1.0090210184704187</c:v>
                </c:pt>
                <c:pt idx="403">
                  <c:v>1.0064613928695139</c:v>
                </c:pt>
                <c:pt idx="404">
                  <c:v>1.0192568677621563</c:v>
                </c:pt>
                <c:pt idx="405">
                  <c:v>1.0226120690445479</c:v>
                </c:pt>
                <c:pt idx="406">
                  <c:v>1.0354583123082788</c:v>
                </c:pt>
                <c:pt idx="407">
                  <c:v>0.9947130052735399</c:v>
                </c:pt>
                <c:pt idx="408">
                  <c:v>1.007059001515076</c:v>
                </c:pt>
                <c:pt idx="409">
                  <c:v>0.98860630128402116</c:v>
                </c:pt>
                <c:pt idx="410">
                  <c:v>1.0004639082955551</c:v>
                </c:pt>
                <c:pt idx="411">
                  <c:v>0.9764433245409716</c:v>
                </c:pt>
                <c:pt idx="412">
                  <c:v>0.98825750333338502</c:v>
                </c:pt>
                <c:pt idx="413">
                  <c:v>0.97716795925583499</c:v>
                </c:pt>
                <c:pt idx="414">
                  <c:v>0.98883281216668606</c:v>
                </c:pt>
                <c:pt idx="415">
                  <c:v>0.95653293096273539</c:v>
                </c:pt>
                <c:pt idx="416">
                  <c:v>0.96755511792651827</c:v>
                </c:pt>
                <c:pt idx="417">
                  <c:v>0.94987268733892216</c:v>
                </c:pt>
                <c:pt idx="418">
                  <c:v>0.96090034160669757</c:v>
                </c:pt>
                <c:pt idx="419">
                  <c:v>0.95069977120586624</c:v>
                </c:pt>
                <c:pt idx="420">
                  <c:v>0.96157504062587462</c:v>
                </c:pt>
                <c:pt idx="421">
                  <c:v>0.95446059370034175</c:v>
                </c:pt>
                <c:pt idx="422">
                  <c:v>0.96521510544118128</c:v>
                </c:pt>
                <c:pt idx="423">
                  <c:v>0.96546356749230478</c:v>
                </c:pt>
                <c:pt idx="424">
                  <c:v>0.97617243445668855</c:v>
                </c:pt>
                <c:pt idx="425">
                  <c:v>0.96908356245619587</c:v>
                </c:pt>
                <c:pt idx="426">
                  <c:v>0.97943594779690091</c:v>
                </c:pt>
                <c:pt idx="427">
                  <c:v>0.94133130953143829</c:v>
                </c:pt>
                <c:pt idx="428">
                  <c:v>0.95144474617986063</c:v>
                </c:pt>
                <c:pt idx="429">
                  <c:v>0.95128639461216047</c:v>
                </c:pt>
                <c:pt idx="430">
                  <c:v>0.96133241301518901</c:v>
                </c:pt>
                <c:pt idx="431">
                  <c:v>0.96568559789839092</c:v>
                </c:pt>
                <c:pt idx="432">
                  <c:v>0.97570630082554399</c:v>
                </c:pt>
                <c:pt idx="433">
                  <c:v>0.98869705163247779</c:v>
                </c:pt>
                <c:pt idx="434">
                  <c:v>0.99876981737058268</c:v>
                </c:pt>
                <c:pt idx="435">
                  <c:v>0.97711829381840321</c:v>
                </c:pt>
                <c:pt idx="436">
                  <c:v>0.98668673629204939</c:v>
                </c:pt>
                <c:pt idx="437">
                  <c:v>0.90643850024780293</c:v>
                </c:pt>
                <c:pt idx="438">
                  <c:v>0.91535383706699391</c:v>
                </c:pt>
                <c:pt idx="439">
                  <c:v>0.88284496493182829</c:v>
                </c:pt>
                <c:pt idx="440">
                  <c:v>0.89118516839883544</c:v>
                </c:pt>
                <c:pt idx="441">
                  <c:v>0.84728739092413385</c:v>
                </c:pt>
                <c:pt idx="442">
                  <c:v>0.85531339251043759</c:v>
                </c:pt>
                <c:pt idx="443">
                  <c:v>0.83816961128939527</c:v>
                </c:pt>
                <c:pt idx="444">
                  <c:v>0.84578447471296181</c:v>
                </c:pt>
                <c:pt idx="445">
                  <c:v>0.83161551379927601</c:v>
                </c:pt>
                <c:pt idx="446">
                  <c:v>0.83917739529285518</c:v>
                </c:pt>
                <c:pt idx="447">
                  <c:v>0.77318747076730043</c:v>
                </c:pt>
                <c:pt idx="448">
                  <c:v>0.77993783117210702</c:v>
                </c:pt>
                <c:pt idx="449">
                  <c:v>0.65975997325606384</c:v>
                </c:pt>
                <c:pt idx="450">
                  <c:v>0.66555106051589408</c:v>
                </c:pt>
                <c:pt idx="451">
                  <c:v>0.59776648018115708</c:v>
                </c:pt>
                <c:pt idx="452">
                  <c:v>0.6028080834019568</c:v>
                </c:pt>
                <c:pt idx="453">
                  <c:v>0.53461658276117596</c:v>
                </c:pt>
                <c:pt idx="454">
                  <c:v>0.53913985906706818</c:v>
                </c:pt>
                <c:pt idx="455">
                  <c:v>0.48976734452088178</c:v>
                </c:pt>
                <c:pt idx="456">
                  <c:v>0.49383079878530861</c:v>
                </c:pt>
                <c:pt idx="457">
                  <c:v>0.44389482089395554</c:v>
                </c:pt>
                <c:pt idx="458">
                  <c:v>0.44750451702649546</c:v>
                </c:pt>
                <c:pt idx="459">
                  <c:v>0.40202991613692762</c:v>
                </c:pt>
                <c:pt idx="460">
                  <c:v>0.40523463730356335</c:v>
                </c:pt>
                <c:pt idx="461">
                  <c:v>0.35330626946331783</c:v>
                </c:pt>
                <c:pt idx="462">
                  <c:v>0.35606991049531678</c:v>
                </c:pt>
                <c:pt idx="463">
                  <c:v>0.30333187262930239</c:v>
                </c:pt>
                <c:pt idx="464">
                  <c:v>0.30566432082926376</c:v>
                </c:pt>
                <c:pt idx="465">
                  <c:v>0.26455634240763876</c:v>
                </c:pt>
                <c:pt idx="466">
                  <c:v>0.26651260446382102</c:v>
                </c:pt>
                <c:pt idx="467">
                  <c:v>0.23481672598872808</c:v>
                </c:pt>
                <c:pt idx="468">
                  <c:v>0.23655663255137629</c:v>
                </c:pt>
                <c:pt idx="469">
                  <c:v>0.20563453260126613</c:v>
                </c:pt>
                <c:pt idx="470">
                  <c:v>0.20713107665762964</c:v>
                </c:pt>
                <c:pt idx="471">
                  <c:v>0.16873081968772352</c:v>
                </c:pt>
                <c:pt idx="472">
                  <c:v>0.16991941024263213</c:v>
                </c:pt>
                <c:pt idx="473">
                  <c:v>0.13957718025722171</c:v>
                </c:pt>
                <c:pt idx="474">
                  <c:v>0.14057277322133321</c:v>
                </c:pt>
                <c:pt idx="475">
                  <c:v>0.11642835369100474</c:v>
                </c:pt>
                <c:pt idx="476">
                  <c:v>0.11725117626150501</c:v>
                </c:pt>
                <c:pt idx="477">
                  <c:v>0.10152713846697307</c:v>
                </c:pt>
                <c:pt idx="478">
                  <c:v>0.10223473773035073</c:v>
                </c:pt>
                <c:pt idx="479">
                  <c:v>8.6166954933034168E-2</c:v>
                </c:pt>
                <c:pt idx="480">
                  <c:v>8.6762328699484803E-2</c:v>
                </c:pt>
                <c:pt idx="481">
                  <c:v>6.9623594182417245E-2</c:v>
                </c:pt>
                <c:pt idx="482">
                  <c:v>7.0106236033534733E-2</c:v>
                </c:pt>
                <c:pt idx="483">
                  <c:v>5.5263887291442174E-2</c:v>
                </c:pt>
                <c:pt idx="484">
                  <c:v>5.5643563387611741E-2</c:v>
                </c:pt>
                <c:pt idx="485">
                  <c:v>4.9675501457360237E-2</c:v>
                </c:pt>
                <c:pt idx="486">
                  <c:v>5.0020035863738134E-2</c:v>
                </c:pt>
                <c:pt idx="487">
                  <c:v>4.42259181985699E-2</c:v>
                </c:pt>
                <c:pt idx="488">
                  <c:v>4.4529827677923406E-2</c:v>
                </c:pt>
                <c:pt idx="489">
                  <c:v>3.2310776791432044E-2</c:v>
                </c:pt>
                <c:pt idx="490">
                  <c:v>3.2539072210178779E-2</c:v>
                </c:pt>
                <c:pt idx="491">
                  <c:v>2.8767880987071011E-2</c:v>
                </c:pt>
                <c:pt idx="492">
                  <c:v>2.8974774324159472E-2</c:v>
                </c:pt>
                <c:pt idx="493">
                  <c:v>2.3151061953707041E-2</c:v>
                </c:pt>
                <c:pt idx="494">
                  <c:v>2.3323176897126523E-2</c:v>
                </c:pt>
                <c:pt idx="495">
                  <c:v>2.4796853201153397E-2</c:v>
                </c:pt>
                <c:pt idx="496">
                  <c:v>2.4968910390939902E-2</c:v>
                </c:pt>
                <c:pt idx="497">
                  <c:v>2.0125084763289801E-2</c:v>
                </c:pt>
                <c:pt idx="498">
                  <c:v>2.0266626250446399E-2</c:v>
                </c:pt>
                <c:pt idx="499">
                  <c:v>1.3413342039343601E-2</c:v>
                </c:pt>
                <c:pt idx="500">
                  <c:v>1.3523310605663983E-2</c:v>
                </c:pt>
                <c:pt idx="501">
                  <c:v>1.198454075346121E-2</c:v>
                </c:pt>
                <c:pt idx="502">
                  <c:v>1.2083537164964703E-2</c:v>
                </c:pt>
                <c:pt idx="503">
                  <c:v>1.4410245034937751E-2</c:v>
                </c:pt>
                <c:pt idx="504">
                  <c:v>1.4514237653182448E-2</c:v>
                </c:pt>
                <c:pt idx="505">
                  <c:v>1.2192108747688448E-2</c:v>
                </c:pt>
                <c:pt idx="506">
                  <c:v>1.2281031736175672E-2</c:v>
                </c:pt>
                <c:pt idx="507">
                  <c:v>6.5507994243716398E-3</c:v>
                </c:pt>
                <c:pt idx="508">
                  <c:v>6.6147867597996582E-3</c:v>
                </c:pt>
                <c:pt idx="509">
                  <c:v>6.8358811201297189E-3</c:v>
                </c:pt>
                <c:pt idx="510">
                  <c:v>6.899177317369793E-3</c:v>
                </c:pt>
                <c:pt idx="511">
                  <c:v>1.0766495609948095E-2</c:v>
                </c:pt>
                <c:pt idx="512">
                  <c:v>1.0840559133061145E-2</c:v>
                </c:pt>
                <c:pt idx="513">
                  <c:v>0</c:v>
                </c:pt>
                <c:pt idx="514">
                  <c:v>6.4124519452163908E-3</c:v>
                </c:pt>
                <c:pt idx="515">
                  <c:v>7.8494979487885794E-3</c:v>
                </c:pt>
                <c:pt idx="516">
                  <c:v>7.9072369360822549E-3</c:v>
                </c:pt>
                <c:pt idx="517">
                  <c:v>5.0280572081706212E-3</c:v>
                </c:pt>
                <c:pt idx="518">
                  <c:v>5.0729397278836963E-3</c:v>
                </c:pt>
                <c:pt idx="519">
                  <c:v>4.2199360329763687E-3</c:v>
                </c:pt>
                <c:pt idx="520">
                  <c:v>4.2600797681919111E-3</c:v>
                </c:pt>
                <c:pt idx="521">
                  <c:v>2.5381988809768455E-3</c:v>
                </c:pt>
                <c:pt idx="522">
                  <c:v>2.571228250769548E-3</c:v>
                </c:pt>
                <c:pt idx="523">
                  <c:v>6.0478821445243275E-3</c:v>
                </c:pt>
                <c:pt idx="524">
                  <c:v>6.0904150575327365E-3</c:v>
                </c:pt>
                <c:pt idx="525">
                  <c:v>3.2123834925793559E-3</c:v>
                </c:pt>
                <c:pt idx="526">
                  <c:v>3.2444667864537872E-3</c:v>
                </c:pt>
                <c:pt idx="527">
                  <c:v>5.0180446255301478E-3</c:v>
                </c:pt>
                <c:pt idx="528">
                  <c:v>5.0537255724390929E-3</c:v>
                </c:pt>
                <c:pt idx="529">
                  <c:v>1.3472074431359351E-3</c:v>
                </c:pt>
                <c:pt idx="530">
                  <c:v>1.370853343382452E-3</c:v>
                </c:pt>
                <c:pt idx="531">
                  <c:v>4.2402825548432692E-3</c:v>
                </c:pt>
                <c:pt idx="532">
                  <c:v>4.2707573414865942E-3</c:v>
                </c:pt>
                <c:pt idx="533">
                  <c:v>1.4858349700744369E-3</c:v>
                </c:pt>
                <c:pt idx="534">
                  <c:v>1.5074057792901442E-3</c:v>
                </c:pt>
                <c:pt idx="535">
                  <c:v>0</c:v>
                </c:pt>
                <c:pt idx="536">
                  <c:v>0</c:v>
                </c:pt>
                <c:pt idx="537">
                  <c:v>1.5048995988798577E-3</c:v>
                </c:pt>
                <c:pt idx="538">
                  <c:v>1.5243443587321822E-3</c:v>
                </c:pt>
                <c:pt idx="539">
                  <c:v>2.351059843224387E-3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71264"/>
        <c:axId val="132169728"/>
      </c:scatterChart>
      <c:valAx>
        <c:axId val="132166400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32167936"/>
        <c:crosses val="autoZero"/>
        <c:crossBetween val="midCat"/>
      </c:valAx>
      <c:valAx>
        <c:axId val="132167936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166400"/>
        <c:crosses val="autoZero"/>
        <c:crossBetween val="midCat"/>
      </c:valAx>
      <c:valAx>
        <c:axId val="132169728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32171264"/>
        <c:crosses val="max"/>
        <c:crossBetween val="midCat"/>
      </c:valAx>
      <c:valAx>
        <c:axId val="132171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32169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</c:v>
                </c:pt>
                <c:pt idx="1">
                  <c:v>1.5962178187540925</c:v>
                </c:pt>
                <c:pt idx="2">
                  <c:v>1.5962178187540925</c:v>
                </c:pt>
                <c:pt idx="3">
                  <c:v>1.5629632635038349</c:v>
                </c:pt>
                <c:pt idx="4">
                  <c:v>1.5629632635038349</c:v>
                </c:pt>
                <c:pt idx="5">
                  <c:v>237.21765034571933</c:v>
                </c:pt>
                <c:pt idx="6">
                  <c:v>237.21765034571933</c:v>
                </c:pt>
                <c:pt idx="7">
                  <c:v>475.04411963674505</c:v>
                </c:pt>
                <c:pt idx="8">
                  <c:v>475.04411963674505</c:v>
                </c:pt>
                <c:pt idx="9">
                  <c:v>508.40168730786564</c:v>
                </c:pt>
                <c:pt idx="10">
                  <c:v>508.40168730786564</c:v>
                </c:pt>
                <c:pt idx="11">
                  <c:v>525.46292143522237</c:v>
                </c:pt>
                <c:pt idx="12">
                  <c:v>525.46292143522237</c:v>
                </c:pt>
                <c:pt idx="13">
                  <c:v>548.01167242629992</c:v>
                </c:pt>
                <c:pt idx="14">
                  <c:v>548.01167242629992</c:v>
                </c:pt>
                <c:pt idx="15">
                  <c:v>514.12202420291817</c:v>
                </c:pt>
                <c:pt idx="16">
                  <c:v>514.12202420291817</c:v>
                </c:pt>
                <c:pt idx="17">
                  <c:v>507.96933621871466</c:v>
                </c:pt>
                <c:pt idx="18">
                  <c:v>507.96933621871466</c:v>
                </c:pt>
                <c:pt idx="19">
                  <c:v>509.59896721421126</c:v>
                </c:pt>
                <c:pt idx="20">
                  <c:v>509.59896721421126</c:v>
                </c:pt>
                <c:pt idx="21">
                  <c:v>522.07063004325255</c:v>
                </c:pt>
                <c:pt idx="22">
                  <c:v>522.07063004325255</c:v>
                </c:pt>
                <c:pt idx="23">
                  <c:v>522.93533180679719</c:v>
                </c:pt>
                <c:pt idx="24">
                  <c:v>522.93533180679719</c:v>
                </c:pt>
                <c:pt idx="25">
                  <c:v>532.41379183211461</c:v>
                </c:pt>
                <c:pt idx="26">
                  <c:v>532.41379183211461</c:v>
                </c:pt>
                <c:pt idx="27">
                  <c:v>522.90207404711907</c:v>
                </c:pt>
                <c:pt idx="28">
                  <c:v>522.90207404711907</c:v>
                </c:pt>
                <c:pt idx="29">
                  <c:v>512.82497116620857</c:v>
                </c:pt>
                <c:pt idx="30">
                  <c:v>512.82497116620857</c:v>
                </c:pt>
                <c:pt idx="31">
                  <c:v>500.120499968486</c:v>
                </c:pt>
                <c:pt idx="32">
                  <c:v>500.120499968486</c:v>
                </c:pt>
                <c:pt idx="33">
                  <c:v>489.64429583043341</c:v>
                </c:pt>
                <c:pt idx="34">
                  <c:v>489.64429583043341</c:v>
                </c:pt>
                <c:pt idx="35">
                  <c:v>491.9723415091737</c:v>
                </c:pt>
                <c:pt idx="36">
                  <c:v>491.9723415091737</c:v>
                </c:pt>
                <c:pt idx="37">
                  <c:v>502.18248257372613</c:v>
                </c:pt>
                <c:pt idx="38">
                  <c:v>502.18248257372613</c:v>
                </c:pt>
                <c:pt idx="39">
                  <c:v>495.49766748136102</c:v>
                </c:pt>
                <c:pt idx="40">
                  <c:v>495.49766748136102</c:v>
                </c:pt>
                <c:pt idx="41">
                  <c:v>479.2346037058532</c:v>
                </c:pt>
                <c:pt idx="42">
                  <c:v>479.2346037058532</c:v>
                </c:pt>
                <c:pt idx="43">
                  <c:v>491.6065057714971</c:v>
                </c:pt>
                <c:pt idx="44">
                  <c:v>491.6065057714971</c:v>
                </c:pt>
                <c:pt idx="45">
                  <c:v>497.36010367716261</c:v>
                </c:pt>
                <c:pt idx="46">
                  <c:v>497.36010367716261</c:v>
                </c:pt>
                <c:pt idx="47">
                  <c:v>504.80984729929759</c:v>
                </c:pt>
                <c:pt idx="48">
                  <c:v>504.80984729929759</c:v>
                </c:pt>
                <c:pt idx="49">
                  <c:v>493.13636428142263</c:v>
                </c:pt>
                <c:pt idx="50">
                  <c:v>493.13636428142263</c:v>
                </c:pt>
                <c:pt idx="51">
                  <c:v>480.79772063726506</c:v>
                </c:pt>
                <c:pt idx="52">
                  <c:v>480.79772063726506</c:v>
                </c:pt>
                <c:pt idx="53">
                  <c:v>465.73193088081092</c:v>
                </c:pt>
                <c:pt idx="54">
                  <c:v>465.73193088081092</c:v>
                </c:pt>
                <c:pt idx="55">
                  <c:v>464.26858669764829</c:v>
                </c:pt>
                <c:pt idx="56">
                  <c:v>464.26858669764829</c:v>
                </c:pt>
                <c:pt idx="57">
                  <c:v>468.02672049554036</c:v>
                </c:pt>
                <c:pt idx="58">
                  <c:v>468.02672049554036</c:v>
                </c:pt>
                <c:pt idx="59">
                  <c:v>490.5422563276797</c:v>
                </c:pt>
                <c:pt idx="60">
                  <c:v>490.5422563276797</c:v>
                </c:pt>
                <c:pt idx="61">
                  <c:v>489.27846006469366</c:v>
                </c:pt>
                <c:pt idx="62">
                  <c:v>489.27846006469366</c:v>
                </c:pt>
                <c:pt idx="63">
                  <c:v>476.24140085553387</c:v>
                </c:pt>
                <c:pt idx="64">
                  <c:v>476.24140085553387</c:v>
                </c:pt>
                <c:pt idx="65">
                  <c:v>486.98367197954843</c:v>
                </c:pt>
                <c:pt idx="66">
                  <c:v>486.98367197954843</c:v>
                </c:pt>
                <c:pt idx="67">
                  <c:v>464.76745403985262</c:v>
                </c:pt>
                <c:pt idx="68">
                  <c:v>464.76745403985262</c:v>
                </c:pt>
                <c:pt idx="69">
                  <c:v>481.96174383344362</c:v>
                </c:pt>
                <c:pt idx="70">
                  <c:v>481.96174383344362</c:v>
                </c:pt>
                <c:pt idx="71">
                  <c:v>489.01239768685065</c:v>
                </c:pt>
                <c:pt idx="72">
                  <c:v>489.01239768685065</c:v>
                </c:pt>
                <c:pt idx="73">
                  <c:v>486.21874257960417</c:v>
                </c:pt>
                <c:pt idx="74">
                  <c:v>486.21874257960417</c:v>
                </c:pt>
                <c:pt idx="75">
                  <c:v>505.04265175745621</c:v>
                </c:pt>
                <c:pt idx="76">
                  <c:v>505.04265175745621</c:v>
                </c:pt>
                <c:pt idx="77">
                  <c:v>479.36763493708111</c:v>
                </c:pt>
                <c:pt idx="78">
                  <c:v>479.36763493708111</c:v>
                </c:pt>
                <c:pt idx="79">
                  <c:v>475.40995556944796</c:v>
                </c:pt>
                <c:pt idx="80">
                  <c:v>475.40995556944796</c:v>
                </c:pt>
                <c:pt idx="81">
                  <c:v>484.45607910732446</c:v>
                </c:pt>
                <c:pt idx="82">
                  <c:v>484.45607910732446</c:v>
                </c:pt>
                <c:pt idx="83">
                  <c:v>500.28678889354995</c:v>
                </c:pt>
                <c:pt idx="84">
                  <c:v>500.28678889354995</c:v>
                </c:pt>
                <c:pt idx="85">
                  <c:v>496.06304991016873</c:v>
                </c:pt>
                <c:pt idx="86">
                  <c:v>496.06304991016873</c:v>
                </c:pt>
                <c:pt idx="87">
                  <c:v>515.2527883426734</c:v>
                </c:pt>
                <c:pt idx="88">
                  <c:v>515.2527883426734</c:v>
                </c:pt>
                <c:pt idx="89">
                  <c:v>495.49766748136102</c:v>
                </c:pt>
                <c:pt idx="90">
                  <c:v>495.49766748136102</c:v>
                </c:pt>
                <c:pt idx="91">
                  <c:v>487.41602337107605</c:v>
                </c:pt>
                <c:pt idx="92">
                  <c:v>487.41602337107605</c:v>
                </c:pt>
                <c:pt idx="93">
                  <c:v>452.06296353620371</c:v>
                </c:pt>
                <c:pt idx="94">
                  <c:v>452.06296353620371</c:v>
                </c:pt>
                <c:pt idx="95">
                  <c:v>479.16808809002941</c:v>
                </c:pt>
                <c:pt idx="96">
                  <c:v>479.16808809002941</c:v>
                </c:pt>
                <c:pt idx="97">
                  <c:v>495.19834736768286</c:v>
                </c:pt>
                <c:pt idx="98">
                  <c:v>495.19834736768286</c:v>
                </c:pt>
                <c:pt idx="99">
                  <c:v>492.77052855783478</c:v>
                </c:pt>
                <c:pt idx="100">
                  <c:v>492.77052855783478</c:v>
                </c:pt>
                <c:pt idx="101">
                  <c:v>513.5566421169425</c:v>
                </c:pt>
                <c:pt idx="102">
                  <c:v>513.5566421169425</c:v>
                </c:pt>
                <c:pt idx="103">
                  <c:v>500.48633560240387</c:v>
                </c:pt>
                <c:pt idx="104">
                  <c:v>500.48633560240387</c:v>
                </c:pt>
                <c:pt idx="105">
                  <c:v>505.04265175745621</c:v>
                </c:pt>
                <c:pt idx="106">
                  <c:v>505.04265175745621</c:v>
                </c:pt>
                <c:pt idx="107">
                  <c:v>482.36083749071662</c:v>
                </c:pt>
                <c:pt idx="108">
                  <c:v>482.36083749071662</c:v>
                </c:pt>
                <c:pt idx="109">
                  <c:v>489.11217107881453</c:v>
                </c:pt>
                <c:pt idx="110">
                  <c:v>489.11217107881453</c:v>
                </c:pt>
                <c:pt idx="111">
                  <c:v>504.011660571768</c:v>
                </c:pt>
                <c:pt idx="112">
                  <c:v>504.011660571768</c:v>
                </c:pt>
                <c:pt idx="113">
                  <c:v>516.54984127369846</c:v>
                </c:pt>
                <c:pt idx="114">
                  <c:v>516.54984127369846</c:v>
                </c:pt>
                <c:pt idx="115">
                  <c:v>502.7478648760362</c:v>
                </c:pt>
                <c:pt idx="116">
                  <c:v>502.7478648760362</c:v>
                </c:pt>
                <c:pt idx="117">
                  <c:v>509.66548276314933</c:v>
                </c:pt>
                <c:pt idx="118">
                  <c:v>509.66548276314933</c:v>
                </c:pt>
                <c:pt idx="119">
                  <c:v>497.65942376926307</c:v>
                </c:pt>
                <c:pt idx="120">
                  <c:v>497.65942376926307</c:v>
                </c:pt>
                <c:pt idx="121">
                  <c:v>491.37370120885492</c:v>
                </c:pt>
                <c:pt idx="122">
                  <c:v>491.37370120885492</c:v>
                </c:pt>
                <c:pt idx="123">
                  <c:v>520.60728854066917</c:v>
                </c:pt>
                <c:pt idx="124">
                  <c:v>520.60728854066917</c:v>
                </c:pt>
                <c:pt idx="125">
                  <c:v>512.82497116620857</c:v>
                </c:pt>
                <c:pt idx="126">
                  <c:v>512.82497116620857</c:v>
                </c:pt>
                <c:pt idx="127">
                  <c:v>526.12807656555037</c:v>
                </c:pt>
                <c:pt idx="128">
                  <c:v>526.12807656555037</c:v>
                </c:pt>
                <c:pt idx="129">
                  <c:v>516.0177170011259</c:v>
                </c:pt>
                <c:pt idx="130">
                  <c:v>516.0177170011259</c:v>
                </c:pt>
                <c:pt idx="131">
                  <c:v>498.79018853461764</c:v>
                </c:pt>
                <c:pt idx="132">
                  <c:v>498.79018853461764</c:v>
                </c:pt>
                <c:pt idx="133">
                  <c:v>500.85217123183469</c:v>
                </c:pt>
                <c:pt idx="134">
                  <c:v>500.85217123183469</c:v>
                </c:pt>
                <c:pt idx="135">
                  <c:v>510.19760714928975</c:v>
                </c:pt>
                <c:pt idx="136">
                  <c:v>510.19760714928975</c:v>
                </c:pt>
                <c:pt idx="137">
                  <c:v>514.65414850932541</c:v>
                </c:pt>
                <c:pt idx="138">
                  <c:v>514.65414850932541</c:v>
                </c:pt>
                <c:pt idx="139">
                  <c:v>525.32989040740779</c:v>
                </c:pt>
                <c:pt idx="140">
                  <c:v>525.32989040740779</c:v>
                </c:pt>
                <c:pt idx="141">
                  <c:v>525.79549900220729</c:v>
                </c:pt>
                <c:pt idx="142">
                  <c:v>525.79549900220729</c:v>
                </c:pt>
                <c:pt idx="143">
                  <c:v>504.21120725565942</c:v>
                </c:pt>
                <c:pt idx="144">
                  <c:v>504.21120725565942</c:v>
                </c:pt>
                <c:pt idx="145">
                  <c:v>499.52185983058024</c:v>
                </c:pt>
                <c:pt idx="146">
                  <c:v>499.52185983058024</c:v>
                </c:pt>
                <c:pt idx="147">
                  <c:v>514.75392181571817</c:v>
                </c:pt>
                <c:pt idx="148">
                  <c:v>514.75392181571817</c:v>
                </c:pt>
                <c:pt idx="149">
                  <c:v>517.51431649356664</c:v>
                </c:pt>
                <c:pt idx="150">
                  <c:v>517.51431649356664</c:v>
                </c:pt>
                <c:pt idx="151">
                  <c:v>518.9111426189022</c:v>
                </c:pt>
                <c:pt idx="152">
                  <c:v>518.9111426189022</c:v>
                </c:pt>
                <c:pt idx="153">
                  <c:v>522.76904300804154</c:v>
                </c:pt>
                <c:pt idx="154">
                  <c:v>522.76904300804154</c:v>
                </c:pt>
                <c:pt idx="155">
                  <c:v>528.65566592825326</c:v>
                </c:pt>
                <c:pt idx="156">
                  <c:v>528.65566592825326</c:v>
                </c:pt>
                <c:pt idx="157">
                  <c:v>552.43495064393562</c:v>
                </c:pt>
                <c:pt idx="158">
                  <c:v>552.43495064393562</c:v>
                </c:pt>
                <c:pt idx="159">
                  <c:v>557.3238364334411</c:v>
                </c:pt>
                <c:pt idx="160">
                  <c:v>557.3238364334411</c:v>
                </c:pt>
                <c:pt idx="161">
                  <c:v>521.67153691324449</c:v>
                </c:pt>
                <c:pt idx="162">
                  <c:v>521.67153691324449</c:v>
                </c:pt>
                <c:pt idx="163">
                  <c:v>507.73653178348798</c:v>
                </c:pt>
                <c:pt idx="164">
                  <c:v>507.73653178348798</c:v>
                </c:pt>
                <c:pt idx="165">
                  <c:v>509.86502940906894</c:v>
                </c:pt>
                <c:pt idx="166">
                  <c:v>509.86502940906894</c:v>
                </c:pt>
                <c:pt idx="167">
                  <c:v>541.3268673863131</c:v>
                </c:pt>
                <c:pt idx="168">
                  <c:v>541.3268673863131</c:v>
                </c:pt>
                <c:pt idx="169">
                  <c:v>564.93985446744171</c:v>
                </c:pt>
                <c:pt idx="170">
                  <c:v>564.93985446744171</c:v>
                </c:pt>
                <c:pt idx="171">
                  <c:v>583.79697581787696</c:v>
                </c:pt>
                <c:pt idx="172">
                  <c:v>583.79697581787696</c:v>
                </c:pt>
                <c:pt idx="173">
                  <c:v>566.1703899868121</c:v>
                </c:pt>
                <c:pt idx="174">
                  <c:v>566.1703899868121</c:v>
                </c:pt>
                <c:pt idx="175">
                  <c:v>554.53018749460796</c:v>
                </c:pt>
                <c:pt idx="176">
                  <c:v>554.53018749460796</c:v>
                </c:pt>
                <c:pt idx="177">
                  <c:v>527.55816004649398</c:v>
                </c:pt>
                <c:pt idx="178">
                  <c:v>527.55816004649398</c:v>
                </c:pt>
                <c:pt idx="179">
                  <c:v>546.54833213583345</c:v>
                </c:pt>
                <c:pt idx="180">
                  <c:v>546.54833213583345</c:v>
                </c:pt>
                <c:pt idx="181">
                  <c:v>548.84311574453568</c:v>
                </c:pt>
                <c:pt idx="182">
                  <c:v>548.84311574453568</c:v>
                </c:pt>
                <c:pt idx="183">
                  <c:v>574.28527191410899</c:v>
                </c:pt>
                <c:pt idx="184">
                  <c:v>574.28527191410899</c:v>
                </c:pt>
                <c:pt idx="185">
                  <c:v>583.23159487128703</c:v>
                </c:pt>
                <c:pt idx="186">
                  <c:v>583.23159487128703</c:v>
                </c:pt>
                <c:pt idx="187">
                  <c:v>559.3192998268687</c:v>
                </c:pt>
                <c:pt idx="188">
                  <c:v>559.3192998268687</c:v>
                </c:pt>
                <c:pt idx="189">
                  <c:v>534.64206095767202</c:v>
                </c:pt>
                <c:pt idx="190">
                  <c:v>534.64206095767202</c:v>
                </c:pt>
                <c:pt idx="191">
                  <c:v>510.26412269688745</c:v>
                </c:pt>
                <c:pt idx="192">
                  <c:v>510.26412269688745</c:v>
                </c:pt>
                <c:pt idx="193">
                  <c:v>542.55740374036384</c:v>
                </c:pt>
                <c:pt idx="194">
                  <c:v>542.55740374036384</c:v>
                </c:pt>
                <c:pt idx="195">
                  <c:v>571.0925316775573</c:v>
                </c:pt>
                <c:pt idx="196">
                  <c:v>571.0925316775573</c:v>
                </c:pt>
                <c:pt idx="197">
                  <c:v>577.64430044549067</c:v>
                </c:pt>
                <c:pt idx="198">
                  <c:v>577.64430044549067</c:v>
                </c:pt>
                <c:pt idx="199">
                  <c:v>585.32683011126016</c:v>
                </c:pt>
                <c:pt idx="200">
                  <c:v>585.32683011126016</c:v>
                </c:pt>
                <c:pt idx="201">
                  <c:v>559.51884616013888</c:v>
                </c:pt>
                <c:pt idx="202">
                  <c:v>559.51884616013888</c:v>
                </c:pt>
                <c:pt idx="203">
                  <c:v>552.06911562521486</c:v>
                </c:pt>
                <c:pt idx="204">
                  <c:v>552.06911562521486</c:v>
                </c:pt>
                <c:pt idx="205">
                  <c:v>541.16057868621442</c:v>
                </c:pt>
                <c:pt idx="206">
                  <c:v>541.16057868621442</c:v>
                </c:pt>
                <c:pt idx="207">
                  <c:v>556.06004289328212</c:v>
                </c:pt>
                <c:pt idx="208">
                  <c:v>556.06004289328212</c:v>
                </c:pt>
                <c:pt idx="209">
                  <c:v>548.84311574453568</c:v>
                </c:pt>
                <c:pt idx="210">
                  <c:v>548.84311574453568</c:v>
                </c:pt>
                <c:pt idx="211">
                  <c:v>557.72292912100454</c:v>
                </c:pt>
                <c:pt idx="212">
                  <c:v>557.72292912100454</c:v>
                </c:pt>
                <c:pt idx="213">
                  <c:v>598.36384754336007</c:v>
                </c:pt>
                <c:pt idx="214">
                  <c:v>598.36384754336007</c:v>
                </c:pt>
                <c:pt idx="215">
                  <c:v>593.07587399298188</c:v>
                </c:pt>
                <c:pt idx="216">
                  <c:v>593.07587399298188</c:v>
                </c:pt>
                <c:pt idx="217">
                  <c:v>589.8831350174338</c:v>
                </c:pt>
                <c:pt idx="218">
                  <c:v>589.8831350174338</c:v>
                </c:pt>
                <c:pt idx="219">
                  <c:v>531.51583258702362</c:v>
                </c:pt>
                <c:pt idx="220">
                  <c:v>531.51583258702362</c:v>
                </c:pt>
                <c:pt idx="221">
                  <c:v>535.20744265075678</c:v>
                </c:pt>
                <c:pt idx="222">
                  <c:v>535.20744265075678</c:v>
                </c:pt>
                <c:pt idx="223">
                  <c:v>558.98672260231024</c:v>
                </c:pt>
                <c:pt idx="224">
                  <c:v>558.98672260231024</c:v>
                </c:pt>
                <c:pt idx="225">
                  <c:v>592.11140077975631</c:v>
                </c:pt>
                <c:pt idx="226">
                  <c:v>592.11140077975631</c:v>
                </c:pt>
                <c:pt idx="227">
                  <c:v>615.55807342772744</c:v>
                </c:pt>
                <c:pt idx="228">
                  <c:v>615.55807342772744</c:v>
                </c:pt>
                <c:pt idx="229">
                  <c:v>605.71379751675636</c:v>
                </c:pt>
                <c:pt idx="230">
                  <c:v>605.71379751675636</c:v>
                </c:pt>
                <c:pt idx="231">
                  <c:v>586.79016895682719</c:v>
                </c:pt>
                <c:pt idx="232">
                  <c:v>586.79016895682719</c:v>
                </c:pt>
                <c:pt idx="233">
                  <c:v>590.01616581172755</c:v>
                </c:pt>
                <c:pt idx="234">
                  <c:v>590.01616581172755</c:v>
                </c:pt>
                <c:pt idx="235">
                  <c:v>567.66698718734767</c:v>
                </c:pt>
                <c:pt idx="236">
                  <c:v>567.66698718734767</c:v>
                </c:pt>
                <c:pt idx="237">
                  <c:v>563.04416453547719</c:v>
                </c:pt>
                <c:pt idx="238">
                  <c:v>563.04416453547719</c:v>
                </c:pt>
                <c:pt idx="239">
                  <c:v>567.20137917555985</c:v>
                </c:pt>
                <c:pt idx="240">
                  <c:v>567.20137917555985</c:v>
                </c:pt>
                <c:pt idx="241">
                  <c:v>596.833993606077</c:v>
                </c:pt>
                <c:pt idx="242">
                  <c:v>596.833993606077</c:v>
                </c:pt>
                <c:pt idx="243">
                  <c:v>633.41745086698631</c:v>
                </c:pt>
                <c:pt idx="244">
                  <c:v>633.41745086698631</c:v>
                </c:pt>
                <c:pt idx="245">
                  <c:v>633.5172239241133</c:v>
                </c:pt>
                <c:pt idx="246">
                  <c:v>633.5172239241133</c:v>
                </c:pt>
                <c:pt idx="247">
                  <c:v>621.47794167614484</c:v>
                </c:pt>
                <c:pt idx="248">
                  <c:v>621.47794167614484</c:v>
                </c:pt>
                <c:pt idx="249">
                  <c:v>616.12345411275646</c:v>
                </c:pt>
                <c:pt idx="250">
                  <c:v>616.12345411275646</c:v>
                </c:pt>
                <c:pt idx="251">
                  <c:v>579.10763952747345</c:v>
                </c:pt>
                <c:pt idx="252">
                  <c:v>579.10763952747345</c:v>
                </c:pt>
                <c:pt idx="253">
                  <c:v>566.13713227058975</c:v>
                </c:pt>
                <c:pt idx="254">
                  <c:v>566.13713227058975</c:v>
                </c:pt>
                <c:pt idx="255">
                  <c:v>582.53318310459429</c:v>
                </c:pt>
                <c:pt idx="256">
                  <c:v>582.53318310459429</c:v>
                </c:pt>
                <c:pt idx="257">
                  <c:v>617.5535346590267</c:v>
                </c:pt>
                <c:pt idx="258">
                  <c:v>617.5535346590267</c:v>
                </c:pt>
                <c:pt idx="259">
                  <c:v>639.10451516980936</c:v>
                </c:pt>
                <c:pt idx="260">
                  <c:v>639.10451516980936</c:v>
                </c:pt>
                <c:pt idx="261">
                  <c:v>640.83391486854794</c:v>
                </c:pt>
                <c:pt idx="262">
                  <c:v>640.83391486854794</c:v>
                </c:pt>
                <c:pt idx="263">
                  <c:v>629.29349784870965</c:v>
                </c:pt>
                <c:pt idx="264">
                  <c:v>629.29349784870965</c:v>
                </c:pt>
                <c:pt idx="265">
                  <c:v>597.93149752123634</c:v>
                </c:pt>
                <c:pt idx="266">
                  <c:v>597.93149752123634</c:v>
                </c:pt>
                <c:pt idx="267">
                  <c:v>583.9965220327523</c:v>
                </c:pt>
                <c:pt idx="268">
                  <c:v>583.9965220327523</c:v>
                </c:pt>
                <c:pt idx="269">
                  <c:v>597.36611671877915</c:v>
                </c:pt>
                <c:pt idx="270">
                  <c:v>597.36611671877915</c:v>
                </c:pt>
                <c:pt idx="271">
                  <c:v>600.42582453385035</c:v>
                </c:pt>
                <c:pt idx="272">
                  <c:v>600.42582453385035</c:v>
                </c:pt>
                <c:pt idx="273">
                  <c:v>617.75308078068269</c:v>
                </c:pt>
                <c:pt idx="274">
                  <c:v>617.75308078068269</c:v>
                </c:pt>
                <c:pt idx="275">
                  <c:v>626.83242911114144</c:v>
                </c:pt>
                <c:pt idx="276">
                  <c:v>626.83242911114144</c:v>
                </c:pt>
                <c:pt idx="277">
                  <c:v>624.17181424776925</c:v>
                </c:pt>
                <c:pt idx="278">
                  <c:v>624.17181424776925</c:v>
                </c:pt>
                <c:pt idx="279">
                  <c:v>636.17783878958164</c:v>
                </c:pt>
                <c:pt idx="280">
                  <c:v>636.17783878958164</c:v>
                </c:pt>
                <c:pt idx="281">
                  <c:v>654.8354018318704</c:v>
                </c:pt>
                <c:pt idx="282">
                  <c:v>654.8354018318704</c:v>
                </c:pt>
                <c:pt idx="283">
                  <c:v>663.84823690174017</c:v>
                </c:pt>
                <c:pt idx="284">
                  <c:v>663.84823690174017</c:v>
                </c:pt>
                <c:pt idx="285">
                  <c:v>621.37816861737258</c:v>
                </c:pt>
                <c:pt idx="286">
                  <c:v>621.37816861737258</c:v>
                </c:pt>
                <c:pt idx="287">
                  <c:v>641.00020330202892</c:v>
                </c:pt>
                <c:pt idx="288">
                  <c:v>641.00020330202892</c:v>
                </c:pt>
                <c:pt idx="289">
                  <c:v>649.58068676438518</c:v>
                </c:pt>
                <c:pt idx="290">
                  <c:v>649.58068676438518</c:v>
                </c:pt>
                <c:pt idx="291">
                  <c:v>697.03943402895925</c:v>
                </c:pt>
                <c:pt idx="292">
                  <c:v>697.03943402895925</c:v>
                </c:pt>
                <c:pt idx="293">
                  <c:v>757.13627101783004</c:v>
                </c:pt>
                <c:pt idx="294">
                  <c:v>757.13627101783004</c:v>
                </c:pt>
                <c:pt idx="295">
                  <c:v>744.5648010672295</c:v>
                </c:pt>
                <c:pt idx="296">
                  <c:v>744.5648010672295</c:v>
                </c:pt>
                <c:pt idx="297">
                  <c:v>721.3841099940945</c:v>
                </c:pt>
                <c:pt idx="298">
                  <c:v>721.3841099940945</c:v>
                </c:pt>
                <c:pt idx="299">
                  <c:v>689.15735268137507</c:v>
                </c:pt>
                <c:pt idx="300">
                  <c:v>689.15735268137507</c:v>
                </c:pt>
                <c:pt idx="301">
                  <c:v>673.19365069371884</c:v>
                </c:pt>
                <c:pt idx="302">
                  <c:v>673.19365069371884</c:v>
                </c:pt>
                <c:pt idx="303">
                  <c:v>665.7771833542879</c:v>
                </c:pt>
                <c:pt idx="304">
                  <c:v>665.7771833542879</c:v>
                </c:pt>
                <c:pt idx="305">
                  <c:v>731.22841565886779</c:v>
                </c:pt>
                <c:pt idx="306">
                  <c:v>731.22841565886779</c:v>
                </c:pt>
                <c:pt idx="307">
                  <c:v>792.68901390983922</c:v>
                </c:pt>
                <c:pt idx="308">
                  <c:v>792.68901390983922</c:v>
                </c:pt>
                <c:pt idx="309">
                  <c:v>772.93377606400384</c:v>
                </c:pt>
                <c:pt idx="310">
                  <c:v>772.93377606400384</c:v>
                </c:pt>
                <c:pt idx="311">
                  <c:v>776.49237585683341</c:v>
                </c:pt>
                <c:pt idx="312">
                  <c:v>776.49237585683341</c:v>
                </c:pt>
                <c:pt idx="313">
                  <c:v>755.9057296345926</c:v>
                </c:pt>
                <c:pt idx="314">
                  <c:v>755.9057296345926</c:v>
                </c:pt>
                <c:pt idx="315">
                  <c:v>763.42201186968521</c:v>
                </c:pt>
                <c:pt idx="316">
                  <c:v>763.42201186968521</c:v>
                </c:pt>
                <c:pt idx="317">
                  <c:v>713.16944097656994</c:v>
                </c:pt>
                <c:pt idx="318">
                  <c:v>713.16944097656994</c:v>
                </c:pt>
                <c:pt idx="319">
                  <c:v>703.12560002075429</c:v>
                </c:pt>
                <c:pt idx="320">
                  <c:v>703.12560002075429</c:v>
                </c:pt>
                <c:pt idx="321">
                  <c:v>662.35164056938731</c:v>
                </c:pt>
                <c:pt idx="322">
                  <c:v>662.35164056938731</c:v>
                </c:pt>
                <c:pt idx="323">
                  <c:v>660.88830197589937</c:v>
                </c:pt>
                <c:pt idx="324">
                  <c:v>660.88830197589937</c:v>
                </c:pt>
                <c:pt idx="325">
                  <c:v>657.96162490681172</c:v>
                </c:pt>
                <c:pt idx="326">
                  <c:v>657.96162490681172</c:v>
                </c:pt>
                <c:pt idx="327">
                  <c:v>629.69259007597987</c:v>
                </c:pt>
                <c:pt idx="328">
                  <c:v>629.69259007597987</c:v>
                </c:pt>
                <c:pt idx="329">
                  <c:v>618.35171914415002</c:v>
                </c:pt>
                <c:pt idx="330">
                  <c:v>618.35171914415002</c:v>
                </c:pt>
                <c:pt idx="331">
                  <c:v>589.61707342787042</c:v>
                </c:pt>
                <c:pt idx="332">
                  <c:v>589.61707342787042</c:v>
                </c:pt>
                <c:pt idx="333">
                  <c:v>565.07288533630435</c:v>
                </c:pt>
                <c:pt idx="334">
                  <c:v>565.07288533630435</c:v>
                </c:pt>
                <c:pt idx="335">
                  <c:v>528.38960389993053</c:v>
                </c:pt>
                <c:pt idx="336">
                  <c:v>528.38960389993053</c:v>
                </c:pt>
                <c:pt idx="337">
                  <c:v>490.27619396089193</c:v>
                </c:pt>
                <c:pt idx="338">
                  <c:v>490.27619396089193</c:v>
                </c:pt>
                <c:pt idx="339">
                  <c:v>497.2935881007337</c:v>
                </c:pt>
                <c:pt idx="340">
                  <c:v>497.2935881007337</c:v>
                </c:pt>
                <c:pt idx="341">
                  <c:v>501.68361582747849</c:v>
                </c:pt>
                <c:pt idx="342">
                  <c:v>501.68361582747849</c:v>
                </c:pt>
                <c:pt idx="343">
                  <c:v>503.37976273061321</c:v>
                </c:pt>
                <c:pt idx="344">
                  <c:v>503.37976273061321</c:v>
                </c:pt>
                <c:pt idx="345">
                  <c:v>489.71081142373112</c:v>
                </c:pt>
                <c:pt idx="346">
                  <c:v>489.71081142373112</c:v>
                </c:pt>
                <c:pt idx="347">
                  <c:v>485.3540397567433</c:v>
                </c:pt>
                <c:pt idx="348">
                  <c:v>485.3540397567433</c:v>
                </c:pt>
                <c:pt idx="349">
                  <c:v>465.13329008618359</c:v>
                </c:pt>
                <c:pt idx="350">
                  <c:v>465.13329008618359</c:v>
                </c:pt>
                <c:pt idx="351">
                  <c:v>449.2693053536176</c:v>
                </c:pt>
                <c:pt idx="352">
                  <c:v>449.2693053536176</c:v>
                </c:pt>
                <c:pt idx="353">
                  <c:v>462.43940638112355</c:v>
                </c:pt>
                <c:pt idx="354">
                  <c:v>462.43940638112355</c:v>
                </c:pt>
                <c:pt idx="355">
                  <c:v>459.74552246769349</c:v>
                </c:pt>
                <c:pt idx="356">
                  <c:v>459.74552246769349</c:v>
                </c:pt>
                <c:pt idx="357">
                  <c:v>474.71154151249567</c:v>
                </c:pt>
                <c:pt idx="358">
                  <c:v>474.71154151249567</c:v>
                </c:pt>
                <c:pt idx="359">
                  <c:v>490.5089985319587</c:v>
                </c:pt>
                <c:pt idx="360">
                  <c:v>490.5089985319587</c:v>
                </c:pt>
                <c:pt idx="361">
                  <c:v>503.87862944843016</c:v>
                </c:pt>
                <c:pt idx="362">
                  <c:v>503.87862944843016</c:v>
                </c:pt>
                <c:pt idx="363">
                  <c:v>502.38202926988475</c:v>
                </c:pt>
                <c:pt idx="364">
                  <c:v>502.38202926988475</c:v>
                </c:pt>
                <c:pt idx="365">
                  <c:v>498.12503279546991</c:v>
                </c:pt>
                <c:pt idx="366">
                  <c:v>498.12503279546991</c:v>
                </c:pt>
                <c:pt idx="367">
                  <c:v>509.89828718325867</c:v>
                </c:pt>
                <c:pt idx="368">
                  <c:v>509.89828718325867</c:v>
                </c:pt>
                <c:pt idx="369">
                  <c:v>519.67607118373235</c:v>
                </c:pt>
                <c:pt idx="370">
                  <c:v>519.67607118373235</c:v>
                </c:pt>
                <c:pt idx="371">
                  <c:v>492.60423959110284</c:v>
                </c:pt>
                <c:pt idx="372">
                  <c:v>492.60423959110284</c:v>
                </c:pt>
                <c:pt idx="373">
                  <c:v>501.98293587622953</c:v>
                </c:pt>
                <c:pt idx="374">
                  <c:v>501.98293587622953</c:v>
                </c:pt>
                <c:pt idx="375">
                  <c:v>527.89073759058465</c:v>
                </c:pt>
                <c:pt idx="376">
                  <c:v>527.89073759058465</c:v>
                </c:pt>
                <c:pt idx="377">
                  <c:v>556.25958924472536</c:v>
                </c:pt>
                <c:pt idx="378">
                  <c:v>556.25958924472536</c:v>
                </c:pt>
                <c:pt idx="379">
                  <c:v>708.24729306252505</c:v>
                </c:pt>
                <c:pt idx="380">
                  <c:v>860.23643637277496</c:v>
                </c:pt>
                <c:pt idx="381">
                  <c:v>563.11067997329906</c:v>
                </c:pt>
                <c:pt idx="382">
                  <c:v>563.11067997329906</c:v>
                </c:pt>
                <c:pt idx="383">
                  <c:v>563.8756074997965</c:v>
                </c:pt>
                <c:pt idx="384">
                  <c:v>563.8756074997965</c:v>
                </c:pt>
                <c:pt idx="385">
                  <c:v>568.93078033444544</c:v>
                </c:pt>
                <c:pt idx="386">
                  <c:v>568.93078033444544</c:v>
                </c:pt>
                <c:pt idx="387">
                  <c:v>326.11548003437122</c:v>
                </c:pt>
                <c:pt idx="388">
                  <c:v>326.11548003437122</c:v>
                </c:pt>
                <c:pt idx="389">
                  <c:v>531.41605933595872</c:v>
                </c:pt>
                <c:pt idx="390">
                  <c:v>531.41605933595872</c:v>
                </c:pt>
                <c:pt idx="391">
                  <c:v>533.1122045602965</c:v>
                </c:pt>
                <c:pt idx="392">
                  <c:v>533.1122045602965</c:v>
                </c:pt>
                <c:pt idx="393">
                  <c:v>551.9693424376137</c:v>
                </c:pt>
                <c:pt idx="394">
                  <c:v>551.9693424376137</c:v>
                </c:pt>
                <c:pt idx="395">
                  <c:v>567.46744089725973</c:v>
                </c:pt>
                <c:pt idx="396">
                  <c:v>567.46744089725973</c:v>
                </c:pt>
                <c:pt idx="397">
                  <c:v>590.81435057073054</c:v>
                </c:pt>
                <c:pt idx="398">
                  <c:v>590.81435057073054</c:v>
                </c:pt>
                <c:pt idx="399">
                  <c:v>601.75613223740845</c:v>
                </c:pt>
                <c:pt idx="400">
                  <c:v>601.75613223740845</c:v>
                </c:pt>
                <c:pt idx="401">
                  <c:v>554.29738340633924</c:v>
                </c:pt>
                <c:pt idx="402">
                  <c:v>554.29738340633924</c:v>
                </c:pt>
                <c:pt idx="403">
                  <c:v>561.34802083091336</c:v>
                </c:pt>
                <c:pt idx="404">
                  <c:v>561.34802083091336</c:v>
                </c:pt>
                <c:pt idx="405">
                  <c:v>556.06004289328212</c:v>
                </c:pt>
                <c:pt idx="406">
                  <c:v>556.06004289328212</c:v>
                </c:pt>
                <c:pt idx="407">
                  <c:v>555.02905339281415</c:v>
                </c:pt>
                <c:pt idx="408">
                  <c:v>555.02905339281415</c:v>
                </c:pt>
                <c:pt idx="409">
                  <c:v>552.73427020180952</c:v>
                </c:pt>
                <c:pt idx="410">
                  <c:v>552.73427020180952</c:v>
                </c:pt>
                <c:pt idx="411">
                  <c:v>549.77433223650166</c:v>
                </c:pt>
                <c:pt idx="412">
                  <c:v>549.77433223650166</c:v>
                </c:pt>
                <c:pt idx="413">
                  <c:v>557.29057870927659</c:v>
                </c:pt>
                <c:pt idx="414">
                  <c:v>557.29057870927659</c:v>
                </c:pt>
                <c:pt idx="415">
                  <c:v>564.20818468039181</c:v>
                </c:pt>
                <c:pt idx="416">
                  <c:v>564.20818468039181</c:v>
                </c:pt>
                <c:pt idx="417">
                  <c:v>566.70251344248493</c:v>
                </c:pt>
                <c:pt idx="418">
                  <c:v>566.70251344248493</c:v>
                </c:pt>
                <c:pt idx="419">
                  <c:v>572.15677845037033</c:v>
                </c:pt>
                <c:pt idx="420">
                  <c:v>572.15677845037033</c:v>
                </c:pt>
                <c:pt idx="421">
                  <c:v>569.39638832586286</c:v>
                </c:pt>
                <c:pt idx="422">
                  <c:v>569.39638832586286</c:v>
                </c:pt>
                <c:pt idx="423">
                  <c:v>571.22556252567085</c:v>
                </c:pt>
                <c:pt idx="424">
                  <c:v>571.22556252567085</c:v>
                </c:pt>
                <c:pt idx="425">
                  <c:v>565.10614305344723</c:v>
                </c:pt>
                <c:pt idx="426">
                  <c:v>565.10614305344723</c:v>
                </c:pt>
                <c:pt idx="427">
                  <c:v>560.51657781007418</c:v>
                </c:pt>
                <c:pt idx="428">
                  <c:v>560.51657781007418</c:v>
                </c:pt>
                <c:pt idx="429">
                  <c:v>566.40319399956843</c:v>
                </c:pt>
                <c:pt idx="430">
                  <c:v>566.40319399956843</c:v>
                </c:pt>
                <c:pt idx="431">
                  <c:v>599.79392836592388</c:v>
                </c:pt>
                <c:pt idx="432">
                  <c:v>599.79392836592388</c:v>
                </c:pt>
                <c:pt idx="433">
                  <c:v>686.56325051090232</c:v>
                </c:pt>
                <c:pt idx="434">
                  <c:v>686.56325051090232</c:v>
                </c:pt>
                <c:pt idx="435">
                  <c:v>751.94804350035963</c:v>
                </c:pt>
                <c:pt idx="436">
                  <c:v>751.94804350035963</c:v>
                </c:pt>
                <c:pt idx="437">
                  <c:v>883.75021289812537</c:v>
                </c:pt>
                <c:pt idx="438">
                  <c:v>883.75021289812537</c:v>
                </c:pt>
                <c:pt idx="439">
                  <c:v>1051.9440408339731</c:v>
                </c:pt>
                <c:pt idx="440">
                  <c:v>1051.9440408339731</c:v>
                </c:pt>
                <c:pt idx="441">
                  <c:v>1269.0210639850352</c:v>
                </c:pt>
                <c:pt idx="442">
                  <c:v>1269.0210639850352</c:v>
                </c:pt>
                <c:pt idx="443">
                  <c:v>1530.1067405734282</c:v>
                </c:pt>
                <c:pt idx="444">
                  <c:v>1530.1067405734282</c:v>
                </c:pt>
                <c:pt idx="445">
                  <c:v>1825.7758863284357</c:v>
                </c:pt>
                <c:pt idx="446">
                  <c:v>1825.7758863284357</c:v>
                </c:pt>
                <c:pt idx="447">
                  <c:v>2187.8466057510254</c:v>
                </c:pt>
                <c:pt idx="448">
                  <c:v>2187.8466057510254</c:v>
                </c:pt>
                <c:pt idx="449">
                  <c:v>2564.0758938222398</c:v>
                </c:pt>
                <c:pt idx="450">
                  <c:v>2564.0758938222398</c:v>
                </c:pt>
                <c:pt idx="451">
                  <c:v>2957.1468623179139</c:v>
                </c:pt>
                <c:pt idx="452">
                  <c:v>2957.1468623179139</c:v>
                </c:pt>
                <c:pt idx="453">
                  <c:v>3405.3455939495811</c:v>
                </c:pt>
                <c:pt idx="454">
                  <c:v>3405.3455939495811</c:v>
                </c:pt>
                <c:pt idx="455">
                  <c:v>3848.045284787836</c:v>
                </c:pt>
                <c:pt idx="456">
                  <c:v>3848.045284787836</c:v>
                </c:pt>
                <c:pt idx="457">
                  <c:v>4299.7993941317836</c:v>
                </c:pt>
                <c:pt idx="458">
                  <c:v>4299.7993941317836</c:v>
                </c:pt>
                <c:pt idx="459">
                  <c:v>4752.8602273698298</c:v>
                </c:pt>
                <c:pt idx="460">
                  <c:v>4752.8602273698298</c:v>
                </c:pt>
                <c:pt idx="461">
                  <c:v>5257.5626122953809</c:v>
                </c:pt>
                <c:pt idx="462">
                  <c:v>5257.5626122953809</c:v>
                </c:pt>
                <c:pt idx="463">
                  <c:v>5714.6382510380245</c:v>
                </c:pt>
                <c:pt idx="464">
                  <c:v>5714.6382510380245</c:v>
                </c:pt>
                <c:pt idx="465">
                  <c:v>6173.9557216402109</c:v>
                </c:pt>
                <c:pt idx="466">
                  <c:v>6173.9557216402109</c:v>
                </c:pt>
                <c:pt idx="467">
                  <c:v>6617.1769657807354</c:v>
                </c:pt>
                <c:pt idx="468">
                  <c:v>6617.1769657807354</c:v>
                </c:pt>
                <c:pt idx="469">
                  <c:v>7102.1736086609189</c:v>
                </c:pt>
                <c:pt idx="470">
                  <c:v>7102.1736086609189</c:v>
                </c:pt>
                <c:pt idx="471">
                  <c:v>7575.889621573011</c:v>
                </c:pt>
                <c:pt idx="472">
                  <c:v>7575.889621573011</c:v>
                </c:pt>
                <c:pt idx="473">
                  <c:v>7978.8855486465891</c:v>
                </c:pt>
                <c:pt idx="474">
                  <c:v>7978.8855486465891</c:v>
                </c:pt>
                <c:pt idx="475">
                  <c:v>8455.1256830096736</c:v>
                </c:pt>
                <c:pt idx="476">
                  <c:v>8455.1256830096736</c:v>
                </c:pt>
                <c:pt idx="477">
                  <c:v>8876.0632651481847</c:v>
                </c:pt>
                <c:pt idx="478">
                  <c:v>8876.0632651481847</c:v>
                </c:pt>
                <c:pt idx="479">
                  <c:v>9241.0719784027151</c:v>
                </c:pt>
                <c:pt idx="480">
                  <c:v>9241.0719784027151</c:v>
                </c:pt>
                <c:pt idx="481">
                  <c:v>9609.8756010915677</c:v>
                </c:pt>
                <c:pt idx="482">
                  <c:v>9609.8756010915677</c:v>
                </c:pt>
                <c:pt idx="483">
                  <c:v>9937.8094334732377</c:v>
                </c:pt>
                <c:pt idx="484">
                  <c:v>9937.8094334732377</c:v>
                </c:pt>
                <c:pt idx="485">
                  <c:v>10210.050817140815</c:v>
                </c:pt>
                <c:pt idx="486">
                  <c:v>10210.050817140815</c:v>
                </c:pt>
                <c:pt idx="487">
                  <c:v>10548.848891494465</c:v>
                </c:pt>
                <c:pt idx="488">
                  <c:v>10548.848891494465</c:v>
                </c:pt>
                <c:pt idx="489">
                  <c:v>10833.867848579084</c:v>
                </c:pt>
                <c:pt idx="490">
                  <c:v>10833.867848579084</c:v>
                </c:pt>
                <c:pt idx="491">
                  <c:v>11177.503971436812</c:v>
                </c:pt>
                <c:pt idx="492">
                  <c:v>11177.503971436812</c:v>
                </c:pt>
                <c:pt idx="493">
                  <c:v>11479.822123792826</c:v>
                </c:pt>
                <c:pt idx="494">
                  <c:v>11479.822123792826</c:v>
                </c:pt>
                <c:pt idx="495">
                  <c:v>11751.296773824304</c:v>
                </c:pt>
                <c:pt idx="496">
                  <c:v>11751.296773824304</c:v>
                </c:pt>
                <c:pt idx="497">
                  <c:v>12060.747841616161</c:v>
                </c:pt>
                <c:pt idx="498">
                  <c:v>12060.747841616161</c:v>
                </c:pt>
                <c:pt idx="499">
                  <c:v>12284.869392350067</c:v>
                </c:pt>
                <c:pt idx="500">
                  <c:v>12284.869392350067</c:v>
                </c:pt>
                <c:pt idx="501">
                  <c:v>12592.384741668713</c:v>
                </c:pt>
                <c:pt idx="502">
                  <c:v>12592.384741668713</c:v>
                </c:pt>
                <c:pt idx="503">
                  <c:v>12875.134150139011</c:v>
                </c:pt>
                <c:pt idx="504">
                  <c:v>12875.134150139011</c:v>
                </c:pt>
                <c:pt idx="505">
                  <c:v>13184.38357381318</c:v>
                </c:pt>
                <c:pt idx="506">
                  <c:v>13184.38357381318</c:v>
                </c:pt>
                <c:pt idx="507">
                  <c:v>13378.793602175589</c:v>
                </c:pt>
                <c:pt idx="508">
                  <c:v>13378.793602175589</c:v>
                </c:pt>
                <c:pt idx="509">
                  <c:v>13701.204210476479</c:v>
                </c:pt>
                <c:pt idx="510">
                  <c:v>13701.204210476479</c:v>
                </c:pt>
                <c:pt idx="511">
                  <c:v>13992.12638846902</c:v>
                </c:pt>
                <c:pt idx="512">
                  <c:v>13992.12638846902</c:v>
                </c:pt>
                <c:pt idx="513">
                  <c:v>14250.142632867597</c:v>
                </c:pt>
                <c:pt idx="514">
                  <c:v>14250.142632867597</c:v>
                </c:pt>
                <c:pt idx="515">
                  <c:v>14598.681576278857</c:v>
                </c:pt>
                <c:pt idx="516">
                  <c:v>14598.681576278857</c:v>
                </c:pt>
                <c:pt idx="517">
                  <c:v>14808.620425310361</c:v>
                </c:pt>
                <c:pt idx="518">
                  <c:v>14808.620425310361</c:v>
                </c:pt>
                <c:pt idx="519">
                  <c:v>15102.223661477561</c:v>
                </c:pt>
                <c:pt idx="520">
                  <c:v>15102.223661477561</c:v>
                </c:pt>
                <c:pt idx="521">
                  <c:v>15469.136105455704</c:v>
                </c:pt>
                <c:pt idx="522">
                  <c:v>15469.136105455704</c:v>
                </c:pt>
                <c:pt idx="523">
                  <c:v>15761.289749486758</c:v>
                </c:pt>
                <c:pt idx="524">
                  <c:v>15761.289749486758</c:v>
                </c:pt>
                <c:pt idx="525">
                  <c:v>16069.965985732026</c:v>
                </c:pt>
                <c:pt idx="526">
                  <c:v>16069.965985732026</c:v>
                </c:pt>
                <c:pt idx="527">
                  <c:v>16421.153559939954</c:v>
                </c:pt>
                <c:pt idx="528">
                  <c:v>16421.153559939954</c:v>
                </c:pt>
                <c:pt idx="529">
                  <c:v>16701.471836371424</c:v>
                </c:pt>
                <c:pt idx="530">
                  <c:v>16701.471836371424</c:v>
                </c:pt>
                <c:pt idx="531">
                  <c:v>17012.606151792977</c:v>
                </c:pt>
                <c:pt idx="532">
                  <c:v>17012.606151792977</c:v>
                </c:pt>
                <c:pt idx="533">
                  <c:v>17170.131015080067</c:v>
                </c:pt>
                <c:pt idx="534">
                  <c:v>17170.131015080067</c:v>
                </c:pt>
                <c:pt idx="535">
                  <c:v>17552.105223308143</c:v>
                </c:pt>
                <c:pt idx="536">
                  <c:v>17552.105223308143</c:v>
                </c:pt>
                <c:pt idx="537">
                  <c:v>17888.294191473513</c:v>
                </c:pt>
                <c:pt idx="538">
                  <c:v>17888.294191473513</c:v>
                </c:pt>
                <c:pt idx="539">
                  <c:v>17830.837015268295</c:v>
                </c:pt>
                <c:pt idx="540">
                  <c:v>17830.837015268295</c:v>
                </c:pt>
                <c:pt idx="541">
                  <c:v>18391.540271304781</c:v>
                </c:pt>
                <c:pt idx="542">
                  <c:v>18391.540271304781</c:v>
                </c:pt>
                <c:pt idx="543">
                  <c:v>18673.07561192409</c:v>
                </c:pt>
                <c:pt idx="544">
                  <c:v>18673.07561192409</c:v>
                </c:pt>
                <c:pt idx="545">
                  <c:v>18342.957183792019</c:v>
                </c:pt>
                <c:pt idx="546">
                  <c:v>18342.957183792019</c:v>
                </c:pt>
                <c:pt idx="547">
                  <c:v>18441.345984540949</c:v>
                </c:pt>
                <c:pt idx="548">
                  <c:v>18441.345984540949</c:v>
                </c:pt>
                <c:pt idx="549">
                  <c:v>18458.502565206036</c:v>
                </c:pt>
                <c:pt idx="550">
                  <c:v>18458.502565206036</c:v>
                </c:pt>
                <c:pt idx="551">
                  <c:v>18534.442487138953</c:v>
                </c:pt>
                <c:pt idx="552">
                  <c:v>18534.442487138953</c:v>
                </c:pt>
                <c:pt idx="553">
                  <c:v>18312.931825185835</c:v>
                </c:pt>
                <c:pt idx="554">
                  <c:v>18312.931825185835</c:v>
                </c:pt>
                <c:pt idx="555">
                  <c:v>18442.821793277377</c:v>
                </c:pt>
                <c:pt idx="556">
                  <c:v>18442.821793277377</c:v>
                </c:pt>
                <c:pt idx="557">
                  <c:v>18620.067183892665</c:v>
                </c:pt>
                <c:pt idx="558">
                  <c:v>18620.067183892665</c:v>
                </c:pt>
                <c:pt idx="559">
                  <c:v>18390.839340675495</c:v>
                </c:pt>
                <c:pt idx="560">
                  <c:v>18390.839340675495</c:v>
                </c:pt>
                <c:pt idx="561">
                  <c:v>18590.059492171386</c:v>
                </c:pt>
                <c:pt idx="562">
                  <c:v>18590.059492171386</c:v>
                </c:pt>
                <c:pt idx="563">
                  <c:v>18470.973791259134</c:v>
                </c:pt>
                <c:pt idx="564">
                  <c:v>18470.973791259134</c:v>
                </c:pt>
                <c:pt idx="565">
                  <c:v>18411.683258848934</c:v>
                </c:pt>
                <c:pt idx="566">
                  <c:v>18411.683258848934</c:v>
                </c:pt>
                <c:pt idx="567">
                  <c:v>18506.729103873742</c:v>
                </c:pt>
                <c:pt idx="568">
                  <c:v>18506.729103873742</c:v>
                </c:pt>
                <c:pt idx="569">
                  <c:v>18224.857988676376</c:v>
                </c:pt>
                <c:pt idx="570">
                  <c:v>18224.857988676376</c:v>
                </c:pt>
                <c:pt idx="571">
                  <c:v>18147.307744787362</c:v>
                </c:pt>
                <c:pt idx="572">
                  <c:v>18147.307744787362</c:v>
                </c:pt>
                <c:pt idx="573">
                  <c:v>18471.896233434232</c:v>
                </c:pt>
                <c:pt idx="574">
                  <c:v>18471.896233434232</c:v>
                </c:pt>
                <c:pt idx="575">
                  <c:v>18404.747478558264</c:v>
                </c:pt>
                <c:pt idx="576">
                  <c:v>18404.747478558264</c:v>
                </c:pt>
                <c:pt idx="577">
                  <c:v>17914.242010500788</c:v>
                </c:pt>
                <c:pt idx="578">
                  <c:v>17914.242010500788</c:v>
                </c:pt>
                <c:pt idx="579">
                  <c:v>18637.342068359114</c:v>
                </c:pt>
                <c:pt idx="580">
                  <c:v>18637.342068359114</c:v>
                </c:pt>
                <c:pt idx="581">
                  <c:v>18240.384146267294</c:v>
                </c:pt>
                <c:pt idx="582">
                  <c:v>18240.384146267294</c:v>
                </c:pt>
                <c:pt idx="583">
                  <c:v>18676.028956356618</c:v>
                </c:pt>
                <c:pt idx="584">
                  <c:v>18676.028956356618</c:v>
                </c:pt>
                <c:pt idx="585">
                  <c:v>18491.231076478285</c:v>
                </c:pt>
                <c:pt idx="586">
                  <c:v>18491.231076478285</c:v>
                </c:pt>
                <c:pt idx="587">
                  <c:v>18404.304772742416</c:v>
                </c:pt>
                <c:pt idx="588">
                  <c:v>18404.304772742416</c:v>
                </c:pt>
                <c:pt idx="589">
                  <c:v>18547.248105019182</c:v>
                </c:pt>
                <c:pt idx="590">
                  <c:v>18547.248105019182</c:v>
                </c:pt>
                <c:pt idx="591">
                  <c:v>18399.54571214287</c:v>
                </c:pt>
                <c:pt idx="592">
                  <c:v>18399.54571214287</c:v>
                </c:pt>
                <c:pt idx="593">
                  <c:v>18311.899044573394</c:v>
                </c:pt>
                <c:pt idx="594">
                  <c:v>18311.899044573394</c:v>
                </c:pt>
                <c:pt idx="595">
                  <c:v>18337.7929854305</c:v>
                </c:pt>
                <c:pt idx="596">
                  <c:v>18337.7929854305</c:v>
                </c:pt>
                <c:pt idx="597">
                  <c:v>18461.085334216466</c:v>
                </c:pt>
                <c:pt idx="598">
                  <c:v>18461.085334216466</c:v>
                </c:pt>
                <c:pt idx="599">
                  <c:v>18346.018841747322</c:v>
                </c:pt>
                <c:pt idx="600">
                  <c:v>18346.018841747322</c:v>
                </c:pt>
                <c:pt idx="601">
                  <c:v>18507.651623495734</c:v>
                </c:pt>
                <c:pt idx="602">
                  <c:v>18507.651623495734</c:v>
                </c:pt>
                <c:pt idx="603">
                  <c:v>18611.983697931191</c:v>
                </c:pt>
                <c:pt idx="604">
                  <c:v>18611.983697931191</c:v>
                </c:pt>
                <c:pt idx="605">
                  <c:v>18464.147780111245</c:v>
                </c:pt>
                <c:pt idx="606">
                  <c:v>18464.147780111245</c:v>
                </c:pt>
                <c:pt idx="607">
                  <c:v>18445.072411043173</c:v>
                </c:pt>
                <c:pt idx="608">
                  <c:v>18445.072411043173</c:v>
                </c:pt>
                <c:pt idx="609">
                  <c:v>18476.914353350861</c:v>
                </c:pt>
                <c:pt idx="610">
                  <c:v>18476.914353350861</c:v>
                </c:pt>
                <c:pt idx="611">
                  <c:v>18362.950531848259</c:v>
                </c:pt>
                <c:pt idx="612">
                  <c:v>18362.950531848259</c:v>
                </c:pt>
                <c:pt idx="613">
                  <c:v>18357.675452963929</c:v>
                </c:pt>
                <c:pt idx="614">
                  <c:v>18357.675452963929</c:v>
                </c:pt>
                <c:pt idx="615">
                  <c:v>18409.469700524802</c:v>
                </c:pt>
                <c:pt idx="616">
                  <c:v>18409.469700524802</c:v>
                </c:pt>
                <c:pt idx="617">
                  <c:v>18381.395325617952</c:v>
                </c:pt>
                <c:pt idx="618">
                  <c:v>18381.395325617952</c:v>
                </c:pt>
                <c:pt idx="619">
                  <c:v>18603.678926517023</c:v>
                </c:pt>
                <c:pt idx="620">
                  <c:v>18603.678926517023</c:v>
                </c:pt>
                <c:pt idx="621">
                  <c:v>18327.796729022928</c:v>
                </c:pt>
                <c:pt idx="622">
                  <c:v>18327.796729022928</c:v>
                </c:pt>
                <c:pt idx="623">
                  <c:v>18544.332669408526</c:v>
                </c:pt>
                <c:pt idx="624">
                  <c:v>18544.332669408526</c:v>
                </c:pt>
                <c:pt idx="625">
                  <c:v>18396.225466407908</c:v>
                </c:pt>
                <c:pt idx="626">
                  <c:v>18396.225466407908</c:v>
                </c:pt>
                <c:pt idx="627">
                  <c:v>18512.96537614314</c:v>
                </c:pt>
                <c:pt idx="628">
                  <c:v>18512.96537614314</c:v>
                </c:pt>
                <c:pt idx="629">
                  <c:v>18493.777141981325</c:v>
                </c:pt>
                <c:pt idx="630">
                  <c:v>18493.777141981325</c:v>
                </c:pt>
                <c:pt idx="631">
                  <c:v>18375.160904555218</c:v>
                </c:pt>
                <c:pt idx="632">
                  <c:v>18375.160904555218</c:v>
                </c:pt>
                <c:pt idx="633">
                  <c:v>18739.458100904292</c:v>
                </c:pt>
                <c:pt idx="634">
                  <c:v>18739.458100904292</c:v>
                </c:pt>
                <c:pt idx="635">
                  <c:v>18735.50727802463</c:v>
                </c:pt>
                <c:pt idx="636">
                  <c:v>18735.50727802463</c:v>
                </c:pt>
                <c:pt idx="637">
                  <c:v>18683.043248239541</c:v>
                </c:pt>
                <c:pt idx="638">
                  <c:v>18683.043248239541</c:v>
                </c:pt>
                <c:pt idx="639">
                  <c:v>18594.008709362202</c:v>
                </c:pt>
                <c:pt idx="640">
                  <c:v>18594.008709362202</c:v>
                </c:pt>
                <c:pt idx="641">
                  <c:v>18452.525358126073</c:v>
                </c:pt>
                <c:pt idx="642">
                  <c:v>18452.525358126073</c:v>
                </c:pt>
                <c:pt idx="643">
                  <c:v>18650.077276484008</c:v>
                </c:pt>
                <c:pt idx="644">
                  <c:v>18650.077276484008</c:v>
                </c:pt>
                <c:pt idx="645">
                  <c:v>18677.948643441174</c:v>
                </c:pt>
                <c:pt idx="646">
                  <c:v>18677.948643441174</c:v>
                </c:pt>
                <c:pt idx="647">
                  <c:v>18766.413581455417</c:v>
                </c:pt>
                <c:pt idx="648">
                  <c:v>18766.413581455417</c:v>
                </c:pt>
                <c:pt idx="649">
                  <c:v>18379.919715514556</c:v>
                </c:pt>
                <c:pt idx="650">
                  <c:v>18379.919715514556</c:v>
                </c:pt>
                <c:pt idx="651">
                  <c:v>18504.182960248712</c:v>
                </c:pt>
                <c:pt idx="652">
                  <c:v>18504.182960248712</c:v>
                </c:pt>
                <c:pt idx="653">
                  <c:v>18584.781629346307</c:v>
                </c:pt>
                <c:pt idx="654">
                  <c:v>18584.781629346307</c:v>
                </c:pt>
                <c:pt idx="655">
                  <c:v>18437.287535746633</c:v>
                </c:pt>
                <c:pt idx="656">
                  <c:v>18437.287535746633</c:v>
                </c:pt>
                <c:pt idx="657">
                  <c:v>18484.58923814525</c:v>
                </c:pt>
                <c:pt idx="658">
                  <c:v>18484.58923814525</c:v>
                </c:pt>
                <c:pt idx="659">
                  <c:v>18215.490885474992</c:v>
                </c:pt>
                <c:pt idx="660">
                  <c:v>18215.490885474992</c:v>
                </c:pt>
                <c:pt idx="661">
                  <c:v>18415.22497450887</c:v>
                </c:pt>
                <c:pt idx="662">
                  <c:v>18415.22497450887</c:v>
                </c:pt>
                <c:pt idx="663">
                  <c:v>17882.728824965765</c:v>
                </c:pt>
                <c:pt idx="664">
                  <c:v>17882.728824965765</c:v>
                </c:pt>
                <c:pt idx="665">
                  <c:v>18574.263025220051</c:v>
                </c:pt>
                <c:pt idx="666">
                  <c:v>18574.263025220051</c:v>
                </c:pt>
                <c:pt idx="667">
                  <c:v>18543.188643459078</c:v>
                </c:pt>
                <c:pt idx="668">
                  <c:v>18543.188643459078</c:v>
                </c:pt>
                <c:pt idx="669">
                  <c:v>18470.567917324515</c:v>
                </c:pt>
                <c:pt idx="670">
                  <c:v>18470.567917324515</c:v>
                </c:pt>
                <c:pt idx="671">
                  <c:v>18470.494122104548</c:v>
                </c:pt>
                <c:pt idx="672">
                  <c:v>18470.494122104548</c:v>
                </c:pt>
                <c:pt idx="673">
                  <c:v>18544.185052975157</c:v>
                </c:pt>
                <c:pt idx="674">
                  <c:v>18544.185052975157</c:v>
                </c:pt>
                <c:pt idx="675">
                  <c:v>18358.634553871008</c:v>
                </c:pt>
                <c:pt idx="676">
                  <c:v>18358.634553871008</c:v>
                </c:pt>
                <c:pt idx="677">
                  <c:v>18454.84981788203</c:v>
                </c:pt>
                <c:pt idx="678">
                  <c:v>18454.84981788203</c:v>
                </c:pt>
                <c:pt idx="679">
                  <c:v>18471.121381875062</c:v>
                </c:pt>
                <c:pt idx="680">
                  <c:v>18471.121381875062</c:v>
                </c:pt>
                <c:pt idx="681">
                  <c:v>18376.009371194988</c:v>
                </c:pt>
                <c:pt idx="682">
                  <c:v>18376.009371194988</c:v>
                </c:pt>
                <c:pt idx="683">
                  <c:v>18632.949446751496</c:v>
                </c:pt>
                <c:pt idx="684">
                  <c:v>18632.949446751496</c:v>
                </c:pt>
                <c:pt idx="685">
                  <c:v>18559.057680707992</c:v>
                </c:pt>
                <c:pt idx="686">
                  <c:v>18559.057680707992</c:v>
                </c:pt>
                <c:pt idx="687">
                  <c:v>18592.126367154928</c:v>
                </c:pt>
                <c:pt idx="688">
                  <c:v>18592.126367154928</c:v>
                </c:pt>
                <c:pt idx="689">
                  <c:v>18173.377837456064</c:v>
                </c:pt>
                <c:pt idx="690">
                  <c:v>18173.377837456064</c:v>
                </c:pt>
                <c:pt idx="691">
                  <c:v>18740.824284260438</c:v>
                </c:pt>
                <c:pt idx="692">
                  <c:v>18740.824284260438</c:v>
                </c:pt>
                <c:pt idx="693">
                  <c:v>18357.601676050963</c:v>
                </c:pt>
                <c:pt idx="694">
                  <c:v>18357.601676050963</c:v>
                </c:pt>
                <c:pt idx="695">
                  <c:v>18252.001408018939</c:v>
                </c:pt>
                <c:pt idx="696">
                  <c:v>18252.001408018939</c:v>
                </c:pt>
                <c:pt idx="697">
                  <c:v>18770.106287501541</c:v>
                </c:pt>
                <c:pt idx="698">
                  <c:v>18770.106287501541</c:v>
                </c:pt>
                <c:pt idx="699">
                  <c:v>18189.160623503329</c:v>
                </c:pt>
                <c:pt idx="700">
                  <c:v>18189.160623503329</c:v>
                </c:pt>
                <c:pt idx="701">
                  <c:v>17857.924868863047</c:v>
                </c:pt>
                <c:pt idx="702">
                  <c:v>17857.924868863047</c:v>
                </c:pt>
                <c:pt idx="703">
                  <c:v>18419.283224268816</c:v>
                </c:pt>
                <c:pt idx="704">
                  <c:v>18419.283224268816</c:v>
                </c:pt>
                <c:pt idx="705">
                  <c:v>18440.386711488671</c:v>
                </c:pt>
                <c:pt idx="706">
                  <c:v>18440.386711488671</c:v>
                </c:pt>
                <c:pt idx="707">
                  <c:v>18692.383549087794</c:v>
                </c:pt>
                <c:pt idx="708">
                  <c:v>18692.383549087794</c:v>
                </c:pt>
                <c:pt idx="709">
                  <c:v>18391.687835782639</c:v>
                </c:pt>
                <c:pt idx="710">
                  <c:v>18391.687835782639</c:v>
                </c:pt>
                <c:pt idx="711">
                  <c:v>18280.474029882073</c:v>
                </c:pt>
                <c:pt idx="712">
                  <c:v>18280.474029882073</c:v>
                </c:pt>
                <c:pt idx="713">
                  <c:v>18672.448029398038</c:v>
                </c:pt>
                <c:pt idx="714">
                  <c:v>18672.448029398038</c:v>
                </c:pt>
                <c:pt idx="715">
                  <c:v>18251.116274133463</c:v>
                </c:pt>
                <c:pt idx="716">
                  <c:v>18251.116274133463</c:v>
                </c:pt>
                <c:pt idx="717">
                  <c:v>17984.903931475954</c:v>
                </c:pt>
                <c:pt idx="718">
                  <c:v>17984.903931475954</c:v>
                </c:pt>
                <c:pt idx="719">
                  <c:v>18310.165453394846</c:v>
                </c:pt>
                <c:pt idx="720">
                  <c:v>18310.165453394846</c:v>
                </c:pt>
                <c:pt idx="721">
                  <c:v>18412.089079039099</c:v>
                </c:pt>
                <c:pt idx="722">
                  <c:v>18412.089079039099</c:v>
                </c:pt>
                <c:pt idx="723">
                  <c:v>18556.215969744211</c:v>
                </c:pt>
                <c:pt idx="724">
                  <c:v>18556.215969744211</c:v>
                </c:pt>
                <c:pt idx="725">
                  <c:v>18271.364093316424</c:v>
                </c:pt>
                <c:pt idx="726">
                  <c:v>18271.364093316424</c:v>
                </c:pt>
                <c:pt idx="727">
                  <c:v>18532.117591100425</c:v>
                </c:pt>
                <c:pt idx="728">
                  <c:v>18532.117591100425</c:v>
                </c:pt>
                <c:pt idx="729">
                  <c:v>18340.559513410488</c:v>
                </c:pt>
                <c:pt idx="730">
                  <c:v>18340.559513410488</c:v>
                </c:pt>
                <c:pt idx="731">
                  <c:v>18695.78008413194</c:v>
                </c:pt>
                <c:pt idx="732">
                  <c:v>18695.78008413194</c:v>
                </c:pt>
                <c:pt idx="733">
                  <c:v>18445.662738905157</c:v>
                </c:pt>
                <c:pt idx="734">
                  <c:v>18445.662738905157</c:v>
                </c:pt>
                <c:pt idx="735">
                  <c:v>18446.253067553673</c:v>
                </c:pt>
                <c:pt idx="736">
                  <c:v>18446.253067553673</c:v>
                </c:pt>
                <c:pt idx="737">
                  <c:v>18513.961712299217</c:v>
                </c:pt>
                <c:pt idx="738">
                  <c:v>18513.961712299217</c:v>
                </c:pt>
                <c:pt idx="739">
                  <c:v>18505.991089638359</c:v>
                </c:pt>
                <c:pt idx="740">
                  <c:v>18505.991089638359</c:v>
                </c:pt>
                <c:pt idx="741">
                  <c:v>18413.122077516047</c:v>
                </c:pt>
                <c:pt idx="742">
                  <c:v>18413.122077516047</c:v>
                </c:pt>
                <c:pt idx="743">
                  <c:v>18349.301846000333</c:v>
                </c:pt>
                <c:pt idx="744">
                  <c:v>18349.301846000333</c:v>
                </c:pt>
                <c:pt idx="745">
                  <c:v>18333.514119906558</c:v>
                </c:pt>
                <c:pt idx="746">
                  <c:v>18333.514119906558</c:v>
                </c:pt>
                <c:pt idx="747">
                  <c:v>18439.98086581974</c:v>
                </c:pt>
                <c:pt idx="748">
                  <c:v>18439.98086581974</c:v>
                </c:pt>
                <c:pt idx="749">
                  <c:v>18274.683484468191</c:v>
                </c:pt>
                <c:pt idx="750">
                  <c:v>18274.683484468191</c:v>
                </c:pt>
                <c:pt idx="751">
                  <c:v>18681.603461155155</c:v>
                </c:pt>
                <c:pt idx="752">
                  <c:v>18681.603461155155</c:v>
                </c:pt>
                <c:pt idx="753">
                  <c:v>18403.087333948934</c:v>
                </c:pt>
                <c:pt idx="754">
                  <c:v>18403.087333948934</c:v>
                </c:pt>
                <c:pt idx="755">
                  <c:v>18330.378768214316</c:v>
                </c:pt>
                <c:pt idx="756">
                  <c:v>18330.378768214316</c:v>
                </c:pt>
                <c:pt idx="757">
                  <c:v>18554.850479457586</c:v>
                </c:pt>
                <c:pt idx="758">
                  <c:v>18554.850479457586</c:v>
                </c:pt>
                <c:pt idx="759">
                  <c:v>18667.427409018652</c:v>
                </c:pt>
                <c:pt idx="760">
                  <c:v>18667.427409018652</c:v>
                </c:pt>
                <c:pt idx="761">
                  <c:v>18277.007071179218</c:v>
                </c:pt>
                <c:pt idx="762">
                  <c:v>18277.007071179218</c:v>
                </c:pt>
                <c:pt idx="763">
                  <c:v>18523.150258443326</c:v>
                </c:pt>
                <c:pt idx="764">
                  <c:v>18523.150258443326</c:v>
                </c:pt>
                <c:pt idx="765">
                  <c:v>18457.100496980038</c:v>
                </c:pt>
                <c:pt idx="766">
                  <c:v>18457.100496980038</c:v>
                </c:pt>
                <c:pt idx="767">
                  <c:v>18317.505593876016</c:v>
                </c:pt>
                <c:pt idx="768">
                  <c:v>18317.505593876016</c:v>
                </c:pt>
                <c:pt idx="769">
                  <c:v>18494.662733562913</c:v>
                </c:pt>
                <c:pt idx="770">
                  <c:v>18494.662733562913</c:v>
                </c:pt>
                <c:pt idx="771">
                  <c:v>18653.547236316947</c:v>
                </c:pt>
                <c:pt idx="772">
                  <c:v>18653.547236316947</c:v>
                </c:pt>
                <c:pt idx="773">
                  <c:v>18513.112981349201</c:v>
                </c:pt>
                <c:pt idx="774">
                  <c:v>18513.112981349201</c:v>
                </c:pt>
                <c:pt idx="775">
                  <c:v>18370.365252282045</c:v>
                </c:pt>
                <c:pt idx="776">
                  <c:v>18370.365252282045</c:v>
                </c:pt>
                <c:pt idx="777">
                  <c:v>18034.928991240187</c:v>
                </c:pt>
                <c:pt idx="778">
                  <c:v>18034.928991240187</c:v>
                </c:pt>
                <c:pt idx="779">
                  <c:v>18625.013329603189</c:v>
                </c:pt>
                <c:pt idx="780">
                  <c:v>18625.013329603189</c:v>
                </c:pt>
                <c:pt idx="781">
                  <c:v>18509.533569828818</c:v>
                </c:pt>
                <c:pt idx="782">
                  <c:v>18509.533569828818</c:v>
                </c:pt>
                <c:pt idx="783">
                  <c:v>18386.596888369502</c:v>
                </c:pt>
                <c:pt idx="784">
                  <c:v>18386.596888369502</c:v>
                </c:pt>
                <c:pt idx="785">
                  <c:v>18026.007479602806</c:v>
                </c:pt>
                <c:pt idx="786">
                  <c:v>18026.007479602806</c:v>
                </c:pt>
                <c:pt idx="787">
                  <c:v>18141.444910393187</c:v>
                </c:pt>
                <c:pt idx="788">
                  <c:v>18141.444910393187</c:v>
                </c:pt>
                <c:pt idx="789">
                  <c:v>18376.009371194988</c:v>
                </c:pt>
                <c:pt idx="790">
                  <c:v>18376.009371194988</c:v>
                </c:pt>
                <c:pt idx="791">
                  <c:v>18502.670041638266</c:v>
                </c:pt>
                <c:pt idx="792">
                  <c:v>18502.670041638266</c:v>
                </c:pt>
                <c:pt idx="793">
                  <c:v>18613.386299505932</c:v>
                </c:pt>
                <c:pt idx="794">
                  <c:v>18613.386299505932</c:v>
                </c:pt>
                <c:pt idx="795">
                  <c:v>18636.382331445853</c:v>
                </c:pt>
                <c:pt idx="796">
                  <c:v>18636.382331445853</c:v>
                </c:pt>
                <c:pt idx="797">
                  <c:v>18492.633255591441</c:v>
                </c:pt>
                <c:pt idx="798">
                  <c:v>18492.633255591441</c:v>
                </c:pt>
                <c:pt idx="799">
                  <c:v>18570.830699718059</c:v>
                </c:pt>
                <c:pt idx="800">
                  <c:v>18570.830699718059</c:v>
                </c:pt>
                <c:pt idx="801">
                  <c:v>18444.814142850748</c:v>
                </c:pt>
                <c:pt idx="802">
                  <c:v>18444.814142850748</c:v>
                </c:pt>
                <c:pt idx="803">
                  <c:v>18628.889086579773</c:v>
                </c:pt>
                <c:pt idx="804">
                  <c:v>18628.889086579773</c:v>
                </c:pt>
                <c:pt idx="805">
                  <c:v>18527.320228300694</c:v>
                </c:pt>
                <c:pt idx="806">
                  <c:v>18527.320228300694</c:v>
                </c:pt>
                <c:pt idx="807">
                  <c:v>18412.753149219916</c:v>
                </c:pt>
                <c:pt idx="808">
                  <c:v>18412.753149219916</c:v>
                </c:pt>
                <c:pt idx="809">
                  <c:v>18510.788205424073</c:v>
                </c:pt>
                <c:pt idx="810">
                  <c:v>18510.788205424073</c:v>
                </c:pt>
                <c:pt idx="811">
                  <c:v>18435.147641248637</c:v>
                </c:pt>
                <c:pt idx="812">
                  <c:v>18435.147641248637</c:v>
                </c:pt>
                <c:pt idx="813">
                  <c:v>18579.319301332711</c:v>
                </c:pt>
                <c:pt idx="814">
                  <c:v>18579.319301332711</c:v>
                </c:pt>
                <c:pt idx="815">
                  <c:v>18316.80477172686</c:v>
                </c:pt>
                <c:pt idx="816">
                  <c:v>18316.80477172686</c:v>
                </c:pt>
                <c:pt idx="817">
                  <c:v>18484.921327607484</c:v>
                </c:pt>
                <c:pt idx="818">
                  <c:v>18484.921327607484</c:v>
                </c:pt>
                <c:pt idx="819">
                  <c:v>18310.976920849804</c:v>
                </c:pt>
                <c:pt idx="820">
                  <c:v>18310.976920849804</c:v>
                </c:pt>
                <c:pt idx="821">
                  <c:v>18414.302650070837</c:v>
                </c:pt>
                <c:pt idx="822">
                  <c:v>18414.302650070837</c:v>
                </c:pt>
                <c:pt idx="823">
                  <c:v>18572.528405363159</c:v>
                </c:pt>
                <c:pt idx="824">
                  <c:v>18572.528405363159</c:v>
                </c:pt>
                <c:pt idx="825">
                  <c:v>18450.532973815702</c:v>
                </c:pt>
                <c:pt idx="826">
                  <c:v>18450.532973815702</c:v>
                </c:pt>
                <c:pt idx="827">
                  <c:v>18241.601180529717</c:v>
                </c:pt>
                <c:pt idx="828">
                  <c:v>18241.601180529717</c:v>
                </c:pt>
                <c:pt idx="829">
                  <c:v>18418.176425282625</c:v>
                </c:pt>
                <c:pt idx="830">
                  <c:v>18418.176425282625</c:v>
                </c:pt>
                <c:pt idx="831">
                  <c:v>18189.271252140603</c:v>
                </c:pt>
                <c:pt idx="832">
                  <c:v>18189.271252140603</c:v>
                </c:pt>
                <c:pt idx="833">
                  <c:v>18528.57491776895</c:v>
                </c:pt>
                <c:pt idx="834">
                  <c:v>18528.57491776895</c:v>
                </c:pt>
                <c:pt idx="835">
                  <c:v>18164.122258801559</c:v>
                </c:pt>
                <c:pt idx="836">
                  <c:v>18164.122258801559</c:v>
                </c:pt>
                <c:pt idx="837">
                  <c:v>18563.966138302614</c:v>
                </c:pt>
                <c:pt idx="838">
                  <c:v>18563.966138302614</c:v>
                </c:pt>
                <c:pt idx="839">
                  <c:v>18410.576478346036</c:v>
                </c:pt>
                <c:pt idx="840">
                  <c:v>18410.576478346036</c:v>
                </c:pt>
                <c:pt idx="841">
                  <c:v>18446.105485317818</c:v>
                </c:pt>
                <c:pt idx="842">
                  <c:v>18446.105485317818</c:v>
                </c:pt>
                <c:pt idx="843">
                  <c:v>18479.534130337724</c:v>
                </c:pt>
                <c:pt idx="844">
                  <c:v>18479.534130337724</c:v>
                </c:pt>
                <c:pt idx="845">
                  <c:v>18512.227350897072</c:v>
                </c:pt>
                <c:pt idx="846">
                  <c:v>18512.227350897072</c:v>
                </c:pt>
                <c:pt idx="847">
                  <c:v>18516.692423625711</c:v>
                </c:pt>
                <c:pt idx="848">
                  <c:v>18516.692423625711</c:v>
                </c:pt>
                <c:pt idx="849">
                  <c:v>18563.707796917679</c:v>
                </c:pt>
                <c:pt idx="850">
                  <c:v>18563.707796917679</c:v>
                </c:pt>
                <c:pt idx="851">
                  <c:v>18495.474527471557</c:v>
                </c:pt>
                <c:pt idx="852">
                  <c:v>18495.474527471557</c:v>
                </c:pt>
                <c:pt idx="853">
                  <c:v>18477.098844166052</c:v>
                </c:pt>
                <c:pt idx="854">
                  <c:v>18477.098844166052</c:v>
                </c:pt>
                <c:pt idx="855">
                  <c:v>18228.472112472471</c:v>
                </c:pt>
                <c:pt idx="856">
                  <c:v>18228.472112472471</c:v>
                </c:pt>
                <c:pt idx="857">
                  <c:v>18342.551423352528</c:v>
                </c:pt>
                <c:pt idx="858">
                  <c:v>18342.551423352528</c:v>
                </c:pt>
                <c:pt idx="859">
                  <c:v>18592.827630824529</c:v>
                </c:pt>
                <c:pt idx="860">
                  <c:v>18592.827630824529</c:v>
                </c:pt>
                <c:pt idx="861">
                  <c:v>18302.235273165184</c:v>
                </c:pt>
                <c:pt idx="862">
                  <c:v>18302.235273165184</c:v>
                </c:pt>
                <c:pt idx="863">
                  <c:v>18719.999826996875</c:v>
                </c:pt>
                <c:pt idx="864">
                  <c:v>18719.999826996875</c:v>
                </c:pt>
                <c:pt idx="865">
                  <c:v>18552.746895427146</c:v>
                </c:pt>
                <c:pt idx="866">
                  <c:v>18552.746895427146</c:v>
                </c:pt>
                <c:pt idx="867">
                  <c:v>18459.461877630303</c:v>
                </c:pt>
                <c:pt idx="868">
                  <c:v>18459.461877630303</c:v>
                </c:pt>
                <c:pt idx="869">
                  <c:v>18427.39983289197</c:v>
                </c:pt>
                <c:pt idx="870">
                  <c:v>18427.39983289197</c:v>
                </c:pt>
                <c:pt idx="871">
                  <c:v>18175.074096078315</c:v>
                </c:pt>
                <c:pt idx="872">
                  <c:v>18175.074096078315</c:v>
                </c:pt>
                <c:pt idx="873">
                  <c:v>18617.225025210824</c:v>
                </c:pt>
                <c:pt idx="874">
                  <c:v>18617.225025210824</c:v>
                </c:pt>
                <c:pt idx="875">
                  <c:v>18268.081605572406</c:v>
                </c:pt>
                <c:pt idx="876">
                  <c:v>18268.081605572406</c:v>
                </c:pt>
                <c:pt idx="877">
                  <c:v>18410.797834232002</c:v>
                </c:pt>
                <c:pt idx="878">
                  <c:v>18410.797834232002</c:v>
                </c:pt>
                <c:pt idx="879">
                  <c:v>18437.730273819529</c:v>
                </c:pt>
                <c:pt idx="880">
                  <c:v>18437.730273819529</c:v>
                </c:pt>
                <c:pt idx="881">
                  <c:v>18565.516190146634</c:v>
                </c:pt>
                <c:pt idx="882">
                  <c:v>18565.516190146634</c:v>
                </c:pt>
                <c:pt idx="883">
                  <c:v>18202.362468918411</c:v>
                </c:pt>
                <c:pt idx="884">
                  <c:v>18202.362468918411</c:v>
                </c:pt>
                <c:pt idx="885">
                  <c:v>18278.556134900715</c:v>
                </c:pt>
                <c:pt idx="886">
                  <c:v>18278.556134900715</c:v>
                </c:pt>
                <c:pt idx="887">
                  <c:v>17761.224936788723</c:v>
                </c:pt>
                <c:pt idx="888">
                  <c:v>17761.224936788723</c:v>
                </c:pt>
                <c:pt idx="889">
                  <c:v>18448.725077321375</c:v>
                </c:pt>
                <c:pt idx="890">
                  <c:v>18448.725077321375</c:v>
                </c:pt>
                <c:pt idx="891">
                  <c:v>18761.760832176602</c:v>
                </c:pt>
                <c:pt idx="892">
                  <c:v>18761.760832176602</c:v>
                </c:pt>
                <c:pt idx="893">
                  <c:v>18554.665954100594</c:v>
                </c:pt>
                <c:pt idx="894">
                  <c:v>18554.665954100594</c:v>
                </c:pt>
                <c:pt idx="895">
                  <c:v>18434.077697840741</c:v>
                </c:pt>
                <c:pt idx="896">
                  <c:v>18434.077697840741</c:v>
                </c:pt>
                <c:pt idx="897">
                  <c:v>18446.622023358621</c:v>
                </c:pt>
                <c:pt idx="898">
                  <c:v>18446.622023358621</c:v>
                </c:pt>
                <c:pt idx="899">
                  <c:v>18405.964921753748</c:v>
                </c:pt>
                <c:pt idx="900">
                  <c:v>18405.964921753748</c:v>
                </c:pt>
                <c:pt idx="901">
                  <c:v>18444.482083967265</c:v>
                </c:pt>
                <c:pt idx="902">
                  <c:v>18444.482083967265</c:v>
                </c:pt>
                <c:pt idx="903">
                  <c:v>18260.742186824678</c:v>
                </c:pt>
                <c:pt idx="904">
                  <c:v>18260.742186824678</c:v>
                </c:pt>
                <c:pt idx="905">
                  <c:v>18537.099527397921</c:v>
                </c:pt>
                <c:pt idx="906">
                  <c:v>18537.099527397921</c:v>
                </c:pt>
                <c:pt idx="907">
                  <c:v>18677.616389161685</c:v>
                </c:pt>
                <c:pt idx="908">
                  <c:v>18677.616389161685</c:v>
                </c:pt>
                <c:pt idx="909">
                  <c:v>18312.931825185835</c:v>
                </c:pt>
                <c:pt idx="910">
                  <c:v>18312.931825185835</c:v>
                </c:pt>
                <c:pt idx="911">
                  <c:v>17722.976698280268</c:v>
                </c:pt>
                <c:pt idx="912">
                  <c:v>17722.976698280268</c:v>
                </c:pt>
                <c:pt idx="913">
                  <c:v>18706.819053347914</c:v>
                </c:pt>
                <c:pt idx="914">
                  <c:v>18706.819053347914</c:v>
                </c:pt>
                <c:pt idx="915">
                  <c:v>18682.821742150656</c:v>
                </c:pt>
                <c:pt idx="916">
                  <c:v>18682.821742150656</c:v>
                </c:pt>
                <c:pt idx="917">
                  <c:v>18450.200910639232</c:v>
                </c:pt>
                <c:pt idx="918">
                  <c:v>18450.200910639232</c:v>
                </c:pt>
                <c:pt idx="919">
                  <c:v>18508.758649725118</c:v>
                </c:pt>
                <c:pt idx="920">
                  <c:v>18508.758649725118</c:v>
                </c:pt>
                <c:pt idx="921">
                  <c:v>18287.887500106128</c:v>
                </c:pt>
                <c:pt idx="922">
                  <c:v>18287.887500106128</c:v>
                </c:pt>
                <c:pt idx="923">
                  <c:v>18546.214783660045</c:v>
                </c:pt>
                <c:pt idx="924">
                  <c:v>18546.214783660045</c:v>
                </c:pt>
                <c:pt idx="925">
                  <c:v>18287.887500106128</c:v>
                </c:pt>
                <c:pt idx="926">
                  <c:v>18287.887500106128</c:v>
                </c:pt>
                <c:pt idx="927">
                  <c:v>18284.899969147635</c:v>
                </c:pt>
                <c:pt idx="928">
                  <c:v>18284.899969147635</c:v>
                </c:pt>
                <c:pt idx="929">
                  <c:v>18476.434677601083</c:v>
                </c:pt>
                <c:pt idx="930">
                  <c:v>18476.434677601083</c:v>
                </c:pt>
                <c:pt idx="931">
                  <c:v>18149.114542822485</c:v>
                </c:pt>
                <c:pt idx="932">
                  <c:v>18149.114542822485</c:v>
                </c:pt>
                <c:pt idx="933">
                  <c:v>18556.732642960622</c:v>
                </c:pt>
                <c:pt idx="934">
                  <c:v>18556.732642960622</c:v>
                </c:pt>
                <c:pt idx="935">
                  <c:v>18212.872551721848</c:v>
                </c:pt>
                <c:pt idx="936">
                  <c:v>18212.872551721848</c:v>
                </c:pt>
                <c:pt idx="937">
                  <c:v>18502.116536189438</c:v>
                </c:pt>
                <c:pt idx="938">
                  <c:v>18502.116536189438</c:v>
                </c:pt>
                <c:pt idx="939">
                  <c:v>18645.647588606353</c:v>
                </c:pt>
                <c:pt idx="940">
                  <c:v>18645.647588606353</c:v>
                </c:pt>
                <c:pt idx="941">
                  <c:v>18406.850337016698</c:v>
                </c:pt>
                <c:pt idx="942">
                  <c:v>18406.850337016698</c:v>
                </c:pt>
                <c:pt idx="943">
                  <c:v>18301.091862265188</c:v>
                </c:pt>
                <c:pt idx="944">
                  <c:v>18301.091862265188</c:v>
                </c:pt>
                <c:pt idx="945">
                  <c:v>18733.771884693175</c:v>
                </c:pt>
                <c:pt idx="946">
                  <c:v>18733.771884693175</c:v>
                </c:pt>
                <c:pt idx="947">
                  <c:v>18435.81174534095</c:v>
                </c:pt>
                <c:pt idx="948">
                  <c:v>18435.81174534095</c:v>
                </c:pt>
                <c:pt idx="949">
                  <c:v>18335.727321503859</c:v>
                </c:pt>
                <c:pt idx="950">
                  <c:v>18335.727321503859</c:v>
                </c:pt>
                <c:pt idx="951">
                  <c:v>18298.694396312047</c:v>
                </c:pt>
                <c:pt idx="952">
                  <c:v>18298.694396312047</c:v>
                </c:pt>
                <c:pt idx="953">
                  <c:v>18244.330298031997</c:v>
                </c:pt>
                <c:pt idx="954">
                  <c:v>18244.330298031997</c:v>
                </c:pt>
                <c:pt idx="955">
                  <c:v>18537.689983141805</c:v>
                </c:pt>
                <c:pt idx="956">
                  <c:v>18537.689983141805</c:v>
                </c:pt>
                <c:pt idx="957">
                  <c:v>18570.277101633179</c:v>
                </c:pt>
                <c:pt idx="958">
                  <c:v>18570.277101633179</c:v>
                </c:pt>
                <c:pt idx="959">
                  <c:v>18520.382602610764</c:v>
                </c:pt>
                <c:pt idx="960">
                  <c:v>18520.382602610764</c:v>
                </c:pt>
                <c:pt idx="961">
                  <c:v>18758.991370373053</c:v>
                </c:pt>
                <c:pt idx="962">
                  <c:v>18758.991370373053</c:v>
                </c:pt>
                <c:pt idx="963">
                  <c:v>18518.574410802601</c:v>
                </c:pt>
                <c:pt idx="964">
                  <c:v>18518.574410802601</c:v>
                </c:pt>
                <c:pt idx="965">
                  <c:v>18315.550671422036</c:v>
                </c:pt>
                <c:pt idx="966">
                  <c:v>18315.550671422036</c:v>
                </c:pt>
                <c:pt idx="967">
                  <c:v>18557.987423554361</c:v>
                </c:pt>
                <c:pt idx="968">
                  <c:v>18557.987423554361</c:v>
                </c:pt>
                <c:pt idx="969">
                  <c:v>18682.674071502264</c:v>
                </c:pt>
                <c:pt idx="970">
                  <c:v>18682.674071502264</c:v>
                </c:pt>
                <c:pt idx="971">
                  <c:v>18411.388117119157</c:v>
                </c:pt>
                <c:pt idx="972">
                  <c:v>18411.388117119157</c:v>
                </c:pt>
                <c:pt idx="973">
                  <c:v>18721.624383545095</c:v>
                </c:pt>
                <c:pt idx="974">
                  <c:v>18721.624383545095</c:v>
                </c:pt>
                <c:pt idx="975">
                  <c:v>18529.903416680005</c:v>
                </c:pt>
                <c:pt idx="976">
                  <c:v>18529.903416680005</c:v>
                </c:pt>
                <c:pt idx="977">
                  <c:v>18573.229633745257</c:v>
                </c:pt>
                <c:pt idx="978">
                  <c:v>18573.229633745257</c:v>
                </c:pt>
                <c:pt idx="979">
                  <c:v>18615.047281792165</c:v>
                </c:pt>
                <c:pt idx="980">
                  <c:v>18615.047281792165</c:v>
                </c:pt>
                <c:pt idx="981">
                  <c:v>18571.64264498285</c:v>
                </c:pt>
                <c:pt idx="982">
                  <c:v>18571.64264498285</c:v>
                </c:pt>
                <c:pt idx="983">
                  <c:v>18488.611227890699</c:v>
                </c:pt>
                <c:pt idx="984">
                  <c:v>18488.611227890699</c:v>
                </c:pt>
                <c:pt idx="985">
                  <c:v>18379.218802343381</c:v>
                </c:pt>
                <c:pt idx="986">
                  <c:v>18379.218802343381</c:v>
                </c:pt>
                <c:pt idx="987">
                  <c:v>18449.42609753233</c:v>
                </c:pt>
                <c:pt idx="988">
                  <c:v>18449.42609753233</c:v>
                </c:pt>
                <c:pt idx="989">
                  <c:v>18678.98232541978</c:v>
                </c:pt>
                <c:pt idx="990">
                  <c:v>18678.98232541978</c:v>
                </c:pt>
                <c:pt idx="991">
                  <c:v>18374.386218959593</c:v>
                </c:pt>
                <c:pt idx="992">
                  <c:v>18374.386218959593</c:v>
                </c:pt>
                <c:pt idx="993">
                  <c:v>18648.305394874194</c:v>
                </c:pt>
                <c:pt idx="994">
                  <c:v>18648.305394874194</c:v>
                </c:pt>
                <c:pt idx="995">
                  <c:v>18602.091813053088</c:v>
                </c:pt>
                <c:pt idx="996">
                  <c:v>18602.091813053088</c:v>
                </c:pt>
                <c:pt idx="997">
                  <c:v>18675.216784185537</c:v>
                </c:pt>
                <c:pt idx="998">
                  <c:v>18675.216784185537</c:v>
                </c:pt>
                <c:pt idx="999">
                  <c:v>18637.157503374117</c:v>
                </c:pt>
                <c:pt idx="1000">
                  <c:v>18637.157503374117</c:v>
                </c:pt>
                <c:pt idx="1001">
                  <c:v>18499.164519413076</c:v>
                </c:pt>
                <c:pt idx="1002">
                  <c:v>18499.164519413076</c:v>
                </c:pt>
                <c:pt idx="1003">
                  <c:v>18535.807908442475</c:v>
                </c:pt>
                <c:pt idx="1004">
                  <c:v>18535.807908442475</c:v>
                </c:pt>
                <c:pt idx="1005">
                  <c:v>18330.00990463603</c:v>
                </c:pt>
                <c:pt idx="1006">
                  <c:v>18330.00990463603</c:v>
                </c:pt>
                <c:pt idx="1007">
                  <c:v>18499.201419495239</c:v>
                </c:pt>
                <c:pt idx="1008">
                  <c:v>18499.201419495239</c:v>
                </c:pt>
                <c:pt idx="1009">
                  <c:v>18366.159874211527</c:v>
                </c:pt>
                <c:pt idx="1010">
                  <c:v>18366.159874211527</c:v>
                </c:pt>
                <c:pt idx="1011">
                  <c:v>18448.835764649157</c:v>
                </c:pt>
                <c:pt idx="1012">
                  <c:v>18448.835764649157</c:v>
                </c:pt>
                <c:pt idx="1013">
                  <c:v>17436.082247661845</c:v>
                </c:pt>
                <c:pt idx="1014">
                  <c:v>17436.082247661845</c:v>
                </c:pt>
                <c:pt idx="1015">
                  <c:v>18206.677109322594</c:v>
                </c:pt>
                <c:pt idx="1016">
                  <c:v>18206.677109322594</c:v>
                </c:pt>
                <c:pt idx="1017">
                  <c:v>18655.762121655567</c:v>
                </c:pt>
                <c:pt idx="1018">
                  <c:v>18655.762121655567</c:v>
                </c:pt>
                <c:pt idx="1019">
                  <c:v>18649.671219520078</c:v>
                </c:pt>
                <c:pt idx="1020">
                  <c:v>18649.671219520078</c:v>
                </c:pt>
                <c:pt idx="1021">
                  <c:v>18397.369103910245</c:v>
                </c:pt>
                <c:pt idx="1022">
                  <c:v>18397.369103910245</c:v>
                </c:pt>
                <c:pt idx="1023">
                  <c:v>18585.076892503297</c:v>
                </c:pt>
                <c:pt idx="1024">
                  <c:v>18585.076892503297</c:v>
                </c:pt>
                <c:pt idx="1025">
                  <c:v>18659.822780028786</c:v>
                </c:pt>
                <c:pt idx="1026">
                  <c:v>18659.822780028786</c:v>
                </c:pt>
                <c:pt idx="1027">
                  <c:v>18716.713816011201</c:v>
                </c:pt>
                <c:pt idx="1028">
                  <c:v>18716.713816011201</c:v>
                </c:pt>
                <c:pt idx="1029">
                  <c:v>18479.976911123398</c:v>
                </c:pt>
                <c:pt idx="1030">
                  <c:v>18479.976911123398</c:v>
                </c:pt>
                <c:pt idx="1031">
                  <c:v>18180.457908673801</c:v>
                </c:pt>
                <c:pt idx="1032">
                  <c:v>18180.457908673801</c:v>
                </c:pt>
                <c:pt idx="1033">
                  <c:v>18416.036621560976</c:v>
                </c:pt>
                <c:pt idx="1034">
                  <c:v>18416.036621560976</c:v>
                </c:pt>
                <c:pt idx="1035">
                  <c:v>17966.841398650631</c:v>
                </c:pt>
                <c:pt idx="1036">
                  <c:v>17966.841398650631</c:v>
                </c:pt>
                <c:pt idx="1037">
                  <c:v>18624.64421199257</c:v>
                </c:pt>
                <c:pt idx="1038">
                  <c:v>18624.64421199257</c:v>
                </c:pt>
                <c:pt idx="1039">
                  <c:v>18463.40983937569</c:v>
                </c:pt>
                <c:pt idx="1040">
                  <c:v>18463.40983937569</c:v>
                </c:pt>
                <c:pt idx="1041">
                  <c:v>17894.412468322065</c:v>
                </c:pt>
                <c:pt idx="1042">
                  <c:v>17894.412468322065</c:v>
                </c:pt>
                <c:pt idx="1043">
                  <c:v>18475.659817902131</c:v>
                </c:pt>
                <c:pt idx="1044">
                  <c:v>18475.659817902131</c:v>
                </c:pt>
                <c:pt idx="1045">
                  <c:v>17682.741270410796</c:v>
                </c:pt>
                <c:pt idx="1046">
                  <c:v>17682.741270410796</c:v>
                </c:pt>
                <c:pt idx="1047">
                  <c:v>18376.156930766847</c:v>
                </c:pt>
                <c:pt idx="1048">
                  <c:v>18376.156930766847</c:v>
                </c:pt>
                <c:pt idx="1049">
                  <c:v>18672.26344651309</c:v>
                </c:pt>
                <c:pt idx="1050">
                  <c:v>18672.26344651309</c:v>
                </c:pt>
                <c:pt idx="1051">
                  <c:v>18524.035912227944</c:v>
                </c:pt>
                <c:pt idx="1052">
                  <c:v>18524.035912227944</c:v>
                </c:pt>
                <c:pt idx="1053">
                  <c:v>18583.932749019172</c:v>
                </c:pt>
                <c:pt idx="1054">
                  <c:v>18583.932749019172</c:v>
                </c:pt>
                <c:pt idx="1055">
                  <c:v>18638.301807771441</c:v>
                </c:pt>
                <c:pt idx="1056">
                  <c:v>18638.301807771441</c:v>
                </c:pt>
                <c:pt idx="1057">
                  <c:v>18420.094878575739</c:v>
                </c:pt>
                <c:pt idx="1058">
                  <c:v>18420.094878575739</c:v>
                </c:pt>
                <c:pt idx="1059">
                  <c:v>18489.681304943511</c:v>
                </c:pt>
                <c:pt idx="1060">
                  <c:v>18489.681304943511</c:v>
                </c:pt>
                <c:pt idx="1061">
                  <c:v>18915.376000021723</c:v>
                </c:pt>
                <c:pt idx="1062">
                  <c:v>18915.376000021723</c:v>
                </c:pt>
                <c:pt idx="1063">
                  <c:v>18579.060949875056</c:v>
                </c:pt>
                <c:pt idx="1064">
                  <c:v>18579.060949875056</c:v>
                </c:pt>
                <c:pt idx="1065">
                  <c:v>18359.593656707293</c:v>
                </c:pt>
                <c:pt idx="1066">
                  <c:v>18359.593656707293</c:v>
                </c:pt>
                <c:pt idx="1067">
                  <c:v>18437.029272073556</c:v>
                </c:pt>
                <c:pt idx="1068">
                  <c:v>18437.029272073556</c:v>
                </c:pt>
                <c:pt idx="1069">
                  <c:v>18364.352310900646</c:v>
                </c:pt>
                <c:pt idx="1070">
                  <c:v>18364.352310900646</c:v>
                </c:pt>
                <c:pt idx="1071">
                  <c:v>18414.228864196517</c:v>
                </c:pt>
                <c:pt idx="1072">
                  <c:v>18414.228864196517</c:v>
                </c:pt>
                <c:pt idx="1073">
                  <c:v>18669.900794042878</c:v>
                </c:pt>
                <c:pt idx="1074">
                  <c:v>18669.900794042878</c:v>
                </c:pt>
                <c:pt idx="1075">
                  <c:v>18624.718035485508</c:v>
                </c:pt>
                <c:pt idx="1076">
                  <c:v>18624.718035485508</c:v>
                </c:pt>
                <c:pt idx="1077">
                  <c:v>18523.593085097942</c:v>
                </c:pt>
                <c:pt idx="1078">
                  <c:v>18523.593085097942</c:v>
                </c:pt>
                <c:pt idx="1079">
                  <c:v>18321.120376606195</c:v>
                </c:pt>
                <c:pt idx="1080">
                  <c:v>18321.120376606195</c:v>
                </c:pt>
                <c:pt idx="1081">
                  <c:v>18556.068348947912</c:v>
                </c:pt>
                <c:pt idx="1082">
                  <c:v>18556.068348947912</c:v>
                </c:pt>
                <c:pt idx="1083">
                  <c:v>18774.685302131507</c:v>
                </c:pt>
                <c:pt idx="1084">
                  <c:v>18774.685302131507</c:v>
                </c:pt>
                <c:pt idx="1085">
                  <c:v>18772.211148982369</c:v>
                </c:pt>
                <c:pt idx="1086">
                  <c:v>18772.211148982369</c:v>
                </c:pt>
                <c:pt idx="1087">
                  <c:v>18540.199429616987</c:v>
                </c:pt>
                <c:pt idx="1088">
                  <c:v>18540.199429616987</c:v>
                </c:pt>
                <c:pt idx="1089">
                  <c:v>18394.491569782847</c:v>
                </c:pt>
                <c:pt idx="1090">
                  <c:v>18394.491569782847</c:v>
                </c:pt>
                <c:pt idx="1091">
                  <c:v>18437.80406354104</c:v>
                </c:pt>
                <c:pt idx="1092">
                  <c:v>18437.80406354104</c:v>
                </c:pt>
                <c:pt idx="1093">
                  <c:v>18430.572728713909</c:v>
                </c:pt>
                <c:pt idx="1094">
                  <c:v>18430.572728713909</c:v>
                </c:pt>
                <c:pt idx="1095">
                  <c:v>18045.214706329742</c:v>
                </c:pt>
                <c:pt idx="1096">
                  <c:v>18045.214706329742</c:v>
                </c:pt>
                <c:pt idx="1097">
                  <c:v>18579.65146774353</c:v>
                </c:pt>
                <c:pt idx="1098">
                  <c:v>18579.65146774353</c:v>
                </c:pt>
                <c:pt idx="1099">
                  <c:v>18641.328694622742</c:v>
                </c:pt>
                <c:pt idx="1100">
                  <c:v>18641.328694622742</c:v>
                </c:pt>
                <c:pt idx="1101">
                  <c:v>18312.710514872888</c:v>
                </c:pt>
                <c:pt idx="1102">
                  <c:v>18312.710514872888</c:v>
                </c:pt>
                <c:pt idx="1103">
                  <c:v>18570.941419428353</c:v>
                </c:pt>
                <c:pt idx="1104">
                  <c:v>18570.941419428353</c:v>
                </c:pt>
                <c:pt idx="1105">
                  <c:v>18287.813733696188</c:v>
                </c:pt>
                <c:pt idx="1106">
                  <c:v>18287.813733696188</c:v>
                </c:pt>
                <c:pt idx="1107">
                  <c:v>18713.538599677926</c:v>
                </c:pt>
                <c:pt idx="1108">
                  <c:v>18713.538599677926</c:v>
                </c:pt>
                <c:pt idx="1109">
                  <c:v>18600.430887419374</c:v>
                </c:pt>
                <c:pt idx="1110">
                  <c:v>18600.430887419374</c:v>
                </c:pt>
                <c:pt idx="1111">
                  <c:v>18451.049517031512</c:v>
                </c:pt>
                <c:pt idx="1112">
                  <c:v>18451.049517031512</c:v>
                </c:pt>
                <c:pt idx="1113">
                  <c:v>18586.44248752416</c:v>
                </c:pt>
                <c:pt idx="1114">
                  <c:v>18586.44248752416</c:v>
                </c:pt>
                <c:pt idx="1115">
                  <c:v>18232.565690963682</c:v>
                </c:pt>
                <c:pt idx="1116">
                  <c:v>18232.565690963682</c:v>
                </c:pt>
                <c:pt idx="1117">
                  <c:v>18721.144400115292</c:v>
                </c:pt>
                <c:pt idx="1118">
                  <c:v>18721.144400115292</c:v>
                </c:pt>
                <c:pt idx="1119">
                  <c:v>18476.176390880013</c:v>
                </c:pt>
                <c:pt idx="1120">
                  <c:v>18476.176390880013</c:v>
                </c:pt>
                <c:pt idx="1121">
                  <c:v>18398.918552785588</c:v>
                </c:pt>
                <c:pt idx="1122">
                  <c:v>18398.918552785588</c:v>
                </c:pt>
                <c:pt idx="1123">
                  <c:v>18447.618205568131</c:v>
                </c:pt>
                <c:pt idx="1124">
                  <c:v>18447.618205568131</c:v>
                </c:pt>
                <c:pt idx="1125">
                  <c:v>18495.105530047516</c:v>
                </c:pt>
                <c:pt idx="1126">
                  <c:v>18495.105530047516</c:v>
                </c:pt>
                <c:pt idx="1127">
                  <c:v>18568.727031129507</c:v>
                </c:pt>
                <c:pt idx="1128">
                  <c:v>18568.727031129507</c:v>
                </c:pt>
                <c:pt idx="1129">
                  <c:v>18467.763707792918</c:v>
                </c:pt>
                <c:pt idx="1130">
                  <c:v>18467.763707792918</c:v>
                </c:pt>
                <c:pt idx="1131">
                  <c:v>18633.207834812962</c:v>
                </c:pt>
                <c:pt idx="1132">
                  <c:v>18633.207834812962</c:v>
                </c:pt>
                <c:pt idx="1133">
                  <c:v>18500.788126081308</c:v>
                </c:pt>
                <c:pt idx="1134">
                  <c:v>18500.788126081308</c:v>
                </c:pt>
                <c:pt idx="1135">
                  <c:v>18157.005526426314</c:v>
                </c:pt>
                <c:pt idx="1136">
                  <c:v>18157.005526426314</c:v>
                </c:pt>
                <c:pt idx="1137">
                  <c:v>18528.058280464917</c:v>
                </c:pt>
                <c:pt idx="1138">
                  <c:v>18528.058280464917</c:v>
                </c:pt>
                <c:pt idx="1139">
                  <c:v>18585.15070832763</c:v>
                </c:pt>
                <c:pt idx="1140">
                  <c:v>18585.15070832763</c:v>
                </c:pt>
                <c:pt idx="1141">
                  <c:v>18693.528030014248</c:v>
                </c:pt>
                <c:pt idx="1142">
                  <c:v>18693.528030014248</c:v>
                </c:pt>
                <c:pt idx="1143">
                  <c:v>18360.589650157708</c:v>
                </c:pt>
                <c:pt idx="1144">
                  <c:v>18360.589650157708</c:v>
                </c:pt>
                <c:pt idx="1145">
                  <c:v>18680.274432149661</c:v>
                </c:pt>
                <c:pt idx="1146">
                  <c:v>18680.274432149661</c:v>
                </c:pt>
                <c:pt idx="1147">
                  <c:v>18482.153923294289</c:v>
                </c:pt>
                <c:pt idx="1148">
                  <c:v>18482.153923294289</c:v>
                </c:pt>
                <c:pt idx="1149">
                  <c:v>18625.271712147794</c:v>
                </c:pt>
                <c:pt idx="1150">
                  <c:v>18625.271712147794</c:v>
                </c:pt>
                <c:pt idx="1151">
                  <c:v>18643.949555835759</c:v>
                </c:pt>
                <c:pt idx="1152">
                  <c:v>18643.949555835759</c:v>
                </c:pt>
                <c:pt idx="1153">
                  <c:v>18501.489230893985</c:v>
                </c:pt>
                <c:pt idx="1154">
                  <c:v>18501.489230893985</c:v>
                </c:pt>
                <c:pt idx="1155">
                  <c:v>18796.32573448035</c:v>
                </c:pt>
                <c:pt idx="1156">
                  <c:v>18796.32573448035</c:v>
                </c:pt>
                <c:pt idx="1157">
                  <c:v>18810.987426026659</c:v>
                </c:pt>
                <c:pt idx="1158">
                  <c:v>18810.987426026659</c:v>
                </c:pt>
                <c:pt idx="1159">
                  <c:v>18782.329449074325</c:v>
                </c:pt>
                <c:pt idx="1160">
                  <c:v>18782.329449074325</c:v>
                </c:pt>
                <c:pt idx="1161">
                  <c:v>18530.752182126478</c:v>
                </c:pt>
                <c:pt idx="1162">
                  <c:v>18530.752182126478</c:v>
                </c:pt>
                <c:pt idx="1163">
                  <c:v>18047.500445687692</c:v>
                </c:pt>
                <c:pt idx="1164">
                  <c:v>18047.500445687692</c:v>
                </c:pt>
                <c:pt idx="1165">
                  <c:v>18202.694363092192</c:v>
                </c:pt>
                <c:pt idx="1166">
                  <c:v>18202.694363092192</c:v>
                </c:pt>
                <c:pt idx="1167">
                  <c:v>18552.968324805137</c:v>
                </c:pt>
                <c:pt idx="1168">
                  <c:v>18552.968324805137</c:v>
                </c:pt>
                <c:pt idx="1169">
                  <c:v>18596.112514482789</c:v>
                </c:pt>
                <c:pt idx="1170">
                  <c:v>18596.112514482789</c:v>
                </c:pt>
                <c:pt idx="1171">
                  <c:v>18686.292020262477</c:v>
                </c:pt>
                <c:pt idx="1172">
                  <c:v>18686.292020262477</c:v>
                </c:pt>
                <c:pt idx="1173">
                  <c:v>18393.64306954576</c:v>
                </c:pt>
                <c:pt idx="1174">
                  <c:v>18393.64306954576</c:v>
                </c:pt>
                <c:pt idx="1175">
                  <c:v>18395.487637262628</c:v>
                </c:pt>
                <c:pt idx="1176">
                  <c:v>18395.487637262628</c:v>
                </c:pt>
                <c:pt idx="1177">
                  <c:v>18350.2609301267</c:v>
                </c:pt>
                <c:pt idx="1178">
                  <c:v>18350.2609301267</c:v>
                </c:pt>
                <c:pt idx="1179">
                  <c:v>18632.875621624236</c:v>
                </c:pt>
                <c:pt idx="1180">
                  <c:v>18632.875621624236</c:v>
                </c:pt>
                <c:pt idx="1181">
                  <c:v>18349.228070377631</c:v>
                </c:pt>
                <c:pt idx="1182">
                  <c:v>18349.228070377631</c:v>
                </c:pt>
                <c:pt idx="1183">
                  <c:v>17798.738554186042</c:v>
                </c:pt>
                <c:pt idx="1184">
                  <c:v>17798.738554186042</c:v>
                </c:pt>
                <c:pt idx="1185">
                  <c:v>18478.095095933946</c:v>
                </c:pt>
                <c:pt idx="1186">
                  <c:v>18478.095095933946</c:v>
                </c:pt>
                <c:pt idx="1187">
                  <c:v>18338.05119404001</c:v>
                </c:pt>
                <c:pt idx="1188">
                  <c:v>18338.05119404001</c:v>
                </c:pt>
                <c:pt idx="1189">
                  <c:v>18550.274275671178</c:v>
                </c:pt>
                <c:pt idx="1190">
                  <c:v>18550.274275671178</c:v>
                </c:pt>
                <c:pt idx="1191">
                  <c:v>18731.187273079766</c:v>
                </c:pt>
                <c:pt idx="1192">
                  <c:v>18731.187273079766</c:v>
                </c:pt>
                <c:pt idx="1193">
                  <c:v>18343.879367877569</c:v>
                </c:pt>
                <c:pt idx="1194">
                  <c:v>18343.879367877569</c:v>
                </c:pt>
                <c:pt idx="1195">
                  <c:v>18389.511264488901</c:v>
                </c:pt>
                <c:pt idx="1196">
                  <c:v>18389.511264488901</c:v>
                </c:pt>
                <c:pt idx="1197">
                  <c:v>18492.965351322531</c:v>
                </c:pt>
                <c:pt idx="1198">
                  <c:v>18492.965351322531</c:v>
                </c:pt>
                <c:pt idx="1199">
                  <c:v>18689.208557169888</c:v>
                </c:pt>
                <c:pt idx="1200">
                  <c:v>18689.208557169888</c:v>
                </c:pt>
                <c:pt idx="1201">
                  <c:v>18533.925842431625</c:v>
                </c:pt>
                <c:pt idx="1202">
                  <c:v>18533.925842431625</c:v>
                </c:pt>
                <c:pt idx="1203">
                  <c:v>18287.076070191462</c:v>
                </c:pt>
                <c:pt idx="1204">
                  <c:v>18287.076070191462</c:v>
                </c:pt>
                <c:pt idx="1205">
                  <c:v>18282.502580564254</c:v>
                </c:pt>
                <c:pt idx="1206">
                  <c:v>18282.502580564254</c:v>
                </c:pt>
                <c:pt idx="1207">
                  <c:v>18893.320461621206</c:v>
                </c:pt>
                <c:pt idx="1208">
                  <c:v>18893.320461621206</c:v>
                </c:pt>
                <c:pt idx="1209">
                  <c:v>18751.827805396475</c:v>
                </c:pt>
                <c:pt idx="1210">
                  <c:v>18751.827805396475</c:v>
                </c:pt>
                <c:pt idx="1211">
                  <c:v>18529.31297218844</c:v>
                </c:pt>
                <c:pt idx="1212">
                  <c:v>18529.31297218844</c:v>
                </c:pt>
                <c:pt idx="1213">
                  <c:v>18377.890759207356</c:v>
                </c:pt>
                <c:pt idx="1214">
                  <c:v>18377.890759207356</c:v>
                </c:pt>
                <c:pt idx="1215">
                  <c:v>18449.352305878801</c:v>
                </c:pt>
                <c:pt idx="1216">
                  <c:v>18449.352305878801</c:v>
                </c:pt>
                <c:pt idx="1217">
                  <c:v>18750.867751948175</c:v>
                </c:pt>
                <c:pt idx="1218">
                  <c:v>18750.867751948175</c:v>
                </c:pt>
                <c:pt idx="1219">
                  <c:v>18595.669607185326</c:v>
                </c:pt>
                <c:pt idx="1220">
                  <c:v>18595.669607185326</c:v>
                </c:pt>
                <c:pt idx="1221">
                  <c:v>18017.675943741804</c:v>
                </c:pt>
                <c:pt idx="1222">
                  <c:v>18017.675943741804</c:v>
                </c:pt>
                <c:pt idx="1223">
                  <c:v>18546.473113751705</c:v>
                </c:pt>
                <c:pt idx="1224">
                  <c:v>18546.473113751705</c:v>
                </c:pt>
                <c:pt idx="1225">
                  <c:v>18569.908036675144</c:v>
                </c:pt>
                <c:pt idx="1226">
                  <c:v>18569.908036675144</c:v>
                </c:pt>
                <c:pt idx="1227">
                  <c:v>18533.335392137735</c:v>
                </c:pt>
                <c:pt idx="1228">
                  <c:v>18533.335392137735</c:v>
                </c:pt>
                <c:pt idx="1229">
                  <c:v>18230.943007370133</c:v>
                </c:pt>
                <c:pt idx="1230">
                  <c:v>18230.943007370133</c:v>
                </c:pt>
                <c:pt idx="1231">
                  <c:v>18205.607665275966</c:v>
                </c:pt>
                <c:pt idx="1232">
                  <c:v>18205.607665275966</c:v>
                </c:pt>
                <c:pt idx="1233">
                  <c:v>18532.449718296375</c:v>
                </c:pt>
                <c:pt idx="1234">
                  <c:v>18532.449718296375</c:v>
                </c:pt>
                <c:pt idx="1235">
                  <c:v>18540.531563400258</c:v>
                </c:pt>
                <c:pt idx="1236">
                  <c:v>18540.531563400258</c:v>
                </c:pt>
                <c:pt idx="1237">
                  <c:v>18547.543340179494</c:v>
                </c:pt>
                <c:pt idx="1238">
                  <c:v>18547.543340179494</c:v>
                </c:pt>
                <c:pt idx="1239">
                  <c:v>18504.21986077066</c:v>
                </c:pt>
                <c:pt idx="1240">
                  <c:v>18504.21986077066</c:v>
                </c:pt>
                <c:pt idx="1241">
                  <c:v>18204.833241619777</c:v>
                </c:pt>
                <c:pt idx="1242">
                  <c:v>18204.833241619777</c:v>
                </c:pt>
                <c:pt idx="1243">
                  <c:v>18738.054999540847</c:v>
                </c:pt>
                <c:pt idx="1244">
                  <c:v>18738.054999540847</c:v>
                </c:pt>
                <c:pt idx="1245">
                  <c:v>18319.53429519683</c:v>
                </c:pt>
                <c:pt idx="1246">
                  <c:v>18319.53429519683</c:v>
                </c:pt>
                <c:pt idx="1247">
                  <c:v>18727.716540358681</c:v>
                </c:pt>
                <c:pt idx="1248">
                  <c:v>18727.716540358681</c:v>
                </c:pt>
                <c:pt idx="1249">
                  <c:v>18422.751211933533</c:v>
                </c:pt>
                <c:pt idx="1250">
                  <c:v>18422.751211933533</c:v>
                </c:pt>
                <c:pt idx="1251">
                  <c:v>18726.461177802888</c:v>
                </c:pt>
                <c:pt idx="1252">
                  <c:v>18726.461177802888</c:v>
                </c:pt>
                <c:pt idx="1253">
                  <c:v>18506.729103873742</c:v>
                </c:pt>
                <c:pt idx="1254">
                  <c:v>18506.729103873742</c:v>
                </c:pt>
                <c:pt idx="1255">
                  <c:v>18407.514399586547</c:v>
                </c:pt>
                <c:pt idx="1256">
                  <c:v>18407.514399586547</c:v>
                </c:pt>
                <c:pt idx="1257">
                  <c:v>18561.161297973595</c:v>
                </c:pt>
                <c:pt idx="1258">
                  <c:v>18561.161297973595</c:v>
                </c:pt>
                <c:pt idx="1259">
                  <c:v>18687.657990217082</c:v>
                </c:pt>
                <c:pt idx="1260">
                  <c:v>18687.657990217082</c:v>
                </c:pt>
                <c:pt idx="1261">
                  <c:v>18631.731334032844</c:v>
                </c:pt>
                <c:pt idx="1262">
                  <c:v>18631.731334032844</c:v>
                </c:pt>
                <c:pt idx="1263">
                  <c:v>18369.443017048285</c:v>
                </c:pt>
                <c:pt idx="1264">
                  <c:v>18369.443017048285</c:v>
                </c:pt>
                <c:pt idx="1265">
                  <c:v>18434.963168064707</c:v>
                </c:pt>
                <c:pt idx="1266">
                  <c:v>18434.963168064707</c:v>
                </c:pt>
                <c:pt idx="1267">
                  <c:v>18602.239451236532</c:v>
                </c:pt>
                <c:pt idx="1268">
                  <c:v>18602.239451236532</c:v>
                </c:pt>
                <c:pt idx="1269">
                  <c:v>18859.741736144915</c:v>
                </c:pt>
                <c:pt idx="1270">
                  <c:v>18859.741736144915</c:v>
                </c:pt>
                <c:pt idx="1271">
                  <c:v>18671.562032423968</c:v>
                </c:pt>
                <c:pt idx="1272">
                  <c:v>18671.562032423968</c:v>
                </c:pt>
                <c:pt idx="1273">
                  <c:v>18517.024538389527</c:v>
                </c:pt>
                <c:pt idx="1274">
                  <c:v>18517.024538389527</c:v>
                </c:pt>
                <c:pt idx="1275">
                  <c:v>18583.120778265842</c:v>
                </c:pt>
                <c:pt idx="1276">
                  <c:v>18583.120778265842</c:v>
                </c:pt>
                <c:pt idx="1277">
                  <c:v>18431.790241199629</c:v>
                </c:pt>
                <c:pt idx="1278">
                  <c:v>18431.790241199629</c:v>
                </c:pt>
                <c:pt idx="1279">
                  <c:v>18577.178680120836</c:v>
                </c:pt>
                <c:pt idx="1280">
                  <c:v>18577.178680120836</c:v>
                </c:pt>
                <c:pt idx="1281">
                  <c:v>17818.270136545001</c:v>
                </c:pt>
                <c:pt idx="1282">
                  <c:v>17818.270136545001</c:v>
                </c:pt>
                <c:pt idx="1283">
                  <c:v>18454.443958944212</c:v>
                </c:pt>
                <c:pt idx="1284">
                  <c:v>18454.443958944212</c:v>
                </c:pt>
                <c:pt idx="1285">
                  <c:v>18403.271794164848</c:v>
                </c:pt>
                <c:pt idx="1286">
                  <c:v>18403.271794164848</c:v>
                </c:pt>
                <c:pt idx="1287">
                  <c:v>18437.361325394915</c:v>
                </c:pt>
                <c:pt idx="1288">
                  <c:v>18437.361325394915</c:v>
                </c:pt>
                <c:pt idx="1289">
                  <c:v>18586.221039356606</c:v>
                </c:pt>
                <c:pt idx="1290">
                  <c:v>18586.221039356606</c:v>
                </c:pt>
                <c:pt idx="1291">
                  <c:v>18302.751653141822</c:v>
                </c:pt>
                <c:pt idx="1292">
                  <c:v>18302.751653141822</c:v>
                </c:pt>
                <c:pt idx="1293">
                  <c:v>18585.335247949752</c:v>
                </c:pt>
                <c:pt idx="1294">
                  <c:v>18585.335247949752</c:v>
                </c:pt>
                <c:pt idx="1295">
                  <c:v>18654.543933042725</c:v>
                </c:pt>
                <c:pt idx="1296">
                  <c:v>18654.543933042725</c:v>
                </c:pt>
                <c:pt idx="1297">
                  <c:v>18264.909783543655</c:v>
                </c:pt>
                <c:pt idx="1298">
                  <c:v>18264.909783543655</c:v>
                </c:pt>
                <c:pt idx="1299">
                  <c:v>18699.915041262491</c:v>
                </c:pt>
                <c:pt idx="1300">
                  <c:v>18699.915041262491</c:v>
                </c:pt>
                <c:pt idx="1301">
                  <c:v>18445.810320993533</c:v>
                </c:pt>
                <c:pt idx="1302">
                  <c:v>18445.810320993533</c:v>
                </c:pt>
                <c:pt idx="1303">
                  <c:v>18561.899411930048</c:v>
                </c:pt>
                <c:pt idx="1304">
                  <c:v>18561.899411930048</c:v>
                </c:pt>
                <c:pt idx="1305">
                  <c:v>18484.109553821552</c:v>
                </c:pt>
                <c:pt idx="1306">
                  <c:v>18484.109553821552</c:v>
                </c:pt>
                <c:pt idx="1307">
                  <c:v>18654.433188826679</c:v>
                </c:pt>
                <c:pt idx="1308">
                  <c:v>18654.433188826679</c:v>
                </c:pt>
                <c:pt idx="1309">
                  <c:v>18564.962599506503</c:v>
                </c:pt>
                <c:pt idx="1310">
                  <c:v>18564.962599506503</c:v>
                </c:pt>
                <c:pt idx="1311">
                  <c:v>18621.912753005683</c:v>
                </c:pt>
                <c:pt idx="1312">
                  <c:v>18621.912753005683</c:v>
                </c:pt>
                <c:pt idx="1313">
                  <c:v>18271.179683331935</c:v>
                </c:pt>
                <c:pt idx="1314">
                  <c:v>18271.179683331935</c:v>
                </c:pt>
                <c:pt idx="1315">
                  <c:v>18464.258471329344</c:v>
                </c:pt>
                <c:pt idx="1316">
                  <c:v>18464.258471329344</c:v>
                </c:pt>
                <c:pt idx="1317">
                  <c:v>18683.818520650035</c:v>
                </c:pt>
                <c:pt idx="1318">
                  <c:v>18683.818520650035</c:v>
                </c:pt>
                <c:pt idx="1319">
                  <c:v>18543.852916197142</c:v>
                </c:pt>
                <c:pt idx="1320">
                  <c:v>18543.852916197142</c:v>
                </c:pt>
                <c:pt idx="1321">
                  <c:v>18616.043874675346</c:v>
                </c:pt>
                <c:pt idx="1322">
                  <c:v>18616.043874675346</c:v>
                </c:pt>
                <c:pt idx="1323">
                  <c:v>18533.077070402447</c:v>
                </c:pt>
                <c:pt idx="1324">
                  <c:v>18533.077070402447</c:v>
                </c:pt>
                <c:pt idx="1325">
                  <c:v>18440.977033122257</c:v>
                </c:pt>
                <c:pt idx="1326">
                  <c:v>18440.977033122257</c:v>
                </c:pt>
                <c:pt idx="1327">
                  <c:v>18099.374437725142</c:v>
                </c:pt>
                <c:pt idx="1328">
                  <c:v>18099.374437725142</c:v>
                </c:pt>
                <c:pt idx="1329">
                  <c:v>18673.961612672178</c:v>
                </c:pt>
                <c:pt idx="1330">
                  <c:v>18673.961612672178</c:v>
                </c:pt>
                <c:pt idx="1331">
                  <c:v>18477.135742338574</c:v>
                </c:pt>
                <c:pt idx="1332">
                  <c:v>18477.135742338574</c:v>
                </c:pt>
                <c:pt idx="1333">
                  <c:v>18246.985669387104</c:v>
                </c:pt>
                <c:pt idx="1334">
                  <c:v>18246.985669387104</c:v>
                </c:pt>
                <c:pt idx="1335">
                  <c:v>18342.035001468019</c:v>
                </c:pt>
                <c:pt idx="1336">
                  <c:v>18342.035001468019</c:v>
                </c:pt>
                <c:pt idx="1337">
                  <c:v>18523.962107673244</c:v>
                </c:pt>
                <c:pt idx="1338">
                  <c:v>18523.962107673244</c:v>
                </c:pt>
                <c:pt idx="1339">
                  <c:v>18091.668619927204</c:v>
                </c:pt>
                <c:pt idx="1340">
                  <c:v>18091.668619927204</c:v>
                </c:pt>
                <c:pt idx="1341">
                  <c:v>18037.288422248934</c:v>
                </c:pt>
                <c:pt idx="1342">
                  <c:v>18037.288422248934</c:v>
                </c:pt>
                <c:pt idx="1343">
                  <c:v>17970.933066876667</c:v>
                </c:pt>
                <c:pt idx="1344">
                  <c:v>17970.933066876667</c:v>
                </c:pt>
                <c:pt idx="1345">
                  <c:v>18479.165146698175</c:v>
                </c:pt>
                <c:pt idx="1346">
                  <c:v>18479.165146698175</c:v>
                </c:pt>
                <c:pt idx="1347">
                  <c:v>18400.873817127806</c:v>
                </c:pt>
                <c:pt idx="1348">
                  <c:v>18400.873817127806</c:v>
                </c:pt>
                <c:pt idx="1349">
                  <c:v>18635.385684216755</c:v>
                </c:pt>
                <c:pt idx="1350">
                  <c:v>18635.385684216755</c:v>
                </c:pt>
                <c:pt idx="1351">
                  <c:v>18395.782768779478</c:v>
                </c:pt>
                <c:pt idx="1352">
                  <c:v>18395.782768779478</c:v>
                </c:pt>
                <c:pt idx="1353">
                  <c:v>17655.182284310642</c:v>
                </c:pt>
                <c:pt idx="1354">
                  <c:v>17655.182284310642</c:v>
                </c:pt>
                <c:pt idx="1355">
                  <c:v>18634.315214262653</c:v>
                </c:pt>
                <c:pt idx="1356">
                  <c:v>18634.315214262653</c:v>
                </c:pt>
                <c:pt idx="1357">
                  <c:v>18060.883263238502</c:v>
                </c:pt>
                <c:pt idx="1358">
                  <c:v>18060.883263238502</c:v>
                </c:pt>
                <c:pt idx="1359">
                  <c:v>18446.363754262911</c:v>
                </c:pt>
                <c:pt idx="1360">
                  <c:v>18446.363754262911</c:v>
                </c:pt>
                <c:pt idx="1361">
                  <c:v>18340.338190590228</c:v>
                </c:pt>
                <c:pt idx="1362">
                  <c:v>18340.338190590228</c:v>
                </c:pt>
                <c:pt idx="1363">
                  <c:v>18598.843787439022</c:v>
                </c:pt>
                <c:pt idx="1364">
                  <c:v>18598.843787439022</c:v>
                </c:pt>
                <c:pt idx="1365">
                  <c:v>18587.623546552873</c:v>
                </c:pt>
                <c:pt idx="1366">
                  <c:v>18587.623546552873</c:v>
                </c:pt>
                <c:pt idx="1367">
                  <c:v>18509.791876849253</c:v>
                </c:pt>
                <c:pt idx="1368">
                  <c:v>18509.791876849253</c:v>
                </c:pt>
                <c:pt idx="1369">
                  <c:v>18613.644674048155</c:v>
                </c:pt>
                <c:pt idx="1370">
                  <c:v>18613.644674048155</c:v>
                </c:pt>
                <c:pt idx="1371">
                  <c:v>18242.596937955856</c:v>
                </c:pt>
                <c:pt idx="1372">
                  <c:v>18242.596937955856</c:v>
                </c:pt>
                <c:pt idx="1373">
                  <c:v>18392.462550061235</c:v>
                </c:pt>
                <c:pt idx="1374">
                  <c:v>18392.462550061235</c:v>
                </c:pt>
                <c:pt idx="1375">
                  <c:v>18508.35273976767</c:v>
                </c:pt>
                <c:pt idx="1376">
                  <c:v>18508.35273976767</c:v>
                </c:pt>
                <c:pt idx="1377">
                  <c:v>18136.393335780289</c:v>
                </c:pt>
                <c:pt idx="1378">
                  <c:v>18136.393335780289</c:v>
                </c:pt>
                <c:pt idx="1379">
                  <c:v>18482.449112235838</c:v>
                </c:pt>
                <c:pt idx="1380">
                  <c:v>18482.449112235838</c:v>
                </c:pt>
                <c:pt idx="1381">
                  <c:v>18703.385489915559</c:v>
                </c:pt>
                <c:pt idx="1382">
                  <c:v>18703.385489915559</c:v>
                </c:pt>
                <c:pt idx="1383">
                  <c:v>18508.020631913529</c:v>
                </c:pt>
                <c:pt idx="1384">
                  <c:v>18508.020631913529</c:v>
                </c:pt>
                <c:pt idx="1385">
                  <c:v>18406.22316769548</c:v>
                </c:pt>
                <c:pt idx="1386">
                  <c:v>18406.22316769548</c:v>
                </c:pt>
                <c:pt idx="1387">
                  <c:v>18561.899411930048</c:v>
                </c:pt>
                <c:pt idx="1388">
                  <c:v>18561.899411930048</c:v>
                </c:pt>
                <c:pt idx="1389">
                  <c:v>18488.020841701436</c:v>
                </c:pt>
                <c:pt idx="1390">
                  <c:v>18488.020841701436</c:v>
                </c:pt>
                <c:pt idx="1391">
                  <c:v>18199.412307568713</c:v>
                </c:pt>
                <c:pt idx="1392">
                  <c:v>18199.412307568713</c:v>
                </c:pt>
                <c:pt idx="1393">
                  <c:v>18297.10838670273</c:v>
                </c:pt>
                <c:pt idx="1394">
                  <c:v>18297.10838670273</c:v>
                </c:pt>
                <c:pt idx="1395">
                  <c:v>18600.836890796974</c:v>
                </c:pt>
                <c:pt idx="1396">
                  <c:v>18600.836890796974</c:v>
                </c:pt>
                <c:pt idx="1397">
                  <c:v>18540.125622146501</c:v>
                </c:pt>
                <c:pt idx="1398">
                  <c:v>18540.125622146501</c:v>
                </c:pt>
                <c:pt idx="1399">
                  <c:v>18274.425308823465</c:v>
                </c:pt>
                <c:pt idx="1400">
                  <c:v>18274.425308823465</c:v>
                </c:pt>
                <c:pt idx="1401">
                  <c:v>18745.033641479218</c:v>
                </c:pt>
                <c:pt idx="1402">
                  <c:v>18745.033641479218</c:v>
                </c:pt>
                <c:pt idx="1403">
                  <c:v>18539.461355515745</c:v>
                </c:pt>
                <c:pt idx="1404">
                  <c:v>18539.461355515745</c:v>
                </c:pt>
                <c:pt idx="1405">
                  <c:v>18333.366573491716</c:v>
                </c:pt>
                <c:pt idx="1406">
                  <c:v>18333.366573491716</c:v>
                </c:pt>
                <c:pt idx="1407">
                  <c:v>18628.00319571442</c:v>
                </c:pt>
                <c:pt idx="1408">
                  <c:v>18628.00319571442</c:v>
                </c:pt>
                <c:pt idx="1409">
                  <c:v>18506.175593075426</c:v>
                </c:pt>
                <c:pt idx="1410">
                  <c:v>18506.175593075426</c:v>
                </c:pt>
                <c:pt idx="1411">
                  <c:v>18576.735794435313</c:v>
                </c:pt>
                <c:pt idx="1412">
                  <c:v>18576.735794435313</c:v>
                </c:pt>
                <c:pt idx="1413">
                  <c:v>18631.509859423255</c:v>
                </c:pt>
                <c:pt idx="1414">
                  <c:v>18631.509859423255</c:v>
                </c:pt>
                <c:pt idx="1415">
                  <c:v>18431.679558109856</c:v>
                </c:pt>
                <c:pt idx="1416">
                  <c:v>18431.679558109856</c:v>
                </c:pt>
                <c:pt idx="1417">
                  <c:v>18133.480404980641</c:v>
                </c:pt>
                <c:pt idx="1418">
                  <c:v>18133.480404980641</c:v>
                </c:pt>
                <c:pt idx="1419">
                  <c:v>18434.00390873451</c:v>
                </c:pt>
                <c:pt idx="1420">
                  <c:v>18434.00390873451</c:v>
                </c:pt>
                <c:pt idx="1421">
                  <c:v>18822.547389766329</c:v>
                </c:pt>
                <c:pt idx="1422">
                  <c:v>18822.547389766329</c:v>
                </c:pt>
                <c:pt idx="1423">
                  <c:v>18706.560611894383</c:v>
                </c:pt>
                <c:pt idx="1424">
                  <c:v>18706.560611894383</c:v>
                </c:pt>
                <c:pt idx="1425">
                  <c:v>18342.108775989134</c:v>
                </c:pt>
                <c:pt idx="1426">
                  <c:v>18342.108775989134</c:v>
                </c:pt>
                <c:pt idx="1427">
                  <c:v>18332.001771275613</c:v>
                </c:pt>
                <c:pt idx="1428">
                  <c:v>18332.001771275613</c:v>
                </c:pt>
                <c:pt idx="1429">
                  <c:v>18656.758824481476</c:v>
                </c:pt>
                <c:pt idx="1430">
                  <c:v>18656.758824481476</c:v>
                </c:pt>
                <c:pt idx="1431">
                  <c:v>18569.317533460515</c:v>
                </c:pt>
                <c:pt idx="1432">
                  <c:v>18569.317533460515</c:v>
                </c:pt>
                <c:pt idx="1433">
                  <c:v>18600.836890796974</c:v>
                </c:pt>
                <c:pt idx="1434">
                  <c:v>18600.836890796974</c:v>
                </c:pt>
                <c:pt idx="1435">
                  <c:v>18500.492924403887</c:v>
                </c:pt>
                <c:pt idx="1436">
                  <c:v>18500.492924403887</c:v>
                </c:pt>
                <c:pt idx="1437">
                  <c:v>18573.746329142927</c:v>
                </c:pt>
                <c:pt idx="1438">
                  <c:v>18573.746329142927</c:v>
                </c:pt>
                <c:pt idx="1439">
                  <c:v>18371.58260554805</c:v>
                </c:pt>
                <c:pt idx="1440">
                  <c:v>18371.58260554805</c:v>
                </c:pt>
                <c:pt idx="1441">
                  <c:v>18345.539303674854</c:v>
                </c:pt>
                <c:pt idx="1442">
                  <c:v>18345.539303674854</c:v>
                </c:pt>
                <c:pt idx="1443">
                  <c:v>18275.015424775669</c:v>
                </c:pt>
                <c:pt idx="1444">
                  <c:v>18275.015424775669</c:v>
                </c:pt>
                <c:pt idx="1445">
                  <c:v>18420.021091760507</c:v>
                </c:pt>
                <c:pt idx="1446">
                  <c:v>18420.021091760507</c:v>
                </c:pt>
                <c:pt idx="1447">
                  <c:v>18575.222605452822</c:v>
                </c:pt>
                <c:pt idx="1448">
                  <c:v>18575.222605452822</c:v>
                </c:pt>
                <c:pt idx="1449">
                  <c:v>18335.542887652315</c:v>
                </c:pt>
                <c:pt idx="1450">
                  <c:v>18335.542887652315</c:v>
                </c:pt>
                <c:pt idx="1451">
                  <c:v>18293.456895329389</c:v>
                </c:pt>
                <c:pt idx="1452">
                  <c:v>18293.456895329389</c:v>
                </c:pt>
                <c:pt idx="1453">
                  <c:v>18627.523339043062</c:v>
                </c:pt>
                <c:pt idx="1454">
                  <c:v>18627.523339043062</c:v>
                </c:pt>
                <c:pt idx="1455">
                  <c:v>18113.127188171064</c:v>
                </c:pt>
                <c:pt idx="1456">
                  <c:v>18113.127188171064</c:v>
                </c:pt>
                <c:pt idx="1457">
                  <c:v>18414.782258545372</c:v>
                </c:pt>
                <c:pt idx="1458">
                  <c:v>18414.782258545372</c:v>
                </c:pt>
                <c:pt idx="1459">
                  <c:v>18707.778980452815</c:v>
                </c:pt>
                <c:pt idx="1460">
                  <c:v>18707.778980452815</c:v>
                </c:pt>
                <c:pt idx="1461">
                  <c:v>18807.109580885703</c:v>
                </c:pt>
                <c:pt idx="1462">
                  <c:v>18807.109580885703</c:v>
                </c:pt>
                <c:pt idx="1463">
                  <c:v>18599.434335500573</c:v>
                </c:pt>
                <c:pt idx="1464">
                  <c:v>18599.434335500573</c:v>
                </c:pt>
                <c:pt idx="1465">
                  <c:v>18431.495086354251</c:v>
                </c:pt>
                <c:pt idx="1466">
                  <c:v>18431.495086354251</c:v>
                </c:pt>
                <c:pt idx="1467">
                  <c:v>18630.587049973616</c:v>
                </c:pt>
                <c:pt idx="1468">
                  <c:v>18630.587049973616</c:v>
                </c:pt>
                <c:pt idx="1469">
                  <c:v>18428.949383868105</c:v>
                </c:pt>
                <c:pt idx="1470">
                  <c:v>18428.949383868105</c:v>
                </c:pt>
                <c:pt idx="1471">
                  <c:v>18581.386119146624</c:v>
                </c:pt>
                <c:pt idx="1472">
                  <c:v>18581.386119146624</c:v>
                </c:pt>
                <c:pt idx="1473">
                  <c:v>18648.896021119526</c:v>
                </c:pt>
                <c:pt idx="1474">
                  <c:v>18648.896021119526</c:v>
                </c:pt>
                <c:pt idx="1475">
                  <c:v>18539.129222607713</c:v>
                </c:pt>
                <c:pt idx="1476">
                  <c:v>18539.129222607713</c:v>
                </c:pt>
                <c:pt idx="1477">
                  <c:v>18532.080688095291</c:v>
                </c:pt>
                <c:pt idx="1478">
                  <c:v>18532.080688095291</c:v>
                </c:pt>
                <c:pt idx="1479">
                  <c:v>18343.621156155979</c:v>
                </c:pt>
                <c:pt idx="1480">
                  <c:v>18343.621156155979</c:v>
                </c:pt>
                <c:pt idx="1481">
                  <c:v>18420.500706274408</c:v>
                </c:pt>
                <c:pt idx="1482">
                  <c:v>18420.500706274408</c:v>
                </c:pt>
                <c:pt idx="1483">
                  <c:v>18635.9393767896</c:v>
                </c:pt>
                <c:pt idx="1484">
                  <c:v>18635.9393767896</c:v>
                </c:pt>
                <c:pt idx="1485">
                  <c:v>18476.397779488594</c:v>
                </c:pt>
                <c:pt idx="1486">
                  <c:v>18476.397779488594</c:v>
                </c:pt>
                <c:pt idx="1487">
                  <c:v>17888.847045259219</c:v>
                </c:pt>
                <c:pt idx="1488">
                  <c:v>17888.847045259219</c:v>
                </c:pt>
                <c:pt idx="1489">
                  <c:v>18555.920728206118</c:v>
                </c:pt>
                <c:pt idx="1490">
                  <c:v>18555.920728206118</c:v>
                </c:pt>
                <c:pt idx="1491">
                  <c:v>18669.051719639203</c:v>
                </c:pt>
                <c:pt idx="1492">
                  <c:v>18669.051719639203</c:v>
                </c:pt>
                <c:pt idx="1493">
                  <c:v>18394.270221745028</c:v>
                </c:pt>
                <c:pt idx="1494">
                  <c:v>18394.270221745028</c:v>
                </c:pt>
                <c:pt idx="1495">
                  <c:v>18242.48629814756</c:v>
                </c:pt>
                <c:pt idx="1496">
                  <c:v>18242.48629814756</c:v>
                </c:pt>
                <c:pt idx="1497">
                  <c:v>18565.55309621679</c:v>
                </c:pt>
                <c:pt idx="1498">
                  <c:v>18565.55309621679</c:v>
                </c:pt>
                <c:pt idx="1499">
                  <c:v>18253.734799611007</c:v>
                </c:pt>
                <c:pt idx="1500">
                  <c:v>18253.734799611007</c:v>
                </c:pt>
                <c:pt idx="1501">
                  <c:v>18465.439179405621</c:v>
                </c:pt>
                <c:pt idx="1502">
                  <c:v>18465.439179405621</c:v>
                </c:pt>
                <c:pt idx="1503">
                  <c:v>18523.519280622455</c:v>
                </c:pt>
                <c:pt idx="1504">
                  <c:v>18523.519280622455</c:v>
                </c:pt>
                <c:pt idx="1505">
                  <c:v>18539.83039239869</c:v>
                </c:pt>
                <c:pt idx="1506">
                  <c:v>18539.83039239869</c:v>
                </c:pt>
                <c:pt idx="1507">
                  <c:v>18550.901655362104</c:v>
                </c:pt>
                <c:pt idx="1508">
                  <c:v>18550.901655362104</c:v>
                </c:pt>
                <c:pt idx="1509">
                  <c:v>18656.242015265718</c:v>
                </c:pt>
                <c:pt idx="1510">
                  <c:v>18656.242015265718</c:v>
                </c:pt>
                <c:pt idx="1511">
                  <c:v>18598.327058631665</c:v>
                </c:pt>
                <c:pt idx="1512">
                  <c:v>18598.327058631665</c:v>
                </c:pt>
                <c:pt idx="1513">
                  <c:v>18334.768266240619</c:v>
                </c:pt>
                <c:pt idx="1514">
                  <c:v>18334.768266240619</c:v>
                </c:pt>
                <c:pt idx="1515">
                  <c:v>18560.607713405061</c:v>
                </c:pt>
                <c:pt idx="1516">
                  <c:v>18560.607713405061</c:v>
                </c:pt>
                <c:pt idx="1517">
                  <c:v>18577.363215970945</c:v>
                </c:pt>
                <c:pt idx="1518">
                  <c:v>18577.363215970945</c:v>
                </c:pt>
                <c:pt idx="1519">
                  <c:v>18393.200374386772</c:v>
                </c:pt>
                <c:pt idx="1520">
                  <c:v>18393.200374386772</c:v>
                </c:pt>
                <c:pt idx="1521">
                  <c:v>18401.464087239066</c:v>
                </c:pt>
                <c:pt idx="1522">
                  <c:v>18401.464087239066</c:v>
                </c:pt>
                <c:pt idx="1523">
                  <c:v>18571.052139169751</c:v>
                </c:pt>
                <c:pt idx="1524">
                  <c:v>18571.052139169751</c:v>
                </c:pt>
                <c:pt idx="1525">
                  <c:v>18088.497835474609</c:v>
                </c:pt>
                <c:pt idx="1526">
                  <c:v>18088.497835474609</c:v>
                </c:pt>
                <c:pt idx="1527">
                  <c:v>18692.974248450664</c:v>
                </c:pt>
                <c:pt idx="1528">
                  <c:v>18692.974248450664</c:v>
                </c:pt>
                <c:pt idx="1529">
                  <c:v>18592.421635913055</c:v>
                </c:pt>
                <c:pt idx="1530">
                  <c:v>18592.421635913055</c:v>
                </c:pt>
                <c:pt idx="1531">
                  <c:v>18765.785825648312</c:v>
                </c:pt>
                <c:pt idx="1532">
                  <c:v>18765.785825648312</c:v>
                </c:pt>
                <c:pt idx="1533">
                  <c:v>18630.439400674652</c:v>
                </c:pt>
                <c:pt idx="1534">
                  <c:v>18630.439400674652</c:v>
                </c:pt>
                <c:pt idx="1535">
                  <c:v>18394.971157561078</c:v>
                </c:pt>
                <c:pt idx="1536">
                  <c:v>18394.971157561078</c:v>
                </c:pt>
                <c:pt idx="1537">
                  <c:v>18639.519942166655</c:v>
                </c:pt>
                <c:pt idx="1538">
                  <c:v>18639.519942166655</c:v>
                </c:pt>
                <c:pt idx="1539">
                  <c:v>18713.907809355856</c:v>
                </c:pt>
                <c:pt idx="1540">
                  <c:v>18713.907809355856</c:v>
                </c:pt>
                <c:pt idx="1541">
                  <c:v>18419.283224268816</c:v>
                </c:pt>
                <c:pt idx="1542">
                  <c:v>18419.283224268816</c:v>
                </c:pt>
                <c:pt idx="1543">
                  <c:v>18343.731818305463</c:v>
                </c:pt>
                <c:pt idx="1544">
                  <c:v>18343.731818305463</c:v>
                </c:pt>
                <c:pt idx="1545">
                  <c:v>18669.273217114835</c:v>
                </c:pt>
                <c:pt idx="1546">
                  <c:v>18669.273217114835</c:v>
                </c:pt>
                <c:pt idx="1547">
                  <c:v>18429.502796224864</c:v>
                </c:pt>
                <c:pt idx="1548">
                  <c:v>18429.502796224864</c:v>
                </c:pt>
                <c:pt idx="1549">
                  <c:v>18741.451992018912</c:v>
                </c:pt>
                <c:pt idx="1550">
                  <c:v>18741.451992018912</c:v>
                </c:pt>
                <c:pt idx="1551">
                  <c:v>18480.124504820003</c:v>
                </c:pt>
                <c:pt idx="1552">
                  <c:v>18480.124504820003</c:v>
                </c:pt>
                <c:pt idx="1553">
                  <c:v>18658.013935655446</c:v>
                </c:pt>
                <c:pt idx="1554">
                  <c:v>18658.013935655446</c:v>
                </c:pt>
                <c:pt idx="1555">
                  <c:v>18636.456157273609</c:v>
                </c:pt>
                <c:pt idx="1556">
                  <c:v>18636.456157273609</c:v>
                </c:pt>
                <c:pt idx="1557">
                  <c:v>18380.288617604612</c:v>
                </c:pt>
                <c:pt idx="1558">
                  <c:v>18380.288617604612</c:v>
                </c:pt>
                <c:pt idx="1559">
                  <c:v>18076.847198416035</c:v>
                </c:pt>
                <c:pt idx="1560">
                  <c:v>18076.847198416035</c:v>
                </c:pt>
                <c:pt idx="1561">
                  <c:v>18671.340533525272</c:v>
                </c:pt>
                <c:pt idx="1562">
                  <c:v>18671.340533525272</c:v>
                </c:pt>
                <c:pt idx="1563">
                  <c:v>18103.762007854861</c:v>
                </c:pt>
                <c:pt idx="1564">
                  <c:v>18103.762007854861</c:v>
                </c:pt>
                <c:pt idx="1565">
                  <c:v>18405.116400397616</c:v>
                </c:pt>
                <c:pt idx="1566">
                  <c:v>18405.116400397616</c:v>
                </c:pt>
                <c:pt idx="1567">
                  <c:v>18605.229136741425</c:v>
                </c:pt>
                <c:pt idx="1568">
                  <c:v>18605.229136741425</c:v>
                </c:pt>
                <c:pt idx="1569">
                  <c:v>18237.212494599738</c:v>
                </c:pt>
                <c:pt idx="1570">
                  <c:v>18237.212494599738</c:v>
                </c:pt>
                <c:pt idx="1571">
                  <c:v>18298.768164323439</c:v>
                </c:pt>
                <c:pt idx="1572">
                  <c:v>18298.768164323439</c:v>
                </c:pt>
                <c:pt idx="1573">
                  <c:v>18544.36957352527</c:v>
                </c:pt>
                <c:pt idx="1574">
                  <c:v>18544.36957352527</c:v>
                </c:pt>
                <c:pt idx="1575">
                  <c:v>18148.045212655659</c:v>
                </c:pt>
                <c:pt idx="1576">
                  <c:v>18148.045212655659</c:v>
                </c:pt>
                <c:pt idx="1577">
                  <c:v>18738.498083540166</c:v>
                </c:pt>
                <c:pt idx="1578">
                  <c:v>18738.498083540166</c:v>
                </c:pt>
                <c:pt idx="1579">
                  <c:v>18448.319224023388</c:v>
                </c:pt>
                <c:pt idx="1580">
                  <c:v>18448.319224023388</c:v>
                </c:pt>
                <c:pt idx="1581">
                  <c:v>18657.349464490442</c:v>
                </c:pt>
                <c:pt idx="1582">
                  <c:v>18657.349464490442</c:v>
                </c:pt>
                <c:pt idx="1583">
                  <c:v>18472.265210854701</c:v>
                </c:pt>
                <c:pt idx="1584">
                  <c:v>18472.265210854701</c:v>
                </c:pt>
                <c:pt idx="1585">
                  <c:v>18422.492956617101</c:v>
                </c:pt>
                <c:pt idx="1586">
                  <c:v>18422.492956617101</c:v>
                </c:pt>
                <c:pt idx="1587">
                  <c:v>18558.910058860842</c:v>
                </c:pt>
                <c:pt idx="1588">
                  <c:v>18558.910058860842</c:v>
                </c:pt>
                <c:pt idx="1589">
                  <c:v>18716.676894720469</c:v>
                </c:pt>
                <c:pt idx="1590">
                  <c:v>18716.676894720469</c:v>
                </c:pt>
                <c:pt idx="1591">
                  <c:v>18638.449460210675</c:v>
                </c:pt>
                <c:pt idx="1592">
                  <c:v>18638.449460210675</c:v>
                </c:pt>
                <c:pt idx="1593">
                  <c:v>18620.17791778324</c:v>
                </c:pt>
                <c:pt idx="1594">
                  <c:v>18620.17791778324</c:v>
                </c:pt>
                <c:pt idx="1595">
                  <c:v>18604.454030840956</c:v>
                </c:pt>
                <c:pt idx="1596">
                  <c:v>18604.454030840956</c:v>
                </c:pt>
                <c:pt idx="1597">
                  <c:v>18664.658714746754</c:v>
                </c:pt>
                <c:pt idx="1598">
                  <c:v>18664.658714746754</c:v>
                </c:pt>
                <c:pt idx="1599">
                  <c:v>18583.157685990602</c:v>
                </c:pt>
                <c:pt idx="1600">
                  <c:v>18583.157685990602</c:v>
                </c:pt>
                <c:pt idx="1601">
                  <c:v>18361.142980752677</c:v>
                </c:pt>
                <c:pt idx="1602">
                  <c:v>18361.142980752677</c:v>
                </c:pt>
                <c:pt idx="1603">
                  <c:v>18129.276962218592</c:v>
                </c:pt>
                <c:pt idx="1604">
                  <c:v>18129.276962218592</c:v>
                </c:pt>
                <c:pt idx="1605">
                  <c:v>18583.969656820944</c:v>
                </c:pt>
                <c:pt idx="1606">
                  <c:v>18583.969656820944</c:v>
                </c:pt>
                <c:pt idx="1607">
                  <c:v>18716.012312174291</c:v>
                </c:pt>
                <c:pt idx="1608">
                  <c:v>18716.012312174291</c:v>
                </c:pt>
                <c:pt idx="1609">
                  <c:v>18160.656066675459</c:v>
                </c:pt>
                <c:pt idx="1610">
                  <c:v>18160.656066675459</c:v>
                </c:pt>
                <c:pt idx="1611">
                  <c:v>18796.916620461656</c:v>
                </c:pt>
                <c:pt idx="1612">
                  <c:v>18796.916620461656</c:v>
                </c:pt>
                <c:pt idx="1613">
                  <c:v>18698.105991438777</c:v>
                </c:pt>
                <c:pt idx="1614">
                  <c:v>18698.105991438777</c:v>
                </c:pt>
                <c:pt idx="1615">
                  <c:v>17987.300023314121</c:v>
                </c:pt>
                <c:pt idx="1616">
                  <c:v>17987.300023314121</c:v>
                </c:pt>
                <c:pt idx="1617">
                  <c:v>18385.084371240126</c:v>
                </c:pt>
                <c:pt idx="1618">
                  <c:v>18385.084371240126</c:v>
                </c:pt>
                <c:pt idx="1619">
                  <c:v>17991.981646302946</c:v>
                </c:pt>
                <c:pt idx="1620">
                  <c:v>17991.981646302946</c:v>
                </c:pt>
                <c:pt idx="1621">
                  <c:v>18734.842658232785</c:v>
                </c:pt>
                <c:pt idx="1622">
                  <c:v>18734.842658232785</c:v>
                </c:pt>
                <c:pt idx="1623">
                  <c:v>18615.564033328552</c:v>
                </c:pt>
                <c:pt idx="1624">
                  <c:v>18615.564033328552</c:v>
                </c:pt>
                <c:pt idx="1625">
                  <c:v>18314.14903367982</c:v>
                </c:pt>
                <c:pt idx="1626">
                  <c:v>18314.14903367982</c:v>
                </c:pt>
                <c:pt idx="1627">
                  <c:v>18402.607737733873</c:v>
                </c:pt>
                <c:pt idx="1628">
                  <c:v>18402.607737733873</c:v>
                </c:pt>
                <c:pt idx="1629">
                  <c:v>18116.224368872612</c:v>
                </c:pt>
                <c:pt idx="1630">
                  <c:v>18116.224368872612</c:v>
                </c:pt>
                <c:pt idx="1631">
                  <c:v>17856.745508499673</c:v>
                </c:pt>
                <c:pt idx="1632">
                  <c:v>17856.745508499673</c:v>
                </c:pt>
                <c:pt idx="1633">
                  <c:v>18272.913139824148</c:v>
                </c:pt>
                <c:pt idx="1634">
                  <c:v>18272.913139824148</c:v>
                </c:pt>
                <c:pt idx="1635">
                  <c:v>18339.526674448716</c:v>
                </c:pt>
                <c:pt idx="1636">
                  <c:v>18339.526674448716</c:v>
                </c:pt>
                <c:pt idx="1637">
                  <c:v>18723.175103908517</c:v>
                </c:pt>
                <c:pt idx="1638">
                  <c:v>18723.175103908517</c:v>
                </c:pt>
                <c:pt idx="1639">
                  <c:v>18658.604577718244</c:v>
                </c:pt>
                <c:pt idx="1640">
                  <c:v>18658.604577718244</c:v>
                </c:pt>
                <c:pt idx="1641">
                  <c:v>18712.763260657572</c:v>
                </c:pt>
                <c:pt idx="1642">
                  <c:v>18712.763260657572</c:v>
                </c:pt>
                <c:pt idx="1643">
                  <c:v>18643.063628821987</c:v>
                </c:pt>
                <c:pt idx="1644">
                  <c:v>18643.063628821987</c:v>
                </c:pt>
                <c:pt idx="1645">
                  <c:v>18381.100203225316</c:v>
                </c:pt>
                <c:pt idx="1646">
                  <c:v>18381.100203225316</c:v>
                </c:pt>
                <c:pt idx="1647">
                  <c:v>18512.005943578035</c:v>
                </c:pt>
                <c:pt idx="1648">
                  <c:v>18512.005943578035</c:v>
                </c:pt>
                <c:pt idx="1649">
                  <c:v>17950.54872976492</c:v>
                </c:pt>
                <c:pt idx="1650">
                  <c:v>17950.54872976492</c:v>
                </c:pt>
                <c:pt idx="1651">
                  <c:v>18264.245916307838</c:v>
                </c:pt>
                <c:pt idx="1652">
                  <c:v>18264.245916307838</c:v>
                </c:pt>
                <c:pt idx="1653">
                  <c:v>18607.812834477885</c:v>
                </c:pt>
                <c:pt idx="1654">
                  <c:v>18607.812834477885</c:v>
                </c:pt>
                <c:pt idx="1655">
                  <c:v>18734.842658232785</c:v>
                </c:pt>
                <c:pt idx="1656">
                  <c:v>18734.842658232785</c:v>
                </c:pt>
                <c:pt idx="1657">
                  <c:v>18360.921648437499</c:v>
                </c:pt>
                <c:pt idx="1658">
                  <c:v>18360.921648437499</c:v>
                </c:pt>
                <c:pt idx="1659">
                  <c:v>18393.716852113368</c:v>
                </c:pt>
                <c:pt idx="1660">
                  <c:v>18393.716852113368</c:v>
                </c:pt>
                <c:pt idx="1661">
                  <c:v>18474.479081989848</c:v>
                </c:pt>
                <c:pt idx="1662">
                  <c:v>18474.479081989848</c:v>
                </c:pt>
                <c:pt idx="1663">
                  <c:v>18222.682150632681</c:v>
                </c:pt>
                <c:pt idx="1664">
                  <c:v>18222.682150632681</c:v>
                </c:pt>
                <c:pt idx="1665">
                  <c:v>18505.068573670396</c:v>
                </c:pt>
                <c:pt idx="1666">
                  <c:v>18505.068573670396</c:v>
                </c:pt>
                <c:pt idx="1667">
                  <c:v>18766.19202044245</c:v>
                </c:pt>
                <c:pt idx="1668">
                  <c:v>18766.19202044245</c:v>
                </c:pt>
                <c:pt idx="1669">
                  <c:v>18675.585953123413</c:v>
                </c:pt>
                <c:pt idx="1670">
                  <c:v>18675.585953123413</c:v>
                </c:pt>
                <c:pt idx="1671">
                  <c:v>18209.627310961212</c:v>
                </c:pt>
                <c:pt idx="1672">
                  <c:v>18209.627310961212</c:v>
                </c:pt>
                <c:pt idx="1673">
                  <c:v>18636.751460732292</c:v>
                </c:pt>
                <c:pt idx="1674">
                  <c:v>18636.751460732292</c:v>
                </c:pt>
                <c:pt idx="1675">
                  <c:v>18766.967484655557</c:v>
                </c:pt>
                <c:pt idx="1676">
                  <c:v>18766.967484655557</c:v>
                </c:pt>
                <c:pt idx="1677">
                  <c:v>18593.049082774654</c:v>
                </c:pt>
                <c:pt idx="1678">
                  <c:v>18593.049082774654</c:v>
                </c:pt>
                <c:pt idx="1679">
                  <c:v>18737.316527524039</c:v>
                </c:pt>
                <c:pt idx="1680">
                  <c:v>18737.316527524039</c:v>
                </c:pt>
                <c:pt idx="1681">
                  <c:v>18606.041154138893</c:v>
                </c:pt>
                <c:pt idx="1682">
                  <c:v>18606.041154138893</c:v>
                </c:pt>
                <c:pt idx="1683">
                  <c:v>18599.508154072271</c:v>
                </c:pt>
                <c:pt idx="1684">
                  <c:v>18599.508154072271</c:v>
                </c:pt>
                <c:pt idx="1685">
                  <c:v>18707.040574748869</c:v>
                </c:pt>
                <c:pt idx="1686">
                  <c:v>18707.040574748869</c:v>
                </c:pt>
                <c:pt idx="1687">
                  <c:v>17813.958393559366</c:v>
                </c:pt>
                <c:pt idx="1688">
                  <c:v>17813.958393559366</c:v>
                </c:pt>
                <c:pt idx="1689">
                  <c:v>18414.00750664527</c:v>
                </c:pt>
                <c:pt idx="1690">
                  <c:v>18414.00750664527</c:v>
                </c:pt>
                <c:pt idx="1691">
                  <c:v>18624.681123737199</c:v>
                </c:pt>
                <c:pt idx="1692">
                  <c:v>18624.681123737199</c:v>
                </c:pt>
                <c:pt idx="1693">
                  <c:v>18650.446419571817</c:v>
                </c:pt>
                <c:pt idx="1694">
                  <c:v>18650.446419571817</c:v>
                </c:pt>
                <c:pt idx="1695">
                  <c:v>18612.389713641285</c:v>
                </c:pt>
                <c:pt idx="1696">
                  <c:v>18612.389713641285</c:v>
                </c:pt>
                <c:pt idx="1697">
                  <c:v>18407.846431232545</c:v>
                </c:pt>
                <c:pt idx="1698">
                  <c:v>18407.846431232545</c:v>
                </c:pt>
                <c:pt idx="1699">
                  <c:v>18342.551423352528</c:v>
                </c:pt>
                <c:pt idx="1700">
                  <c:v>18342.551423352528</c:v>
                </c:pt>
                <c:pt idx="1701">
                  <c:v>18490.087196942786</c:v>
                </c:pt>
                <c:pt idx="1702">
                  <c:v>18490.087196942786</c:v>
                </c:pt>
                <c:pt idx="1703">
                  <c:v>18521.526564774013</c:v>
                </c:pt>
                <c:pt idx="1704">
                  <c:v>18521.526564774013</c:v>
                </c:pt>
                <c:pt idx="1705">
                  <c:v>18664.06806273945</c:v>
                </c:pt>
                <c:pt idx="1706">
                  <c:v>18664.06806273945</c:v>
                </c:pt>
                <c:pt idx="1707">
                  <c:v>18626.526715624605</c:v>
                </c:pt>
                <c:pt idx="1708">
                  <c:v>18626.526715624605</c:v>
                </c:pt>
                <c:pt idx="1709">
                  <c:v>18402.054358107238</c:v>
                </c:pt>
                <c:pt idx="1710">
                  <c:v>18402.054358107238</c:v>
                </c:pt>
                <c:pt idx="1711">
                  <c:v>18633.946087411081</c:v>
                </c:pt>
                <c:pt idx="1712">
                  <c:v>18633.946087411081</c:v>
                </c:pt>
                <c:pt idx="1713">
                  <c:v>17498.510773876056</c:v>
                </c:pt>
                <c:pt idx="1714">
                  <c:v>17498.510773876056</c:v>
                </c:pt>
                <c:pt idx="1715">
                  <c:v>18522.818138764222</c:v>
                </c:pt>
                <c:pt idx="1716">
                  <c:v>18522.818138764222</c:v>
                </c:pt>
                <c:pt idx="1717">
                  <c:v>18693.306517283007</c:v>
                </c:pt>
                <c:pt idx="1718">
                  <c:v>18693.306517283007</c:v>
                </c:pt>
                <c:pt idx="1719">
                  <c:v>18380.731300496129</c:v>
                </c:pt>
                <c:pt idx="1720">
                  <c:v>18380.731300496129</c:v>
                </c:pt>
                <c:pt idx="1721">
                  <c:v>18524.995372641559</c:v>
                </c:pt>
                <c:pt idx="1722">
                  <c:v>18524.995372641559</c:v>
                </c:pt>
                <c:pt idx="1723">
                  <c:v>18651.590765525885</c:v>
                </c:pt>
                <c:pt idx="1724">
                  <c:v>18651.590765525885</c:v>
                </c:pt>
                <c:pt idx="1725">
                  <c:v>18422.640531065586</c:v>
                </c:pt>
                <c:pt idx="1726">
                  <c:v>18422.640531065586</c:v>
                </c:pt>
                <c:pt idx="1727">
                  <c:v>18353.470187107905</c:v>
                </c:pt>
                <c:pt idx="1728">
                  <c:v>18353.470187107905</c:v>
                </c:pt>
                <c:pt idx="1729">
                  <c:v>18635.9393767896</c:v>
                </c:pt>
                <c:pt idx="1730">
                  <c:v>18635.9393767896</c:v>
                </c:pt>
                <c:pt idx="1731">
                  <c:v>18684.446123378424</c:v>
                </c:pt>
                <c:pt idx="1732">
                  <c:v>18684.446123378424</c:v>
                </c:pt>
                <c:pt idx="1733">
                  <c:v>18717.563006807217</c:v>
                </c:pt>
                <c:pt idx="1734">
                  <c:v>18717.563006807217</c:v>
                </c:pt>
                <c:pt idx="1735">
                  <c:v>18497.836118603394</c:v>
                </c:pt>
                <c:pt idx="1736">
                  <c:v>18497.836118603394</c:v>
                </c:pt>
                <c:pt idx="1737">
                  <c:v>18579.319301332711</c:v>
                </c:pt>
                <c:pt idx="1738">
                  <c:v>18579.319301332711</c:v>
                </c:pt>
                <c:pt idx="1739">
                  <c:v>18321.194147959199</c:v>
                </c:pt>
                <c:pt idx="1740">
                  <c:v>18321.194147959199</c:v>
                </c:pt>
                <c:pt idx="1741">
                  <c:v>18626.268332210548</c:v>
                </c:pt>
                <c:pt idx="1742">
                  <c:v>18626.268332210548</c:v>
                </c:pt>
                <c:pt idx="1743">
                  <c:v>18293.014292123778</c:v>
                </c:pt>
                <c:pt idx="1744">
                  <c:v>18293.014292123778</c:v>
                </c:pt>
                <c:pt idx="1745">
                  <c:v>18536.509072510198</c:v>
                </c:pt>
                <c:pt idx="1746">
                  <c:v>18536.509072510198</c:v>
                </c:pt>
                <c:pt idx="1747">
                  <c:v>18581.644472143133</c:v>
                </c:pt>
                <c:pt idx="1748">
                  <c:v>18581.644472143133</c:v>
                </c:pt>
                <c:pt idx="1749">
                  <c:v>18315.550671422036</c:v>
                </c:pt>
                <c:pt idx="1750">
                  <c:v>18315.550671422036</c:v>
                </c:pt>
                <c:pt idx="1751">
                  <c:v>18690.648375503864</c:v>
                </c:pt>
                <c:pt idx="1752">
                  <c:v>18690.648375503864</c:v>
                </c:pt>
                <c:pt idx="1753">
                  <c:v>18563.264926363358</c:v>
                </c:pt>
                <c:pt idx="1754">
                  <c:v>18563.264926363358</c:v>
                </c:pt>
                <c:pt idx="1755">
                  <c:v>18594.193253210804</c:v>
                </c:pt>
                <c:pt idx="1756">
                  <c:v>18594.193253210804</c:v>
                </c:pt>
                <c:pt idx="1757">
                  <c:v>18427.030892969698</c:v>
                </c:pt>
                <c:pt idx="1758">
                  <c:v>18427.030892969698</c:v>
                </c:pt>
                <c:pt idx="1759">
                  <c:v>18508.574145150178</c:v>
                </c:pt>
                <c:pt idx="1760">
                  <c:v>18508.574145150178</c:v>
                </c:pt>
                <c:pt idx="1761">
                  <c:v>18448.503702749011</c:v>
                </c:pt>
                <c:pt idx="1762">
                  <c:v>18448.503702749011</c:v>
                </c:pt>
                <c:pt idx="1763">
                  <c:v>18618.516912855306</c:v>
                </c:pt>
                <c:pt idx="1764">
                  <c:v>18618.516912855306</c:v>
                </c:pt>
                <c:pt idx="1765">
                  <c:v>18534.184164703573</c:v>
                </c:pt>
                <c:pt idx="1766">
                  <c:v>18534.184164703573</c:v>
                </c:pt>
                <c:pt idx="1767">
                  <c:v>18104.388806381816</c:v>
                </c:pt>
                <c:pt idx="1768">
                  <c:v>18104.388806381816</c:v>
                </c:pt>
                <c:pt idx="1769">
                  <c:v>18702.167136939795</c:v>
                </c:pt>
                <c:pt idx="1770">
                  <c:v>18702.167136939795</c:v>
                </c:pt>
                <c:pt idx="1771">
                  <c:v>18663.55124303119</c:v>
                </c:pt>
                <c:pt idx="1772">
                  <c:v>18663.55124303119</c:v>
                </c:pt>
                <c:pt idx="1773">
                  <c:v>18423.599766155232</c:v>
                </c:pt>
                <c:pt idx="1774">
                  <c:v>18423.599766155232</c:v>
                </c:pt>
                <c:pt idx="1775">
                  <c:v>18483.666768769206</c:v>
                </c:pt>
                <c:pt idx="1776">
                  <c:v>18483.666768769206</c:v>
                </c:pt>
                <c:pt idx="1777">
                  <c:v>18790.823162527857</c:v>
                </c:pt>
                <c:pt idx="1778">
                  <c:v>18790.823162527857</c:v>
                </c:pt>
                <c:pt idx="1779">
                  <c:v>18855.900196061732</c:v>
                </c:pt>
                <c:pt idx="1780">
                  <c:v>18855.900196061732</c:v>
                </c:pt>
                <c:pt idx="1781">
                  <c:v>18360.515872793658</c:v>
                </c:pt>
                <c:pt idx="1782">
                  <c:v>18360.515872793658</c:v>
                </c:pt>
                <c:pt idx="1783">
                  <c:v>18503.777054721144</c:v>
                </c:pt>
                <c:pt idx="1784">
                  <c:v>18503.777054721144</c:v>
                </c:pt>
                <c:pt idx="1785">
                  <c:v>18186.911179486855</c:v>
                </c:pt>
                <c:pt idx="1786">
                  <c:v>18186.911179486855</c:v>
                </c:pt>
                <c:pt idx="1787">
                  <c:v>18497.946818511318</c:v>
                </c:pt>
                <c:pt idx="1788">
                  <c:v>18497.946818511318</c:v>
                </c:pt>
                <c:pt idx="1789">
                  <c:v>18701.834859603456</c:v>
                </c:pt>
                <c:pt idx="1790">
                  <c:v>18701.834859603456</c:v>
                </c:pt>
                <c:pt idx="1791">
                  <c:v>18398.660310945153</c:v>
                </c:pt>
                <c:pt idx="1792">
                  <c:v>18398.660310945153</c:v>
                </c:pt>
                <c:pt idx="1793">
                  <c:v>18453.447761321368</c:v>
                </c:pt>
                <c:pt idx="1794">
                  <c:v>18453.447761321368</c:v>
                </c:pt>
                <c:pt idx="1795">
                  <c:v>18398.918552785588</c:v>
                </c:pt>
                <c:pt idx="1796">
                  <c:v>18398.918552785588</c:v>
                </c:pt>
                <c:pt idx="1797">
                  <c:v>18468.317168765167</c:v>
                </c:pt>
                <c:pt idx="1798">
                  <c:v>18468.317168765167</c:v>
                </c:pt>
                <c:pt idx="1799">
                  <c:v>18193.843922442495</c:v>
                </c:pt>
                <c:pt idx="1800">
                  <c:v>18193.843922442495</c:v>
                </c:pt>
                <c:pt idx="1801">
                  <c:v>18756.997372525722</c:v>
                </c:pt>
                <c:pt idx="1802">
                  <c:v>18756.997372525722</c:v>
                </c:pt>
                <c:pt idx="1803">
                  <c:v>18530.051027935755</c:v>
                </c:pt>
                <c:pt idx="1804">
                  <c:v>18530.051027935755</c:v>
                </c:pt>
                <c:pt idx="1805">
                  <c:v>18785.09911306771</c:v>
                </c:pt>
                <c:pt idx="1806">
                  <c:v>18785.09911306771</c:v>
                </c:pt>
                <c:pt idx="1807">
                  <c:v>18624.976417825699</c:v>
                </c:pt>
                <c:pt idx="1808">
                  <c:v>18624.976417825699</c:v>
                </c:pt>
                <c:pt idx="1809">
                  <c:v>18255.578839620677</c:v>
                </c:pt>
                <c:pt idx="1810">
                  <c:v>18255.578839620677</c:v>
                </c:pt>
                <c:pt idx="1811">
                  <c:v>18454.11189281919</c:v>
                </c:pt>
                <c:pt idx="1812">
                  <c:v>18454.11189281919</c:v>
                </c:pt>
                <c:pt idx="1813">
                  <c:v>18288.071916178276</c:v>
                </c:pt>
                <c:pt idx="1814">
                  <c:v>18288.071916178276</c:v>
                </c:pt>
                <c:pt idx="1815">
                  <c:v>18400.17287235324</c:v>
                </c:pt>
                <c:pt idx="1816">
                  <c:v>18400.17287235324</c:v>
                </c:pt>
                <c:pt idx="1817">
                  <c:v>18458.096702889878</c:v>
                </c:pt>
                <c:pt idx="1818">
                  <c:v>18458.096702889878</c:v>
                </c:pt>
                <c:pt idx="1819">
                  <c:v>18708.480467346097</c:v>
                </c:pt>
                <c:pt idx="1820">
                  <c:v>18708.480467346097</c:v>
                </c:pt>
                <c:pt idx="1821">
                  <c:v>18801.828403680447</c:v>
                </c:pt>
                <c:pt idx="1822">
                  <c:v>18801.828403680447</c:v>
                </c:pt>
                <c:pt idx="1823">
                  <c:v>18674.109279678505</c:v>
                </c:pt>
                <c:pt idx="1824">
                  <c:v>18674.109279678505</c:v>
                </c:pt>
                <c:pt idx="1825">
                  <c:v>18726.313488399166</c:v>
                </c:pt>
                <c:pt idx="1826">
                  <c:v>18726.313488399166</c:v>
                </c:pt>
                <c:pt idx="1827">
                  <c:v>18610.211998112849</c:v>
                </c:pt>
                <c:pt idx="1828">
                  <c:v>18610.211998112849</c:v>
                </c:pt>
                <c:pt idx="1829">
                  <c:v>18517.873277326871</c:v>
                </c:pt>
                <c:pt idx="1830">
                  <c:v>18517.873277326871</c:v>
                </c:pt>
                <c:pt idx="1831">
                  <c:v>17844.988885571183</c:v>
                </c:pt>
                <c:pt idx="1832">
                  <c:v>17844.988885571183</c:v>
                </c:pt>
                <c:pt idx="1833">
                  <c:v>18369.221680859977</c:v>
                </c:pt>
                <c:pt idx="1834">
                  <c:v>18369.221680859977</c:v>
                </c:pt>
                <c:pt idx="1835">
                  <c:v>18536.619782736427</c:v>
                </c:pt>
                <c:pt idx="1836">
                  <c:v>18536.619782736427</c:v>
                </c:pt>
                <c:pt idx="1837">
                  <c:v>18443.596594826489</c:v>
                </c:pt>
                <c:pt idx="1838">
                  <c:v>18443.596594826489</c:v>
                </c:pt>
                <c:pt idx="1839">
                  <c:v>18533.00326422237</c:v>
                </c:pt>
                <c:pt idx="1840">
                  <c:v>18533.00326422237</c:v>
                </c:pt>
                <c:pt idx="1841">
                  <c:v>18242.965737487153</c:v>
                </c:pt>
                <c:pt idx="1842">
                  <c:v>18242.965737487153</c:v>
                </c:pt>
                <c:pt idx="1843">
                  <c:v>18361.548756931203</c:v>
                </c:pt>
                <c:pt idx="1844">
                  <c:v>18361.548756931203</c:v>
                </c:pt>
                <c:pt idx="1845">
                  <c:v>18444.629665662578</c:v>
                </c:pt>
                <c:pt idx="1846">
                  <c:v>18444.629665662578</c:v>
                </c:pt>
                <c:pt idx="1847">
                  <c:v>18670.454539308834</c:v>
                </c:pt>
                <c:pt idx="1848">
                  <c:v>18670.454539308834</c:v>
                </c:pt>
                <c:pt idx="1849">
                  <c:v>17934.772543871393</c:v>
                </c:pt>
                <c:pt idx="1850">
                  <c:v>17934.772543871393</c:v>
                </c:pt>
                <c:pt idx="1851">
                  <c:v>18425.296879381862</c:v>
                </c:pt>
                <c:pt idx="1852">
                  <c:v>18425.296879381862</c:v>
                </c:pt>
                <c:pt idx="1853">
                  <c:v>18453.853619339792</c:v>
                </c:pt>
                <c:pt idx="1854">
                  <c:v>18453.853619339792</c:v>
                </c:pt>
                <c:pt idx="1855">
                  <c:v>17964.592836266052</c:v>
                </c:pt>
                <c:pt idx="1856">
                  <c:v>17964.592836266052</c:v>
                </c:pt>
                <c:pt idx="1857">
                  <c:v>18503.592552338214</c:v>
                </c:pt>
                <c:pt idx="1858">
                  <c:v>18503.592552338214</c:v>
                </c:pt>
                <c:pt idx="1859">
                  <c:v>18170.464710034728</c:v>
                </c:pt>
                <c:pt idx="1860">
                  <c:v>18170.464710034728</c:v>
                </c:pt>
                <c:pt idx="1861">
                  <c:v>18490.52998865617</c:v>
                </c:pt>
                <c:pt idx="1862">
                  <c:v>18490.52998865617</c:v>
                </c:pt>
                <c:pt idx="1863">
                  <c:v>18591.683464441405</c:v>
                </c:pt>
                <c:pt idx="1864">
                  <c:v>18591.683464441405</c:v>
                </c:pt>
                <c:pt idx="1865">
                  <c:v>18658.567662560967</c:v>
                </c:pt>
                <c:pt idx="1866">
                  <c:v>18658.567662560967</c:v>
                </c:pt>
                <c:pt idx="1867">
                  <c:v>18442.415945386325</c:v>
                </c:pt>
                <c:pt idx="1868">
                  <c:v>18442.415945386325</c:v>
                </c:pt>
                <c:pt idx="1869">
                  <c:v>18607.296093525965</c:v>
                </c:pt>
                <c:pt idx="1870">
                  <c:v>18607.296093525965</c:v>
                </c:pt>
                <c:pt idx="1871">
                  <c:v>18620.17791778324</c:v>
                </c:pt>
                <c:pt idx="1872">
                  <c:v>18620.17791778324</c:v>
                </c:pt>
                <c:pt idx="1873">
                  <c:v>18468.021989492201</c:v>
                </c:pt>
                <c:pt idx="1874">
                  <c:v>18468.021989492201</c:v>
                </c:pt>
                <c:pt idx="1875">
                  <c:v>18331.780452357925</c:v>
                </c:pt>
                <c:pt idx="1876">
                  <c:v>18331.780452357925</c:v>
                </c:pt>
                <c:pt idx="1877">
                  <c:v>18347.97388652476</c:v>
                </c:pt>
                <c:pt idx="1878">
                  <c:v>18347.97388652476</c:v>
                </c:pt>
                <c:pt idx="1879">
                  <c:v>18116.851181340848</c:v>
                </c:pt>
                <c:pt idx="1880">
                  <c:v>18116.851181340848</c:v>
                </c:pt>
                <c:pt idx="1881">
                  <c:v>18573.893956524167</c:v>
                </c:pt>
                <c:pt idx="1882">
                  <c:v>18573.893956524167</c:v>
                </c:pt>
                <c:pt idx="1883">
                  <c:v>18589.358233527815</c:v>
                </c:pt>
                <c:pt idx="1884">
                  <c:v>18589.358233527815</c:v>
                </c:pt>
                <c:pt idx="1885">
                  <c:v>18200.297354259797</c:v>
                </c:pt>
                <c:pt idx="1886">
                  <c:v>18200.297354259797</c:v>
                </c:pt>
                <c:pt idx="1887">
                  <c:v>18279.699494495562</c:v>
                </c:pt>
                <c:pt idx="1888">
                  <c:v>18279.699494495562</c:v>
                </c:pt>
                <c:pt idx="1889">
                  <c:v>18303.194264976741</c:v>
                </c:pt>
                <c:pt idx="1890">
                  <c:v>18303.194264976741</c:v>
                </c:pt>
                <c:pt idx="1891">
                  <c:v>18542.524371811036</c:v>
                </c:pt>
                <c:pt idx="1892">
                  <c:v>18542.524371811036</c:v>
                </c:pt>
                <c:pt idx="1893">
                  <c:v>18721.255165461604</c:v>
                </c:pt>
                <c:pt idx="1894">
                  <c:v>18721.255165461604</c:v>
                </c:pt>
                <c:pt idx="1895">
                  <c:v>18377.558749010564</c:v>
                </c:pt>
                <c:pt idx="1896">
                  <c:v>18377.558749010564</c:v>
                </c:pt>
                <c:pt idx="1897">
                  <c:v>18410.613370986244</c:v>
                </c:pt>
                <c:pt idx="1898">
                  <c:v>18410.613370986244</c:v>
                </c:pt>
                <c:pt idx="1899">
                  <c:v>18685.22139888633</c:v>
                </c:pt>
                <c:pt idx="1900">
                  <c:v>18685.22139888633</c:v>
                </c:pt>
                <c:pt idx="1901">
                  <c:v>18356.790130760717</c:v>
                </c:pt>
                <c:pt idx="1902">
                  <c:v>18356.790130760717</c:v>
                </c:pt>
                <c:pt idx="1903">
                  <c:v>18547.949288878019</c:v>
                </c:pt>
                <c:pt idx="1904">
                  <c:v>18547.949288878019</c:v>
                </c:pt>
                <c:pt idx="1905">
                  <c:v>18385.785293202389</c:v>
                </c:pt>
                <c:pt idx="1906">
                  <c:v>18385.785293202389</c:v>
                </c:pt>
                <c:pt idx="1907">
                  <c:v>18028.809261862832</c:v>
                </c:pt>
                <c:pt idx="1908">
                  <c:v>18028.809261862832</c:v>
                </c:pt>
                <c:pt idx="1909">
                  <c:v>18473.556634305285</c:v>
                </c:pt>
                <c:pt idx="1910">
                  <c:v>18473.556634305285</c:v>
                </c:pt>
                <c:pt idx="1911">
                  <c:v>18861.403956729104</c:v>
                </c:pt>
                <c:pt idx="1912">
                  <c:v>18861.403956729104</c:v>
                </c:pt>
                <c:pt idx="1913">
                  <c:v>18821.882587602318</c:v>
                </c:pt>
                <c:pt idx="1914">
                  <c:v>18821.882587602318</c:v>
                </c:pt>
                <c:pt idx="1915">
                  <c:v>18626.305244115883</c:v>
                </c:pt>
                <c:pt idx="1916">
                  <c:v>18626.305244115883</c:v>
                </c:pt>
                <c:pt idx="1917">
                  <c:v>18365.975428660076</c:v>
                </c:pt>
                <c:pt idx="1918">
                  <c:v>18365.975428660076</c:v>
                </c:pt>
                <c:pt idx="1919">
                  <c:v>18225.706199168493</c:v>
                </c:pt>
                <c:pt idx="1920">
                  <c:v>18225.706199168493</c:v>
                </c:pt>
                <c:pt idx="1921">
                  <c:v>18422.82499919393</c:v>
                </c:pt>
                <c:pt idx="1922">
                  <c:v>18422.82499919393</c:v>
                </c:pt>
                <c:pt idx="1923">
                  <c:v>18673.001778628179</c:v>
                </c:pt>
                <c:pt idx="1924">
                  <c:v>18673.001778628179</c:v>
                </c:pt>
                <c:pt idx="1925">
                  <c:v>18355.240820854018</c:v>
                </c:pt>
                <c:pt idx="1926">
                  <c:v>18355.240820854018</c:v>
                </c:pt>
                <c:pt idx="1927">
                  <c:v>18534.848422724845</c:v>
                </c:pt>
                <c:pt idx="1928">
                  <c:v>18534.848422724845</c:v>
                </c:pt>
                <c:pt idx="1929">
                  <c:v>18274.831013466952</c:v>
                </c:pt>
                <c:pt idx="1930">
                  <c:v>18274.831013466952</c:v>
                </c:pt>
                <c:pt idx="1931">
                  <c:v>18566.365030630939</c:v>
                </c:pt>
                <c:pt idx="1932">
                  <c:v>18566.365030630939</c:v>
                </c:pt>
                <c:pt idx="1933">
                  <c:v>18154.350603370585</c:v>
                </c:pt>
                <c:pt idx="1934">
                  <c:v>18154.350603370585</c:v>
                </c:pt>
                <c:pt idx="1935">
                  <c:v>18520.899230292605</c:v>
                </c:pt>
                <c:pt idx="1936">
                  <c:v>18520.899230292605</c:v>
                </c:pt>
                <c:pt idx="1937">
                  <c:v>18311.235115319116</c:v>
                </c:pt>
                <c:pt idx="1938">
                  <c:v>18311.235115319116</c:v>
                </c:pt>
                <c:pt idx="1939">
                  <c:v>18565.184035669725</c:v>
                </c:pt>
                <c:pt idx="1940">
                  <c:v>18565.184035669725</c:v>
                </c:pt>
                <c:pt idx="1941">
                  <c:v>18773.94674694445</c:v>
                </c:pt>
                <c:pt idx="1942">
                  <c:v>18773.94674694445</c:v>
                </c:pt>
                <c:pt idx="1943">
                  <c:v>18488.648127054668</c:v>
                </c:pt>
                <c:pt idx="1944">
                  <c:v>18488.648127054668</c:v>
                </c:pt>
                <c:pt idx="1945">
                  <c:v>18430.941671542601</c:v>
                </c:pt>
                <c:pt idx="1946">
                  <c:v>18430.941671542601</c:v>
                </c:pt>
                <c:pt idx="1947">
                  <c:v>18037.730816634452</c:v>
                </c:pt>
                <c:pt idx="1948">
                  <c:v>18037.730816634452</c:v>
                </c:pt>
                <c:pt idx="1949">
                  <c:v>18611.208578240319</c:v>
                </c:pt>
                <c:pt idx="1950">
                  <c:v>18611.208578240319</c:v>
                </c:pt>
                <c:pt idx="1951">
                  <c:v>18290.948815662636</c:v>
                </c:pt>
                <c:pt idx="1952">
                  <c:v>18290.948815662636</c:v>
                </c:pt>
                <c:pt idx="1953">
                  <c:v>18267.823433275429</c:v>
                </c:pt>
                <c:pt idx="1954">
                  <c:v>18267.823433275429</c:v>
                </c:pt>
                <c:pt idx="1955">
                  <c:v>18341.44480570453</c:v>
                </c:pt>
                <c:pt idx="1956">
                  <c:v>18341.44480570453</c:v>
                </c:pt>
                <c:pt idx="1957">
                  <c:v>18693.306517283007</c:v>
                </c:pt>
                <c:pt idx="1958">
                  <c:v>18693.306517283007</c:v>
                </c:pt>
                <c:pt idx="1959">
                  <c:v>18327.132778295174</c:v>
                </c:pt>
                <c:pt idx="1960">
                  <c:v>18327.132778295174</c:v>
                </c:pt>
                <c:pt idx="1961">
                  <c:v>18725.833498285516</c:v>
                </c:pt>
                <c:pt idx="1962">
                  <c:v>18725.833498285516</c:v>
                </c:pt>
                <c:pt idx="1963">
                  <c:v>18569.723504325619</c:v>
                </c:pt>
                <c:pt idx="1964">
                  <c:v>18569.723504325619</c:v>
                </c:pt>
                <c:pt idx="1965">
                  <c:v>18627.043482990215</c:v>
                </c:pt>
                <c:pt idx="1966">
                  <c:v>18627.043482990215</c:v>
                </c:pt>
                <c:pt idx="1967">
                  <c:v>18555.256435542411</c:v>
                </c:pt>
                <c:pt idx="1968">
                  <c:v>18555.256435542411</c:v>
                </c:pt>
                <c:pt idx="1969">
                  <c:v>18567.878185575624</c:v>
                </c:pt>
                <c:pt idx="1970">
                  <c:v>18567.878185575624</c:v>
                </c:pt>
                <c:pt idx="1971">
                  <c:v>18159.107349651338</c:v>
                </c:pt>
                <c:pt idx="1972">
                  <c:v>18159.107349651338</c:v>
                </c:pt>
                <c:pt idx="1973">
                  <c:v>18456.989807574224</c:v>
                </c:pt>
                <c:pt idx="1974">
                  <c:v>18456.989807574224</c:v>
                </c:pt>
                <c:pt idx="1975">
                  <c:v>18534.700809737806</c:v>
                </c:pt>
                <c:pt idx="1976">
                  <c:v>18534.700809737806</c:v>
                </c:pt>
                <c:pt idx="1977">
                  <c:v>18480.124504819982</c:v>
                </c:pt>
                <c:pt idx="1978">
                  <c:v>18480.124504819982</c:v>
                </c:pt>
                <c:pt idx="1979">
                  <c:v>17884.018806002608</c:v>
                </c:pt>
                <c:pt idx="1980">
                  <c:v>17884.018806002608</c:v>
                </c:pt>
                <c:pt idx="1981">
                  <c:v>17419.619931610174</c:v>
                </c:pt>
                <c:pt idx="1982">
                  <c:v>17419.619931610174</c:v>
                </c:pt>
                <c:pt idx="1983">
                  <c:v>16954.541272166825</c:v>
                </c:pt>
                <c:pt idx="1984">
                  <c:v>16954.541272166825</c:v>
                </c:pt>
                <c:pt idx="1985">
                  <c:v>16570.548976250702</c:v>
                </c:pt>
                <c:pt idx="1986">
                  <c:v>16570.548976250702</c:v>
                </c:pt>
                <c:pt idx="1987">
                  <c:v>16271.677054966405</c:v>
                </c:pt>
                <c:pt idx="1988">
                  <c:v>16271.677054966405</c:v>
                </c:pt>
                <c:pt idx="1989">
                  <c:v>16058.95551339857</c:v>
                </c:pt>
                <c:pt idx="1990">
                  <c:v>16058.95551339857</c:v>
                </c:pt>
                <c:pt idx="1991">
                  <c:v>15939.886435170576</c:v>
                </c:pt>
                <c:pt idx="1992">
                  <c:v>15939.886435170576</c:v>
                </c:pt>
                <c:pt idx="1993">
                  <c:v>13573.910049951552</c:v>
                </c:pt>
                <c:pt idx="1994">
                  <c:v>13573.910049951552</c:v>
                </c:pt>
                <c:pt idx="1995">
                  <c:v>15587.178355979735</c:v>
                </c:pt>
                <c:pt idx="1996">
                  <c:v>15587.178355979735</c:v>
                </c:pt>
                <c:pt idx="1997">
                  <c:v>15300.730702873318</c:v>
                </c:pt>
                <c:pt idx="1998">
                  <c:v>15300.730702873318</c:v>
                </c:pt>
                <c:pt idx="1999">
                  <c:v>14917.127647901016</c:v>
                </c:pt>
                <c:pt idx="2000">
                  <c:v>14917.127647901016</c:v>
                </c:pt>
                <c:pt idx="2001">
                  <c:v>14352.823283516249</c:v>
                </c:pt>
                <c:pt idx="2002">
                  <c:v>14352.823283516249</c:v>
                </c:pt>
                <c:pt idx="2003">
                  <c:v>13743.028726462657</c:v>
                </c:pt>
                <c:pt idx="2004">
                  <c:v>13743.028726462657</c:v>
                </c:pt>
                <c:pt idx="2005">
                  <c:v>13195.664032841851</c:v>
                </c:pt>
                <c:pt idx="2006">
                  <c:v>13195.664032841851</c:v>
                </c:pt>
                <c:pt idx="2007">
                  <c:v>12690.42246057404</c:v>
                </c:pt>
                <c:pt idx="2008">
                  <c:v>12690.42246057404</c:v>
                </c:pt>
                <c:pt idx="2009">
                  <c:v>12281.598129197155</c:v>
                </c:pt>
                <c:pt idx="2010">
                  <c:v>12281.598129197155</c:v>
                </c:pt>
                <c:pt idx="2011">
                  <c:v>11959.371356479573</c:v>
                </c:pt>
                <c:pt idx="2012">
                  <c:v>11959.371356479573</c:v>
                </c:pt>
                <c:pt idx="2013">
                  <c:v>11652.661376254424</c:v>
                </c:pt>
                <c:pt idx="2014">
                  <c:v>11652.661376254424</c:v>
                </c:pt>
                <c:pt idx="2015">
                  <c:v>11435.980375124216</c:v>
                </c:pt>
                <c:pt idx="2016">
                  <c:v>11435.980375124216</c:v>
                </c:pt>
                <c:pt idx="2017">
                  <c:v>11225.130509489034</c:v>
                </c:pt>
                <c:pt idx="2018">
                  <c:v>11225.130509489034</c:v>
                </c:pt>
                <c:pt idx="2019">
                  <c:v>11009.675673456799</c:v>
                </c:pt>
                <c:pt idx="2020">
                  <c:v>11009.675673456799</c:v>
                </c:pt>
                <c:pt idx="2021">
                  <c:v>10866.284791851294</c:v>
                </c:pt>
                <c:pt idx="2022">
                  <c:v>10866.284791851294</c:v>
                </c:pt>
                <c:pt idx="2023">
                  <c:v>10539.462568754807</c:v>
                </c:pt>
                <c:pt idx="2024">
                  <c:v>10539.462568754807</c:v>
                </c:pt>
                <c:pt idx="2025">
                  <c:v>9996.6130642604548</c:v>
                </c:pt>
                <c:pt idx="2026">
                  <c:v>9996.6130642604548</c:v>
                </c:pt>
                <c:pt idx="2027">
                  <c:v>9420.3488170215205</c:v>
                </c:pt>
                <c:pt idx="2028">
                  <c:v>9420.3488170215205</c:v>
                </c:pt>
                <c:pt idx="2029">
                  <c:v>8960.9136340181522</c:v>
                </c:pt>
                <c:pt idx="2030">
                  <c:v>8960.9136340181522</c:v>
                </c:pt>
                <c:pt idx="2031">
                  <c:v>8539.9002629663901</c:v>
                </c:pt>
                <c:pt idx="2032">
                  <c:v>8539.9002629663901</c:v>
                </c:pt>
                <c:pt idx="2033">
                  <c:v>8477.1473678446655</c:v>
                </c:pt>
                <c:pt idx="2034">
                  <c:v>8477.1473678446655</c:v>
                </c:pt>
                <c:pt idx="2035">
                  <c:v>8351.0611754176261</c:v>
                </c:pt>
                <c:pt idx="2036">
                  <c:v>8351.0611754176261</c:v>
                </c:pt>
                <c:pt idx="2037">
                  <c:v>8235.6628861281661</c:v>
                </c:pt>
                <c:pt idx="2038">
                  <c:v>8235.6628861281661</c:v>
                </c:pt>
                <c:pt idx="2039">
                  <c:v>8021.204559545863</c:v>
                </c:pt>
                <c:pt idx="2040">
                  <c:v>8021.204559545863</c:v>
                </c:pt>
                <c:pt idx="2041">
                  <c:v>7636.0556966617023</c:v>
                </c:pt>
                <c:pt idx="2042">
                  <c:v>7636.0556966617023</c:v>
                </c:pt>
                <c:pt idx="2043">
                  <c:v>7098.3572287289353</c:v>
                </c:pt>
                <c:pt idx="2044">
                  <c:v>7098.3572287289353</c:v>
                </c:pt>
                <c:pt idx="2045">
                  <c:v>6702.3741756034033</c:v>
                </c:pt>
                <c:pt idx="2046">
                  <c:v>6702.3741756034033</c:v>
                </c:pt>
                <c:pt idx="2047">
                  <c:v>6420.9330263288812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4.5277694323150167E-2</c:v>
                </c:pt>
                <c:pt idx="1">
                  <c:v>4.6530914152098347E-2</c:v>
                </c:pt>
                <c:pt idx="2">
                  <c:v>4.7828544110081632E-2</c:v>
                </c:pt>
                <c:pt idx="3">
                  <c:v>4.9171551537867515E-2</c:v>
                </c:pt>
                <c:pt idx="4">
                  <c:v>5.0526834838409647E-2</c:v>
                </c:pt>
                <c:pt idx="5">
                  <c:v>5.1952978685191581E-2</c:v>
                </c:pt>
                <c:pt idx="6">
                  <c:v>5.3412191293716195E-2</c:v>
                </c:pt>
                <c:pt idx="7">
                  <c:v>5.490556045934198E-2</c:v>
                </c:pt>
                <c:pt idx="8">
                  <c:v>5.6373380806622714E-2</c:v>
                </c:pt>
                <c:pt idx="9">
                  <c:v>5.7879936259501372E-2</c:v>
                </c:pt>
                <c:pt idx="10">
                  <c:v>5.9341110948926627E-2</c:v>
                </c:pt>
                <c:pt idx="11">
                  <c:v>6.0728017482691285E-2</c:v>
                </c:pt>
                <c:pt idx="12">
                  <c:v>6.2200796142131316E-2</c:v>
                </c:pt>
                <c:pt idx="13">
                  <c:v>6.3731746337368902E-2</c:v>
                </c:pt>
                <c:pt idx="14">
                  <c:v>6.5506773075623789E-2</c:v>
                </c:pt>
                <c:pt idx="15">
                  <c:v>6.7484599210009336E-2</c:v>
                </c:pt>
                <c:pt idx="16">
                  <c:v>6.941904909205536E-2</c:v>
                </c:pt>
                <c:pt idx="17">
                  <c:v>7.1267119317645622E-2</c:v>
                </c:pt>
                <c:pt idx="18">
                  <c:v>7.2925620976313818E-2</c:v>
                </c:pt>
                <c:pt idx="19">
                  <c:v>7.4364600101877065E-2</c:v>
                </c:pt>
                <c:pt idx="20">
                  <c:v>7.6005150359117618E-2</c:v>
                </c:pt>
                <c:pt idx="21">
                  <c:v>7.7820917970780959E-2</c:v>
                </c:pt>
                <c:pt idx="22">
                  <c:v>7.9700660671809101E-2</c:v>
                </c:pt>
                <c:pt idx="23">
                  <c:v>8.1724803648963174E-2</c:v>
                </c:pt>
                <c:pt idx="24">
                  <c:v>8.3888906313905109E-2</c:v>
                </c:pt>
                <c:pt idx="25">
                  <c:v>8.6194581934516609E-2</c:v>
                </c:pt>
                <c:pt idx="26">
                  <c:v>8.8651836730255715E-2</c:v>
                </c:pt>
                <c:pt idx="27">
                  <c:v>9.1364150501200808E-2</c:v>
                </c:pt>
                <c:pt idx="28">
                  <c:v>9.39283426670319E-2</c:v>
                </c:pt>
                <c:pt idx="29">
                  <c:v>9.6295223899569668E-2</c:v>
                </c:pt>
                <c:pt idx="30">
                  <c:v>9.8872477308902071E-2</c:v>
                </c:pt>
                <c:pt idx="31">
                  <c:v>0.10161429310307135</c:v>
                </c:pt>
                <c:pt idx="32">
                  <c:v>0.10459434896369781</c:v>
                </c:pt>
                <c:pt idx="33">
                  <c:v>0.10793696243889879</c:v>
                </c:pt>
                <c:pt idx="34">
                  <c:v>0.1112756802706764</c:v>
                </c:pt>
                <c:pt idx="35">
                  <c:v>0.11461299136416883</c:v>
                </c:pt>
                <c:pt idx="36">
                  <c:v>0.11815075933784648</c:v>
                </c:pt>
                <c:pt idx="37">
                  <c:v>0.12203819108192927</c:v>
                </c:pt>
                <c:pt idx="38">
                  <c:v>0.12587303394858101</c:v>
                </c:pt>
                <c:pt idx="39">
                  <c:v>0.12957831423127747</c:v>
                </c:pt>
                <c:pt idx="40">
                  <c:v>0.13342061735051017</c:v>
                </c:pt>
                <c:pt idx="41">
                  <c:v>0.13732416234912853</c:v>
                </c:pt>
                <c:pt idx="42">
                  <c:v>0.14106874621534335</c:v>
                </c:pt>
                <c:pt idx="43">
                  <c:v>0.14482027647095524</c:v>
                </c:pt>
                <c:pt idx="44">
                  <c:v>0.14871505707695978</c:v>
                </c:pt>
                <c:pt idx="45">
                  <c:v>0.15267065444995631</c:v>
                </c:pt>
                <c:pt idx="46">
                  <c:v>0.1569157135364308</c:v>
                </c:pt>
                <c:pt idx="47">
                  <c:v>0.16137237329525628</c:v>
                </c:pt>
                <c:pt idx="48">
                  <c:v>0.16587982995788503</c:v>
                </c:pt>
                <c:pt idx="49">
                  <c:v>0.17063268587096628</c:v>
                </c:pt>
                <c:pt idx="50">
                  <c:v>0.17519590473579721</c:v>
                </c:pt>
                <c:pt idx="51">
                  <c:v>0.17948034723615491</c:v>
                </c:pt>
                <c:pt idx="52">
                  <c:v>0.18386132636674987</c:v>
                </c:pt>
                <c:pt idx="53">
                  <c:v>0.18824961765363707</c:v>
                </c:pt>
                <c:pt idx="54">
                  <c:v>0.19246594683606102</c:v>
                </c:pt>
                <c:pt idx="55">
                  <c:v>0.19669749300725492</c:v>
                </c:pt>
                <c:pt idx="56">
                  <c:v>0.20074404388130945</c:v>
                </c:pt>
                <c:pt idx="57">
                  <c:v>0.20478590355378351</c:v>
                </c:pt>
                <c:pt idx="58">
                  <c:v>0.20873597969638222</c:v>
                </c:pt>
                <c:pt idx="59">
                  <c:v>0.21251516822576871</c:v>
                </c:pt>
                <c:pt idx="60">
                  <c:v>0.21650210903665307</c:v>
                </c:pt>
                <c:pt idx="61">
                  <c:v>0.22062036969762661</c:v>
                </c:pt>
                <c:pt idx="62">
                  <c:v>0.22478187597594976</c:v>
                </c:pt>
                <c:pt idx="63">
                  <c:v>0.22916747137142288</c:v>
                </c:pt>
                <c:pt idx="64">
                  <c:v>0.23342671308005347</c:v>
                </c:pt>
                <c:pt idx="65">
                  <c:v>0.23747481286107586</c:v>
                </c:pt>
                <c:pt idx="66">
                  <c:v>0.24181768087195718</c:v>
                </c:pt>
                <c:pt idx="67">
                  <c:v>0.24627815418408586</c:v>
                </c:pt>
                <c:pt idx="68">
                  <c:v>0.25077512772568689</c:v>
                </c:pt>
                <c:pt idx="69">
                  <c:v>0.25521383035370421</c:v>
                </c:pt>
                <c:pt idx="70">
                  <c:v>0.25989826598857785</c:v>
                </c:pt>
                <c:pt idx="71">
                  <c:v>0.26502800300218715</c:v>
                </c:pt>
                <c:pt idx="72">
                  <c:v>0.27037695303124332</c:v>
                </c:pt>
                <c:pt idx="73">
                  <c:v>0.27617386752810807</c:v>
                </c:pt>
                <c:pt idx="74">
                  <c:v>0.28215606953853872</c:v>
                </c:pt>
                <c:pt idx="75">
                  <c:v>0.28819726026374953</c:v>
                </c:pt>
                <c:pt idx="76">
                  <c:v>0.29461350641399919</c:v>
                </c:pt>
                <c:pt idx="77">
                  <c:v>0.30114274059704976</c:v>
                </c:pt>
                <c:pt idx="78">
                  <c:v>0.30784812915676191</c:v>
                </c:pt>
                <c:pt idx="79">
                  <c:v>0.31459411970392431</c:v>
                </c:pt>
                <c:pt idx="80">
                  <c:v>0.32126752108754109</c:v>
                </c:pt>
                <c:pt idx="81">
                  <c:v>0.32816068906176538</c:v>
                </c:pt>
                <c:pt idx="82">
                  <c:v>0.33488635808554423</c:v>
                </c:pt>
                <c:pt idx="83">
                  <c:v>0.34174130978810041</c:v>
                </c:pt>
                <c:pt idx="84">
                  <c:v>0.34902890893814742</c:v>
                </c:pt>
                <c:pt idx="85">
                  <c:v>0.35659094429127464</c:v>
                </c:pt>
                <c:pt idx="86">
                  <c:v>0.36424223032751957</c:v>
                </c:pt>
                <c:pt idx="87">
                  <c:v>0.37166243972250373</c:v>
                </c:pt>
                <c:pt idx="88">
                  <c:v>0.37943172312318413</c:v>
                </c:pt>
                <c:pt idx="89">
                  <c:v>0.38723016490737144</c:v>
                </c:pt>
                <c:pt idx="90">
                  <c:v>0.39523844135550507</c:v>
                </c:pt>
                <c:pt idx="91">
                  <c:v>0.40329441938172667</c:v>
                </c:pt>
                <c:pt idx="92">
                  <c:v>0.4116955416311272</c:v>
                </c:pt>
                <c:pt idx="93">
                  <c:v>0.42080087093360841</c:v>
                </c:pt>
                <c:pt idx="94">
                  <c:v>0.42954605502612786</c:v>
                </c:pt>
                <c:pt idx="95">
                  <c:v>0.43831986511941001</c:v>
                </c:pt>
                <c:pt idx="96">
                  <c:v>0.44720932356335663</c:v>
                </c:pt>
                <c:pt idx="97">
                  <c:v>0.45659974175708912</c:v>
                </c:pt>
                <c:pt idx="98">
                  <c:v>0.46631980166158277</c:v>
                </c:pt>
                <c:pt idx="99">
                  <c:v>0.47616363385900079</c:v>
                </c:pt>
                <c:pt idx="100">
                  <c:v>0.48632095750316745</c:v>
                </c:pt>
                <c:pt idx="101">
                  <c:v>0.49637063438420859</c:v>
                </c:pt>
                <c:pt idx="102">
                  <c:v>0.50706883312364903</c:v>
                </c:pt>
                <c:pt idx="103">
                  <c:v>0.51797884225751911</c:v>
                </c:pt>
                <c:pt idx="104">
                  <c:v>0.52962780347466676</c:v>
                </c:pt>
                <c:pt idx="105">
                  <c:v>0.5415412378530664</c:v>
                </c:pt>
                <c:pt idx="106">
                  <c:v>0.55420082964165518</c:v>
                </c:pt>
                <c:pt idx="107">
                  <c:v>0.56709005328088125</c:v>
                </c:pt>
                <c:pt idx="108">
                  <c:v>0.58064025731298163</c:v>
                </c:pt>
                <c:pt idx="109">
                  <c:v>0.59429584191745077</c:v>
                </c:pt>
                <c:pt idx="110">
                  <c:v>0.6086665553599917</c:v>
                </c:pt>
                <c:pt idx="111">
                  <c:v>0.62347681330746862</c:v>
                </c:pt>
                <c:pt idx="112">
                  <c:v>0.63816414464017746</c:v>
                </c:pt>
                <c:pt idx="113">
                  <c:v>0.65337016186549557</c:v>
                </c:pt>
                <c:pt idx="114">
                  <c:v>0.66874213103046132</c:v>
                </c:pt>
                <c:pt idx="115">
                  <c:v>0.68494544796300916</c:v>
                </c:pt>
                <c:pt idx="116">
                  <c:v>0.70125183712885952</c:v>
                </c:pt>
                <c:pt idx="117">
                  <c:v>0.71836853698362535</c:v>
                </c:pt>
                <c:pt idx="118">
                  <c:v>0.73556280249744121</c:v>
                </c:pt>
                <c:pt idx="119">
                  <c:v>0.75358096977800637</c:v>
                </c:pt>
                <c:pt idx="120">
                  <c:v>0.77157014367309662</c:v>
                </c:pt>
                <c:pt idx="121">
                  <c:v>0.7903134896159123</c:v>
                </c:pt>
                <c:pt idx="122">
                  <c:v>0.80913279876758082</c:v>
                </c:pt>
                <c:pt idx="123">
                  <c:v>0.82884519242585475</c:v>
                </c:pt>
                <c:pt idx="124">
                  <c:v>0.84907555868478191</c:v>
                </c:pt>
                <c:pt idx="125">
                  <c:v>0.87069287756512648</c:v>
                </c:pt>
                <c:pt idx="126">
                  <c:v>0.8922761019489367</c:v>
                </c:pt>
                <c:pt idx="127">
                  <c:v>0.91476433717839467</c:v>
                </c:pt>
                <c:pt idx="128">
                  <c:v>0.93624563752295875</c:v>
                </c:pt>
                <c:pt idx="129">
                  <c:v>0.95767568489987676</c:v>
                </c:pt>
                <c:pt idx="130">
                  <c:v>0.97936118806767014</c:v>
                </c:pt>
                <c:pt idx="131">
                  <c:v>1.002240940356002</c:v>
                </c:pt>
                <c:pt idx="132">
                  <c:v>1.0249598199958898</c:v>
                </c:pt>
                <c:pt idx="133">
                  <c:v>1.0485102671753916</c:v>
                </c:pt>
                <c:pt idx="134">
                  <c:v>1.0720744699950944</c:v>
                </c:pt>
                <c:pt idx="135">
                  <c:v>1.0961573195059933</c:v>
                </c:pt>
                <c:pt idx="136">
                  <c:v>1.1214275315858773</c:v>
                </c:pt>
                <c:pt idx="137">
                  <c:v>1.1468473931352106</c:v>
                </c:pt>
                <c:pt idx="138">
                  <c:v>1.173200927367789</c:v>
                </c:pt>
                <c:pt idx="139">
                  <c:v>1.1993993973995891</c:v>
                </c:pt>
                <c:pt idx="140">
                  <c:v>1.2267222655015309</c:v>
                </c:pt>
                <c:pt idx="141">
                  <c:v>1.2540439168905997</c:v>
                </c:pt>
                <c:pt idx="142">
                  <c:v>1.2825322019323342</c:v>
                </c:pt>
                <c:pt idx="143">
                  <c:v>1.3110133190325881</c:v>
                </c:pt>
                <c:pt idx="144">
                  <c:v>1.3406172644064425</c:v>
                </c:pt>
                <c:pt idx="145">
                  <c:v>1.3701222430702995</c:v>
                </c:pt>
                <c:pt idx="146">
                  <c:v>1.4009605596684835</c:v>
                </c:pt>
                <c:pt idx="147">
                  <c:v>1.4318628895422558</c:v>
                </c:pt>
                <c:pt idx="148">
                  <c:v>1.4635263777968488</c:v>
                </c:pt>
                <c:pt idx="149">
                  <c:v>1.4966755558912201</c:v>
                </c:pt>
                <c:pt idx="150">
                  <c:v>1.5300765632145226</c:v>
                </c:pt>
                <c:pt idx="151">
                  <c:v>1.5651786553487119</c:v>
                </c:pt>
                <c:pt idx="152">
                  <c:v>1.6002230764754344</c:v>
                </c:pt>
                <c:pt idx="153">
                  <c:v>1.6367370163150092</c:v>
                </c:pt>
                <c:pt idx="154">
                  <c:v>1.6732359466237174</c:v>
                </c:pt>
                <c:pt idx="155">
                  <c:v>1.7105034923865421</c:v>
                </c:pt>
                <c:pt idx="156">
                  <c:v>1.7492583066284468</c:v>
                </c:pt>
                <c:pt idx="157">
                  <c:v>1.7879013834958077</c:v>
                </c:pt>
                <c:pt idx="158">
                  <c:v>1.8280877556444397</c:v>
                </c:pt>
                <c:pt idx="159">
                  <c:v>1.8681591565156586</c:v>
                </c:pt>
                <c:pt idx="160">
                  <c:v>1.9098696237378889</c:v>
                </c:pt>
                <c:pt idx="161">
                  <c:v>1.9514986008880384</c:v>
                </c:pt>
                <c:pt idx="162">
                  <c:v>1.9939778445082299</c:v>
                </c:pt>
                <c:pt idx="163">
                  <c:v>2.038275974924908</c:v>
                </c:pt>
                <c:pt idx="164">
                  <c:v>2.0825240650015888</c:v>
                </c:pt>
                <c:pt idx="165">
                  <c:v>2.1286508671436981</c:v>
                </c:pt>
                <c:pt idx="166">
                  <c:v>2.1747264269974651</c:v>
                </c:pt>
                <c:pt idx="167">
                  <c:v>2.2217417747966337</c:v>
                </c:pt>
                <c:pt idx="168">
                  <c:v>2.2709595385031558</c:v>
                </c:pt>
                <c:pt idx="169">
                  <c:v>2.3203549286553313</c:v>
                </c:pt>
                <c:pt idx="170">
                  <c:v>2.3720023570008619</c:v>
                </c:pt>
                <c:pt idx="171">
                  <c:v>2.4237759916953761</c:v>
                </c:pt>
                <c:pt idx="172">
                  <c:v>2.4767534474887367</c:v>
                </c:pt>
                <c:pt idx="173">
                  <c:v>2.5321457016219813</c:v>
                </c:pt>
                <c:pt idx="174">
                  <c:v>2.5877470410380039</c:v>
                </c:pt>
                <c:pt idx="175">
                  <c:v>2.64597498728219</c:v>
                </c:pt>
                <c:pt idx="176">
                  <c:v>2.7041979610097919</c:v>
                </c:pt>
                <c:pt idx="177">
                  <c:v>2.7636654769578683</c:v>
                </c:pt>
                <c:pt idx="178">
                  <c:v>2.8255585759838318</c:v>
                </c:pt>
                <c:pt idx="179">
                  <c:v>2.8873241579899842</c:v>
                </c:pt>
                <c:pt idx="180">
                  <c:v>2.9504759762576125</c:v>
                </c:pt>
                <c:pt idx="181">
                  <c:v>3.0164565239868515</c:v>
                </c:pt>
                <c:pt idx="182">
                  <c:v>3.082510347488026</c:v>
                </c:pt>
                <c:pt idx="183">
                  <c:v>3.1515132133682764</c:v>
                </c:pt>
                <c:pt idx="184">
                  <c:v>3.2204207340965505</c:v>
                </c:pt>
                <c:pt idx="185">
                  <c:v>3.2907155617491051</c:v>
                </c:pt>
                <c:pt idx="186">
                  <c:v>3.3640612299224606</c:v>
                </c:pt>
                <c:pt idx="187">
                  <c:v>3.4374357313356469</c:v>
                </c:pt>
                <c:pt idx="188">
                  <c:v>3.5121973092701539</c:v>
                </c:pt>
                <c:pt idx="189">
                  <c:v>3.5900483875197904</c:v>
                </c:pt>
                <c:pt idx="190">
                  <c:v>3.6677823037844726</c:v>
                </c:pt>
                <c:pt idx="191">
                  <c:v>3.7470722793037772</c:v>
                </c:pt>
                <c:pt idx="192">
                  <c:v>3.8294557563251979</c:v>
                </c:pt>
                <c:pt idx="193">
                  <c:v>3.911530476793406</c:v>
                </c:pt>
                <c:pt idx="194">
                  <c:v>3.9950914160942914</c:v>
                </c:pt>
                <c:pt idx="195">
                  <c:v>4.0820405467913821</c:v>
                </c:pt>
                <c:pt idx="196">
                  <c:v>4.1689773935894516</c:v>
                </c:pt>
                <c:pt idx="197">
                  <c:v>4.2596908866661742</c:v>
                </c:pt>
                <c:pt idx="198">
                  <c:v>4.3499850282907557</c:v>
                </c:pt>
                <c:pt idx="199">
                  <c:v>4.4418157461166592</c:v>
                </c:pt>
                <c:pt idx="200">
                  <c:v>4.5354214000397963</c:v>
                </c:pt>
                <c:pt idx="201">
                  <c:v>4.6329354042711852</c:v>
                </c:pt>
                <c:pt idx="202">
                  <c:v>4.7303712690200221</c:v>
                </c:pt>
                <c:pt idx="203">
                  <c:v>4.8298244560272146</c:v>
                </c:pt>
                <c:pt idx="204">
                  <c:v>4.9334120967640951</c:v>
                </c:pt>
                <c:pt idx="205">
                  <c:v>5.0368596361813127</c:v>
                </c:pt>
                <c:pt idx="206">
                  <c:v>5.1422022999406254</c:v>
                </c:pt>
                <c:pt idx="207">
                  <c:v>5.25183912364911</c:v>
                </c:pt>
                <c:pt idx="208">
                  <c:v>5.3613116607879672</c:v>
                </c:pt>
                <c:pt idx="209">
                  <c:v>5.4729777357664888</c:v>
                </c:pt>
                <c:pt idx="210">
                  <c:v>5.5891499768152579</c:v>
                </c:pt>
                <c:pt idx="211">
                  <c:v>5.7050308792380156</c:v>
                </c:pt>
                <c:pt idx="212">
                  <c:v>5.822572702839512</c:v>
                </c:pt>
                <c:pt idx="213">
                  <c:v>5.9444433066386217</c:v>
                </c:pt>
                <c:pt idx="214">
                  <c:v>6.0659177859610658</c:v>
                </c:pt>
                <c:pt idx="215">
                  <c:v>6.1896221511251381</c:v>
                </c:pt>
                <c:pt idx="216">
                  <c:v>6.3154904253340556</c:v>
                </c:pt>
                <c:pt idx="217">
                  <c:v>6.4463882791736236</c:v>
                </c:pt>
                <c:pt idx="218">
                  <c:v>6.5768516122418115</c:v>
                </c:pt>
                <c:pt idx="219">
                  <c:v>6.7097015908118021</c:v>
                </c:pt>
                <c:pt idx="220">
                  <c:v>6.8472549019131819</c:v>
                </c:pt>
                <c:pt idx="221">
                  <c:v>6.9838141010953123</c:v>
                </c:pt>
                <c:pt idx="222">
                  <c:v>7.1225327046227518</c:v>
                </c:pt>
                <c:pt idx="223">
                  <c:v>7.2635098585565103</c:v>
                </c:pt>
                <c:pt idx="224">
                  <c:v>7.4097599322467005</c:v>
                </c:pt>
                <c:pt idx="225">
                  <c:v>7.5552290625013256</c:v>
                </c:pt>
                <c:pt idx="226">
                  <c:v>7.7028707269214722</c:v>
                </c:pt>
                <c:pt idx="227">
                  <c:v>7.8560408225229468</c:v>
                </c:pt>
                <c:pt idx="228">
                  <c:v>8.008562451069718</c:v>
                </c:pt>
                <c:pt idx="229">
                  <c:v>8.1637419456463025</c:v>
                </c:pt>
                <c:pt idx="230">
                  <c:v>8.3212337595002968</c:v>
                </c:pt>
                <c:pt idx="231">
                  <c:v>8.4846183848991732</c:v>
                </c:pt>
                <c:pt idx="232">
                  <c:v>8.646737157949584</c:v>
                </c:pt>
                <c:pt idx="233">
                  <c:v>8.8111292331435642</c:v>
                </c:pt>
                <c:pt idx="234">
                  <c:v>8.9778878650502101</c:v>
                </c:pt>
                <c:pt idx="235">
                  <c:v>9.1508037777294522</c:v>
                </c:pt>
                <c:pt idx="236">
                  <c:v>9.3225991135552828</c:v>
                </c:pt>
                <c:pt idx="237">
                  <c:v>9.497016355422879</c:v>
                </c:pt>
                <c:pt idx="238">
                  <c:v>9.6739163068676373</c:v>
                </c:pt>
                <c:pt idx="239">
                  <c:v>9.8573207964535303</c:v>
                </c:pt>
                <c:pt idx="240">
                  <c:v>10.039465291947886</c:v>
                </c:pt>
                <c:pt idx="241">
                  <c:v>10.224321849525438</c:v>
                </c:pt>
                <c:pt idx="242">
                  <c:v>10.41193675520598</c:v>
                </c:pt>
                <c:pt idx="243">
                  <c:v>10.606579288956768</c:v>
                </c:pt>
                <c:pt idx="244">
                  <c:v>10.799599685919123</c:v>
                </c:pt>
                <c:pt idx="245">
                  <c:v>10.995220202683363</c:v>
                </c:pt>
                <c:pt idx="246">
                  <c:v>11.193217066791698</c:v>
                </c:pt>
                <c:pt idx="247">
                  <c:v>11.39373179213384</c:v>
                </c:pt>
                <c:pt idx="248">
                  <c:v>11.600915998217053</c:v>
                </c:pt>
                <c:pt idx="249">
                  <c:v>11.806159524470113</c:v>
                </c:pt>
                <c:pt idx="250">
                  <c:v>12.013803616731931</c:v>
                </c:pt>
                <c:pt idx="251">
                  <c:v>12.223996684035626</c:v>
                </c:pt>
                <c:pt idx="252">
                  <c:v>12.436687570526189</c:v>
                </c:pt>
                <c:pt idx="253">
                  <c:v>12.656707699129703</c:v>
                </c:pt>
                <c:pt idx="254">
                  <c:v>12.874585381215416</c:v>
                </c:pt>
                <c:pt idx="255">
                  <c:v>13.095104554552327</c:v>
                </c:pt>
                <c:pt idx="256">
                  <c:v>13.318090757449907</c:v>
                </c:pt>
                <c:pt idx="257">
                  <c:v>13.548608219190944</c:v>
                </c:pt>
                <c:pt idx="258">
                  <c:v>13.776976180960085</c:v>
                </c:pt>
                <c:pt idx="259">
                  <c:v>14.008207056118655</c:v>
                </c:pt>
                <c:pt idx="260">
                  <c:v>14.242294643318843</c:v>
                </c:pt>
                <c:pt idx="261">
                  <c:v>14.479406251498412</c:v>
                </c:pt>
                <c:pt idx="262">
                  <c:v>14.719225992363622</c:v>
                </c:pt>
                <c:pt idx="263">
                  <c:v>14.967204641111589</c:v>
                </c:pt>
                <c:pt idx="264">
                  <c:v>15.21287264857394</c:v>
                </c:pt>
                <c:pt idx="265">
                  <c:v>15.461624994758022</c:v>
                </c:pt>
                <c:pt idx="266">
                  <c:v>15.712922321318093</c:v>
                </c:pt>
                <c:pt idx="267">
                  <c:v>15.966944237473239</c:v>
                </c:pt>
                <c:pt idx="268">
                  <c:v>16.229532442446914</c:v>
                </c:pt>
                <c:pt idx="269">
                  <c:v>16.489753248650594</c:v>
                </c:pt>
                <c:pt idx="270">
                  <c:v>16.752774062405642</c:v>
                </c:pt>
                <c:pt idx="271">
                  <c:v>17.018782872034951</c:v>
                </c:pt>
                <c:pt idx="272">
                  <c:v>17.287601347754784</c:v>
                </c:pt>
                <c:pt idx="273">
                  <c:v>17.55942162163905</c:v>
                </c:pt>
                <c:pt idx="274">
                  <c:v>17.840164834332398</c:v>
                </c:pt>
                <c:pt idx="275">
                  <c:v>18.118128835955918</c:v>
                </c:pt>
                <c:pt idx="276">
                  <c:v>18.398986056745464</c:v>
                </c:pt>
                <c:pt idx="277">
                  <c:v>18.682937233202392</c:v>
                </c:pt>
                <c:pt idx="278">
                  <c:v>18.969388088150847</c:v>
                </c:pt>
                <c:pt idx="279">
                  <c:v>19.258543356018816</c:v>
                </c:pt>
                <c:pt idx="280">
                  <c:v>19.550346870430108</c:v>
                </c:pt>
                <c:pt idx="281">
                  <c:v>19.851429897256221</c:v>
                </c:pt>
                <c:pt idx="282">
                  <c:v>20.148477244507681</c:v>
                </c:pt>
                <c:pt idx="283">
                  <c:v>20.448076473907896</c:v>
                </c:pt>
                <c:pt idx="284">
                  <c:v>20.750901994004764</c:v>
                </c:pt>
                <c:pt idx="285">
                  <c:v>21.057170242656802</c:v>
                </c:pt>
                <c:pt idx="286">
                  <c:v>21.367043670073077</c:v>
                </c:pt>
                <c:pt idx="287">
                  <c:v>21.680743751448414</c:v>
                </c:pt>
                <c:pt idx="288">
                  <c:v>22.005729084498178</c:v>
                </c:pt>
                <c:pt idx="289">
                  <c:v>22.328452918172669</c:v>
                </c:pt>
                <c:pt idx="290">
                  <c:v>22.655157878127469</c:v>
                </c:pt>
                <c:pt idx="291">
                  <c:v>22.986077469523813</c:v>
                </c:pt>
                <c:pt idx="292">
                  <c:v>23.320521848236744</c:v>
                </c:pt>
                <c:pt idx="293">
                  <c:v>23.658730051006216</c:v>
                </c:pt>
                <c:pt idx="294">
                  <c:v>24.000155311650957</c:v>
                </c:pt>
                <c:pt idx="295">
                  <c:v>24.345041656342264</c:v>
                </c:pt>
                <c:pt idx="296">
                  <c:v>24.692661023168366</c:v>
                </c:pt>
                <c:pt idx="297">
                  <c:v>25.050915014376937</c:v>
                </c:pt>
                <c:pt idx="298">
                  <c:v>25.404401526455914</c:v>
                </c:pt>
                <c:pt idx="299">
                  <c:v>25.76096894970178</c:v>
                </c:pt>
                <c:pt idx="300">
                  <c:v>26.120930046564752</c:v>
                </c:pt>
                <c:pt idx="301">
                  <c:v>26.484542091296174</c:v>
                </c:pt>
                <c:pt idx="302">
                  <c:v>26.852482087912566</c:v>
                </c:pt>
                <c:pt idx="303">
                  <c:v>27.225013013407803</c:v>
                </c:pt>
                <c:pt idx="304">
                  <c:v>27.603412656215525</c:v>
                </c:pt>
                <c:pt idx="305">
                  <c:v>27.987951469130969</c:v>
                </c:pt>
                <c:pt idx="306">
                  <c:v>28.377146442760893</c:v>
                </c:pt>
                <c:pt idx="307">
                  <c:v>28.779883867409136</c:v>
                </c:pt>
                <c:pt idx="308">
                  <c:v>29.177458904744313</c:v>
                </c:pt>
                <c:pt idx="309">
                  <c:v>29.578695099126865</c:v>
                </c:pt>
                <c:pt idx="310">
                  <c:v>29.98221040279866</c:v>
                </c:pt>
                <c:pt idx="311">
                  <c:v>30.388293219419385</c:v>
                </c:pt>
                <c:pt idx="312">
                  <c:v>30.795448222910316</c:v>
                </c:pt>
                <c:pt idx="313">
                  <c:v>31.203966418326321</c:v>
                </c:pt>
                <c:pt idx="314">
                  <c:v>31.612586167762942</c:v>
                </c:pt>
                <c:pt idx="315">
                  <c:v>32.021599523169705</c:v>
                </c:pt>
                <c:pt idx="316">
                  <c:v>32.432692982924884</c:v>
                </c:pt>
                <c:pt idx="317">
                  <c:v>32.846160367007776</c:v>
                </c:pt>
                <c:pt idx="318">
                  <c:v>33.261293765636168</c:v>
                </c:pt>
                <c:pt idx="319">
                  <c:v>33.678389886246521</c:v>
                </c:pt>
                <c:pt idx="320">
                  <c:v>34.097714440110153</c:v>
                </c:pt>
                <c:pt idx="321">
                  <c:v>34.519567130199164</c:v>
                </c:pt>
                <c:pt idx="322">
                  <c:v>34.952839729952053</c:v>
                </c:pt>
                <c:pt idx="323">
                  <c:v>35.37930818918236</c:v>
                </c:pt>
                <c:pt idx="324">
                  <c:v>35.807853559410646</c:v>
                </c:pt>
                <c:pt idx="325">
                  <c:v>36.238782133984088</c:v>
                </c:pt>
                <c:pt idx="326">
                  <c:v>36.671388068656327</c:v>
                </c:pt>
                <c:pt idx="327">
                  <c:v>37.105980558973371</c:v>
                </c:pt>
                <c:pt idx="328">
                  <c:v>37.541849232107808</c:v>
                </c:pt>
                <c:pt idx="329">
                  <c:v>37.979305615576003</c:v>
                </c:pt>
                <c:pt idx="330">
                  <c:v>38.418421692123516</c:v>
                </c:pt>
                <c:pt idx="331">
                  <c:v>38.859511310276709</c:v>
                </c:pt>
                <c:pt idx="332">
                  <c:v>39.302527400143539</c:v>
                </c:pt>
                <c:pt idx="333">
                  <c:v>39.747786597698983</c:v>
                </c:pt>
                <c:pt idx="334">
                  <c:v>40.194897070039737</c:v>
                </c:pt>
                <c:pt idx="335">
                  <c:v>40.644178379510343</c:v>
                </c:pt>
                <c:pt idx="336">
                  <c:v>41.095165691717128</c:v>
                </c:pt>
                <c:pt idx="337">
                  <c:v>41.548181339890434</c:v>
                </c:pt>
                <c:pt idx="338">
                  <c:v>42.002575003921912</c:v>
                </c:pt>
                <c:pt idx="339">
                  <c:v>42.458671451656663</c:v>
                </c:pt>
                <c:pt idx="340">
                  <c:v>42.916778060578622</c:v>
                </c:pt>
                <c:pt idx="341">
                  <c:v>43.377222252278287</c:v>
                </c:pt>
                <c:pt idx="342">
                  <c:v>43.839418005676485</c:v>
                </c:pt>
                <c:pt idx="343">
                  <c:v>44.303695664989547</c:v>
                </c:pt>
                <c:pt idx="344">
                  <c:v>44.769439186108492</c:v>
                </c:pt>
                <c:pt idx="345">
                  <c:v>45.236981448938238</c:v>
                </c:pt>
                <c:pt idx="346">
                  <c:v>45.706261045126375</c:v>
                </c:pt>
                <c:pt idx="347">
                  <c:v>46.177613381909623</c:v>
                </c:pt>
                <c:pt idx="348">
                  <c:v>46.650759931550439</c:v>
                </c:pt>
                <c:pt idx="349">
                  <c:v>47.126038865105222</c:v>
                </c:pt>
                <c:pt idx="350">
                  <c:v>47.602732807868058</c:v>
                </c:pt>
                <c:pt idx="351">
                  <c:v>48.081182466316186</c:v>
                </c:pt>
                <c:pt idx="352">
                  <c:v>48.561189297679611</c:v>
                </c:pt>
                <c:pt idx="353">
                  <c:v>49.043096376249508</c:v>
                </c:pt>
                <c:pt idx="354">
                  <c:v>49.526502091269663</c:v>
                </c:pt>
                <c:pt idx="355">
                  <c:v>50.011751946308394</c:v>
                </c:pt>
                <c:pt idx="356">
                  <c:v>50.498364556832918</c:v>
                </c:pt>
                <c:pt idx="357">
                  <c:v>50.986687718469156</c:v>
                </c:pt>
                <c:pt idx="358">
                  <c:v>51.476408508862605</c:v>
                </c:pt>
                <c:pt idx="359">
                  <c:v>51.96787694514213</c:v>
                </c:pt>
                <c:pt idx="360">
                  <c:v>52.460941392083001</c:v>
                </c:pt>
                <c:pt idx="361">
                  <c:v>52.955954256618931</c:v>
                </c:pt>
                <c:pt idx="362">
                  <c:v>53.441270563834408</c:v>
                </c:pt>
                <c:pt idx="363">
                  <c:v>53.939117690442593</c:v>
                </c:pt>
                <c:pt idx="364">
                  <c:v>54.437975621569919</c:v>
                </c:pt>
                <c:pt idx="365">
                  <c:v>54.938200904914936</c:v>
                </c:pt>
                <c:pt idx="366">
                  <c:v>55.439141221606576</c:v>
                </c:pt>
                <c:pt idx="367">
                  <c:v>55.941154607682527</c:v>
                </c:pt>
                <c:pt idx="368">
                  <c:v>56.443537318726229</c:v>
                </c:pt>
                <c:pt idx="369">
                  <c:v>56.946648421695109</c:v>
                </c:pt>
                <c:pt idx="370">
                  <c:v>57.45053202217337</c:v>
                </c:pt>
                <c:pt idx="371">
                  <c:v>57.955548259845941</c:v>
                </c:pt>
                <c:pt idx="372">
                  <c:v>58.460937936727028</c:v>
                </c:pt>
                <c:pt idx="373">
                  <c:v>58.967062268936502</c:v>
                </c:pt>
                <c:pt idx="374">
                  <c:v>59.473235683360713</c:v>
                </c:pt>
                <c:pt idx="375">
                  <c:v>59.979819956278433</c:v>
                </c:pt>
                <c:pt idx="376">
                  <c:v>60.486127133532186</c:v>
                </c:pt>
                <c:pt idx="377">
                  <c:v>60.981292238649338</c:v>
                </c:pt>
                <c:pt idx="378">
                  <c:v>61.486865355876134</c:v>
                </c:pt>
                <c:pt idx="379">
                  <c:v>61.99195922763726</c:v>
                </c:pt>
                <c:pt idx="380">
                  <c:v>62.503969500154724</c:v>
                </c:pt>
                <c:pt idx="381">
                  <c:v>63.030290675241204</c:v>
                </c:pt>
                <c:pt idx="382">
                  <c:v>63.554818364905188</c:v>
                </c:pt>
                <c:pt idx="383">
                  <c:v>64.077927463738888</c:v>
                </c:pt>
                <c:pt idx="384">
                  <c:v>64.59879720087919</c:v>
                </c:pt>
                <c:pt idx="385">
                  <c:v>65.117799856477347</c:v>
                </c:pt>
                <c:pt idx="386">
                  <c:v>65.634186634895343</c:v>
                </c:pt>
                <c:pt idx="387">
                  <c:v>66.148326612188583</c:v>
                </c:pt>
                <c:pt idx="388">
                  <c:v>66.648308136494236</c:v>
                </c:pt>
                <c:pt idx="389">
                  <c:v>67.157293354401915</c:v>
                </c:pt>
                <c:pt idx="390">
                  <c:v>67.661668128238603</c:v>
                </c:pt>
                <c:pt idx="391">
                  <c:v>68.161792948744491</c:v>
                </c:pt>
                <c:pt idx="392">
                  <c:v>68.656656914483264</c:v>
                </c:pt>
                <c:pt idx="393">
                  <c:v>69.14661371855496</c:v>
                </c:pt>
                <c:pt idx="394">
                  <c:v>69.629962871551726</c:v>
                </c:pt>
                <c:pt idx="395">
                  <c:v>70.107049836615332</c:v>
                </c:pt>
                <c:pt idx="396">
                  <c:v>70.566113973772161</c:v>
                </c:pt>
                <c:pt idx="397">
                  <c:v>71.028669770548035</c:v>
                </c:pt>
                <c:pt idx="398">
                  <c:v>71.482997336080061</c:v>
                </c:pt>
                <c:pt idx="399">
                  <c:v>71.929421390970589</c:v>
                </c:pt>
                <c:pt idx="400">
                  <c:v>72.366147165142721</c:v>
                </c:pt>
                <c:pt idx="401">
                  <c:v>72.793486798706908</c:v>
                </c:pt>
                <c:pt idx="402">
                  <c:v>73.209181025070379</c:v>
                </c:pt>
                <c:pt idx="403">
                  <c:v>73.604195130449256</c:v>
                </c:pt>
                <c:pt idx="404">
                  <c:v>73.995532712490956</c:v>
                </c:pt>
                <c:pt idx="405">
                  <c:v>74.374045655120639</c:v>
                </c:pt>
                <c:pt idx="406">
                  <c:v>74.738052867465996</c:v>
                </c:pt>
                <c:pt idx="407">
                  <c:v>75.087814515649995</c:v>
                </c:pt>
                <c:pt idx="408">
                  <c:v>75.421388109537986</c:v>
                </c:pt>
                <c:pt idx="409">
                  <c:v>75.739012063495565</c:v>
                </c:pt>
                <c:pt idx="410">
                  <c:v>76.03165379366412</c:v>
                </c:pt>
                <c:pt idx="411">
                  <c:v>76.313782444535647</c:v>
                </c:pt>
                <c:pt idx="412">
                  <c:v>76.575802457875895</c:v>
                </c:pt>
                <c:pt idx="413">
                  <c:v>76.817901106707808</c:v>
                </c:pt>
                <c:pt idx="414">
                  <c:v>77.037940404710668</c:v>
                </c:pt>
                <c:pt idx="415">
                  <c:v>77.236077620117314</c:v>
                </c:pt>
                <c:pt idx="416">
                  <c:v>77.405218620645414</c:v>
                </c:pt>
                <c:pt idx="417">
                  <c:v>77.554539422406961</c:v>
                </c:pt>
                <c:pt idx="418">
                  <c:v>77.677030112095267</c:v>
                </c:pt>
                <c:pt idx="419">
                  <c:v>77.772778237228039</c:v>
                </c:pt>
                <c:pt idx="420">
                  <c:v>77.839143649159112</c:v>
                </c:pt>
                <c:pt idx="421">
                  <c:v>77.874806537413605</c:v>
                </c:pt>
                <c:pt idx="422">
                  <c:v>77.880251216682979</c:v>
                </c:pt>
                <c:pt idx="423">
                  <c:v>77.853427277894156</c:v>
                </c:pt>
                <c:pt idx="424">
                  <c:v>77.791801938254338</c:v>
                </c:pt>
                <c:pt idx="425">
                  <c:v>77.695331152411796</c:v>
                </c:pt>
                <c:pt idx="426">
                  <c:v>77.563569811983029</c:v>
                </c:pt>
                <c:pt idx="427">
                  <c:v>77.392675405821635</c:v>
                </c:pt>
                <c:pt idx="428">
                  <c:v>77.181629068604693</c:v>
                </c:pt>
                <c:pt idx="429">
                  <c:v>76.93027995961944</c:v>
                </c:pt>
                <c:pt idx="430">
                  <c:v>76.635234232112026</c:v>
                </c:pt>
                <c:pt idx="431">
                  <c:v>76.302924214161564</c:v>
                </c:pt>
                <c:pt idx="432">
                  <c:v>75.91763116078728</c:v>
                </c:pt>
                <c:pt idx="433">
                  <c:v>75.484717954791478</c:v>
                </c:pt>
                <c:pt idx="434">
                  <c:v>75.000324260875885</c:v>
                </c:pt>
                <c:pt idx="435">
                  <c:v>74.464103869336071</c:v>
                </c:pt>
                <c:pt idx="436">
                  <c:v>73.885028256694284</c:v>
                </c:pt>
                <c:pt idx="437">
                  <c:v>73.239804857212945</c:v>
                </c:pt>
                <c:pt idx="438">
                  <c:v>72.53491607859489</c:v>
                </c:pt>
                <c:pt idx="439">
                  <c:v>71.769858117139123</c:v>
                </c:pt>
                <c:pt idx="440">
                  <c:v>70.958321327307033</c:v>
                </c:pt>
                <c:pt idx="441">
                  <c:v>70.06688348362259</c:v>
                </c:pt>
                <c:pt idx="442">
                  <c:v>69.106794428028834</c:v>
                </c:pt>
                <c:pt idx="443">
                  <c:v>68.077367958057849</c:v>
                </c:pt>
                <c:pt idx="444">
                  <c:v>66.997692498879815</c:v>
                </c:pt>
                <c:pt idx="445">
                  <c:v>65.822643981241015</c:v>
                </c:pt>
                <c:pt idx="446">
                  <c:v>64.569762196464353</c:v>
                </c:pt>
                <c:pt idx="447">
                  <c:v>63.238151674939232</c:v>
                </c:pt>
                <c:pt idx="448">
                  <c:v>61.852270807098506</c:v>
                </c:pt>
                <c:pt idx="449">
                  <c:v>60.353616999451134</c:v>
                </c:pt>
                <c:pt idx="450">
                  <c:v>58.761523558009046</c:v>
                </c:pt>
                <c:pt idx="451">
                  <c:v>57.211428618931699</c:v>
                </c:pt>
                <c:pt idx="452">
                  <c:v>55.733916723713996</c:v>
                </c:pt>
                <c:pt idx="453">
                  <c:v>54.26368829842307</c:v>
                </c:pt>
                <c:pt idx="454">
                  <c:v>52.832243646992126</c:v>
                </c:pt>
                <c:pt idx="455">
                  <c:v>51.467826251310399</c:v>
                </c:pt>
                <c:pt idx="456">
                  <c:v>50.110134820476262</c:v>
                </c:pt>
                <c:pt idx="457">
                  <c:v>48.788258502803636</c:v>
                </c:pt>
                <c:pt idx="458">
                  <c:v>47.501252516361937</c:v>
                </c:pt>
                <c:pt idx="459">
                  <c:v>46.274510459313532</c:v>
                </c:pt>
                <c:pt idx="460">
                  <c:v>45.053815689538695</c:v>
                </c:pt>
                <c:pt idx="461">
                  <c:v>43.865322140396351</c:v>
                </c:pt>
                <c:pt idx="462">
                  <c:v>42.708180362346646</c:v>
                </c:pt>
                <c:pt idx="463">
                  <c:v>41.605221634838294</c:v>
                </c:pt>
                <c:pt idx="464">
                  <c:v>40.507699998393861</c:v>
                </c:pt>
                <c:pt idx="465">
                  <c:v>39.439130346703692</c:v>
                </c:pt>
                <c:pt idx="466">
                  <c:v>38.420596364403821</c:v>
                </c:pt>
                <c:pt idx="467">
                  <c:v>37.407083297098907</c:v>
                </c:pt>
                <c:pt idx="468">
                  <c:v>36.420306117177155</c:v>
                </c:pt>
                <c:pt idx="469">
                  <c:v>35.479734682158082</c:v>
                </c:pt>
                <c:pt idx="470">
                  <c:v>34.543799841797309</c:v>
                </c:pt>
                <c:pt idx="471">
                  <c:v>33.63255442014988</c:v>
                </c:pt>
                <c:pt idx="472">
                  <c:v>32.763977976213901</c:v>
                </c:pt>
                <c:pt idx="473">
                  <c:v>31.899683223971241</c:v>
                </c:pt>
                <c:pt idx="474">
                  <c:v>31.058188066432752</c:v>
                </c:pt>
                <c:pt idx="475">
                  <c:v>30.256095837313378</c:v>
                </c:pt>
                <c:pt idx="476">
                  <c:v>29.457957562573888</c:v>
                </c:pt>
                <c:pt idx="477">
                  <c:v>28.68087371299972</c:v>
                </c:pt>
                <c:pt idx="478">
                  <c:v>27.924288885056267</c:v>
                </c:pt>
                <c:pt idx="479">
                  <c:v>27.203131067656148</c:v>
                </c:pt>
                <c:pt idx="480">
                  <c:v>26.485528234342976</c:v>
                </c:pt>
                <c:pt idx="481">
                  <c:v>25.801527083488612</c:v>
                </c:pt>
                <c:pt idx="482">
                  <c:v>25.120897751046353</c:v>
                </c:pt>
                <c:pt idx="483">
                  <c:v>24.458223025968209</c:v>
                </c:pt>
                <c:pt idx="484">
                  <c:v>23.826577980055163</c:v>
                </c:pt>
                <c:pt idx="485">
                  <c:v>23.198046660475708</c:v>
                </c:pt>
                <c:pt idx="486">
                  <c:v>22.586095632872059</c:v>
                </c:pt>
                <c:pt idx="487">
                  <c:v>22.00279915226205</c:v>
                </c:pt>
                <c:pt idx="488">
                  <c:v>21.422378061277463</c:v>
                </c:pt>
                <c:pt idx="489">
                  <c:v>20.857268142318226</c:v>
                </c:pt>
                <c:pt idx="490">
                  <c:v>20.318619440023383</c:v>
                </c:pt>
                <c:pt idx="491">
                  <c:v>19.782626033863277</c:v>
                </c:pt>
                <c:pt idx="492">
                  <c:v>19.260771823148694</c:v>
                </c:pt>
                <c:pt idx="493">
                  <c:v>18.763353384792133</c:v>
                </c:pt>
                <c:pt idx="494">
                  <c:v>18.268386995890165</c:v>
                </c:pt>
                <c:pt idx="495">
                  <c:v>17.796597359720568</c:v>
                </c:pt>
                <c:pt idx="496">
                  <c:v>17.327133434523549</c:v>
                </c:pt>
                <c:pt idx="497">
                  <c:v>16.870053695618306</c:v>
                </c:pt>
                <c:pt idx="498">
                  <c:v>16.434376670766085</c:v>
                </c:pt>
                <c:pt idx="499">
                  <c:v>16.000847337935003</c:v>
                </c:pt>
                <c:pt idx="500">
                  <c:v>15.578754257673099</c:v>
                </c:pt>
                <c:pt idx="501">
                  <c:v>15.176425644596502</c:v>
                </c:pt>
                <c:pt idx="502">
                  <c:v>14.776080330851427</c:v>
                </c:pt>
                <c:pt idx="503">
                  <c:v>14.394481147252231</c:v>
                </c:pt>
                <c:pt idx="504">
                  <c:v>14.01476307620919</c:v>
                </c:pt>
                <c:pt idx="505">
                  <c:v>13.64506174783309</c:v>
                </c:pt>
                <c:pt idx="506">
                  <c:v>13.292671647986275</c:v>
                </c:pt>
                <c:pt idx="507">
                  <c:v>12.942018673033726</c:v>
                </c:pt>
                <c:pt idx="508">
                  <c:v>12.607784989325115</c:v>
                </c:pt>
                <c:pt idx="509">
                  <c:v>12.275198927535298</c:v>
                </c:pt>
                <c:pt idx="510">
                  <c:v>11.951386293321455</c:v>
                </c:pt>
                <c:pt idx="511">
                  <c:v>11.642736154022476</c:v>
                </c:pt>
                <c:pt idx="512">
                  <c:v>11.335607521260858</c:v>
                </c:pt>
                <c:pt idx="513">
                  <c:v>11.042860156678524</c:v>
                </c:pt>
                <c:pt idx="514">
                  <c:v>10.751555905097847</c:v>
                </c:pt>
                <c:pt idx="515">
                  <c:v>10.473891946595971</c:v>
                </c:pt>
                <c:pt idx="516">
                  <c:v>10.197596746679418</c:v>
                </c:pt>
                <c:pt idx="517">
                  <c:v>9.9285900540232497</c:v>
                </c:pt>
                <c:pt idx="518">
                  <c:v>9.6721795734307889</c:v>
                </c:pt>
                <c:pt idx="519">
                  <c:v>9.4170330813249539</c:v>
                </c:pt>
                <c:pt idx="520">
                  <c:v>9.1738337987481486</c:v>
                </c:pt>
                <c:pt idx="521">
                  <c:v>8.9318333793863847</c:v>
                </c:pt>
                <c:pt idx="522">
                  <c:v>8.70116460598366</c:v>
                </c:pt>
                <c:pt idx="523">
                  <c:v>8.4716329260145589</c:v>
                </c:pt>
                <c:pt idx="524">
                  <c:v>8.2481561587491399</c:v>
                </c:pt>
                <c:pt idx="525">
                  <c:v>8.0351436692457021</c:v>
                </c:pt>
                <c:pt idx="526">
                  <c:v>7.823181235627727</c:v>
                </c:pt>
                <c:pt idx="527">
                  <c:v>7.6211439222252659</c:v>
                </c:pt>
                <c:pt idx="528">
                  <c:v>7.4201025620202739</c:v>
                </c:pt>
                <c:pt idx="529">
                  <c:v>7.2284749438367619</c:v>
                </c:pt>
                <c:pt idx="530">
                  <c:v>7.0377919637294486</c:v>
                </c:pt>
                <c:pt idx="531">
                  <c:v>6.856037695509043</c:v>
                </c:pt>
                <c:pt idx="532">
                  <c:v>6.6751793941846964</c:v>
                </c:pt>
                <c:pt idx="533">
                  <c:v>6.5027897651245228</c:v>
                </c:pt>
                <c:pt idx="534">
                  <c:v>6.3312499394960655</c:v>
                </c:pt>
                <c:pt idx="535">
                  <c:v>6.1677424494190465</c:v>
                </c:pt>
                <c:pt idx="536">
                  <c:v>6.0050409778185241</c:v>
                </c:pt>
                <c:pt idx="537">
                  <c:v>5.8499579867068334</c:v>
                </c:pt>
                <c:pt idx="538">
                  <c:v>5.6956394850761303</c:v>
                </c:pt>
                <c:pt idx="539">
                  <c:v>5.548546932185622</c:v>
                </c:pt>
                <c:pt idx="540">
                  <c:v>5.4021794795050679</c:v>
                </c:pt>
                <c:pt idx="541">
                  <c:v>5.2596731154061098</c:v>
                </c:pt>
                <c:pt idx="542">
                  <c:v>5.1238395978631166</c:v>
                </c:pt>
                <c:pt idx="543">
                  <c:v>4.9886756785435118</c:v>
                </c:pt>
                <c:pt idx="544">
                  <c:v>4.8598407965214907</c:v>
                </c:pt>
                <c:pt idx="545">
                  <c:v>4.7316410125936148</c:v>
                </c:pt>
                <c:pt idx="546">
                  <c:v>4.6094441710049798</c:v>
                </c:pt>
                <c:pt idx="547">
                  <c:v>4.4878497049530424</c:v>
                </c:pt>
                <c:pt idx="548">
                  <c:v>4.3719488878770756</c:v>
                </c:pt>
                <c:pt idx="549">
                  <c:v>4.2590412635954324</c:v>
                </c:pt>
                <c:pt idx="550">
                  <c:v>4.1466902231820004</c:v>
                </c:pt>
                <c:pt idx="551">
                  <c:v>4.0396000092433981</c:v>
                </c:pt>
                <c:pt idx="552">
                  <c:v>3.9330377019532654</c:v>
                </c:pt>
                <c:pt idx="553">
                  <c:v>3.8314651642758411</c:v>
                </c:pt>
                <c:pt idx="554">
                  <c:v>3.730393333581524</c:v>
                </c:pt>
                <c:pt idx="555">
                  <c:v>3.6340541814705136</c:v>
                </c:pt>
                <c:pt idx="556">
                  <c:v>3.538189938102668</c:v>
                </c:pt>
                <c:pt idx="557">
                  <c:v>3.4468145285510796</c:v>
                </c:pt>
                <c:pt idx="558">
                  <c:v>3.355889558721628</c:v>
                </c:pt>
                <c:pt idx="559">
                  <c:v>3.2692221417082354</c:v>
                </c:pt>
                <c:pt idx="560">
                  <c:v>3.1829819561286676</c:v>
                </c:pt>
                <c:pt idx="561">
                  <c:v>3.1007799588010232</c:v>
                </c:pt>
                <c:pt idx="562">
                  <c:v>3.0189831803940717</c:v>
                </c:pt>
                <c:pt idx="563">
                  <c:v>2.941016528132935</c:v>
                </c:pt>
                <c:pt idx="564">
                  <c:v>2.8650634011223932</c:v>
                </c:pt>
                <c:pt idx="565">
                  <c:v>2.7894846889089373</c:v>
                </c:pt>
                <c:pt idx="566">
                  <c:v>2.717444942500169</c:v>
                </c:pt>
                <c:pt idx="567">
                  <c:v>2.6457603196800674</c:v>
                </c:pt>
                <c:pt idx="568">
                  <c:v>2.5774323223098135</c:v>
                </c:pt>
                <c:pt idx="569">
                  <c:v>2.5094411512728318</c:v>
                </c:pt>
                <c:pt idx="570">
                  <c:v>2.44463366016732</c:v>
                </c:pt>
                <c:pt idx="571">
                  <c:v>2.3801456408806505</c:v>
                </c:pt>
                <c:pt idx="572">
                  <c:v>2.3186772667875042</c:v>
                </c:pt>
                <c:pt idx="573">
                  <c:v>2.258796342196919</c:v>
                </c:pt>
                <c:pt idx="574">
                  <c:v>2.1992106036653283</c:v>
                </c:pt>
                <c:pt idx="575">
                  <c:v>2.1424149615105441</c:v>
                </c:pt>
                <c:pt idx="576">
                  <c:v>2.0858992963582903</c:v>
                </c:pt>
                <c:pt idx="577">
                  <c:v>2.0320299716972356</c:v>
                </c:pt>
                <c:pt idx="578">
                  <c:v>1.9784261986080052</c:v>
                </c:pt>
                <c:pt idx="579">
                  <c:v>1.9273324169490296</c:v>
                </c:pt>
                <c:pt idx="580">
                  <c:v>1.8775581560920127</c:v>
                </c:pt>
                <c:pt idx="581">
                  <c:v>1.8280292599818206</c:v>
                </c:pt>
                <c:pt idx="582">
                  <c:v>1.7808195495860237</c:v>
                </c:pt>
                <c:pt idx="583">
                  <c:v>1.7338425618553055</c:v>
                </c:pt>
                <c:pt idx="584">
                  <c:v>1.6890652669787951</c:v>
                </c:pt>
                <c:pt idx="585">
                  <c:v>1.6454443666796119</c:v>
                </c:pt>
                <c:pt idx="586">
                  <c:v>1.6020384978238607</c:v>
                </c:pt>
                <c:pt idx="587">
                  <c:v>1.5606651045303999</c:v>
                </c:pt>
                <c:pt idx="588">
                  <c:v>1.5203601984642743</c:v>
                </c:pt>
                <c:pt idx="589">
                  <c:v>1.4802539774795933</c:v>
                </c:pt>
                <c:pt idx="590">
                  <c:v>1.4420257263684897</c:v>
                </c:pt>
                <c:pt idx="591">
                  <c:v>1.4039859233627616</c:v>
                </c:pt>
                <c:pt idx="592">
                  <c:v>1.3677273304109281</c:v>
                </c:pt>
                <c:pt idx="593">
                  <c:v>1.3324051325760038</c:v>
                </c:pt>
                <c:pt idx="594">
                  <c:v>1.2972570573092386</c:v>
                </c:pt>
                <c:pt idx="595">
                  <c:v>1.2637547872279193</c:v>
                </c:pt>
                <c:pt idx="596">
                  <c:v>1.2304176682884675</c:v>
                </c:pt>
                <c:pt idx="597">
                  <c:v>1.1986415566816215</c:v>
                </c:pt>
                <c:pt idx="598">
                  <c:v>1.1676860780150153</c:v>
                </c:pt>
                <c:pt idx="599">
                  <c:v>1.1368831959526522</c:v>
                </c:pt>
                <c:pt idx="600">
                  <c:v>1.1075226558290769</c:v>
                </c:pt>
                <c:pt idx="601">
                  <c:v>1.0789203653827009</c:v>
                </c:pt>
                <c:pt idx="602">
                  <c:v>1.0504590713797299</c:v>
                </c:pt>
                <c:pt idx="603">
                  <c:v>1.023330474683763</c:v>
                </c:pt>
                <c:pt idx="604">
                  <c:v>0.99690248668236281</c:v>
                </c:pt>
                <c:pt idx="605">
                  <c:v>0.97060477679003443</c:v>
                </c:pt>
                <c:pt idx="606">
                  <c:v>0.94553845459041619</c:v>
                </c:pt>
                <c:pt idx="607">
                  <c:v>0.92111948188221082</c:v>
                </c:pt>
                <c:pt idx="608">
                  <c:v>0.89682088374015256</c:v>
                </c:pt>
                <c:pt idx="609">
                  <c:v>0.8736600650786992</c:v>
                </c:pt>
                <c:pt idx="610">
                  <c:v>0.85109738538879998</c:v>
                </c:pt>
                <c:pt idx="611">
                  <c:v>0.82864592957433769</c:v>
                </c:pt>
                <c:pt idx="612">
                  <c:v>0.80724576098171719</c:v>
                </c:pt>
                <c:pt idx="613">
                  <c:v>0.78639826174936867</c:v>
                </c:pt>
                <c:pt idx="614">
                  <c:v>0.7656535313232864</c:v>
                </c:pt>
                <c:pt idx="615">
                  <c:v>0.74588017086972025</c:v>
                </c:pt>
                <c:pt idx="616">
                  <c:v>0.72661746669556715</c:v>
                </c:pt>
                <c:pt idx="617">
                  <c:v>0.70744971899995168</c:v>
                </c:pt>
                <c:pt idx="618">
                  <c:v>0.68917949921478949</c:v>
                </c:pt>
                <c:pt idx="619">
                  <c:v>0.67138111639843923</c:v>
                </c:pt>
                <c:pt idx="620">
                  <c:v>0.65404238514055546</c:v>
                </c:pt>
                <c:pt idx="621">
                  <c:v>0.63678912603900073</c:v>
                </c:pt>
                <c:pt idx="622">
                  <c:v>0.62034374910680157</c:v>
                </c:pt>
                <c:pt idx="623">
                  <c:v>0.6043230817234656</c:v>
                </c:pt>
                <c:pt idx="624">
                  <c:v>0.58838138903365156</c:v>
                </c:pt>
                <c:pt idx="625">
                  <c:v>0.57318616454428462</c:v>
                </c:pt>
                <c:pt idx="626">
                  <c:v>0.55838336383239717</c:v>
                </c:pt>
                <c:pt idx="627">
                  <c:v>0.54365353427842023</c:v>
                </c:pt>
                <c:pt idx="628">
                  <c:v>0.52961342755212504</c:v>
                </c:pt>
                <c:pt idx="629">
                  <c:v>0.51593591314696363</c:v>
                </c:pt>
                <c:pt idx="630">
                  <c:v>0.50261162694669737</c:v>
                </c:pt>
                <c:pt idx="631">
                  <c:v>0.48935302349196735</c:v>
                </c:pt>
                <c:pt idx="632">
                  <c:v>0.47671525284676991</c:v>
                </c:pt>
                <c:pt idx="633">
                  <c:v>0.46440385853769939</c:v>
                </c:pt>
                <c:pt idx="634">
                  <c:v>0.45241041174326996</c:v>
                </c:pt>
                <c:pt idx="635">
                  <c:v>0.44047608725393222</c:v>
                </c:pt>
                <c:pt idx="636">
                  <c:v>0.42910058634114262</c:v>
                </c:pt>
                <c:pt idx="637">
                  <c:v>0.41801886305842517</c:v>
                </c:pt>
                <c:pt idx="638">
                  <c:v>0.4072233304611162</c:v>
                </c:pt>
                <c:pt idx="639">
                  <c:v>0.39648101499002802</c:v>
                </c:pt>
                <c:pt idx="640">
                  <c:v>0.3862417073898331</c:v>
                </c:pt>
                <c:pt idx="641">
                  <c:v>0.37626683469614824</c:v>
                </c:pt>
                <c:pt idx="642">
                  <c:v>0.36654956775386593</c:v>
                </c:pt>
                <c:pt idx="643">
                  <c:v>0.3568802025724927</c:v>
                </c:pt>
                <c:pt idx="644">
                  <c:v>0.34766360446967781</c:v>
                </c:pt>
                <c:pt idx="645">
                  <c:v>0.33868502932239858</c:v>
                </c:pt>
                <c:pt idx="646">
                  <c:v>0.32993833007653461</c:v>
                </c:pt>
                <c:pt idx="647">
                  <c:v>0.32123474812882846</c:v>
                </c:pt>
                <c:pt idx="648">
                  <c:v>0.3129387105542551</c:v>
                </c:pt>
                <c:pt idx="649">
                  <c:v>0.30485692202913839</c:v>
                </c:pt>
                <c:pt idx="650">
                  <c:v>0.29698384947159495</c:v>
                </c:pt>
                <c:pt idx="651">
                  <c:v>0.28914958762508047</c:v>
                </c:pt>
                <c:pt idx="652">
                  <c:v>0.28168216432301696</c:v>
                </c:pt>
                <c:pt idx="653">
                  <c:v>0.27440759071937393</c:v>
                </c:pt>
                <c:pt idx="654">
                  <c:v>0.26732088638051832</c:v>
                </c:pt>
                <c:pt idx="655">
                  <c:v>0.26041719949484132</c:v>
                </c:pt>
                <c:pt idx="656">
                  <c:v>0.25354754468428919</c:v>
                </c:pt>
                <c:pt idx="657">
                  <c:v>0.24699956078810797</c:v>
                </c:pt>
                <c:pt idx="658">
                  <c:v>0.24062068163777559</c:v>
                </c:pt>
                <c:pt idx="659">
                  <c:v>0.23440654002416164</c:v>
                </c:pt>
                <c:pt idx="660">
                  <c:v>0.2283528815233507</c:v>
                </c:pt>
                <c:pt idx="661">
                  <c:v>0.22232906483957066</c:v>
                </c:pt>
                <c:pt idx="662">
                  <c:v>0.2165873127826328</c:v>
                </c:pt>
                <c:pt idx="663">
                  <c:v>0.21099384415731465</c:v>
                </c:pt>
                <c:pt idx="664">
                  <c:v>0.20554482947466107</c:v>
                </c:pt>
                <c:pt idx="665">
                  <c:v>0.20023653814405762</c:v>
                </c:pt>
                <c:pt idx="666">
                  <c:v>0.194954414305164</c:v>
                </c:pt>
                <c:pt idx="667">
                  <c:v>0.18991962539821877</c:v>
                </c:pt>
                <c:pt idx="668">
                  <c:v>0.18501486226898023</c:v>
                </c:pt>
                <c:pt idx="669">
                  <c:v>0.18023676694094237</c:v>
                </c:pt>
                <c:pt idx="670">
                  <c:v>0.17558206815891073</c:v>
                </c:pt>
                <c:pt idx="671">
                  <c:v>0.17104757914938604</c:v>
                </c:pt>
                <c:pt idx="672">
                  <c:v>0.16653544313373095</c:v>
                </c:pt>
                <c:pt idx="673">
                  <c:v>0.16223458744553634</c:v>
                </c:pt>
                <c:pt idx="674">
                  <c:v>0.15804480336650001</c:v>
                </c:pt>
                <c:pt idx="675">
                  <c:v>0.15396322242037977</c:v>
                </c:pt>
                <c:pt idx="676">
                  <c:v>0.14998705021067341</c:v>
                </c:pt>
                <c:pt idx="677">
                  <c:v>0.14611356450747673</c:v>
                </c:pt>
                <c:pt idx="678">
                  <c:v>0.14234011338374403</c:v>
                </c:pt>
                <c:pt idx="679">
                  <c:v>0.13858526367897048</c:v>
                </c:pt>
                <c:pt idx="680">
                  <c:v>0.13500623444424498</c:v>
                </c:pt>
                <c:pt idx="681">
                  <c:v>0.13151963531300179</c:v>
                </c:pt>
                <c:pt idx="682">
                  <c:v>0.1281230792346004</c:v>
                </c:pt>
                <c:pt idx="683">
                  <c:v>0.1248142408050982</c:v>
                </c:pt>
                <c:pt idx="684">
                  <c:v>0.12159085467519647</c:v>
                </c:pt>
                <c:pt idx="685">
                  <c:v>0.11845071399930283</c:v>
                </c:pt>
                <c:pt idx="686">
                  <c:v>0.11532605280635133</c:v>
                </c:pt>
                <c:pt idx="687">
                  <c:v>0.11234770356804007</c:v>
                </c:pt>
                <c:pt idx="688">
                  <c:v>0.10944627159143594</c:v>
                </c:pt>
                <c:pt idx="689">
                  <c:v>0.10661977045228964</c:v>
                </c:pt>
                <c:pt idx="690">
                  <c:v>0.1038662650266881</c:v>
                </c:pt>
                <c:pt idx="691">
                  <c:v>0.10118387016619712</c:v>
                </c:pt>
                <c:pt idx="692">
                  <c:v>9.8570749407222241E-2</c:v>
                </c:pt>
                <c:pt idx="693">
                  <c:v>9.6025113713700663E-2</c:v>
                </c:pt>
                <c:pt idx="694">
                  <c:v>9.3545220252262765E-2</c:v>
                </c:pt>
                <c:pt idx="695">
                  <c:v>9.1077551551590571E-2</c:v>
                </c:pt>
                <c:pt idx="696">
                  <c:v>8.8725431196388233E-2</c:v>
                </c:pt>
                <c:pt idx="697">
                  <c:v>8.6434055449172709E-2</c:v>
                </c:pt>
                <c:pt idx="698">
                  <c:v>8.420185555203856E-2</c:v>
                </c:pt>
                <c:pt idx="699">
                  <c:v>8.2027303260988282E-2</c:v>
                </c:pt>
                <c:pt idx="700">
                  <c:v>7.9908909799640174E-2</c:v>
                </c:pt>
                <c:pt idx="701">
                  <c:v>7.7845224839957247E-2</c:v>
                </c:pt>
                <c:pt idx="702">
                  <c:v>7.5834835509303644E-2</c:v>
                </c:pt>
                <c:pt idx="703">
                  <c:v>7.3876365423140036E-2</c:v>
                </c:pt>
                <c:pt idx="704">
                  <c:v>7.1968473742699893E-2</c:v>
                </c:pt>
                <c:pt idx="705">
                  <c:v>7.0109854257006249E-2</c:v>
                </c:pt>
                <c:pt idx="706">
                  <c:v>6.8260396930462486E-2</c:v>
                </c:pt>
                <c:pt idx="707">
                  <c:v>6.649754026228176E-2</c:v>
                </c:pt>
                <c:pt idx="708">
                  <c:v>6.4780210191839424E-2</c:v>
                </c:pt>
                <c:pt idx="709">
                  <c:v>6.3107230973461978E-2</c:v>
                </c:pt>
                <c:pt idx="710">
                  <c:v>6.1477457225657374E-2</c:v>
                </c:pt>
                <c:pt idx="711">
                  <c:v>5.9889773146945151E-2</c:v>
                </c:pt>
                <c:pt idx="712">
                  <c:v>5.8343091751940919E-2</c:v>
                </c:pt>
                <c:pt idx="713">
                  <c:v>5.6836354127166137E-2</c:v>
                </c:pt>
                <c:pt idx="714">
                  <c:v>5.5368528706076801E-2</c:v>
                </c:pt>
                <c:pt idx="715">
                  <c:v>5.3938610562818387E-2</c:v>
                </c:pt>
                <c:pt idx="716">
                  <c:v>5.2545620724216445E-2</c:v>
                </c:pt>
                <c:pt idx="717">
                  <c:v>5.1188605499535501E-2</c:v>
                </c:pt>
                <c:pt idx="718">
                  <c:v>4.9866635827550167E-2</c:v>
                </c:pt>
                <c:pt idx="719">
                  <c:v>4.8578806640475723E-2</c:v>
                </c:pt>
                <c:pt idx="720">
                  <c:v>4.7324236244325121E-2</c:v>
                </c:pt>
                <c:pt idx="721">
                  <c:v>4.6102065715271874E-2</c:v>
                </c:pt>
                <c:pt idx="722">
                  <c:v>4.4911458311598769E-2</c:v>
                </c:pt>
                <c:pt idx="723">
                  <c:v>4.3751598900833889E-2</c:v>
                </c:pt>
                <c:pt idx="724">
                  <c:v>4.2621693401683439E-2</c:v>
                </c:pt>
                <c:pt idx="725">
                  <c:v>4.1520968240374247E-2</c:v>
                </c:pt>
                <c:pt idx="726">
                  <c:v>4.0448669821036766E-2</c:v>
                </c:pt>
                <c:pt idx="727">
                  <c:v>3.9404064009768022E-2</c:v>
                </c:pt>
                <c:pt idx="728">
                  <c:v>3.8386435632015985E-2</c:v>
                </c:pt>
                <c:pt idx="729">
                  <c:v>3.7395087982946107E-2</c:v>
                </c:pt>
                <c:pt idx="730">
                  <c:v>3.6429342350451289E-2</c:v>
                </c:pt>
                <c:pt idx="731">
                  <c:v>3.5488537550482563E-2</c:v>
                </c:pt>
                <c:pt idx="732">
                  <c:v>3.4572029474378339E-2</c:v>
                </c:pt>
                <c:pt idx="733">
                  <c:v>3.3679190647883508E-2</c:v>
                </c:pt>
                <c:pt idx="734">
                  <c:v>3.2809409801559858E-2</c:v>
                </c:pt>
                <c:pt idx="735">
                  <c:v>3.1962091452288108E-2</c:v>
                </c:pt>
                <c:pt idx="736">
                  <c:v>3.1136655495578376E-2</c:v>
                </c:pt>
                <c:pt idx="737">
                  <c:v>3.033253680841112E-2</c:v>
                </c:pt>
                <c:pt idx="738">
                  <c:v>2.954918486233294E-2</c:v>
                </c:pt>
                <c:pt idx="739">
                  <c:v>2.8786063346544707E-2</c:v>
                </c:pt>
                <c:pt idx="740">
                  <c:v>2.8042649800724916E-2</c:v>
                </c:pt>
                <c:pt idx="741">
                  <c:v>2.7318435257334173E-2</c:v>
                </c:pt>
                <c:pt idx="742">
                  <c:v>2.6612923893157284E-2</c:v>
                </c:pt>
                <c:pt idx="743">
                  <c:v>2.5925632689845889E-2</c:v>
                </c:pt>
                <c:pt idx="744">
                  <c:v>2.5256091103226387E-2</c:v>
                </c:pt>
                <c:pt idx="745">
                  <c:v>2.4603840741147923E-2</c:v>
                </c:pt>
                <c:pt idx="746">
                  <c:v>2.3968435049651814E-2</c:v>
                </c:pt>
                <c:pt idx="747">
                  <c:v>2.334943900724409E-2</c:v>
                </c:pt>
                <c:pt idx="748">
                  <c:v>2.2746428827063899E-2</c:v>
                </c:pt>
                <c:pt idx="749">
                  <c:v>2.2158991666744607E-2</c:v>
                </c:pt>
                <c:pt idx="750">
                  <c:v>2.1586725345766795E-2</c:v>
                </c:pt>
                <c:pt idx="751">
                  <c:v>2.1029238070110499E-2</c:v>
                </c:pt>
                <c:pt idx="752">
                  <c:v>2.0486148164020015E-2</c:v>
                </c:pt>
                <c:pt idx="753">
                  <c:v>1.9957083808694338E-2</c:v>
                </c:pt>
                <c:pt idx="754">
                  <c:v>1.9441682787726976E-2</c:v>
                </c:pt>
                <c:pt idx="755">
                  <c:v>1.8939592239119094E-2</c:v>
                </c:pt>
                <c:pt idx="756">
                  <c:v>1.8450468413698389E-2</c:v>
                </c:pt>
                <c:pt idx="757">
                  <c:v>1.7973976439775639E-2</c:v>
                </c:pt>
                <c:pt idx="758">
                  <c:v>1.7509790093879228E-2</c:v>
                </c:pt>
                <c:pt idx="759">
                  <c:v>1.7067296695374701E-2</c:v>
                </c:pt>
                <c:pt idx="760">
                  <c:v>1.6626525777826261E-2</c:v>
                </c:pt>
                <c:pt idx="761">
                  <c:v>1.6197137975320717E-2</c:v>
                </c:pt>
                <c:pt idx="762">
                  <c:v>1.577883931358965E-2</c:v>
                </c:pt>
                <c:pt idx="763">
                  <c:v>1.537134341038753E-2</c:v>
                </c:pt>
                <c:pt idx="764">
                  <c:v>1.4974371279423956E-2</c:v>
                </c:pt>
                <c:pt idx="765">
                  <c:v>1.4587651139360244E-2</c:v>
                </c:pt>
                <c:pt idx="766">
                  <c:v>1.4210918227737832E-2</c:v>
                </c:pt>
                <c:pt idx="767">
                  <c:v>1.384391461971215E-2</c:v>
                </c:pt>
                <c:pt idx="768">
                  <c:v>1.3486389051468652E-2</c:v>
                </c:pt>
                <c:pt idx="769">
                  <c:v>1.313809674819826E-2</c:v>
                </c:pt>
                <c:pt idx="770">
                  <c:v>1.2806081284345065E-2</c:v>
                </c:pt>
                <c:pt idx="771">
                  <c:v>1.2475358247261419E-2</c:v>
                </c:pt>
                <c:pt idx="772">
                  <c:v>1.2153176287251245E-2</c:v>
                </c:pt>
                <c:pt idx="773">
                  <c:v>1.183931482700531E-2</c:v>
                </c:pt>
                <c:pt idx="774">
                  <c:v>1.1533558985726746E-2</c:v>
                </c:pt>
                <c:pt idx="775">
                  <c:v>1.1235699432015732E-2</c:v>
                </c:pt>
                <c:pt idx="776">
                  <c:v>1.094553224055351E-2</c:v>
                </c:pt>
                <c:pt idx="777">
                  <c:v>1.0662858752488269E-2</c:v>
                </c:pt>
                <c:pt idx="778">
                  <c:v>1.0387485439425912E-2</c:v>
                </c:pt>
                <c:pt idx="779">
                  <c:v>1.0124981222678355E-2</c:v>
                </c:pt>
                <c:pt idx="780">
                  <c:v>9.8634988483260518E-3</c:v>
                </c:pt>
                <c:pt idx="781">
                  <c:v>9.6087693785563769E-3</c:v>
                </c:pt>
                <c:pt idx="782">
                  <c:v>9.3606184164507968E-3</c:v>
                </c:pt>
                <c:pt idx="783">
                  <c:v>9.1188760689729486E-3</c:v>
                </c:pt>
                <c:pt idx="784">
                  <c:v>8.8833768306535599E-3</c:v>
                </c:pt>
                <c:pt idx="785">
                  <c:v>8.6539594702793338E-3</c:v>
                </c:pt>
                <c:pt idx="786">
                  <c:v>8.4352635341205708E-3</c:v>
                </c:pt>
                <c:pt idx="787">
                  <c:v>8.217418909159847E-3</c:v>
                </c:pt>
                <c:pt idx="788">
                  <c:v>8.0052002234992942E-3</c:v>
                </c:pt>
                <c:pt idx="789">
                  <c:v>7.7984621846259351E-3</c:v>
                </c:pt>
                <c:pt idx="790">
                  <c:v>7.5970632522738722E-3</c:v>
                </c:pt>
                <c:pt idx="791">
                  <c:v>7.4008655415206204E-3</c:v>
                </c:pt>
                <c:pt idx="792">
                  <c:v>7.2138367920162342E-3</c:v>
                </c:pt>
                <c:pt idx="793">
                  <c:v>7.0275360837896428E-3</c:v>
                </c:pt>
                <c:pt idx="794">
                  <c:v>6.8460466784641396E-3</c:v>
                </c:pt>
                <c:pt idx="795">
                  <c:v>6.669244321892664E-3</c:v>
                </c:pt>
                <c:pt idx="796">
                  <c:v>6.4970079688495986E-3</c:v>
                </c:pt>
                <c:pt idx="797">
                  <c:v>6.3292197001587466E-3</c:v>
                </c:pt>
                <c:pt idx="798">
                  <c:v>6.1692727264949006E-3</c:v>
                </c:pt>
                <c:pt idx="799">
                  <c:v>6.0099483736815729E-3</c:v>
                </c:pt>
                <c:pt idx="800">
                  <c:v>5.8547386467770832E-3</c:v>
                </c:pt>
                <c:pt idx="801">
                  <c:v>5.7035372836434488E-3</c:v>
                </c:pt>
                <c:pt idx="802">
                  <c:v>5.5562407664120697E-3</c:v>
                </c:pt>
                <c:pt idx="803">
                  <c:v>5.4158278975851327E-3</c:v>
                </c:pt>
                <c:pt idx="804">
                  <c:v>5.275961609776913E-3</c:v>
                </c:pt>
                <c:pt idx="805">
                  <c:v>5.1397074342505707E-3</c:v>
                </c:pt>
                <c:pt idx="806">
                  <c:v>5.0069720865174036E-3</c:v>
                </c:pt>
                <c:pt idx="807">
                  <c:v>4.8776646912043363E-3</c:v>
                </c:pt>
                <c:pt idx="808">
                  <c:v>4.7544002537436908E-3</c:v>
                </c:pt>
                <c:pt idx="809">
                  <c:v>4.6316156441104867E-3</c:v>
                </c:pt>
                <c:pt idx="810">
                  <c:v>4.5120020044331502E-3</c:v>
                </c:pt>
                <c:pt idx="811">
                  <c:v>4.3954774429299029E-3</c:v>
                </c:pt>
                <c:pt idx="812">
                  <c:v>4.2819621827124392E-3</c:v>
                </c:pt>
                <c:pt idx="813">
                  <c:v>4.1737518621810295E-3</c:v>
                </c:pt>
                <c:pt idx="814">
                  <c:v>4.0659627687617116E-3</c:v>
                </c:pt>
                <c:pt idx="815">
                  <c:v>3.9609573790803454E-3</c:v>
                </c:pt>
                <c:pt idx="816">
                  <c:v>3.8586638026863128E-3</c:v>
                </c:pt>
                <c:pt idx="817">
                  <c:v>3.7611507399607047E-3</c:v>
                </c:pt>
                <c:pt idx="818">
                  <c:v>3.6640172634482757E-3</c:v>
                </c:pt>
                <c:pt idx="819">
                  <c:v>3.5693923043848132E-3</c:v>
                </c:pt>
                <c:pt idx="820">
                  <c:v>3.4772110791342764E-3</c:v>
                </c:pt>
                <c:pt idx="821">
                  <c:v>3.3893377842818418E-3</c:v>
                </c:pt>
                <c:pt idx="822">
                  <c:v>3.3018065512035117E-3</c:v>
                </c:pt>
                <c:pt idx="823">
                  <c:v>3.2165358531476293E-3</c:v>
                </c:pt>
                <c:pt idx="824">
                  <c:v>3.1334673107402157E-3</c:v>
                </c:pt>
                <c:pt idx="825">
                  <c:v>3.0542808332325862E-3</c:v>
                </c:pt>
                <c:pt idx="826">
                  <c:v>2.9754026025823046E-3</c:v>
                </c:pt>
                <c:pt idx="827">
                  <c:v>2.8985614391207272E-3</c:v>
                </c:pt>
                <c:pt idx="828">
                  <c:v>2.8237047346352257E-3</c:v>
                </c:pt>
                <c:pt idx="829">
                  <c:v>2.7523463289831455E-3</c:v>
                </c:pt>
                <c:pt idx="830">
                  <c:v>2.6812656980847553E-3</c:v>
                </c:pt>
                <c:pt idx="831">
                  <c:v>2.6120207577154629E-3</c:v>
                </c:pt>
                <c:pt idx="832">
                  <c:v>2.5445641003090328E-3</c:v>
                </c:pt>
                <c:pt idx="833">
                  <c:v>2.4802599133129824E-3</c:v>
                </c:pt>
                <c:pt idx="834">
                  <c:v>2.4162060413224747E-3</c:v>
                </c:pt>
                <c:pt idx="835">
                  <c:v>2.3538063905266544E-3</c:v>
                </c:pt>
                <c:pt idx="836">
                  <c:v>2.2943228796689242E-3</c:v>
                </c:pt>
                <c:pt idx="837">
                  <c:v>2.2350709185134069E-3</c:v>
                </c:pt>
                <c:pt idx="838">
                  <c:v>2.1773491669599696E-3</c:v>
                </c:pt>
                <c:pt idx="839">
                  <c:v>2.1223249418005873E-3</c:v>
                </c:pt>
                <c:pt idx="840">
                  <c:v>2.0675149078139585E-3</c:v>
                </c:pt>
                <c:pt idx="841">
                  <c:v>2.0141203685833009E-3</c:v>
                </c:pt>
                <c:pt idx="842">
                  <c:v>1.9621047682946945E-3</c:v>
                </c:pt>
                <c:pt idx="843">
                  <c:v>1.9125200272732724E-3</c:v>
                </c:pt>
                <c:pt idx="844">
                  <c:v>1.8631283033056654E-3</c:v>
                </c:pt>
                <c:pt idx="845">
                  <c:v>1.8150121437042882E-3</c:v>
                </c:pt>
                <c:pt idx="846">
                  <c:v>1.7691446097425163E-3</c:v>
                </c:pt>
                <c:pt idx="847">
                  <c:v>1.7234556229726555E-3</c:v>
                </c:pt>
                <c:pt idx="848">
                  <c:v>1.6789465756495538E-3</c:v>
                </c:pt>
                <c:pt idx="849">
                  <c:v>1.6365175818019208E-3</c:v>
                </c:pt>
                <c:pt idx="850">
                  <c:v>1.5942537500428678E-3</c:v>
                </c:pt>
                <c:pt idx="851">
                  <c:v>1.5530814015008733E-3</c:v>
                </c:pt>
                <c:pt idx="852">
                  <c:v>1.5138331715780962E-3</c:v>
                </c:pt>
                <c:pt idx="853">
                  <c:v>1.47473772207831E-3</c:v>
                </c:pt>
                <c:pt idx="854">
                  <c:v>1.4366519308422515E-3</c:v>
                </c:pt>
                <c:pt idx="855">
                  <c:v>1.4003460132990966E-3</c:v>
                </c:pt>
                <c:pt idx="856">
                  <c:v>1.3641814227266153E-3</c:v>
                </c:pt>
                <c:pt idx="857">
                  <c:v>1.3289507996156434E-3</c:v>
                </c:pt>
                <c:pt idx="858">
                  <c:v>1.2953666188451007E-3</c:v>
                </c:pt>
                <c:pt idx="859">
                  <c:v>1.261913170221052E-3</c:v>
                </c:pt>
                <c:pt idx="860">
                  <c:v>1.2293236725500088E-3</c:v>
                </c:pt>
                <c:pt idx="861">
                  <c:v>1.1982571887822376E-3</c:v>
                </c:pt>
                <c:pt idx="862">
                  <c:v>1.1673116365963528E-3</c:v>
                </c:pt>
                <c:pt idx="863">
                  <c:v>1.1378122713599974E-3</c:v>
                </c:pt>
                <c:pt idx="864">
                  <c:v>1.1084277374296026E-3</c:v>
                </c:pt>
                <c:pt idx="865">
                  <c:v>1.0798020728276917E-3</c:v>
                </c:pt>
                <c:pt idx="866">
                  <c:v>1.0525141792346862E-3</c:v>
                </c:pt>
                <c:pt idx="867">
                  <c:v>1.0253325084174298E-3</c:v>
                </c:pt>
                <c:pt idx="868">
                  <c:v>9.9885281695873585E-4</c:v>
                </c:pt>
                <c:pt idx="869">
                  <c:v>9.7361060815942654E-4</c:v>
                </c:pt>
                <c:pt idx="870">
                  <c:v>9.4846665895921578E-4</c:v>
                </c:pt>
                <c:pt idx="871">
                  <c:v>9.2449776881028023E-4</c:v>
                </c:pt>
                <c:pt idx="872">
                  <c:v>9.0062218165063302E-4</c:v>
                </c:pt>
                <c:pt idx="873">
                  <c:v>8.7736319269321364E-4</c:v>
                </c:pt>
                <c:pt idx="874">
                  <c:v>8.5519117242477372E-4</c:v>
                </c:pt>
                <c:pt idx="875">
                  <c:v>8.3310546052341931E-4</c:v>
                </c:pt>
                <c:pt idx="876">
                  <c:v>8.1205188623365346E-4</c:v>
                </c:pt>
                <c:pt idx="877">
                  <c:v>7.9108026656940782E-4</c:v>
                </c:pt>
                <c:pt idx="878">
                  <c:v>7.7065024878898497E-4</c:v>
                </c:pt>
                <c:pt idx="879">
                  <c:v>7.5117499261420086E-4</c:v>
                </c:pt>
                <c:pt idx="880">
                  <c:v>7.3177554719272781E-4</c:v>
                </c:pt>
                <c:pt idx="881">
                  <c:v>7.1328270135712839E-4</c:v>
                </c:pt>
                <c:pt idx="882">
                  <c:v>6.9486184207518417E-4</c:v>
                </c:pt>
                <c:pt idx="883">
                  <c:v>6.7691671009749465E-4</c:v>
                </c:pt>
                <c:pt idx="884">
                  <c:v>6.5981021287796248E-4</c:v>
                </c:pt>
                <c:pt idx="885">
                  <c:v>6.4277030561385928E-4</c:v>
                </c:pt>
                <c:pt idx="886">
                  <c:v>6.2652672899393008E-4</c:v>
                </c:pt>
                <c:pt idx="887">
                  <c:v>6.1034638326394803E-4</c:v>
                </c:pt>
                <c:pt idx="888">
                  <c:v>5.9492219805399379E-4</c:v>
                </c:pt>
                <c:pt idx="889">
                  <c:v>5.7955805411330442E-4</c:v>
                </c:pt>
                <c:pt idx="890">
                  <c:v>5.6491192691130495E-4</c:v>
                </c:pt>
                <c:pt idx="891">
                  <c:v>5.5032281225518651E-4</c:v>
                </c:pt>
                <c:pt idx="892">
                  <c:v>5.3611046830669845E-4</c:v>
                </c:pt>
                <c:pt idx="893">
                  <c:v>5.2256231371301137E-4</c:v>
                </c:pt>
                <c:pt idx="894">
                  <c:v>5.0906689761972971E-4</c:v>
                </c:pt>
                <c:pt idx="895">
                  <c:v>4.9620216649581979E-4</c:v>
                </c:pt>
                <c:pt idx="896">
                  <c:v>4.8338751352999853E-4</c:v>
                </c:pt>
                <c:pt idx="897">
                  <c:v>4.7117173124422082E-4</c:v>
                </c:pt>
                <c:pt idx="898">
                  <c:v>4.5900350097259667E-4</c:v>
                </c:pt>
                <c:pt idx="899">
                  <c:v>4.4740393193254082E-4</c:v>
                </c:pt>
                <c:pt idx="900">
                  <c:v>4.3584951619157975E-4</c:v>
                </c:pt>
                <c:pt idx="901">
                  <c:v>4.2483507611993201E-4</c:v>
                </c:pt>
                <c:pt idx="902">
                  <c:v>4.1386351163315933E-4</c:v>
                </c:pt>
                <c:pt idx="903">
                  <c:v>4.0340468426871542E-4</c:v>
                </c:pt>
                <c:pt idx="904">
                  <c:v>3.929865696720031E-4</c:v>
                </c:pt>
                <c:pt idx="905">
                  <c:v>3.8305532767261515E-4</c:v>
                </c:pt>
                <c:pt idx="906">
                  <c:v>3.731627447250277E-4</c:v>
                </c:pt>
                <c:pt idx="907">
                  <c:v>3.6373247456054561E-4</c:v>
                </c:pt>
                <c:pt idx="908">
                  <c:v>3.5433891332962931E-4</c:v>
                </c:pt>
                <c:pt idx="909">
                  <c:v>3.4538434396352158E-4</c:v>
                </c:pt>
                <c:pt idx="910">
                  <c:v>3.3646463178455894E-4</c:v>
                </c:pt>
                <c:pt idx="911">
                  <c:v>3.2796176695313331E-4</c:v>
                </c:pt>
                <c:pt idx="912">
                  <c:v>3.194920009719777E-4</c:v>
                </c:pt>
                <c:pt idx="913">
                  <c:v>3.1141805487969876E-4</c:v>
                </c:pt>
                <c:pt idx="914">
                  <c:v>3.0337553799841214E-4</c:v>
                </c:pt>
                <c:pt idx="915">
                  <c:v>2.957088742570243E-4</c:v>
                </c:pt>
                <c:pt idx="916">
                  <c:v>2.8807205431067418E-4</c:v>
                </c:pt>
                <c:pt idx="917">
                  <c:v>2.8079212795846498E-4</c:v>
                </c:pt>
                <c:pt idx="918">
                  <c:v>2.7354053996010312E-4</c:v>
                </c:pt>
                <c:pt idx="919">
                  <c:v>2.6662784240595068E-4</c:v>
                </c:pt>
                <c:pt idx="920">
                  <c:v>2.597420537049722E-4</c:v>
                </c:pt>
                <c:pt idx="921">
                  <c:v>2.5317806044964275E-4</c:v>
                </c:pt>
                <c:pt idx="922">
                  <c:v>2.4663961865658662E-4</c:v>
                </c:pt>
                <c:pt idx="923">
                  <c:v>2.4040673965118037E-4</c:v>
                </c:pt>
                <c:pt idx="924">
                  <c:v>2.3419812318940512E-4</c:v>
                </c:pt>
                <c:pt idx="925">
                  <c:v>2.2827965569791514E-4</c:v>
                </c:pt>
                <c:pt idx="926">
                  <c:v>2.22510754979081E-4</c:v>
                </c:pt>
                <c:pt idx="927">
                  <c:v>2.1676431068933422E-4</c:v>
                </c:pt>
                <c:pt idx="928">
                  <c:v>2.1128641655141872E-4</c:v>
                </c:pt>
                <c:pt idx="929">
                  <c:v>2.0582984604988457E-4</c:v>
                </c:pt>
                <c:pt idx="930">
                  <c:v>2.006282789491977E-4</c:v>
                </c:pt>
                <c:pt idx="931">
                  <c:v>1.9544695983481289E-4</c:v>
                </c:pt>
                <c:pt idx="932">
                  <c:v>1.9050778072295604E-4</c:v>
                </c:pt>
                <c:pt idx="933">
                  <c:v>1.8558782820744557E-4</c:v>
                </c:pt>
                <c:pt idx="934">
                  <c:v>1.8089780117775002E-4</c:v>
                </c:pt>
                <c:pt idx="935">
                  <c:v>1.7632629675673914E-4</c:v>
                </c:pt>
                <c:pt idx="936">
                  <c:v>1.7177258769568752E-4</c:v>
                </c:pt>
                <c:pt idx="937">
                  <c:v>1.6743168836497806E-4</c:v>
                </c:pt>
                <c:pt idx="938">
                  <c:v>1.6310768672461674E-4</c:v>
                </c:pt>
                <c:pt idx="939">
                  <c:v>1.5898575983491647E-4</c:v>
                </c:pt>
                <c:pt idx="940">
                  <c:v>1.5496799898193114E-4</c:v>
                </c:pt>
                <c:pt idx="941">
                  <c:v>1.5096587794770659E-4</c:v>
                </c:pt>
                <c:pt idx="942">
                  <c:v>1.4715078912978566E-4</c:v>
                </c:pt>
                <c:pt idx="943">
                  <c:v>1.4335055119519196E-4</c:v>
                </c:pt>
                <c:pt idx="944">
                  <c:v>1.3972791081882249E-4</c:v>
                </c:pt>
                <c:pt idx="945">
                  <c:v>1.361968189100866E-4</c:v>
                </c:pt>
                <c:pt idx="946">
                  <c:v>1.3267947237831514E-4</c:v>
                </c:pt>
                <c:pt idx="947">
                  <c:v>1.2932650296350887E-4</c:v>
                </c:pt>
                <c:pt idx="948">
                  <c:v>1.259865855535058E-4</c:v>
                </c:pt>
                <c:pt idx="949">
                  <c:v>1.228027534168179E-4</c:v>
                </c:pt>
                <c:pt idx="950">
                  <c:v>1.1969938053720214E-4</c:v>
                </c:pt>
                <c:pt idx="951">
                  <c:v>1.1660808806534438E-4</c:v>
                </c:pt>
                <c:pt idx="952">
                  <c:v>1.1366126180960455E-4</c:v>
                </c:pt>
                <c:pt idx="953">
                  <c:v>1.1072590657721313E-4</c:v>
                </c:pt>
                <c:pt idx="954">
                  <c:v>1.0792773010330023E-4</c:v>
                </c:pt>
                <c:pt idx="955">
                  <c:v>1.0520026690527067E-4</c:v>
                </c:pt>
                <c:pt idx="956">
                  <c:v>1.0248342082250738E-4</c:v>
                </c:pt>
                <c:pt idx="957">
                  <c:v>9.9893541850401801E-5</c:v>
                </c:pt>
                <c:pt idx="958">
                  <c:v>9.7369112226457899E-5</c:v>
                </c:pt>
                <c:pt idx="959">
                  <c:v>9.4854509374995563E-5</c:v>
                </c:pt>
                <c:pt idx="960">
                  <c:v>9.2457422145978248E-5</c:v>
                </c:pt>
                <c:pt idx="961">
                  <c:v>9.012091218652175E-5</c:v>
                </c:pt>
                <c:pt idx="962">
                  <c:v>8.779349749023128E-5</c:v>
                </c:pt>
                <c:pt idx="963">
                  <c:v>8.5574850501160754E-5</c:v>
                </c:pt>
                <c:pt idx="964">
                  <c:v>8.3412271382750196E-5</c:v>
                </c:pt>
                <c:pt idx="965">
                  <c:v>8.1258110472068478E-5</c:v>
                </c:pt>
                <c:pt idx="966">
                  <c:v>7.9204620552083538E-5</c:v>
                </c:pt>
                <c:pt idx="967">
                  <c:v>7.7203024785518364E-5</c:v>
                </c:pt>
                <c:pt idx="968">
                  <c:v>7.5209220571553417E-5</c:v>
                </c:pt>
                <c:pt idx="969">
                  <c:v>7.3308593354941851E-5</c:v>
                </c:pt>
                <c:pt idx="970">
                  <c:v>7.1455997267878791E-5</c:v>
                </c:pt>
                <c:pt idx="971">
                  <c:v>6.9610612726773554E-5</c:v>
                </c:pt>
                <c:pt idx="972">
                  <c:v>6.7851469045878145E-5</c:v>
                </c:pt>
                <c:pt idx="973">
                  <c:v>6.6136781035875587E-5</c:v>
                </c:pt>
                <c:pt idx="974">
                  <c:v>6.4428767741140844E-5</c:v>
                </c:pt>
                <c:pt idx="975">
                  <c:v>6.2800575498607735E-5</c:v>
                </c:pt>
                <c:pt idx="976">
                  <c:v>6.1213529627045533E-5</c:v>
                </c:pt>
                <c:pt idx="977">
                  <c:v>5.9632661601975693E-5</c:v>
                </c:pt>
                <c:pt idx="978">
                  <c:v>5.8125672714464534E-5</c:v>
                </c:pt>
                <c:pt idx="979">
                  <c:v>5.6656767243760448E-5</c:v>
                </c:pt>
                <c:pt idx="980">
                  <c:v>5.5224982776239321E-5</c:v>
                </c:pt>
                <c:pt idx="981">
                  <c:v>5.3798771773738744E-5</c:v>
                </c:pt>
                <c:pt idx="982">
                  <c:v>5.243921227988464E-5</c:v>
                </c:pt>
                <c:pt idx="983">
                  <c:v>5.1114010485219056E-5</c:v>
                </c:pt>
                <c:pt idx="984">
                  <c:v>4.9793967264358178E-5</c:v>
                </c:pt>
                <c:pt idx="985">
                  <c:v>4.8535613984182007E-5</c:v>
                </c:pt>
                <c:pt idx="986">
                  <c:v>4.7309060800779095E-5</c:v>
                </c:pt>
                <c:pt idx="987">
                  <c:v>4.6113504087560292E-5</c:v>
                </c:pt>
                <c:pt idx="988">
                  <c:v>4.4922601282574167E-5</c:v>
                </c:pt>
                <c:pt idx="989">
                  <c:v>4.3787353263916362E-5</c:v>
                </c:pt>
                <c:pt idx="990">
                  <c:v>4.2680794324409895E-5</c:v>
                </c:pt>
                <c:pt idx="991">
                  <c:v>4.1602199456611735E-5</c:v>
                </c:pt>
                <c:pt idx="992">
                  <c:v>4.0527803203132816E-5</c:v>
                </c:pt>
                <c:pt idx="993">
                  <c:v>3.9503617003462392E-5</c:v>
                </c:pt>
                <c:pt idx="994">
                  <c:v>3.8505313217559539E-5</c:v>
                </c:pt>
                <c:pt idx="995">
                  <c:v>3.7532237765782925E-5</c:v>
                </c:pt>
                <c:pt idx="996">
                  <c:v>3.6562950176017321E-5</c:v>
                </c:pt>
                <c:pt idx="997">
                  <c:v>3.5638960568146847E-5</c:v>
                </c:pt>
                <c:pt idx="998">
                  <c:v>3.4738321285984523E-5</c:v>
                </c:pt>
                <c:pt idx="999">
                  <c:v>3.3860442238790751E-5</c:v>
                </c:pt>
                <c:pt idx="1000">
                  <c:v>3.298598048538184E-5</c:v>
                </c:pt>
                <c:pt idx="1001">
                  <c:v>3.2152385192135966E-5</c:v>
                </c:pt>
                <c:pt idx="1002">
                  <c:v>3.1339855851840338E-5</c:v>
                </c:pt>
                <c:pt idx="1003">
                  <c:v>3.0547860102595602E-5</c:v>
                </c:pt>
                <c:pt idx="1004">
                  <c:v>2.977587903592574E-5</c:v>
                </c:pt>
                <c:pt idx="1005">
                  <c:v>2.9006903037106128E-5</c:v>
                </c:pt>
                <c:pt idx="1006">
                  <c:v>2.8273863803845013E-5</c:v>
                </c:pt>
                <c:pt idx="1007">
                  <c:v>2.7559349351282201E-5</c:v>
                </c:pt>
                <c:pt idx="1008">
                  <c:v>2.6862891535989373E-5</c:v>
                </c:pt>
                <c:pt idx="1009">
                  <c:v>2.6169144801421043E-5</c:v>
                </c:pt>
                <c:pt idx="1010">
                  <c:v>2.5507819122640567E-5</c:v>
                </c:pt>
                <c:pt idx="1011">
                  <c:v>2.486320593701714E-5</c:v>
                </c:pt>
                <c:pt idx="1012">
                  <c:v>2.4234882899801807E-5</c:v>
                </c:pt>
                <c:pt idx="1013">
                  <c:v>2.3622438339404798E-5</c:v>
                </c:pt>
                <c:pt idx="1014">
                  <c:v>2.3012377823821501E-5</c:v>
                </c:pt>
                <c:pt idx="1015">
                  <c:v>2.2430827433077943E-5</c:v>
                </c:pt>
                <c:pt idx="1016">
                  <c:v>2.1863973518272961E-5</c:v>
                </c:pt>
                <c:pt idx="1017">
                  <c:v>2.1311444681831034E-5</c:v>
                </c:pt>
                <c:pt idx="1018">
                  <c:v>2.0772878911839366E-5</c:v>
                </c:pt>
                <c:pt idx="1019">
                  <c:v>2.0247923344859957E-5</c:v>
                </c:pt>
                <c:pt idx="1020">
                  <c:v>1.9725011256879142E-5</c:v>
                </c:pt>
                <c:pt idx="1021">
                  <c:v>1.9226536562448307E-5</c:v>
                </c:pt>
                <c:pt idx="1022">
                  <c:v>1.8740658921461441E-5</c:v>
                </c:pt>
                <c:pt idx="1023">
                  <c:v>1.8267059991268057E-5</c:v>
                </c:pt>
                <c:pt idx="1024">
                  <c:v>1.7805429474118351E-5</c:v>
                </c:pt>
                <c:pt idx="1025">
                  <c:v>1.7355464913858448E-5</c:v>
                </c:pt>
                <c:pt idx="1026">
                  <c:v>1.6907251917324904E-5</c:v>
                </c:pt>
                <c:pt idx="1027">
                  <c:v>1.6479985381280897E-5</c:v>
                </c:pt>
                <c:pt idx="1028">
                  <c:v>1.6063516383105009E-5</c:v>
                </c:pt>
                <c:pt idx="1029">
                  <c:v>1.5657572056063861E-5</c:v>
                </c:pt>
                <c:pt idx="1030">
                  <c:v>1.5261886429093429E-5</c:v>
                </c:pt>
                <c:pt idx="1031">
                  <c:v>1.4876200252537905E-5</c:v>
                </c:pt>
                <c:pt idx="1032">
                  <c:v>1.4500260828290862E-5</c:v>
                </c:pt>
                <c:pt idx="1033">
                  <c:v>1.4125784812314006E-5</c:v>
                </c:pt>
                <c:pt idx="1034">
                  <c:v>1.376880928635793E-5</c:v>
                </c:pt>
                <c:pt idx="1035">
                  <c:v>1.3420854960131541E-5</c:v>
                </c:pt>
                <c:pt idx="1036">
                  <c:v>1.3081693857096987E-5</c:v>
                </c:pt>
                <c:pt idx="1037">
                  <c:v>1.2751103761956662E-5</c:v>
                </c:pt>
                <c:pt idx="1038">
                  <c:v>1.2428868075060309E-5</c:v>
                </c:pt>
                <c:pt idx="1039">
                  <c:v>1.211477567049065E-5</c:v>
                </c:pt>
                <c:pt idx="1040">
                  <c:v>1.1808620757735336E-5</c:v>
                </c:pt>
                <c:pt idx="1041">
                  <c:v>1.1510202746855429E-5</c:v>
                </c:pt>
                <c:pt idx="1042">
                  <c:v>1.1212946378934187E-5</c:v>
                </c:pt>
                <c:pt idx="1043">
                  <c:v>1.0929581774112448E-5</c:v>
                </c:pt>
                <c:pt idx="1044">
                  <c:v>1.0653378132747868E-5</c:v>
                </c:pt>
                <c:pt idx="1045">
                  <c:v>1.0384154488704223E-5</c:v>
                </c:pt>
                <c:pt idx="1046">
                  <c:v>1.0121734449076848E-5</c:v>
                </c:pt>
                <c:pt idx="1047">
                  <c:v>9.8659460786213397E-6</c:v>
                </c:pt>
                <c:pt idx="1048">
                  <c:v>9.6166217871029822E-6</c:v>
                </c:pt>
                <c:pt idx="1049">
                  <c:v>9.3735982194935508E-6</c:v>
                </c:pt>
                <c:pt idx="1050">
                  <c:v>9.1367161489420792E-6</c:v>
                </c:pt>
                <c:pt idx="1051">
                  <c:v>8.9058203724513103E-6</c:v>
                </c:pt>
                <c:pt idx="1052">
                  <c:v>8.6807596091898814E-6</c:v>
                </c:pt>
                <c:pt idx="1053">
                  <c:v>8.4613864013743243E-6</c:v>
                </c:pt>
                <c:pt idx="1054">
                  <c:v>8.2428671411521521E-6</c:v>
                </c:pt>
                <c:pt idx="1055">
                  <c:v>8.0345600012518976E-6</c:v>
                </c:pt>
                <c:pt idx="1056">
                  <c:v>7.8315170326394212E-6</c:v>
                </c:pt>
                <c:pt idx="1057">
                  <c:v>7.6336052033920123E-6</c:v>
                </c:pt>
                <c:pt idx="1058">
                  <c:v>7.440694843463049E-6</c:v>
                </c:pt>
                <c:pt idx="1059">
                  <c:v>7.2526595597237426E-6</c:v>
                </c:pt>
                <c:pt idx="1060">
                  <c:v>7.0693761531510715E-6</c:v>
                </c:pt>
                <c:pt idx="1061">
                  <c:v>6.8907245381092603E-6</c:v>
                </c:pt>
                <c:pt idx="1062">
                  <c:v>6.7165876636705596E-6</c:v>
                </c:pt>
                <c:pt idx="1063">
                  <c:v>6.5468514369244674E-6</c:v>
                </c:pt>
                <c:pt idx="1064">
                  <c:v>6.3814046482253306E-6</c:v>
                </c:pt>
                <c:pt idx="1065">
                  <c:v>6.2201388983284855E-6</c:v>
                </c:pt>
                <c:pt idx="1066">
                  <c:v>6.0629485273683106E-6</c:v>
                </c:pt>
                <c:pt idx="1067">
                  <c:v>5.909730545630747E-6</c:v>
                </c:pt>
                <c:pt idx="1068">
                  <c:v>5.760384566075209E-6</c:v>
                </c:pt>
                <c:pt idx="1069">
                  <c:v>5.6148127385622133E-6</c:v>
                </c:pt>
                <c:pt idx="1070">
                  <c:v>5.4729196857424929E-6</c:v>
                </c:pt>
                <c:pt idx="1071">
                  <c:v>5.334612440566947E-6</c:v>
                </c:pt>
                <c:pt idx="1072">
                  <c:v>5.1998003853752845E-6</c:v>
                </c:pt>
                <c:pt idx="1073">
                  <c:v>5.0683951925241075E-6</c:v>
                </c:pt>
                <c:pt idx="1074">
                  <c:v>4.9403107665156265E-6</c:v>
                </c:pt>
                <c:pt idx="1075">
                  <c:v>4.8154631875884442E-6</c:v>
                </c:pt>
                <c:pt idx="1076">
                  <c:v>4.6937706567342676E-6</c:v>
                </c:pt>
                <c:pt idx="1077">
                  <c:v>4.5751534421038879E-6</c:v>
                </c:pt>
                <c:pt idx="1078">
                  <c:v>4.4595338267674363E-6</c:v>
                </c:pt>
                <c:pt idx="1079">
                  <c:v>4.3468360577952355E-6</c:v>
                </c:pt>
                <c:pt idx="1080">
                  <c:v>4.2369862966248686E-6</c:v>
                </c:pt>
                <c:pt idx="1081">
                  <c:v>4.1299125706830606E-6</c:v>
                </c:pt>
                <c:pt idx="1082">
                  <c:v>4.0255447262297717E-6</c:v>
                </c:pt>
                <c:pt idx="1083">
                  <c:v>3.9238143823940663E-6</c:v>
                </c:pt>
                <c:pt idx="1084">
                  <c:v>3.8246548863717204E-6</c:v>
                </c:pt>
                <c:pt idx="1085">
                  <c:v>3.7280012697547428E-6</c:v>
                </c:pt>
                <c:pt idx="1086">
                  <c:v>3.6337902059647974E-6</c:v>
                </c:pt>
                <c:pt idx="1087">
                  <c:v>3.5419599687621532E-6</c:v>
                </c:pt>
                <c:pt idx="1088">
                  <c:v>3.4524503918031203E-6</c:v>
                </c:pt>
                <c:pt idx="1089">
                  <c:v>3.3652028292197809E-6</c:v>
                </c:pt>
                <c:pt idx="1090">
                  <c:v>3.2801601171955482E-6</c:v>
                </c:pt>
                <c:pt idx="1091">
                  <c:v>3.1972665365121208E-6</c:v>
                </c:pt>
                <c:pt idx="1092">
                  <c:v>3.116467776042669E-6</c:v>
                </c:pt>
                <c:pt idx="1093">
                  <c:v>3.0377108971676318E-6</c:v>
                </c:pt>
                <c:pt idx="1094">
                  <c:v>2.9609442990899364E-6</c:v>
                </c:pt>
                <c:pt idx="1095">
                  <c:v>2.8861176850264756E-6</c:v>
                </c:pt>
                <c:pt idx="1096">
                  <c:v>2.8131820292542318E-6</c:v>
                </c:pt>
                <c:pt idx="1097">
                  <c:v>2.7420895449890221E-6</c:v>
                </c:pt>
                <c:pt idx="1098">
                  <c:v>2.674314370556874E-6</c:v>
                </c:pt>
                <c:pt idx="1099">
                  <c:v>2.6067312385974216E-6</c:v>
                </c:pt>
                <c:pt idx="1100">
                  <c:v>2.5408560134479166E-6</c:v>
                </c:pt>
                <c:pt idx="1101">
                  <c:v>2.4766455342546642E-6</c:v>
                </c:pt>
                <c:pt idx="1102">
                  <c:v>2.4140577308905205E-6</c:v>
                </c:pt>
                <c:pt idx="1103">
                  <c:v>2.3530515963908677E-6</c:v>
                </c:pt>
                <c:pt idx="1104">
                  <c:v>2.2935871600863329E-6</c:v>
                </c:pt>
                <c:pt idx="1105">
                  <c:v>2.2356254614142429E-6</c:v>
                </c:pt>
                <c:pt idx="1106">
                  <c:v>2.179128524392123E-6</c:v>
                </c:pt>
                <c:pt idx="1107">
                  <c:v>2.1240593327361203E-6</c:v>
                </c:pt>
                <c:pt idx="1108">
                  <c:v>2.0703818056082413E-6</c:v>
                </c:pt>
                <c:pt idx="1109">
                  <c:v>2.0180607739765965E-6</c:v>
                </c:pt>
                <c:pt idx="1110">
                  <c:v>1.9681811406798361E-6</c:v>
                </c:pt>
                <c:pt idx="1111">
                  <c:v>1.9184428424396888E-6</c:v>
                </c:pt>
                <c:pt idx="1112">
                  <c:v>1.86996149065669E-6</c:v>
                </c:pt>
                <c:pt idx="1113">
                  <c:v>1.8227053207861814E-6</c:v>
                </c:pt>
                <c:pt idx="1114">
                  <c:v>1.7766433710116553E-6</c:v>
                </c:pt>
                <c:pt idx="1115">
                  <c:v>1.7317454619588048E-6</c:v>
                </c:pt>
                <c:pt idx="1116">
                  <c:v>1.6879821769223601E-6</c:v>
                </c:pt>
                <c:pt idx="1117">
                  <c:v>1.6453248425924327E-6</c:v>
                </c:pt>
                <c:pt idx="1118">
                  <c:v>1.6046579801961884E-6</c:v>
                </c:pt>
                <c:pt idx="1119">
                  <c:v>1.5641063482641514E-6</c:v>
                </c:pt>
                <c:pt idx="1120">
                  <c:v>1.5245795047123329E-6</c:v>
                </c:pt>
                <c:pt idx="1121">
                  <c:v>1.4860515519091664E-6</c:v>
                </c:pt>
                <c:pt idx="1122">
                  <c:v>1.4484972466872492E-6</c:v>
                </c:pt>
                <c:pt idx="1123">
                  <c:v>1.4118919838043359E-6</c:v>
                </c:pt>
                <c:pt idx="1124">
                  <c:v>1.3762117798221572E-6</c:v>
                </c:pt>
                <c:pt idx="1125">
                  <c:v>1.3421964816698882E-6</c:v>
                </c:pt>
                <c:pt idx="1126">
                  <c:v>1.308277566625761E-6</c:v>
                </c:pt>
                <c:pt idx="1127">
                  <c:v>1.2752158232502178E-6</c:v>
                </c:pt>
                <c:pt idx="1128">
                  <c:v>1.2429895897870304E-6</c:v>
                </c:pt>
                <c:pt idx="1129">
                  <c:v>1.2115777518985375E-6</c:v>
                </c:pt>
                <c:pt idx="1130">
                  <c:v>1.1809597288316892E-6</c:v>
                </c:pt>
                <c:pt idx="1131">
                  <c:v>1.1517704006548777E-6</c:v>
                </c:pt>
                <c:pt idx="1132">
                  <c:v>1.122663781092325E-6</c:v>
                </c:pt>
                <c:pt idx="1133">
                  <c:v>1.0942927207192469E-6</c:v>
                </c:pt>
                <c:pt idx="1134">
                  <c:v>1.0666386310726161E-6</c:v>
                </c:pt>
                <c:pt idx="1135">
                  <c:v>1.0396833934421806E-6</c:v>
                </c:pt>
                <c:pt idx="1136">
                  <c:v>1.0134093469992345E-6</c:v>
                </c:pt>
                <c:pt idx="1137">
                  <c:v>9.8836129727760577E-7</c:v>
                </c:pt>
                <c:pt idx="1138">
                  <c:v>9.6338422176511957E-7</c:v>
                </c:pt>
                <c:pt idx="1139">
                  <c:v>9.3903834691059992E-7</c:v>
                </c:pt>
                <c:pt idx="1140">
                  <c:v>9.1530772151630734E-7</c:v>
                </c:pt>
                <c:pt idx="1141">
                  <c:v>8.9217679749040086E-7</c:v>
                </c:pt>
                <c:pt idx="1142">
                  <c:v>8.701252061465925E-7</c:v>
                </c:pt>
                <c:pt idx="1143">
                  <c:v>8.4813609848009081E-7</c:v>
                </c:pt>
                <c:pt idx="1144">
                  <c:v>8.2670268194004727E-7</c:v>
                </c:pt>
                <c:pt idx="1145">
                  <c:v>8.0581091354516297E-7</c:v>
                </c:pt>
                <c:pt idx="1146">
                  <c:v>7.8544710519709558E-7</c:v>
                </c:pt>
                <c:pt idx="1147">
                  <c:v>7.6603351067782177E-7</c:v>
                </c:pt>
                <c:pt idx="1148">
                  <c:v>7.4667492501284618E-7</c:v>
                </c:pt>
                <c:pt idx="1149">
                  <c:v>7.278055540280645E-7</c:v>
                </c:pt>
                <c:pt idx="1150">
                  <c:v>7.0941303468171127E-7</c:v>
                </c:pt>
                <c:pt idx="1151">
                  <c:v>6.918787450893611E-7</c:v>
                </c:pt>
                <c:pt idx="1152">
                  <c:v>6.7439413929876088E-7</c:v>
                </c:pt>
                <c:pt idx="1153">
                  <c:v>6.5735139046911629E-7</c:v>
                </c:pt>
                <c:pt idx="1154">
                  <c:v>6.4073933234501422E-7</c:v>
                </c:pt>
                <c:pt idx="1155">
                  <c:v>6.2490242428540399E-7</c:v>
                </c:pt>
                <c:pt idx="1156">
                  <c:v>6.0911039045899997E-7</c:v>
                </c:pt>
                <c:pt idx="1157">
                  <c:v>5.9371744026979289E-7</c:v>
                </c:pt>
                <c:pt idx="1158">
                  <c:v>5.7871348839556468E-7</c:v>
                </c:pt>
                <c:pt idx="1159">
                  <c:v>5.6440964930543702E-7</c:v>
                </c:pt>
                <c:pt idx="1160">
                  <c:v>5.5014634046330786E-7</c:v>
                </c:pt>
                <c:pt idx="1161">
                  <c:v>5.3624348254432372E-7</c:v>
                </c:pt>
                <c:pt idx="1162">
                  <c:v>5.2269196652130575E-7</c:v>
                </c:pt>
                <c:pt idx="1163">
                  <c:v>5.0977278987734746E-7</c:v>
                </c:pt>
                <c:pt idx="1164">
                  <c:v>4.9689022000937671E-7</c:v>
                </c:pt>
                <c:pt idx="1165">
                  <c:v>4.8433320813448981E-7</c:v>
                </c:pt>
                <c:pt idx="1166">
                  <c:v>4.7209352701170215E-7</c:v>
                </c:pt>
                <c:pt idx="1167">
                  <c:v>4.6042497256935408E-7</c:v>
                </c:pt>
                <c:pt idx="1168">
                  <c:v>4.4878948123700581E-7</c:v>
                </c:pt>
                <c:pt idx="1169">
                  <c:v>4.3744803272729383E-7</c:v>
                </c:pt>
                <c:pt idx="1170">
                  <c:v>4.2663579766470346E-7</c:v>
                </c:pt>
                <c:pt idx="1171">
                  <c:v>4.1585419931200061E-7</c:v>
                </c:pt>
                <c:pt idx="1172">
                  <c:v>4.0534506488210054E-7</c:v>
                </c:pt>
                <c:pt idx="1173">
                  <c:v>3.9532630654950079E-7</c:v>
                </c:pt>
                <c:pt idx="1174">
                  <c:v>3.8533593659272799E-7</c:v>
                </c:pt>
                <c:pt idx="1175">
                  <c:v>3.7559803526811708E-7</c:v>
                </c:pt>
                <c:pt idx="1176">
                  <c:v>3.6610622239050479E-7</c:v>
                </c:pt>
                <c:pt idx="1177">
                  <c:v>3.570573154616428E-7</c:v>
                </c:pt>
                <c:pt idx="1178">
                  <c:v>3.4803404881296088E-7</c:v>
                </c:pt>
                <c:pt idx="1179">
                  <c:v>3.3923881093581813E-7</c:v>
                </c:pt>
                <c:pt idx="1180">
                  <c:v>3.3085397549988358E-7</c:v>
                </c:pt>
                <c:pt idx="1181">
                  <c:v>3.2249289868270258E-7</c:v>
                </c:pt>
                <c:pt idx="1182">
                  <c:v>3.1434311630572418E-7</c:v>
                </c:pt>
                <c:pt idx="1183">
                  <c:v>3.0657361819502507E-7</c:v>
                </c:pt>
                <c:pt idx="1184">
                  <c:v>2.988261351310011E-7</c:v>
                </c:pt>
                <c:pt idx="1185">
                  <c:v>2.9127444025703951E-7</c:v>
                </c:pt>
                <c:pt idx="1186">
                  <c:v>2.8407512175479823E-7</c:v>
                </c:pt>
                <c:pt idx="1187">
                  <c:v>2.7689620268255798E-7</c:v>
                </c:pt>
                <c:pt idx="1188">
                  <c:v>2.6989870350632285E-7</c:v>
                </c:pt>
                <c:pt idx="1189">
                  <c:v>2.6322772088192985E-7</c:v>
                </c:pt>
                <c:pt idx="1190">
                  <c:v>2.5657564063601443E-7</c:v>
                </c:pt>
                <c:pt idx="1191">
                  <c:v>2.5023395904107024E-7</c:v>
                </c:pt>
                <c:pt idx="1192">
                  <c:v>2.439102467427695E-7</c:v>
                </c:pt>
                <c:pt idx="1193">
                  <c:v>2.3774634223948339E-7</c:v>
                </c:pt>
                <c:pt idx="1194">
                  <c:v>2.3187005718331807E-7</c:v>
                </c:pt>
                <c:pt idx="1195">
                  <c:v>2.2601042271229565E-7</c:v>
                </c:pt>
                <c:pt idx="1196">
                  <c:v>2.2029886823293226E-7</c:v>
                </c:pt>
                <c:pt idx="1197">
                  <c:v>2.1485382569266482E-7</c:v>
                </c:pt>
                <c:pt idx="1198">
                  <c:v>2.0942421180222309E-7</c:v>
                </c:pt>
                <c:pt idx="1199">
                  <c:v>2.0424795396952435E-7</c:v>
                </c:pt>
                <c:pt idx="1200">
                  <c:v>1.9908636317917307E-7</c:v>
                </c:pt>
                <c:pt idx="1201">
                  <c:v>1.9405521197937356E-7</c:v>
                </c:pt>
                <c:pt idx="1202">
                  <c:v>1.8925882381422393E-7</c:v>
                </c:pt>
                <c:pt idx="1203">
                  <c:v>1.8447602632221965E-7</c:v>
                </c:pt>
                <c:pt idx="1204">
                  <c:v>1.7981409585976112E-7</c:v>
                </c:pt>
                <c:pt idx="1205">
                  <c:v>1.7536969989372673E-7</c:v>
                </c:pt>
                <c:pt idx="1206">
                  <c:v>1.7093789722306995E-7</c:v>
                </c:pt>
                <c:pt idx="1207">
                  <c:v>1.6671289085063894E-7</c:v>
                </c:pt>
                <c:pt idx="1208">
                  <c:v>1.624998561282638E-7</c:v>
                </c:pt>
                <c:pt idx="1209">
                  <c:v>1.5848340957770697E-7</c:v>
                </c:pt>
                <c:pt idx="1210">
                  <c:v>1.5447834371828581E-7</c:v>
                </c:pt>
                <c:pt idx="1211">
                  <c:v>1.5057449067717302E-7</c:v>
                </c:pt>
                <c:pt idx="1212">
                  <c:v>1.4685279880561238E-7</c:v>
                </c:pt>
                <c:pt idx="1213">
                  <c:v>1.4314165243121278E-7</c:v>
                </c:pt>
                <c:pt idx="1214">
                  <c:v>1.3960367516866956E-7</c:v>
                </c:pt>
                <c:pt idx="1215">
                  <c:v>1.3607572284383257E-7</c:v>
                </c:pt>
                <c:pt idx="1216">
                  <c:v>1.327123914498697E-7</c:v>
                </c:pt>
                <c:pt idx="1217">
                  <c:v>1.2935859013063838E-7</c:v>
                </c:pt>
                <c:pt idx="1218">
                  <c:v>1.2608954339359855E-7</c:v>
                </c:pt>
                <c:pt idx="1219">
                  <c:v>1.2297303656281782E-7</c:v>
                </c:pt>
                <c:pt idx="1220">
                  <c:v>1.1986536042384963E-7</c:v>
                </c:pt>
                <c:pt idx="1221">
                  <c:v>1.1690269433369781E-7</c:v>
                </c:pt>
                <c:pt idx="1222">
                  <c:v>1.1394842302417854E-7</c:v>
                </c:pt>
                <c:pt idx="1223">
                  <c:v>1.1113200360387082E-7</c:v>
                </c:pt>
                <c:pt idx="1224">
                  <c:v>1.0832356457098465E-7</c:v>
                </c:pt>
                <c:pt idx="1225">
                  <c:v>1.0564617261734658E-7</c:v>
                </c:pt>
                <c:pt idx="1226">
                  <c:v>1.0297636711369358E-7</c:v>
                </c:pt>
                <c:pt idx="1227">
                  <c:v>1.0043113978650012E-7</c:v>
                </c:pt>
                <c:pt idx="1228">
                  <c:v>9.7893124417866673E-8</c:v>
                </c:pt>
                <c:pt idx="1229">
                  <c:v>9.5473537648626544E-8</c:v>
                </c:pt>
                <c:pt idx="1230">
                  <c:v>9.3060806832615321E-8</c:v>
                </c:pt>
                <c:pt idx="1231">
                  <c:v>9.0760658601714926E-8</c:v>
                </c:pt>
                <c:pt idx="1232">
                  <c:v>8.8467027892274737E-8</c:v>
                </c:pt>
                <c:pt idx="1233">
                  <c:v>8.6280422331617751E-8</c:v>
                </c:pt>
                <c:pt idx="1234">
                  <c:v>8.410001256672515E-8</c:v>
                </c:pt>
                <c:pt idx="1235">
                  <c:v>8.2021344847112602E-8</c:v>
                </c:pt>
                <c:pt idx="1236">
                  <c:v>7.9948567078977737E-8</c:v>
                </c:pt>
                <c:pt idx="1237">
                  <c:v>7.7972509043498925E-8</c:v>
                </c:pt>
                <c:pt idx="1238">
                  <c:v>7.6002050212662131E-8</c:v>
                </c:pt>
                <c:pt idx="1239">
                  <c:v>7.4123536719265909E-8</c:v>
                </c:pt>
                <c:pt idx="1240">
                  <c:v>7.2250346035869277E-8</c:v>
                </c:pt>
                <c:pt idx="1241">
                  <c:v>7.0464561974108322E-8</c:v>
                </c:pt>
                <c:pt idx="1242">
                  <c:v>6.8683837971428536E-8</c:v>
                </c:pt>
                <c:pt idx="1243">
                  <c:v>6.698620592010164E-8</c:v>
                </c:pt>
                <c:pt idx="1244">
                  <c:v>6.5293384147162675E-8</c:v>
                </c:pt>
                <c:pt idx="1245">
                  <c:v>6.3679552641213167E-8</c:v>
                </c:pt>
                <c:pt idx="1246">
                  <c:v>6.2070293962931847E-8</c:v>
                </c:pt>
                <c:pt idx="1247">
                  <c:v>6.0536126339529531E-8</c:v>
                </c:pt>
                <c:pt idx="1248">
                  <c:v>5.9006305814403081E-8</c:v>
                </c:pt>
                <c:pt idx="1249">
                  <c:v>5.7547869609620519E-8</c:v>
                </c:pt>
                <c:pt idx="1250">
                  <c:v>5.6093565916445401E-8</c:v>
                </c:pt>
                <c:pt idx="1251">
                  <c:v>5.470712278534643E-8</c:v>
                </c:pt>
                <c:pt idx="1252">
                  <c:v>5.3354947836781178E-8</c:v>
                </c:pt>
                <c:pt idx="1253">
                  <c:v>5.200660430617646E-8</c:v>
                </c:pt>
                <c:pt idx="1254">
                  <c:v>5.0721177035971122E-8</c:v>
                </c:pt>
                <c:pt idx="1255">
                  <c:v>4.943939205268667E-8</c:v>
                </c:pt>
                <c:pt idx="1256">
                  <c:v>4.8217417582044968E-8</c:v>
                </c:pt>
                <c:pt idx="1257">
                  <c:v>4.6998905603397965E-8</c:v>
                </c:pt>
                <c:pt idx="1258">
                  <c:v>4.5837251699275348E-8</c:v>
                </c:pt>
                <c:pt idx="1259">
                  <c:v>4.4678889367473062E-8</c:v>
                </c:pt>
                <c:pt idx="1260">
                  <c:v>4.3574578413861485E-8</c:v>
                </c:pt>
                <c:pt idx="1261">
                  <c:v>4.2497562290079953E-8</c:v>
                </c:pt>
                <c:pt idx="1262">
                  <c:v>4.1423597915574484E-8</c:v>
                </c:pt>
                <c:pt idx="1263">
                  <c:v>4.0399746750879669E-8</c:v>
                </c:pt>
                <c:pt idx="1264">
                  <c:v>3.9378796691360196E-8</c:v>
                </c:pt>
                <c:pt idx="1265">
                  <c:v>3.8405486093403172E-8</c:v>
                </c:pt>
                <c:pt idx="1266">
                  <c:v>3.7456232439784247E-8</c:v>
                </c:pt>
                <c:pt idx="1267">
                  <c:v>3.6509668517624508E-8</c:v>
                </c:pt>
                <c:pt idx="1268">
                  <c:v>3.5607273059108904E-8</c:v>
                </c:pt>
                <c:pt idx="1269">
                  <c:v>3.4707434558308592E-8</c:v>
                </c:pt>
                <c:pt idx="1270">
                  <c:v>3.3849584224580524E-8</c:v>
                </c:pt>
                <c:pt idx="1271">
                  <c:v>3.3012937048171236E-8</c:v>
                </c:pt>
                <c:pt idx="1272">
                  <c:v>3.2178660530249716E-8</c:v>
                </c:pt>
                <c:pt idx="1273">
                  <c:v>3.1383312933226131E-8</c:v>
                </c:pt>
                <c:pt idx="1274">
                  <c:v>3.0607623637377113E-8</c:v>
                </c:pt>
                <c:pt idx="1275">
                  <c:v>2.9834132274497488E-8</c:v>
                </c:pt>
                <c:pt idx="1276">
                  <c:v>2.909673348216742E-8</c:v>
                </c:pt>
                <c:pt idx="1277">
                  <c:v>2.8361424125808991E-8</c:v>
                </c:pt>
                <c:pt idx="1278">
                  <c:v>2.7660425695329751E-8</c:v>
                </c:pt>
                <c:pt idx="1279">
                  <c:v>2.6976753573901841E-8</c:v>
                </c:pt>
                <c:pt idx="1280">
                  <c:v>2.6295018652721505E-8</c:v>
                </c:pt>
                <c:pt idx="1281">
                  <c:v>2.5645094772904726E-8</c:v>
                </c:pt>
                <c:pt idx="1282">
                  <c:v>2.5011234812080741E-8</c:v>
                </c:pt>
                <c:pt idx="1283">
                  <c:v>2.437917090763346E-8</c:v>
                </c:pt>
                <c:pt idx="1284">
                  <c:v>2.3776600300923903E-8</c:v>
                </c:pt>
                <c:pt idx="1285">
                  <c:v>2.3188923200537663E-8</c:v>
                </c:pt>
                <c:pt idx="1286">
                  <c:v>2.2602911296360088E-8</c:v>
                </c:pt>
                <c:pt idx="1287">
                  <c:v>2.2044243816450601E-8</c:v>
                </c:pt>
                <c:pt idx="1288">
                  <c:v>2.1499384706136494E-8</c:v>
                </c:pt>
                <c:pt idx="1289">
                  <c:v>2.0956069466298187E-8</c:v>
                </c:pt>
                <c:pt idx="1290">
                  <c:v>2.0438106343581896E-8</c:v>
                </c:pt>
                <c:pt idx="1291">
                  <c:v>1.9932945516492782E-8</c:v>
                </c:pt>
                <c:pt idx="1292">
                  <c:v>1.9429216073906292E-8</c:v>
                </c:pt>
                <c:pt idx="1293">
                  <c:v>1.894899160023975E-8</c:v>
                </c:pt>
                <c:pt idx="1294">
                  <c:v>1.8480636650502207E-8</c:v>
                </c:pt>
                <c:pt idx="1295">
                  <c:v>1.8013608794990279E-8</c:v>
                </c:pt>
                <c:pt idx="1296">
                  <c:v>1.7568373342900846E-8</c:v>
                </c:pt>
                <c:pt idx="1297">
                  <c:v>1.7134142604528426E-8</c:v>
                </c:pt>
                <c:pt idx="1298">
                  <c:v>1.6710644580589213E-8</c:v>
                </c:pt>
                <c:pt idx="1299">
                  <c:v>1.6288346547773326E-8</c:v>
                </c:pt>
                <c:pt idx="1300">
                  <c:v>1.5885753740217498E-8</c:v>
                </c:pt>
                <c:pt idx="1301">
                  <c:v>1.5493111664506801E-8</c:v>
                </c:pt>
                <c:pt idx="1302">
                  <c:v>1.5101582148899751E-8</c:v>
                </c:pt>
                <c:pt idx="1303">
                  <c:v>1.4728322141321508E-8</c:v>
                </c:pt>
                <c:pt idx="1304">
                  <c:v>1.4364287858033754E-8</c:v>
                </c:pt>
                <c:pt idx="1305">
                  <c:v>1.4009251270351689E-8</c:v>
                </c:pt>
                <c:pt idx="1306">
                  <c:v>1.3655220686781831E-8</c:v>
                </c:pt>
                <c:pt idx="1307">
                  <c:v>1.3317709840118421E-8</c:v>
                </c:pt>
                <c:pt idx="1308">
                  <c:v>1.2988541119461588E-8</c:v>
                </c:pt>
                <c:pt idx="1309">
                  <c:v>1.266750833568569E-8</c:v>
                </c:pt>
                <c:pt idx="1310">
                  <c:v>1.2347385205483235E-8</c:v>
                </c:pt>
                <c:pt idx="1311">
                  <c:v>1.2042199626255221E-8</c:v>
                </c:pt>
                <c:pt idx="1312">
                  <c:v>1.1744557201810164E-8</c:v>
                </c:pt>
                <c:pt idx="1313">
                  <c:v>1.145427149088741E-8</c:v>
                </c:pt>
                <c:pt idx="1314">
                  <c:v>1.1164808311019427E-8</c:v>
                </c:pt>
                <c:pt idx="1315">
                  <c:v>1.0888852030830236E-8</c:v>
                </c:pt>
                <c:pt idx="1316">
                  <c:v>1.0619716456062517E-8</c:v>
                </c:pt>
                <c:pt idx="1317">
                  <c:v>1.0357233001959114E-8</c:v>
                </c:pt>
                <c:pt idx="1318">
                  <c:v>1.0095493300593924E-8</c:v>
                </c:pt>
                <c:pt idx="1319">
                  <c:v>9.845966868943764E-9</c:v>
                </c:pt>
                <c:pt idx="1320">
                  <c:v>9.6026078862966538E-9</c:v>
                </c:pt>
                <c:pt idx="1321">
                  <c:v>9.3652639141836953E-9</c:v>
                </c:pt>
                <c:pt idx="1322">
                  <c:v>9.1337862818989198E-9</c:v>
                </c:pt>
                <c:pt idx="1323">
                  <c:v>8.9029645466627446E-9</c:v>
                </c:pt>
                <c:pt idx="1324">
                  <c:v>8.6829133903407502E-9</c:v>
                </c:pt>
                <c:pt idx="1325">
                  <c:v>8.4683011539588841E-9</c:v>
                </c:pt>
                <c:pt idx="1326">
                  <c:v>8.2589934058212051E-9</c:v>
                </c:pt>
                <c:pt idx="1327">
                  <c:v>8.0502787358695164E-9</c:v>
                </c:pt>
                <c:pt idx="1328">
                  <c:v>7.8513030873360742E-9</c:v>
                </c:pt>
                <c:pt idx="1329">
                  <c:v>7.6572454435088904E-9</c:v>
                </c:pt>
                <c:pt idx="1330">
                  <c:v>7.4679842479538581E-9</c:v>
                </c:pt>
                <c:pt idx="1331">
                  <c:v>7.2834009487007708E-9</c:v>
                </c:pt>
                <c:pt idx="1332">
                  <c:v>7.1033799239827663E-9</c:v>
                </c:pt>
                <c:pt idx="1333">
                  <c:v>6.9238689928648228E-9</c:v>
                </c:pt>
                <c:pt idx="1334">
                  <c:v>6.7527343814535435E-9</c:v>
                </c:pt>
                <c:pt idx="1335">
                  <c:v>6.5858296385237132E-9</c:v>
                </c:pt>
                <c:pt idx="1336">
                  <c:v>6.4230502160402556E-9</c:v>
                </c:pt>
                <c:pt idx="1337">
                  <c:v>6.2642941500415718E-9</c:v>
                </c:pt>
                <c:pt idx="1338">
                  <c:v>6.1094619967703216E-9</c:v>
                </c:pt>
                <c:pt idx="1339">
                  <c:v>5.9550685638684512E-9</c:v>
                </c:pt>
                <c:pt idx="1340">
                  <c:v>5.8078794206805371E-9</c:v>
                </c:pt>
                <c:pt idx="1341">
                  <c:v>5.6643282950300895E-9</c:v>
                </c:pt>
                <c:pt idx="1342">
                  <c:v>5.5243252674345584E-9</c:v>
                </c:pt>
                <c:pt idx="1343">
                  <c:v>5.387782640916581E-9</c:v>
                </c:pt>
                <c:pt idx="1344">
                  <c:v>5.2546148860714376E-9</c:v>
                </c:pt>
                <c:pt idx="1345">
                  <c:v>5.1218244650381756E-9</c:v>
                </c:pt>
                <c:pt idx="1346">
                  <c:v>4.9952302963090523E-9</c:v>
                </c:pt>
                <c:pt idx="1347">
                  <c:v>4.871765107041337E-9</c:v>
                </c:pt>
                <c:pt idx="1348">
                  <c:v>4.7513515594511484E-9</c:v>
                </c:pt>
                <c:pt idx="1349">
                  <c:v>4.6339142272827917E-9</c:v>
                </c:pt>
                <c:pt idx="1350">
                  <c:v>4.519379548562461E-9</c:v>
                </c:pt>
                <c:pt idx="1351">
                  <c:v>4.4076757795194106E-9</c:v>
                </c:pt>
                <c:pt idx="1352">
                  <c:v>4.2987329496460397E-9</c:v>
                </c:pt>
                <c:pt idx="1353">
                  <c:v>4.1900988117178685E-9</c:v>
                </c:pt>
                <c:pt idx="1354">
                  <c:v>4.0865337482169087E-9</c:v>
                </c:pt>
                <c:pt idx="1355">
                  <c:v>3.9855284626257345E-9</c:v>
                </c:pt>
                <c:pt idx="1356">
                  <c:v>3.8870196858965523E-9</c:v>
                </c:pt>
                <c:pt idx="1357">
                  <c:v>3.7909457127784299E-9</c:v>
                </c:pt>
                <c:pt idx="1358">
                  <c:v>3.6972463631653304E-9</c:v>
                </c:pt>
                <c:pt idx="1359">
                  <c:v>3.6058629443998829E-9</c:v>
                </c:pt>
                <c:pt idx="1360">
                  <c:v>3.5167382145085029E-9</c:v>
                </c:pt>
                <c:pt idx="1361">
                  <c:v>3.4298163463455857E-9</c:v>
                </c:pt>
                <c:pt idx="1362">
                  <c:v>3.3450428926235519E-9</c:v>
                </c:pt>
                <c:pt idx="1363">
                  <c:v>3.262364751807614E-9</c:v>
                </c:pt>
                <c:pt idx="1364">
                  <c:v>3.179920881352914E-9</c:v>
                </c:pt>
                <c:pt idx="1365">
                  <c:v>3.1013239978893836E-9</c:v>
                </c:pt>
                <c:pt idx="1366">
                  <c:v>3.0246697634163831E-9</c:v>
                </c:pt>
                <c:pt idx="1367">
                  <c:v>2.9499101622247263E-9</c:v>
                </c:pt>
                <c:pt idx="1368">
                  <c:v>2.8769983653910851E-9</c:v>
                </c:pt>
                <c:pt idx="1369">
                  <c:v>2.805888701444585E-9</c:v>
                </c:pt>
                <c:pt idx="1370">
                  <c:v>2.7365366277586365E-9</c:v>
                </c:pt>
                <c:pt idx="1371">
                  <c:v>2.6688987026495767E-9</c:v>
                </c:pt>
                <c:pt idx="1372">
                  <c:v>2.6029325581652316E-9</c:v>
                </c:pt>
                <c:pt idx="1373">
                  <c:v>2.53859687354576E-9</c:v>
                </c:pt>
                <c:pt idx="1374">
                  <c:v>2.4758513493407469E-9</c:v>
                </c:pt>
                <c:pt idx="1375">
                  <c:v>2.4146566821657521E-9</c:v>
                </c:pt>
                <c:pt idx="1376">
                  <c:v>2.3549745400830627E-9</c:v>
                </c:pt>
                <c:pt idx="1377">
                  <c:v>2.2967675385906893E-9</c:v>
                </c:pt>
                <c:pt idx="1378">
                  <c:v>2.2399992172050865E-9</c:v>
                </c:pt>
                <c:pt idx="1379">
                  <c:v>2.1846340166224233E-9</c:v>
                </c:pt>
                <c:pt idx="1380">
                  <c:v>2.1306372564445782E-9</c:v>
                </c:pt>
                <c:pt idx="1381">
                  <c:v>2.0779751134554641E-9</c:v>
                </c:pt>
                <c:pt idx="1382">
                  <c:v>2.0266146004344962E-9</c:v>
                </c:pt>
                <c:pt idx="1383">
                  <c:v>1.9765235454934981E-9</c:v>
                </c:pt>
                <c:pt idx="1384">
                  <c:v>1.9276705719245508E-9</c:v>
                </c:pt>
                <c:pt idx="1385">
                  <c:v>1.8800250785457319E-9</c:v>
                </c:pt>
                <c:pt idx="1386">
                  <c:v>1.8335572205328293E-9</c:v>
                </c:pt>
                <c:pt idx="1387">
                  <c:v>1.788237890724643E-9</c:v>
                </c:pt>
                <c:pt idx="1388">
                  <c:v>1.7440387013905499E-9</c:v>
                </c:pt>
                <c:pt idx="1389">
                  <c:v>1.7009319664485192E-9</c:v>
                </c:pt>
                <c:pt idx="1390">
                  <c:v>1.6588906841228193E-9</c:v>
                </c:pt>
                <c:pt idx="1391">
                  <c:v>1.6178885200302019E-9</c:v>
                </c:pt>
                <c:pt idx="1392">
                  <c:v>1.5778997906842926E-9</c:v>
                </c:pt>
                <c:pt idx="1393">
                  <c:v>1.538899447407583E-9</c:v>
                </c:pt>
                <c:pt idx="1394">
                  <c:v>1.5008630606410804E-9</c:v>
                </c:pt>
                <c:pt idx="1395">
                  <c:v>1.4637668046418634E-9</c:v>
                </c:pt>
                <c:pt idx="1396">
                  <c:v>1.4275874425587097E-9</c:v>
                </c:pt>
                <c:pt idx="1397">
                  <c:v>1.3923023118767644E-9</c:v>
                </c:pt>
                <c:pt idx="1398">
                  <c:v>1.3578893102218145E-9</c:v>
                </c:pt>
                <c:pt idx="1399">
                  <c:v>1.3243268815155784E-9</c:v>
                </c:pt>
                <c:pt idx="1400">
                  <c:v>1.2915940024730526E-9</c:v>
                </c:pt>
                <c:pt idx="1401">
                  <c:v>1.2596701694337295E-9</c:v>
                </c:pt>
                <c:pt idx="1402">
                  <c:v>1.2285353855181722E-9</c:v>
                </c:pt>
                <c:pt idx="1403">
                  <c:v>1.1981701481021665E-9</c:v>
                </c:pt>
                <c:pt idx="1404">
                  <c:v>1.1685554366003428E-9</c:v>
                </c:pt>
                <c:pt idx="1405">
                  <c:v>1.1396727005518673E-9</c:v>
                </c:pt>
                <c:pt idx="1406">
                  <c:v>1.1115038480004943E-9</c:v>
                </c:pt>
                <c:pt idx="1407">
                  <c:v>1.0840312341619418E-9</c:v>
                </c:pt>
                <c:pt idx="1408">
                  <c:v>1.0572376503712575E-9</c:v>
                </c:pt>
                <c:pt idx="1409">
                  <c:v>1.0316929734048061E-9</c:v>
                </c:pt>
                <c:pt idx="1410">
                  <c:v>1.006193014309483E-9</c:v>
                </c:pt>
                <c:pt idx="1411">
                  <c:v>9.8132332791217445E-10</c:v>
                </c:pt>
                <c:pt idx="1412">
                  <c:v>9.5706833600458957E-10</c:v>
                </c:pt>
                <c:pt idx="1413">
                  <c:v>9.3341284541905584E-10</c:v>
                </c:pt>
                <c:pt idx="1414">
                  <c:v>9.1034203851156745E-10</c:v>
                </c:pt>
                <c:pt idx="1415">
                  <c:v>8.8784146388016229E-10</c:v>
                </c:pt>
                <c:pt idx="1416">
                  <c:v>8.6589702731260567E-10</c:v>
                </c:pt>
                <c:pt idx="1417">
                  <c:v>8.4449498295792043E-10</c:v>
                </c:pt>
                <c:pt idx="1418">
                  <c:v>8.236219247160263E-10</c:v>
                </c:pt>
                <c:pt idx="1419">
                  <c:v>8.0372180481207673E-10</c:v>
                </c:pt>
                <c:pt idx="1420">
                  <c:v>7.8385652155916331E-10</c:v>
                </c:pt>
                <c:pt idx="1421">
                  <c:v>7.6448224088495285E-10</c:v>
                </c:pt>
                <c:pt idx="1422">
                  <c:v>7.4558682686722316E-10</c:v>
                </c:pt>
                <c:pt idx="1423">
                  <c:v>7.2715844354270039E-10</c:v>
                </c:pt>
                <c:pt idx="1424">
                  <c:v>7.0918554749305217E-10</c:v>
                </c:pt>
                <c:pt idx="1425">
                  <c:v>6.9165688061419818E-10</c:v>
                </c:pt>
                <c:pt idx="1426">
                  <c:v>6.7456146306429542E-10</c:v>
                </c:pt>
                <c:pt idx="1427">
                  <c:v>6.5826289985862145E-10</c:v>
                </c:pt>
                <c:pt idx="1428">
                  <c:v>6.419928685091139E-10</c:v>
                </c:pt>
                <c:pt idx="1429">
                  <c:v>6.2612497727743868E-10</c:v>
                </c:pt>
                <c:pt idx="1430">
                  <c:v>6.1064928662071304E-10</c:v>
                </c:pt>
                <c:pt idx="1431">
                  <c:v>5.9555610266790703E-10</c:v>
                </c:pt>
                <c:pt idx="1432">
                  <c:v>5.8083597114769497E-10</c:v>
                </c:pt>
                <c:pt idx="1433">
                  <c:v>5.6647967146633032E-10</c:v>
                </c:pt>
                <c:pt idx="1434">
                  <c:v>5.527925499278684E-10</c:v>
                </c:pt>
                <c:pt idx="1435">
                  <c:v>5.3912938872125534E-10</c:v>
                </c:pt>
                <c:pt idx="1436">
                  <c:v>5.2580393462408926E-10</c:v>
                </c:pt>
                <c:pt idx="1437">
                  <c:v>5.128078406594043E-10</c:v>
                </c:pt>
                <c:pt idx="1438">
                  <c:v>5.0013296615927438E-10</c:v>
                </c:pt>
                <c:pt idx="1439">
                  <c:v>4.8777137166552244E-10</c:v>
                </c:pt>
                <c:pt idx="1440">
                  <c:v>4.7598597779660034E-10</c:v>
                </c:pt>
                <c:pt idx="1441">
                  <c:v>4.6422121514274254E-10</c:v>
                </c:pt>
                <c:pt idx="1442">
                  <c:v>4.5274723761021071E-10</c:v>
                </c:pt>
                <c:pt idx="1443">
                  <c:v>4.4155685797480486E-10</c:v>
                </c:pt>
                <c:pt idx="1444">
                  <c:v>4.3064306665619729E-10</c:v>
                </c:pt>
                <c:pt idx="1445">
                  <c:v>4.2023799072864735E-10</c:v>
                </c:pt>
                <c:pt idx="1446">
                  <c:v>4.0985112966618119E-10</c:v>
                </c:pt>
                <c:pt idx="1447">
                  <c:v>3.9972099666045938E-10</c:v>
                </c:pt>
                <c:pt idx="1448">
                  <c:v>3.8984124626268178E-10</c:v>
                </c:pt>
                <c:pt idx="1449">
                  <c:v>3.8020568986205926E-10</c:v>
                </c:pt>
                <c:pt idx="1450">
                  <c:v>3.7101926756152639E-10</c:v>
                </c:pt>
                <c:pt idx="1451">
                  <c:v>3.6184892678158322E-10</c:v>
                </c:pt>
                <c:pt idx="1452">
                  <c:v>3.5290524579366009E-10</c:v>
                </c:pt>
                <c:pt idx="1453">
                  <c:v>3.4418262233470185E-10</c:v>
                </c:pt>
                <c:pt idx="1454">
                  <c:v>3.3567559261064682E-10</c:v>
                </c:pt>
                <c:pt idx="1455">
                  <c:v>3.2756509392026032E-10</c:v>
                </c:pt>
                <c:pt idx="1456">
                  <c:v>3.1946879326556675E-10</c:v>
                </c:pt>
                <c:pt idx="1457">
                  <c:v>3.1157260576550201E-10</c:v>
                </c:pt>
                <c:pt idx="1458">
                  <c:v>3.0387158530006172E-10</c:v>
                </c:pt>
                <c:pt idx="1459">
                  <c:v>2.9652952603547752E-10</c:v>
                </c:pt>
                <c:pt idx="1460">
                  <c:v>2.8920031959579072E-10</c:v>
                </c:pt>
                <c:pt idx="1461">
                  <c:v>2.8205226633755325E-10</c:v>
                </c:pt>
                <c:pt idx="1462">
                  <c:v>2.7508088876713846E-10</c:v>
                </c:pt>
                <c:pt idx="1463">
                  <c:v>2.6843446216595257E-10</c:v>
                </c:pt>
                <c:pt idx="1464">
                  <c:v>2.6179967063256197E-10</c:v>
                </c:pt>
                <c:pt idx="1465">
                  <c:v>2.5532886869400917E-10</c:v>
                </c:pt>
                <c:pt idx="1466">
                  <c:v>2.4915968481306477E-10</c:v>
                </c:pt>
                <c:pt idx="1467">
                  <c:v>2.4300130055076946E-10</c:v>
                </c:pt>
                <c:pt idx="1468">
                  <c:v>2.3699513070771694E-10</c:v>
                </c:pt>
                <c:pt idx="1469">
                  <c:v>2.3113741305854765E-10</c:v>
                </c:pt>
                <c:pt idx="1470">
                  <c:v>2.2555273628377652E-10</c:v>
                </c:pt>
                <c:pt idx="1471">
                  <c:v>2.1997783590416768E-10</c:v>
                </c:pt>
                <c:pt idx="1472">
                  <c:v>2.1454072819670693E-10</c:v>
                </c:pt>
                <c:pt idx="1473">
                  <c:v>2.0935705582559036E-10</c:v>
                </c:pt>
                <c:pt idx="1474">
                  <c:v>2.0418245786138228E-10</c:v>
                </c:pt>
                <c:pt idx="1475">
                  <c:v>1.9913575844821802E-10</c:v>
                </c:pt>
                <c:pt idx="1476">
                  <c:v>1.9421379636672198E-10</c:v>
                </c:pt>
                <c:pt idx="1477">
                  <c:v>1.895212575710452E-10</c:v>
                </c:pt>
                <c:pt idx="1478">
                  <c:v>1.8483693341615124E-10</c:v>
                </c:pt>
                <c:pt idx="1479">
                  <c:v>1.8026838990280191E-10</c:v>
                </c:pt>
                <c:pt idx="1480">
                  <c:v>1.7591279607230195E-10</c:v>
                </c:pt>
                <c:pt idx="1481">
                  <c:v>1.7156482703517299E-10</c:v>
                </c:pt>
                <c:pt idx="1482">
                  <c:v>1.6732432507929196E-10</c:v>
                </c:pt>
                <c:pt idx="1483">
                  <c:v>1.6328148208057713E-10</c:v>
                </c:pt>
                <c:pt idx="1484">
                  <c:v>1.5924571638146959E-10</c:v>
                </c:pt>
                <c:pt idx="1485">
                  <c:v>1.553097011535755E-10</c:v>
                </c:pt>
                <c:pt idx="1486">
                  <c:v>1.5155715209865763E-10</c:v>
                </c:pt>
                <c:pt idx="1487">
                  <c:v>1.4781117216204443E-10</c:v>
                </c:pt>
                <c:pt idx="1488">
                  <c:v>1.4415778017322062E-10</c:v>
                </c:pt>
                <c:pt idx="1489">
                  <c:v>1.4067468067763089E-10</c:v>
                </c:pt>
                <c:pt idx="1490">
                  <c:v>1.3719767860870362E-10</c:v>
                </c:pt>
                <c:pt idx="1491">
                  <c:v>1.3380661626488511E-10</c:v>
                </c:pt>
                <c:pt idx="1492">
                  <c:v>1.305736186628227E-10</c:v>
                </c:pt>
                <c:pt idx="1493">
                  <c:v>1.2734628066531587E-10</c:v>
                </c:pt>
                <c:pt idx="1494">
                  <c:v>1.241987115419271E-10</c:v>
                </c:pt>
                <c:pt idx="1495">
                  <c:v>1.2119785741525646E-10</c:v>
                </c:pt>
                <c:pt idx="1496">
                  <c:v>1.1820225650859306E-10</c:v>
                </c:pt>
                <c:pt idx="1497">
                  <c:v>1.153462870317613E-10</c:v>
                </c:pt>
                <c:pt idx="1498">
                  <c:v>1.1249531714350058E-10</c:v>
                </c:pt>
                <c:pt idx="1499">
                  <c:v>1.0971481358331177E-10</c:v>
                </c:pt>
                <c:pt idx="1500">
                  <c:v>1.0706391530094667E-10</c:v>
                </c:pt>
                <c:pt idx="1501">
                  <c:v>1.0441765761466179E-10</c:v>
                </c:pt>
                <c:pt idx="1502">
                  <c:v>1.0189474771599888E-10</c:v>
                </c:pt>
                <c:pt idx="1503">
                  <c:v>9.9376254360160157E-11</c:v>
                </c:pt>
                <c:pt idx="1504">
                  <c:v>9.6920009637597665E-11</c:v>
                </c:pt>
                <c:pt idx="1505">
                  <c:v>9.4578255787923065E-11</c:v>
                </c:pt>
                <c:pt idx="1506">
                  <c:v>9.2240601353833332E-11</c:v>
                </c:pt>
                <c:pt idx="1507">
                  <c:v>9.0011910043088315E-11</c:v>
                </c:pt>
                <c:pt idx="1508">
                  <c:v>8.7787120223481732E-11</c:v>
                </c:pt>
                <c:pt idx="1509">
                  <c:v>8.5617319679617777E-11</c:v>
                </c:pt>
                <c:pt idx="1510">
                  <c:v>8.3548658226649452E-11</c:v>
                </c:pt>
                <c:pt idx="1511">
                  <c:v>8.1483618120563442E-11</c:v>
                </c:pt>
                <c:pt idx="1512">
                  <c:v>7.9514833995048152E-11</c:v>
                </c:pt>
                <c:pt idx="1513">
                  <c:v>7.7549496373669406E-11</c:v>
                </c:pt>
                <c:pt idx="1514">
                  <c:v>7.5675767384656158E-11</c:v>
                </c:pt>
                <c:pt idx="1515">
                  <c:v>7.3805318498640345E-11</c:v>
                </c:pt>
                <c:pt idx="1516">
                  <c:v>7.1981100779563025E-11</c:v>
                </c:pt>
                <c:pt idx="1517">
                  <c:v>7.0241913789336357E-11</c:v>
                </c:pt>
                <c:pt idx="1518">
                  <c:v>6.8505771376255819E-11</c:v>
                </c:pt>
                <c:pt idx="1519">
                  <c:v>6.6850554311739109E-11</c:v>
                </c:pt>
                <c:pt idx="1520">
                  <c:v>6.5198234828721657E-11</c:v>
                </c:pt>
                <c:pt idx="1521">
                  <c:v>6.362293352641017E-11</c:v>
                </c:pt>
                <c:pt idx="1522">
                  <c:v>6.2050389907068068E-11</c:v>
                </c:pt>
                <c:pt idx="1523">
                  <c:v>6.0551145943081498E-11</c:v>
                </c:pt>
                <c:pt idx="1524">
                  <c:v>5.9054526517994414E-11</c:v>
                </c:pt>
                <c:pt idx="1525">
                  <c:v>5.7627667757545262E-11</c:v>
                </c:pt>
                <c:pt idx="1526">
                  <c:v>5.6203306820272846E-11</c:v>
                </c:pt>
                <c:pt idx="1527">
                  <c:v>5.4845338423417057E-11</c:v>
                </c:pt>
                <c:pt idx="1528">
                  <c:v>5.3489747251994483E-11</c:v>
                </c:pt>
                <c:pt idx="1529">
                  <c:v>5.2197343113634941E-11</c:v>
                </c:pt>
                <c:pt idx="1530">
                  <c:v>5.0907201425561634E-11</c:v>
                </c:pt>
                <c:pt idx="1531">
                  <c:v>4.9677196028737398E-11</c:v>
                </c:pt>
                <c:pt idx="1532">
                  <c:v>4.8449343848527029E-11</c:v>
                </c:pt>
                <c:pt idx="1533">
                  <c:v>4.7278724511036671E-11</c:v>
                </c:pt>
                <c:pt idx="1534">
                  <c:v>4.6110154430413384E-11</c:v>
                </c:pt>
                <c:pt idx="1535">
                  <c:v>4.4996053925777733E-11</c:v>
                </c:pt>
                <c:pt idx="1536">
                  <c:v>4.3883903737557201E-11</c:v>
                </c:pt>
                <c:pt idx="1537">
                  <c:v>4.2823593272252308E-11</c:v>
                </c:pt>
                <c:pt idx="1538">
                  <c:v>4.1765138959868014E-11</c:v>
                </c:pt>
                <c:pt idx="1539">
                  <c:v>4.0756021489624277E-11</c:v>
                </c:pt>
                <c:pt idx="1540">
                  <c:v>3.9748670555127352E-11</c:v>
                </c:pt>
                <c:pt idx="1541">
                  <c:v>3.8788274423926059E-11</c:v>
                </c:pt>
                <c:pt idx="1542">
                  <c:v>3.78295595381168E-11</c:v>
                </c:pt>
                <c:pt idx="1543">
                  <c:v>3.691553242430254E-11</c:v>
                </c:pt>
                <c:pt idx="1544">
                  <c:v>3.6003105383440879E-11</c:v>
                </c:pt>
                <c:pt idx="1545">
                  <c:v>3.51332085381229E-11</c:v>
                </c:pt>
                <c:pt idx="1546">
                  <c:v>3.4264834512415731E-11</c:v>
                </c:pt>
                <c:pt idx="1547">
                  <c:v>3.3436937276045601E-11</c:v>
                </c:pt>
                <c:pt idx="1548">
                  <c:v>3.2629043458450131E-11</c:v>
                </c:pt>
                <c:pt idx="1549">
                  <c:v>3.1822563919519036E-11</c:v>
                </c:pt>
                <c:pt idx="1550">
                  <c:v>3.1053676134182487E-11</c:v>
                </c:pt>
                <c:pt idx="1551">
                  <c:v>3.0286134344528051E-11</c:v>
                </c:pt>
                <c:pt idx="1552">
                  <c:v>2.9554369335854883E-11</c:v>
                </c:pt>
                <c:pt idx="1553">
                  <c:v>2.8823885336661789E-11</c:v>
                </c:pt>
                <c:pt idx="1554">
                  <c:v>2.8127450774778093E-11</c:v>
                </c:pt>
                <c:pt idx="1555">
                  <c:v>2.7432235373780178E-11</c:v>
                </c:pt>
                <c:pt idx="1556">
                  <c:v>2.6769425464536957E-11</c:v>
                </c:pt>
                <c:pt idx="1557">
                  <c:v>2.6122630180781269E-11</c:v>
                </c:pt>
                <c:pt idx="1558">
                  <c:v>2.5476967160635062E-11</c:v>
                </c:pt>
                <c:pt idx="1559">
                  <c:v>2.4861399888721517E-11</c:v>
                </c:pt>
                <c:pt idx="1560">
                  <c:v>2.4246910213442787E-11</c:v>
                </c:pt>
                <c:pt idx="1561">
                  <c:v>2.3661063229446863E-11</c:v>
                </c:pt>
                <c:pt idx="1562">
                  <c:v>2.3089371314514645E-11</c:v>
                </c:pt>
                <c:pt idx="1563">
                  <c:v>2.2518680189117538E-11</c:v>
                </c:pt>
                <c:pt idx="1564">
                  <c:v>2.1974590209972373E-11</c:v>
                </c:pt>
                <c:pt idx="1565">
                  <c:v>2.1431452701105423E-11</c:v>
                </c:pt>
                <c:pt idx="1566">
                  <c:v>2.0913632004898271E-11</c:v>
                </c:pt>
                <c:pt idx="1567">
                  <c:v>2.0408322745837375E-11</c:v>
                </c:pt>
                <c:pt idx="1568">
                  <c:v>1.990389806849804E-11</c:v>
                </c:pt>
                <c:pt idx="1569">
                  <c:v>1.9422985715107653E-11</c:v>
                </c:pt>
                <c:pt idx="1570">
                  <c:v>1.8953693029927348E-11</c:v>
                </c:pt>
                <c:pt idx="1571">
                  <c:v>1.8485221876757259E-11</c:v>
                </c:pt>
                <c:pt idx="1572">
                  <c:v>1.8038587176102085E-11</c:v>
                </c:pt>
                <c:pt idx="1573">
                  <c:v>1.7602743936710247E-11</c:v>
                </c:pt>
                <c:pt idx="1574">
                  <c:v>1.7167663673567549E-11</c:v>
                </c:pt>
                <c:pt idx="1575">
                  <c:v>1.6752863441419097E-11</c:v>
                </c:pt>
                <c:pt idx="1576">
                  <c:v>1.6338789348158812E-11</c:v>
                </c:pt>
                <c:pt idx="1577">
                  <c:v>1.5944016142933698E-11</c:v>
                </c:pt>
                <c:pt idx="1578">
                  <c:v>1.5558781336193604E-11</c:v>
                </c:pt>
                <c:pt idx="1579">
                  <c:v>1.5174220911848895E-11</c:v>
                </c:pt>
                <c:pt idx="1580">
                  <c:v>1.480758567967131E-11</c:v>
                </c:pt>
                <c:pt idx="1581">
                  <c:v>1.4449808984235292E-11</c:v>
                </c:pt>
                <c:pt idx="1582">
                  <c:v>1.4100676788082796E-11</c:v>
                </c:pt>
                <c:pt idx="1583">
                  <c:v>1.3752155774000642E-11</c:v>
                </c:pt>
                <c:pt idx="1584">
                  <c:v>1.3419880077315225E-11</c:v>
                </c:pt>
                <c:pt idx="1585">
                  <c:v>1.3095632731996838E-11</c:v>
                </c:pt>
                <c:pt idx="1586">
                  <c:v>1.2771953005952737E-11</c:v>
                </c:pt>
                <c:pt idx="1587">
                  <c:v>1.246336069120383E-11</c:v>
                </c:pt>
                <c:pt idx="1588">
                  <c:v>1.2162224496648653E-11</c:v>
                </c:pt>
                <c:pt idx="1589">
                  <c:v>1.1861615463566769E-11</c:v>
                </c:pt>
                <c:pt idx="1590">
                  <c:v>1.1575018466939992E-11</c:v>
                </c:pt>
                <c:pt idx="1591">
                  <c:v>1.129534614585413E-11</c:v>
                </c:pt>
                <c:pt idx="1592">
                  <c:v>1.1016163412122579E-11</c:v>
                </c:pt>
                <c:pt idx="1593">
                  <c:v>1.0749993988745059E-11</c:v>
                </c:pt>
                <c:pt idx="1594">
                  <c:v>1.0490255675663393E-11</c:v>
                </c:pt>
                <c:pt idx="1595">
                  <c:v>1.0236793086210382E-11</c:v>
                </c:pt>
                <c:pt idx="1596">
                  <c:v>9.9837742020125417E-12</c:v>
                </c:pt>
                <c:pt idx="1597">
                  <c:v>9.7425490746186703E-12</c:v>
                </c:pt>
                <c:pt idx="1598">
                  <c:v>9.5071523604990502E-12</c:v>
                </c:pt>
                <c:pt idx="1599">
                  <c:v>9.277443235181237E-12</c:v>
                </c:pt>
                <c:pt idx="1600">
                  <c:v>9.0481362328998411E-12</c:v>
                </c:pt>
                <c:pt idx="1601">
                  <c:v>8.829517725380014E-12</c:v>
                </c:pt>
                <c:pt idx="1602">
                  <c:v>8.6161814163815666E-12</c:v>
                </c:pt>
                <c:pt idx="1603">
                  <c:v>8.4079996789183008E-12</c:v>
                </c:pt>
                <c:pt idx="1604">
                  <c:v>8.2001823791859354E-12</c:v>
                </c:pt>
                <c:pt idx="1605">
                  <c:v>8.0020518927538753E-12</c:v>
                </c:pt>
                <c:pt idx="1606">
                  <c:v>7.8087085790746789E-12</c:v>
                </c:pt>
                <c:pt idx="1607">
                  <c:v>7.6200367718347236E-12</c:v>
                </c:pt>
                <c:pt idx="1608">
                  <c:v>7.4316952487308885E-12</c:v>
                </c:pt>
                <c:pt idx="1609">
                  <c:v>7.2521327309040486E-12</c:v>
                </c:pt>
                <c:pt idx="1610">
                  <c:v>7.0769087518263797E-12</c:v>
                </c:pt>
                <c:pt idx="1611">
                  <c:v>6.9059184849521545E-12</c:v>
                </c:pt>
                <c:pt idx="1612">
                  <c:v>6.7352275493526427E-12</c:v>
                </c:pt>
                <c:pt idx="1613">
                  <c:v>6.5724928870150505E-12</c:v>
                </c:pt>
                <c:pt idx="1614">
                  <c:v>6.413690173543589E-12</c:v>
                </c:pt>
                <c:pt idx="1615">
                  <c:v>6.2587244063023811E-12</c:v>
                </c:pt>
                <c:pt idx="1616">
                  <c:v>6.1075028780821727E-12</c:v>
                </c:pt>
                <c:pt idx="1617">
                  <c:v>5.9565460744784403E-12</c:v>
                </c:pt>
                <c:pt idx="1618">
                  <c:v>5.8126256936114289E-12</c:v>
                </c:pt>
                <c:pt idx="1619">
                  <c:v>5.6721826762651765E-12</c:v>
                </c:pt>
                <c:pt idx="1620">
                  <c:v>5.5351330033661341E-12</c:v>
                </c:pt>
                <c:pt idx="1621">
                  <c:v>5.4013946858859652E-12</c:v>
                </c:pt>
                <c:pt idx="1622">
                  <c:v>5.2678904873517585E-12</c:v>
                </c:pt>
                <c:pt idx="1623">
                  <c:v>5.1406092079281697E-12</c:v>
                </c:pt>
                <c:pt idx="1624">
                  <c:v>5.0164032627642036E-12</c:v>
                </c:pt>
                <c:pt idx="1625">
                  <c:v>4.8951983465036063E-12</c:v>
                </c:pt>
                <c:pt idx="1626">
                  <c:v>4.7769219491352074E-12</c:v>
                </c:pt>
                <c:pt idx="1627">
                  <c:v>4.6615033126140909E-12</c:v>
                </c:pt>
                <c:pt idx="1628">
                  <c:v>4.5462867250647448E-12</c:v>
                </c:pt>
                <c:pt idx="1629">
                  <c:v>4.4364406315701583E-12</c:v>
                </c:pt>
                <c:pt idx="1630">
                  <c:v>4.3292486083060384E-12</c:v>
                </c:pt>
                <c:pt idx="1631">
                  <c:v>4.2246465283783767E-12</c:v>
                </c:pt>
                <c:pt idx="1632">
                  <c:v>4.1225718143091503E-12</c:v>
                </c:pt>
                <c:pt idx="1633">
                  <c:v>4.0229634005995702E-12</c:v>
                </c:pt>
                <c:pt idx="1634">
                  <c:v>3.9257616971981476E-12</c:v>
                </c:pt>
                <c:pt idx="1635">
                  <c:v>3.8287301526620498E-12</c:v>
                </c:pt>
                <c:pt idx="1636">
                  <c:v>3.7362214580396556E-12</c:v>
                </c:pt>
                <c:pt idx="1637">
                  <c:v>3.6459479323217297E-12</c:v>
                </c:pt>
                <c:pt idx="1638">
                  <c:v>3.5578555699895932E-12</c:v>
                </c:pt>
                <c:pt idx="1639">
                  <c:v>3.4718916703907079E-12</c:v>
                </c:pt>
                <c:pt idx="1640">
                  <c:v>3.3880048062107132E-12</c:v>
                </c:pt>
                <c:pt idx="1641">
                  <c:v>3.3061447927075554E-12</c:v>
                </c:pt>
                <c:pt idx="1642">
                  <c:v>3.2262626576886494E-12</c:v>
                </c:pt>
                <c:pt idx="1643">
                  <c:v>3.1465203623327726E-12</c:v>
                </c:pt>
                <c:pt idx="1644">
                  <c:v>3.0704950276353872E-12</c:v>
                </c:pt>
                <c:pt idx="1645">
                  <c:v>2.9963065955638298E-12</c:v>
                </c:pt>
                <c:pt idx="1646">
                  <c:v>2.9239106833966355E-12</c:v>
                </c:pt>
                <c:pt idx="1647">
                  <c:v>2.8532639807750287E-12</c:v>
                </c:pt>
                <c:pt idx="1648">
                  <c:v>2.7843242237929407E-12</c:v>
                </c:pt>
                <c:pt idx="1649">
                  <c:v>2.7170501697127634E-12</c:v>
                </c:pt>
                <c:pt idx="1650">
                  <c:v>2.6514015722923227E-12</c:v>
                </c:pt>
                <c:pt idx="1651">
                  <c:v>2.5873391577076888E-12</c:v>
                </c:pt>
                <c:pt idx="1652">
                  <c:v>2.5248246010580246E-12</c:v>
                </c:pt>
                <c:pt idx="1653">
                  <c:v>2.4638205034378444E-12</c:v>
                </c:pt>
                <c:pt idx="1654">
                  <c:v>2.4042903695634458E-12</c:v>
                </c:pt>
                <c:pt idx="1655">
                  <c:v>2.3461985859398859E-12</c:v>
                </c:pt>
                <c:pt idx="1656">
                  <c:v>2.2882084963364578E-12</c:v>
                </c:pt>
                <c:pt idx="1657">
                  <c:v>2.2329214500888348E-12</c:v>
                </c:pt>
                <c:pt idx="1658">
                  <c:v>2.1789702338093484E-12</c:v>
                </c:pt>
                <c:pt idx="1659">
                  <c:v>2.1263225715523076E-12</c:v>
                </c:pt>
                <c:pt idx="1660">
                  <c:v>2.0749469672142304E-12</c:v>
                </c:pt>
                <c:pt idx="1661">
                  <c:v>2.0248126856916286E-12</c:v>
                </c:pt>
                <c:pt idx="1662">
                  <c:v>1.9758897344938518E-12</c:v>
                </c:pt>
                <c:pt idx="1663">
                  <c:v>1.9281488458003174E-12</c:v>
                </c:pt>
                <c:pt idx="1664">
                  <c:v>1.8815614589512869E-12</c:v>
                </c:pt>
                <c:pt idx="1665">
                  <c:v>1.8360997033615478E-12</c:v>
                </c:pt>
                <c:pt idx="1666">
                  <c:v>1.7917363818471294E-12</c:v>
                </c:pt>
                <c:pt idx="1667">
                  <c:v>1.7484449543546782E-12</c:v>
                </c:pt>
                <c:pt idx="1668">
                  <c:v>1.7061995220841496E-12</c:v>
                </c:pt>
                <c:pt idx="1669">
                  <c:v>1.6649748119949282E-12</c:v>
                </c:pt>
                <c:pt idx="1670">
                  <c:v>1.6247461616865007E-12</c:v>
                </c:pt>
                <c:pt idx="1671">
                  <c:v>1.585489504644264E-12</c:v>
                </c:pt>
                <c:pt idx="1672">
                  <c:v>1.5471813558419351E-12</c:v>
                </c:pt>
                <c:pt idx="1673">
                  <c:v>1.5097987976918153E-12</c:v>
                </c:pt>
                <c:pt idx="1674">
                  <c:v>1.4733194663344421E-12</c:v>
                </c:pt>
                <c:pt idx="1675">
                  <c:v>1.4377215382596306E-12</c:v>
                </c:pt>
                <c:pt idx="1676">
                  <c:v>1.4029837172506407E-12</c:v>
                </c:pt>
                <c:pt idx="1677">
                  <c:v>1.3690852216439304E-12</c:v>
                </c:pt>
                <c:pt idx="1678">
                  <c:v>1.3360057718966042E-12</c:v>
                </c:pt>
                <c:pt idx="1679">
                  <c:v>1.3037255784543462E-12</c:v>
                </c:pt>
                <c:pt idx="1680">
                  <c:v>1.2722253299124769E-12</c:v>
                </c:pt>
                <c:pt idx="1681">
                  <c:v>1.2414861814629796E-12</c:v>
                </c:pt>
                <c:pt idx="1682">
                  <c:v>1.2114897436207883E-12</c:v>
                </c:pt>
                <c:pt idx="1683">
                  <c:v>1.1822180712223416E-12</c:v>
                </c:pt>
                <c:pt idx="1684">
                  <c:v>1.1536536526900735E-12</c:v>
                </c:pt>
                <c:pt idx="1685">
                  <c:v>1.1257793995561695E-12</c:v>
                </c:pt>
                <c:pt idx="1686">
                  <c:v>1.0985786362395688E-12</c:v>
                </c:pt>
                <c:pt idx="1687">
                  <c:v>1.0720350900698591E-12</c:v>
                </c:pt>
                <c:pt idx="1688">
                  <c:v>1.0461328815522884E-12</c:v>
                </c:pt>
                <c:pt idx="1689">
                  <c:v>1.0214373432255655E-12</c:v>
                </c:pt>
                <c:pt idx="1690">
                  <c:v>9.9675766315078531E-13</c:v>
                </c:pt>
                <c:pt idx="1691">
                  <c:v>9.7267428652294741E-13</c:v>
                </c:pt>
                <c:pt idx="1692">
                  <c:v>9.4917280562687439E-13</c:v>
                </c:pt>
                <c:pt idx="1693">
                  <c:v>9.2623916086255359E-13</c:v>
                </c:pt>
                <c:pt idx="1694">
                  <c:v>9.0385963233403184E-13</c:v>
                </c:pt>
                <c:pt idx="1695">
                  <c:v>8.8202083164159761E-13</c:v>
                </c:pt>
                <c:pt idx="1696">
                  <c:v>8.6070969387228591E-13</c:v>
                </c:pt>
                <c:pt idx="1697">
                  <c:v>8.399134697838358E-13</c:v>
                </c:pt>
                <c:pt idx="1698">
                  <c:v>8.196197181775957E-13</c:v>
                </c:pt>
                <c:pt idx="1699">
                  <c:v>7.9981629845561179E-13</c:v>
                </c:pt>
                <c:pt idx="1700">
                  <c:v>7.8049136335764465E-13</c:v>
                </c:pt>
                <c:pt idx="1701">
                  <c:v>7.6206669215442738E-13</c:v>
                </c:pt>
                <c:pt idx="1702">
                  <c:v>7.4365385236278151E-13</c:v>
                </c:pt>
                <c:pt idx="1703">
                  <c:v>7.2568589839633526E-13</c:v>
                </c:pt>
                <c:pt idx="1704">
                  <c:v>7.0815208104964999E-13</c:v>
                </c:pt>
                <c:pt idx="1705">
                  <c:v>6.9104191083656488E-13</c:v>
                </c:pt>
                <c:pt idx="1706">
                  <c:v>6.7434515171490018E-13</c:v>
                </c:pt>
                <c:pt idx="1707">
                  <c:v>6.580518149628453E-13</c:v>
                </c:pt>
                <c:pt idx="1708">
                  <c:v>6.4215215320324478E-13</c:v>
                </c:pt>
                <c:pt idx="1709">
                  <c:v>6.2699318688962801E-13</c:v>
                </c:pt>
                <c:pt idx="1710">
                  <c:v>6.1184395491360319E-13</c:v>
                </c:pt>
                <c:pt idx="1711">
                  <c:v>5.9706075439415528E-13</c:v>
                </c:pt>
                <c:pt idx="1712">
                  <c:v>5.8263474138280551E-13</c:v>
                </c:pt>
                <c:pt idx="1713">
                  <c:v>5.6855728561604082E-13</c:v>
                </c:pt>
                <c:pt idx="1714">
                  <c:v>5.5481996535234769E-13</c:v>
                </c:pt>
                <c:pt idx="1715">
                  <c:v>5.4141456233393422E-13</c:v>
                </c:pt>
                <c:pt idx="1716">
                  <c:v>5.2863365819590153E-13</c:v>
                </c:pt>
                <c:pt idx="1717">
                  <c:v>5.1586096132167822E-13</c:v>
                </c:pt>
                <c:pt idx="1718">
                  <c:v>5.033968747353359E-13</c:v>
                </c:pt>
                <c:pt idx="1719">
                  <c:v>4.9123394188242436E-13</c:v>
                </c:pt>
                <c:pt idx="1720">
                  <c:v>4.7936488637164081E-13</c:v>
                </c:pt>
                <c:pt idx="1721">
                  <c:v>4.6778260762180316E-13</c:v>
                </c:pt>
                <c:pt idx="1722">
                  <c:v>4.5673989639571404E-13</c:v>
                </c:pt>
                <c:pt idx="1723">
                  <c:v>4.4570427625200743E-13</c:v>
                </c:pt>
                <c:pt idx="1724">
                  <c:v>4.3493529563972417E-13</c:v>
                </c:pt>
                <c:pt idx="1725">
                  <c:v>4.2442651208994626E-13</c:v>
                </c:pt>
                <c:pt idx="1726">
                  <c:v>4.1417163879487524E-13</c:v>
                </c:pt>
                <c:pt idx="1727">
                  <c:v>4.0439449503037939E-13</c:v>
                </c:pt>
                <c:pt idx="1728">
                  <c:v>3.9462362966351031E-13</c:v>
                </c:pt>
                <c:pt idx="1729">
                  <c:v>3.8508884518100264E-13</c:v>
                </c:pt>
                <c:pt idx="1730">
                  <c:v>3.7578443746332337E-13</c:v>
                </c:pt>
                <c:pt idx="1731">
                  <c:v>3.6670484021227076E-13</c:v>
                </c:pt>
                <c:pt idx="1732">
                  <c:v>3.5804822154005976E-13</c:v>
                </c:pt>
                <c:pt idx="1733">
                  <c:v>3.4939716171974263E-13</c:v>
                </c:pt>
                <c:pt idx="1734">
                  <c:v>3.4095512635901373E-13</c:v>
                </c:pt>
                <c:pt idx="1735">
                  <c:v>3.3271706506802714E-13</c:v>
                </c:pt>
                <c:pt idx="1736">
                  <c:v>3.2486277888963081E-13</c:v>
                </c:pt>
                <c:pt idx="1737">
                  <c:v>3.1701353634492245E-13</c:v>
                </c:pt>
                <c:pt idx="1738">
                  <c:v>3.0935394497766471E-13</c:v>
                </c:pt>
                <c:pt idx="1739">
                  <c:v>3.0187942248976523E-13</c:v>
                </c:pt>
                <c:pt idx="1740">
                  <c:v>2.9475310519335937E-13</c:v>
                </c:pt>
                <c:pt idx="1741">
                  <c:v>2.8763136406507185E-13</c:v>
                </c:pt>
                <c:pt idx="1742">
                  <c:v>2.8068169643085186E-13</c:v>
                </c:pt>
                <c:pt idx="1743">
                  <c:v>2.7389994469962676E-13</c:v>
                </c:pt>
                <c:pt idx="1744">
                  <c:v>2.6743412501142236E-13</c:v>
                </c:pt>
                <c:pt idx="1745">
                  <c:v>2.6097245735247777E-13</c:v>
                </c:pt>
                <c:pt idx="1746">
                  <c:v>2.5466691467920005E-13</c:v>
                </c:pt>
                <c:pt idx="1747">
                  <c:v>2.485137247438638E-13</c:v>
                </c:pt>
                <c:pt idx="1748">
                  <c:v>2.4264718491670311E-13</c:v>
                </c:pt>
                <c:pt idx="1749">
                  <c:v>2.3678441229094499E-13</c:v>
                </c:pt>
                <c:pt idx="1750">
                  <c:v>2.3106329431851997E-13</c:v>
                </c:pt>
                <c:pt idx="1751">
                  <c:v>2.2560869811820143E-13</c:v>
                </c:pt>
                <c:pt idx="1752">
                  <c:v>2.2015760458948773E-13</c:v>
                </c:pt>
                <c:pt idx="1753">
                  <c:v>2.1483821884024493E-13</c:v>
                </c:pt>
                <c:pt idx="1754">
                  <c:v>2.0964735858437473E-13</c:v>
                </c:pt>
                <c:pt idx="1755">
                  <c:v>2.0469831772129205E-13</c:v>
                </c:pt>
                <c:pt idx="1756">
                  <c:v>1.9975245488720584E-13</c:v>
                </c:pt>
                <c:pt idx="1757">
                  <c:v>1.9492609259150291E-13</c:v>
                </c:pt>
                <c:pt idx="1758">
                  <c:v>1.9032456932867396E-13</c:v>
                </c:pt>
                <c:pt idx="1759">
                  <c:v>1.8572600093624801E-13</c:v>
                </c:pt>
                <c:pt idx="1760">
                  <c:v>1.8123854185217046E-13</c:v>
                </c:pt>
                <c:pt idx="1761">
                  <c:v>1.7696013378803474E-13</c:v>
                </c:pt>
                <c:pt idx="1762">
                  <c:v>1.7268447310571986E-13</c:v>
                </c:pt>
                <c:pt idx="1763">
                  <c:v>1.6851211972702608E-13</c:v>
                </c:pt>
                <c:pt idx="1764">
                  <c:v>1.6453413797669524E-13</c:v>
                </c:pt>
                <c:pt idx="1765">
                  <c:v>1.605587106892803E-13</c:v>
                </c:pt>
                <c:pt idx="1766">
                  <c:v>1.5667933655114923E-13</c:v>
                </c:pt>
                <c:pt idx="1767">
                  <c:v>1.5298068542466618E-13</c:v>
                </c:pt>
                <c:pt idx="1768">
                  <c:v>1.4928440938880213E-13</c:v>
                </c:pt>
                <c:pt idx="1769">
                  <c:v>1.4567744172866876E-13</c:v>
                </c:pt>
                <c:pt idx="1770">
                  <c:v>1.4223850685816541E-13</c:v>
                </c:pt>
                <c:pt idx="1771">
                  <c:v>1.3880178030136305E-13</c:v>
                </c:pt>
                <c:pt idx="1772">
                  <c:v>1.3544809095921598E-13</c:v>
                </c:pt>
                <c:pt idx="1773">
                  <c:v>1.3225063528169027E-13</c:v>
                </c:pt>
                <c:pt idx="1774">
                  <c:v>1.2905523285188426E-13</c:v>
                </c:pt>
                <c:pt idx="1775">
                  <c:v>1.2600869019429226E-13</c:v>
                </c:pt>
                <c:pt idx="1776">
                  <c:v>1.2296410387555062E-13</c:v>
                </c:pt>
                <c:pt idx="1777">
                  <c:v>1.1999307998998702E-13</c:v>
                </c:pt>
                <c:pt idx="1778">
                  <c:v>1.1716046306522504E-13</c:v>
                </c:pt>
                <c:pt idx="1779">
                  <c:v>1.1432966510679993E-13</c:v>
                </c:pt>
                <c:pt idx="1780">
                  <c:v>1.1163074159878667E-13</c:v>
                </c:pt>
                <c:pt idx="1781">
                  <c:v>1.0893355120581777E-13</c:v>
                </c:pt>
                <c:pt idx="1782">
                  <c:v>1.0630152956396273E-13</c:v>
                </c:pt>
                <c:pt idx="1783">
                  <c:v>1.0379212225650717E-13</c:v>
                </c:pt>
                <c:pt idx="1784">
                  <c:v>1.0128432636617557E-13</c:v>
                </c:pt>
                <c:pt idx="1785">
                  <c:v>9.8893357677798823E-14</c:v>
                </c:pt>
                <c:pt idx="1786">
                  <c:v>9.6503924351129025E-14</c:v>
                </c:pt>
                <c:pt idx="1787">
                  <c:v>9.417222383641555E-14</c:v>
                </c:pt>
                <c:pt idx="1788">
                  <c:v>9.1949147013121317E-14</c:v>
                </c:pt>
                <c:pt idx="1789">
                  <c:v>8.9727497739690501E-14</c:v>
                </c:pt>
                <c:pt idx="1790">
                  <c:v>8.7609345353442909E-14</c:v>
                </c:pt>
                <c:pt idx="1791">
                  <c:v>8.549255313978114E-14</c:v>
                </c:pt>
                <c:pt idx="1792">
                  <c:v>8.3474372983183705E-14</c:v>
                </c:pt>
                <c:pt idx="1793">
                  <c:v>8.1457488801955073E-14</c:v>
                </c:pt>
                <c:pt idx="1794">
                  <c:v>7.953456240113085E-14</c:v>
                </c:pt>
                <c:pt idx="1795">
                  <c:v>7.7612870808429689E-14</c:v>
                </c:pt>
                <c:pt idx="1796">
                  <c:v>7.5737610584255809E-14</c:v>
                </c:pt>
                <c:pt idx="1797">
                  <c:v>7.3949710502018614E-14</c:v>
                </c:pt>
                <c:pt idx="1798">
                  <c:v>7.2162958520689423E-14</c:v>
                </c:pt>
                <c:pt idx="1799">
                  <c:v>7.0459443470791421E-14</c:v>
                </c:pt>
                <c:pt idx="1800">
                  <c:v>6.8757022333911071E-14</c:v>
                </c:pt>
                <c:pt idx="1801">
                  <c:v>6.7133909524610119E-14</c:v>
                </c:pt>
                <c:pt idx="1802">
                  <c:v>6.5511838997988802E-14</c:v>
                </c:pt>
                <c:pt idx="1803">
                  <c:v>6.3965333616733253E-14</c:v>
                </c:pt>
                <c:pt idx="1804">
                  <c:v>6.2419821324660617E-14</c:v>
                </c:pt>
                <c:pt idx="1805">
                  <c:v>6.0946307665876213E-14</c:v>
                </c:pt>
                <c:pt idx="1806">
                  <c:v>5.9473740224605039E-14</c:v>
                </c:pt>
                <c:pt idx="1807">
                  <c:v>5.8069773236232295E-14</c:v>
                </c:pt>
                <c:pt idx="1808">
                  <c:v>5.666670780594447E-14</c:v>
                </c:pt>
                <c:pt idx="1809">
                  <c:v>5.5329005034959506E-14</c:v>
                </c:pt>
                <c:pt idx="1810">
                  <c:v>5.3992161270459442E-14</c:v>
                </c:pt>
                <c:pt idx="1811">
                  <c:v>5.2717595188549506E-14</c:v>
                </c:pt>
                <c:pt idx="1812">
                  <c:v>5.1443847569868746E-14</c:v>
                </c:pt>
                <c:pt idx="1813">
                  <c:v>5.0229438261320226E-14</c:v>
                </c:pt>
                <c:pt idx="1814">
                  <c:v>4.9015808786299922E-14</c:v>
                </c:pt>
                <c:pt idx="1815">
                  <c:v>4.785871698100117E-14</c:v>
                </c:pt>
                <c:pt idx="1816">
                  <c:v>4.6702368202768405E-14</c:v>
                </c:pt>
                <c:pt idx="1817">
                  <c:v>4.5599888638041268E-14</c:v>
                </c:pt>
                <c:pt idx="1818">
                  <c:v>4.4498117031103256E-14</c:v>
                </c:pt>
                <c:pt idx="1819">
                  <c:v>4.3447672126840172E-14</c:v>
                </c:pt>
                <c:pt idx="1820">
                  <c:v>4.2422024552677843E-14</c:v>
                </c:pt>
                <c:pt idx="1821">
                  <c:v>4.1397035598604476E-14</c:v>
                </c:pt>
                <c:pt idx="1822">
                  <c:v>4.0419796380465101E-14</c:v>
                </c:pt>
                <c:pt idx="1823">
                  <c:v>3.9443184696964771E-14</c:v>
                </c:pt>
                <c:pt idx="1824">
                  <c:v>3.8512069064726401E-14</c:v>
                </c:pt>
                <c:pt idx="1825">
                  <c:v>3.7581551348843968E-14</c:v>
                </c:pt>
                <c:pt idx="1826">
                  <c:v>3.6694382368612757E-14</c:v>
                </c:pt>
                <c:pt idx="1827">
                  <c:v>3.5807783084373536E-14</c:v>
                </c:pt>
                <c:pt idx="1828">
                  <c:v>3.4962486568845823E-14</c:v>
                </c:pt>
                <c:pt idx="1829">
                  <c:v>3.4137144547498293E-14</c:v>
                </c:pt>
                <c:pt idx="1830">
                  <c:v>3.3312332519931043E-14</c:v>
                </c:pt>
                <c:pt idx="1831">
                  <c:v>3.2525944864017034E-14</c:v>
                </c:pt>
                <c:pt idx="1832">
                  <c:v>3.1740062187318784E-14</c:v>
                </c:pt>
                <c:pt idx="1833">
                  <c:v>3.0990790334706095E-14</c:v>
                </c:pt>
                <c:pt idx="1834">
                  <c:v>3.0259206169843097E-14</c:v>
                </c:pt>
                <c:pt idx="1835">
                  <c:v>2.9528091792107236E-14</c:v>
                </c:pt>
                <c:pt idx="1836">
                  <c:v>2.8831036823827353E-14</c:v>
                </c:pt>
                <c:pt idx="1837">
                  <c:v>2.813442946973443E-14</c:v>
                </c:pt>
                <c:pt idx="1838">
                  <c:v>2.7470273994342476E-14</c:v>
                </c:pt>
                <c:pt idx="1839">
                  <c:v>2.6821796906741297E-14</c:v>
                </c:pt>
                <c:pt idx="1840">
                  <c:v>2.6173736239017193E-14</c:v>
                </c:pt>
                <c:pt idx="1841">
                  <c:v>2.5555865872983896E-14</c:v>
                </c:pt>
                <c:pt idx="1842">
                  <c:v>2.4952581265198306E-14</c:v>
                </c:pt>
                <c:pt idx="1843">
                  <c:v>2.4349684056916928E-14</c:v>
                </c:pt>
                <c:pt idx="1844">
                  <c:v>2.3774873183006831E-14</c:v>
                </c:pt>
                <c:pt idx="1845">
                  <c:v>2.3200431424178997E-14</c:v>
                </c:pt>
                <c:pt idx="1846">
                  <c:v>2.265275038524412E-14</c:v>
                </c:pt>
                <c:pt idx="1847">
                  <c:v>2.2117998180041906E-14</c:v>
                </c:pt>
                <c:pt idx="1848">
                  <c:v>2.1583589366228702E-14</c:v>
                </c:pt>
                <c:pt idx="1849">
                  <c:v>2.1074076313134351E-14</c:v>
                </c:pt>
                <c:pt idx="1850">
                  <c:v>2.0576591081125204E-14</c:v>
                </c:pt>
                <c:pt idx="1851">
                  <c:v>2.0079425309500057E-14</c:v>
                </c:pt>
                <c:pt idx="1852">
                  <c:v>1.9605420308745589E-14</c:v>
                </c:pt>
                <c:pt idx="1853">
                  <c:v>1.9142604908155338E-14</c:v>
                </c:pt>
                <c:pt idx="1854">
                  <c:v>1.8680086704699698E-14</c:v>
                </c:pt>
                <c:pt idx="1855">
                  <c:v>1.8239115194008073E-14</c:v>
                </c:pt>
                <c:pt idx="1856">
                  <c:v>1.7808553478319613E-14</c:v>
                </c:pt>
                <c:pt idx="1857">
                  <c:v>1.737826824804634E-14</c:v>
                </c:pt>
                <c:pt idx="1858">
                  <c:v>1.6968028117810902E-14</c:v>
                </c:pt>
                <c:pt idx="1859">
                  <c:v>1.656747232217369E-14</c:v>
                </c:pt>
                <c:pt idx="1860">
                  <c:v>1.6176372247867474E-14</c:v>
                </c:pt>
                <c:pt idx="1861">
                  <c:v>1.5785523318664455E-14</c:v>
                </c:pt>
                <c:pt idx="1862">
                  <c:v>1.5412882325347126E-14</c:v>
                </c:pt>
                <c:pt idx="1863">
                  <c:v>1.5049038082514225E-14</c:v>
                </c:pt>
                <c:pt idx="1864">
                  <c:v>1.4685427482439058E-14</c:v>
                </c:pt>
                <c:pt idx="1865">
                  <c:v>1.4338755904064765E-14</c:v>
                </c:pt>
                <c:pt idx="1866">
                  <c:v>1.4000268029120017E-14</c:v>
                </c:pt>
                <c:pt idx="1867">
                  <c:v>1.3669770668990776E-14</c:v>
                </c:pt>
                <c:pt idx="1868">
                  <c:v>1.3339485537901929E-14</c:v>
                </c:pt>
                <c:pt idx="1869">
                  <c:v>1.3024586941204248E-14</c:v>
                </c:pt>
                <c:pt idx="1870">
                  <c:v>1.2717121998969516E-14</c:v>
                </c:pt>
                <c:pt idx="1871">
                  <c:v>1.2416915228616336E-14</c:v>
                </c:pt>
                <c:pt idx="1872">
                  <c:v>1.2116901236186608E-14</c:v>
                </c:pt>
                <c:pt idx="1873">
                  <c:v>1.1830863578680397E-14</c:v>
                </c:pt>
                <c:pt idx="1874">
                  <c:v>1.1551578269808424E-14</c:v>
                </c:pt>
                <c:pt idx="1875">
                  <c:v>1.1278885910236501E-14</c:v>
                </c:pt>
                <c:pt idx="1876">
                  <c:v>1.1006368660195932E-14</c:v>
                </c:pt>
                <c:pt idx="1877">
                  <c:v>1.0746546792554679E-14</c:v>
                </c:pt>
                <c:pt idx="1878">
                  <c:v>1.0492858410442336E-14</c:v>
                </c:pt>
                <c:pt idx="1879">
                  <c:v>1.0245158723718477E-14</c:v>
                </c:pt>
                <c:pt idx="1880">
                  <c:v>9.9976180974690752E-15</c:v>
                </c:pt>
                <c:pt idx="1881">
                  <c:v>9.7616093023572156E-15</c:v>
                </c:pt>
                <c:pt idx="1882">
                  <c:v>9.5311718494217779E-15</c:v>
                </c:pt>
                <c:pt idx="1883">
                  <c:v>9.3061742187605744E-15</c:v>
                </c:pt>
                <c:pt idx="1884">
                  <c:v>9.086487995196429E-15</c:v>
                </c:pt>
                <c:pt idx="1885">
                  <c:v>8.8669428432474902E-15</c:v>
                </c:pt>
                <c:pt idx="1886">
                  <c:v>8.6576253361814473E-15</c:v>
                </c:pt>
                <c:pt idx="1887">
                  <c:v>8.4532490833379561E-15</c:v>
                </c:pt>
                <c:pt idx="1888">
                  <c:v>8.2536974389873799E-15</c:v>
                </c:pt>
                <c:pt idx="1889">
                  <c:v>8.0588565109981063E-15</c:v>
                </c:pt>
                <c:pt idx="1890">
                  <c:v>7.8641407002056275E-15</c:v>
                </c:pt>
                <c:pt idx="1891">
                  <c:v>7.678495844285843E-15</c:v>
                </c:pt>
                <c:pt idx="1892">
                  <c:v>7.4972334140935877E-15</c:v>
                </c:pt>
                <c:pt idx="1893">
                  <c:v>7.3202499558857226E-15</c:v>
                </c:pt>
                <c:pt idx="1894">
                  <c:v>7.1474444580998432E-15</c:v>
                </c:pt>
                <c:pt idx="1895">
                  <c:v>6.9747499274484365E-15</c:v>
                </c:pt>
                <c:pt idx="1896">
                  <c:v>6.8101004768958622E-15</c:v>
                </c:pt>
                <c:pt idx="1897">
                  <c:v>6.6493378239845882E-15</c:v>
                </c:pt>
                <c:pt idx="1898">
                  <c:v>6.492370215017049E-15</c:v>
                </c:pt>
                <c:pt idx="1899">
                  <c:v>6.3391080622794666E-15</c:v>
                </c:pt>
                <c:pt idx="1900">
                  <c:v>6.1894638929107282E-15</c:v>
                </c:pt>
                <c:pt idx="1901">
                  <c:v>6.0433522989777675E-15</c:v>
                </c:pt>
                <c:pt idx="1902">
                  <c:v>5.8973345306759306E-15</c:v>
                </c:pt>
                <c:pt idx="1903">
                  <c:v>5.7581190892191278E-15</c:v>
                </c:pt>
                <c:pt idx="1904">
                  <c:v>5.6221900374081572E-15</c:v>
                </c:pt>
                <c:pt idx="1905">
                  <c:v>5.4894697950781845E-15</c:v>
                </c:pt>
                <c:pt idx="1906">
                  <c:v>5.3598826134607298E-15</c:v>
                </c:pt>
                <c:pt idx="1907">
                  <c:v>5.2333545319505877E-15</c:v>
                </c:pt>
                <c:pt idx="1908">
                  <c:v>5.1098133358939485E-15</c:v>
                </c:pt>
                <c:pt idx="1909">
                  <c:v>4.9891885153723987E-15</c:v>
                </c:pt>
                <c:pt idx="1910">
                  <c:v>4.8686411541379604E-15</c:v>
                </c:pt>
                <c:pt idx="1911">
                  <c:v>4.7537095652917126E-15</c:v>
                </c:pt>
                <c:pt idx="1912">
                  <c:v>4.6414911092677069E-15</c:v>
                </c:pt>
                <c:pt idx="1913">
                  <c:v>4.5319217384894854E-15</c:v>
                </c:pt>
                <c:pt idx="1914">
                  <c:v>4.4249389173200201E-15</c:v>
                </c:pt>
                <c:pt idx="1915">
                  <c:v>4.3204815863699517E-15</c:v>
                </c:pt>
                <c:pt idx="1916">
                  <c:v>4.2184901276483706E-15</c:v>
                </c:pt>
                <c:pt idx="1917">
                  <c:v>4.1189063305367776E-15</c:v>
                </c:pt>
                <c:pt idx="1918">
                  <c:v>4.0216733585657151E-15</c:v>
                </c:pt>
                <c:pt idx="1919">
                  <c:v>3.9267357169760322E-15</c:v>
                </c:pt>
                <c:pt idx="1920">
                  <c:v>3.8340392210455843E-15</c:v>
                </c:pt>
                <c:pt idx="1921">
                  <c:v>3.7435309651641518E-15</c:v>
                </c:pt>
                <c:pt idx="1922">
                  <c:v>3.6530808292033069E-15</c:v>
                </c:pt>
                <c:pt idx="1923">
                  <c:v>3.5668443680241426E-15</c:v>
                </c:pt>
                <c:pt idx="1924">
                  <c:v>3.4826436480684574E-15</c:v>
                </c:pt>
                <c:pt idx="1925">
                  <c:v>3.4004306126063162E-15</c:v>
                </c:pt>
                <c:pt idx="1926">
                  <c:v>3.3201583393589651E-15</c:v>
                </c:pt>
                <c:pt idx="1927">
                  <c:v>3.2417810137186633E-15</c:v>
                </c:pt>
                <c:pt idx="1928">
                  <c:v>3.1652539026003127E-15</c:v>
                </c:pt>
                <c:pt idx="1929">
                  <c:v>3.090533328910374E-15</c:v>
                </c:pt>
                <c:pt idx="1930">
                  <c:v>3.0175766466188375E-15</c:v>
                </c:pt>
                <c:pt idx="1931">
                  <c:v>2.9463422164192977E-15</c:v>
                </c:pt>
                <c:pt idx="1932">
                  <c:v>2.8767893819636224E-15</c:v>
                </c:pt>
                <c:pt idx="1933">
                  <c:v>2.8088784466579729E-15</c:v>
                </c:pt>
                <c:pt idx="1934">
                  <c:v>2.7425706510062372E-15</c:v>
                </c:pt>
                <c:pt idx="1935">
                  <c:v>2.6778281504883403E-15</c:v>
                </c:pt>
                <c:pt idx="1936">
                  <c:v>2.6146139939610617E-15</c:v>
                </c:pt>
                <c:pt idx="1937">
                  <c:v>2.5528921025684254E-15</c:v>
                </c:pt>
                <c:pt idx="1938">
                  <c:v>2.4926272491499619E-15</c:v>
                </c:pt>
                <c:pt idx="1939">
                  <c:v>2.4337850381353416E-15</c:v>
                </c:pt>
                <c:pt idx="1940">
                  <c:v>2.3763318859133137E-15</c:v>
                </c:pt>
                <c:pt idx="1941">
                  <c:v>2.3202350016642568E-15</c:v>
                </c:pt>
                <c:pt idx="1942">
                  <c:v>2.2654623686450209E-15</c:v>
                </c:pt>
                <c:pt idx="1943">
                  <c:v>2.2119827259158675E-15</c:v>
                </c:pt>
                <c:pt idx="1944">
                  <c:v>2.1597655504985025E-15</c:v>
                </c:pt>
                <c:pt idx="1945">
                  <c:v>2.1087810399553068E-15</c:v>
                </c:pt>
                <c:pt idx="1946">
                  <c:v>2.0590000953800607E-15</c:v>
                </c:pt>
                <c:pt idx="1947">
                  <c:v>2.0103943047899389E-15</c:v>
                </c:pt>
                <c:pt idx="1948">
                  <c:v>1.9629359269095789E-15</c:v>
                </c:pt>
                <c:pt idx="1949">
                  <c:v>1.9165978753381768E-15</c:v>
                </c:pt>
                <c:pt idx="1950">
                  <c:v>1.8713537030901102E-15</c:v>
                </c:pt>
                <c:pt idx="1951">
                  <c:v>1.8271775875005162E-15</c:v>
                </c:pt>
                <c:pt idx="1952">
                  <c:v>1.784044315487399E-15</c:v>
                </c:pt>
                <c:pt idx="1953">
                  <c:v>1.7419292691614442E-15</c:v>
                </c:pt>
                <c:pt idx="1954">
                  <c:v>1.701776106786517E-15</c:v>
                </c:pt>
                <c:pt idx="1955">
                  <c:v>1.6616031251225628E-15</c:v>
                </c:pt>
                <c:pt idx="1956">
                  <c:v>1.6223784870446849E-15</c:v>
                </c:pt>
                <c:pt idx="1957">
                  <c:v>1.5840798054777473E-15</c:v>
                </c:pt>
                <c:pt idx="1958">
                  <c:v>1.5466852218272203E-15</c:v>
                </c:pt>
                <c:pt idx="1959">
                  <c:v>1.5101733935035346E-15</c:v>
                </c:pt>
                <c:pt idx="1960">
                  <c:v>1.4745234817409524E-15</c:v>
                </c:pt>
                <c:pt idx="1961">
                  <c:v>1.4397151397041708E-15</c:v>
                </c:pt>
                <c:pt idx="1962">
                  <c:v>1.4057285008754963E-15</c:v>
                </c:pt>
                <c:pt idx="1963">
                  <c:v>1.3725441677161797E-15</c:v>
                </c:pt>
                <c:pt idx="1964">
                  <c:v>1.3401432005955704E-15</c:v>
                </c:pt>
                <c:pt idx="1965">
                  <c:v>1.3085071069814519E-15</c:v>
                </c:pt>
                <c:pt idx="1966">
                  <c:v>1.2783447466230051E-15</c:v>
                </c:pt>
                <c:pt idx="1967">
                  <c:v>1.2481674983577967E-15</c:v>
                </c:pt>
                <c:pt idx="1968">
                  <c:v>1.2187026293746908E-15</c:v>
                </c:pt>
                <c:pt idx="1969">
                  <c:v>1.1899333228904607E-15</c:v>
                </c:pt>
                <c:pt idx="1970">
                  <c:v>1.1618431591073571E-15</c:v>
                </c:pt>
                <c:pt idx="1971">
                  <c:v>1.1344161058416102E-15</c:v>
                </c:pt>
                <c:pt idx="1972">
                  <c:v>1.1076365093732467E-15</c:v>
                </c:pt>
                <c:pt idx="1973">
                  <c:v>1.0814890855118312E-15</c:v>
                </c:pt>
                <c:pt idx="1974">
                  <c:v>1.0565597111531502E-15</c:v>
                </c:pt>
                <c:pt idx="1975">
                  <c:v>1.031618031848959E-15</c:v>
                </c:pt>
                <c:pt idx="1976">
                  <c:v>1.0072651383558606E-15</c:v>
                </c:pt>
                <c:pt idx="1977">
                  <c:v>9.8348713150023522E-16</c:v>
                </c:pt>
                <c:pt idx="1978">
                  <c:v>9.602704402193365E-16</c:v>
                </c:pt>
                <c:pt idx="1979">
                  <c:v>9.3760181381570596E-16</c:v>
                </c:pt>
                <c:pt idx="1980">
                  <c:v>9.1598918089215856E-16</c:v>
                </c:pt>
                <c:pt idx="1981">
                  <c:v>8.9436588014090587E-16</c:v>
                </c:pt>
                <c:pt idx="1982">
                  <c:v>8.7325302988964002E-16</c:v>
                </c:pt>
                <c:pt idx="1983">
                  <c:v>8.5263858018744424E-16</c:v>
                </c:pt>
                <c:pt idx="1984">
                  <c:v>8.3251076554059795E-16</c:v>
                </c:pt>
                <c:pt idx="1985">
                  <c:v>8.1285809819750076E-16</c:v>
                </c:pt>
                <c:pt idx="1986">
                  <c:v>7.9412092913872985E-16</c:v>
                </c:pt>
                <c:pt idx="1987">
                  <c:v>7.7537451155887769E-16</c:v>
                </c:pt>
                <c:pt idx="1988">
                  <c:v>7.5707063132966763E-16</c:v>
                </c:pt>
                <c:pt idx="1989">
                  <c:v>7.3919884169210218E-16</c:v>
                </c:pt>
                <c:pt idx="1990">
                  <c:v>7.2174894249862209E-16</c:v>
                </c:pt>
                <c:pt idx="1991">
                  <c:v>7.0511192801408456E-16</c:v>
                </c:pt>
                <c:pt idx="1992">
                  <c:v>6.8846670162843869E-16</c:v>
                </c:pt>
                <c:pt idx="1993">
                  <c:v>6.7221441081858975E-16</c:v>
                </c:pt>
                <c:pt idx="1994">
                  <c:v>6.5634577974992644E-16</c:v>
                </c:pt>
                <c:pt idx="1995">
                  <c:v>6.4085175155787657E-16</c:v>
                </c:pt>
                <c:pt idx="1996">
                  <c:v>6.2607949593642256E-16</c:v>
                </c:pt>
                <c:pt idx="1997">
                  <c:v>6.1129994884434037E-16</c:v>
                </c:pt>
                <c:pt idx="1998">
                  <c:v>5.9686929516541901E-16</c:v>
                </c:pt>
                <c:pt idx="1999">
                  <c:v>5.827792987464879E-16</c:v>
                </c:pt>
                <c:pt idx="2000">
                  <c:v>5.6934566959426671E-16</c:v>
                </c:pt>
                <c:pt idx="2001">
                  <c:v>5.5590540970705289E-16</c:v>
                </c:pt>
                <c:pt idx="2002">
                  <c:v>5.4278242734645766E-16</c:v>
                </c:pt>
                <c:pt idx="2003">
                  <c:v>5.2996923269978894E-16</c:v>
                </c:pt>
                <c:pt idx="2004">
                  <c:v>5.1775292688815618E-16</c:v>
                </c:pt>
                <c:pt idx="2005">
                  <c:v>5.0553059120288118E-16</c:v>
                </c:pt>
                <c:pt idx="2006">
                  <c:v>4.9359678211367624E-16</c:v>
                </c:pt>
                <c:pt idx="2007">
                  <c:v>4.8194468851677933E-16</c:v>
                </c:pt>
                <c:pt idx="2008">
                  <c:v>4.7083539511644851E-16</c:v>
                </c:pt>
                <c:pt idx="2009">
                  <c:v>4.5972061825519014E-16</c:v>
                </c:pt>
                <c:pt idx="2010">
                  <c:v>4.4886822240002614E-16</c:v>
                </c:pt>
                <c:pt idx="2011">
                  <c:v>4.3852137368576111E-16</c:v>
                </c:pt>
                <c:pt idx="2012">
                  <c:v>4.2816941784734272E-16</c:v>
                </c:pt>
                <c:pt idx="2013">
                  <c:v>4.1806183547875051E-16</c:v>
                </c:pt>
                <c:pt idx="2014">
                  <c:v>4.0819285777709988E-16</c:v>
                </c:pt>
                <c:pt idx="2015">
                  <c:v>3.9878361574369673E-16</c:v>
                </c:pt>
                <c:pt idx="2016">
                  <c:v>3.8936972938151935E-16</c:v>
                </c:pt>
                <c:pt idx="2017">
                  <c:v>3.8017807194987808E-16</c:v>
                </c:pt>
                <c:pt idx="2018">
                  <c:v>3.7141459795317615E-16</c:v>
                </c:pt>
                <c:pt idx="2019">
                  <c:v>3.6264679837378658E-16</c:v>
                </c:pt>
                <c:pt idx="2020">
                  <c:v>3.540859758757767E-16</c:v>
                </c:pt>
                <c:pt idx="2021">
                  <c:v>3.4592395004859204E-16</c:v>
                </c:pt>
                <c:pt idx="2022">
                  <c:v>3.3775789550886422E-16</c:v>
                </c:pt>
                <c:pt idx="2023">
                  <c:v>3.297846129548224E-16</c:v>
                </c:pt>
                <c:pt idx="2024">
                  <c:v>3.2218275715782901E-16</c:v>
                </c:pt>
                <c:pt idx="2025">
                  <c:v>3.145771491438676E-16</c:v>
                </c:pt>
                <c:pt idx="2026">
                  <c:v>3.0715108293336456E-16</c:v>
                </c:pt>
                <c:pt idx="2027">
                  <c:v>3.0007095199751132E-16</c:v>
                </c:pt>
                <c:pt idx="2028">
                  <c:v>2.9298732636402875E-16</c:v>
                </c:pt>
                <c:pt idx="2029">
                  <c:v>2.8607092035571293E-16</c:v>
                </c:pt>
                <c:pt idx="2030">
                  <c:v>2.7947670765193432E-16</c:v>
                </c:pt>
                <c:pt idx="2031">
                  <c:v>2.7287924009599121E-16</c:v>
                </c:pt>
                <c:pt idx="2032">
                  <c:v>2.6643751567341451E-16</c:v>
                </c:pt>
                <c:pt idx="2033">
                  <c:v>2.6029587202633524E-16</c:v>
                </c:pt>
                <c:pt idx="2034">
                  <c:v>2.5415119691166199E-16</c:v>
                </c:pt>
                <c:pt idx="2035">
                  <c:v>2.4829276485128151E-16</c:v>
                </c:pt>
                <c:pt idx="2036">
                  <c:v>2.4243144111434286E-16</c:v>
                </c:pt>
                <c:pt idx="2037">
                  <c:v>2.3670848272997419E-16</c:v>
                </c:pt>
                <c:pt idx="2038">
                  <c:v>2.3125212218144882E-16</c:v>
                </c:pt>
                <c:pt idx="2039">
                  <c:v>2.2579306841574026E-16</c:v>
                </c:pt>
                <c:pt idx="2040">
                  <c:v>2.2058831877421486E-16</c:v>
                </c:pt>
                <c:pt idx="2041">
                  <c:v>2.1538100010870141E-16</c:v>
                </c:pt>
                <c:pt idx="2042">
                  <c:v>2.1029660802349969E-16</c:v>
                </c:pt>
                <c:pt idx="2043">
                  <c:v>2.0544906685270986E-16</c:v>
                </c:pt>
                <c:pt idx="2044">
                  <c:v>2.0059913297325785E-16</c:v>
                </c:pt>
                <c:pt idx="2045">
                  <c:v>1.9597512802590294E-16</c:v>
                </c:pt>
                <c:pt idx="2046">
                  <c:v>1.9134884070562674E-16</c:v>
                </c:pt>
                <c:pt idx="2047">
                  <c:v>1.8693806398401977E-16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-4.5277694323150167E-2</c:v>
                </c:pt>
                <c:pt idx="1">
                  <c:v>-0.5810311178142552</c:v>
                </c:pt>
                <c:pt idx="2">
                  <c:v>-0.58232874777223853</c:v>
                </c:pt>
                <c:pt idx="3">
                  <c:v>-0.31550637848727942</c:v>
                </c:pt>
                <c:pt idx="4">
                  <c:v>-0.31686166178782155</c:v>
                </c:pt>
                <c:pt idx="5">
                  <c:v>0.25922443124852812</c:v>
                </c:pt>
                <c:pt idx="6">
                  <c:v>0.25776521864000346</c:v>
                </c:pt>
                <c:pt idx="7">
                  <c:v>1.8589958714368506</c:v>
                </c:pt>
                <c:pt idx="8">
                  <c:v>1.85752805108957</c:v>
                </c:pt>
                <c:pt idx="9">
                  <c:v>4.8088434485599638</c:v>
                </c:pt>
                <c:pt idx="10">
                  <c:v>4.8073822738705392</c:v>
                </c:pt>
                <c:pt idx="11">
                  <c:v>-0.7095744914969403</c:v>
                </c:pt>
                <c:pt idx="12">
                  <c:v>-0.71104727015638036</c:v>
                </c:pt>
                <c:pt idx="13">
                  <c:v>-10.869706634763618</c:v>
                </c:pt>
                <c:pt idx="14">
                  <c:v>-10.871481661501873</c:v>
                </c:pt>
                <c:pt idx="15">
                  <c:v>7.5259804088005167</c:v>
                </c:pt>
                <c:pt idx="16">
                  <c:v>7.5240459589184701</c:v>
                </c:pt>
                <c:pt idx="17">
                  <c:v>13.270600049265816</c:v>
                </c:pt>
                <c:pt idx="18">
                  <c:v>13.268941547607149</c:v>
                </c:pt>
                <c:pt idx="19">
                  <c:v>-6.5919249892532896</c:v>
                </c:pt>
                <c:pt idx="20">
                  <c:v>-6.5935655395105304</c:v>
                </c:pt>
                <c:pt idx="21">
                  <c:v>-2.6379814656127802</c:v>
                </c:pt>
                <c:pt idx="22">
                  <c:v>-2.6398612083138082</c:v>
                </c:pt>
                <c:pt idx="23">
                  <c:v>-4.4266469070404311</c:v>
                </c:pt>
                <c:pt idx="24">
                  <c:v>-4.428811009705373</c:v>
                </c:pt>
                <c:pt idx="25">
                  <c:v>-7.7983340766408373</c:v>
                </c:pt>
                <c:pt idx="26">
                  <c:v>-7.8007913314365762</c:v>
                </c:pt>
                <c:pt idx="27">
                  <c:v>11.795611118429113</c:v>
                </c:pt>
                <c:pt idx="28">
                  <c:v>11.793046926263282</c:v>
                </c:pt>
                <c:pt idx="29">
                  <c:v>-5.0909869804754591</c:v>
                </c:pt>
                <c:pt idx="30">
                  <c:v>-5.0935642338847913</c:v>
                </c:pt>
                <c:pt idx="31">
                  <c:v>-12.564126625707505</c:v>
                </c:pt>
                <c:pt idx="32">
                  <c:v>-12.567106681568131</c:v>
                </c:pt>
                <c:pt idx="33">
                  <c:v>4.5295881998710996</c:v>
                </c:pt>
                <c:pt idx="34">
                  <c:v>4.5262494820393222</c:v>
                </c:pt>
                <c:pt idx="35">
                  <c:v>-10.625384680154269</c:v>
                </c:pt>
                <c:pt idx="36">
                  <c:v>-10.628922448127947</c:v>
                </c:pt>
                <c:pt idx="37">
                  <c:v>7.7702123910037644</c:v>
                </c:pt>
                <c:pt idx="38">
                  <c:v>7.7663775481371129</c:v>
                </c:pt>
                <c:pt idx="39">
                  <c:v>1.9714487934482787</c:v>
                </c:pt>
                <c:pt idx="40">
                  <c:v>1.967606490329046</c:v>
                </c:pt>
                <c:pt idx="41">
                  <c:v>9.7894790781902277</c:v>
                </c:pt>
                <c:pt idx="42">
                  <c:v>9.7857344943240143</c:v>
                </c:pt>
                <c:pt idx="43">
                  <c:v>-2.0849246714663425</c:v>
                </c:pt>
                <c:pt idx="44">
                  <c:v>-2.0888194520723471</c:v>
                </c:pt>
                <c:pt idx="45">
                  <c:v>-5.3545551742979782</c:v>
                </c:pt>
                <c:pt idx="46">
                  <c:v>-5.3588002333844527</c:v>
                </c:pt>
                <c:pt idx="47">
                  <c:v>-1.6829830933463141</c:v>
                </c:pt>
                <c:pt idx="48">
                  <c:v>-1.6874905500089428</c:v>
                </c:pt>
                <c:pt idx="49">
                  <c:v>17.247102141373009</c:v>
                </c:pt>
                <c:pt idx="50">
                  <c:v>17.242538922508178</c:v>
                </c:pt>
                <c:pt idx="51">
                  <c:v>6.9533700961715779</c:v>
                </c:pt>
                <c:pt idx="52">
                  <c:v>6.9489891170409832</c:v>
                </c:pt>
                <c:pt idx="53">
                  <c:v>11.966591535822944</c:v>
                </c:pt>
                <c:pt idx="54">
                  <c:v>11.962375206640521</c:v>
                </c:pt>
                <c:pt idx="55">
                  <c:v>13.215852227170624</c:v>
                </c:pt>
                <c:pt idx="56">
                  <c:v>13.211805676296569</c:v>
                </c:pt>
                <c:pt idx="57">
                  <c:v>13.233222259134038</c:v>
                </c:pt>
                <c:pt idx="58">
                  <c:v>13.229272182991441</c:v>
                </c:pt>
                <c:pt idx="59">
                  <c:v>1.4408381765037981</c:v>
                </c:pt>
                <c:pt idx="60">
                  <c:v>1.4368512356929137</c:v>
                </c:pt>
                <c:pt idx="61">
                  <c:v>1.480385781575678</c:v>
                </c:pt>
                <c:pt idx="62">
                  <c:v>1.4762242752973549</c:v>
                </c:pt>
                <c:pt idx="63">
                  <c:v>16.108468520804454</c:v>
                </c:pt>
                <c:pt idx="64">
                  <c:v>16.104209279095823</c:v>
                </c:pt>
                <c:pt idx="65">
                  <c:v>-2.1144217774926188</c:v>
                </c:pt>
                <c:pt idx="66">
                  <c:v>-2.1187646455035001</c:v>
                </c:pt>
                <c:pt idx="67">
                  <c:v>13.234106347639067</c:v>
                </c:pt>
                <c:pt idx="68">
                  <c:v>13.229609374097466</c:v>
                </c:pt>
                <c:pt idx="69">
                  <c:v>-8.8945547657674737</c:v>
                </c:pt>
                <c:pt idx="70">
                  <c:v>-8.8992392014023487</c:v>
                </c:pt>
                <c:pt idx="71">
                  <c:v>-7.8259047063819773</c:v>
                </c:pt>
                <c:pt idx="72">
                  <c:v>-7.8312536564110333</c:v>
                </c:pt>
                <c:pt idx="73">
                  <c:v>0.85579245627955203</c:v>
                </c:pt>
                <c:pt idx="74">
                  <c:v>0.84981025426912127</c:v>
                </c:pt>
                <c:pt idx="75">
                  <c:v>-2.1905477357111556</c:v>
                </c:pt>
                <c:pt idx="76">
                  <c:v>-2.1969639818614053</c:v>
                </c:pt>
                <c:pt idx="77">
                  <c:v>10.082752240559069</c:v>
                </c:pt>
                <c:pt idx="78">
                  <c:v>10.076046851999356</c:v>
                </c:pt>
                <c:pt idx="79">
                  <c:v>8.6265336387647427</c:v>
                </c:pt>
                <c:pt idx="80">
                  <c:v>8.6198602373811255</c:v>
                </c:pt>
                <c:pt idx="81">
                  <c:v>14.319531483965175</c:v>
                </c:pt>
                <c:pt idx="82">
                  <c:v>14.312805814941395</c:v>
                </c:pt>
                <c:pt idx="83">
                  <c:v>-10.121021002665808</c:v>
                </c:pt>
                <c:pt idx="84">
                  <c:v>-10.128308601815855</c:v>
                </c:pt>
                <c:pt idx="85">
                  <c:v>18.436884150216198</c:v>
                </c:pt>
                <c:pt idx="86">
                  <c:v>18.429232864179951</c:v>
                </c:pt>
                <c:pt idx="87">
                  <c:v>4.2892442428160491</c:v>
                </c:pt>
                <c:pt idx="88">
                  <c:v>4.2814749594153687</c:v>
                </c:pt>
                <c:pt idx="89">
                  <c:v>13.187719496797264</c:v>
                </c:pt>
                <c:pt idx="90">
                  <c:v>13.17971122034913</c:v>
                </c:pt>
                <c:pt idx="91">
                  <c:v>-12.850635126771184</c:v>
                </c:pt>
                <c:pt idx="92">
                  <c:v>-12.859036249020585</c:v>
                </c:pt>
                <c:pt idx="93">
                  <c:v>26.211589452310914</c:v>
                </c:pt>
                <c:pt idx="94">
                  <c:v>26.202844268218392</c:v>
                </c:pt>
                <c:pt idx="95">
                  <c:v>0.57965998903745297</c:v>
                </c:pt>
                <c:pt idx="96">
                  <c:v>0.57077053059350635</c:v>
                </c:pt>
                <c:pt idx="97">
                  <c:v>0.1337337225031085</c:v>
                </c:pt>
                <c:pt idx="98">
                  <c:v>0.12401366259861485</c:v>
                </c:pt>
                <c:pt idx="99">
                  <c:v>13.406414535044478</c:v>
                </c:pt>
                <c:pt idx="100">
                  <c:v>13.396257211400311</c:v>
                </c:pt>
                <c:pt idx="101">
                  <c:v>-4.3406265577510679</c:v>
                </c:pt>
                <c:pt idx="102">
                  <c:v>-4.3513247564905075</c:v>
                </c:pt>
                <c:pt idx="103">
                  <c:v>-7.516382110909233</c:v>
                </c:pt>
                <c:pt idx="104">
                  <c:v>-7.5280310721263808</c:v>
                </c:pt>
                <c:pt idx="105">
                  <c:v>-5.7696664974523904</c:v>
                </c:pt>
                <c:pt idx="106">
                  <c:v>-5.7823260892409785</c:v>
                </c:pt>
                <c:pt idx="107">
                  <c:v>1.2109595728854261</c:v>
                </c:pt>
                <c:pt idx="108">
                  <c:v>1.1974093688533258</c:v>
                </c:pt>
                <c:pt idx="109">
                  <c:v>0.1861391270809557</c:v>
                </c:pt>
                <c:pt idx="110">
                  <c:v>0.17176841363841477</c:v>
                </c:pt>
                <c:pt idx="111">
                  <c:v>14.235563289460821</c:v>
                </c:pt>
                <c:pt idx="112">
                  <c:v>14.220875958128113</c:v>
                </c:pt>
                <c:pt idx="113">
                  <c:v>-1.2637091345948188</c:v>
                </c:pt>
                <c:pt idx="114">
                  <c:v>-1.2790811037597847</c:v>
                </c:pt>
                <c:pt idx="115">
                  <c:v>2.3487357641686732</c:v>
                </c:pt>
                <c:pt idx="116">
                  <c:v>2.3324293750028229</c:v>
                </c:pt>
                <c:pt idx="117">
                  <c:v>4.0341864595229211</c:v>
                </c:pt>
                <c:pt idx="118">
                  <c:v>4.0169921940091058</c:v>
                </c:pt>
                <c:pt idx="119">
                  <c:v>10.354926468022647</c:v>
                </c:pt>
                <c:pt idx="120">
                  <c:v>10.336937294127557</c:v>
                </c:pt>
                <c:pt idx="121">
                  <c:v>5.0668019479291635</c:v>
                </c:pt>
                <c:pt idx="122">
                  <c:v>5.0479826387774951</c:v>
                </c:pt>
                <c:pt idx="123">
                  <c:v>-19.358807478443591</c:v>
                </c:pt>
                <c:pt idx="124">
                  <c:v>-19.379037844702516</c:v>
                </c:pt>
                <c:pt idx="125">
                  <c:v>11.062801010748807</c:v>
                </c:pt>
                <c:pt idx="126">
                  <c:v>11.041217786364996</c:v>
                </c:pt>
                <c:pt idx="127">
                  <c:v>66.405799581762082</c:v>
                </c:pt>
                <c:pt idx="128">
                  <c:v>66.384318281417521</c:v>
                </c:pt>
                <c:pt idx="129">
                  <c:v>-1.5339471150146067</c:v>
                </c:pt>
                <c:pt idx="130">
                  <c:v>-1.5556326181824001</c:v>
                </c:pt>
                <c:pt idx="131">
                  <c:v>21.906883356919522</c:v>
                </c:pt>
                <c:pt idx="132">
                  <c:v>21.884164477279636</c:v>
                </c:pt>
                <c:pt idx="133">
                  <c:v>13.148106438148954</c:v>
                </c:pt>
                <c:pt idx="134">
                  <c:v>13.124542235329251</c:v>
                </c:pt>
                <c:pt idx="135">
                  <c:v>6.4159795400381778</c:v>
                </c:pt>
                <c:pt idx="136">
                  <c:v>6.3907093279582936</c:v>
                </c:pt>
                <c:pt idx="137">
                  <c:v>24.305202286384763</c:v>
                </c:pt>
                <c:pt idx="138">
                  <c:v>24.278848752152186</c:v>
                </c:pt>
                <c:pt idx="139">
                  <c:v>16.651560628184143</c:v>
                </c:pt>
                <c:pt idx="140">
                  <c:v>16.624237760082199</c:v>
                </c:pt>
                <c:pt idx="141">
                  <c:v>17.830899668330428</c:v>
                </c:pt>
                <c:pt idx="142">
                  <c:v>17.802411383288693</c:v>
                </c:pt>
                <c:pt idx="143">
                  <c:v>23.978176971909157</c:v>
                </c:pt>
                <c:pt idx="144">
                  <c:v>23.948573026535303</c:v>
                </c:pt>
                <c:pt idx="145">
                  <c:v>15.771829112027417</c:v>
                </c:pt>
                <c:pt idx="146">
                  <c:v>15.740990795429234</c:v>
                </c:pt>
                <c:pt idx="147">
                  <c:v>13.604134343087228</c:v>
                </c:pt>
                <c:pt idx="148">
                  <c:v>13.572470854832634</c:v>
                </c:pt>
                <c:pt idx="149">
                  <c:v>6.2787007438802176</c:v>
                </c:pt>
                <c:pt idx="150">
                  <c:v>6.2452997365569152</c:v>
                </c:pt>
                <c:pt idx="151">
                  <c:v>24.079935639115352</c:v>
                </c:pt>
                <c:pt idx="152">
                  <c:v>24.044891217988631</c:v>
                </c:pt>
                <c:pt idx="153">
                  <c:v>22.863427071405113</c:v>
                </c:pt>
                <c:pt idx="154">
                  <c:v>22.826928141096406</c:v>
                </c:pt>
                <c:pt idx="155">
                  <c:v>30.161828796133968</c:v>
                </c:pt>
                <c:pt idx="156">
                  <c:v>30.123073981892063</c:v>
                </c:pt>
                <c:pt idx="157">
                  <c:v>31.788023296454355</c:v>
                </c:pt>
                <c:pt idx="158">
                  <c:v>31.747836924305723</c:v>
                </c:pt>
                <c:pt idx="159">
                  <c:v>31.361511808114827</c:v>
                </c:pt>
                <c:pt idx="160">
                  <c:v>31.319801340892596</c:v>
                </c:pt>
                <c:pt idx="161">
                  <c:v>29.270471091982024</c:v>
                </c:pt>
                <c:pt idx="162">
                  <c:v>29.227991848361832</c:v>
                </c:pt>
                <c:pt idx="163">
                  <c:v>31.605704113412095</c:v>
                </c:pt>
                <c:pt idx="164">
                  <c:v>31.561456023335413</c:v>
                </c:pt>
                <c:pt idx="165">
                  <c:v>33.108457774933221</c:v>
                </c:pt>
                <c:pt idx="166">
                  <c:v>33.062382215079452</c:v>
                </c:pt>
                <c:pt idx="167">
                  <c:v>22.320842846929999</c:v>
                </c:pt>
                <c:pt idx="168">
                  <c:v>22.271625083223476</c:v>
                </c:pt>
                <c:pt idx="169">
                  <c:v>26.364287270534749</c:v>
                </c:pt>
                <c:pt idx="170">
                  <c:v>26.312639842189217</c:v>
                </c:pt>
                <c:pt idx="171">
                  <c:v>27.880509967475749</c:v>
                </c:pt>
                <c:pt idx="172">
                  <c:v>27.827532511682389</c:v>
                </c:pt>
                <c:pt idx="173">
                  <c:v>23.612646818382462</c:v>
                </c:pt>
                <c:pt idx="174">
                  <c:v>23.55704547896644</c:v>
                </c:pt>
                <c:pt idx="175">
                  <c:v>36.815449577295936</c:v>
                </c:pt>
                <c:pt idx="176">
                  <c:v>36.757226603568334</c:v>
                </c:pt>
                <c:pt idx="177">
                  <c:v>46.572704957423724</c:v>
                </c:pt>
                <c:pt idx="178">
                  <c:v>46.510811858397759</c:v>
                </c:pt>
                <c:pt idx="179">
                  <c:v>35.954354101582076</c:v>
                </c:pt>
                <c:pt idx="180">
                  <c:v>35.891202283314449</c:v>
                </c:pt>
                <c:pt idx="181">
                  <c:v>38.006342753869312</c:v>
                </c:pt>
                <c:pt idx="182">
                  <c:v>37.940288930368141</c:v>
                </c:pt>
                <c:pt idx="183">
                  <c:v>49.279450122089315</c:v>
                </c:pt>
                <c:pt idx="184">
                  <c:v>49.210542601361041</c:v>
                </c:pt>
                <c:pt idx="185">
                  <c:v>45.707333486622638</c:v>
                </c:pt>
                <c:pt idx="186">
                  <c:v>45.633987818449278</c:v>
                </c:pt>
                <c:pt idx="187">
                  <c:v>57.900258767002022</c:v>
                </c:pt>
                <c:pt idx="188">
                  <c:v>57.825497189067512</c:v>
                </c:pt>
                <c:pt idx="189">
                  <c:v>57.498362852808675</c:v>
                </c:pt>
                <c:pt idx="190">
                  <c:v>57.420628936543999</c:v>
                </c:pt>
                <c:pt idx="191">
                  <c:v>72.504480573919864</c:v>
                </c:pt>
                <c:pt idx="192">
                  <c:v>72.42209709689844</c:v>
                </c:pt>
                <c:pt idx="193">
                  <c:v>71.170473037494233</c:v>
                </c:pt>
                <c:pt idx="194">
                  <c:v>71.086912098193338</c:v>
                </c:pt>
                <c:pt idx="195">
                  <c:v>60.42632425064803</c:v>
                </c:pt>
                <c:pt idx="196">
                  <c:v>60.339387403849962</c:v>
                </c:pt>
                <c:pt idx="197">
                  <c:v>85.903281414254096</c:v>
                </c:pt>
                <c:pt idx="198">
                  <c:v>85.812987272629513</c:v>
                </c:pt>
                <c:pt idx="199">
                  <c:v>75.817382983746327</c:v>
                </c:pt>
                <c:pt idx="200">
                  <c:v>75.723777329823193</c:v>
                </c:pt>
                <c:pt idx="201">
                  <c:v>73.553636659877029</c:v>
                </c:pt>
                <c:pt idx="202">
                  <c:v>73.456200795128183</c:v>
                </c:pt>
                <c:pt idx="203">
                  <c:v>81.915311781850562</c:v>
                </c:pt>
                <c:pt idx="204">
                  <c:v>81.811724141113672</c:v>
                </c:pt>
                <c:pt idx="205">
                  <c:v>92.716547440373503</c:v>
                </c:pt>
                <c:pt idx="206">
                  <c:v>92.611204776614201</c:v>
                </c:pt>
                <c:pt idx="207">
                  <c:v>88.687520299622761</c:v>
                </c:pt>
                <c:pt idx="208">
                  <c:v>88.578047762483905</c:v>
                </c:pt>
                <c:pt idx="209">
                  <c:v>101.63286576700087</c:v>
                </c:pt>
                <c:pt idx="210">
                  <c:v>101.51669352595209</c:v>
                </c:pt>
                <c:pt idx="211">
                  <c:v>132.85955153143689</c:v>
                </c:pt>
                <c:pt idx="212">
                  <c:v>132.74200970783539</c:v>
                </c:pt>
                <c:pt idx="213">
                  <c:v>114.78634801652402</c:v>
                </c:pt>
                <c:pt idx="214">
                  <c:v>114.66487353720157</c:v>
                </c:pt>
                <c:pt idx="215">
                  <c:v>123.39369741050304</c:v>
                </c:pt>
                <c:pt idx="216">
                  <c:v>123.26782913629411</c:v>
                </c:pt>
                <c:pt idx="217">
                  <c:v>126.23475076510266</c:v>
                </c:pt>
                <c:pt idx="218">
                  <c:v>126.10428743203447</c:v>
                </c:pt>
                <c:pt idx="219">
                  <c:v>165.85921227180364</c:v>
                </c:pt>
                <c:pt idx="220">
                  <c:v>165.72165896070226</c:v>
                </c:pt>
                <c:pt idx="221">
                  <c:v>155.40468163022999</c:v>
                </c:pt>
                <c:pt idx="222">
                  <c:v>155.26596302670254</c:v>
                </c:pt>
                <c:pt idx="223">
                  <c:v>165.97462807586567</c:v>
                </c:pt>
                <c:pt idx="224">
                  <c:v>165.8283780021755</c:v>
                </c:pt>
                <c:pt idx="225">
                  <c:v>177.49765999229646</c:v>
                </c:pt>
                <c:pt idx="226">
                  <c:v>177.35001832787631</c:v>
                </c:pt>
                <c:pt idx="227">
                  <c:v>167.94696329398479</c:v>
                </c:pt>
                <c:pt idx="228">
                  <c:v>167.79444166543803</c:v>
                </c:pt>
                <c:pt idx="229">
                  <c:v>193.81168318518789</c:v>
                </c:pt>
                <c:pt idx="230">
                  <c:v>193.65419137133389</c:v>
                </c:pt>
                <c:pt idx="231">
                  <c:v>215.52166520617206</c:v>
                </c:pt>
                <c:pt idx="232">
                  <c:v>215.35954643312164</c:v>
                </c:pt>
                <c:pt idx="233">
                  <c:v>216.58508917150084</c:v>
                </c:pt>
                <c:pt idx="234">
                  <c:v>216.41833053959419</c:v>
                </c:pt>
                <c:pt idx="235">
                  <c:v>222.56478747509087</c:v>
                </c:pt>
                <c:pt idx="236">
                  <c:v>222.39299213926506</c:v>
                </c:pt>
                <c:pt idx="237">
                  <c:v>237.34764989133811</c:v>
                </c:pt>
                <c:pt idx="238">
                  <c:v>237.17074993989337</c:v>
                </c:pt>
                <c:pt idx="239">
                  <c:v>246.06688318932461</c:v>
                </c:pt>
                <c:pt idx="240">
                  <c:v>245.88473869383026</c:v>
                </c:pt>
                <c:pt idx="241">
                  <c:v>250.62156135466449</c:v>
                </c:pt>
                <c:pt idx="242">
                  <c:v>250.43394644898396</c:v>
                </c:pt>
                <c:pt idx="243">
                  <c:v>282.88734903238259</c:v>
                </c:pt>
                <c:pt idx="244">
                  <c:v>282.69432863542022</c:v>
                </c:pt>
                <c:pt idx="245">
                  <c:v>303.34614295700152</c:v>
                </c:pt>
                <c:pt idx="246">
                  <c:v>303.14814609289317</c:v>
                </c:pt>
                <c:pt idx="247">
                  <c:v>325.63586592678996</c:v>
                </c:pt>
                <c:pt idx="248">
                  <c:v>325.42868172070678</c:v>
                </c:pt>
                <c:pt idx="249">
                  <c:v>334.37976332216249</c:v>
                </c:pt>
                <c:pt idx="250">
                  <c:v>334.17211922990066</c:v>
                </c:pt>
                <c:pt idx="251">
                  <c:v>345.50905489762562</c:v>
                </c:pt>
                <c:pt idx="252">
                  <c:v>345.29636401113504</c:v>
                </c:pt>
                <c:pt idx="253">
                  <c:v>363.50032403955879</c:v>
                </c:pt>
                <c:pt idx="254">
                  <c:v>363.28244635747308</c:v>
                </c:pt>
                <c:pt idx="255">
                  <c:v>382.10235210870394</c:v>
                </c:pt>
                <c:pt idx="256">
                  <c:v>381.87936590580637</c:v>
                </c:pt>
                <c:pt idx="257">
                  <c:v>386.89349846360807</c:v>
                </c:pt>
                <c:pt idx="258">
                  <c:v>386.66513050183892</c:v>
                </c:pt>
                <c:pt idx="259">
                  <c:v>396.2655761126324</c:v>
                </c:pt>
                <c:pt idx="260">
                  <c:v>396.03148852543222</c:v>
                </c:pt>
                <c:pt idx="261">
                  <c:v>423.62390943569642</c:v>
                </c:pt>
                <c:pt idx="262">
                  <c:v>423.38408969483118</c:v>
                </c:pt>
                <c:pt idx="263">
                  <c:v>431.62346016271749</c:v>
                </c:pt>
                <c:pt idx="264">
                  <c:v>431.37779215525518</c:v>
                </c:pt>
                <c:pt idx="265">
                  <c:v>472.24896816012756</c:v>
                </c:pt>
                <c:pt idx="266">
                  <c:v>471.9976708335675</c:v>
                </c:pt>
                <c:pt idx="267">
                  <c:v>467.91068620014238</c:v>
                </c:pt>
                <c:pt idx="268">
                  <c:v>467.64809799516871</c:v>
                </c:pt>
                <c:pt idx="269">
                  <c:v>498.73192955437537</c:v>
                </c:pt>
                <c:pt idx="270">
                  <c:v>498.46890874062029</c:v>
                </c:pt>
                <c:pt idx="271">
                  <c:v>519.32933072532114</c:v>
                </c:pt>
                <c:pt idx="272">
                  <c:v>519.0605122496014</c:v>
                </c:pt>
                <c:pt idx="273">
                  <c:v>533.5164603132813</c:v>
                </c:pt>
                <c:pt idx="274">
                  <c:v>533.23571710058798</c:v>
                </c:pt>
                <c:pt idx="275">
                  <c:v>558.49165359467054</c:v>
                </c:pt>
                <c:pt idx="276">
                  <c:v>558.21079637388095</c:v>
                </c:pt>
                <c:pt idx="277">
                  <c:v>603.63820209782011</c:v>
                </c:pt>
                <c:pt idx="278">
                  <c:v>603.35175124287173</c:v>
                </c:pt>
                <c:pt idx="279">
                  <c:v>618.13297878158323</c:v>
                </c:pt>
                <c:pt idx="280">
                  <c:v>617.84117526717193</c:v>
                </c:pt>
                <c:pt idx="281">
                  <c:v>659.53594061097374</c:v>
                </c:pt>
                <c:pt idx="282">
                  <c:v>659.23889326372228</c:v>
                </c:pt>
                <c:pt idx="283">
                  <c:v>632.54791392307686</c:v>
                </c:pt>
                <c:pt idx="284">
                  <c:v>632.24508840298006</c:v>
                </c:pt>
                <c:pt idx="285">
                  <c:v>635.1754555892669</c:v>
                </c:pt>
                <c:pt idx="286">
                  <c:v>634.86558216185063</c:v>
                </c:pt>
                <c:pt idx="287">
                  <c:v>617.49949494934094</c:v>
                </c:pt>
                <c:pt idx="288">
                  <c:v>617.17450961629118</c:v>
                </c:pt>
                <c:pt idx="289">
                  <c:v>664.44666509839601</c:v>
                </c:pt>
                <c:pt idx="290">
                  <c:v>664.11996013844112</c:v>
                </c:pt>
                <c:pt idx="291">
                  <c:v>716.90484228238427</c:v>
                </c:pt>
                <c:pt idx="292">
                  <c:v>716.57039790367139</c:v>
                </c:pt>
                <c:pt idx="293">
                  <c:v>761.44287145410499</c:v>
                </c:pt>
                <c:pt idx="294">
                  <c:v>761.10144619346033</c:v>
                </c:pt>
                <c:pt idx="295">
                  <c:v>816.63606972304081</c:v>
                </c:pt>
                <c:pt idx="296">
                  <c:v>816.28845035621464</c:v>
                </c:pt>
                <c:pt idx="297">
                  <c:v>839.39667182028393</c:v>
                </c:pt>
                <c:pt idx="298">
                  <c:v>839.04318530820501</c:v>
                </c:pt>
                <c:pt idx="299">
                  <c:v>835.36595413739428</c:v>
                </c:pt>
                <c:pt idx="300">
                  <c:v>835.00599304053139</c:v>
                </c:pt>
                <c:pt idx="301">
                  <c:v>810.72549932832726</c:v>
                </c:pt>
                <c:pt idx="302">
                  <c:v>810.35755933171083</c:v>
                </c:pt>
                <c:pt idx="303">
                  <c:v>751.98582361276397</c:v>
                </c:pt>
                <c:pt idx="304">
                  <c:v>751.60742396995624</c:v>
                </c:pt>
                <c:pt idx="305">
                  <c:v>852.01464216245574</c:v>
                </c:pt>
                <c:pt idx="306">
                  <c:v>851.62544718882577</c:v>
                </c:pt>
                <c:pt idx="307">
                  <c:v>957.02167774134955</c:v>
                </c:pt>
                <c:pt idx="308">
                  <c:v>956.62410270401438</c:v>
                </c:pt>
                <c:pt idx="309">
                  <c:v>1051.9099541318465</c:v>
                </c:pt>
                <c:pt idx="310">
                  <c:v>1051.5064388281746</c:v>
                </c:pt>
                <c:pt idx="311">
                  <c:v>1153.4812258544639</c:v>
                </c:pt>
                <c:pt idx="312">
                  <c:v>1153.0740708509729</c:v>
                </c:pt>
                <c:pt idx="313">
                  <c:v>1241.7469943004753</c:v>
                </c:pt>
                <c:pt idx="314">
                  <c:v>1241.3383745510387</c:v>
                </c:pt>
                <c:pt idx="315">
                  <c:v>1160.9906014834492</c:v>
                </c:pt>
                <c:pt idx="316">
                  <c:v>1160.579508023694</c:v>
                </c:pt>
                <c:pt idx="317">
                  <c:v>1217.7005946069232</c:v>
                </c:pt>
                <c:pt idx="318">
                  <c:v>1217.2854612082949</c:v>
                </c:pt>
                <c:pt idx="319">
                  <c:v>1218.726060474846</c:v>
                </c:pt>
                <c:pt idx="320">
                  <c:v>1218.3067359209824</c:v>
                </c:pt>
                <c:pt idx="321">
                  <c:v>1258.070795404268</c:v>
                </c:pt>
                <c:pt idx="322">
                  <c:v>1257.6375228045151</c:v>
                </c:pt>
                <c:pt idx="323">
                  <c:v>1295.4186962603335</c:v>
                </c:pt>
                <c:pt idx="324">
                  <c:v>1294.9901508901053</c:v>
                </c:pt>
                <c:pt idx="325">
                  <c:v>1352.6909217708649</c:v>
                </c:pt>
                <c:pt idx="326">
                  <c:v>1352.2583158361927</c:v>
                </c:pt>
                <c:pt idx="327">
                  <c:v>1410.3652343858853</c:v>
                </c:pt>
                <c:pt idx="328">
                  <c:v>1409.929365712751</c:v>
                </c:pt>
                <c:pt idx="329">
                  <c:v>1423.2920143330355</c:v>
                </c:pt>
                <c:pt idx="330">
                  <c:v>1422.8528982564881</c:v>
                </c:pt>
                <c:pt idx="331">
                  <c:v>1443.1870581510486</c:v>
                </c:pt>
                <c:pt idx="332">
                  <c:v>1442.7440420611817</c:v>
                </c:pt>
                <c:pt idx="333">
                  <c:v>1483.0129578673154</c:v>
                </c:pt>
                <c:pt idx="334">
                  <c:v>1482.5658473949745</c:v>
                </c:pt>
                <c:pt idx="335">
                  <c:v>1527.1813375632726</c:v>
                </c:pt>
                <c:pt idx="336">
                  <c:v>1526.7303502510658</c:v>
                </c:pt>
                <c:pt idx="337">
                  <c:v>1582.1305394875578</c:v>
                </c:pt>
                <c:pt idx="338">
                  <c:v>1581.6761458235262</c:v>
                </c:pt>
                <c:pt idx="339">
                  <c:v>1582.2869614021643</c:v>
                </c:pt>
                <c:pt idx="340">
                  <c:v>1581.8288547932425</c:v>
                </c:pt>
                <c:pt idx="341">
                  <c:v>1633.8392623066786</c:v>
                </c:pt>
                <c:pt idx="342">
                  <c:v>1633.3770665532804</c:v>
                </c:pt>
                <c:pt idx="343">
                  <c:v>1687.2622035305774</c:v>
                </c:pt>
                <c:pt idx="344">
                  <c:v>1686.7964600094585</c:v>
                </c:pt>
                <c:pt idx="345">
                  <c:v>1709.0103664670391</c:v>
                </c:pt>
                <c:pt idx="346">
                  <c:v>1708.5410868708509</c:v>
                </c:pt>
                <c:pt idx="347">
                  <c:v>1743.3565345069974</c:v>
                </c:pt>
                <c:pt idx="348">
                  <c:v>1742.8833879573565</c:v>
                </c:pt>
                <c:pt idx="349">
                  <c:v>1803.018470874109</c:v>
                </c:pt>
                <c:pt idx="350">
                  <c:v>1802.5417769313462</c:v>
                </c:pt>
                <c:pt idx="351">
                  <c:v>1833.0547985364856</c:v>
                </c:pt>
                <c:pt idx="352">
                  <c:v>1832.5747917051222</c:v>
                </c:pt>
                <c:pt idx="353">
                  <c:v>1874.8695746686685</c:v>
                </c:pt>
                <c:pt idx="354">
                  <c:v>1874.3861689536484</c:v>
                </c:pt>
                <c:pt idx="355">
                  <c:v>1921.388675615304</c:v>
                </c:pt>
                <c:pt idx="356">
                  <c:v>1920.9020630047794</c:v>
                </c:pt>
                <c:pt idx="357">
                  <c:v>1958.3681449885557</c:v>
                </c:pt>
                <c:pt idx="358">
                  <c:v>1957.8784241981623</c:v>
                </c:pt>
                <c:pt idx="359">
                  <c:v>1986.2223623947432</c:v>
                </c:pt>
                <c:pt idx="360">
                  <c:v>1985.7292979478023</c:v>
                </c:pt>
                <c:pt idx="361">
                  <c:v>2045.0568210458396</c:v>
                </c:pt>
                <c:pt idx="362">
                  <c:v>2044.5715047386241</c:v>
                </c:pt>
                <c:pt idx="363">
                  <c:v>2098.5893997755238</c:v>
                </c:pt>
                <c:pt idx="364">
                  <c:v>2098.0905418443967</c:v>
                </c:pt>
                <c:pt idx="365">
                  <c:v>2155.4928310009645</c:v>
                </c:pt>
                <c:pt idx="366">
                  <c:v>2154.9918906842731</c:v>
                </c:pt>
                <c:pt idx="367">
                  <c:v>2215.4143125853134</c:v>
                </c:pt>
                <c:pt idx="368">
                  <c:v>2214.9119298742698</c:v>
                </c:pt>
                <c:pt idx="369">
                  <c:v>2232.4979516035141</c:v>
                </c:pt>
                <c:pt idx="370">
                  <c:v>2231.9940680030359</c:v>
                </c:pt>
                <c:pt idx="371">
                  <c:v>2295.7161488660445</c:v>
                </c:pt>
                <c:pt idx="372">
                  <c:v>2295.2107591891631</c:v>
                </c:pt>
                <c:pt idx="373">
                  <c:v>2354.7556336330499</c:v>
                </c:pt>
                <c:pt idx="374">
                  <c:v>2354.2494602186257</c:v>
                </c:pt>
                <c:pt idx="375">
                  <c:v>2413.9492481194047</c:v>
                </c:pt>
                <c:pt idx="376">
                  <c:v>2413.4429409421509</c:v>
                </c:pt>
                <c:pt idx="377">
                  <c:v>2486.2990854704667</c:v>
                </c:pt>
                <c:pt idx="378">
                  <c:v>2485.7935123532402</c:v>
                </c:pt>
                <c:pt idx="379">
                  <c:v>2081.9355334434636</c:v>
                </c:pt>
                <c:pt idx="380">
                  <c:v>1678.4196983020497</c:v>
                </c:pt>
                <c:pt idx="381">
                  <c:v>2622.8574086410536</c:v>
                </c:pt>
                <c:pt idx="382">
                  <c:v>2622.3328809513896</c:v>
                </c:pt>
                <c:pt idx="383">
                  <c:v>2690.3088058651015</c:v>
                </c:pt>
                <c:pt idx="384">
                  <c:v>2689.7879361279611</c:v>
                </c:pt>
                <c:pt idx="385">
                  <c:v>2753.4727591053056</c:v>
                </c:pt>
                <c:pt idx="386">
                  <c:v>2752.9563723268875</c:v>
                </c:pt>
                <c:pt idx="387">
                  <c:v>2804.3043462229034</c:v>
                </c:pt>
                <c:pt idx="388">
                  <c:v>2803.804364698598</c:v>
                </c:pt>
                <c:pt idx="389">
                  <c:v>2949.3786675123079</c:v>
                </c:pt>
                <c:pt idx="390">
                  <c:v>2948.8742927384715</c:v>
                </c:pt>
                <c:pt idx="391">
                  <c:v>3026.8330034636469</c:v>
                </c:pt>
                <c:pt idx="392">
                  <c:v>3026.3381394979078</c:v>
                </c:pt>
                <c:pt idx="393">
                  <c:v>3143.4299762572941</c:v>
                </c:pt>
                <c:pt idx="394">
                  <c:v>3142.946627104297</c:v>
                </c:pt>
                <c:pt idx="395">
                  <c:v>3233.4434944697696</c:v>
                </c:pt>
                <c:pt idx="396">
                  <c:v>3232.9844303326126</c:v>
                </c:pt>
                <c:pt idx="397">
                  <c:v>3311.5976742691964</c:v>
                </c:pt>
                <c:pt idx="398">
                  <c:v>3311.1433467036641</c:v>
                </c:pt>
                <c:pt idx="399">
                  <c:v>3431.9005680364317</c:v>
                </c:pt>
                <c:pt idx="400">
                  <c:v>3431.4638422622597</c:v>
                </c:pt>
                <c:pt idx="401">
                  <c:v>3578.0913882915602</c:v>
                </c:pt>
                <c:pt idx="402">
                  <c:v>3588.3379429822426</c:v>
                </c:pt>
                <c:pt idx="403">
                  <c:v>3694.1568011886161</c:v>
                </c:pt>
                <c:pt idx="404">
                  <c:v>3693.7654636065745</c:v>
                </c:pt>
                <c:pt idx="405">
                  <c:v>3805.2893736963815</c:v>
                </c:pt>
                <c:pt idx="406">
                  <c:v>3804.9253664840357</c:v>
                </c:pt>
                <c:pt idx="407">
                  <c:v>3930.2879008242448</c:v>
                </c:pt>
                <c:pt idx="408">
                  <c:v>3929.9543272303567</c:v>
                </c:pt>
                <c:pt idx="409">
                  <c:v>4062.6902010867425</c:v>
                </c:pt>
                <c:pt idx="410">
                  <c:v>4062.3975593565738</c:v>
                </c:pt>
                <c:pt idx="411">
                  <c:v>4204.1022278949531</c:v>
                </c:pt>
                <c:pt idx="412">
                  <c:v>4203.8402078816125</c:v>
                </c:pt>
                <c:pt idx="413">
                  <c:v>4336.1076308571755</c:v>
                </c:pt>
                <c:pt idx="414">
                  <c:v>4335.8875915591725</c:v>
                </c:pt>
                <c:pt idx="415">
                  <c:v>4506.0240349897858</c:v>
                </c:pt>
                <c:pt idx="416">
                  <c:v>4505.854893989258</c:v>
                </c:pt>
                <c:pt idx="417">
                  <c:v>4639.1055862865978</c:v>
                </c:pt>
                <c:pt idx="418">
                  <c:v>4638.9830955969101</c:v>
                </c:pt>
                <c:pt idx="419">
                  <c:v>4794.1922858461994</c:v>
                </c:pt>
                <c:pt idx="420">
                  <c:v>4794.1259204342678</c:v>
                </c:pt>
                <c:pt idx="421">
                  <c:v>4963.9668846062414</c:v>
                </c:pt>
                <c:pt idx="422">
                  <c:v>4963.9614399269722</c:v>
                </c:pt>
                <c:pt idx="423">
                  <c:v>5108.1139076831869</c:v>
                </c:pt>
                <c:pt idx="424">
                  <c:v>5108.175533022827</c:v>
                </c:pt>
                <c:pt idx="425">
                  <c:v>5260.2479001678503</c:v>
                </c:pt>
                <c:pt idx="426">
                  <c:v>5260.3796615082792</c:v>
                </c:pt>
                <c:pt idx="427">
                  <c:v>5396.4816905630541</c:v>
                </c:pt>
                <c:pt idx="428">
                  <c:v>5396.6927369002715</c:v>
                </c:pt>
                <c:pt idx="429">
                  <c:v>5581.2401941380213</c:v>
                </c:pt>
                <c:pt idx="430">
                  <c:v>5581.5352398655286</c:v>
                </c:pt>
                <c:pt idx="431">
                  <c:v>5765.3359936468196</c:v>
                </c:pt>
                <c:pt idx="432">
                  <c:v>5765.7212867001945</c:v>
                </c:pt>
                <c:pt idx="433">
                  <c:v>5969.7571663387134</c:v>
                </c:pt>
                <c:pt idx="434">
                  <c:v>5970.2415600326294</c:v>
                </c:pt>
                <c:pt idx="435">
                  <c:v>6123.9116012944114</c:v>
                </c:pt>
                <c:pt idx="436">
                  <c:v>6124.4906769070531</c:v>
                </c:pt>
                <c:pt idx="437">
                  <c:v>6349.3090006191069</c:v>
                </c:pt>
                <c:pt idx="438">
                  <c:v>6350.0138893977255</c:v>
                </c:pt>
                <c:pt idx="439">
                  <c:v>6514.964319885089</c:v>
                </c:pt>
                <c:pt idx="440">
                  <c:v>6515.7758566749208</c:v>
                </c:pt>
                <c:pt idx="441">
                  <c:v>6737.6824696135618</c:v>
                </c:pt>
                <c:pt idx="442">
                  <c:v>6738.6425586691557</c:v>
                </c:pt>
                <c:pt idx="443">
                  <c:v>6919.4261179929017</c:v>
                </c:pt>
                <c:pt idx="444">
                  <c:v>6920.5057934520801</c:v>
                </c:pt>
                <c:pt idx="445">
                  <c:v>7094.474447017682</c:v>
                </c:pt>
                <c:pt idx="446">
                  <c:v>7095.727328802458</c:v>
                </c:pt>
                <c:pt idx="447">
                  <c:v>7340.404118961379</c:v>
                </c:pt>
                <c:pt idx="448">
                  <c:v>7341.7899998292196</c:v>
                </c:pt>
                <c:pt idx="449">
                  <c:v>7770.6557594863161</c:v>
                </c:pt>
                <c:pt idx="450">
                  <c:v>7772.2478529277587</c:v>
                </c:pt>
                <c:pt idx="451">
                  <c:v>7946.5750953425004</c:v>
                </c:pt>
                <c:pt idx="452">
                  <c:v>7948.0526072377179</c:v>
                </c:pt>
                <c:pt idx="453">
                  <c:v>8212.5977281034466</c:v>
                </c:pt>
                <c:pt idx="454">
                  <c:v>8214.0291727548774</c:v>
                </c:pt>
                <c:pt idx="455">
                  <c:v>8375.0353557786857</c:v>
                </c:pt>
                <c:pt idx="456">
                  <c:v>8376.3930472095199</c:v>
                </c:pt>
                <c:pt idx="457">
                  <c:v>8626.158899391583</c:v>
                </c:pt>
                <c:pt idx="458">
                  <c:v>8627.4459053780247</c:v>
                </c:pt>
                <c:pt idx="459">
                  <c:v>8826.7308212611297</c:v>
                </c:pt>
                <c:pt idx="460">
                  <c:v>8827.9515160309056</c:v>
                </c:pt>
                <c:pt idx="461">
                  <c:v>9078.4192731994317</c:v>
                </c:pt>
                <c:pt idx="462">
                  <c:v>9079.5764149774823</c:v>
                </c:pt>
                <c:pt idx="463">
                  <c:v>9346.4247967395549</c:v>
                </c:pt>
                <c:pt idx="464">
                  <c:v>9347.522318375999</c:v>
                </c:pt>
                <c:pt idx="465">
                  <c:v>9511.2326191395914</c:v>
                </c:pt>
                <c:pt idx="466">
                  <c:v>9512.2511531218915</c:v>
                </c:pt>
                <c:pt idx="467">
                  <c:v>9780.8447034806341</c:v>
                </c:pt>
                <c:pt idx="468">
                  <c:v>9781.8314806605558</c:v>
                </c:pt>
                <c:pt idx="469">
                  <c:v>10027.738322911944</c:v>
                </c:pt>
                <c:pt idx="470">
                  <c:v>10028.674257752305</c:v>
                </c:pt>
                <c:pt idx="471">
                  <c:v>10274.721550093585</c:v>
                </c:pt>
                <c:pt idx="472">
                  <c:v>10275.590126537521</c:v>
                </c:pt>
                <c:pt idx="473">
                  <c:v>10436.776082822633</c:v>
                </c:pt>
                <c:pt idx="474">
                  <c:v>10437.617577980172</c:v>
                </c:pt>
                <c:pt idx="475">
                  <c:v>10725.472924096925</c:v>
                </c:pt>
                <c:pt idx="476">
                  <c:v>10726.271062371665</c:v>
                </c:pt>
                <c:pt idx="477">
                  <c:v>10974.690396233051</c:v>
                </c:pt>
                <c:pt idx="478">
                  <c:v>10975.446981060993</c:v>
                </c:pt>
                <c:pt idx="479">
                  <c:v>11267.224587877265</c:v>
                </c:pt>
                <c:pt idx="480">
                  <c:v>11267.942190710577</c:v>
                </c:pt>
                <c:pt idx="481">
                  <c:v>11527.0902923758</c:v>
                </c:pt>
                <c:pt idx="482">
                  <c:v>11527.770921708243</c:v>
                </c:pt>
                <c:pt idx="483">
                  <c:v>11750.145372055946</c:v>
                </c:pt>
                <c:pt idx="484">
                  <c:v>11750.777017101858</c:v>
                </c:pt>
                <c:pt idx="485">
                  <c:v>11958.484930086197</c:v>
                </c:pt>
                <c:pt idx="486">
                  <c:v>11959.096881113801</c:v>
                </c:pt>
                <c:pt idx="487">
                  <c:v>12200.862426064605</c:v>
                </c:pt>
                <c:pt idx="488">
                  <c:v>12201.442847155589</c:v>
                </c:pt>
                <c:pt idx="489">
                  <c:v>12482.452521575542</c:v>
                </c:pt>
                <c:pt idx="490">
                  <c:v>12482.991170277835</c:v>
                </c:pt>
                <c:pt idx="491">
                  <c:v>12738.529883040666</c:v>
                </c:pt>
                <c:pt idx="492">
                  <c:v>12739.05173725138</c:v>
                </c:pt>
                <c:pt idx="493">
                  <c:v>13050.120805738161</c:v>
                </c:pt>
                <c:pt idx="494">
                  <c:v>13050.615772127063</c:v>
                </c:pt>
                <c:pt idx="495">
                  <c:v>13350.192905549031</c:v>
                </c:pt>
                <c:pt idx="496">
                  <c:v>13350.662369474228</c:v>
                </c:pt>
                <c:pt idx="497">
                  <c:v>13587.684121208084</c:v>
                </c:pt>
                <c:pt idx="498">
                  <c:v>13588.119798232936</c:v>
                </c:pt>
                <c:pt idx="499">
                  <c:v>13875.702379218796</c:v>
                </c:pt>
                <c:pt idx="500">
                  <c:v>13876.124472299058</c:v>
                </c:pt>
                <c:pt idx="501">
                  <c:v>14171.840801966426</c:v>
                </c:pt>
                <c:pt idx="502">
                  <c:v>14172.24114728017</c:v>
                </c:pt>
                <c:pt idx="503">
                  <c:v>14460.962417506305</c:v>
                </c:pt>
                <c:pt idx="504">
                  <c:v>14461.342135577348</c:v>
                </c:pt>
                <c:pt idx="505">
                  <c:v>14720.280973350942</c:v>
                </c:pt>
                <c:pt idx="506">
                  <c:v>14720.633363450788</c:v>
                </c:pt>
                <c:pt idx="507">
                  <c:v>15101.704385965577</c:v>
                </c:pt>
                <c:pt idx="508">
                  <c:v>15102.038619649285</c:v>
                </c:pt>
                <c:pt idx="509">
                  <c:v>15323.527427611114</c:v>
                </c:pt>
                <c:pt idx="510">
                  <c:v>15323.851240245327</c:v>
                </c:pt>
                <c:pt idx="511">
                  <c:v>15597.248424927284</c:v>
                </c:pt>
                <c:pt idx="512">
                  <c:v>15597.555553560045</c:v>
                </c:pt>
                <c:pt idx="513">
                  <c:v>15807.463817799333</c:v>
                </c:pt>
                <c:pt idx="514">
                  <c:v>16017.37063892562</c:v>
                </c:pt>
                <c:pt idx="515">
                  <c:v>16268.97174698699</c:v>
                </c:pt>
                <c:pt idx="516">
                  <c:v>16269.248042186908</c:v>
                </c:pt>
                <c:pt idx="517">
                  <c:v>16597.423652046695</c:v>
                </c:pt>
                <c:pt idx="518">
                  <c:v>16597.680062527288</c:v>
                </c:pt>
                <c:pt idx="519">
                  <c:v>16915.545575053675</c:v>
                </c:pt>
                <c:pt idx="520">
                  <c:v>16915.788774336252</c:v>
                </c:pt>
                <c:pt idx="521">
                  <c:v>17238.326928598839</c:v>
                </c:pt>
                <c:pt idx="522">
                  <c:v>17238.557597372241</c:v>
                </c:pt>
                <c:pt idx="523">
                  <c:v>17541.12992144216</c:v>
                </c:pt>
                <c:pt idx="524">
                  <c:v>17541.353398209427</c:v>
                </c:pt>
                <c:pt idx="525">
                  <c:v>17988.631436049189</c:v>
                </c:pt>
                <c:pt idx="526">
                  <c:v>17988.843398482808</c:v>
                </c:pt>
                <c:pt idx="527">
                  <c:v>18326.586600681192</c:v>
                </c:pt>
                <c:pt idx="528">
                  <c:v>18326.787642041396</c:v>
                </c:pt>
                <c:pt idx="529">
                  <c:v>18667.217703574555</c:v>
                </c:pt>
                <c:pt idx="530">
                  <c:v>18667.408386554664</c:v>
                </c:pt>
                <c:pt idx="531">
                  <c:v>18943.73635772441</c:v>
                </c:pt>
                <c:pt idx="532">
                  <c:v>18943.917216025737</c:v>
                </c:pt>
                <c:pt idx="533">
                  <c:v>19252.741389613613</c:v>
                </c:pt>
                <c:pt idx="534">
                  <c:v>19252.912929439241</c:v>
                </c:pt>
                <c:pt idx="535">
                  <c:v>19679.375284054386</c:v>
                </c:pt>
                <c:pt idx="536">
                  <c:v>19679.537985525985</c:v>
                </c:pt>
                <c:pt idx="537">
                  <c:v>19878.786127403702</c:v>
                </c:pt>
                <c:pt idx="538">
                  <c:v>19878.940445905333</c:v>
                </c:pt>
                <c:pt idx="539">
                  <c:v>20261.816950975899</c:v>
                </c:pt>
                <c:pt idx="540">
                  <c:v>20261.963318428581</c:v>
                </c:pt>
                <c:pt idx="541">
                  <c:v>20675.717541661987</c:v>
                </c:pt>
                <c:pt idx="542">
                  <c:v>20675.853375179529</c:v>
                </c:pt>
                <c:pt idx="543">
                  <c:v>20941.985716990828</c:v>
                </c:pt>
                <c:pt idx="544">
                  <c:v>20942.114551872848</c:v>
                </c:pt>
                <c:pt idx="545">
                  <c:v>21282.944123161309</c:v>
                </c:pt>
                <c:pt idx="546">
                  <c:v>21283.066320002898</c:v>
                </c:pt>
                <c:pt idx="547">
                  <c:v>21705.959276399415</c:v>
                </c:pt>
                <c:pt idx="548">
                  <c:v>21706.075177216491</c:v>
                </c:pt>
                <c:pt idx="549">
                  <c:v>22049.491552460971</c:v>
                </c:pt>
                <c:pt idx="550">
                  <c:v>22049.603903501386</c:v>
                </c:pt>
                <c:pt idx="551">
                  <c:v>22420.579217764531</c:v>
                </c:pt>
                <c:pt idx="552">
                  <c:v>22420.685780071821</c:v>
                </c:pt>
                <c:pt idx="553">
                  <c:v>22774.866702245639</c:v>
                </c:pt>
                <c:pt idx="554">
                  <c:v>22774.967774076333</c:v>
                </c:pt>
                <c:pt idx="555">
                  <c:v>23149.549531820387</c:v>
                </c:pt>
                <c:pt idx="556">
                  <c:v>23149.645396063755</c:v>
                </c:pt>
                <c:pt idx="557">
                  <c:v>23546.64215214628</c:v>
                </c:pt>
                <c:pt idx="558">
                  <c:v>23546.733077116107</c:v>
                </c:pt>
                <c:pt idx="559">
                  <c:v>23930.279239287935</c:v>
                </c:pt>
                <c:pt idx="560">
                  <c:v>23930.365479473516</c:v>
                </c:pt>
                <c:pt idx="561">
                  <c:v>24385.915919339976</c:v>
                </c:pt>
                <c:pt idx="562">
                  <c:v>24385.997716118382</c:v>
                </c:pt>
                <c:pt idx="563">
                  <c:v>24782.375689085686</c:v>
                </c:pt>
                <c:pt idx="564">
                  <c:v>24782.451642212698</c:v>
                </c:pt>
                <c:pt idx="565">
                  <c:v>25264.234694781047</c:v>
                </c:pt>
                <c:pt idx="566">
                  <c:v>25264.306734527458</c:v>
                </c:pt>
                <c:pt idx="567">
                  <c:v>25588.699711322399</c:v>
                </c:pt>
                <c:pt idx="568">
                  <c:v>25588.76803931977</c:v>
                </c:pt>
                <c:pt idx="569">
                  <c:v>26023.966624029679</c:v>
                </c:pt>
                <c:pt idx="570">
                  <c:v>26024.031431520783</c:v>
                </c:pt>
                <c:pt idx="571">
                  <c:v>26421.229927036449</c:v>
                </c:pt>
                <c:pt idx="572">
                  <c:v>26421.291395410542</c:v>
                </c:pt>
                <c:pt idx="573">
                  <c:v>26832.442728038197</c:v>
                </c:pt>
                <c:pt idx="574">
                  <c:v>26832.502313776728</c:v>
                </c:pt>
                <c:pt idx="575">
                  <c:v>27246.753577907257</c:v>
                </c:pt>
                <c:pt idx="576">
                  <c:v>27246.810093572411</c:v>
                </c:pt>
                <c:pt idx="577">
                  <c:v>27764.828061672095</c:v>
                </c:pt>
                <c:pt idx="578">
                  <c:v>27764.881665445184</c:v>
                </c:pt>
                <c:pt idx="579">
                  <c:v>28067.958907575929</c:v>
                </c:pt>
                <c:pt idx="580">
                  <c:v>28068.008681836785</c:v>
                </c:pt>
                <c:pt idx="581">
                  <c:v>28471.843270317851</c:v>
                </c:pt>
                <c:pt idx="582">
                  <c:v>28471.890480028247</c:v>
                </c:pt>
                <c:pt idx="583">
                  <c:v>28962.33267524228</c:v>
                </c:pt>
                <c:pt idx="584">
                  <c:v>28962.377452537155</c:v>
                </c:pt>
                <c:pt idx="585">
                  <c:v>29382.662789068832</c:v>
                </c:pt>
                <c:pt idx="586">
                  <c:v>29382.706194937688</c:v>
                </c:pt>
                <c:pt idx="587">
                  <c:v>29777.651790160766</c:v>
                </c:pt>
                <c:pt idx="588">
                  <c:v>29777.692095066832</c:v>
                </c:pt>
                <c:pt idx="589">
                  <c:v>30289.632723598777</c:v>
                </c:pt>
                <c:pt idx="590">
                  <c:v>30289.670951849886</c:v>
                </c:pt>
                <c:pt idx="591">
                  <c:v>30658.209107008479</c:v>
                </c:pt>
                <c:pt idx="592">
                  <c:v>30658.245365601433</c:v>
                </c:pt>
                <c:pt idx="593">
                  <c:v>31048.319036609089</c:v>
                </c:pt>
                <c:pt idx="594">
                  <c:v>31048.354184684358</c:v>
                </c:pt>
                <c:pt idx="595">
                  <c:v>31513.283942780054</c:v>
                </c:pt>
                <c:pt idx="596">
                  <c:v>31513.317279898994</c:v>
                </c:pt>
                <c:pt idx="597">
                  <c:v>31935.302795677446</c:v>
                </c:pt>
                <c:pt idx="598">
                  <c:v>31935.333751156115</c:v>
                </c:pt>
                <c:pt idx="599">
                  <c:v>32344.192870270486</c:v>
                </c:pt>
                <c:pt idx="600">
                  <c:v>32344.22223081061</c:v>
                </c:pt>
                <c:pt idx="601">
                  <c:v>32828.524895149654</c:v>
                </c:pt>
                <c:pt idx="602">
                  <c:v>32828.553356443656</c:v>
                </c:pt>
                <c:pt idx="603">
                  <c:v>33340.211934374027</c:v>
                </c:pt>
                <c:pt idx="604">
                  <c:v>33340.238362362034</c:v>
                </c:pt>
                <c:pt idx="605">
                  <c:v>33749.002243988543</c:v>
                </c:pt>
                <c:pt idx="606">
                  <c:v>33749.027310310747</c:v>
                </c:pt>
                <c:pt idx="607">
                  <c:v>34130.035886667938</c:v>
                </c:pt>
                <c:pt idx="608">
                  <c:v>34130.060185266084</c:v>
                </c:pt>
                <c:pt idx="609">
                  <c:v>34675.80721369548</c:v>
                </c:pt>
                <c:pt idx="610">
                  <c:v>34675.829776375169</c:v>
                </c:pt>
                <c:pt idx="611">
                  <c:v>34999.966946964072</c:v>
                </c:pt>
                <c:pt idx="612">
                  <c:v>34999.988347132668</c:v>
                </c:pt>
                <c:pt idx="613">
                  <c:v>35552.147867721047</c:v>
                </c:pt>
                <c:pt idx="614">
                  <c:v>35552.168612451474</c:v>
                </c:pt>
                <c:pt idx="615">
                  <c:v>35994.070120774479</c:v>
                </c:pt>
                <c:pt idx="616">
                  <c:v>35994.089383478655</c:v>
                </c:pt>
                <c:pt idx="617">
                  <c:v>36531.030407301201</c:v>
                </c:pt>
                <c:pt idx="618">
                  <c:v>36531.048677520987</c:v>
                </c:pt>
                <c:pt idx="619">
                  <c:v>36895.36889108039</c:v>
                </c:pt>
                <c:pt idx="620">
                  <c:v>36895.386229811651</c:v>
                </c:pt>
                <c:pt idx="621">
                  <c:v>37420.591005928909</c:v>
                </c:pt>
                <c:pt idx="622">
                  <c:v>37420.607451305841</c:v>
                </c:pt>
                <c:pt idx="623">
                  <c:v>37870.241160690413</c:v>
                </c:pt>
                <c:pt idx="624">
                  <c:v>37870.257102383104</c:v>
                </c:pt>
                <c:pt idx="625">
                  <c:v>38432.107254980067</c:v>
                </c:pt>
                <c:pt idx="626">
                  <c:v>38432.122057780784</c:v>
                </c:pt>
                <c:pt idx="627">
                  <c:v>38908.090831193607</c:v>
                </c:pt>
                <c:pt idx="628">
                  <c:v>38908.10487130034</c:v>
                </c:pt>
                <c:pt idx="629">
                  <c:v>39351.715808118875</c:v>
                </c:pt>
                <c:pt idx="630">
                  <c:v>39351.729132405082</c:v>
                </c:pt>
                <c:pt idx="631">
                  <c:v>39851.178458125352</c:v>
                </c:pt>
                <c:pt idx="632">
                  <c:v>39851.191095896</c:v>
                </c:pt>
                <c:pt idx="633">
                  <c:v>40377.520203817701</c:v>
                </c:pt>
                <c:pt idx="634">
                  <c:v>40377.532197264496</c:v>
                </c:pt>
                <c:pt idx="635">
                  <c:v>40880.62848656781</c:v>
                </c:pt>
                <c:pt idx="636">
                  <c:v>40880.639862068725</c:v>
                </c:pt>
                <c:pt idx="637">
                  <c:v>41382.941776103798</c:v>
                </c:pt>
                <c:pt idx="638">
                  <c:v>41382.952571636393</c:v>
                </c:pt>
                <c:pt idx="639">
                  <c:v>41876.517923837579</c:v>
                </c:pt>
                <c:pt idx="640">
                  <c:v>41876.52816314518</c:v>
                </c:pt>
                <c:pt idx="641">
                  <c:v>42359.824878646767</c:v>
                </c:pt>
                <c:pt idx="642">
                  <c:v>42359.834595913708</c:v>
                </c:pt>
                <c:pt idx="643">
                  <c:v>42933.837069921668</c:v>
                </c:pt>
                <c:pt idx="644">
                  <c:v>42933.846286519765</c:v>
                </c:pt>
                <c:pt idx="645">
                  <c:v>43417.089862084882</c:v>
                </c:pt>
                <c:pt idx="646">
                  <c:v>43417.09860878413</c:v>
                </c:pt>
                <c:pt idx="647">
                  <c:v>44047.015104837701</c:v>
                </c:pt>
                <c:pt idx="648">
                  <c:v>44047.023400875281</c:v>
                </c:pt>
                <c:pt idx="649">
                  <c:v>44340.354760504371</c:v>
                </c:pt>
                <c:pt idx="650">
                  <c:v>44340.36263357693</c:v>
                </c:pt>
                <c:pt idx="651">
                  <c:v>44955.892327867972</c:v>
                </c:pt>
                <c:pt idx="652">
                  <c:v>44955.899795291276</c:v>
                </c:pt>
                <c:pt idx="653">
                  <c:v>45371.702896828647</c:v>
                </c:pt>
                <c:pt idx="654">
                  <c:v>45371.709983532986</c:v>
                </c:pt>
                <c:pt idx="655">
                  <c:v>45967.803700880228</c:v>
                </c:pt>
                <c:pt idx="656">
                  <c:v>45967.810570535039</c:v>
                </c:pt>
                <c:pt idx="657">
                  <c:v>46602.92926151272</c:v>
                </c:pt>
                <c:pt idx="658">
                  <c:v>46602.935640391872</c:v>
                </c:pt>
                <c:pt idx="659">
                  <c:v>47055.706219350846</c:v>
                </c:pt>
                <c:pt idx="660">
                  <c:v>47055.712273009347</c:v>
                </c:pt>
                <c:pt idx="661">
                  <c:v>47486.759776392995</c:v>
                </c:pt>
                <c:pt idx="662">
                  <c:v>47486.765518145054</c:v>
                </c:pt>
                <c:pt idx="663">
                  <c:v>48119.380491867843</c:v>
                </c:pt>
                <c:pt idx="664">
                  <c:v>48119.385940882523</c:v>
                </c:pt>
                <c:pt idx="665">
                  <c:v>48681.457876124456</c:v>
                </c:pt>
                <c:pt idx="666">
                  <c:v>48681.463158248291</c:v>
                </c:pt>
                <c:pt idx="667">
                  <c:v>49385.914461356406</c:v>
                </c:pt>
                <c:pt idx="668">
                  <c:v>49385.919366119539</c:v>
                </c:pt>
                <c:pt idx="669">
                  <c:v>49864.893894607027</c:v>
                </c:pt>
                <c:pt idx="670">
                  <c:v>49864.898549305814</c:v>
                </c:pt>
                <c:pt idx="671">
                  <c:v>50404.726134327706</c:v>
                </c:pt>
                <c:pt idx="672">
                  <c:v>50404.730646463722</c:v>
                </c:pt>
                <c:pt idx="673">
                  <c:v>50808.334099976491</c:v>
                </c:pt>
                <c:pt idx="674">
                  <c:v>50808.33828976057</c:v>
                </c:pt>
                <c:pt idx="675">
                  <c:v>51435.426895031029</c:v>
                </c:pt>
                <c:pt idx="676">
                  <c:v>51435.430871203243</c:v>
                </c:pt>
                <c:pt idx="677">
                  <c:v>51932.900576144319</c:v>
                </c:pt>
                <c:pt idx="678">
                  <c:v>51932.904349595439</c:v>
                </c:pt>
                <c:pt idx="679">
                  <c:v>52500.239593494975</c:v>
                </c:pt>
                <c:pt idx="680">
                  <c:v>52500.243172524213</c:v>
                </c:pt>
                <c:pt idx="681">
                  <c:v>52974.308273487732</c:v>
                </c:pt>
                <c:pt idx="682">
                  <c:v>52974.311670043804</c:v>
                </c:pt>
                <c:pt idx="683">
                  <c:v>53543.571860042925</c:v>
                </c:pt>
                <c:pt idx="684">
                  <c:v>53543.575083429059</c:v>
                </c:pt>
                <c:pt idx="685">
                  <c:v>53963.073713410915</c:v>
                </c:pt>
                <c:pt idx="686">
                  <c:v>53963.076838072106</c:v>
                </c:pt>
                <c:pt idx="687">
                  <c:v>54751.086761145962</c:v>
                </c:pt>
                <c:pt idx="688">
                  <c:v>54751.089662577935</c:v>
                </c:pt>
                <c:pt idx="689">
                  <c:v>55298.374377182998</c:v>
                </c:pt>
                <c:pt idx="690">
                  <c:v>55298.377130688423</c:v>
                </c:pt>
                <c:pt idx="691">
                  <c:v>55846.286418352101</c:v>
                </c:pt>
                <c:pt idx="692">
                  <c:v>55846.289031472865</c:v>
                </c:pt>
                <c:pt idx="693">
                  <c:v>56283.313015544067</c:v>
                </c:pt>
                <c:pt idx="694">
                  <c:v>56283.315495437528</c:v>
                </c:pt>
                <c:pt idx="695">
                  <c:v>56875.775236452224</c:v>
                </c:pt>
                <c:pt idx="696">
                  <c:v>56875.777588572579</c:v>
                </c:pt>
                <c:pt idx="697">
                  <c:v>57567.167508348262</c:v>
                </c:pt>
                <c:pt idx="698">
                  <c:v>57567.169740548161</c:v>
                </c:pt>
                <c:pt idx="699">
                  <c:v>58150.90493505355</c:v>
                </c:pt>
                <c:pt idx="700">
                  <c:v>58150.907053447008</c:v>
                </c:pt>
                <c:pt idx="701">
                  <c:v>58767.578812439322</c:v>
                </c:pt>
                <c:pt idx="702">
                  <c:v>58767.580822828655</c:v>
                </c:pt>
                <c:pt idx="703">
                  <c:v>59373.268938743779</c:v>
                </c:pt>
                <c:pt idx="704">
                  <c:v>59373.27084663546</c:v>
                </c:pt>
                <c:pt idx="705">
                  <c:v>60026.565172164941</c:v>
                </c:pt>
                <c:pt idx="706">
                  <c:v>60026.567021622264</c:v>
                </c:pt>
                <c:pt idx="707">
                  <c:v>60819.227590645758</c:v>
                </c:pt>
                <c:pt idx="708">
                  <c:v>60819.229307975831</c:v>
                </c:pt>
                <c:pt idx="709">
                  <c:v>61530.36400108831</c:v>
                </c:pt>
                <c:pt idx="710">
                  <c:v>61530.365630862063</c:v>
                </c:pt>
                <c:pt idx="711">
                  <c:v>62273.481504760799</c:v>
                </c:pt>
                <c:pt idx="712">
                  <c:v>62273.483051442192</c:v>
                </c:pt>
                <c:pt idx="713">
                  <c:v>62875.437906229759</c:v>
                </c:pt>
                <c:pt idx="714">
                  <c:v>62875.439374055175</c:v>
                </c:pt>
                <c:pt idx="715">
                  <c:v>63537.209888522964</c:v>
                </c:pt>
                <c:pt idx="716">
                  <c:v>63537.211281512798</c:v>
                </c:pt>
                <c:pt idx="717">
                  <c:v>64315.84339666937</c:v>
                </c:pt>
                <c:pt idx="718">
                  <c:v>64315.844718639048</c:v>
                </c:pt>
                <c:pt idx="719">
                  <c:v>64855.203022238864</c:v>
                </c:pt>
                <c:pt idx="720">
                  <c:v>64855.204276809265</c:v>
                </c:pt>
                <c:pt idx="721">
                  <c:v>65577.400097151491</c:v>
                </c:pt>
                <c:pt idx="722">
                  <c:v>65577.401287758883</c:v>
                </c:pt>
                <c:pt idx="723">
                  <c:v>66337.915218802256</c:v>
                </c:pt>
                <c:pt idx="724">
                  <c:v>66337.91634870776</c:v>
                </c:pt>
                <c:pt idx="725">
                  <c:v>66811.659003106251</c:v>
                </c:pt>
                <c:pt idx="726">
                  <c:v>66811.660075404667</c:v>
                </c:pt>
                <c:pt idx="727">
                  <c:v>67410.170075788919</c:v>
                </c:pt>
                <c:pt idx="728">
                  <c:v>67410.171093417302</c:v>
                </c:pt>
                <c:pt idx="729">
                  <c:v>68102.997784053412</c:v>
                </c:pt>
                <c:pt idx="730">
                  <c:v>68102.998749799051</c:v>
                </c:pt>
                <c:pt idx="731">
                  <c:v>68758.649595516079</c:v>
                </c:pt>
                <c:pt idx="732">
                  <c:v>68758.650512024164</c:v>
                </c:pt>
                <c:pt idx="733">
                  <c:v>69450.548924060233</c:v>
                </c:pt>
                <c:pt idx="734">
                  <c:v>69450.54979384107</c:v>
                </c:pt>
                <c:pt idx="735">
                  <c:v>69958.860595869657</c:v>
                </c:pt>
                <c:pt idx="736">
                  <c:v>69958.861421305613</c:v>
                </c:pt>
                <c:pt idx="737">
                  <c:v>70762.340832641392</c:v>
                </c:pt>
                <c:pt idx="738">
                  <c:v>70762.34161599334</c:v>
                </c:pt>
                <c:pt idx="739">
                  <c:v>71441.003575127295</c:v>
                </c:pt>
                <c:pt idx="740">
                  <c:v>71441.004318540829</c:v>
                </c:pt>
                <c:pt idx="741">
                  <c:v>71860.196575763766</c:v>
                </c:pt>
                <c:pt idx="742">
                  <c:v>71860.197281275134</c:v>
                </c:pt>
                <c:pt idx="743">
                  <c:v>72681.98576919554</c:v>
                </c:pt>
                <c:pt idx="744">
                  <c:v>72681.98643873712</c:v>
                </c:pt>
                <c:pt idx="745">
                  <c:v>73246.441177382003</c:v>
                </c:pt>
                <c:pt idx="746">
                  <c:v>73246.441812787685</c:v>
                </c:pt>
                <c:pt idx="747">
                  <c:v>73867.346949215673</c:v>
                </c:pt>
                <c:pt idx="748">
                  <c:v>73867.347552225852</c:v>
                </c:pt>
                <c:pt idx="749">
                  <c:v>74597.35419338035</c:v>
                </c:pt>
                <c:pt idx="750">
                  <c:v>74597.354765646669</c:v>
                </c:pt>
                <c:pt idx="751">
                  <c:v>75251.853985527283</c:v>
                </c:pt>
                <c:pt idx="752">
                  <c:v>75251.854528617187</c:v>
                </c:pt>
                <c:pt idx="753">
                  <c:v>75960.889287180427</c:v>
                </c:pt>
                <c:pt idx="754">
                  <c:v>75960.889802581456</c:v>
                </c:pt>
                <c:pt idx="755">
                  <c:v>76305.795769091943</c:v>
                </c:pt>
                <c:pt idx="756">
                  <c:v>76305.796258215763</c:v>
                </c:pt>
                <c:pt idx="757">
                  <c:v>76976.007326456296</c:v>
                </c:pt>
                <c:pt idx="758">
                  <c:v>76976.007790642645</c:v>
                </c:pt>
                <c:pt idx="759">
                  <c:v>77490.586423912988</c:v>
                </c:pt>
                <c:pt idx="760">
                  <c:v>77490.586864683908</c:v>
                </c:pt>
                <c:pt idx="761">
                  <c:v>78097.530847525079</c:v>
                </c:pt>
                <c:pt idx="762">
                  <c:v>78097.531265823738</c:v>
                </c:pt>
                <c:pt idx="763">
                  <c:v>78877.307669128189</c:v>
                </c:pt>
                <c:pt idx="764">
                  <c:v>78877.308066100319</c:v>
                </c:pt>
                <c:pt idx="765">
                  <c:v>79532.428682999976</c:v>
                </c:pt>
                <c:pt idx="766">
                  <c:v>79532.42905973288</c:v>
                </c:pt>
                <c:pt idx="767">
                  <c:v>79957.646024214191</c:v>
                </c:pt>
                <c:pt idx="768">
                  <c:v>79957.64638173976</c:v>
                </c:pt>
                <c:pt idx="769">
                  <c:v>80627.119586914981</c:v>
                </c:pt>
                <c:pt idx="770">
                  <c:v>80627.119918930446</c:v>
                </c:pt>
                <c:pt idx="771">
                  <c:v>81345.573204743589</c:v>
                </c:pt>
                <c:pt idx="772">
                  <c:v>81345.573526925553</c:v>
                </c:pt>
                <c:pt idx="773">
                  <c:v>82095.399462143687</c:v>
                </c:pt>
                <c:pt idx="774">
                  <c:v>82095.399767899537</c:v>
                </c:pt>
                <c:pt idx="775">
                  <c:v>82689.043763423397</c:v>
                </c:pt>
                <c:pt idx="776">
                  <c:v>82689.044053590595</c:v>
                </c:pt>
                <c:pt idx="777">
                  <c:v>83327.280410916472</c:v>
                </c:pt>
                <c:pt idx="778">
                  <c:v>83327.280686289785</c:v>
                </c:pt>
                <c:pt idx="779">
                  <c:v>83954.242728121462</c:v>
                </c:pt>
                <c:pt idx="780">
                  <c:v>83954.242989603837</c:v>
                </c:pt>
                <c:pt idx="781">
                  <c:v>84467.662635971312</c:v>
                </c:pt>
                <c:pt idx="782">
                  <c:v>84467.66288412227</c:v>
                </c:pt>
                <c:pt idx="783">
                  <c:v>85160.237591575322</c:v>
                </c:pt>
                <c:pt idx="784">
                  <c:v>85160.237827074568</c:v>
                </c:pt>
                <c:pt idx="785">
                  <c:v>85854.91054509308</c:v>
                </c:pt>
                <c:pt idx="786">
                  <c:v>85854.910763789012</c:v>
                </c:pt>
                <c:pt idx="787">
                  <c:v>86712.402276819659</c:v>
                </c:pt>
                <c:pt idx="788">
                  <c:v>86712.402489038344</c:v>
                </c:pt>
                <c:pt idx="789">
                  <c:v>87409.242472563652</c:v>
                </c:pt>
                <c:pt idx="790">
                  <c:v>87409.242673962595</c:v>
                </c:pt>
                <c:pt idx="791">
                  <c:v>88072.486530286042</c:v>
                </c:pt>
                <c:pt idx="792">
                  <c:v>88072.48671731478</c:v>
                </c:pt>
                <c:pt idx="793">
                  <c:v>88756.968878260508</c:v>
                </c:pt>
                <c:pt idx="794">
                  <c:v>88756.969059749914</c:v>
                </c:pt>
                <c:pt idx="795">
                  <c:v>89434.558419540685</c:v>
                </c:pt>
                <c:pt idx="796">
                  <c:v>89434.558591777037</c:v>
                </c:pt>
                <c:pt idx="797">
                  <c:v>90096.615896901247</c:v>
                </c:pt>
                <c:pt idx="798">
                  <c:v>90096.616056848216</c:v>
                </c:pt>
                <c:pt idx="799">
                  <c:v>90643.245114613761</c:v>
                </c:pt>
                <c:pt idx="800">
                  <c:v>90643.245269823485</c:v>
                </c:pt>
                <c:pt idx="801">
                  <c:v>91168.404125709552</c:v>
                </c:pt>
                <c:pt idx="802">
                  <c:v>91168.404273006076</c:v>
                </c:pt>
                <c:pt idx="803">
                  <c:v>91902.987226953672</c:v>
                </c:pt>
                <c:pt idx="804">
                  <c:v>91902.987366819958</c:v>
                </c:pt>
                <c:pt idx="805">
                  <c:v>92537.226480347294</c:v>
                </c:pt>
                <c:pt idx="806">
                  <c:v>92537.226613082632</c:v>
                </c:pt>
                <c:pt idx="807">
                  <c:v>93272.482903557539</c:v>
                </c:pt>
                <c:pt idx="808">
                  <c:v>93272.483026821967</c:v>
                </c:pt>
                <c:pt idx="809">
                  <c:v>93774.738291279704</c:v>
                </c:pt>
                <c:pt idx="810">
                  <c:v>93774.738410893347</c:v>
                </c:pt>
                <c:pt idx="811">
                  <c:v>94430.250662841834</c:v>
                </c:pt>
                <c:pt idx="812">
                  <c:v>94430.25077635709</c:v>
                </c:pt>
                <c:pt idx="813">
                  <c:v>95163.248367102104</c:v>
                </c:pt>
                <c:pt idx="814">
                  <c:v>95163.248474891196</c:v>
                </c:pt>
                <c:pt idx="815">
                  <c:v>95835.089672746501</c:v>
                </c:pt>
                <c:pt idx="816">
                  <c:v>95835.089775040076</c:v>
                </c:pt>
                <c:pt idx="817">
                  <c:v>96627.470618051142</c:v>
                </c:pt>
                <c:pt idx="818">
                  <c:v>96627.470715184623</c:v>
                </c:pt>
                <c:pt idx="819">
                  <c:v>97141.26917626783</c:v>
                </c:pt>
                <c:pt idx="820">
                  <c:v>97141.269268449047</c:v>
                </c:pt>
                <c:pt idx="821">
                  <c:v>97824.948402936498</c:v>
                </c:pt>
                <c:pt idx="822">
                  <c:v>97824.948490467737</c:v>
                </c:pt>
                <c:pt idx="823">
                  <c:v>98456.700130747384</c:v>
                </c:pt>
                <c:pt idx="824">
                  <c:v>98456.70021381593</c:v>
                </c:pt>
                <c:pt idx="825">
                  <c:v>99034.511699956594</c:v>
                </c:pt>
                <c:pt idx="826">
                  <c:v>99034.511778834829</c:v>
                </c:pt>
                <c:pt idx="827">
                  <c:v>99640.532396354029</c:v>
                </c:pt>
                <c:pt idx="828">
                  <c:v>99640.532471210725</c:v>
                </c:pt>
                <c:pt idx="829">
                  <c:v>100474.57210257323</c:v>
                </c:pt>
                <c:pt idx="830">
                  <c:v>100474.57217365387</c:v>
                </c:pt>
                <c:pt idx="831">
                  <c:v>101068.73780537728</c:v>
                </c:pt>
                <c:pt idx="832">
                  <c:v>101068.73787283395</c:v>
                </c:pt>
                <c:pt idx="833">
                  <c:v>101738.88505862623</c:v>
                </c:pt>
                <c:pt idx="834">
                  <c:v>101738.88512268009</c:v>
                </c:pt>
                <c:pt idx="835">
                  <c:v>102251.35576688428</c:v>
                </c:pt>
                <c:pt idx="836">
                  <c:v>102251.35582636778</c:v>
                </c:pt>
                <c:pt idx="837">
                  <c:v>103084.65439960493</c:v>
                </c:pt>
                <c:pt idx="838">
                  <c:v>103084.65445732669</c:v>
                </c:pt>
                <c:pt idx="839">
                  <c:v>103771.29412449301</c:v>
                </c:pt>
                <c:pt idx="840">
                  <c:v>103771.29417930303</c:v>
                </c:pt>
                <c:pt idx="841">
                  <c:v>104435.30630092564</c:v>
                </c:pt>
                <c:pt idx="842">
                  <c:v>104435.30635294125</c:v>
                </c:pt>
                <c:pt idx="843">
                  <c:v>104985.45553114313</c:v>
                </c:pt>
                <c:pt idx="844">
                  <c:v>104985.45558053486</c:v>
                </c:pt>
                <c:pt idx="845">
                  <c:v>105643.57518427151</c:v>
                </c:pt>
                <c:pt idx="846">
                  <c:v>105643.57523013905</c:v>
                </c:pt>
                <c:pt idx="847">
                  <c:v>106422.43393327696</c:v>
                </c:pt>
                <c:pt idx="848">
                  <c:v>106422.43397778602</c:v>
                </c:pt>
                <c:pt idx="849">
                  <c:v>106840.30778669316</c:v>
                </c:pt>
                <c:pt idx="850">
                  <c:v>106840.307828957</c:v>
                </c:pt>
                <c:pt idx="851">
                  <c:v>107449.51896856328</c:v>
                </c:pt>
                <c:pt idx="852">
                  <c:v>107449.51900781151</c:v>
                </c:pt>
                <c:pt idx="853">
                  <c:v>108227.30671583841</c:v>
                </c:pt>
                <c:pt idx="854">
                  <c:v>108227.3067539242</c:v>
                </c:pt>
                <c:pt idx="855">
                  <c:v>108762.55802796576</c:v>
                </c:pt>
                <c:pt idx="856">
                  <c:v>108762.55806413034</c:v>
                </c:pt>
                <c:pt idx="857">
                  <c:v>109256.8103462953</c:v>
                </c:pt>
                <c:pt idx="858">
                  <c:v>109256.81037987949</c:v>
                </c:pt>
                <c:pt idx="859">
                  <c:v>110120.38382107337</c:v>
                </c:pt>
                <c:pt idx="860">
                  <c:v>110120.38385366286</c:v>
                </c:pt>
                <c:pt idx="861">
                  <c:v>110844.52195872786</c:v>
                </c:pt>
                <c:pt idx="862">
                  <c:v>110844.52198967341</c:v>
                </c:pt>
                <c:pt idx="863">
                  <c:v>111209.83868301539</c:v>
                </c:pt>
                <c:pt idx="864">
                  <c:v>111209.83871239993</c:v>
                </c:pt>
                <c:pt idx="865">
                  <c:v>111991.08173094265</c:v>
                </c:pt>
                <c:pt idx="866">
                  <c:v>111991.08175823053</c:v>
                </c:pt>
                <c:pt idx="867">
                  <c:v>112329.69252379563</c:v>
                </c:pt>
                <c:pt idx="868">
                  <c:v>112329.69255027531</c:v>
                </c:pt>
                <c:pt idx="869">
                  <c:v>112967.64195350115</c:v>
                </c:pt>
                <c:pt idx="870">
                  <c:v>112967.6419786451</c:v>
                </c:pt>
                <c:pt idx="871">
                  <c:v>113488.76827596784</c:v>
                </c:pt>
                <c:pt idx="872">
                  <c:v>113488.76829984343</c:v>
                </c:pt>
                <c:pt idx="873">
                  <c:v>114135.4109291748</c:v>
                </c:pt>
                <c:pt idx="874">
                  <c:v>114135.41095134683</c:v>
                </c:pt>
                <c:pt idx="875">
                  <c:v>114632.23793288933</c:v>
                </c:pt>
                <c:pt idx="876">
                  <c:v>114632.23795394289</c:v>
                </c:pt>
                <c:pt idx="877">
                  <c:v>114993.59978250576</c:v>
                </c:pt>
                <c:pt idx="878">
                  <c:v>114993.59980293577</c:v>
                </c:pt>
                <c:pt idx="879">
                  <c:v>115863.17489150236</c:v>
                </c:pt>
                <c:pt idx="880">
                  <c:v>115863.1749109018</c:v>
                </c:pt>
                <c:pt idx="881">
                  <c:v>116742.54330669694</c:v>
                </c:pt>
                <c:pt idx="882">
                  <c:v>116742.5433251178</c:v>
                </c:pt>
                <c:pt idx="883">
                  <c:v>117522.58526413764</c:v>
                </c:pt>
                <c:pt idx="884">
                  <c:v>117522.58528124413</c:v>
                </c:pt>
                <c:pt idx="885">
                  <c:v>118153.85282924912</c:v>
                </c:pt>
                <c:pt idx="886">
                  <c:v>118153.8528454927</c:v>
                </c:pt>
                <c:pt idx="887">
                  <c:v>118582.90797123757</c:v>
                </c:pt>
                <c:pt idx="888">
                  <c:v>118582.90798666175</c:v>
                </c:pt>
                <c:pt idx="889">
                  <c:v>119281.87470149437</c:v>
                </c:pt>
                <c:pt idx="890">
                  <c:v>119281.87471614049</c:v>
                </c:pt>
                <c:pt idx="891">
                  <c:v>119864.85361869293</c:v>
                </c:pt>
                <c:pt idx="892">
                  <c:v>119864.85363290527</c:v>
                </c:pt>
                <c:pt idx="893">
                  <c:v>120227.23850804652</c:v>
                </c:pt>
                <c:pt idx="894">
                  <c:v>120227.23852154193</c:v>
                </c:pt>
                <c:pt idx="895">
                  <c:v>120687.02579476155</c:v>
                </c:pt>
                <c:pt idx="896">
                  <c:v>120687.0258075762</c:v>
                </c:pt>
                <c:pt idx="897">
                  <c:v>121073.84686058038</c:v>
                </c:pt>
                <c:pt idx="898">
                  <c:v>121073.84687274862</c:v>
                </c:pt>
                <c:pt idx="899">
                  <c:v>121700.07397344627</c:v>
                </c:pt>
                <c:pt idx="900">
                  <c:v>121700.07398500068</c:v>
                </c:pt>
                <c:pt idx="901">
                  <c:v>122189.76859178209</c:v>
                </c:pt>
                <c:pt idx="902">
                  <c:v>122189.76860275365</c:v>
                </c:pt>
                <c:pt idx="903">
                  <c:v>122704.60682172659</c:v>
                </c:pt>
                <c:pt idx="904">
                  <c:v>122704.60683214471</c:v>
                </c:pt>
                <c:pt idx="905">
                  <c:v>123641.59977489499</c:v>
                </c:pt>
                <c:pt idx="906">
                  <c:v>123641.59978478757</c:v>
                </c:pt>
                <c:pt idx="907">
                  <c:v>124389.79717742774</c:v>
                </c:pt>
                <c:pt idx="908">
                  <c:v>124389.79718682129</c:v>
                </c:pt>
                <c:pt idx="909">
                  <c:v>125254.5009106525</c:v>
                </c:pt>
                <c:pt idx="910">
                  <c:v>125254.50091957221</c:v>
                </c:pt>
                <c:pt idx="911">
                  <c:v>125922.93349228907</c:v>
                </c:pt>
                <c:pt idx="912">
                  <c:v>125922.93350075884</c:v>
                </c:pt>
                <c:pt idx="913">
                  <c:v>126839.31534582096</c:v>
                </c:pt>
                <c:pt idx="914">
                  <c:v>126839.31535386348</c:v>
                </c:pt>
                <c:pt idx="915">
                  <c:v>127896.92603246958</c:v>
                </c:pt>
                <c:pt idx="916">
                  <c:v>127896.92604010639</c:v>
                </c:pt>
                <c:pt idx="917">
                  <c:v>128461.8166620437</c:v>
                </c:pt>
                <c:pt idx="918">
                  <c:v>128461.81666929528</c:v>
                </c:pt>
                <c:pt idx="919">
                  <c:v>129296.8030482727</c:v>
                </c:pt>
                <c:pt idx="920">
                  <c:v>129296.8030551585</c:v>
                </c:pt>
                <c:pt idx="921">
                  <c:v>129973.99622168945</c:v>
                </c:pt>
                <c:pt idx="922">
                  <c:v>129973.99622822789</c:v>
                </c:pt>
                <c:pt idx="923">
                  <c:v>130806.34662282749</c:v>
                </c:pt>
                <c:pt idx="924">
                  <c:v>130806.34662903611</c:v>
                </c:pt>
                <c:pt idx="925">
                  <c:v>131612.19202185245</c:v>
                </c:pt>
                <c:pt idx="926">
                  <c:v>131612.19202762135</c:v>
                </c:pt>
                <c:pt idx="927">
                  <c:v>132553.58323439871</c:v>
                </c:pt>
                <c:pt idx="928">
                  <c:v>132553.58323987661</c:v>
                </c:pt>
                <c:pt idx="929">
                  <c:v>133550.37842727883</c:v>
                </c:pt>
                <c:pt idx="930">
                  <c:v>133550.37843248041</c:v>
                </c:pt>
                <c:pt idx="931">
                  <c:v>134116.7345628106</c:v>
                </c:pt>
                <c:pt idx="932">
                  <c:v>134116.73456774975</c:v>
                </c:pt>
                <c:pt idx="933">
                  <c:v>135024.62159398629</c:v>
                </c:pt>
                <c:pt idx="934">
                  <c:v>135024.62159867631</c:v>
                </c:pt>
                <c:pt idx="935">
                  <c:v>135704.05713771432</c:v>
                </c:pt>
                <c:pt idx="936">
                  <c:v>135704.05714226802</c:v>
                </c:pt>
                <c:pt idx="937">
                  <c:v>136562.77166321294</c:v>
                </c:pt>
                <c:pt idx="938">
                  <c:v>136562.77166753696</c:v>
                </c:pt>
                <c:pt idx="939">
                  <c:v>137125.63981313346</c:v>
                </c:pt>
                <c:pt idx="940">
                  <c:v>137125.63981715121</c:v>
                </c:pt>
                <c:pt idx="941">
                  <c:v>137985.82110676268</c:v>
                </c:pt>
                <c:pt idx="942">
                  <c:v>137985.82111057776</c:v>
                </c:pt>
                <c:pt idx="943">
                  <c:v>138713.14786785314</c:v>
                </c:pt>
                <c:pt idx="944">
                  <c:v>138713.14787147578</c:v>
                </c:pt>
                <c:pt idx="945">
                  <c:v>139234.23554996631</c:v>
                </c:pt>
                <c:pt idx="946">
                  <c:v>139234.23555348365</c:v>
                </c:pt>
                <c:pt idx="947">
                  <c:v>139702.06198702339</c:v>
                </c:pt>
                <c:pt idx="948">
                  <c:v>139702.06199036332</c:v>
                </c:pt>
                <c:pt idx="949">
                  <c:v>140514.29663442849</c:v>
                </c:pt>
                <c:pt idx="950">
                  <c:v>140514.29663753186</c:v>
                </c:pt>
                <c:pt idx="951">
                  <c:v>140953.19836256109</c:v>
                </c:pt>
                <c:pt idx="952">
                  <c:v>140953.19836550791</c:v>
                </c:pt>
                <c:pt idx="953">
                  <c:v>141614.67108674766</c:v>
                </c:pt>
                <c:pt idx="954">
                  <c:v>141614.67108954582</c:v>
                </c:pt>
                <c:pt idx="955">
                  <c:v>142113.17011388493</c:v>
                </c:pt>
                <c:pt idx="956">
                  <c:v>142113.17011660177</c:v>
                </c:pt>
                <c:pt idx="957">
                  <c:v>142398.87052712601</c:v>
                </c:pt>
                <c:pt idx="958">
                  <c:v>142398.87052965045</c:v>
                </c:pt>
                <c:pt idx="959">
                  <c:v>143019.0182796545</c:v>
                </c:pt>
                <c:pt idx="960">
                  <c:v>143019.01828205158</c:v>
                </c:pt>
                <c:pt idx="961">
                  <c:v>143530.11622924026</c:v>
                </c:pt>
                <c:pt idx="962">
                  <c:v>143530.11623156766</c:v>
                </c:pt>
                <c:pt idx="963">
                  <c:v>144027.15220602555</c:v>
                </c:pt>
                <c:pt idx="964">
                  <c:v>144027.15220818811</c:v>
                </c:pt>
                <c:pt idx="965">
                  <c:v>144391.50176280717</c:v>
                </c:pt>
                <c:pt idx="966">
                  <c:v>144391.50176486064</c:v>
                </c:pt>
                <c:pt idx="967">
                  <c:v>144742.6218995052</c:v>
                </c:pt>
                <c:pt idx="968">
                  <c:v>144742.62190149902</c:v>
                </c:pt>
                <c:pt idx="969">
                  <c:v>145197.88503324814</c:v>
                </c:pt>
                <c:pt idx="970">
                  <c:v>145197.88503510074</c:v>
                </c:pt>
                <c:pt idx="971">
                  <c:v>145914.90681061271</c:v>
                </c:pt>
                <c:pt idx="972">
                  <c:v>145914.90681237183</c:v>
                </c:pt>
                <c:pt idx="973">
                  <c:v>146764.4598146003</c:v>
                </c:pt>
                <c:pt idx="974">
                  <c:v>146764.45981630828</c:v>
                </c:pt>
                <c:pt idx="975">
                  <c:v>146776.50003587376</c:v>
                </c:pt>
                <c:pt idx="976">
                  <c:v>146776.50003746079</c:v>
                </c:pt>
                <c:pt idx="977">
                  <c:v>147415.10572766664</c:v>
                </c:pt>
                <c:pt idx="978">
                  <c:v>147415.10572917364</c:v>
                </c:pt>
                <c:pt idx="979">
                  <c:v>147986.56447163693</c:v>
                </c:pt>
                <c:pt idx="980">
                  <c:v>147986.56447306872</c:v>
                </c:pt>
                <c:pt idx="981">
                  <c:v>148461.60016088959</c:v>
                </c:pt>
                <c:pt idx="982">
                  <c:v>148461.60016224915</c:v>
                </c:pt>
                <c:pt idx="983">
                  <c:v>148984.41835672819</c:v>
                </c:pt>
                <c:pt idx="984">
                  <c:v>148984.41835804822</c:v>
                </c:pt>
                <c:pt idx="985">
                  <c:v>149427.17758425913</c:v>
                </c:pt>
                <c:pt idx="986">
                  <c:v>149427.17758548568</c:v>
                </c:pt>
                <c:pt idx="987">
                  <c:v>149964.50130061942</c:v>
                </c:pt>
                <c:pt idx="988">
                  <c:v>149964.50130181032</c:v>
                </c:pt>
                <c:pt idx="989">
                  <c:v>150166.05725696386</c:v>
                </c:pt>
                <c:pt idx="990">
                  <c:v>150166.05725807042</c:v>
                </c:pt>
                <c:pt idx="991">
                  <c:v>150924.76482334052</c:v>
                </c:pt>
                <c:pt idx="992">
                  <c:v>150924.76482441492</c:v>
                </c:pt>
                <c:pt idx="993">
                  <c:v>151479.66837561195</c:v>
                </c:pt>
                <c:pt idx="994">
                  <c:v>151479.66837661027</c:v>
                </c:pt>
                <c:pt idx="995">
                  <c:v>151726.90800393457</c:v>
                </c:pt>
                <c:pt idx="996">
                  <c:v>151726.90800490387</c:v>
                </c:pt>
                <c:pt idx="997">
                  <c:v>151959.17847993635</c:v>
                </c:pt>
                <c:pt idx="998">
                  <c:v>151959.17848083697</c:v>
                </c:pt>
                <c:pt idx="999">
                  <c:v>152525.69444492832</c:v>
                </c:pt>
                <c:pt idx="1000">
                  <c:v>152525.69444580277</c:v>
                </c:pt>
                <c:pt idx="1001">
                  <c:v>153235.83063930209</c:v>
                </c:pt>
                <c:pt idx="1002">
                  <c:v>153235.83064011464</c:v>
                </c:pt>
                <c:pt idx="1003">
                  <c:v>153398.52983754789</c:v>
                </c:pt>
                <c:pt idx="1004">
                  <c:v>153398.52983831987</c:v>
                </c:pt>
                <c:pt idx="1005">
                  <c:v>153653.49173383231</c:v>
                </c:pt>
                <c:pt idx="1006">
                  <c:v>153653.49173456535</c:v>
                </c:pt>
                <c:pt idx="1007">
                  <c:v>154113.88706891329</c:v>
                </c:pt>
                <c:pt idx="1008">
                  <c:v>154113.88706960974</c:v>
                </c:pt>
                <c:pt idx="1009">
                  <c:v>155024.88118573211</c:v>
                </c:pt>
                <c:pt idx="1010">
                  <c:v>155024.88118639344</c:v>
                </c:pt>
                <c:pt idx="1011">
                  <c:v>155343.21756899988</c:v>
                </c:pt>
                <c:pt idx="1012">
                  <c:v>155343.21756962821</c:v>
                </c:pt>
                <c:pt idx="1013">
                  <c:v>155233.6815868415</c:v>
                </c:pt>
                <c:pt idx="1014">
                  <c:v>155233.68158745157</c:v>
                </c:pt>
                <c:pt idx="1015">
                  <c:v>155946.12144419528</c:v>
                </c:pt>
                <c:pt idx="1016">
                  <c:v>155946.12144476213</c:v>
                </c:pt>
                <c:pt idx="1017">
                  <c:v>156641.54229354425</c:v>
                </c:pt>
                <c:pt idx="1018">
                  <c:v>156641.54229408281</c:v>
                </c:pt>
                <c:pt idx="1019">
                  <c:v>156977.68634117508</c:v>
                </c:pt>
                <c:pt idx="1020">
                  <c:v>156977.68634169799</c:v>
                </c:pt>
                <c:pt idx="1021">
                  <c:v>156779.73347163797</c:v>
                </c:pt>
                <c:pt idx="1022">
                  <c:v>156779.73347212386</c:v>
                </c:pt>
                <c:pt idx="1023">
                  <c:v>157419.83691889382</c:v>
                </c:pt>
                <c:pt idx="1024">
                  <c:v>157419.83691935544</c:v>
                </c:pt>
                <c:pt idx="1025">
                  <c:v>158138.21827404838</c:v>
                </c:pt>
                <c:pt idx="1026">
                  <c:v>158138.21827449658</c:v>
                </c:pt>
                <c:pt idx="1027">
                  <c:v>158201.85164300469</c:v>
                </c:pt>
                <c:pt idx="1028">
                  <c:v>158201.85164342116</c:v>
                </c:pt>
                <c:pt idx="1029">
                  <c:v>158132.71690372427</c:v>
                </c:pt>
                <c:pt idx="1030">
                  <c:v>158132.71690411997</c:v>
                </c:pt>
                <c:pt idx="1031">
                  <c:v>158862.29781941234</c:v>
                </c:pt>
                <c:pt idx="1032">
                  <c:v>158862.29781978828</c:v>
                </c:pt>
                <c:pt idx="1033">
                  <c:v>159899.04849628473</c:v>
                </c:pt>
                <c:pt idx="1034">
                  <c:v>159899.04849664168</c:v>
                </c:pt>
                <c:pt idx="1035">
                  <c:v>159912.81081820794</c:v>
                </c:pt>
                <c:pt idx="1036">
                  <c:v>159912.81081854709</c:v>
                </c:pt>
                <c:pt idx="1037">
                  <c:v>160168.6185705892</c:v>
                </c:pt>
                <c:pt idx="1038">
                  <c:v>160168.61857091144</c:v>
                </c:pt>
                <c:pt idx="1039">
                  <c:v>160723.25230472395</c:v>
                </c:pt>
                <c:pt idx="1040">
                  <c:v>160723.25230503012</c:v>
                </c:pt>
                <c:pt idx="1041">
                  <c:v>161251.92161546004</c:v>
                </c:pt>
                <c:pt idx="1042">
                  <c:v>161251.92161575731</c:v>
                </c:pt>
                <c:pt idx="1043">
                  <c:v>162031.87709433923</c:v>
                </c:pt>
                <c:pt idx="1044">
                  <c:v>162031.87709461545</c:v>
                </c:pt>
                <c:pt idx="1045">
                  <c:v>161851.92637326289</c:v>
                </c:pt>
                <c:pt idx="1046">
                  <c:v>161851.92637352532</c:v>
                </c:pt>
                <c:pt idx="1047">
                  <c:v>162138.01614702705</c:v>
                </c:pt>
                <c:pt idx="1048">
                  <c:v>162138.01614727636</c:v>
                </c:pt>
                <c:pt idx="1049">
                  <c:v>162752.88447019432</c:v>
                </c:pt>
                <c:pt idx="1050">
                  <c:v>162752.88447043119</c:v>
                </c:pt>
                <c:pt idx="1051">
                  <c:v>163493.52542321206</c:v>
                </c:pt>
                <c:pt idx="1052">
                  <c:v>163493.52542343712</c:v>
                </c:pt>
                <c:pt idx="1053">
                  <c:v>163469.27563620813</c:v>
                </c:pt>
                <c:pt idx="1054">
                  <c:v>163469.27563642664</c:v>
                </c:pt>
                <c:pt idx="1055">
                  <c:v>163420.59287945455</c:v>
                </c:pt>
                <c:pt idx="1056">
                  <c:v>163420.59287965758</c:v>
                </c:pt>
                <c:pt idx="1057">
                  <c:v>164110.85098126426</c:v>
                </c:pt>
                <c:pt idx="1058">
                  <c:v>164110.85098145719</c:v>
                </c:pt>
                <c:pt idx="1059">
                  <c:v>165135.37414154902</c:v>
                </c:pt>
                <c:pt idx="1060">
                  <c:v>165135.37414173229</c:v>
                </c:pt>
                <c:pt idx="1061">
                  <c:v>165068.47259736201</c:v>
                </c:pt>
                <c:pt idx="1062">
                  <c:v>165068.47259753614</c:v>
                </c:pt>
                <c:pt idx="1063">
                  <c:v>164584.94348022292</c:v>
                </c:pt>
                <c:pt idx="1064">
                  <c:v>164584.94348038838</c:v>
                </c:pt>
                <c:pt idx="1065">
                  <c:v>165511.80987730206</c:v>
                </c:pt>
                <c:pt idx="1066">
                  <c:v>165511.80987745925</c:v>
                </c:pt>
                <c:pt idx="1067">
                  <c:v>166445.70901713931</c:v>
                </c:pt>
                <c:pt idx="1068">
                  <c:v>166445.70901728867</c:v>
                </c:pt>
                <c:pt idx="1069">
                  <c:v>166356.53762676712</c:v>
                </c:pt>
                <c:pt idx="1070">
                  <c:v>166356.537626909</c:v>
                </c:pt>
                <c:pt idx="1071">
                  <c:v>166045.46496032653</c:v>
                </c:pt>
                <c:pt idx="1072">
                  <c:v>166045.46496046134</c:v>
                </c:pt>
                <c:pt idx="1073">
                  <c:v>166376.02645904123</c:v>
                </c:pt>
                <c:pt idx="1074">
                  <c:v>166376.02645916931</c:v>
                </c:pt>
                <c:pt idx="1075">
                  <c:v>166957.42614165662</c:v>
                </c:pt>
                <c:pt idx="1076">
                  <c:v>166957.4261417783</c:v>
                </c:pt>
                <c:pt idx="1077">
                  <c:v>167660.10809999975</c:v>
                </c:pt>
                <c:pt idx="1078">
                  <c:v>167660.10810011538</c:v>
                </c:pt>
                <c:pt idx="1079">
                  <c:v>167424.70276030127</c:v>
                </c:pt>
                <c:pt idx="1080">
                  <c:v>167424.70276041111</c:v>
                </c:pt>
                <c:pt idx="1081">
                  <c:v>167402.81809664489</c:v>
                </c:pt>
                <c:pt idx="1082">
                  <c:v>167402.81809674925</c:v>
                </c:pt>
                <c:pt idx="1083">
                  <c:v>167588.38163079935</c:v>
                </c:pt>
                <c:pt idx="1084">
                  <c:v>167588.38163089851</c:v>
                </c:pt>
                <c:pt idx="1085">
                  <c:v>167530.81743026993</c:v>
                </c:pt>
                <c:pt idx="1086">
                  <c:v>167530.81743036414</c:v>
                </c:pt>
                <c:pt idx="1087">
                  <c:v>168176.20667464857</c:v>
                </c:pt>
                <c:pt idx="1088">
                  <c:v>168176.20667473809</c:v>
                </c:pt>
                <c:pt idx="1089">
                  <c:v>168652.8157736724</c:v>
                </c:pt>
                <c:pt idx="1090">
                  <c:v>168652.81577375744</c:v>
                </c:pt>
                <c:pt idx="1091">
                  <c:v>169649.97768692221</c:v>
                </c:pt>
                <c:pt idx="1092">
                  <c:v>169649.977687003</c:v>
                </c:pt>
                <c:pt idx="1093">
                  <c:v>170609.99284342732</c:v>
                </c:pt>
                <c:pt idx="1094">
                  <c:v>170609.99284350409</c:v>
                </c:pt>
                <c:pt idx="1095">
                  <c:v>170586.62046128479</c:v>
                </c:pt>
                <c:pt idx="1096">
                  <c:v>170586.62046135773</c:v>
                </c:pt>
                <c:pt idx="1097">
                  <c:v>170140.35824068333</c:v>
                </c:pt>
                <c:pt idx="1098">
                  <c:v>170140.35824075108</c:v>
                </c:pt>
                <c:pt idx="1099">
                  <c:v>170124.90082243265</c:v>
                </c:pt>
                <c:pt idx="1100">
                  <c:v>170124.90082249854</c:v>
                </c:pt>
                <c:pt idx="1101">
                  <c:v>170674.95760678445</c:v>
                </c:pt>
                <c:pt idx="1102">
                  <c:v>170674.95760684705</c:v>
                </c:pt>
                <c:pt idx="1103">
                  <c:v>171737.14935051309</c:v>
                </c:pt>
                <c:pt idx="1104">
                  <c:v>171737.14935057255</c:v>
                </c:pt>
                <c:pt idx="1105">
                  <c:v>172275.96706520874</c:v>
                </c:pt>
                <c:pt idx="1106">
                  <c:v>172275.96706526526</c:v>
                </c:pt>
                <c:pt idx="1107">
                  <c:v>171406.19148529007</c:v>
                </c:pt>
                <c:pt idx="1108">
                  <c:v>171406.19148534373</c:v>
                </c:pt>
                <c:pt idx="1109">
                  <c:v>170937.03373362354</c:v>
                </c:pt>
                <c:pt idx="1110">
                  <c:v>170937.03373367342</c:v>
                </c:pt>
                <c:pt idx="1111">
                  <c:v>172154.28187579135</c:v>
                </c:pt>
                <c:pt idx="1112">
                  <c:v>172154.28187583984</c:v>
                </c:pt>
                <c:pt idx="1113">
                  <c:v>173132.81148085382</c:v>
                </c:pt>
                <c:pt idx="1114">
                  <c:v>173132.81148089989</c:v>
                </c:pt>
                <c:pt idx="1115">
                  <c:v>172989.56514482651</c:v>
                </c:pt>
                <c:pt idx="1116">
                  <c:v>172989.56514487026</c:v>
                </c:pt>
                <c:pt idx="1117">
                  <c:v>171991.18023027189</c:v>
                </c:pt>
                <c:pt idx="1118">
                  <c:v>171991.18023031254</c:v>
                </c:pt>
                <c:pt idx="1119">
                  <c:v>172387.89779590309</c:v>
                </c:pt>
                <c:pt idx="1120">
                  <c:v>172387.89779594261</c:v>
                </c:pt>
                <c:pt idx="1121">
                  <c:v>173879.11430315964</c:v>
                </c:pt>
                <c:pt idx="1122">
                  <c:v>173879.11430319719</c:v>
                </c:pt>
                <c:pt idx="1123">
                  <c:v>174211.87950967709</c:v>
                </c:pt>
                <c:pt idx="1124">
                  <c:v>174211.87950971277</c:v>
                </c:pt>
                <c:pt idx="1125">
                  <c:v>173185.65521672904</c:v>
                </c:pt>
                <c:pt idx="1126">
                  <c:v>173185.65521676297</c:v>
                </c:pt>
                <c:pt idx="1127">
                  <c:v>172840.61499749514</c:v>
                </c:pt>
                <c:pt idx="1128">
                  <c:v>172840.61499752736</c:v>
                </c:pt>
                <c:pt idx="1129">
                  <c:v>173799.37875200898</c:v>
                </c:pt>
                <c:pt idx="1130">
                  <c:v>173799.3787520396</c:v>
                </c:pt>
                <c:pt idx="1131">
                  <c:v>174836.39535660384</c:v>
                </c:pt>
                <c:pt idx="1132">
                  <c:v>174836.39535663297</c:v>
                </c:pt>
                <c:pt idx="1133">
                  <c:v>174214.45773287726</c:v>
                </c:pt>
                <c:pt idx="1134">
                  <c:v>174214.45773290494</c:v>
                </c:pt>
                <c:pt idx="1135">
                  <c:v>173563.12501914357</c:v>
                </c:pt>
                <c:pt idx="1136">
                  <c:v>173563.12501916985</c:v>
                </c:pt>
                <c:pt idx="1137">
                  <c:v>173490.94346312288</c:v>
                </c:pt>
                <c:pt idx="1138">
                  <c:v>173490.94346314785</c:v>
                </c:pt>
                <c:pt idx="1139">
                  <c:v>174281.67609292801</c:v>
                </c:pt>
                <c:pt idx="1140">
                  <c:v>174281.67609295173</c:v>
                </c:pt>
                <c:pt idx="1141">
                  <c:v>174557.00326387829</c:v>
                </c:pt>
                <c:pt idx="1142">
                  <c:v>174557.00326390035</c:v>
                </c:pt>
                <c:pt idx="1143">
                  <c:v>173616.15695541832</c:v>
                </c:pt>
                <c:pt idx="1144">
                  <c:v>173616.15695543977</c:v>
                </c:pt>
                <c:pt idx="1145">
                  <c:v>172598.32650972545</c:v>
                </c:pt>
                <c:pt idx="1146">
                  <c:v>172598.32650974579</c:v>
                </c:pt>
                <c:pt idx="1147">
                  <c:v>172626.67886082982</c:v>
                </c:pt>
                <c:pt idx="1148">
                  <c:v>172626.67886084918</c:v>
                </c:pt>
                <c:pt idx="1149">
                  <c:v>172701.42667748884</c:v>
                </c:pt>
                <c:pt idx="1150">
                  <c:v>172701.42667750723</c:v>
                </c:pt>
                <c:pt idx="1151">
                  <c:v>172572.18356425091</c:v>
                </c:pt>
                <c:pt idx="1152">
                  <c:v>172572.1835642684</c:v>
                </c:pt>
                <c:pt idx="1153">
                  <c:v>171834.52640049238</c:v>
                </c:pt>
                <c:pt idx="1154">
                  <c:v>171834.52640050897</c:v>
                </c:pt>
                <c:pt idx="1155">
                  <c:v>170678.27028233581</c:v>
                </c:pt>
                <c:pt idx="1156">
                  <c:v>170678.27028235159</c:v>
                </c:pt>
                <c:pt idx="1157">
                  <c:v>170794.03121593298</c:v>
                </c:pt>
                <c:pt idx="1158">
                  <c:v>170794.03121594799</c:v>
                </c:pt>
                <c:pt idx="1159">
                  <c:v>171527.85929446988</c:v>
                </c:pt>
                <c:pt idx="1160">
                  <c:v>171527.85929448414</c:v>
                </c:pt>
                <c:pt idx="1161">
                  <c:v>172060.02839447881</c:v>
                </c:pt>
                <c:pt idx="1162">
                  <c:v>172060.02839449234</c:v>
                </c:pt>
                <c:pt idx="1163">
                  <c:v>172148.75916602841</c:v>
                </c:pt>
                <c:pt idx="1164">
                  <c:v>172148.7591660413</c:v>
                </c:pt>
                <c:pt idx="1165">
                  <c:v>171613.81997560945</c:v>
                </c:pt>
                <c:pt idx="1166">
                  <c:v>171613.81997562171</c:v>
                </c:pt>
                <c:pt idx="1167">
                  <c:v>171880.17826853567</c:v>
                </c:pt>
                <c:pt idx="1168">
                  <c:v>171880.17826854732</c:v>
                </c:pt>
                <c:pt idx="1169">
                  <c:v>172821.467188462</c:v>
                </c:pt>
                <c:pt idx="1170">
                  <c:v>172821.46718847283</c:v>
                </c:pt>
                <c:pt idx="1171">
                  <c:v>174516.48607328619</c:v>
                </c:pt>
                <c:pt idx="1172">
                  <c:v>174516.48607329669</c:v>
                </c:pt>
                <c:pt idx="1173">
                  <c:v>175578.31277938007</c:v>
                </c:pt>
                <c:pt idx="1174">
                  <c:v>175578.31277939005</c:v>
                </c:pt>
                <c:pt idx="1175">
                  <c:v>175413.8230959473</c:v>
                </c:pt>
                <c:pt idx="1176">
                  <c:v>175413.82309595679</c:v>
                </c:pt>
                <c:pt idx="1177">
                  <c:v>175447.34694144662</c:v>
                </c:pt>
                <c:pt idx="1178">
                  <c:v>175447.34694145565</c:v>
                </c:pt>
                <c:pt idx="1179">
                  <c:v>176910.05271011373</c:v>
                </c:pt>
                <c:pt idx="1180">
                  <c:v>176910.05271012211</c:v>
                </c:pt>
                <c:pt idx="1181">
                  <c:v>178591.31096357893</c:v>
                </c:pt>
                <c:pt idx="1182">
                  <c:v>178591.31096358708</c:v>
                </c:pt>
                <c:pt idx="1183">
                  <c:v>180065.47274655037</c:v>
                </c:pt>
                <c:pt idx="1184">
                  <c:v>180065.47274655811</c:v>
                </c:pt>
                <c:pt idx="1185">
                  <c:v>180239.67635619707</c:v>
                </c:pt>
                <c:pt idx="1186">
                  <c:v>180239.67635620426</c:v>
                </c:pt>
                <c:pt idx="1187">
                  <c:v>179848.5091036837</c:v>
                </c:pt>
                <c:pt idx="1188">
                  <c:v>179848.50910369068</c:v>
                </c:pt>
                <c:pt idx="1189">
                  <c:v>179931.09073145437</c:v>
                </c:pt>
                <c:pt idx="1190">
                  <c:v>179931.09073146101</c:v>
                </c:pt>
                <c:pt idx="1191">
                  <c:v>181799.08841430533</c:v>
                </c:pt>
                <c:pt idx="1192">
                  <c:v>181799.08841431164</c:v>
                </c:pt>
                <c:pt idx="1193">
                  <c:v>182430.87485588994</c:v>
                </c:pt>
                <c:pt idx="1194">
                  <c:v>182430.87485589582</c:v>
                </c:pt>
                <c:pt idx="1195">
                  <c:v>182499.47989146991</c:v>
                </c:pt>
                <c:pt idx="1196">
                  <c:v>182499.47989147564</c:v>
                </c:pt>
                <c:pt idx="1197">
                  <c:v>181911.01921004686</c:v>
                </c:pt>
                <c:pt idx="1198">
                  <c:v>181911.01921005227</c:v>
                </c:pt>
                <c:pt idx="1199">
                  <c:v>181224.7199122319</c:v>
                </c:pt>
                <c:pt idx="1200">
                  <c:v>181224.71991223705</c:v>
                </c:pt>
                <c:pt idx="1201">
                  <c:v>181658.9478091108</c:v>
                </c:pt>
                <c:pt idx="1202">
                  <c:v>181658.94780911561</c:v>
                </c:pt>
                <c:pt idx="1203">
                  <c:v>182372.22936473964</c:v>
                </c:pt>
                <c:pt idx="1204">
                  <c:v>182372.22936474433</c:v>
                </c:pt>
                <c:pt idx="1205">
                  <c:v>183234.09378774502</c:v>
                </c:pt>
                <c:pt idx="1206">
                  <c:v>183234.09378774947</c:v>
                </c:pt>
                <c:pt idx="1207">
                  <c:v>182835.14195871598</c:v>
                </c:pt>
                <c:pt idx="1208">
                  <c:v>182835.1419587202</c:v>
                </c:pt>
                <c:pt idx="1209">
                  <c:v>180791.08004769598</c:v>
                </c:pt>
                <c:pt idx="1210">
                  <c:v>180791.08004769997</c:v>
                </c:pt>
                <c:pt idx="1211">
                  <c:v>180626.26161528195</c:v>
                </c:pt>
                <c:pt idx="1212">
                  <c:v>180626.26161528568</c:v>
                </c:pt>
                <c:pt idx="1213">
                  <c:v>181510.51347937994</c:v>
                </c:pt>
                <c:pt idx="1214">
                  <c:v>181510.51347938346</c:v>
                </c:pt>
                <c:pt idx="1215">
                  <c:v>182154.98882408117</c:v>
                </c:pt>
                <c:pt idx="1216">
                  <c:v>182154.98882408455</c:v>
                </c:pt>
                <c:pt idx="1217">
                  <c:v>182461.30439204435</c:v>
                </c:pt>
                <c:pt idx="1218">
                  <c:v>182461.30439204763</c:v>
                </c:pt>
                <c:pt idx="1219">
                  <c:v>181266.38950970204</c:v>
                </c:pt>
                <c:pt idx="1220">
                  <c:v>181266.38950970513</c:v>
                </c:pt>
                <c:pt idx="1221">
                  <c:v>180068.97520079007</c:v>
                </c:pt>
                <c:pt idx="1222">
                  <c:v>180068.97520079304</c:v>
                </c:pt>
                <c:pt idx="1223">
                  <c:v>179911.91989106926</c:v>
                </c:pt>
                <c:pt idx="1224">
                  <c:v>179911.91989107206</c:v>
                </c:pt>
                <c:pt idx="1225">
                  <c:v>181057.67598741731</c:v>
                </c:pt>
                <c:pt idx="1226">
                  <c:v>181057.67598741999</c:v>
                </c:pt>
                <c:pt idx="1227">
                  <c:v>181686.05366005658</c:v>
                </c:pt>
                <c:pt idx="1228">
                  <c:v>181686.05366005911</c:v>
                </c:pt>
                <c:pt idx="1229">
                  <c:v>180215.34283355865</c:v>
                </c:pt>
                <c:pt idx="1230">
                  <c:v>180215.34283356104</c:v>
                </c:pt>
                <c:pt idx="1231">
                  <c:v>178717.36893067646</c:v>
                </c:pt>
                <c:pt idx="1232">
                  <c:v>178717.36893067876</c:v>
                </c:pt>
                <c:pt idx="1233">
                  <c:v>178287.23466943044</c:v>
                </c:pt>
                <c:pt idx="1234">
                  <c:v>178287.23466943263</c:v>
                </c:pt>
                <c:pt idx="1235">
                  <c:v>179172.60046256907</c:v>
                </c:pt>
                <c:pt idx="1236">
                  <c:v>179172.60046257114</c:v>
                </c:pt>
                <c:pt idx="1237">
                  <c:v>179849.98376543305</c:v>
                </c:pt>
                <c:pt idx="1238">
                  <c:v>179849.98376543503</c:v>
                </c:pt>
                <c:pt idx="1239">
                  <c:v>178823.34077059742</c:v>
                </c:pt>
                <c:pt idx="1240">
                  <c:v>178823.34077059929</c:v>
                </c:pt>
                <c:pt idx="1241">
                  <c:v>177225.48343996581</c:v>
                </c:pt>
                <c:pt idx="1242">
                  <c:v>177225.48343996759</c:v>
                </c:pt>
                <c:pt idx="1243">
                  <c:v>176679.75440445665</c:v>
                </c:pt>
                <c:pt idx="1244">
                  <c:v>176679.75440445836</c:v>
                </c:pt>
                <c:pt idx="1245">
                  <c:v>178298.10743544891</c:v>
                </c:pt>
                <c:pt idx="1246">
                  <c:v>178298.10743545051</c:v>
                </c:pt>
                <c:pt idx="1247">
                  <c:v>180367.79776380773</c:v>
                </c:pt>
                <c:pt idx="1248">
                  <c:v>180367.79776380927</c:v>
                </c:pt>
                <c:pt idx="1249">
                  <c:v>181085.33191139149</c:v>
                </c:pt>
                <c:pt idx="1250">
                  <c:v>181085.33191139295</c:v>
                </c:pt>
                <c:pt idx="1251">
                  <c:v>179866.75806712022</c:v>
                </c:pt>
                <c:pt idx="1252">
                  <c:v>179866.75806712158</c:v>
                </c:pt>
                <c:pt idx="1253">
                  <c:v>177568.75406308222</c:v>
                </c:pt>
                <c:pt idx="1254">
                  <c:v>177568.7540630835</c:v>
                </c:pt>
                <c:pt idx="1255">
                  <c:v>177727.59008781979</c:v>
                </c:pt>
                <c:pt idx="1256">
                  <c:v>177727.59008782101</c:v>
                </c:pt>
                <c:pt idx="1257">
                  <c:v>180175.89325273252</c:v>
                </c:pt>
                <c:pt idx="1258">
                  <c:v>180175.89325273369</c:v>
                </c:pt>
                <c:pt idx="1259">
                  <c:v>182687.59535716852</c:v>
                </c:pt>
                <c:pt idx="1260">
                  <c:v>182687.59535716963</c:v>
                </c:pt>
                <c:pt idx="1261">
                  <c:v>183708.89641140163</c:v>
                </c:pt>
                <c:pt idx="1262">
                  <c:v>183708.8964114027</c:v>
                </c:pt>
                <c:pt idx="1263">
                  <c:v>182627.84025327189</c:v>
                </c:pt>
                <c:pt idx="1264">
                  <c:v>182627.84025327291</c:v>
                </c:pt>
                <c:pt idx="1265">
                  <c:v>181390.84708894181</c:v>
                </c:pt>
                <c:pt idx="1266">
                  <c:v>181390.84708894277</c:v>
                </c:pt>
                <c:pt idx="1267">
                  <c:v>180196.72407210688</c:v>
                </c:pt>
                <c:pt idx="1268">
                  <c:v>180196.72407210778</c:v>
                </c:pt>
                <c:pt idx="1269">
                  <c:v>180074.50539584385</c:v>
                </c:pt>
                <c:pt idx="1270">
                  <c:v>180074.50539584472</c:v>
                </c:pt>
                <c:pt idx="1271">
                  <c:v>181603.63017981118</c:v>
                </c:pt>
                <c:pt idx="1272">
                  <c:v>181603.630179812</c:v>
                </c:pt>
                <c:pt idx="1273">
                  <c:v>183420.94693059893</c:v>
                </c:pt>
                <c:pt idx="1274">
                  <c:v>183420.94693059969</c:v>
                </c:pt>
                <c:pt idx="1275">
                  <c:v>183730.8484677978</c:v>
                </c:pt>
                <c:pt idx="1276">
                  <c:v>183730.84846779853</c:v>
                </c:pt>
                <c:pt idx="1277">
                  <c:v>181844.45052187884</c:v>
                </c:pt>
                <c:pt idx="1278">
                  <c:v>181844.45052187954</c:v>
                </c:pt>
                <c:pt idx="1279">
                  <c:v>179860.67507299568</c:v>
                </c:pt>
                <c:pt idx="1280">
                  <c:v>179860.67507299638</c:v>
                </c:pt>
                <c:pt idx="1281">
                  <c:v>179461.23909541697</c:v>
                </c:pt>
                <c:pt idx="1282">
                  <c:v>179461.23909541761</c:v>
                </c:pt>
                <c:pt idx="1283">
                  <c:v>180650.59691528956</c:v>
                </c:pt>
                <c:pt idx="1284">
                  <c:v>180650.59691529017</c:v>
                </c:pt>
                <c:pt idx="1285">
                  <c:v>182311.55597923725</c:v>
                </c:pt>
                <c:pt idx="1286">
                  <c:v>182311.55597923783</c:v>
                </c:pt>
                <c:pt idx="1287">
                  <c:v>182619.54099088159</c:v>
                </c:pt>
                <c:pt idx="1288">
                  <c:v>182619.54099088212</c:v>
                </c:pt>
                <c:pt idx="1289">
                  <c:v>180967.8873876844</c:v>
                </c:pt>
                <c:pt idx="1290">
                  <c:v>180967.88738768492</c:v>
                </c:pt>
                <c:pt idx="1291">
                  <c:v>178122.85558013915</c:v>
                </c:pt>
                <c:pt idx="1292">
                  <c:v>178122.85558013964</c:v>
                </c:pt>
                <c:pt idx="1293">
                  <c:v>176743.13162696827</c:v>
                </c:pt>
                <c:pt idx="1294">
                  <c:v>176743.13162696874</c:v>
                </c:pt>
                <c:pt idx="1295">
                  <c:v>177481.78296648548</c:v>
                </c:pt>
                <c:pt idx="1296">
                  <c:v>177481.78296648592</c:v>
                </c:pt>
                <c:pt idx="1297">
                  <c:v>179375.53074158248</c:v>
                </c:pt>
                <c:pt idx="1298">
                  <c:v>179375.53074158292</c:v>
                </c:pt>
                <c:pt idx="1299">
                  <c:v>180389.73538946552</c:v>
                </c:pt>
                <c:pt idx="1300">
                  <c:v>180389.73538946593</c:v>
                </c:pt>
                <c:pt idx="1301">
                  <c:v>178725.10941883828</c:v>
                </c:pt>
                <c:pt idx="1302">
                  <c:v>178725.10941883866</c:v>
                </c:pt>
                <c:pt idx="1303">
                  <c:v>176825.67039715874</c:v>
                </c:pt>
                <c:pt idx="1304">
                  <c:v>176825.67039715909</c:v>
                </c:pt>
                <c:pt idx="1305">
                  <c:v>174870.83683366451</c:v>
                </c:pt>
                <c:pt idx="1306">
                  <c:v>174870.83683366486</c:v>
                </c:pt>
                <c:pt idx="1307">
                  <c:v>174604.70340945694</c:v>
                </c:pt>
                <c:pt idx="1308">
                  <c:v>174604.70340945729</c:v>
                </c:pt>
                <c:pt idx="1309">
                  <c:v>176717.52272774396</c:v>
                </c:pt>
                <c:pt idx="1310">
                  <c:v>176717.52272774428</c:v>
                </c:pt>
                <c:pt idx="1311">
                  <c:v>178706.86399868026</c:v>
                </c:pt>
                <c:pt idx="1312">
                  <c:v>178706.86399868055</c:v>
                </c:pt>
                <c:pt idx="1313">
                  <c:v>177997.91572408279</c:v>
                </c:pt>
                <c:pt idx="1314">
                  <c:v>177997.91572408308</c:v>
                </c:pt>
                <c:pt idx="1315">
                  <c:v>174381.86052338997</c:v>
                </c:pt>
                <c:pt idx="1316">
                  <c:v>174381.86052339023</c:v>
                </c:pt>
                <c:pt idx="1317">
                  <c:v>171477.79291988618</c:v>
                </c:pt>
                <c:pt idx="1318">
                  <c:v>171477.79291988644</c:v>
                </c:pt>
                <c:pt idx="1319">
                  <c:v>171124.21308123055</c:v>
                </c:pt>
                <c:pt idx="1320">
                  <c:v>171124.21308123079</c:v>
                </c:pt>
                <c:pt idx="1321">
                  <c:v>173863.09344609539</c:v>
                </c:pt>
                <c:pt idx="1322">
                  <c:v>173863.09344609562</c:v>
                </c:pt>
                <c:pt idx="1323">
                  <c:v>175696.75552186012</c:v>
                </c:pt>
                <c:pt idx="1324">
                  <c:v>175696.75552186035</c:v>
                </c:pt>
                <c:pt idx="1325">
                  <c:v>175895.51617246339</c:v>
                </c:pt>
                <c:pt idx="1326">
                  <c:v>175895.5161724636</c:v>
                </c:pt>
                <c:pt idx="1327">
                  <c:v>172641.40741409641</c:v>
                </c:pt>
                <c:pt idx="1328">
                  <c:v>172641.40741409661</c:v>
                </c:pt>
                <c:pt idx="1329">
                  <c:v>169436.91268607092</c:v>
                </c:pt>
                <c:pt idx="1330">
                  <c:v>169436.9126860711</c:v>
                </c:pt>
                <c:pt idx="1331">
                  <c:v>168563.22918384202</c:v>
                </c:pt>
                <c:pt idx="1332">
                  <c:v>168563.2291838422</c:v>
                </c:pt>
                <c:pt idx="1333">
                  <c:v>170451.5413159726</c:v>
                </c:pt>
                <c:pt idx="1334">
                  <c:v>170451.54131597278</c:v>
                </c:pt>
                <c:pt idx="1335">
                  <c:v>173634.20265914442</c:v>
                </c:pt>
                <c:pt idx="1336">
                  <c:v>173634.20265914456</c:v>
                </c:pt>
                <c:pt idx="1337">
                  <c:v>175083.75224346385</c:v>
                </c:pt>
                <c:pt idx="1338">
                  <c:v>175083.752243464</c:v>
                </c:pt>
                <c:pt idx="1339">
                  <c:v>172482.52526727819</c:v>
                </c:pt>
                <c:pt idx="1340">
                  <c:v>172482.52526727834</c:v>
                </c:pt>
                <c:pt idx="1341">
                  <c:v>168020.781973804</c:v>
                </c:pt>
                <c:pt idx="1342">
                  <c:v>168020.78197380414</c:v>
                </c:pt>
                <c:pt idx="1343">
                  <c:v>165206.50432842647</c:v>
                </c:pt>
                <c:pt idx="1344">
                  <c:v>165206.50432842658</c:v>
                </c:pt>
                <c:pt idx="1345">
                  <c:v>166115.69313588471</c:v>
                </c:pt>
                <c:pt idx="1346">
                  <c:v>166115.69313588482</c:v>
                </c:pt>
                <c:pt idx="1347">
                  <c:v>168003.30854214885</c:v>
                </c:pt>
                <c:pt idx="1348">
                  <c:v>168003.30854214897</c:v>
                </c:pt>
                <c:pt idx="1349">
                  <c:v>171054.82523589639</c:v>
                </c:pt>
                <c:pt idx="1350">
                  <c:v>171054.82523589651</c:v>
                </c:pt>
                <c:pt idx="1351">
                  <c:v>171943.13431873787</c:v>
                </c:pt>
                <c:pt idx="1352">
                  <c:v>171943.13431873795</c:v>
                </c:pt>
                <c:pt idx="1353">
                  <c:v>170712.31733567987</c:v>
                </c:pt>
                <c:pt idx="1354">
                  <c:v>170712.31733567998</c:v>
                </c:pt>
                <c:pt idx="1355">
                  <c:v>167022.70557583915</c:v>
                </c:pt>
                <c:pt idx="1356">
                  <c:v>167022.70557583924</c:v>
                </c:pt>
                <c:pt idx="1357">
                  <c:v>164041.21258133661</c:v>
                </c:pt>
                <c:pt idx="1358">
                  <c:v>164041.2125813367</c:v>
                </c:pt>
                <c:pt idx="1359">
                  <c:v>162447.82301726411</c:v>
                </c:pt>
                <c:pt idx="1360">
                  <c:v>162447.82301726419</c:v>
                </c:pt>
                <c:pt idx="1361">
                  <c:v>164741.88576534847</c:v>
                </c:pt>
                <c:pt idx="1362">
                  <c:v>164741.88576534856</c:v>
                </c:pt>
                <c:pt idx="1363">
                  <c:v>168528.09407544127</c:v>
                </c:pt>
                <c:pt idx="1364">
                  <c:v>168528.09407544136</c:v>
                </c:pt>
                <c:pt idx="1365">
                  <c:v>170074.66455909124</c:v>
                </c:pt>
                <c:pt idx="1366">
                  <c:v>170074.66455909132</c:v>
                </c:pt>
                <c:pt idx="1367">
                  <c:v>169363.6853494081</c:v>
                </c:pt>
                <c:pt idx="1368">
                  <c:v>169363.68534940816</c:v>
                </c:pt>
                <c:pt idx="1369">
                  <c:v>166183.53255516011</c:v>
                </c:pt>
                <c:pt idx="1370">
                  <c:v>166183.53255516017</c:v>
                </c:pt>
                <c:pt idx="1371">
                  <c:v>162303.84262354139</c:v>
                </c:pt>
                <c:pt idx="1372">
                  <c:v>162303.84262354148</c:v>
                </c:pt>
                <c:pt idx="1373">
                  <c:v>160605.04886854094</c:v>
                </c:pt>
                <c:pt idx="1374">
                  <c:v>160605.04886854099</c:v>
                </c:pt>
                <c:pt idx="1375">
                  <c:v>162367.93513287118</c:v>
                </c:pt>
                <c:pt idx="1376">
                  <c:v>162367.93513287124</c:v>
                </c:pt>
                <c:pt idx="1377">
                  <c:v>165312.92646667571</c:v>
                </c:pt>
                <c:pt idx="1378">
                  <c:v>165312.92646667577</c:v>
                </c:pt>
                <c:pt idx="1379">
                  <c:v>168055.91298357415</c:v>
                </c:pt>
                <c:pt idx="1380">
                  <c:v>168055.91298357421</c:v>
                </c:pt>
                <c:pt idx="1381">
                  <c:v>168094.35509853391</c:v>
                </c:pt>
                <c:pt idx="1382">
                  <c:v>168094.35509853394</c:v>
                </c:pt>
                <c:pt idx="1383">
                  <c:v>165594.89556004366</c:v>
                </c:pt>
                <c:pt idx="1384">
                  <c:v>165594.89556004372</c:v>
                </c:pt>
                <c:pt idx="1385">
                  <c:v>162272.07231752062</c:v>
                </c:pt>
                <c:pt idx="1386">
                  <c:v>162272.07231752068</c:v>
                </c:pt>
                <c:pt idx="1387">
                  <c:v>160142.55964720075</c:v>
                </c:pt>
                <c:pt idx="1388">
                  <c:v>160142.55964720077</c:v>
                </c:pt>
                <c:pt idx="1389">
                  <c:v>161494.62664359357</c:v>
                </c:pt>
                <c:pt idx="1390">
                  <c:v>161494.6266435936</c:v>
                </c:pt>
                <c:pt idx="1391">
                  <c:v>164498.38928511101</c:v>
                </c:pt>
                <c:pt idx="1392">
                  <c:v>164498.38928511107</c:v>
                </c:pt>
                <c:pt idx="1393">
                  <c:v>166342.38071171968</c:v>
                </c:pt>
                <c:pt idx="1394">
                  <c:v>166342.38071171971</c:v>
                </c:pt>
                <c:pt idx="1395">
                  <c:v>167285.67275207498</c:v>
                </c:pt>
                <c:pt idx="1396">
                  <c:v>167285.67275207501</c:v>
                </c:pt>
                <c:pt idx="1397">
                  <c:v>164880.45643441952</c:v>
                </c:pt>
                <c:pt idx="1398">
                  <c:v>164880.45643441955</c:v>
                </c:pt>
                <c:pt idx="1399">
                  <c:v>160089.15791799041</c:v>
                </c:pt>
                <c:pt idx="1400">
                  <c:v>160089.15791799047</c:v>
                </c:pt>
                <c:pt idx="1401">
                  <c:v>158358.46593138945</c:v>
                </c:pt>
                <c:pt idx="1402">
                  <c:v>158358.46593138948</c:v>
                </c:pt>
                <c:pt idx="1403">
                  <c:v>160980.78334167649</c:v>
                </c:pt>
                <c:pt idx="1404">
                  <c:v>160980.78334167652</c:v>
                </c:pt>
                <c:pt idx="1405">
                  <c:v>164944.96528419718</c:v>
                </c:pt>
                <c:pt idx="1406">
                  <c:v>164944.96528419721</c:v>
                </c:pt>
                <c:pt idx="1407">
                  <c:v>168271.85543183048</c:v>
                </c:pt>
                <c:pt idx="1408">
                  <c:v>168271.85543183051</c:v>
                </c:pt>
                <c:pt idx="1409">
                  <c:v>166758.83607094895</c:v>
                </c:pt>
                <c:pt idx="1410">
                  <c:v>166758.83607094895</c:v>
                </c:pt>
                <c:pt idx="1411">
                  <c:v>161973.3001704682</c:v>
                </c:pt>
                <c:pt idx="1412">
                  <c:v>161973.30017046822</c:v>
                </c:pt>
                <c:pt idx="1413">
                  <c:v>158295.37897904296</c:v>
                </c:pt>
                <c:pt idx="1414">
                  <c:v>158295.37897904299</c:v>
                </c:pt>
                <c:pt idx="1415">
                  <c:v>157787.25380554612</c:v>
                </c:pt>
                <c:pt idx="1416">
                  <c:v>157787.25380554615</c:v>
                </c:pt>
                <c:pt idx="1417">
                  <c:v>159298.15931307155</c:v>
                </c:pt>
                <c:pt idx="1418">
                  <c:v>159298.15931307158</c:v>
                </c:pt>
                <c:pt idx="1419">
                  <c:v>164726.63229108587</c:v>
                </c:pt>
                <c:pt idx="1420">
                  <c:v>164726.6322910859</c:v>
                </c:pt>
                <c:pt idx="1421">
                  <c:v>168798.88075153774</c:v>
                </c:pt>
                <c:pt idx="1422">
                  <c:v>168798.88075153774</c:v>
                </c:pt>
                <c:pt idx="1423">
                  <c:v>168024.27666869364</c:v>
                </c:pt>
                <c:pt idx="1424">
                  <c:v>168024.27666869367</c:v>
                </c:pt>
                <c:pt idx="1425">
                  <c:v>163871.80785610434</c:v>
                </c:pt>
                <c:pt idx="1426">
                  <c:v>163871.80785610437</c:v>
                </c:pt>
                <c:pt idx="1427">
                  <c:v>158206.43625515801</c:v>
                </c:pt>
                <c:pt idx="1428">
                  <c:v>158206.43625515804</c:v>
                </c:pt>
                <c:pt idx="1429">
                  <c:v>155335.15791819899</c:v>
                </c:pt>
                <c:pt idx="1430">
                  <c:v>155335.15791819902</c:v>
                </c:pt>
                <c:pt idx="1431">
                  <c:v>156519.11938916895</c:v>
                </c:pt>
                <c:pt idx="1432">
                  <c:v>156519.11938916895</c:v>
                </c:pt>
                <c:pt idx="1433">
                  <c:v>160712.4229214224</c:v>
                </c:pt>
                <c:pt idx="1434">
                  <c:v>160712.4229214224</c:v>
                </c:pt>
                <c:pt idx="1435">
                  <c:v>166147.68230730505</c:v>
                </c:pt>
                <c:pt idx="1436">
                  <c:v>166147.68230730508</c:v>
                </c:pt>
                <c:pt idx="1437">
                  <c:v>168975.12166634688</c:v>
                </c:pt>
                <c:pt idx="1438">
                  <c:v>168975.12166634691</c:v>
                </c:pt>
                <c:pt idx="1439">
                  <c:v>168807.34310068929</c:v>
                </c:pt>
                <c:pt idx="1440">
                  <c:v>168807.34310068932</c:v>
                </c:pt>
                <c:pt idx="1441">
                  <c:v>166504.17713660159</c:v>
                </c:pt>
                <c:pt idx="1442">
                  <c:v>166504.17713660159</c:v>
                </c:pt>
                <c:pt idx="1443">
                  <c:v>162001.76218051979</c:v>
                </c:pt>
                <c:pt idx="1444">
                  <c:v>162001.76218051979</c:v>
                </c:pt>
                <c:pt idx="1445">
                  <c:v>158104.66010030106</c:v>
                </c:pt>
                <c:pt idx="1446">
                  <c:v>158104.66010030106</c:v>
                </c:pt>
                <c:pt idx="1447">
                  <c:v>156552.84007317733</c:v>
                </c:pt>
                <c:pt idx="1448">
                  <c:v>156552.84007317736</c:v>
                </c:pt>
                <c:pt idx="1449">
                  <c:v>159000.60664417257</c:v>
                </c:pt>
                <c:pt idx="1450">
                  <c:v>159000.60664417257</c:v>
                </c:pt>
                <c:pt idx="1451">
                  <c:v>165551.14667766905</c:v>
                </c:pt>
                <c:pt idx="1452">
                  <c:v>165551.14667766905</c:v>
                </c:pt>
                <c:pt idx="1453">
                  <c:v>169811.34684982095</c:v>
                </c:pt>
                <c:pt idx="1454">
                  <c:v>169811.34684982095</c:v>
                </c:pt>
                <c:pt idx="1455">
                  <c:v>169702.78545979364</c:v>
                </c:pt>
                <c:pt idx="1456">
                  <c:v>169702.78545979364</c:v>
                </c:pt>
                <c:pt idx="1457">
                  <c:v>165005.79946712183</c:v>
                </c:pt>
                <c:pt idx="1458">
                  <c:v>165005.79946712186</c:v>
                </c:pt>
                <c:pt idx="1459">
                  <c:v>157798.98853507391</c:v>
                </c:pt>
                <c:pt idx="1460">
                  <c:v>157798.98853507391</c:v>
                </c:pt>
                <c:pt idx="1461">
                  <c:v>154278.29729956749</c:v>
                </c:pt>
                <c:pt idx="1462">
                  <c:v>154278.29729956752</c:v>
                </c:pt>
                <c:pt idx="1463">
                  <c:v>157223.86604413955</c:v>
                </c:pt>
                <c:pt idx="1464">
                  <c:v>157223.86604413955</c:v>
                </c:pt>
                <c:pt idx="1465">
                  <c:v>162306.41364487927</c:v>
                </c:pt>
                <c:pt idx="1466">
                  <c:v>162306.41364487927</c:v>
                </c:pt>
                <c:pt idx="1467">
                  <c:v>167924.03523858922</c:v>
                </c:pt>
                <c:pt idx="1468">
                  <c:v>167924.03523858922</c:v>
                </c:pt>
                <c:pt idx="1469">
                  <c:v>169236.73619260767</c:v>
                </c:pt>
                <c:pt idx="1470">
                  <c:v>169236.73619260767</c:v>
                </c:pt>
                <c:pt idx="1471">
                  <c:v>167272.98373827466</c:v>
                </c:pt>
                <c:pt idx="1472">
                  <c:v>167272.98373827469</c:v>
                </c:pt>
                <c:pt idx="1473">
                  <c:v>162384.09619861274</c:v>
                </c:pt>
                <c:pt idx="1474">
                  <c:v>162384.09619861274</c:v>
                </c:pt>
                <c:pt idx="1475">
                  <c:v>157974.46569827216</c:v>
                </c:pt>
                <c:pt idx="1476">
                  <c:v>157974.46569827216</c:v>
                </c:pt>
                <c:pt idx="1477">
                  <c:v>156760.30562328294</c:v>
                </c:pt>
                <c:pt idx="1478">
                  <c:v>156760.30562328297</c:v>
                </c:pt>
                <c:pt idx="1479">
                  <c:v>158570.84516786487</c:v>
                </c:pt>
                <c:pt idx="1480">
                  <c:v>158570.84516786487</c:v>
                </c:pt>
                <c:pt idx="1481">
                  <c:v>163753.85418605912</c:v>
                </c:pt>
                <c:pt idx="1482">
                  <c:v>163753.85418605912</c:v>
                </c:pt>
                <c:pt idx="1483">
                  <c:v>168649.68849376775</c:v>
                </c:pt>
                <c:pt idx="1484">
                  <c:v>168649.68849376778</c:v>
                </c:pt>
                <c:pt idx="1485">
                  <c:v>169804.35468495538</c:v>
                </c:pt>
                <c:pt idx="1486">
                  <c:v>169804.35468495538</c:v>
                </c:pt>
                <c:pt idx="1487">
                  <c:v>163551.02751988344</c:v>
                </c:pt>
                <c:pt idx="1488">
                  <c:v>163551.02751988344</c:v>
                </c:pt>
                <c:pt idx="1489">
                  <c:v>155477.12209809484</c:v>
                </c:pt>
                <c:pt idx="1490">
                  <c:v>155477.12209809484</c:v>
                </c:pt>
                <c:pt idx="1491">
                  <c:v>150623.88047043828</c:v>
                </c:pt>
                <c:pt idx="1492">
                  <c:v>150623.88047043831</c:v>
                </c:pt>
                <c:pt idx="1493">
                  <c:v>151449.31405837127</c:v>
                </c:pt>
                <c:pt idx="1494">
                  <c:v>151449.31405837127</c:v>
                </c:pt>
                <c:pt idx="1495">
                  <c:v>157040.55797727965</c:v>
                </c:pt>
                <c:pt idx="1496">
                  <c:v>157040.55797727965</c:v>
                </c:pt>
                <c:pt idx="1497">
                  <c:v>163130.34815417146</c:v>
                </c:pt>
                <c:pt idx="1498">
                  <c:v>163130.34815417146</c:v>
                </c:pt>
                <c:pt idx="1499">
                  <c:v>166728.31291270489</c:v>
                </c:pt>
                <c:pt idx="1500">
                  <c:v>166728.31291270489</c:v>
                </c:pt>
                <c:pt idx="1501">
                  <c:v>167492.93216335942</c:v>
                </c:pt>
                <c:pt idx="1502">
                  <c:v>167492.93216335942</c:v>
                </c:pt>
                <c:pt idx="1503">
                  <c:v>162642.50068889718</c:v>
                </c:pt>
                <c:pt idx="1504">
                  <c:v>162642.50068889718</c:v>
                </c:pt>
                <c:pt idx="1505">
                  <c:v>156995.64952076372</c:v>
                </c:pt>
                <c:pt idx="1506">
                  <c:v>156995.64952076372</c:v>
                </c:pt>
                <c:pt idx="1507">
                  <c:v>151345.81995280756</c:v>
                </c:pt>
                <c:pt idx="1508">
                  <c:v>151345.81995280756</c:v>
                </c:pt>
                <c:pt idx="1509">
                  <c:v>149433.02329477124</c:v>
                </c:pt>
                <c:pt idx="1510">
                  <c:v>149433.02329477124</c:v>
                </c:pt>
                <c:pt idx="1511">
                  <c:v>151624.68047356891</c:v>
                </c:pt>
                <c:pt idx="1512">
                  <c:v>151624.68047356891</c:v>
                </c:pt>
                <c:pt idx="1513">
                  <c:v>159211.01818355382</c:v>
                </c:pt>
                <c:pt idx="1514">
                  <c:v>159211.01818355382</c:v>
                </c:pt>
                <c:pt idx="1515">
                  <c:v>166265.89745671852</c:v>
                </c:pt>
                <c:pt idx="1516">
                  <c:v>166265.89745671855</c:v>
                </c:pt>
                <c:pt idx="1517">
                  <c:v>169972.90553391443</c:v>
                </c:pt>
                <c:pt idx="1518">
                  <c:v>169972.90553391443</c:v>
                </c:pt>
                <c:pt idx="1519">
                  <c:v>167340.84283183026</c:v>
                </c:pt>
                <c:pt idx="1520">
                  <c:v>167340.84283183026</c:v>
                </c:pt>
                <c:pt idx="1521">
                  <c:v>161734.22955393171</c:v>
                </c:pt>
                <c:pt idx="1522">
                  <c:v>161734.22955393171</c:v>
                </c:pt>
                <c:pt idx="1523">
                  <c:v>154492.15799532848</c:v>
                </c:pt>
                <c:pt idx="1524">
                  <c:v>154492.15799532848</c:v>
                </c:pt>
                <c:pt idx="1525">
                  <c:v>150254.32424227041</c:v>
                </c:pt>
                <c:pt idx="1526">
                  <c:v>150254.32424227041</c:v>
                </c:pt>
                <c:pt idx="1527">
                  <c:v>150005.98040753236</c:v>
                </c:pt>
                <c:pt idx="1528">
                  <c:v>150005.98040753236</c:v>
                </c:pt>
                <c:pt idx="1529">
                  <c:v>153636.65203794456</c:v>
                </c:pt>
                <c:pt idx="1530">
                  <c:v>153636.65203794456</c:v>
                </c:pt>
                <c:pt idx="1531">
                  <c:v>159280.73086765385</c:v>
                </c:pt>
                <c:pt idx="1532">
                  <c:v>159280.73086765385</c:v>
                </c:pt>
                <c:pt idx="1533">
                  <c:v>164423.59786619392</c:v>
                </c:pt>
                <c:pt idx="1534">
                  <c:v>164423.59786619392</c:v>
                </c:pt>
                <c:pt idx="1535">
                  <c:v>169347.86250970917</c:v>
                </c:pt>
                <c:pt idx="1536">
                  <c:v>169347.86250970917</c:v>
                </c:pt>
                <c:pt idx="1537">
                  <c:v>169826.80325098764</c:v>
                </c:pt>
                <c:pt idx="1538">
                  <c:v>169826.80325098764</c:v>
                </c:pt>
                <c:pt idx="1539">
                  <c:v>163504.91554410566</c:v>
                </c:pt>
                <c:pt idx="1540">
                  <c:v>163504.91554410566</c:v>
                </c:pt>
                <c:pt idx="1541">
                  <c:v>156391.57138172802</c:v>
                </c:pt>
                <c:pt idx="1542">
                  <c:v>156391.57138172802</c:v>
                </c:pt>
                <c:pt idx="1543">
                  <c:v>151875.22902968858</c:v>
                </c:pt>
                <c:pt idx="1544">
                  <c:v>151875.22902968858</c:v>
                </c:pt>
                <c:pt idx="1545">
                  <c:v>150605.23658065885</c:v>
                </c:pt>
                <c:pt idx="1546">
                  <c:v>150605.23658065885</c:v>
                </c:pt>
                <c:pt idx="1547">
                  <c:v>156123.85195789518</c:v>
                </c:pt>
                <c:pt idx="1548">
                  <c:v>156123.85195789518</c:v>
                </c:pt>
                <c:pt idx="1549">
                  <c:v>162468.02486779407</c:v>
                </c:pt>
                <c:pt idx="1550">
                  <c:v>162468.02486779407</c:v>
                </c:pt>
                <c:pt idx="1551">
                  <c:v>170179.5540628017</c:v>
                </c:pt>
                <c:pt idx="1552">
                  <c:v>170179.5540628017</c:v>
                </c:pt>
                <c:pt idx="1553">
                  <c:v>172867.49569090465</c:v>
                </c:pt>
                <c:pt idx="1554">
                  <c:v>172867.49569090465</c:v>
                </c:pt>
                <c:pt idx="1555">
                  <c:v>169925.98302598007</c:v>
                </c:pt>
                <c:pt idx="1556">
                  <c:v>169925.98302598007</c:v>
                </c:pt>
                <c:pt idx="1557">
                  <c:v>162807.25125542679</c:v>
                </c:pt>
                <c:pt idx="1558">
                  <c:v>162807.25125542679</c:v>
                </c:pt>
                <c:pt idx="1559">
                  <c:v>154180.71164787817</c:v>
                </c:pt>
                <c:pt idx="1560">
                  <c:v>154180.71164787817</c:v>
                </c:pt>
                <c:pt idx="1561">
                  <c:v>149870.21729185141</c:v>
                </c:pt>
                <c:pt idx="1562">
                  <c:v>149870.21729185141</c:v>
                </c:pt>
                <c:pt idx="1563">
                  <c:v>149608.40106160796</c:v>
                </c:pt>
                <c:pt idx="1564">
                  <c:v>149608.40106160796</c:v>
                </c:pt>
                <c:pt idx="1565">
                  <c:v>152242.32647027084</c:v>
                </c:pt>
                <c:pt idx="1566">
                  <c:v>152242.32647027084</c:v>
                </c:pt>
                <c:pt idx="1567">
                  <c:v>155805.41209568386</c:v>
                </c:pt>
                <c:pt idx="1568">
                  <c:v>155805.41209568386</c:v>
                </c:pt>
                <c:pt idx="1569">
                  <c:v>160280.19753856646</c:v>
                </c:pt>
                <c:pt idx="1570">
                  <c:v>160280.19753856646</c:v>
                </c:pt>
                <c:pt idx="1571">
                  <c:v>164682.70999883782</c:v>
                </c:pt>
                <c:pt idx="1572">
                  <c:v>164682.70999883782</c:v>
                </c:pt>
                <c:pt idx="1573">
                  <c:v>166446.07674431874</c:v>
                </c:pt>
                <c:pt idx="1574">
                  <c:v>166446.07674431874</c:v>
                </c:pt>
                <c:pt idx="1575">
                  <c:v>163368.42045293772</c:v>
                </c:pt>
                <c:pt idx="1576">
                  <c:v>163368.42045293772</c:v>
                </c:pt>
                <c:pt idx="1577">
                  <c:v>157191.78617870461</c:v>
                </c:pt>
                <c:pt idx="1578">
                  <c:v>157191.78617870461</c:v>
                </c:pt>
                <c:pt idx="1579">
                  <c:v>150033.57267395165</c:v>
                </c:pt>
                <c:pt idx="1580">
                  <c:v>150033.57267395165</c:v>
                </c:pt>
                <c:pt idx="1581">
                  <c:v>148139.72442662079</c:v>
                </c:pt>
                <c:pt idx="1582">
                  <c:v>148139.72442662079</c:v>
                </c:pt>
                <c:pt idx="1583">
                  <c:v>150846.52341683168</c:v>
                </c:pt>
                <c:pt idx="1584">
                  <c:v>150846.52341683168</c:v>
                </c:pt>
                <c:pt idx="1585">
                  <c:v>157560.0872169575</c:v>
                </c:pt>
                <c:pt idx="1586">
                  <c:v>157560.0872169575</c:v>
                </c:pt>
                <c:pt idx="1587">
                  <c:v>165155.9594853888</c:v>
                </c:pt>
                <c:pt idx="1588">
                  <c:v>165155.9594853888</c:v>
                </c:pt>
                <c:pt idx="1589">
                  <c:v>170760.35168373803</c:v>
                </c:pt>
                <c:pt idx="1590">
                  <c:v>170760.35168373803</c:v>
                </c:pt>
                <c:pt idx="1591">
                  <c:v>166834.40947064088</c:v>
                </c:pt>
                <c:pt idx="1592">
                  <c:v>166834.40947064088</c:v>
                </c:pt>
                <c:pt idx="1593">
                  <c:v>155799.36617284556</c:v>
                </c:pt>
                <c:pt idx="1594">
                  <c:v>155799.36617284556</c:v>
                </c:pt>
                <c:pt idx="1595">
                  <c:v>148665.19613680418</c:v>
                </c:pt>
                <c:pt idx="1596">
                  <c:v>148665.19613680418</c:v>
                </c:pt>
                <c:pt idx="1597">
                  <c:v>147698.8975799719</c:v>
                </c:pt>
                <c:pt idx="1598">
                  <c:v>147698.8975799719</c:v>
                </c:pt>
                <c:pt idx="1599">
                  <c:v>147894.19979610946</c:v>
                </c:pt>
                <c:pt idx="1600">
                  <c:v>147894.19979610946</c:v>
                </c:pt>
                <c:pt idx="1601">
                  <c:v>151710.81464594393</c:v>
                </c:pt>
                <c:pt idx="1602">
                  <c:v>151710.81464594393</c:v>
                </c:pt>
                <c:pt idx="1603">
                  <c:v>156037.91673343576</c:v>
                </c:pt>
                <c:pt idx="1604">
                  <c:v>156037.91673343576</c:v>
                </c:pt>
                <c:pt idx="1605">
                  <c:v>161949.42900706729</c:v>
                </c:pt>
                <c:pt idx="1606">
                  <c:v>161949.42900706729</c:v>
                </c:pt>
                <c:pt idx="1607">
                  <c:v>165153.93770614182</c:v>
                </c:pt>
                <c:pt idx="1608">
                  <c:v>165153.93770614182</c:v>
                </c:pt>
                <c:pt idx="1609">
                  <c:v>164347.52173408723</c:v>
                </c:pt>
                <c:pt idx="1610">
                  <c:v>164347.52173408723</c:v>
                </c:pt>
                <c:pt idx="1611">
                  <c:v>159710.60317554502</c:v>
                </c:pt>
                <c:pt idx="1612">
                  <c:v>159710.60317554502</c:v>
                </c:pt>
                <c:pt idx="1613">
                  <c:v>152663.27573018131</c:v>
                </c:pt>
                <c:pt idx="1614">
                  <c:v>152663.27573018131</c:v>
                </c:pt>
                <c:pt idx="1615">
                  <c:v>143623.9033199618</c:v>
                </c:pt>
                <c:pt idx="1616">
                  <c:v>143623.9033199618</c:v>
                </c:pt>
                <c:pt idx="1617">
                  <c:v>139590.31706050743</c:v>
                </c:pt>
                <c:pt idx="1618">
                  <c:v>139590.31706050743</c:v>
                </c:pt>
                <c:pt idx="1619">
                  <c:v>140049.69985891826</c:v>
                </c:pt>
                <c:pt idx="1620">
                  <c:v>140049.69985891826</c:v>
                </c:pt>
                <c:pt idx="1621">
                  <c:v>143945.36593441208</c:v>
                </c:pt>
                <c:pt idx="1622">
                  <c:v>143945.36593441208</c:v>
                </c:pt>
                <c:pt idx="1623">
                  <c:v>149951.89334173428</c:v>
                </c:pt>
                <c:pt idx="1624">
                  <c:v>149951.89334173428</c:v>
                </c:pt>
                <c:pt idx="1625">
                  <c:v>153320.74755699659</c:v>
                </c:pt>
                <c:pt idx="1626">
                  <c:v>153320.74755699659</c:v>
                </c:pt>
                <c:pt idx="1627">
                  <c:v>151654.48872008277</c:v>
                </c:pt>
                <c:pt idx="1628">
                  <c:v>151654.48872008277</c:v>
                </c:pt>
                <c:pt idx="1629">
                  <c:v>144804.76290294543</c:v>
                </c:pt>
                <c:pt idx="1630">
                  <c:v>144804.76290294543</c:v>
                </c:pt>
                <c:pt idx="1631">
                  <c:v>135784.36140157952</c:v>
                </c:pt>
                <c:pt idx="1632">
                  <c:v>135784.36140157952</c:v>
                </c:pt>
                <c:pt idx="1633">
                  <c:v>126135.7174830773</c:v>
                </c:pt>
                <c:pt idx="1634">
                  <c:v>126135.7174830773</c:v>
                </c:pt>
                <c:pt idx="1635">
                  <c:v>119951.89788445036</c:v>
                </c:pt>
                <c:pt idx="1636">
                  <c:v>119951.89788445036</c:v>
                </c:pt>
                <c:pt idx="1637">
                  <c:v>116591.91894591635</c:v>
                </c:pt>
                <c:pt idx="1638">
                  <c:v>116591.91894591635</c:v>
                </c:pt>
                <c:pt idx="1639">
                  <c:v>115411.05851030437</c:v>
                </c:pt>
                <c:pt idx="1640">
                  <c:v>115411.05851030437</c:v>
                </c:pt>
                <c:pt idx="1641">
                  <c:v>115741.45282436875</c:v>
                </c:pt>
                <c:pt idx="1642">
                  <c:v>115741.45282436875</c:v>
                </c:pt>
                <c:pt idx="1643">
                  <c:v>114088.20527624511</c:v>
                </c:pt>
                <c:pt idx="1644">
                  <c:v>114088.20527624511</c:v>
                </c:pt>
                <c:pt idx="1645">
                  <c:v>108939.7096620277</c:v>
                </c:pt>
                <c:pt idx="1646">
                  <c:v>108939.7096620277</c:v>
                </c:pt>
                <c:pt idx="1647">
                  <c:v>101016.07026499635</c:v>
                </c:pt>
                <c:pt idx="1648">
                  <c:v>101016.07026499635</c:v>
                </c:pt>
                <c:pt idx="1649">
                  <c:v>91983.910566502891</c:v>
                </c:pt>
                <c:pt idx="1650">
                  <c:v>91983.910566502891</c:v>
                </c:pt>
                <c:pt idx="1651">
                  <c:v>85151.999757792699</c:v>
                </c:pt>
                <c:pt idx="1652">
                  <c:v>85151.999757792699</c:v>
                </c:pt>
                <c:pt idx="1653">
                  <c:v>81342.261051882233</c:v>
                </c:pt>
                <c:pt idx="1654">
                  <c:v>81342.261051882233</c:v>
                </c:pt>
                <c:pt idx="1655">
                  <c:v>80872.696331047322</c:v>
                </c:pt>
                <c:pt idx="1656">
                  <c:v>80872.696331047322</c:v>
                </c:pt>
                <c:pt idx="1657">
                  <c:v>81998.421627763397</c:v>
                </c:pt>
                <c:pt idx="1658">
                  <c:v>81998.421627763397</c:v>
                </c:pt>
                <c:pt idx="1659">
                  <c:v>84975.666966518635</c:v>
                </c:pt>
                <c:pt idx="1660">
                  <c:v>84975.666966518635</c:v>
                </c:pt>
                <c:pt idx="1661">
                  <c:v>88546.250416578056</c:v>
                </c:pt>
                <c:pt idx="1662">
                  <c:v>88546.250416578056</c:v>
                </c:pt>
                <c:pt idx="1663">
                  <c:v>92456.81278812961</c:v>
                </c:pt>
                <c:pt idx="1664">
                  <c:v>92456.81278812961</c:v>
                </c:pt>
                <c:pt idx="1665">
                  <c:v>95228.621256449653</c:v>
                </c:pt>
                <c:pt idx="1666">
                  <c:v>95228.621256449653</c:v>
                </c:pt>
                <c:pt idx="1667">
                  <c:v>95970.840660727918</c:v>
                </c:pt>
                <c:pt idx="1668">
                  <c:v>95970.840660727918</c:v>
                </c:pt>
                <c:pt idx="1669">
                  <c:v>93895.831521808796</c:v>
                </c:pt>
                <c:pt idx="1670">
                  <c:v>93895.831521808796</c:v>
                </c:pt>
                <c:pt idx="1671">
                  <c:v>91316.777563677722</c:v>
                </c:pt>
                <c:pt idx="1672">
                  <c:v>91316.777563677722</c:v>
                </c:pt>
                <c:pt idx="1673">
                  <c:v>89644.011045130945</c:v>
                </c:pt>
                <c:pt idx="1674">
                  <c:v>89644.011045130945</c:v>
                </c:pt>
                <c:pt idx="1675">
                  <c:v>91816.967074532105</c:v>
                </c:pt>
                <c:pt idx="1676">
                  <c:v>91816.967074532105</c:v>
                </c:pt>
                <c:pt idx="1677">
                  <c:v>97692.93429278562</c:v>
                </c:pt>
                <c:pt idx="1678">
                  <c:v>97692.93429278562</c:v>
                </c:pt>
                <c:pt idx="1679">
                  <c:v>105495.42731907459</c:v>
                </c:pt>
                <c:pt idx="1680">
                  <c:v>105495.42731907459</c:v>
                </c:pt>
                <c:pt idx="1681">
                  <c:v>112473.48214668277</c:v>
                </c:pt>
                <c:pt idx="1682">
                  <c:v>112473.48214668277</c:v>
                </c:pt>
                <c:pt idx="1683">
                  <c:v>115722.12124090339</c:v>
                </c:pt>
                <c:pt idx="1684">
                  <c:v>115722.12124090339</c:v>
                </c:pt>
                <c:pt idx="1685">
                  <c:v>114948.3363718739</c:v>
                </c:pt>
                <c:pt idx="1686">
                  <c:v>114948.3363718739</c:v>
                </c:pt>
                <c:pt idx="1687">
                  <c:v>111346.56522871305</c:v>
                </c:pt>
                <c:pt idx="1688">
                  <c:v>111346.56522871305</c:v>
                </c:pt>
                <c:pt idx="1689">
                  <c:v>107158.05980269717</c:v>
                </c:pt>
                <c:pt idx="1690">
                  <c:v>107158.05980269717</c:v>
                </c:pt>
                <c:pt idx="1691">
                  <c:v>105165.38619916735</c:v>
                </c:pt>
                <c:pt idx="1692">
                  <c:v>105165.38619916735</c:v>
                </c:pt>
                <c:pt idx="1693">
                  <c:v>104048.6299173208</c:v>
                </c:pt>
                <c:pt idx="1694">
                  <c:v>104048.6299173208</c:v>
                </c:pt>
                <c:pt idx="1695">
                  <c:v>106280.0847659298</c:v>
                </c:pt>
                <c:pt idx="1696">
                  <c:v>106280.0847659298</c:v>
                </c:pt>
                <c:pt idx="1697">
                  <c:v>110483.39397335786</c:v>
                </c:pt>
                <c:pt idx="1698">
                  <c:v>110483.39397335786</c:v>
                </c:pt>
                <c:pt idx="1699">
                  <c:v>116231.98151649001</c:v>
                </c:pt>
                <c:pt idx="1700">
                  <c:v>116231.98151649001</c:v>
                </c:pt>
                <c:pt idx="1701">
                  <c:v>121979.13669387437</c:v>
                </c:pt>
                <c:pt idx="1702">
                  <c:v>121979.13669387437</c:v>
                </c:pt>
                <c:pt idx="1703">
                  <c:v>125193.27400853812</c:v>
                </c:pt>
                <c:pt idx="1704">
                  <c:v>125193.27400853812</c:v>
                </c:pt>
                <c:pt idx="1705">
                  <c:v>124378.81852308745</c:v>
                </c:pt>
                <c:pt idx="1706">
                  <c:v>124378.81852308745</c:v>
                </c:pt>
                <c:pt idx="1707">
                  <c:v>119370.32200038117</c:v>
                </c:pt>
                <c:pt idx="1708">
                  <c:v>119370.32200038117</c:v>
                </c:pt>
                <c:pt idx="1709">
                  <c:v>113060.56096115353</c:v>
                </c:pt>
                <c:pt idx="1710">
                  <c:v>113060.56096115353</c:v>
                </c:pt>
                <c:pt idx="1711">
                  <c:v>108789.82573052628</c:v>
                </c:pt>
                <c:pt idx="1712">
                  <c:v>108789.82573052628</c:v>
                </c:pt>
                <c:pt idx="1713">
                  <c:v>107464.47780187022</c:v>
                </c:pt>
                <c:pt idx="1714">
                  <c:v>107464.47780187022</c:v>
                </c:pt>
                <c:pt idx="1715">
                  <c:v>107743.70628253437</c:v>
                </c:pt>
                <c:pt idx="1716">
                  <c:v>107743.70628253437</c:v>
                </c:pt>
                <c:pt idx="1717">
                  <c:v>108381.77126911427</c:v>
                </c:pt>
                <c:pt idx="1718">
                  <c:v>108381.77126911427</c:v>
                </c:pt>
                <c:pt idx="1719">
                  <c:v>110807.58571184026</c:v>
                </c:pt>
                <c:pt idx="1720">
                  <c:v>110807.58571184026</c:v>
                </c:pt>
                <c:pt idx="1721">
                  <c:v>114419.39599488089</c:v>
                </c:pt>
                <c:pt idx="1722">
                  <c:v>114419.39599488089</c:v>
                </c:pt>
                <c:pt idx="1723">
                  <c:v>119439.39642797579</c:v>
                </c:pt>
                <c:pt idx="1724">
                  <c:v>119439.39642797579</c:v>
                </c:pt>
                <c:pt idx="1725">
                  <c:v>121517.35413895232</c:v>
                </c:pt>
                <c:pt idx="1726">
                  <c:v>121517.35413895232</c:v>
                </c:pt>
                <c:pt idx="1727">
                  <c:v>119007.95524245853</c:v>
                </c:pt>
                <c:pt idx="1728">
                  <c:v>119007.95524245853</c:v>
                </c:pt>
                <c:pt idx="1729">
                  <c:v>113693.08468705771</c:v>
                </c:pt>
                <c:pt idx="1730">
                  <c:v>113693.08468705771</c:v>
                </c:pt>
                <c:pt idx="1731">
                  <c:v>108463.01740640994</c:v>
                </c:pt>
                <c:pt idx="1732">
                  <c:v>108463.01740640994</c:v>
                </c:pt>
                <c:pt idx="1733">
                  <c:v>104496.26855669348</c:v>
                </c:pt>
                <c:pt idx="1734">
                  <c:v>104496.26855669348</c:v>
                </c:pt>
                <c:pt idx="1735">
                  <c:v>102988.23844480178</c:v>
                </c:pt>
                <c:pt idx="1736">
                  <c:v>102988.23844480178</c:v>
                </c:pt>
                <c:pt idx="1737">
                  <c:v>104511.90888121785</c:v>
                </c:pt>
                <c:pt idx="1738">
                  <c:v>104511.90888121785</c:v>
                </c:pt>
                <c:pt idx="1739">
                  <c:v>107779.5037973805</c:v>
                </c:pt>
                <c:pt idx="1740">
                  <c:v>107779.5037973805</c:v>
                </c:pt>
                <c:pt idx="1741">
                  <c:v>110839.52673723071</c:v>
                </c:pt>
                <c:pt idx="1742">
                  <c:v>110839.52673723071</c:v>
                </c:pt>
                <c:pt idx="1743">
                  <c:v>114103.40419459304</c:v>
                </c:pt>
                <c:pt idx="1744">
                  <c:v>114103.40419459304</c:v>
                </c:pt>
                <c:pt idx="1745">
                  <c:v>115485.14959339931</c:v>
                </c:pt>
                <c:pt idx="1746">
                  <c:v>115485.14959339931</c:v>
                </c:pt>
                <c:pt idx="1747">
                  <c:v>116168.41901401577</c:v>
                </c:pt>
                <c:pt idx="1748">
                  <c:v>116168.41901401577</c:v>
                </c:pt>
                <c:pt idx="1749">
                  <c:v>115008.8082052743</c:v>
                </c:pt>
                <c:pt idx="1750">
                  <c:v>115008.8082052743</c:v>
                </c:pt>
                <c:pt idx="1751">
                  <c:v>112525.64223305494</c:v>
                </c:pt>
                <c:pt idx="1752">
                  <c:v>112525.64223305494</c:v>
                </c:pt>
                <c:pt idx="1753">
                  <c:v>107705.23821268001</c:v>
                </c:pt>
                <c:pt idx="1754">
                  <c:v>107705.23821268001</c:v>
                </c:pt>
                <c:pt idx="1755">
                  <c:v>102516.88640812541</c:v>
                </c:pt>
                <c:pt idx="1756">
                  <c:v>102516.88640812541</c:v>
                </c:pt>
                <c:pt idx="1757">
                  <c:v>98942.773070070354</c:v>
                </c:pt>
                <c:pt idx="1758">
                  <c:v>98942.773070070354</c:v>
                </c:pt>
                <c:pt idx="1759">
                  <c:v>97986.361142572263</c:v>
                </c:pt>
                <c:pt idx="1760">
                  <c:v>97986.361142572263</c:v>
                </c:pt>
                <c:pt idx="1761">
                  <c:v>98848.734605613223</c:v>
                </c:pt>
                <c:pt idx="1762">
                  <c:v>98848.734605613223</c:v>
                </c:pt>
                <c:pt idx="1763">
                  <c:v>101259.04160796665</c:v>
                </c:pt>
                <c:pt idx="1764">
                  <c:v>101259.04160796665</c:v>
                </c:pt>
                <c:pt idx="1765">
                  <c:v>104934.25616458147</c:v>
                </c:pt>
                <c:pt idx="1766">
                  <c:v>104934.25616458147</c:v>
                </c:pt>
                <c:pt idx="1767">
                  <c:v>107964.02520628466</c:v>
                </c:pt>
                <c:pt idx="1768">
                  <c:v>107964.02520628466</c:v>
                </c:pt>
                <c:pt idx="1769">
                  <c:v>108743.66932402167</c:v>
                </c:pt>
                <c:pt idx="1770">
                  <c:v>108743.66932402167</c:v>
                </c:pt>
                <c:pt idx="1771">
                  <c:v>107177.82117483408</c:v>
                </c:pt>
                <c:pt idx="1772">
                  <c:v>107177.82117483408</c:v>
                </c:pt>
                <c:pt idx="1773">
                  <c:v>103837.91583970825</c:v>
                </c:pt>
                <c:pt idx="1774">
                  <c:v>103837.91583970825</c:v>
                </c:pt>
                <c:pt idx="1775">
                  <c:v>99765.984942204901</c:v>
                </c:pt>
                <c:pt idx="1776">
                  <c:v>99765.984942204901</c:v>
                </c:pt>
                <c:pt idx="1777">
                  <c:v>96032.885298896275</c:v>
                </c:pt>
                <c:pt idx="1778">
                  <c:v>96032.885298896275</c:v>
                </c:pt>
                <c:pt idx="1779">
                  <c:v>93302.660721015287</c:v>
                </c:pt>
                <c:pt idx="1780">
                  <c:v>93302.660721015287</c:v>
                </c:pt>
                <c:pt idx="1781">
                  <c:v>91608.798709498442</c:v>
                </c:pt>
                <c:pt idx="1782">
                  <c:v>91608.798709498442</c:v>
                </c:pt>
                <c:pt idx="1783">
                  <c:v>91888.360894459416</c:v>
                </c:pt>
                <c:pt idx="1784">
                  <c:v>91888.360894459416</c:v>
                </c:pt>
                <c:pt idx="1785">
                  <c:v>93270.193956721443</c:v>
                </c:pt>
                <c:pt idx="1786">
                  <c:v>93270.193956721443</c:v>
                </c:pt>
                <c:pt idx="1787">
                  <c:v>96049.501668250727</c:v>
                </c:pt>
                <c:pt idx="1788">
                  <c:v>96049.501668250727</c:v>
                </c:pt>
                <c:pt idx="1789">
                  <c:v>98336.493178179851</c:v>
                </c:pt>
                <c:pt idx="1790">
                  <c:v>98336.493178179851</c:v>
                </c:pt>
                <c:pt idx="1791">
                  <c:v>99173.731580658496</c:v>
                </c:pt>
                <c:pt idx="1792">
                  <c:v>99173.731580658496</c:v>
                </c:pt>
                <c:pt idx="1793">
                  <c:v>97161.615965943929</c:v>
                </c:pt>
                <c:pt idx="1794">
                  <c:v>97161.615965943929</c:v>
                </c:pt>
                <c:pt idx="1795">
                  <c:v>92994.607563311627</c:v>
                </c:pt>
                <c:pt idx="1796">
                  <c:v>92994.607563311627</c:v>
                </c:pt>
                <c:pt idx="1797">
                  <c:v>88390.424731452324</c:v>
                </c:pt>
                <c:pt idx="1798">
                  <c:v>88390.424731452324</c:v>
                </c:pt>
                <c:pt idx="1799">
                  <c:v>84499.942644745926</c:v>
                </c:pt>
                <c:pt idx="1800">
                  <c:v>84499.942644745926</c:v>
                </c:pt>
                <c:pt idx="1801">
                  <c:v>81832.644900564221</c:v>
                </c:pt>
                <c:pt idx="1802">
                  <c:v>81832.644900564221</c:v>
                </c:pt>
                <c:pt idx="1803">
                  <c:v>80849.432315478494</c:v>
                </c:pt>
                <c:pt idx="1804">
                  <c:v>80849.432315478494</c:v>
                </c:pt>
                <c:pt idx="1805">
                  <c:v>80668.756423850529</c:v>
                </c:pt>
                <c:pt idx="1806">
                  <c:v>80668.756423850529</c:v>
                </c:pt>
                <c:pt idx="1807">
                  <c:v>80705.134501673791</c:v>
                </c:pt>
                <c:pt idx="1808">
                  <c:v>80705.134501673791</c:v>
                </c:pt>
                <c:pt idx="1809">
                  <c:v>81215.231420880722</c:v>
                </c:pt>
                <c:pt idx="1810">
                  <c:v>81215.231420880722</c:v>
                </c:pt>
                <c:pt idx="1811">
                  <c:v>81869.40461797289</c:v>
                </c:pt>
                <c:pt idx="1812">
                  <c:v>81869.40461797289</c:v>
                </c:pt>
                <c:pt idx="1813">
                  <c:v>82109.59268383561</c:v>
                </c:pt>
                <c:pt idx="1814">
                  <c:v>82109.59268383561</c:v>
                </c:pt>
                <c:pt idx="1815">
                  <c:v>82449.640070285954</c:v>
                </c:pt>
                <c:pt idx="1816">
                  <c:v>82449.640070285954</c:v>
                </c:pt>
                <c:pt idx="1817">
                  <c:v>81154.170490298129</c:v>
                </c:pt>
                <c:pt idx="1818">
                  <c:v>81154.170490298129</c:v>
                </c:pt>
                <c:pt idx="1819">
                  <c:v>78073.982959691057</c:v>
                </c:pt>
                <c:pt idx="1820">
                  <c:v>78073.982959691057</c:v>
                </c:pt>
                <c:pt idx="1821">
                  <c:v>74306.19242080515</c:v>
                </c:pt>
                <c:pt idx="1822">
                  <c:v>74306.19242080515</c:v>
                </c:pt>
                <c:pt idx="1823">
                  <c:v>71271.417739534008</c:v>
                </c:pt>
                <c:pt idx="1824">
                  <c:v>71271.417739534008</c:v>
                </c:pt>
                <c:pt idx="1825">
                  <c:v>70159.711113319907</c:v>
                </c:pt>
                <c:pt idx="1826">
                  <c:v>70159.711113319907</c:v>
                </c:pt>
                <c:pt idx="1827">
                  <c:v>70686.544776487804</c:v>
                </c:pt>
                <c:pt idx="1828">
                  <c:v>70686.544776487804</c:v>
                </c:pt>
                <c:pt idx="1829">
                  <c:v>72280.25628321922</c:v>
                </c:pt>
                <c:pt idx="1830">
                  <c:v>72280.25628321922</c:v>
                </c:pt>
                <c:pt idx="1831">
                  <c:v>73729.944230198758</c:v>
                </c:pt>
                <c:pt idx="1832">
                  <c:v>73729.944230198758</c:v>
                </c:pt>
                <c:pt idx="1833">
                  <c:v>75238.813029064768</c:v>
                </c:pt>
                <c:pt idx="1834">
                  <c:v>75238.813029064768</c:v>
                </c:pt>
                <c:pt idx="1835">
                  <c:v>76309.300842256504</c:v>
                </c:pt>
                <c:pt idx="1836">
                  <c:v>76309.300842256504</c:v>
                </c:pt>
                <c:pt idx="1837">
                  <c:v>77367.085893136231</c:v>
                </c:pt>
                <c:pt idx="1838">
                  <c:v>77367.085893136231</c:v>
                </c:pt>
                <c:pt idx="1839">
                  <c:v>78458.567459667349</c:v>
                </c:pt>
                <c:pt idx="1840">
                  <c:v>78458.567459667349</c:v>
                </c:pt>
                <c:pt idx="1841">
                  <c:v>78359.748215421656</c:v>
                </c:pt>
                <c:pt idx="1842">
                  <c:v>78359.748215421656</c:v>
                </c:pt>
                <c:pt idx="1843">
                  <c:v>76583.340897274931</c:v>
                </c:pt>
                <c:pt idx="1844">
                  <c:v>76583.340897274931</c:v>
                </c:pt>
                <c:pt idx="1845">
                  <c:v>74113.209810723143</c:v>
                </c:pt>
                <c:pt idx="1846">
                  <c:v>74113.209810723143</c:v>
                </c:pt>
                <c:pt idx="1847">
                  <c:v>71948.283092817423</c:v>
                </c:pt>
                <c:pt idx="1848">
                  <c:v>71948.283092817423</c:v>
                </c:pt>
                <c:pt idx="1849">
                  <c:v>70524.323777090685</c:v>
                </c:pt>
                <c:pt idx="1850">
                  <c:v>70524.323777090685</c:v>
                </c:pt>
                <c:pt idx="1851">
                  <c:v>69645.246999262774</c:v>
                </c:pt>
                <c:pt idx="1852">
                  <c:v>69645.246999262774</c:v>
                </c:pt>
                <c:pt idx="1853">
                  <c:v>69969.990446790194</c:v>
                </c:pt>
                <c:pt idx="1854">
                  <c:v>69969.990446790194</c:v>
                </c:pt>
                <c:pt idx="1855">
                  <c:v>71008.62332444264</c:v>
                </c:pt>
                <c:pt idx="1856">
                  <c:v>71008.62332444264</c:v>
                </c:pt>
                <c:pt idx="1857">
                  <c:v>72190.261867718684</c:v>
                </c:pt>
                <c:pt idx="1858">
                  <c:v>72190.261867718684</c:v>
                </c:pt>
                <c:pt idx="1859">
                  <c:v>72578.4322655984</c:v>
                </c:pt>
                <c:pt idx="1860">
                  <c:v>72578.4322655984</c:v>
                </c:pt>
                <c:pt idx="1861">
                  <c:v>72099.926718879811</c:v>
                </c:pt>
                <c:pt idx="1862">
                  <c:v>72099.926718879811</c:v>
                </c:pt>
                <c:pt idx="1863">
                  <c:v>70788.226118391089</c:v>
                </c:pt>
                <c:pt idx="1864">
                  <c:v>70788.226118391089</c:v>
                </c:pt>
                <c:pt idx="1865">
                  <c:v>68595.170928670646</c:v>
                </c:pt>
                <c:pt idx="1866">
                  <c:v>68595.170928670646</c:v>
                </c:pt>
                <c:pt idx="1867">
                  <c:v>65821.390607344118</c:v>
                </c:pt>
                <c:pt idx="1868">
                  <c:v>65821.390607344118</c:v>
                </c:pt>
                <c:pt idx="1869">
                  <c:v>63091.271770338557</c:v>
                </c:pt>
                <c:pt idx="1870">
                  <c:v>63091.271770338557</c:v>
                </c:pt>
                <c:pt idx="1871">
                  <c:v>60642.142254131344</c:v>
                </c:pt>
                <c:pt idx="1872">
                  <c:v>60642.142254131344</c:v>
                </c:pt>
                <c:pt idx="1873">
                  <c:v>58731.089411826266</c:v>
                </c:pt>
                <c:pt idx="1874">
                  <c:v>58731.089411826266</c:v>
                </c:pt>
                <c:pt idx="1875">
                  <c:v>57484.428415021604</c:v>
                </c:pt>
                <c:pt idx="1876">
                  <c:v>57484.428415021604</c:v>
                </c:pt>
                <c:pt idx="1877">
                  <c:v>56986.238867161133</c:v>
                </c:pt>
                <c:pt idx="1878">
                  <c:v>56986.238867161133</c:v>
                </c:pt>
                <c:pt idx="1879">
                  <c:v>57001.664512242394</c:v>
                </c:pt>
                <c:pt idx="1880">
                  <c:v>57001.664512242394</c:v>
                </c:pt>
                <c:pt idx="1881">
                  <c:v>57297.365798105006</c:v>
                </c:pt>
                <c:pt idx="1882">
                  <c:v>57297.365798105006</c:v>
                </c:pt>
                <c:pt idx="1883">
                  <c:v>57588.69016523454</c:v>
                </c:pt>
                <c:pt idx="1884">
                  <c:v>57588.69016523454</c:v>
                </c:pt>
                <c:pt idx="1885">
                  <c:v>57098.679790799899</c:v>
                </c:pt>
                <c:pt idx="1886">
                  <c:v>57098.679790799899</c:v>
                </c:pt>
                <c:pt idx="1887">
                  <c:v>55741.953739214186</c:v>
                </c:pt>
                <c:pt idx="1888">
                  <c:v>55741.953739214186</c:v>
                </c:pt>
                <c:pt idx="1889">
                  <c:v>54013.098411316307</c:v>
                </c:pt>
                <c:pt idx="1890">
                  <c:v>54013.098411316307</c:v>
                </c:pt>
                <c:pt idx="1891">
                  <c:v>52004.863429302168</c:v>
                </c:pt>
                <c:pt idx="1892">
                  <c:v>52004.863429302168</c:v>
                </c:pt>
                <c:pt idx="1893">
                  <c:v>49991.065060268687</c:v>
                </c:pt>
                <c:pt idx="1894">
                  <c:v>49991.065060268687</c:v>
                </c:pt>
                <c:pt idx="1895">
                  <c:v>48120.781272360851</c:v>
                </c:pt>
                <c:pt idx="1896">
                  <c:v>48120.781272360851</c:v>
                </c:pt>
                <c:pt idx="1897">
                  <c:v>46374.065321950598</c:v>
                </c:pt>
                <c:pt idx="1898">
                  <c:v>46374.065321950598</c:v>
                </c:pt>
                <c:pt idx="1899">
                  <c:v>45077.022250170536</c:v>
                </c:pt>
                <c:pt idx="1900">
                  <c:v>45077.022250170536</c:v>
                </c:pt>
                <c:pt idx="1901">
                  <c:v>44209.907731384774</c:v>
                </c:pt>
                <c:pt idx="1902">
                  <c:v>44209.907731384774</c:v>
                </c:pt>
                <c:pt idx="1903">
                  <c:v>43690.101999873725</c:v>
                </c:pt>
                <c:pt idx="1904">
                  <c:v>43690.101999873725</c:v>
                </c:pt>
                <c:pt idx="1905">
                  <c:v>43369.535651242739</c:v>
                </c:pt>
                <c:pt idx="1906">
                  <c:v>43369.535651242739</c:v>
                </c:pt>
                <c:pt idx="1907">
                  <c:v>42947.557920137231</c:v>
                </c:pt>
                <c:pt idx="1908">
                  <c:v>42947.557920137231</c:v>
                </c:pt>
                <c:pt idx="1909">
                  <c:v>42553.979692931971</c:v>
                </c:pt>
                <c:pt idx="1910">
                  <c:v>42553.979692931971</c:v>
                </c:pt>
                <c:pt idx="1911">
                  <c:v>42260.112200051386</c:v>
                </c:pt>
                <c:pt idx="1912">
                  <c:v>42260.112200051386</c:v>
                </c:pt>
                <c:pt idx="1913">
                  <c:v>41584.236542105304</c:v>
                </c:pt>
                <c:pt idx="1914">
                  <c:v>41584.236542105304</c:v>
                </c:pt>
                <c:pt idx="1915">
                  <c:v>40557.753028731124</c:v>
                </c:pt>
                <c:pt idx="1916">
                  <c:v>40557.753028731124</c:v>
                </c:pt>
                <c:pt idx="1917">
                  <c:v>39334.525134451957</c:v>
                </c:pt>
                <c:pt idx="1918">
                  <c:v>39334.525134451957</c:v>
                </c:pt>
                <c:pt idx="1919">
                  <c:v>38045.51703277482</c:v>
                </c:pt>
                <c:pt idx="1920">
                  <c:v>38045.51703277482</c:v>
                </c:pt>
                <c:pt idx="1921">
                  <c:v>36900.079325571685</c:v>
                </c:pt>
                <c:pt idx="1922">
                  <c:v>36900.079325571685</c:v>
                </c:pt>
                <c:pt idx="1923">
                  <c:v>35450.724590884864</c:v>
                </c:pt>
                <c:pt idx="1924">
                  <c:v>35450.724590884864</c:v>
                </c:pt>
                <c:pt idx="1925">
                  <c:v>34258.42366594218</c:v>
                </c:pt>
                <c:pt idx="1926">
                  <c:v>34258.42366594218</c:v>
                </c:pt>
                <c:pt idx="1927">
                  <c:v>33120.718819655638</c:v>
                </c:pt>
                <c:pt idx="1928">
                  <c:v>33120.718819655638</c:v>
                </c:pt>
                <c:pt idx="1929">
                  <c:v>32090.930189065319</c:v>
                </c:pt>
                <c:pt idx="1930">
                  <c:v>32090.930189065319</c:v>
                </c:pt>
                <c:pt idx="1931">
                  <c:v>31371.744870074224</c:v>
                </c:pt>
                <c:pt idx="1932">
                  <c:v>31371.744870074224</c:v>
                </c:pt>
                <c:pt idx="1933">
                  <c:v>30834.347074195426</c:v>
                </c:pt>
                <c:pt idx="1934">
                  <c:v>30834.347074195426</c:v>
                </c:pt>
                <c:pt idx="1935">
                  <c:v>30476.691849246261</c:v>
                </c:pt>
                <c:pt idx="1936">
                  <c:v>30476.691849246261</c:v>
                </c:pt>
                <c:pt idx="1937">
                  <c:v>30151.106293618668</c:v>
                </c:pt>
                <c:pt idx="1938">
                  <c:v>30151.106293618668</c:v>
                </c:pt>
                <c:pt idx="1939">
                  <c:v>29864.098875294028</c:v>
                </c:pt>
                <c:pt idx="1940">
                  <c:v>29864.098875294028</c:v>
                </c:pt>
                <c:pt idx="1941">
                  <c:v>29455.112527774261</c:v>
                </c:pt>
                <c:pt idx="1942">
                  <c:v>29455.112527774261</c:v>
                </c:pt>
                <c:pt idx="1943">
                  <c:v>28884.415378635716</c:v>
                </c:pt>
                <c:pt idx="1944">
                  <c:v>28884.415378635716</c:v>
                </c:pt>
                <c:pt idx="1945">
                  <c:v>28118.388831338645</c:v>
                </c:pt>
                <c:pt idx="1946">
                  <c:v>28118.388831338645</c:v>
                </c:pt>
                <c:pt idx="1947">
                  <c:v>27130.879172131969</c:v>
                </c:pt>
                <c:pt idx="1948">
                  <c:v>27130.879172131969</c:v>
                </c:pt>
                <c:pt idx="1949">
                  <c:v>26374.819992288991</c:v>
                </c:pt>
                <c:pt idx="1950">
                  <c:v>26374.819992288991</c:v>
                </c:pt>
                <c:pt idx="1951">
                  <c:v>25456.733887933224</c:v>
                </c:pt>
                <c:pt idx="1952">
                  <c:v>25456.733887933224</c:v>
                </c:pt>
                <c:pt idx="1953">
                  <c:v>24659.106705611473</c:v>
                </c:pt>
                <c:pt idx="1954">
                  <c:v>24659.106705611473</c:v>
                </c:pt>
                <c:pt idx="1955">
                  <c:v>23974.768566533705</c:v>
                </c:pt>
                <c:pt idx="1956">
                  <c:v>23974.768566533705</c:v>
                </c:pt>
                <c:pt idx="1957">
                  <c:v>23478.677482679312</c:v>
                </c:pt>
                <c:pt idx="1958">
                  <c:v>23478.677482679312</c:v>
                </c:pt>
                <c:pt idx="1959">
                  <c:v>23012.890350858055</c:v>
                </c:pt>
                <c:pt idx="1960">
                  <c:v>23012.890350858055</c:v>
                </c:pt>
                <c:pt idx="1961">
                  <c:v>22732.829962138727</c:v>
                </c:pt>
                <c:pt idx="1962">
                  <c:v>22732.829962138727</c:v>
                </c:pt>
                <c:pt idx="1963">
                  <c:v>22521.347433312236</c:v>
                </c:pt>
                <c:pt idx="1964">
                  <c:v>22521.347433312236</c:v>
                </c:pt>
                <c:pt idx="1965">
                  <c:v>22246.181438501389</c:v>
                </c:pt>
                <c:pt idx="1966">
                  <c:v>22246.181438501389</c:v>
                </c:pt>
                <c:pt idx="1967">
                  <c:v>22067.757181581921</c:v>
                </c:pt>
                <c:pt idx="1968">
                  <c:v>22067.757181581921</c:v>
                </c:pt>
                <c:pt idx="1969">
                  <c:v>21867.837323930398</c:v>
                </c:pt>
                <c:pt idx="1970">
                  <c:v>21867.837323930398</c:v>
                </c:pt>
                <c:pt idx="1971">
                  <c:v>21346.8529307356</c:v>
                </c:pt>
                <c:pt idx="1972">
                  <c:v>21346.8529307356</c:v>
                </c:pt>
                <c:pt idx="1973">
                  <c:v>20640.646556481024</c:v>
                </c:pt>
                <c:pt idx="1974">
                  <c:v>20640.646556481024</c:v>
                </c:pt>
                <c:pt idx="1975">
                  <c:v>19926.455639116073</c:v>
                </c:pt>
                <c:pt idx="1976">
                  <c:v>19926.455639116073</c:v>
                </c:pt>
                <c:pt idx="1977">
                  <c:v>19118.489968902224</c:v>
                </c:pt>
                <c:pt idx="1978">
                  <c:v>19118.489968902224</c:v>
                </c:pt>
                <c:pt idx="1979">
                  <c:v>18523.224937276922</c:v>
                </c:pt>
                <c:pt idx="1980">
                  <c:v>18523.224937276922</c:v>
                </c:pt>
                <c:pt idx="1981">
                  <c:v>17990.838569532287</c:v>
                </c:pt>
                <c:pt idx="1982">
                  <c:v>17990.838569532287</c:v>
                </c:pt>
                <c:pt idx="1983">
                  <c:v>17503.482772151161</c:v>
                </c:pt>
                <c:pt idx="1984">
                  <c:v>17503.482772151161</c:v>
                </c:pt>
                <c:pt idx="1985">
                  <c:v>17107.249906139183</c:v>
                </c:pt>
                <c:pt idx="1986">
                  <c:v>17107.249906139183</c:v>
                </c:pt>
                <c:pt idx="1987">
                  <c:v>16825.082562954984</c:v>
                </c:pt>
                <c:pt idx="1988">
                  <c:v>16825.082562954984</c:v>
                </c:pt>
                <c:pt idx="1989">
                  <c:v>16578.721859285488</c:v>
                </c:pt>
                <c:pt idx="1990">
                  <c:v>16578.721859285488</c:v>
                </c:pt>
                <c:pt idx="1991">
                  <c:v>16523.12618884927</c:v>
                </c:pt>
                <c:pt idx="1992">
                  <c:v>16523.12618884927</c:v>
                </c:pt>
                <c:pt idx="1993">
                  <c:v>16265.297926707244</c:v>
                </c:pt>
                <c:pt idx="1994">
                  <c:v>16265.297926707244</c:v>
                </c:pt>
                <c:pt idx="1995">
                  <c:v>16147.956829589162</c:v>
                </c:pt>
                <c:pt idx="1996">
                  <c:v>16147.956829589162</c:v>
                </c:pt>
                <c:pt idx="1997">
                  <c:v>15790.625602875312</c:v>
                </c:pt>
                <c:pt idx="1998">
                  <c:v>15790.625602875312</c:v>
                </c:pt>
                <c:pt idx="1999">
                  <c:v>15359.100287780013</c:v>
                </c:pt>
                <c:pt idx="2000">
                  <c:v>15359.100287780013</c:v>
                </c:pt>
                <c:pt idx="2001">
                  <c:v>14771.364607810438</c:v>
                </c:pt>
                <c:pt idx="2002">
                  <c:v>14771.364607810438</c:v>
                </c:pt>
                <c:pt idx="2003">
                  <c:v>14189.180141012475</c:v>
                </c:pt>
                <c:pt idx="2004">
                  <c:v>14189.180141012475</c:v>
                </c:pt>
                <c:pt idx="2005">
                  <c:v>13557.972605989824</c:v>
                </c:pt>
                <c:pt idx="2006">
                  <c:v>13557.972605989824</c:v>
                </c:pt>
                <c:pt idx="2007">
                  <c:v>13065.05808218369</c:v>
                </c:pt>
                <c:pt idx="2008">
                  <c:v>13065.05808218369</c:v>
                </c:pt>
                <c:pt idx="2009">
                  <c:v>12609.435243212301</c:v>
                </c:pt>
                <c:pt idx="2010">
                  <c:v>12609.435243212301</c:v>
                </c:pt>
                <c:pt idx="2011">
                  <c:v>12270.769737181436</c:v>
                </c:pt>
                <c:pt idx="2012">
                  <c:v>12270.769737181436</c:v>
                </c:pt>
                <c:pt idx="2013">
                  <c:v>12020.937058649155</c:v>
                </c:pt>
                <c:pt idx="2014">
                  <c:v>12020.937058649155</c:v>
                </c:pt>
                <c:pt idx="2015">
                  <c:v>11695.432172203937</c:v>
                </c:pt>
                <c:pt idx="2016">
                  <c:v>11695.432172203937</c:v>
                </c:pt>
                <c:pt idx="2017">
                  <c:v>11511.643614932203</c:v>
                </c:pt>
                <c:pt idx="2018">
                  <c:v>11511.643614932203</c:v>
                </c:pt>
                <c:pt idx="2019">
                  <c:v>11382.743948767848</c:v>
                </c:pt>
                <c:pt idx="2020">
                  <c:v>11382.743948767848</c:v>
                </c:pt>
                <c:pt idx="2021">
                  <c:v>11112.641374713938</c:v>
                </c:pt>
                <c:pt idx="2022">
                  <c:v>11112.641374713938</c:v>
                </c:pt>
                <c:pt idx="2023">
                  <c:v>10809.780833885898</c:v>
                </c:pt>
                <c:pt idx="2024">
                  <c:v>10809.780833885898</c:v>
                </c:pt>
                <c:pt idx="2025">
                  <c:v>10180.297509130552</c:v>
                </c:pt>
                <c:pt idx="2026">
                  <c:v>10180.297509130552</c:v>
                </c:pt>
                <c:pt idx="2027">
                  <c:v>9612.2032004605244</c:v>
                </c:pt>
                <c:pt idx="2028">
                  <c:v>9612.2032004605244</c:v>
                </c:pt>
                <c:pt idx="2029">
                  <c:v>9113.4708112675471</c:v>
                </c:pt>
                <c:pt idx="2030">
                  <c:v>9113.4708112675471</c:v>
                </c:pt>
                <c:pt idx="2031">
                  <c:v>8779.2143918055044</c:v>
                </c:pt>
                <c:pt idx="2032">
                  <c:v>8779.2143918055044</c:v>
                </c:pt>
                <c:pt idx="2033">
                  <c:v>8596.4559502813263</c:v>
                </c:pt>
                <c:pt idx="2034">
                  <c:v>8596.4559502813263</c:v>
                </c:pt>
                <c:pt idx="2035">
                  <c:v>8496.1803865732654</c:v>
                </c:pt>
                <c:pt idx="2036">
                  <c:v>8496.1803865732654</c:v>
                </c:pt>
                <c:pt idx="2037">
                  <c:v>8390.4174295070425</c:v>
                </c:pt>
                <c:pt idx="2038">
                  <c:v>8390.4174295070425</c:v>
                </c:pt>
                <c:pt idx="2039">
                  <c:v>8095.5798488418941</c:v>
                </c:pt>
                <c:pt idx="2040">
                  <c:v>8095.5798488418941</c:v>
                </c:pt>
                <c:pt idx="2041">
                  <c:v>7535.6451988649478</c:v>
                </c:pt>
                <c:pt idx="2042">
                  <c:v>7535.6451988649478</c:v>
                </c:pt>
                <c:pt idx="2043">
                  <c:v>6980.468517307434</c:v>
                </c:pt>
                <c:pt idx="2044">
                  <c:v>6980.468517307434</c:v>
                </c:pt>
                <c:pt idx="2045">
                  <c:v>6554.4897058364795</c:v>
                </c:pt>
                <c:pt idx="2046">
                  <c:v>6554.4897058364795</c:v>
                </c:pt>
                <c:pt idx="2047">
                  <c:v>6284.2465243162969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1.0505015295104947E-2</c:v>
                </c:pt>
                <c:pt idx="16">
                  <c:v>8.5705654130583397E-3</c:v>
                </c:pt>
                <c:pt idx="17">
                  <c:v>5.7551246557604046</c:v>
                </c:pt>
                <c:pt idx="18">
                  <c:v>5.7534661541017371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4.2801357249237011</c:v>
                </c:pt>
                <c:pt idx="28">
                  <c:v>4.2775715327578698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0.25473699749835266</c:v>
                </c:pt>
                <c:pt idx="38">
                  <c:v>0.25090215463170118</c:v>
                </c:pt>
                <c:pt idx="39">
                  <c:v>0</c:v>
                </c:pt>
                <c:pt idx="40">
                  <c:v>0</c:v>
                </c:pt>
                <c:pt idx="41">
                  <c:v>2.274003684684816</c:v>
                </c:pt>
                <c:pt idx="42">
                  <c:v>2.2702591008186026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9.7316267478675975</c:v>
                </c:pt>
                <c:pt idx="50">
                  <c:v>9.7270635290027663</c:v>
                </c:pt>
                <c:pt idx="51">
                  <c:v>0</c:v>
                </c:pt>
                <c:pt idx="52">
                  <c:v>0</c:v>
                </c:pt>
                <c:pt idx="53">
                  <c:v>4.4511161423175327</c:v>
                </c:pt>
                <c:pt idx="54">
                  <c:v>4.4468998131351096</c:v>
                </c:pt>
                <c:pt idx="55">
                  <c:v>5.7003768336652119</c:v>
                </c:pt>
                <c:pt idx="56">
                  <c:v>5.6963302827911573</c:v>
                </c:pt>
                <c:pt idx="57">
                  <c:v>5.7177468656286266</c:v>
                </c:pt>
                <c:pt idx="58">
                  <c:v>5.7137967894860289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8.5929931272990423</c:v>
                </c:pt>
                <c:pt idx="64">
                  <c:v>8.5887338855904112</c:v>
                </c:pt>
                <c:pt idx="65">
                  <c:v>0</c:v>
                </c:pt>
                <c:pt idx="66">
                  <c:v>0</c:v>
                </c:pt>
                <c:pt idx="67">
                  <c:v>5.7186309541336549</c:v>
                </c:pt>
                <c:pt idx="68">
                  <c:v>5.7141339805920541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2.5672768470536571</c:v>
                </c:pt>
                <c:pt idx="78">
                  <c:v>2.5605714584939445</c:v>
                </c:pt>
                <c:pt idx="79">
                  <c:v>1.1110582452593309</c:v>
                </c:pt>
                <c:pt idx="80">
                  <c:v>1.1043848438757138</c:v>
                </c:pt>
                <c:pt idx="81">
                  <c:v>6.8040560904597633</c:v>
                </c:pt>
                <c:pt idx="82">
                  <c:v>6.7973304214359835</c:v>
                </c:pt>
                <c:pt idx="83">
                  <c:v>0</c:v>
                </c:pt>
                <c:pt idx="84">
                  <c:v>0</c:v>
                </c:pt>
                <c:pt idx="85">
                  <c:v>10.921408756710786</c:v>
                </c:pt>
                <c:pt idx="86">
                  <c:v>10.91375747067454</c:v>
                </c:pt>
                <c:pt idx="87">
                  <c:v>0</c:v>
                </c:pt>
                <c:pt idx="88">
                  <c:v>0</c:v>
                </c:pt>
                <c:pt idx="89">
                  <c:v>5.6722441032918525</c:v>
                </c:pt>
                <c:pt idx="90">
                  <c:v>5.6642358268437185</c:v>
                </c:pt>
                <c:pt idx="91">
                  <c:v>0</c:v>
                </c:pt>
                <c:pt idx="92">
                  <c:v>0</c:v>
                </c:pt>
                <c:pt idx="93">
                  <c:v>18.696114058805502</c:v>
                </c:pt>
                <c:pt idx="94">
                  <c:v>18.68736887471298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5.8909391415390662</c:v>
                </c:pt>
                <c:pt idx="100">
                  <c:v>5.8807818178948992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6.7200878959554089</c:v>
                </c:pt>
                <c:pt idx="112">
                  <c:v>6.7054005646227015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2.8394510745172354</c:v>
                </c:pt>
                <c:pt idx="120">
                  <c:v>2.8214619006221451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3.5473256172433949</c:v>
                </c:pt>
                <c:pt idx="126">
                  <c:v>3.5257423928595841</c:v>
                </c:pt>
                <c:pt idx="127">
                  <c:v>58.89032418825667</c:v>
                </c:pt>
                <c:pt idx="128">
                  <c:v>58.868842887912109</c:v>
                </c:pt>
                <c:pt idx="129">
                  <c:v>0</c:v>
                </c:pt>
                <c:pt idx="130">
                  <c:v>0</c:v>
                </c:pt>
                <c:pt idx="131">
                  <c:v>14.39140796341411</c:v>
                </c:pt>
                <c:pt idx="132">
                  <c:v>14.368689083774225</c:v>
                </c:pt>
                <c:pt idx="133">
                  <c:v>5.6326310446435421</c:v>
                </c:pt>
                <c:pt idx="134">
                  <c:v>5.6090668418238394</c:v>
                </c:pt>
                <c:pt idx="135">
                  <c:v>0</c:v>
                </c:pt>
                <c:pt idx="136">
                  <c:v>0</c:v>
                </c:pt>
                <c:pt idx="137">
                  <c:v>16.789726892879351</c:v>
                </c:pt>
                <c:pt idx="138">
                  <c:v>16.763373358646774</c:v>
                </c:pt>
                <c:pt idx="139">
                  <c:v>9.1360852346787311</c:v>
                </c:pt>
                <c:pt idx="140">
                  <c:v>9.1087623665767872</c:v>
                </c:pt>
                <c:pt idx="141">
                  <c:v>10.315424274825016</c:v>
                </c:pt>
                <c:pt idx="142">
                  <c:v>10.286935989783281</c:v>
                </c:pt>
                <c:pt idx="143">
                  <c:v>16.462701578403745</c:v>
                </c:pt>
                <c:pt idx="144">
                  <c:v>16.433097633029892</c:v>
                </c:pt>
                <c:pt idx="145">
                  <c:v>8.2563537185220053</c:v>
                </c:pt>
                <c:pt idx="146">
                  <c:v>8.2255154019238219</c:v>
                </c:pt>
                <c:pt idx="147">
                  <c:v>6.0886589495818164</c:v>
                </c:pt>
                <c:pt idx="148">
                  <c:v>6.0569954613272223</c:v>
                </c:pt>
                <c:pt idx="149">
                  <c:v>0</c:v>
                </c:pt>
                <c:pt idx="150">
                  <c:v>0</c:v>
                </c:pt>
                <c:pt idx="151">
                  <c:v>16.56446024560994</c:v>
                </c:pt>
                <c:pt idx="152">
                  <c:v>16.52941582448322</c:v>
                </c:pt>
                <c:pt idx="153">
                  <c:v>15.347951677899701</c:v>
                </c:pt>
                <c:pt idx="154">
                  <c:v>15.311452747590995</c:v>
                </c:pt>
                <c:pt idx="155">
                  <c:v>22.646353402628556</c:v>
                </c:pt>
                <c:pt idx="156">
                  <c:v>22.607598588386651</c:v>
                </c:pt>
                <c:pt idx="157">
                  <c:v>24.272547902948943</c:v>
                </c:pt>
                <c:pt idx="158">
                  <c:v>24.232361530800311</c:v>
                </c:pt>
                <c:pt idx="159">
                  <c:v>23.846036414609415</c:v>
                </c:pt>
                <c:pt idx="160">
                  <c:v>23.804325947387184</c:v>
                </c:pt>
                <c:pt idx="161">
                  <c:v>21.754995698476613</c:v>
                </c:pt>
                <c:pt idx="162">
                  <c:v>21.71251645485642</c:v>
                </c:pt>
                <c:pt idx="163">
                  <c:v>24.090228719906683</c:v>
                </c:pt>
                <c:pt idx="164">
                  <c:v>24.045980629830002</c:v>
                </c:pt>
                <c:pt idx="165">
                  <c:v>25.592982381427809</c:v>
                </c:pt>
                <c:pt idx="166">
                  <c:v>25.546906821574041</c:v>
                </c:pt>
                <c:pt idx="167">
                  <c:v>14.805367453424587</c:v>
                </c:pt>
                <c:pt idx="168">
                  <c:v>14.756149689718065</c:v>
                </c:pt>
                <c:pt idx="169">
                  <c:v>18.848811877029338</c:v>
                </c:pt>
                <c:pt idx="170">
                  <c:v>18.797164448683805</c:v>
                </c:pt>
                <c:pt idx="171">
                  <c:v>20.365034573970338</c:v>
                </c:pt>
                <c:pt idx="172">
                  <c:v>20.312057118176977</c:v>
                </c:pt>
                <c:pt idx="173">
                  <c:v>16.09717142487705</c:v>
                </c:pt>
                <c:pt idx="174">
                  <c:v>16.041570085461029</c:v>
                </c:pt>
                <c:pt idx="175">
                  <c:v>29.299974183790525</c:v>
                </c:pt>
                <c:pt idx="176">
                  <c:v>29.241751210062922</c:v>
                </c:pt>
                <c:pt idx="177">
                  <c:v>39.057229563918312</c:v>
                </c:pt>
                <c:pt idx="178">
                  <c:v>38.995336464892347</c:v>
                </c:pt>
                <c:pt idx="179">
                  <c:v>28.438878708076665</c:v>
                </c:pt>
                <c:pt idx="180">
                  <c:v>28.375726889809037</c:v>
                </c:pt>
                <c:pt idx="181">
                  <c:v>30.4908673603639</c:v>
                </c:pt>
                <c:pt idx="182">
                  <c:v>30.424813536862729</c:v>
                </c:pt>
                <c:pt idx="183">
                  <c:v>41.763974728583904</c:v>
                </c:pt>
                <c:pt idx="184">
                  <c:v>41.695067207855629</c:v>
                </c:pt>
                <c:pt idx="185">
                  <c:v>38.191858093117226</c:v>
                </c:pt>
                <c:pt idx="186">
                  <c:v>38.118512424943866</c:v>
                </c:pt>
                <c:pt idx="187">
                  <c:v>50.38478337349661</c:v>
                </c:pt>
                <c:pt idx="188">
                  <c:v>50.310021795562101</c:v>
                </c:pt>
                <c:pt idx="189">
                  <c:v>49.982887459303264</c:v>
                </c:pt>
                <c:pt idx="190">
                  <c:v>49.905153543038587</c:v>
                </c:pt>
                <c:pt idx="191">
                  <c:v>64.989005180414452</c:v>
                </c:pt>
                <c:pt idx="192">
                  <c:v>64.906621703393029</c:v>
                </c:pt>
                <c:pt idx="193">
                  <c:v>63.654997643988821</c:v>
                </c:pt>
                <c:pt idx="194">
                  <c:v>63.571436704687926</c:v>
                </c:pt>
                <c:pt idx="195">
                  <c:v>52.910848857142618</c:v>
                </c:pt>
                <c:pt idx="196">
                  <c:v>52.82391201034455</c:v>
                </c:pt>
                <c:pt idx="197">
                  <c:v>78.387806020748684</c:v>
                </c:pt>
                <c:pt idx="198">
                  <c:v>78.297511879124102</c:v>
                </c:pt>
                <c:pt idx="199">
                  <c:v>68.301907590240916</c:v>
                </c:pt>
                <c:pt idx="200">
                  <c:v>68.208301936317781</c:v>
                </c:pt>
                <c:pt idx="201">
                  <c:v>66.038161266371617</c:v>
                </c:pt>
                <c:pt idx="202">
                  <c:v>65.940725401622771</c:v>
                </c:pt>
                <c:pt idx="203">
                  <c:v>74.39983638834515</c:v>
                </c:pt>
                <c:pt idx="204">
                  <c:v>74.29624874760826</c:v>
                </c:pt>
                <c:pt idx="205">
                  <c:v>85.201072046868092</c:v>
                </c:pt>
                <c:pt idx="206">
                  <c:v>85.09572938310879</c:v>
                </c:pt>
                <c:pt idx="207">
                  <c:v>81.17204490611735</c:v>
                </c:pt>
                <c:pt idx="208">
                  <c:v>81.062572368978493</c:v>
                </c:pt>
                <c:pt idx="209">
                  <c:v>94.117390373495454</c:v>
                </c:pt>
                <c:pt idx="210">
                  <c:v>94.001218132446681</c:v>
                </c:pt>
                <c:pt idx="211">
                  <c:v>125.34407613793148</c:v>
                </c:pt>
                <c:pt idx="212">
                  <c:v>125.22653431432998</c:v>
                </c:pt>
                <c:pt idx="213">
                  <c:v>107.2708726230186</c:v>
                </c:pt>
                <c:pt idx="214">
                  <c:v>107.14939814369616</c:v>
                </c:pt>
                <c:pt idx="215">
                  <c:v>115.87822201699763</c:v>
                </c:pt>
                <c:pt idx="216">
                  <c:v>115.7523537427887</c:v>
                </c:pt>
                <c:pt idx="217">
                  <c:v>118.71927537159725</c:v>
                </c:pt>
                <c:pt idx="218">
                  <c:v>118.58881203852906</c:v>
                </c:pt>
                <c:pt idx="219">
                  <c:v>158.34373687829822</c:v>
                </c:pt>
                <c:pt idx="220">
                  <c:v>158.20618356719683</c:v>
                </c:pt>
                <c:pt idx="221">
                  <c:v>147.88920623672459</c:v>
                </c:pt>
                <c:pt idx="222">
                  <c:v>147.75048763319711</c:v>
                </c:pt>
                <c:pt idx="223">
                  <c:v>158.45915268236024</c:v>
                </c:pt>
                <c:pt idx="224">
                  <c:v>158.31290260867007</c:v>
                </c:pt>
                <c:pt idx="225">
                  <c:v>169.98218459879104</c:v>
                </c:pt>
                <c:pt idx="226">
                  <c:v>169.83454293437092</c:v>
                </c:pt>
                <c:pt idx="227">
                  <c:v>160.4314879004794</c:v>
                </c:pt>
                <c:pt idx="228">
                  <c:v>160.27896627193263</c:v>
                </c:pt>
                <c:pt idx="229">
                  <c:v>186.29620779168249</c:v>
                </c:pt>
                <c:pt idx="230">
                  <c:v>186.1387159778285</c:v>
                </c:pt>
                <c:pt idx="231">
                  <c:v>208.00618981266666</c:v>
                </c:pt>
                <c:pt idx="232">
                  <c:v>207.84407103961621</c:v>
                </c:pt>
                <c:pt idx="233">
                  <c:v>209.06961377799541</c:v>
                </c:pt>
                <c:pt idx="234">
                  <c:v>208.90285514608877</c:v>
                </c:pt>
                <c:pt idx="235">
                  <c:v>215.04931208158547</c:v>
                </c:pt>
                <c:pt idx="236">
                  <c:v>214.87751674575964</c:v>
                </c:pt>
                <c:pt idx="237">
                  <c:v>229.83217449783268</c:v>
                </c:pt>
                <c:pt idx="238">
                  <c:v>229.65527454638794</c:v>
                </c:pt>
                <c:pt idx="239">
                  <c:v>238.55140779581922</c:v>
                </c:pt>
                <c:pt idx="240">
                  <c:v>238.36926330032486</c:v>
                </c:pt>
                <c:pt idx="241">
                  <c:v>243.10608596115907</c:v>
                </c:pt>
                <c:pt idx="242">
                  <c:v>242.91847105547856</c:v>
                </c:pt>
                <c:pt idx="243">
                  <c:v>275.37187363887716</c:v>
                </c:pt>
                <c:pt idx="244">
                  <c:v>275.17885324191479</c:v>
                </c:pt>
                <c:pt idx="245">
                  <c:v>295.83066756349609</c:v>
                </c:pt>
                <c:pt idx="246">
                  <c:v>295.63267069938775</c:v>
                </c:pt>
                <c:pt idx="247">
                  <c:v>318.12039053328454</c:v>
                </c:pt>
                <c:pt idx="248">
                  <c:v>317.91320632720135</c:v>
                </c:pt>
                <c:pt idx="249">
                  <c:v>326.86428792865706</c:v>
                </c:pt>
                <c:pt idx="250">
                  <c:v>326.65664383639523</c:v>
                </c:pt>
                <c:pt idx="251">
                  <c:v>337.99357950412019</c:v>
                </c:pt>
                <c:pt idx="252">
                  <c:v>337.78088861762961</c:v>
                </c:pt>
                <c:pt idx="253">
                  <c:v>355.98484864605336</c:v>
                </c:pt>
                <c:pt idx="254">
                  <c:v>355.76697096396765</c:v>
                </c:pt>
                <c:pt idx="255">
                  <c:v>374.58687671519851</c:v>
                </c:pt>
                <c:pt idx="256">
                  <c:v>374.36389051230094</c:v>
                </c:pt>
                <c:pt idx="257">
                  <c:v>379.37802307010264</c:v>
                </c:pt>
                <c:pt idx="258">
                  <c:v>379.14965510833349</c:v>
                </c:pt>
                <c:pt idx="259">
                  <c:v>388.75010071912698</c:v>
                </c:pt>
                <c:pt idx="260">
                  <c:v>388.5160131319268</c:v>
                </c:pt>
                <c:pt idx="261">
                  <c:v>416.10843404219099</c:v>
                </c:pt>
                <c:pt idx="262">
                  <c:v>415.86861430132575</c:v>
                </c:pt>
                <c:pt idx="263">
                  <c:v>424.10798476921207</c:v>
                </c:pt>
                <c:pt idx="264">
                  <c:v>423.86231676174975</c:v>
                </c:pt>
                <c:pt idx="265">
                  <c:v>464.73349276662213</c:v>
                </c:pt>
                <c:pt idx="266">
                  <c:v>464.48219544006207</c:v>
                </c:pt>
                <c:pt idx="267">
                  <c:v>460.39521080663695</c:v>
                </c:pt>
                <c:pt idx="268">
                  <c:v>460.13262260166329</c:v>
                </c:pt>
                <c:pt idx="269">
                  <c:v>491.21645416086994</c:v>
                </c:pt>
                <c:pt idx="270">
                  <c:v>490.95343334711487</c:v>
                </c:pt>
                <c:pt idx="271">
                  <c:v>511.81385533181572</c:v>
                </c:pt>
                <c:pt idx="272">
                  <c:v>511.54503685609598</c:v>
                </c:pt>
                <c:pt idx="273">
                  <c:v>526.00098491977587</c:v>
                </c:pt>
                <c:pt idx="274">
                  <c:v>525.72024170708255</c:v>
                </c:pt>
                <c:pt idx="275">
                  <c:v>550.97617820116511</c:v>
                </c:pt>
                <c:pt idx="276">
                  <c:v>550.69532098037553</c:v>
                </c:pt>
                <c:pt idx="277">
                  <c:v>596.12272670431469</c:v>
                </c:pt>
                <c:pt idx="278">
                  <c:v>595.8362758493663</c:v>
                </c:pt>
                <c:pt idx="279">
                  <c:v>610.61750338807781</c:v>
                </c:pt>
                <c:pt idx="280">
                  <c:v>610.32569987366651</c:v>
                </c:pt>
                <c:pt idx="281">
                  <c:v>652.02046521746831</c:v>
                </c:pt>
                <c:pt idx="282">
                  <c:v>651.72341787021685</c:v>
                </c:pt>
                <c:pt idx="283">
                  <c:v>625.03243852957144</c:v>
                </c:pt>
                <c:pt idx="284">
                  <c:v>624.72961300947463</c:v>
                </c:pt>
                <c:pt idx="285">
                  <c:v>627.65998019576148</c:v>
                </c:pt>
                <c:pt idx="286">
                  <c:v>627.3501067683452</c:v>
                </c:pt>
                <c:pt idx="287">
                  <c:v>609.98401955583552</c:v>
                </c:pt>
                <c:pt idx="288">
                  <c:v>609.65903422278575</c:v>
                </c:pt>
                <c:pt idx="289">
                  <c:v>656.93118970489058</c:v>
                </c:pt>
                <c:pt idx="290">
                  <c:v>656.60448474493569</c:v>
                </c:pt>
                <c:pt idx="291">
                  <c:v>709.38936688887884</c:v>
                </c:pt>
                <c:pt idx="292">
                  <c:v>709.05492251016597</c:v>
                </c:pt>
                <c:pt idx="293">
                  <c:v>753.92739606059956</c:v>
                </c:pt>
                <c:pt idx="294">
                  <c:v>753.58597079995491</c:v>
                </c:pt>
                <c:pt idx="295">
                  <c:v>809.12059432953538</c:v>
                </c:pt>
                <c:pt idx="296">
                  <c:v>808.77297496270921</c:v>
                </c:pt>
                <c:pt idx="297">
                  <c:v>831.8811964267785</c:v>
                </c:pt>
                <c:pt idx="298">
                  <c:v>831.52770991469959</c:v>
                </c:pt>
                <c:pt idx="299">
                  <c:v>827.85047874388886</c:v>
                </c:pt>
                <c:pt idx="300">
                  <c:v>827.49051764702597</c:v>
                </c:pt>
                <c:pt idx="301">
                  <c:v>803.21002393482183</c:v>
                </c:pt>
                <c:pt idx="302">
                  <c:v>802.84208393820541</c:v>
                </c:pt>
                <c:pt idx="303">
                  <c:v>744.47034821925854</c:v>
                </c:pt>
                <c:pt idx="304">
                  <c:v>744.09194857645082</c:v>
                </c:pt>
                <c:pt idx="305">
                  <c:v>844.49916676895032</c:v>
                </c:pt>
                <c:pt idx="306">
                  <c:v>844.10997179532035</c:v>
                </c:pt>
                <c:pt idx="307">
                  <c:v>949.50620234784412</c:v>
                </c:pt>
                <c:pt idx="308">
                  <c:v>949.10862731050895</c:v>
                </c:pt>
                <c:pt idx="309">
                  <c:v>1044.3944787383411</c:v>
                </c:pt>
                <c:pt idx="310">
                  <c:v>1043.9909634346693</c:v>
                </c:pt>
                <c:pt idx="311">
                  <c:v>1145.9657504609586</c:v>
                </c:pt>
                <c:pt idx="312">
                  <c:v>1145.5585954574676</c:v>
                </c:pt>
                <c:pt idx="313">
                  <c:v>1234.23151890697</c:v>
                </c:pt>
                <c:pt idx="314">
                  <c:v>1233.8228991575334</c:v>
                </c:pt>
                <c:pt idx="315">
                  <c:v>1153.4751260899438</c:v>
                </c:pt>
                <c:pt idx="316">
                  <c:v>1153.0640326301886</c:v>
                </c:pt>
                <c:pt idx="317">
                  <c:v>1210.1851192134179</c:v>
                </c:pt>
                <c:pt idx="318">
                  <c:v>1209.7699858147896</c:v>
                </c:pt>
                <c:pt idx="319">
                  <c:v>1211.2105850813407</c:v>
                </c:pt>
                <c:pt idx="320">
                  <c:v>1210.7912605274771</c:v>
                </c:pt>
                <c:pt idx="321">
                  <c:v>1250.5553200107627</c:v>
                </c:pt>
                <c:pt idx="322">
                  <c:v>1250.1220474110098</c:v>
                </c:pt>
                <c:pt idx="323">
                  <c:v>1287.9032208668282</c:v>
                </c:pt>
                <c:pt idx="324">
                  <c:v>1287.4746754966</c:v>
                </c:pt>
                <c:pt idx="325">
                  <c:v>1345.1754463773595</c:v>
                </c:pt>
                <c:pt idx="326">
                  <c:v>1344.7428404426873</c:v>
                </c:pt>
                <c:pt idx="327">
                  <c:v>1402.84975899238</c:v>
                </c:pt>
                <c:pt idx="328">
                  <c:v>1402.4138903192456</c:v>
                </c:pt>
                <c:pt idx="329">
                  <c:v>1415.7765389395302</c:v>
                </c:pt>
                <c:pt idx="330">
                  <c:v>1415.3374228629827</c:v>
                </c:pt>
                <c:pt idx="331">
                  <c:v>1435.6715827575433</c:v>
                </c:pt>
                <c:pt idx="332">
                  <c:v>1435.2285666676764</c:v>
                </c:pt>
                <c:pt idx="333">
                  <c:v>1475.4974824738101</c:v>
                </c:pt>
                <c:pt idx="334">
                  <c:v>1475.0503720014692</c:v>
                </c:pt>
                <c:pt idx="335">
                  <c:v>1519.6658621697673</c:v>
                </c:pt>
                <c:pt idx="336">
                  <c:v>1519.2148748575605</c:v>
                </c:pt>
                <c:pt idx="337">
                  <c:v>1574.6150640940525</c:v>
                </c:pt>
                <c:pt idx="338">
                  <c:v>1574.1606704300209</c:v>
                </c:pt>
                <c:pt idx="339">
                  <c:v>1574.7714860086589</c:v>
                </c:pt>
                <c:pt idx="340">
                  <c:v>1574.3133793997372</c:v>
                </c:pt>
                <c:pt idx="341">
                  <c:v>1626.3237869131733</c:v>
                </c:pt>
                <c:pt idx="342">
                  <c:v>1625.8615911597751</c:v>
                </c:pt>
                <c:pt idx="343">
                  <c:v>1679.7467281370721</c:v>
                </c:pt>
                <c:pt idx="344">
                  <c:v>1679.2809846159532</c:v>
                </c:pt>
                <c:pt idx="345">
                  <c:v>1701.4948910735338</c:v>
                </c:pt>
                <c:pt idx="346">
                  <c:v>1701.0256114773456</c:v>
                </c:pt>
                <c:pt idx="347">
                  <c:v>1735.8410591134921</c:v>
                </c:pt>
                <c:pt idx="348">
                  <c:v>1735.3679125638512</c:v>
                </c:pt>
                <c:pt idx="349">
                  <c:v>1795.5029954806037</c:v>
                </c:pt>
                <c:pt idx="350">
                  <c:v>1795.0263015378409</c:v>
                </c:pt>
                <c:pt idx="351">
                  <c:v>1825.5393231429803</c:v>
                </c:pt>
                <c:pt idx="352">
                  <c:v>1825.0593163116168</c:v>
                </c:pt>
                <c:pt idx="353">
                  <c:v>1867.3540992751632</c:v>
                </c:pt>
                <c:pt idx="354">
                  <c:v>1866.8706935601431</c:v>
                </c:pt>
                <c:pt idx="355">
                  <c:v>1913.8732002217987</c:v>
                </c:pt>
                <c:pt idx="356">
                  <c:v>1913.3865876112741</c:v>
                </c:pt>
                <c:pt idx="357">
                  <c:v>1950.8526695950504</c:v>
                </c:pt>
                <c:pt idx="358">
                  <c:v>1950.362948804657</c:v>
                </c:pt>
                <c:pt idx="359">
                  <c:v>1978.7068870012379</c:v>
                </c:pt>
                <c:pt idx="360">
                  <c:v>1978.2138225542969</c:v>
                </c:pt>
                <c:pt idx="361">
                  <c:v>2037.5413456523343</c:v>
                </c:pt>
                <c:pt idx="362">
                  <c:v>2037.0560293451188</c:v>
                </c:pt>
                <c:pt idx="363">
                  <c:v>2091.0739243820185</c:v>
                </c:pt>
                <c:pt idx="364">
                  <c:v>2090.5750664508914</c:v>
                </c:pt>
                <c:pt idx="365">
                  <c:v>2147.9773556074592</c:v>
                </c:pt>
                <c:pt idx="366">
                  <c:v>2147.4764152907678</c:v>
                </c:pt>
                <c:pt idx="367">
                  <c:v>2207.8988371918081</c:v>
                </c:pt>
                <c:pt idx="368">
                  <c:v>2207.3964544807645</c:v>
                </c:pt>
                <c:pt idx="369">
                  <c:v>2224.9824762100088</c:v>
                </c:pt>
                <c:pt idx="370">
                  <c:v>2224.4785926095306</c:v>
                </c:pt>
                <c:pt idx="371">
                  <c:v>2288.2006734725392</c:v>
                </c:pt>
                <c:pt idx="372">
                  <c:v>2287.6952837956578</c:v>
                </c:pt>
                <c:pt idx="373">
                  <c:v>2347.2401582395446</c:v>
                </c:pt>
                <c:pt idx="374">
                  <c:v>2346.7339848251204</c:v>
                </c:pt>
                <c:pt idx="375">
                  <c:v>2406.4337727258994</c:v>
                </c:pt>
                <c:pt idx="376">
                  <c:v>2405.9274655486456</c:v>
                </c:pt>
                <c:pt idx="377">
                  <c:v>2478.7836100769614</c:v>
                </c:pt>
                <c:pt idx="378">
                  <c:v>2478.2780369597349</c:v>
                </c:pt>
                <c:pt idx="379">
                  <c:v>2074.4200580499582</c:v>
                </c:pt>
                <c:pt idx="380">
                  <c:v>1670.9042229085444</c:v>
                </c:pt>
                <c:pt idx="381">
                  <c:v>2615.3419332475482</c:v>
                </c:pt>
                <c:pt idx="382">
                  <c:v>2614.8174055578843</c:v>
                </c:pt>
                <c:pt idx="383">
                  <c:v>2682.7933304715962</c:v>
                </c:pt>
                <c:pt idx="384">
                  <c:v>2682.2724607344558</c:v>
                </c:pt>
                <c:pt idx="385">
                  <c:v>2745.9572837118003</c:v>
                </c:pt>
                <c:pt idx="386">
                  <c:v>2745.4408969333822</c:v>
                </c:pt>
                <c:pt idx="387">
                  <c:v>2796.7888708293981</c:v>
                </c:pt>
                <c:pt idx="388">
                  <c:v>2796.2888893050927</c:v>
                </c:pt>
                <c:pt idx="389">
                  <c:v>2941.8631921188025</c:v>
                </c:pt>
                <c:pt idx="390">
                  <c:v>2941.3588173449662</c:v>
                </c:pt>
                <c:pt idx="391">
                  <c:v>3019.3175280701416</c:v>
                </c:pt>
                <c:pt idx="392">
                  <c:v>3018.8226641044025</c:v>
                </c:pt>
                <c:pt idx="393">
                  <c:v>3135.9145008637888</c:v>
                </c:pt>
                <c:pt idx="394">
                  <c:v>3135.4311517107917</c:v>
                </c:pt>
                <c:pt idx="395">
                  <c:v>3225.9280190762643</c:v>
                </c:pt>
                <c:pt idx="396">
                  <c:v>3225.4689549391073</c:v>
                </c:pt>
                <c:pt idx="397">
                  <c:v>3304.0821988756911</c:v>
                </c:pt>
                <c:pt idx="398">
                  <c:v>3303.6278713101588</c:v>
                </c:pt>
                <c:pt idx="399">
                  <c:v>3424.3850926429263</c:v>
                </c:pt>
                <c:pt idx="400">
                  <c:v>3423.9483668687544</c:v>
                </c:pt>
                <c:pt idx="401">
                  <c:v>3570.5759128980549</c:v>
                </c:pt>
                <c:pt idx="402">
                  <c:v>3580.8224675887373</c:v>
                </c:pt>
                <c:pt idx="403">
                  <c:v>3686.6413257951108</c:v>
                </c:pt>
                <c:pt idx="404">
                  <c:v>3686.2499882130692</c:v>
                </c:pt>
                <c:pt idx="405">
                  <c:v>3797.7738983028762</c:v>
                </c:pt>
                <c:pt idx="406">
                  <c:v>3797.4098910905304</c:v>
                </c:pt>
                <c:pt idx="407">
                  <c:v>3922.7724254307395</c:v>
                </c:pt>
                <c:pt idx="408">
                  <c:v>3922.4388518368514</c:v>
                </c:pt>
                <c:pt idx="409">
                  <c:v>4055.1747256932372</c:v>
                </c:pt>
                <c:pt idx="410">
                  <c:v>4054.8820839630685</c:v>
                </c:pt>
                <c:pt idx="411">
                  <c:v>4196.5867525014473</c:v>
                </c:pt>
                <c:pt idx="412">
                  <c:v>4196.3247324881067</c:v>
                </c:pt>
                <c:pt idx="413">
                  <c:v>4328.5921554636698</c:v>
                </c:pt>
                <c:pt idx="414">
                  <c:v>4328.3721161656667</c:v>
                </c:pt>
                <c:pt idx="415">
                  <c:v>4498.5085595962801</c:v>
                </c:pt>
                <c:pt idx="416">
                  <c:v>4498.3394185957522</c:v>
                </c:pt>
                <c:pt idx="417">
                  <c:v>4631.5901108930921</c:v>
                </c:pt>
                <c:pt idx="418">
                  <c:v>4631.4676202034043</c:v>
                </c:pt>
                <c:pt idx="419">
                  <c:v>4786.6768104526936</c:v>
                </c:pt>
                <c:pt idx="420">
                  <c:v>4786.610445040762</c:v>
                </c:pt>
                <c:pt idx="421">
                  <c:v>4956.4514092127356</c:v>
                </c:pt>
                <c:pt idx="422">
                  <c:v>4956.4459645334664</c:v>
                </c:pt>
                <c:pt idx="423">
                  <c:v>5100.5984322896811</c:v>
                </c:pt>
                <c:pt idx="424">
                  <c:v>5100.6600576293213</c:v>
                </c:pt>
                <c:pt idx="425">
                  <c:v>5252.7324247743445</c:v>
                </c:pt>
                <c:pt idx="426">
                  <c:v>5252.8641861147735</c:v>
                </c:pt>
                <c:pt idx="427">
                  <c:v>5388.9662151695484</c:v>
                </c:pt>
                <c:pt idx="428">
                  <c:v>5389.1772615067657</c:v>
                </c:pt>
                <c:pt idx="429">
                  <c:v>5573.7247187445155</c:v>
                </c:pt>
                <c:pt idx="430">
                  <c:v>5574.0197644720229</c:v>
                </c:pt>
                <c:pt idx="431">
                  <c:v>5757.8205182533138</c:v>
                </c:pt>
                <c:pt idx="432">
                  <c:v>5758.2058113066887</c:v>
                </c:pt>
                <c:pt idx="433">
                  <c:v>5962.2416909452077</c:v>
                </c:pt>
                <c:pt idx="434">
                  <c:v>5962.7260846391237</c:v>
                </c:pt>
                <c:pt idx="435">
                  <c:v>6116.3961259009056</c:v>
                </c:pt>
                <c:pt idx="436">
                  <c:v>6116.9752015135473</c:v>
                </c:pt>
                <c:pt idx="437">
                  <c:v>6341.7935252256011</c:v>
                </c:pt>
                <c:pt idx="438">
                  <c:v>6342.4984140042197</c:v>
                </c:pt>
                <c:pt idx="439">
                  <c:v>6507.4488444915833</c:v>
                </c:pt>
                <c:pt idx="440">
                  <c:v>6508.260381281415</c:v>
                </c:pt>
                <c:pt idx="441">
                  <c:v>6730.166994220056</c:v>
                </c:pt>
                <c:pt idx="442">
                  <c:v>6731.12708327565</c:v>
                </c:pt>
                <c:pt idx="443">
                  <c:v>6911.9106425993959</c:v>
                </c:pt>
                <c:pt idx="444">
                  <c:v>6912.9903180585743</c:v>
                </c:pt>
                <c:pt idx="445">
                  <c:v>7086.9589716241762</c:v>
                </c:pt>
                <c:pt idx="446">
                  <c:v>7088.2118534089523</c:v>
                </c:pt>
                <c:pt idx="447">
                  <c:v>7332.8886435678733</c:v>
                </c:pt>
                <c:pt idx="448">
                  <c:v>7334.2745244357138</c:v>
                </c:pt>
                <c:pt idx="449">
                  <c:v>7763.1402840928104</c:v>
                </c:pt>
                <c:pt idx="450">
                  <c:v>7764.7323775342529</c:v>
                </c:pt>
                <c:pt idx="451">
                  <c:v>7939.0596199489946</c:v>
                </c:pt>
                <c:pt idx="452">
                  <c:v>7940.5371318442121</c:v>
                </c:pt>
                <c:pt idx="453">
                  <c:v>8205.0822527099408</c:v>
                </c:pt>
                <c:pt idx="454">
                  <c:v>8206.5136973613717</c:v>
                </c:pt>
                <c:pt idx="455">
                  <c:v>8367.5198803851799</c:v>
                </c:pt>
                <c:pt idx="456">
                  <c:v>8368.8775718160141</c:v>
                </c:pt>
                <c:pt idx="457">
                  <c:v>8618.6434239980772</c:v>
                </c:pt>
                <c:pt idx="458">
                  <c:v>8619.9304299845189</c:v>
                </c:pt>
                <c:pt idx="459">
                  <c:v>8819.2153458676239</c:v>
                </c:pt>
                <c:pt idx="460">
                  <c:v>8820.4360406373999</c:v>
                </c:pt>
                <c:pt idx="461">
                  <c:v>9070.9037978059259</c:v>
                </c:pt>
                <c:pt idx="462">
                  <c:v>9072.0609395839765</c:v>
                </c:pt>
                <c:pt idx="463">
                  <c:v>9338.9093213460492</c:v>
                </c:pt>
                <c:pt idx="464">
                  <c:v>9340.0068429824933</c:v>
                </c:pt>
                <c:pt idx="465">
                  <c:v>9503.7171437460856</c:v>
                </c:pt>
                <c:pt idx="466">
                  <c:v>9504.7356777283858</c:v>
                </c:pt>
                <c:pt idx="467">
                  <c:v>9773.3292280871283</c:v>
                </c:pt>
                <c:pt idx="468">
                  <c:v>9774.3160052670501</c:v>
                </c:pt>
                <c:pt idx="469">
                  <c:v>10020.222847518438</c:v>
                </c:pt>
                <c:pt idx="470">
                  <c:v>10021.1587823588</c:v>
                </c:pt>
                <c:pt idx="471">
                  <c:v>10267.20607470008</c:v>
                </c:pt>
                <c:pt idx="472">
                  <c:v>10268.074651144016</c:v>
                </c:pt>
                <c:pt idx="473">
                  <c:v>10429.260607429127</c:v>
                </c:pt>
                <c:pt idx="474">
                  <c:v>10430.102102586667</c:v>
                </c:pt>
                <c:pt idx="475">
                  <c:v>10717.957448703419</c:v>
                </c:pt>
                <c:pt idx="476">
                  <c:v>10718.755586978159</c:v>
                </c:pt>
                <c:pt idx="477">
                  <c:v>10967.174920839545</c:v>
                </c:pt>
                <c:pt idx="478">
                  <c:v>10967.931505667488</c:v>
                </c:pt>
                <c:pt idx="479">
                  <c:v>11259.709112483759</c:v>
                </c:pt>
                <c:pt idx="480">
                  <c:v>11260.426715317071</c:v>
                </c:pt>
                <c:pt idx="481">
                  <c:v>11519.574816982295</c:v>
                </c:pt>
                <c:pt idx="482">
                  <c:v>11520.255446314737</c:v>
                </c:pt>
                <c:pt idx="483">
                  <c:v>11742.62989666244</c:v>
                </c:pt>
                <c:pt idx="484">
                  <c:v>11743.261541708353</c:v>
                </c:pt>
                <c:pt idx="485">
                  <c:v>11950.969454692691</c:v>
                </c:pt>
                <c:pt idx="486">
                  <c:v>11951.581405720295</c:v>
                </c:pt>
                <c:pt idx="487">
                  <c:v>12193.346950671099</c:v>
                </c:pt>
                <c:pt idx="488">
                  <c:v>12193.927371762084</c:v>
                </c:pt>
                <c:pt idx="489">
                  <c:v>12474.937046182036</c:v>
                </c:pt>
                <c:pt idx="490">
                  <c:v>12475.47569488433</c:v>
                </c:pt>
                <c:pt idx="491">
                  <c:v>12731.014407647161</c:v>
                </c:pt>
                <c:pt idx="492">
                  <c:v>12731.536261857875</c:v>
                </c:pt>
                <c:pt idx="493">
                  <c:v>13042.605330344655</c:v>
                </c:pt>
                <c:pt idx="494">
                  <c:v>13043.100296733557</c:v>
                </c:pt>
                <c:pt idx="495">
                  <c:v>13342.677430155525</c:v>
                </c:pt>
                <c:pt idx="496">
                  <c:v>13343.146894080723</c:v>
                </c:pt>
                <c:pt idx="497">
                  <c:v>13580.168645814578</c:v>
                </c:pt>
                <c:pt idx="498">
                  <c:v>13580.60432283943</c:v>
                </c:pt>
                <c:pt idx="499">
                  <c:v>13868.18690382529</c:v>
                </c:pt>
                <c:pt idx="500">
                  <c:v>13868.608996905552</c:v>
                </c:pt>
                <c:pt idx="501">
                  <c:v>14164.32532657292</c:v>
                </c:pt>
                <c:pt idx="502">
                  <c:v>14164.725671886665</c:v>
                </c:pt>
                <c:pt idx="503">
                  <c:v>14453.4469421128</c:v>
                </c:pt>
                <c:pt idx="504">
                  <c:v>14453.826660183842</c:v>
                </c:pt>
                <c:pt idx="505">
                  <c:v>14712.765497957436</c:v>
                </c:pt>
                <c:pt idx="506">
                  <c:v>14713.117888057282</c:v>
                </c:pt>
                <c:pt idx="507">
                  <c:v>15094.188910572071</c:v>
                </c:pt>
                <c:pt idx="508">
                  <c:v>15094.52314425578</c:v>
                </c:pt>
                <c:pt idx="509">
                  <c:v>15316.011952217608</c:v>
                </c:pt>
                <c:pt idx="510">
                  <c:v>15316.335764851821</c:v>
                </c:pt>
                <c:pt idx="511">
                  <c:v>15589.732949533778</c:v>
                </c:pt>
                <c:pt idx="512">
                  <c:v>15590.040078166539</c:v>
                </c:pt>
                <c:pt idx="513">
                  <c:v>15799.948342405827</c:v>
                </c:pt>
                <c:pt idx="514">
                  <c:v>16009.855163532115</c:v>
                </c:pt>
                <c:pt idx="515">
                  <c:v>16261.456271593484</c:v>
                </c:pt>
                <c:pt idx="516">
                  <c:v>16261.732566793402</c:v>
                </c:pt>
                <c:pt idx="517">
                  <c:v>16589.908176653189</c:v>
                </c:pt>
                <c:pt idx="518">
                  <c:v>16590.164587133782</c:v>
                </c:pt>
                <c:pt idx="519">
                  <c:v>16908.030099660169</c:v>
                </c:pt>
                <c:pt idx="520">
                  <c:v>16908.273298942746</c:v>
                </c:pt>
                <c:pt idx="521">
                  <c:v>17230.811453205333</c:v>
                </c:pt>
                <c:pt idx="522">
                  <c:v>17231.042121978735</c:v>
                </c:pt>
                <c:pt idx="523">
                  <c:v>17533.614446048654</c:v>
                </c:pt>
                <c:pt idx="524">
                  <c:v>17533.837922815921</c:v>
                </c:pt>
                <c:pt idx="525">
                  <c:v>17981.115960655683</c:v>
                </c:pt>
                <c:pt idx="526">
                  <c:v>17981.327923089302</c:v>
                </c:pt>
                <c:pt idx="527">
                  <c:v>18319.071125287686</c:v>
                </c:pt>
                <c:pt idx="528">
                  <c:v>18319.27216664789</c:v>
                </c:pt>
                <c:pt idx="529">
                  <c:v>18659.70222818105</c:v>
                </c:pt>
                <c:pt idx="530">
                  <c:v>18659.892911161158</c:v>
                </c:pt>
                <c:pt idx="531">
                  <c:v>18936.220882330905</c:v>
                </c:pt>
                <c:pt idx="532">
                  <c:v>18936.401740632231</c:v>
                </c:pt>
                <c:pt idx="533">
                  <c:v>19245.225914220107</c:v>
                </c:pt>
                <c:pt idx="534">
                  <c:v>19245.397454045735</c:v>
                </c:pt>
                <c:pt idx="535">
                  <c:v>19671.85980866088</c:v>
                </c:pt>
                <c:pt idx="536">
                  <c:v>19672.02251013248</c:v>
                </c:pt>
                <c:pt idx="537">
                  <c:v>19871.270652010196</c:v>
                </c:pt>
                <c:pt idx="538">
                  <c:v>19871.424970511827</c:v>
                </c:pt>
                <c:pt idx="539">
                  <c:v>20254.301475582393</c:v>
                </c:pt>
                <c:pt idx="540">
                  <c:v>20254.447843035075</c:v>
                </c:pt>
                <c:pt idx="541">
                  <c:v>20668.202066268481</c:v>
                </c:pt>
                <c:pt idx="542">
                  <c:v>20668.337899786024</c:v>
                </c:pt>
                <c:pt idx="543">
                  <c:v>20934.470241597322</c:v>
                </c:pt>
                <c:pt idx="544">
                  <c:v>20934.599076479342</c:v>
                </c:pt>
                <c:pt idx="545">
                  <c:v>21275.428647767803</c:v>
                </c:pt>
                <c:pt idx="546">
                  <c:v>21275.550844609392</c:v>
                </c:pt>
                <c:pt idx="547">
                  <c:v>21698.443801005909</c:v>
                </c:pt>
                <c:pt idx="548">
                  <c:v>21698.559701822986</c:v>
                </c:pt>
                <c:pt idx="549">
                  <c:v>22041.976077067466</c:v>
                </c:pt>
                <c:pt idx="550">
                  <c:v>22042.08842810788</c:v>
                </c:pt>
                <c:pt idx="551">
                  <c:v>22413.063742371025</c:v>
                </c:pt>
                <c:pt idx="552">
                  <c:v>22413.170304678315</c:v>
                </c:pt>
                <c:pt idx="553">
                  <c:v>22767.351226852134</c:v>
                </c:pt>
                <c:pt idx="554">
                  <c:v>22767.452298682827</c:v>
                </c:pt>
                <c:pt idx="555">
                  <c:v>23142.034056426881</c:v>
                </c:pt>
                <c:pt idx="556">
                  <c:v>23142.12992067025</c:v>
                </c:pt>
                <c:pt idx="557">
                  <c:v>23539.126676752774</c:v>
                </c:pt>
                <c:pt idx="558">
                  <c:v>23539.217601722601</c:v>
                </c:pt>
                <c:pt idx="559">
                  <c:v>23922.763763894429</c:v>
                </c:pt>
                <c:pt idx="560">
                  <c:v>23922.85000408001</c:v>
                </c:pt>
                <c:pt idx="561">
                  <c:v>24378.40044394647</c:v>
                </c:pt>
                <c:pt idx="562">
                  <c:v>24378.482240724876</c:v>
                </c:pt>
                <c:pt idx="563">
                  <c:v>24774.86021369218</c:v>
                </c:pt>
                <c:pt idx="564">
                  <c:v>24774.936166819192</c:v>
                </c:pt>
                <c:pt idx="565">
                  <c:v>25256.719219387542</c:v>
                </c:pt>
                <c:pt idx="566">
                  <c:v>25256.791259133952</c:v>
                </c:pt>
                <c:pt idx="567">
                  <c:v>25581.184235928893</c:v>
                </c:pt>
                <c:pt idx="568">
                  <c:v>25581.252563926264</c:v>
                </c:pt>
                <c:pt idx="569">
                  <c:v>26016.451148636173</c:v>
                </c:pt>
                <c:pt idx="570">
                  <c:v>26016.515956127278</c:v>
                </c:pt>
                <c:pt idx="571">
                  <c:v>26413.714451642943</c:v>
                </c:pt>
                <c:pt idx="572">
                  <c:v>26413.775920017037</c:v>
                </c:pt>
                <c:pt idx="573">
                  <c:v>26824.927252644691</c:v>
                </c:pt>
                <c:pt idx="574">
                  <c:v>26824.986838383222</c:v>
                </c:pt>
                <c:pt idx="575">
                  <c:v>27239.238102513751</c:v>
                </c:pt>
                <c:pt idx="576">
                  <c:v>27239.294618178905</c:v>
                </c:pt>
                <c:pt idx="577">
                  <c:v>27757.312586278589</c:v>
                </c:pt>
                <c:pt idx="578">
                  <c:v>27757.366190051678</c:v>
                </c:pt>
                <c:pt idx="579">
                  <c:v>28060.443432182423</c:v>
                </c:pt>
                <c:pt idx="580">
                  <c:v>28060.49320644328</c:v>
                </c:pt>
                <c:pt idx="581">
                  <c:v>28464.327794924346</c:v>
                </c:pt>
                <c:pt idx="582">
                  <c:v>28464.375004634741</c:v>
                </c:pt>
                <c:pt idx="583">
                  <c:v>28954.817199848774</c:v>
                </c:pt>
                <c:pt idx="584">
                  <c:v>28954.86197714365</c:v>
                </c:pt>
                <c:pt idx="585">
                  <c:v>29375.147313675327</c:v>
                </c:pt>
                <c:pt idx="586">
                  <c:v>29375.190719544182</c:v>
                </c:pt>
                <c:pt idx="587">
                  <c:v>29770.13631476726</c:v>
                </c:pt>
                <c:pt idx="588">
                  <c:v>29770.176619673326</c:v>
                </c:pt>
                <c:pt idx="589">
                  <c:v>30282.117248205272</c:v>
                </c:pt>
                <c:pt idx="590">
                  <c:v>30282.155476456381</c:v>
                </c:pt>
                <c:pt idx="591">
                  <c:v>30650.693631614973</c:v>
                </c:pt>
                <c:pt idx="592">
                  <c:v>30650.729890207927</c:v>
                </c:pt>
                <c:pt idx="593">
                  <c:v>31040.803561215584</c:v>
                </c:pt>
                <c:pt idx="594">
                  <c:v>31040.838709290852</c:v>
                </c:pt>
                <c:pt idx="595">
                  <c:v>31505.768467386548</c:v>
                </c:pt>
                <c:pt idx="596">
                  <c:v>31505.801804505489</c:v>
                </c:pt>
                <c:pt idx="597">
                  <c:v>31927.78732028394</c:v>
                </c:pt>
                <c:pt idx="598">
                  <c:v>31927.818275762609</c:v>
                </c:pt>
                <c:pt idx="599">
                  <c:v>32336.677394876981</c:v>
                </c:pt>
                <c:pt idx="600">
                  <c:v>32336.706755417104</c:v>
                </c:pt>
                <c:pt idx="601">
                  <c:v>32821.009419756148</c:v>
                </c:pt>
                <c:pt idx="602">
                  <c:v>32821.03788105015</c:v>
                </c:pt>
                <c:pt idx="603">
                  <c:v>33332.696458980521</c:v>
                </c:pt>
                <c:pt idx="604">
                  <c:v>33332.722886968528</c:v>
                </c:pt>
                <c:pt idx="605">
                  <c:v>33741.486768595038</c:v>
                </c:pt>
                <c:pt idx="606">
                  <c:v>33741.511834917241</c:v>
                </c:pt>
                <c:pt idx="607">
                  <c:v>34122.520411274432</c:v>
                </c:pt>
                <c:pt idx="608">
                  <c:v>34122.544709872578</c:v>
                </c:pt>
                <c:pt idx="609">
                  <c:v>34668.291738301974</c:v>
                </c:pt>
                <c:pt idx="610">
                  <c:v>34668.314300981663</c:v>
                </c:pt>
                <c:pt idx="611">
                  <c:v>34992.451471570566</c:v>
                </c:pt>
                <c:pt idx="612">
                  <c:v>34992.472871739163</c:v>
                </c:pt>
                <c:pt idx="613">
                  <c:v>35544.632392327541</c:v>
                </c:pt>
                <c:pt idx="614">
                  <c:v>35544.653137057969</c:v>
                </c:pt>
                <c:pt idx="615">
                  <c:v>35986.554645380973</c:v>
                </c:pt>
                <c:pt idx="616">
                  <c:v>35986.573908085149</c:v>
                </c:pt>
                <c:pt idx="617">
                  <c:v>36523.514931907695</c:v>
                </c:pt>
                <c:pt idx="618">
                  <c:v>36523.533202127481</c:v>
                </c:pt>
                <c:pt idx="619">
                  <c:v>36887.853415686885</c:v>
                </c:pt>
                <c:pt idx="620">
                  <c:v>36887.870754418145</c:v>
                </c:pt>
                <c:pt idx="621">
                  <c:v>37413.075530535403</c:v>
                </c:pt>
                <c:pt idx="622">
                  <c:v>37413.091975912335</c:v>
                </c:pt>
                <c:pt idx="623">
                  <c:v>37862.725685296908</c:v>
                </c:pt>
                <c:pt idx="624">
                  <c:v>37862.741626989598</c:v>
                </c:pt>
                <c:pt idx="625">
                  <c:v>38424.591779586561</c:v>
                </c:pt>
                <c:pt idx="626">
                  <c:v>38424.606582387278</c:v>
                </c:pt>
                <c:pt idx="627">
                  <c:v>38900.575355800102</c:v>
                </c:pt>
                <c:pt idx="628">
                  <c:v>38900.589395906834</c:v>
                </c:pt>
                <c:pt idx="629">
                  <c:v>39344.20033272537</c:v>
                </c:pt>
                <c:pt idx="630">
                  <c:v>39344.213657011576</c:v>
                </c:pt>
                <c:pt idx="631">
                  <c:v>39843.662982731847</c:v>
                </c:pt>
                <c:pt idx="632">
                  <c:v>39843.675620502494</c:v>
                </c:pt>
                <c:pt idx="633">
                  <c:v>40370.004728424195</c:v>
                </c:pt>
                <c:pt idx="634">
                  <c:v>40370.01672187099</c:v>
                </c:pt>
                <c:pt idx="635">
                  <c:v>40873.113011174304</c:v>
                </c:pt>
                <c:pt idx="636">
                  <c:v>40873.124386675219</c:v>
                </c:pt>
                <c:pt idx="637">
                  <c:v>41375.426300710293</c:v>
                </c:pt>
                <c:pt idx="638">
                  <c:v>41375.437096242887</c:v>
                </c:pt>
                <c:pt idx="639">
                  <c:v>41869.002448444073</c:v>
                </c:pt>
                <c:pt idx="640">
                  <c:v>41869.012687751674</c:v>
                </c:pt>
                <c:pt idx="641">
                  <c:v>42352.309403253261</c:v>
                </c:pt>
                <c:pt idx="642">
                  <c:v>42352.319120520202</c:v>
                </c:pt>
                <c:pt idx="643">
                  <c:v>42926.321594528163</c:v>
                </c:pt>
                <c:pt idx="644">
                  <c:v>42926.33081112626</c:v>
                </c:pt>
                <c:pt idx="645">
                  <c:v>43409.574386691376</c:v>
                </c:pt>
                <c:pt idx="646">
                  <c:v>43409.583133390624</c:v>
                </c:pt>
                <c:pt idx="647">
                  <c:v>44039.499629444195</c:v>
                </c:pt>
                <c:pt idx="648">
                  <c:v>44039.507925481776</c:v>
                </c:pt>
                <c:pt idx="649">
                  <c:v>44332.839285110866</c:v>
                </c:pt>
                <c:pt idx="650">
                  <c:v>44332.847158183424</c:v>
                </c:pt>
                <c:pt idx="651">
                  <c:v>44948.376852474466</c:v>
                </c:pt>
                <c:pt idx="652">
                  <c:v>44948.38431989777</c:v>
                </c:pt>
                <c:pt idx="653">
                  <c:v>45364.187421435141</c:v>
                </c:pt>
                <c:pt idx="654">
                  <c:v>45364.194508139481</c:v>
                </c:pt>
                <c:pt idx="655">
                  <c:v>45960.288225486722</c:v>
                </c:pt>
                <c:pt idx="656">
                  <c:v>45960.295095141533</c:v>
                </c:pt>
                <c:pt idx="657">
                  <c:v>46595.413786119214</c:v>
                </c:pt>
                <c:pt idx="658">
                  <c:v>46595.420164998366</c:v>
                </c:pt>
                <c:pt idx="659">
                  <c:v>47048.190743957341</c:v>
                </c:pt>
                <c:pt idx="660">
                  <c:v>47048.196797615841</c:v>
                </c:pt>
                <c:pt idx="661">
                  <c:v>47479.244300999489</c:v>
                </c:pt>
                <c:pt idx="662">
                  <c:v>47479.250042751548</c:v>
                </c:pt>
                <c:pt idx="663">
                  <c:v>48111.865016474338</c:v>
                </c:pt>
                <c:pt idx="664">
                  <c:v>48111.870465489017</c:v>
                </c:pt>
                <c:pt idx="665">
                  <c:v>48673.94240073095</c:v>
                </c:pt>
                <c:pt idx="666">
                  <c:v>48673.947682854785</c:v>
                </c:pt>
                <c:pt idx="667">
                  <c:v>49378.3989859629</c:v>
                </c:pt>
                <c:pt idx="668">
                  <c:v>49378.403890726033</c:v>
                </c:pt>
                <c:pt idx="669">
                  <c:v>49857.378419213521</c:v>
                </c:pt>
                <c:pt idx="670">
                  <c:v>49857.383073912308</c:v>
                </c:pt>
                <c:pt idx="671">
                  <c:v>50397.2106589342</c:v>
                </c:pt>
                <c:pt idx="672">
                  <c:v>50397.215171070216</c:v>
                </c:pt>
                <c:pt idx="673">
                  <c:v>50800.818624582986</c:v>
                </c:pt>
                <c:pt idx="674">
                  <c:v>50800.822814367064</c:v>
                </c:pt>
                <c:pt idx="675">
                  <c:v>51427.911419637523</c:v>
                </c:pt>
                <c:pt idx="676">
                  <c:v>51427.915395809738</c:v>
                </c:pt>
                <c:pt idx="677">
                  <c:v>51925.385100750813</c:v>
                </c:pt>
                <c:pt idx="678">
                  <c:v>51925.388874201934</c:v>
                </c:pt>
                <c:pt idx="679">
                  <c:v>52492.724118101469</c:v>
                </c:pt>
                <c:pt idx="680">
                  <c:v>52492.727697130707</c:v>
                </c:pt>
                <c:pt idx="681">
                  <c:v>52966.792798094226</c:v>
                </c:pt>
                <c:pt idx="682">
                  <c:v>52966.796194650298</c:v>
                </c:pt>
                <c:pt idx="683">
                  <c:v>53536.056384649419</c:v>
                </c:pt>
                <c:pt idx="684">
                  <c:v>53536.059608035554</c:v>
                </c:pt>
                <c:pt idx="685">
                  <c:v>53955.558238017409</c:v>
                </c:pt>
                <c:pt idx="686">
                  <c:v>53955.5613626786</c:v>
                </c:pt>
                <c:pt idx="687">
                  <c:v>54743.571285752456</c:v>
                </c:pt>
                <c:pt idx="688">
                  <c:v>54743.574187184429</c:v>
                </c:pt>
                <c:pt idx="689">
                  <c:v>55290.858901789492</c:v>
                </c:pt>
                <c:pt idx="690">
                  <c:v>55290.861655294917</c:v>
                </c:pt>
                <c:pt idx="691">
                  <c:v>55838.770942958596</c:v>
                </c:pt>
                <c:pt idx="692">
                  <c:v>55838.773556079359</c:v>
                </c:pt>
                <c:pt idx="693">
                  <c:v>56275.797540150561</c:v>
                </c:pt>
                <c:pt idx="694">
                  <c:v>56275.800020044022</c:v>
                </c:pt>
                <c:pt idx="695">
                  <c:v>56868.259761058718</c:v>
                </c:pt>
                <c:pt idx="696">
                  <c:v>56868.262113179073</c:v>
                </c:pt>
                <c:pt idx="697">
                  <c:v>57559.652032954757</c:v>
                </c:pt>
                <c:pt idx="698">
                  <c:v>57559.654265154655</c:v>
                </c:pt>
                <c:pt idx="699">
                  <c:v>58143.389459660044</c:v>
                </c:pt>
                <c:pt idx="700">
                  <c:v>58143.391578053503</c:v>
                </c:pt>
                <c:pt idx="701">
                  <c:v>58760.063337045816</c:v>
                </c:pt>
                <c:pt idx="702">
                  <c:v>58760.065347435149</c:v>
                </c:pt>
                <c:pt idx="703">
                  <c:v>59365.753463350273</c:v>
                </c:pt>
                <c:pt idx="704">
                  <c:v>59365.755371241954</c:v>
                </c:pt>
                <c:pt idx="705">
                  <c:v>60019.049696771435</c:v>
                </c:pt>
                <c:pt idx="706">
                  <c:v>60019.051546228759</c:v>
                </c:pt>
                <c:pt idx="707">
                  <c:v>60811.712115252252</c:v>
                </c:pt>
                <c:pt idx="708">
                  <c:v>60811.713832582325</c:v>
                </c:pt>
                <c:pt idx="709">
                  <c:v>61522.848525694804</c:v>
                </c:pt>
                <c:pt idx="710">
                  <c:v>61522.850155468557</c:v>
                </c:pt>
                <c:pt idx="711">
                  <c:v>62265.966029367293</c:v>
                </c:pt>
                <c:pt idx="712">
                  <c:v>62265.967576048686</c:v>
                </c:pt>
                <c:pt idx="713">
                  <c:v>62867.922430836254</c:v>
                </c:pt>
                <c:pt idx="714">
                  <c:v>62867.923898661669</c:v>
                </c:pt>
                <c:pt idx="715">
                  <c:v>63529.694413129459</c:v>
                </c:pt>
                <c:pt idx="716">
                  <c:v>63529.695806119293</c:v>
                </c:pt>
                <c:pt idx="717">
                  <c:v>64308.327921275864</c:v>
                </c:pt>
                <c:pt idx="718">
                  <c:v>64308.329243245542</c:v>
                </c:pt>
                <c:pt idx="719">
                  <c:v>64847.687546845358</c:v>
                </c:pt>
                <c:pt idx="720">
                  <c:v>64847.688801415759</c:v>
                </c:pt>
                <c:pt idx="721">
                  <c:v>65569.884621757985</c:v>
                </c:pt>
                <c:pt idx="722">
                  <c:v>65569.885812365377</c:v>
                </c:pt>
                <c:pt idx="723">
                  <c:v>66330.399743408751</c:v>
                </c:pt>
                <c:pt idx="724">
                  <c:v>66330.400873314255</c:v>
                </c:pt>
                <c:pt idx="725">
                  <c:v>66804.143527712746</c:v>
                </c:pt>
                <c:pt idx="726">
                  <c:v>66804.144600011161</c:v>
                </c:pt>
                <c:pt idx="727">
                  <c:v>67402.654600395414</c:v>
                </c:pt>
                <c:pt idx="728">
                  <c:v>67402.655618023797</c:v>
                </c:pt>
                <c:pt idx="729">
                  <c:v>68095.482308659906</c:v>
                </c:pt>
                <c:pt idx="730">
                  <c:v>68095.483274405546</c:v>
                </c:pt>
                <c:pt idx="731">
                  <c:v>68751.134120122573</c:v>
                </c:pt>
                <c:pt idx="732">
                  <c:v>68751.135036630658</c:v>
                </c:pt>
                <c:pt idx="733">
                  <c:v>69443.033448666727</c:v>
                </c:pt>
                <c:pt idx="734">
                  <c:v>69443.034318447564</c:v>
                </c:pt>
                <c:pt idx="735">
                  <c:v>69951.345120476151</c:v>
                </c:pt>
                <c:pt idx="736">
                  <c:v>69951.345945912108</c:v>
                </c:pt>
                <c:pt idx="737">
                  <c:v>70754.825357247886</c:v>
                </c:pt>
                <c:pt idx="738">
                  <c:v>70754.826140599835</c:v>
                </c:pt>
                <c:pt idx="739">
                  <c:v>71433.48809973379</c:v>
                </c:pt>
                <c:pt idx="740">
                  <c:v>71433.488843147323</c:v>
                </c:pt>
                <c:pt idx="741">
                  <c:v>71852.681100370261</c:v>
                </c:pt>
                <c:pt idx="742">
                  <c:v>71852.681805881628</c:v>
                </c:pt>
                <c:pt idx="743">
                  <c:v>72674.470293802035</c:v>
                </c:pt>
                <c:pt idx="744">
                  <c:v>72674.470963343614</c:v>
                </c:pt>
                <c:pt idx="745">
                  <c:v>73238.925701988497</c:v>
                </c:pt>
                <c:pt idx="746">
                  <c:v>73238.926337394179</c:v>
                </c:pt>
                <c:pt idx="747">
                  <c:v>73859.831473822167</c:v>
                </c:pt>
                <c:pt idx="748">
                  <c:v>73859.832076832347</c:v>
                </c:pt>
                <c:pt idx="749">
                  <c:v>74589.838717986844</c:v>
                </c:pt>
                <c:pt idx="750">
                  <c:v>74589.839290253163</c:v>
                </c:pt>
                <c:pt idx="751">
                  <c:v>75244.338510133777</c:v>
                </c:pt>
                <c:pt idx="752">
                  <c:v>75244.339053223681</c:v>
                </c:pt>
                <c:pt idx="753">
                  <c:v>75953.373811786922</c:v>
                </c:pt>
                <c:pt idx="754">
                  <c:v>75953.37432718795</c:v>
                </c:pt>
                <c:pt idx="755">
                  <c:v>76298.280293698437</c:v>
                </c:pt>
                <c:pt idx="756">
                  <c:v>76298.280782822258</c:v>
                </c:pt>
                <c:pt idx="757">
                  <c:v>76968.49185106279</c:v>
                </c:pt>
                <c:pt idx="758">
                  <c:v>76968.492315249139</c:v>
                </c:pt>
                <c:pt idx="759">
                  <c:v>77483.070948519482</c:v>
                </c:pt>
                <c:pt idx="760">
                  <c:v>77483.071389290402</c:v>
                </c:pt>
                <c:pt idx="761">
                  <c:v>78090.015372131573</c:v>
                </c:pt>
                <c:pt idx="762">
                  <c:v>78090.015790430232</c:v>
                </c:pt>
                <c:pt idx="763">
                  <c:v>78869.792193734684</c:v>
                </c:pt>
                <c:pt idx="764">
                  <c:v>78869.792590706813</c:v>
                </c:pt>
                <c:pt idx="765">
                  <c:v>79524.913207606471</c:v>
                </c:pt>
                <c:pt idx="766">
                  <c:v>79524.913584339374</c:v>
                </c:pt>
                <c:pt idx="767">
                  <c:v>79950.130548820685</c:v>
                </c:pt>
                <c:pt idx="768">
                  <c:v>79950.130906346254</c:v>
                </c:pt>
                <c:pt idx="769">
                  <c:v>80619.604111521476</c:v>
                </c:pt>
                <c:pt idx="770">
                  <c:v>80619.60444353694</c:v>
                </c:pt>
                <c:pt idx="771">
                  <c:v>81338.057729350083</c:v>
                </c:pt>
                <c:pt idx="772">
                  <c:v>81338.058051532047</c:v>
                </c:pt>
                <c:pt idx="773">
                  <c:v>82087.883986750181</c:v>
                </c:pt>
                <c:pt idx="774">
                  <c:v>82087.884292506031</c:v>
                </c:pt>
                <c:pt idx="775">
                  <c:v>82681.528288029891</c:v>
                </c:pt>
                <c:pt idx="776">
                  <c:v>82681.528578197089</c:v>
                </c:pt>
                <c:pt idx="777">
                  <c:v>83319.764935522966</c:v>
                </c:pt>
                <c:pt idx="778">
                  <c:v>83319.765210896279</c:v>
                </c:pt>
                <c:pt idx="779">
                  <c:v>83946.727252727957</c:v>
                </c:pt>
                <c:pt idx="780">
                  <c:v>83946.727514210332</c:v>
                </c:pt>
                <c:pt idx="781">
                  <c:v>84460.147160577806</c:v>
                </c:pt>
                <c:pt idx="782">
                  <c:v>84460.147408728764</c:v>
                </c:pt>
                <c:pt idx="783">
                  <c:v>85152.722116181816</c:v>
                </c:pt>
                <c:pt idx="784">
                  <c:v>85152.722351681063</c:v>
                </c:pt>
                <c:pt idx="785">
                  <c:v>85847.395069699574</c:v>
                </c:pt>
                <c:pt idx="786">
                  <c:v>85847.395288395506</c:v>
                </c:pt>
                <c:pt idx="787">
                  <c:v>86704.886801426153</c:v>
                </c:pt>
                <c:pt idx="788">
                  <c:v>86704.887013644839</c:v>
                </c:pt>
                <c:pt idx="789">
                  <c:v>87401.726997170146</c:v>
                </c:pt>
                <c:pt idx="790">
                  <c:v>87401.72719856909</c:v>
                </c:pt>
                <c:pt idx="791">
                  <c:v>88064.971054892536</c:v>
                </c:pt>
                <c:pt idx="792">
                  <c:v>88064.971241921274</c:v>
                </c:pt>
                <c:pt idx="793">
                  <c:v>88749.453402867002</c:v>
                </c:pt>
                <c:pt idx="794">
                  <c:v>88749.453584356408</c:v>
                </c:pt>
                <c:pt idx="795">
                  <c:v>89427.042944147179</c:v>
                </c:pt>
                <c:pt idx="796">
                  <c:v>89427.043116383531</c:v>
                </c:pt>
                <c:pt idx="797">
                  <c:v>90089.100421507741</c:v>
                </c:pt>
                <c:pt idx="798">
                  <c:v>90089.10058145471</c:v>
                </c:pt>
                <c:pt idx="799">
                  <c:v>90635.729639220255</c:v>
                </c:pt>
                <c:pt idx="800">
                  <c:v>90635.729794429979</c:v>
                </c:pt>
                <c:pt idx="801">
                  <c:v>91160.888650316047</c:v>
                </c:pt>
                <c:pt idx="802">
                  <c:v>91160.88879761257</c:v>
                </c:pt>
                <c:pt idx="803">
                  <c:v>91895.471751560166</c:v>
                </c:pt>
                <c:pt idx="804">
                  <c:v>91895.471891426452</c:v>
                </c:pt>
                <c:pt idx="805">
                  <c:v>92529.711004953788</c:v>
                </c:pt>
                <c:pt idx="806">
                  <c:v>92529.711137689126</c:v>
                </c:pt>
                <c:pt idx="807">
                  <c:v>93264.967428164033</c:v>
                </c:pt>
                <c:pt idx="808">
                  <c:v>93264.967551428461</c:v>
                </c:pt>
                <c:pt idx="809">
                  <c:v>93767.222815886198</c:v>
                </c:pt>
                <c:pt idx="810">
                  <c:v>93767.222935499842</c:v>
                </c:pt>
                <c:pt idx="811">
                  <c:v>94422.735187448328</c:v>
                </c:pt>
                <c:pt idx="812">
                  <c:v>94422.735300963584</c:v>
                </c:pt>
                <c:pt idx="813">
                  <c:v>95155.732891708598</c:v>
                </c:pt>
                <c:pt idx="814">
                  <c:v>95155.73299949769</c:v>
                </c:pt>
                <c:pt idx="815">
                  <c:v>95827.574197352995</c:v>
                </c:pt>
                <c:pt idx="816">
                  <c:v>95827.574299646571</c:v>
                </c:pt>
                <c:pt idx="817">
                  <c:v>96619.955142657636</c:v>
                </c:pt>
                <c:pt idx="818">
                  <c:v>96619.955239791117</c:v>
                </c:pt>
                <c:pt idx="819">
                  <c:v>97133.753700874324</c:v>
                </c:pt>
                <c:pt idx="820">
                  <c:v>97133.753793055541</c:v>
                </c:pt>
                <c:pt idx="821">
                  <c:v>97817.432927542992</c:v>
                </c:pt>
                <c:pt idx="822">
                  <c:v>97817.433015074232</c:v>
                </c:pt>
                <c:pt idx="823">
                  <c:v>98449.184655353878</c:v>
                </c:pt>
                <c:pt idx="824">
                  <c:v>98449.184738422424</c:v>
                </c:pt>
                <c:pt idx="825">
                  <c:v>99026.996224563089</c:v>
                </c:pt>
                <c:pt idx="826">
                  <c:v>99026.996303441323</c:v>
                </c:pt>
                <c:pt idx="827">
                  <c:v>99633.016920960523</c:v>
                </c:pt>
                <c:pt idx="828">
                  <c:v>99633.016995817219</c:v>
                </c:pt>
                <c:pt idx="829">
                  <c:v>100467.05662717973</c:v>
                </c:pt>
                <c:pt idx="830">
                  <c:v>100467.05669826036</c:v>
                </c:pt>
                <c:pt idx="831">
                  <c:v>101061.22232998378</c:v>
                </c:pt>
                <c:pt idx="832">
                  <c:v>101061.22239744045</c:v>
                </c:pt>
                <c:pt idx="833">
                  <c:v>101731.36958323272</c:v>
                </c:pt>
                <c:pt idx="834">
                  <c:v>101731.36964728658</c:v>
                </c:pt>
                <c:pt idx="835">
                  <c:v>102243.84029149078</c:v>
                </c:pt>
                <c:pt idx="836">
                  <c:v>102243.84035097428</c:v>
                </c:pt>
                <c:pt idx="837">
                  <c:v>103077.13892421142</c:v>
                </c:pt>
                <c:pt idx="838">
                  <c:v>103077.13898193318</c:v>
                </c:pt>
                <c:pt idx="839">
                  <c:v>103763.77864909951</c:v>
                </c:pt>
                <c:pt idx="840">
                  <c:v>103763.77870390953</c:v>
                </c:pt>
                <c:pt idx="841">
                  <c:v>104427.79082553214</c:v>
                </c:pt>
                <c:pt idx="842">
                  <c:v>104427.79087754774</c:v>
                </c:pt>
                <c:pt idx="843">
                  <c:v>104977.94005574963</c:v>
                </c:pt>
                <c:pt idx="844">
                  <c:v>104977.94010514136</c:v>
                </c:pt>
                <c:pt idx="845">
                  <c:v>105636.05970887801</c:v>
                </c:pt>
                <c:pt idx="846">
                  <c:v>105636.05975474554</c:v>
                </c:pt>
                <c:pt idx="847">
                  <c:v>106414.91845788345</c:v>
                </c:pt>
                <c:pt idx="848">
                  <c:v>106414.91850239251</c:v>
                </c:pt>
                <c:pt idx="849">
                  <c:v>106832.79231129965</c:v>
                </c:pt>
                <c:pt idx="850">
                  <c:v>106832.79235356349</c:v>
                </c:pt>
                <c:pt idx="851">
                  <c:v>107442.00349316977</c:v>
                </c:pt>
                <c:pt idx="852">
                  <c:v>107442.00353241801</c:v>
                </c:pt>
                <c:pt idx="853">
                  <c:v>108219.7912404449</c:v>
                </c:pt>
                <c:pt idx="854">
                  <c:v>108219.7912785307</c:v>
                </c:pt>
                <c:pt idx="855">
                  <c:v>108755.04255257225</c:v>
                </c:pt>
                <c:pt idx="856">
                  <c:v>108755.04258873683</c:v>
                </c:pt>
                <c:pt idx="857">
                  <c:v>109249.29487090179</c:v>
                </c:pt>
                <c:pt idx="858">
                  <c:v>109249.29490448599</c:v>
                </c:pt>
                <c:pt idx="859">
                  <c:v>110112.86834567986</c:v>
                </c:pt>
                <c:pt idx="860">
                  <c:v>110112.86837826936</c:v>
                </c:pt>
                <c:pt idx="861">
                  <c:v>110837.00648333435</c:v>
                </c:pt>
                <c:pt idx="862">
                  <c:v>110837.0065142799</c:v>
                </c:pt>
                <c:pt idx="863">
                  <c:v>111202.32320762188</c:v>
                </c:pt>
                <c:pt idx="864">
                  <c:v>111202.32323700642</c:v>
                </c:pt>
                <c:pt idx="865">
                  <c:v>111983.56625554914</c:v>
                </c:pt>
                <c:pt idx="866">
                  <c:v>111983.56628283703</c:v>
                </c:pt>
                <c:pt idx="867">
                  <c:v>112322.17704840213</c:v>
                </c:pt>
                <c:pt idx="868">
                  <c:v>112322.17707488181</c:v>
                </c:pt>
                <c:pt idx="869">
                  <c:v>112960.12647810765</c:v>
                </c:pt>
                <c:pt idx="870">
                  <c:v>112960.12650325159</c:v>
                </c:pt>
                <c:pt idx="871">
                  <c:v>113481.25280057434</c:v>
                </c:pt>
                <c:pt idx="872">
                  <c:v>113481.25282444993</c:v>
                </c:pt>
                <c:pt idx="873">
                  <c:v>114127.8954537813</c:v>
                </c:pt>
                <c:pt idx="874">
                  <c:v>114127.89547595332</c:v>
                </c:pt>
                <c:pt idx="875">
                  <c:v>114624.72245749582</c:v>
                </c:pt>
                <c:pt idx="876">
                  <c:v>114624.72247854939</c:v>
                </c:pt>
                <c:pt idx="877">
                  <c:v>114986.08430711225</c:v>
                </c:pt>
                <c:pt idx="878">
                  <c:v>114986.08432754227</c:v>
                </c:pt>
                <c:pt idx="879">
                  <c:v>115855.65941610886</c:v>
                </c:pt>
                <c:pt idx="880">
                  <c:v>115855.65943550829</c:v>
                </c:pt>
                <c:pt idx="881">
                  <c:v>116735.02783130344</c:v>
                </c:pt>
                <c:pt idx="882">
                  <c:v>116735.0278497243</c:v>
                </c:pt>
                <c:pt idx="883">
                  <c:v>117515.06978874413</c:v>
                </c:pt>
                <c:pt idx="884">
                  <c:v>117515.06980585062</c:v>
                </c:pt>
                <c:pt idx="885">
                  <c:v>118146.33735385562</c:v>
                </c:pt>
                <c:pt idx="886">
                  <c:v>118146.33737009919</c:v>
                </c:pt>
                <c:pt idx="887">
                  <c:v>118575.39249584406</c:v>
                </c:pt>
                <c:pt idx="888">
                  <c:v>118575.39251126825</c:v>
                </c:pt>
                <c:pt idx="889">
                  <c:v>119274.35922610086</c:v>
                </c:pt>
                <c:pt idx="890">
                  <c:v>119274.35924074698</c:v>
                </c:pt>
                <c:pt idx="891">
                  <c:v>119857.33814329942</c:v>
                </c:pt>
                <c:pt idx="892">
                  <c:v>119857.33815751177</c:v>
                </c:pt>
                <c:pt idx="893">
                  <c:v>120219.72303265301</c:v>
                </c:pt>
                <c:pt idx="894">
                  <c:v>120219.72304614843</c:v>
                </c:pt>
                <c:pt idx="895">
                  <c:v>120679.51031936804</c:v>
                </c:pt>
                <c:pt idx="896">
                  <c:v>120679.51033218269</c:v>
                </c:pt>
                <c:pt idx="897">
                  <c:v>121066.33138518687</c:v>
                </c:pt>
                <c:pt idx="898">
                  <c:v>121066.33139735511</c:v>
                </c:pt>
                <c:pt idx="899">
                  <c:v>121692.55849805276</c:v>
                </c:pt>
                <c:pt idx="900">
                  <c:v>121692.55850960717</c:v>
                </c:pt>
                <c:pt idx="901">
                  <c:v>122182.25311638859</c:v>
                </c:pt>
                <c:pt idx="902">
                  <c:v>122182.25312736015</c:v>
                </c:pt>
                <c:pt idx="903">
                  <c:v>122697.09134633308</c:v>
                </c:pt>
                <c:pt idx="904">
                  <c:v>122697.0913567512</c:v>
                </c:pt>
                <c:pt idx="905">
                  <c:v>123634.08429950148</c:v>
                </c:pt>
                <c:pt idx="906">
                  <c:v>123634.08430939406</c:v>
                </c:pt>
                <c:pt idx="907">
                  <c:v>124382.28170203423</c:v>
                </c:pt>
                <c:pt idx="908">
                  <c:v>124382.28171142779</c:v>
                </c:pt>
                <c:pt idx="909">
                  <c:v>125246.98543525899</c:v>
                </c:pt>
                <c:pt idx="910">
                  <c:v>125246.9854441787</c:v>
                </c:pt>
                <c:pt idx="911">
                  <c:v>125915.41801689556</c:v>
                </c:pt>
                <c:pt idx="912">
                  <c:v>125915.41802536533</c:v>
                </c:pt>
                <c:pt idx="913">
                  <c:v>126831.79987042745</c:v>
                </c:pt>
                <c:pt idx="914">
                  <c:v>126831.79987846997</c:v>
                </c:pt>
                <c:pt idx="915">
                  <c:v>127889.41055707607</c:v>
                </c:pt>
                <c:pt idx="916">
                  <c:v>127889.41056471289</c:v>
                </c:pt>
                <c:pt idx="917">
                  <c:v>128454.30118665019</c:v>
                </c:pt>
                <c:pt idx="918">
                  <c:v>128454.30119390177</c:v>
                </c:pt>
                <c:pt idx="919">
                  <c:v>129289.2875728792</c:v>
                </c:pt>
                <c:pt idx="920">
                  <c:v>129289.28757976499</c:v>
                </c:pt>
                <c:pt idx="921">
                  <c:v>129966.48074629594</c:v>
                </c:pt>
                <c:pt idx="922">
                  <c:v>129966.48075283438</c:v>
                </c:pt>
                <c:pt idx="923">
                  <c:v>130798.83114743399</c:v>
                </c:pt>
                <c:pt idx="924">
                  <c:v>130798.8311536426</c:v>
                </c:pt>
                <c:pt idx="925">
                  <c:v>131604.67654645894</c:v>
                </c:pt>
                <c:pt idx="926">
                  <c:v>131604.67655222784</c:v>
                </c:pt>
                <c:pt idx="927">
                  <c:v>132546.06775900521</c:v>
                </c:pt>
                <c:pt idx="928">
                  <c:v>132546.0677644831</c:v>
                </c:pt>
                <c:pt idx="929">
                  <c:v>133542.86295188533</c:v>
                </c:pt>
                <c:pt idx="930">
                  <c:v>133542.86295708691</c:v>
                </c:pt>
                <c:pt idx="931">
                  <c:v>134109.21908741709</c:v>
                </c:pt>
                <c:pt idx="932">
                  <c:v>134109.21909235624</c:v>
                </c:pt>
                <c:pt idx="933">
                  <c:v>135017.10611859278</c:v>
                </c:pt>
                <c:pt idx="934">
                  <c:v>135017.10612328281</c:v>
                </c:pt>
                <c:pt idx="935">
                  <c:v>135696.54166232081</c:v>
                </c:pt>
                <c:pt idx="936">
                  <c:v>135696.54166687452</c:v>
                </c:pt>
                <c:pt idx="937">
                  <c:v>136555.25618781944</c:v>
                </c:pt>
                <c:pt idx="938">
                  <c:v>136555.25619214345</c:v>
                </c:pt>
                <c:pt idx="939">
                  <c:v>137118.12433773995</c:v>
                </c:pt>
                <c:pt idx="940">
                  <c:v>137118.12434175771</c:v>
                </c:pt>
                <c:pt idx="941">
                  <c:v>137978.30563136918</c:v>
                </c:pt>
                <c:pt idx="942">
                  <c:v>137978.30563518425</c:v>
                </c:pt>
                <c:pt idx="943">
                  <c:v>138705.63239245964</c:v>
                </c:pt>
                <c:pt idx="944">
                  <c:v>138705.63239608228</c:v>
                </c:pt>
                <c:pt idx="945">
                  <c:v>139226.7200745728</c:v>
                </c:pt>
                <c:pt idx="946">
                  <c:v>139226.72007809015</c:v>
                </c:pt>
                <c:pt idx="947">
                  <c:v>139694.54651162989</c:v>
                </c:pt>
                <c:pt idx="948">
                  <c:v>139694.54651496981</c:v>
                </c:pt>
                <c:pt idx="949">
                  <c:v>140506.78115903499</c:v>
                </c:pt>
                <c:pt idx="950">
                  <c:v>140506.78116213836</c:v>
                </c:pt>
                <c:pt idx="951">
                  <c:v>140945.68288716758</c:v>
                </c:pt>
                <c:pt idx="952">
                  <c:v>140945.6828901144</c:v>
                </c:pt>
                <c:pt idx="953">
                  <c:v>141607.15561135416</c:v>
                </c:pt>
                <c:pt idx="954">
                  <c:v>141607.15561415232</c:v>
                </c:pt>
                <c:pt idx="955">
                  <c:v>142105.65463849143</c:v>
                </c:pt>
                <c:pt idx="956">
                  <c:v>142105.65464120827</c:v>
                </c:pt>
                <c:pt idx="957">
                  <c:v>142391.35505173251</c:v>
                </c:pt>
                <c:pt idx="958">
                  <c:v>142391.35505425694</c:v>
                </c:pt>
                <c:pt idx="959">
                  <c:v>143011.50280426099</c:v>
                </c:pt>
                <c:pt idx="960">
                  <c:v>143011.50280665807</c:v>
                </c:pt>
                <c:pt idx="961">
                  <c:v>143522.60075384675</c:v>
                </c:pt>
                <c:pt idx="962">
                  <c:v>143522.60075617416</c:v>
                </c:pt>
                <c:pt idx="963">
                  <c:v>144019.63673063205</c:v>
                </c:pt>
                <c:pt idx="964">
                  <c:v>144019.63673279461</c:v>
                </c:pt>
                <c:pt idx="965">
                  <c:v>144383.98628741366</c:v>
                </c:pt>
                <c:pt idx="966">
                  <c:v>144383.98628946714</c:v>
                </c:pt>
                <c:pt idx="967">
                  <c:v>144735.1064241117</c:v>
                </c:pt>
                <c:pt idx="968">
                  <c:v>144735.10642610551</c:v>
                </c:pt>
                <c:pt idx="969">
                  <c:v>145190.36955785463</c:v>
                </c:pt>
                <c:pt idx="970">
                  <c:v>145190.36955970724</c:v>
                </c:pt>
                <c:pt idx="971">
                  <c:v>145907.3913352192</c:v>
                </c:pt>
                <c:pt idx="972">
                  <c:v>145907.39133697833</c:v>
                </c:pt>
                <c:pt idx="973">
                  <c:v>146756.94433920679</c:v>
                </c:pt>
                <c:pt idx="974">
                  <c:v>146756.94434091478</c:v>
                </c:pt>
                <c:pt idx="975">
                  <c:v>146768.98456048025</c:v>
                </c:pt>
                <c:pt idx="976">
                  <c:v>146768.98456206729</c:v>
                </c:pt>
                <c:pt idx="977">
                  <c:v>147407.59025227313</c:v>
                </c:pt>
                <c:pt idx="978">
                  <c:v>147407.59025378013</c:v>
                </c:pt>
                <c:pt idx="979">
                  <c:v>147979.04899624342</c:v>
                </c:pt>
                <c:pt idx="980">
                  <c:v>147979.04899767521</c:v>
                </c:pt>
                <c:pt idx="981">
                  <c:v>148454.08468549608</c:v>
                </c:pt>
                <c:pt idx="982">
                  <c:v>148454.08468685564</c:v>
                </c:pt>
                <c:pt idx="983">
                  <c:v>148976.90288133468</c:v>
                </c:pt>
                <c:pt idx="984">
                  <c:v>148976.90288265471</c:v>
                </c:pt>
                <c:pt idx="985">
                  <c:v>149419.66210886562</c:v>
                </c:pt>
                <c:pt idx="986">
                  <c:v>149419.66211009218</c:v>
                </c:pt>
                <c:pt idx="987">
                  <c:v>149956.98582522591</c:v>
                </c:pt>
                <c:pt idx="988">
                  <c:v>149956.98582641681</c:v>
                </c:pt>
                <c:pt idx="989">
                  <c:v>150158.54178157035</c:v>
                </c:pt>
                <c:pt idx="990">
                  <c:v>150158.54178267691</c:v>
                </c:pt>
                <c:pt idx="991">
                  <c:v>150917.24934794701</c:v>
                </c:pt>
                <c:pt idx="992">
                  <c:v>150917.24934902141</c:v>
                </c:pt>
                <c:pt idx="993">
                  <c:v>151472.15290021844</c:v>
                </c:pt>
                <c:pt idx="994">
                  <c:v>151472.15290121676</c:v>
                </c:pt>
                <c:pt idx="995">
                  <c:v>151719.39252854107</c:v>
                </c:pt>
                <c:pt idx="996">
                  <c:v>151719.39252951037</c:v>
                </c:pt>
                <c:pt idx="997">
                  <c:v>151951.66300454285</c:v>
                </c:pt>
                <c:pt idx="998">
                  <c:v>151951.66300544346</c:v>
                </c:pt>
                <c:pt idx="999">
                  <c:v>152518.17896953481</c:v>
                </c:pt>
                <c:pt idx="1000">
                  <c:v>152518.17897040927</c:v>
                </c:pt>
                <c:pt idx="1001">
                  <c:v>153228.31516390858</c:v>
                </c:pt>
                <c:pt idx="1002">
                  <c:v>153228.31516472113</c:v>
                </c:pt>
                <c:pt idx="1003">
                  <c:v>153391.01436215438</c:v>
                </c:pt>
                <c:pt idx="1004">
                  <c:v>153391.01436292636</c:v>
                </c:pt>
                <c:pt idx="1005">
                  <c:v>153645.97625843881</c:v>
                </c:pt>
                <c:pt idx="1006">
                  <c:v>153645.97625917185</c:v>
                </c:pt>
                <c:pt idx="1007">
                  <c:v>154106.37159351978</c:v>
                </c:pt>
                <c:pt idx="1008">
                  <c:v>154106.37159421624</c:v>
                </c:pt>
                <c:pt idx="1009">
                  <c:v>155017.36571033861</c:v>
                </c:pt>
                <c:pt idx="1010">
                  <c:v>155017.36571099993</c:v>
                </c:pt>
                <c:pt idx="1011">
                  <c:v>155335.70209360638</c:v>
                </c:pt>
                <c:pt idx="1012">
                  <c:v>155335.7020942347</c:v>
                </c:pt>
                <c:pt idx="1013">
                  <c:v>155226.16611144799</c:v>
                </c:pt>
                <c:pt idx="1014">
                  <c:v>155226.16611205807</c:v>
                </c:pt>
                <c:pt idx="1015">
                  <c:v>155938.60596880177</c:v>
                </c:pt>
                <c:pt idx="1016">
                  <c:v>155938.60596936863</c:v>
                </c:pt>
                <c:pt idx="1017">
                  <c:v>156634.02681815074</c:v>
                </c:pt>
                <c:pt idx="1018">
                  <c:v>156634.02681868931</c:v>
                </c:pt>
                <c:pt idx="1019">
                  <c:v>156970.17086578158</c:v>
                </c:pt>
                <c:pt idx="1020">
                  <c:v>156970.17086630448</c:v>
                </c:pt>
                <c:pt idx="1021">
                  <c:v>156772.21799624446</c:v>
                </c:pt>
                <c:pt idx="1022">
                  <c:v>156772.21799673035</c:v>
                </c:pt>
                <c:pt idx="1023">
                  <c:v>157412.32144350032</c:v>
                </c:pt>
                <c:pt idx="1024">
                  <c:v>157412.32144396193</c:v>
                </c:pt>
                <c:pt idx="1025">
                  <c:v>158130.70279865488</c:v>
                </c:pt>
                <c:pt idx="1026">
                  <c:v>158130.70279910308</c:v>
                </c:pt>
                <c:pt idx="1027">
                  <c:v>158194.33616761118</c:v>
                </c:pt>
                <c:pt idx="1028">
                  <c:v>158194.33616802766</c:v>
                </c:pt>
                <c:pt idx="1029">
                  <c:v>158125.20142833077</c:v>
                </c:pt>
                <c:pt idx="1030">
                  <c:v>158125.20142872646</c:v>
                </c:pt>
                <c:pt idx="1031">
                  <c:v>158854.78234401884</c:v>
                </c:pt>
                <c:pt idx="1032">
                  <c:v>158854.78234439477</c:v>
                </c:pt>
                <c:pt idx="1033">
                  <c:v>159891.53302089122</c:v>
                </c:pt>
                <c:pt idx="1034">
                  <c:v>159891.53302124818</c:v>
                </c:pt>
                <c:pt idx="1035">
                  <c:v>159905.29534281444</c:v>
                </c:pt>
                <c:pt idx="1036">
                  <c:v>159905.29534315359</c:v>
                </c:pt>
                <c:pt idx="1037">
                  <c:v>160161.10309519569</c:v>
                </c:pt>
                <c:pt idx="1038">
                  <c:v>160161.10309551793</c:v>
                </c:pt>
                <c:pt idx="1039">
                  <c:v>160715.73682933045</c:v>
                </c:pt>
                <c:pt idx="1040">
                  <c:v>160715.73682963662</c:v>
                </c:pt>
                <c:pt idx="1041">
                  <c:v>161244.40614006654</c:v>
                </c:pt>
                <c:pt idx="1042">
                  <c:v>161244.4061403638</c:v>
                </c:pt>
                <c:pt idx="1043">
                  <c:v>162024.36161894572</c:v>
                </c:pt>
                <c:pt idx="1044">
                  <c:v>162024.36161922195</c:v>
                </c:pt>
                <c:pt idx="1045">
                  <c:v>161844.41089786938</c:v>
                </c:pt>
                <c:pt idx="1046">
                  <c:v>161844.41089813181</c:v>
                </c:pt>
                <c:pt idx="1047">
                  <c:v>162130.50067163355</c:v>
                </c:pt>
                <c:pt idx="1048">
                  <c:v>162130.50067188285</c:v>
                </c:pt>
                <c:pt idx="1049">
                  <c:v>162745.36899480081</c:v>
                </c:pt>
                <c:pt idx="1050">
                  <c:v>162745.36899503769</c:v>
                </c:pt>
                <c:pt idx="1051">
                  <c:v>163486.00994781856</c:v>
                </c:pt>
                <c:pt idx="1052">
                  <c:v>163486.00994804362</c:v>
                </c:pt>
                <c:pt idx="1053">
                  <c:v>163461.76016081462</c:v>
                </c:pt>
                <c:pt idx="1054">
                  <c:v>163461.76016103313</c:v>
                </c:pt>
                <c:pt idx="1055">
                  <c:v>163413.07740406104</c:v>
                </c:pt>
                <c:pt idx="1056">
                  <c:v>163413.07740426407</c:v>
                </c:pt>
                <c:pt idx="1057">
                  <c:v>164103.33550587075</c:v>
                </c:pt>
                <c:pt idx="1058">
                  <c:v>164103.33550606368</c:v>
                </c:pt>
                <c:pt idx="1059">
                  <c:v>165127.85866615552</c:v>
                </c:pt>
                <c:pt idx="1060">
                  <c:v>165127.85866633878</c:v>
                </c:pt>
                <c:pt idx="1061">
                  <c:v>165060.9571219685</c:v>
                </c:pt>
                <c:pt idx="1062">
                  <c:v>165060.95712214263</c:v>
                </c:pt>
                <c:pt idx="1063">
                  <c:v>164577.42800482942</c:v>
                </c:pt>
                <c:pt idx="1064">
                  <c:v>164577.42800499487</c:v>
                </c:pt>
                <c:pt idx="1065">
                  <c:v>165504.29440190856</c:v>
                </c:pt>
                <c:pt idx="1066">
                  <c:v>165504.29440206575</c:v>
                </c:pt>
                <c:pt idx="1067">
                  <c:v>166438.1935417458</c:v>
                </c:pt>
                <c:pt idx="1068">
                  <c:v>166438.19354189516</c:v>
                </c:pt>
                <c:pt idx="1069">
                  <c:v>166349.02215137362</c:v>
                </c:pt>
                <c:pt idx="1070">
                  <c:v>166349.0221515155</c:v>
                </c:pt>
                <c:pt idx="1071">
                  <c:v>166037.94948493302</c:v>
                </c:pt>
                <c:pt idx="1072">
                  <c:v>166037.94948506783</c:v>
                </c:pt>
                <c:pt idx="1073">
                  <c:v>166368.51098364772</c:v>
                </c:pt>
                <c:pt idx="1074">
                  <c:v>166368.51098377581</c:v>
                </c:pt>
                <c:pt idx="1075">
                  <c:v>166949.91066626311</c:v>
                </c:pt>
                <c:pt idx="1076">
                  <c:v>166949.91066638479</c:v>
                </c:pt>
                <c:pt idx="1077">
                  <c:v>167652.59262460624</c:v>
                </c:pt>
                <c:pt idx="1078">
                  <c:v>167652.59262472187</c:v>
                </c:pt>
                <c:pt idx="1079">
                  <c:v>167417.18728490776</c:v>
                </c:pt>
                <c:pt idx="1080">
                  <c:v>167417.1872850176</c:v>
                </c:pt>
                <c:pt idx="1081">
                  <c:v>167395.30262125138</c:v>
                </c:pt>
                <c:pt idx="1082">
                  <c:v>167395.30262135575</c:v>
                </c:pt>
                <c:pt idx="1083">
                  <c:v>167580.86615540585</c:v>
                </c:pt>
                <c:pt idx="1084">
                  <c:v>167580.86615550501</c:v>
                </c:pt>
                <c:pt idx="1085">
                  <c:v>167523.30195487643</c:v>
                </c:pt>
                <c:pt idx="1086">
                  <c:v>167523.30195497064</c:v>
                </c:pt>
                <c:pt idx="1087">
                  <c:v>168168.69119925506</c:v>
                </c:pt>
                <c:pt idx="1088">
                  <c:v>168168.69119934458</c:v>
                </c:pt>
                <c:pt idx="1089">
                  <c:v>168645.30029827889</c:v>
                </c:pt>
                <c:pt idx="1090">
                  <c:v>168645.30029836393</c:v>
                </c:pt>
                <c:pt idx="1091">
                  <c:v>169642.46221152871</c:v>
                </c:pt>
                <c:pt idx="1092">
                  <c:v>169642.4622116095</c:v>
                </c:pt>
                <c:pt idx="1093">
                  <c:v>170602.47736803381</c:v>
                </c:pt>
                <c:pt idx="1094">
                  <c:v>170602.47736811059</c:v>
                </c:pt>
                <c:pt idx="1095">
                  <c:v>170579.10498589129</c:v>
                </c:pt>
                <c:pt idx="1096">
                  <c:v>170579.10498596422</c:v>
                </c:pt>
                <c:pt idx="1097">
                  <c:v>170132.84276528982</c:v>
                </c:pt>
                <c:pt idx="1098">
                  <c:v>170132.84276535758</c:v>
                </c:pt>
                <c:pt idx="1099">
                  <c:v>170117.38534703915</c:v>
                </c:pt>
                <c:pt idx="1100">
                  <c:v>170117.38534710504</c:v>
                </c:pt>
                <c:pt idx="1101">
                  <c:v>170667.44213139094</c:v>
                </c:pt>
                <c:pt idx="1102">
                  <c:v>170667.44213145354</c:v>
                </c:pt>
                <c:pt idx="1103">
                  <c:v>171729.63387511959</c:v>
                </c:pt>
                <c:pt idx="1104">
                  <c:v>171729.63387517905</c:v>
                </c:pt>
                <c:pt idx="1105">
                  <c:v>172268.45158981523</c:v>
                </c:pt>
                <c:pt idx="1106">
                  <c:v>172268.45158987175</c:v>
                </c:pt>
                <c:pt idx="1107">
                  <c:v>171398.67600989656</c:v>
                </c:pt>
                <c:pt idx="1108">
                  <c:v>171398.67600995023</c:v>
                </c:pt>
                <c:pt idx="1109">
                  <c:v>170929.51825823003</c:v>
                </c:pt>
                <c:pt idx="1110">
                  <c:v>170929.51825827992</c:v>
                </c:pt>
                <c:pt idx="1111">
                  <c:v>172146.76640039784</c:v>
                </c:pt>
                <c:pt idx="1112">
                  <c:v>172146.76640044633</c:v>
                </c:pt>
                <c:pt idx="1113">
                  <c:v>173125.29600546032</c:v>
                </c:pt>
                <c:pt idx="1114">
                  <c:v>173125.29600550639</c:v>
                </c:pt>
                <c:pt idx="1115">
                  <c:v>172982.04966943301</c:v>
                </c:pt>
                <c:pt idx="1116">
                  <c:v>172982.04966947675</c:v>
                </c:pt>
                <c:pt idx="1117">
                  <c:v>171983.66475487838</c:v>
                </c:pt>
                <c:pt idx="1118">
                  <c:v>171983.66475491904</c:v>
                </c:pt>
                <c:pt idx="1119">
                  <c:v>172380.38232050958</c:v>
                </c:pt>
                <c:pt idx="1120">
                  <c:v>172380.38232054911</c:v>
                </c:pt>
                <c:pt idx="1121">
                  <c:v>173871.59882776614</c:v>
                </c:pt>
                <c:pt idx="1122">
                  <c:v>173871.59882780368</c:v>
                </c:pt>
                <c:pt idx="1123">
                  <c:v>174204.36403428359</c:v>
                </c:pt>
                <c:pt idx="1124">
                  <c:v>174204.36403431927</c:v>
                </c:pt>
                <c:pt idx="1125">
                  <c:v>173178.13974133553</c:v>
                </c:pt>
                <c:pt idx="1126">
                  <c:v>173178.13974136946</c:v>
                </c:pt>
                <c:pt idx="1127">
                  <c:v>172833.09952210163</c:v>
                </c:pt>
                <c:pt idx="1128">
                  <c:v>172833.09952213385</c:v>
                </c:pt>
                <c:pt idx="1129">
                  <c:v>173791.86327661548</c:v>
                </c:pt>
                <c:pt idx="1130">
                  <c:v>173791.86327664609</c:v>
                </c:pt>
                <c:pt idx="1131">
                  <c:v>174828.87988121033</c:v>
                </c:pt>
                <c:pt idx="1132">
                  <c:v>174828.87988123947</c:v>
                </c:pt>
                <c:pt idx="1133">
                  <c:v>174206.94225748375</c:v>
                </c:pt>
                <c:pt idx="1134">
                  <c:v>174206.94225751143</c:v>
                </c:pt>
                <c:pt idx="1135">
                  <c:v>173555.60954375006</c:v>
                </c:pt>
                <c:pt idx="1136">
                  <c:v>173555.60954377634</c:v>
                </c:pt>
                <c:pt idx="1137">
                  <c:v>173483.42798772937</c:v>
                </c:pt>
                <c:pt idx="1138">
                  <c:v>173483.42798775434</c:v>
                </c:pt>
                <c:pt idx="1139">
                  <c:v>174274.16061753451</c:v>
                </c:pt>
                <c:pt idx="1140">
                  <c:v>174274.16061755823</c:v>
                </c:pt>
                <c:pt idx="1141">
                  <c:v>174549.48778848478</c:v>
                </c:pt>
                <c:pt idx="1142">
                  <c:v>174549.48778850684</c:v>
                </c:pt>
                <c:pt idx="1143">
                  <c:v>173608.64148002482</c:v>
                </c:pt>
                <c:pt idx="1144">
                  <c:v>173608.64148004627</c:v>
                </c:pt>
                <c:pt idx="1145">
                  <c:v>172590.81103433194</c:v>
                </c:pt>
                <c:pt idx="1146">
                  <c:v>172590.81103435229</c:v>
                </c:pt>
                <c:pt idx="1147">
                  <c:v>172619.16338543632</c:v>
                </c:pt>
                <c:pt idx="1148">
                  <c:v>172619.16338545567</c:v>
                </c:pt>
                <c:pt idx="1149">
                  <c:v>172693.91120209533</c:v>
                </c:pt>
                <c:pt idx="1150">
                  <c:v>172693.91120211373</c:v>
                </c:pt>
                <c:pt idx="1151">
                  <c:v>172564.6680888574</c:v>
                </c:pt>
                <c:pt idx="1152">
                  <c:v>172564.6680888749</c:v>
                </c:pt>
                <c:pt idx="1153">
                  <c:v>171827.01092509888</c:v>
                </c:pt>
                <c:pt idx="1154">
                  <c:v>171827.01092511546</c:v>
                </c:pt>
                <c:pt idx="1155">
                  <c:v>170670.75480694231</c:v>
                </c:pt>
                <c:pt idx="1156">
                  <c:v>170670.75480695808</c:v>
                </c:pt>
                <c:pt idx="1157">
                  <c:v>170786.51574053947</c:v>
                </c:pt>
                <c:pt idx="1158">
                  <c:v>170786.51574055449</c:v>
                </c:pt>
                <c:pt idx="1159">
                  <c:v>171520.34381907637</c:v>
                </c:pt>
                <c:pt idx="1160">
                  <c:v>171520.34381909063</c:v>
                </c:pt>
                <c:pt idx="1161">
                  <c:v>172052.5129190853</c:v>
                </c:pt>
                <c:pt idx="1162">
                  <c:v>172052.51291909884</c:v>
                </c:pt>
                <c:pt idx="1163">
                  <c:v>172141.2436906349</c:v>
                </c:pt>
                <c:pt idx="1164">
                  <c:v>172141.2436906478</c:v>
                </c:pt>
                <c:pt idx="1165">
                  <c:v>171606.30450021595</c:v>
                </c:pt>
                <c:pt idx="1166">
                  <c:v>171606.3045002282</c:v>
                </c:pt>
                <c:pt idx="1167">
                  <c:v>171872.66279314217</c:v>
                </c:pt>
                <c:pt idx="1168">
                  <c:v>171872.66279315381</c:v>
                </c:pt>
                <c:pt idx="1169">
                  <c:v>172813.9517130685</c:v>
                </c:pt>
                <c:pt idx="1170">
                  <c:v>172813.95171307932</c:v>
                </c:pt>
                <c:pt idx="1171">
                  <c:v>174508.97059789268</c:v>
                </c:pt>
                <c:pt idx="1172">
                  <c:v>174508.97059790319</c:v>
                </c:pt>
                <c:pt idx="1173">
                  <c:v>175570.79730398656</c:v>
                </c:pt>
                <c:pt idx="1174">
                  <c:v>175570.79730399654</c:v>
                </c:pt>
                <c:pt idx="1175">
                  <c:v>175406.30762055379</c:v>
                </c:pt>
                <c:pt idx="1176">
                  <c:v>175406.30762056328</c:v>
                </c:pt>
                <c:pt idx="1177">
                  <c:v>175439.83146605312</c:v>
                </c:pt>
                <c:pt idx="1178">
                  <c:v>175439.83146606214</c:v>
                </c:pt>
                <c:pt idx="1179">
                  <c:v>176902.53723472022</c:v>
                </c:pt>
                <c:pt idx="1180">
                  <c:v>176902.5372347286</c:v>
                </c:pt>
                <c:pt idx="1181">
                  <c:v>178583.79548818542</c:v>
                </c:pt>
                <c:pt idx="1182">
                  <c:v>178583.79548819357</c:v>
                </c:pt>
                <c:pt idx="1183">
                  <c:v>180057.95727115686</c:v>
                </c:pt>
                <c:pt idx="1184">
                  <c:v>180057.9572711646</c:v>
                </c:pt>
                <c:pt idx="1185">
                  <c:v>180232.16088080357</c:v>
                </c:pt>
                <c:pt idx="1186">
                  <c:v>180232.16088081076</c:v>
                </c:pt>
                <c:pt idx="1187">
                  <c:v>179840.99362829019</c:v>
                </c:pt>
                <c:pt idx="1188">
                  <c:v>179840.99362829718</c:v>
                </c:pt>
                <c:pt idx="1189">
                  <c:v>179923.57525606087</c:v>
                </c:pt>
                <c:pt idx="1190">
                  <c:v>179923.5752560675</c:v>
                </c:pt>
                <c:pt idx="1191">
                  <c:v>181791.57293891182</c:v>
                </c:pt>
                <c:pt idx="1192">
                  <c:v>181791.57293891814</c:v>
                </c:pt>
                <c:pt idx="1193">
                  <c:v>182423.35938049643</c:v>
                </c:pt>
                <c:pt idx="1194">
                  <c:v>182423.35938050231</c:v>
                </c:pt>
                <c:pt idx="1195">
                  <c:v>182491.9644160764</c:v>
                </c:pt>
                <c:pt idx="1196">
                  <c:v>182491.96441608213</c:v>
                </c:pt>
                <c:pt idx="1197">
                  <c:v>181903.50373465335</c:v>
                </c:pt>
                <c:pt idx="1198">
                  <c:v>181903.50373465876</c:v>
                </c:pt>
                <c:pt idx="1199">
                  <c:v>181217.20443683839</c:v>
                </c:pt>
                <c:pt idx="1200">
                  <c:v>181217.20443684355</c:v>
                </c:pt>
                <c:pt idx="1201">
                  <c:v>181651.4323337173</c:v>
                </c:pt>
                <c:pt idx="1202">
                  <c:v>181651.4323337221</c:v>
                </c:pt>
                <c:pt idx="1203">
                  <c:v>182364.71388934614</c:v>
                </c:pt>
                <c:pt idx="1204">
                  <c:v>182364.71388935082</c:v>
                </c:pt>
                <c:pt idx="1205">
                  <c:v>183226.57831235151</c:v>
                </c:pt>
                <c:pt idx="1206">
                  <c:v>183226.57831235597</c:v>
                </c:pt>
                <c:pt idx="1207">
                  <c:v>182827.62648332247</c:v>
                </c:pt>
                <c:pt idx="1208">
                  <c:v>182827.62648332669</c:v>
                </c:pt>
                <c:pt idx="1209">
                  <c:v>180783.56457230248</c:v>
                </c:pt>
                <c:pt idx="1210">
                  <c:v>180783.56457230647</c:v>
                </c:pt>
                <c:pt idx="1211">
                  <c:v>180618.74613988845</c:v>
                </c:pt>
                <c:pt idx="1212">
                  <c:v>180618.74613989217</c:v>
                </c:pt>
                <c:pt idx="1213">
                  <c:v>181502.99800398643</c:v>
                </c:pt>
                <c:pt idx="1214">
                  <c:v>181502.99800398995</c:v>
                </c:pt>
                <c:pt idx="1215">
                  <c:v>182147.47334868766</c:v>
                </c:pt>
                <c:pt idx="1216">
                  <c:v>182147.47334869104</c:v>
                </c:pt>
                <c:pt idx="1217">
                  <c:v>182453.78891665084</c:v>
                </c:pt>
                <c:pt idx="1218">
                  <c:v>182453.78891665413</c:v>
                </c:pt>
                <c:pt idx="1219">
                  <c:v>181258.87403430854</c:v>
                </c:pt>
                <c:pt idx="1220">
                  <c:v>181258.87403431162</c:v>
                </c:pt>
                <c:pt idx="1221">
                  <c:v>180061.45972539656</c:v>
                </c:pt>
                <c:pt idx="1222">
                  <c:v>180061.45972539953</c:v>
                </c:pt>
                <c:pt idx="1223">
                  <c:v>179904.40441567576</c:v>
                </c:pt>
                <c:pt idx="1224">
                  <c:v>179904.40441567855</c:v>
                </c:pt>
                <c:pt idx="1225">
                  <c:v>181050.16051202381</c:v>
                </c:pt>
                <c:pt idx="1226">
                  <c:v>181050.16051202649</c:v>
                </c:pt>
                <c:pt idx="1227">
                  <c:v>181678.53818466308</c:v>
                </c:pt>
                <c:pt idx="1228">
                  <c:v>181678.53818466561</c:v>
                </c:pt>
                <c:pt idx="1229">
                  <c:v>180207.82735816514</c:v>
                </c:pt>
                <c:pt idx="1230">
                  <c:v>180207.82735816753</c:v>
                </c:pt>
                <c:pt idx="1231">
                  <c:v>178709.85345528295</c:v>
                </c:pt>
                <c:pt idx="1232">
                  <c:v>178709.85345528525</c:v>
                </c:pt>
                <c:pt idx="1233">
                  <c:v>178279.71919403694</c:v>
                </c:pt>
                <c:pt idx="1234">
                  <c:v>178279.71919403912</c:v>
                </c:pt>
                <c:pt idx="1235">
                  <c:v>179165.08498717556</c:v>
                </c:pt>
                <c:pt idx="1236">
                  <c:v>179165.08498717763</c:v>
                </c:pt>
                <c:pt idx="1237">
                  <c:v>179842.46829003954</c:v>
                </c:pt>
                <c:pt idx="1238">
                  <c:v>179842.46829004152</c:v>
                </c:pt>
                <c:pt idx="1239">
                  <c:v>178815.82529520392</c:v>
                </c:pt>
                <c:pt idx="1240">
                  <c:v>178815.82529520578</c:v>
                </c:pt>
                <c:pt idx="1241">
                  <c:v>177217.96796457231</c:v>
                </c:pt>
                <c:pt idx="1242">
                  <c:v>177217.96796457408</c:v>
                </c:pt>
                <c:pt idx="1243">
                  <c:v>176672.23892906314</c:v>
                </c:pt>
                <c:pt idx="1244">
                  <c:v>176672.23892906486</c:v>
                </c:pt>
                <c:pt idx="1245">
                  <c:v>178290.5919600554</c:v>
                </c:pt>
                <c:pt idx="1246">
                  <c:v>178290.59196005701</c:v>
                </c:pt>
                <c:pt idx="1247">
                  <c:v>180360.28228841422</c:v>
                </c:pt>
                <c:pt idx="1248">
                  <c:v>180360.28228841576</c:v>
                </c:pt>
                <c:pt idx="1249">
                  <c:v>181077.81643599799</c:v>
                </c:pt>
                <c:pt idx="1250">
                  <c:v>181077.81643599944</c:v>
                </c:pt>
                <c:pt idx="1251">
                  <c:v>179859.24259172671</c:v>
                </c:pt>
                <c:pt idx="1252">
                  <c:v>179859.24259172808</c:v>
                </c:pt>
                <c:pt idx="1253">
                  <c:v>177561.23858768871</c:v>
                </c:pt>
                <c:pt idx="1254">
                  <c:v>177561.23858768999</c:v>
                </c:pt>
                <c:pt idx="1255">
                  <c:v>177720.07461242628</c:v>
                </c:pt>
                <c:pt idx="1256">
                  <c:v>177720.0746124275</c:v>
                </c:pt>
                <c:pt idx="1257">
                  <c:v>180168.37777733902</c:v>
                </c:pt>
                <c:pt idx="1258">
                  <c:v>180168.37777734018</c:v>
                </c:pt>
                <c:pt idx="1259">
                  <c:v>182680.07988177502</c:v>
                </c:pt>
                <c:pt idx="1260">
                  <c:v>182680.07988177612</c:v>
                </c:pt>
                <c:pt idx="1261">
                  <c:v>183701.38093600812</c:v>
                </c:pt>
                <c:pt idx="1262">
                  <c:v>183701.3809360092</c:v>
                </c:pt>
                <c:pt idx="1263">
                  <c:v>182620.32477787838</c:v>
                </c:pt>
                <c:pt idx="1264">
                  <c:v>182620.3247778794</c:v>
                </c:pt>
                <c:pt idx="1265">
                  <c:v>181383.3316135483</c:v>
                </c:pt>
                <c:pt idx="1266">
                  <c:v>181383.33161354926</c:v>
                </c:pt>
                <c:pt idx="1267">
                  <c:v>180189.20859671338</c:v>
                </c:pt>
                <c:pt idx="1268">
                  <c:v>180189.20859671428</c:v>
                </c:pt>
                <c:pt idx="1269">
                  <c:v>180066.98992045035</c:v>
                </c:pt>
                <c:pt idx="1270">
                  <c:v>180066.98992045122</c:v>
                </c:pt>
                <c:pt idx="1271">
                  <c:v>181596.11470441768</c:v>
                </c:pt>
                <c:pt idx="1272">
                  <c:v>181596.11470441849</c:v>
                </c:pt>
                <c:pt idx="1273">
                  <c:v>183413.43145520543</c:v>
                </c:pt>
                <c:pt idx="1274">
                  <c:v>183413.43145520618</c:v>
                </c:pt>
                <c:pt idx="1275">
                  <c:v>183723.33299240429</c:v>
                </c:pt>
                <c:pt idx="1276">
                  <c:v>183723.33299240502</c:v>
                </c:pt>
                <c:pt idx="1277">
                  <c:v>181836.93504648533</c:v>
                </c:pt>
                <c:pt idx="1278">
                  <c:v>181836.93504648603</c:v>
                </c:pt>
                <c:pt idx="1279">
                  <c:v>179853.15959760218</c:v>
                </c:pt>
                <c:pt idx="1280">
                  <c:v>179853.15959760288</c:v>
                </c:pt>
                <c:pt idx="1281">
                  <c:v>179453.72362002346</c:v>
                </c:pt>
                <c:pt idx="1282">
                  <c:v>179453.7236200241</c:v>
                </c:pt>
                <c:pt idx="1283">
                  <c:v>180643.08143989605</c:v>
                </c:pt>
                <c:pt idx="1284">
                  <c:v>180643.08143989666</c:v>
                </c:pt>
                <c:pt idx="1285">
                  <c:v>182304.04050384375</c:v>
                </c:pt>
                <c:pt idx="1286">
                  <c:v>182304.04050384433</c:v>
                </c:pt>
                <c:pt idx="1287">
                  <c:v>182612.02551548809</c:v>
                </c:pt>
                <c:pt idx="1288">
                  <c:v>182612.02551548861</c:v>
                </c:pt>
                <c:pt idx="1289">
                  <c:v>180960.3719122909</c:v>
                </c:pt>
                <c:pt idx="1290">
                  <c:v>180960.37191229142</c:v>
                </c:pt>
                <c:pt idx="1291">
                  <c:v>178115.34010474564</c:v>
                </c:pt>
                <c:pt idx="1292">
                  <c:v>178115.34010474614</c:v>
                </c:pt>
                <c:pt idx="1293">
                  <c:v>176735.61615157477</c:v>
                </c:pt>
                <c:pt idx="1294">
                  <c:v>176735.61615157523</c:v>
                </c:pt>
                <c:pt idx="1295">
                  <c:v>177474.26749109197</c:v>
                </c:pt>
                <c:pt idx="1296">
                  <c:v>177474.26749109241</c:v>
                </c:pt>
                <c:pt idx="1297">
                  <c:v>179368.01526618897</c:v>
                </c:pt>
                <c:pt idx="1298">
                  <c:v>179368.01526618941</c:v>
                </c:pt>
                <c:pt idx="1299">
                  <c:v>180382.21991407202</c:v>
                </c:pt>
                <c:pt idx="1300">
                  <c:v>180382.21991407243</c:v>
                </c:pt>
                <c:pt idx="1301">
                  <c:v>178717.59394344478</c:v>
                </c:pt>
                <c:pt idx="1302">
                  <c:v>178717.59394344516</c:v>
                </c:pt>
                <c:pt idx="1303">
                  <c:v>176818.15492176524</c:v>
                </c:pt>
                <c:pt idx="1304">
                  <c:v>176818.15492176558</c:v>
                </c:pt>
                <c:pt idx="1305">
                  <c:v>174863.321358271</c:v>
                </c:pt>
                <c:pt idx="1306">
                  <c:v>174863.32135827135</c:v>
                </c:pt>
                <c:pt idx="1307">
                  <c:v>174597.18793406343</c:v>
                </c:pt>
                <c:pt idx="1308">
                  <c:v>174597.18793406378</c:v>
                </c:pt>
                <c:pt idx="1309">
                  <c:v>176710.00725235045</c:v>
                </c:pt>
                <c:pt idx="1310">
                  <c:v>176710.00725235077</c:v>
                </c:pt>
                <c:pt idx="1311">
                  <c:v>178699.34852328675</c:v>
                </c:pt>
                <c:pt idx="1312">
                  <c:v>178699.34852328704</c:v>
                </c:pt>
                <c:pt idx="1313">
                  <c:v>177990.40024868929</c:v>
                </c:pt>
                <c:pt idx="1314">
                  <c:v>177990.40024868958</c:v>
                </c:pt>
                <c:pt idx="1315">
                  <c:v>174374.34504799647</c:v>
                </c:pt>
                <c:pt idx="1316">
                  <c:v>174374.34504799673</c:v>
                </c:pt>
                <c:pt idx="1317">
                  <c:v>171470.27744449268</c:v>
                </c:pt>
                <c:pt idx="1318">
                  <c:v>171470.27744449294</c:v>
                </c:pt>
                <c:pt idx="1319">
                  <c:v>171116.69760583705</c:v>
                </c:pt>
                <c:pt idx="1320">
                  <c:v>171116.69760583728</c:v>
                </c:pt>
                <c:pt idx="1321">
                  <c:v>173855.57797070188</c:v>
                </c:pt>
                <c:pt idx="1322">
                  <c:v>173855.57797070211</c:v>
                </c:pt>
                <c:pt idx="1323">
                  <c:v>175689.24004646661</c:v>
                </c:pt>
                <c:pt idx="1324">
                  <c:v>175689.24004646685</c:v>
                </c:pt>
                <c:pt idx="1325">
                  <c:v>175888.00069706989</c:v>
                </c:pt>
                <c:pt idx="1326">
                  <c:v>175888.00069707009</c:v>
                </c:pt>
                <c:pt idx="1327">
                  <c:v>172633.8919387029</c:v>
                </c:pt>
                <c:pt idx="1328">
                  <c:v>172633.89193870311</c:v>
                </c:pt>
                <c:pt idx="1329">
                  <c:v>169429.39721067742</c:v>
                </c:pt>
                <c:pt idx="1330">
                  <c:v>169429.39721067759</c:v>
                </c:pt>
                <c:pt idx="1331">
                  <c:v>168555.71370844851</c:v>
                </c:pt>
                <c:pt idx="1332">
                  <c:v>168555.71370844869</c:v>
                </c:pt>
                <c:pt idx="1333">
                  <c:v>170444.0258405791</c:v>
                </c:pt>
                <c:pt idx="1334">
                  <c:v>170444.02584057927</c:v>
                </c:pt>
                <c:pt idx="1335">
                  <c:v>173626.68718375091</c:v>
                </c:pt>
                <c:pt idx="1336">
                  <c:v>173626.68718375106</c:v>
                </c:pt>
                <c:pt idx="1337">
                  <c:v>175076.23676807035</c:v>
                </c:pt>
                <c:pt idx="1338">
                  <c:v>175076.23676807049</c:v>
                </c:pt>
                <c:pt idx="1339">
                  <c:v>172475.00979188469</c:v>
                </c:pt>
                <c:pt idx="1340">
                  <c:v>172475.00979188483</c:v>
                </c:pt>
                <c:pt idx="1341">
                  <c:v>168013.26649841049</c:v>
                </c:pt>
                <c:pt idx="1342">
                  <c:v>168013.26649841064</c:v>
                </c:pt>
                <c:pt idx="1343">
                  <c:v>165198.98885303296</c:v>
                </c:pt>
                <c:pt idx="1344">
                  <c:v>165198.98885303308</c:v>
                </c:pt>
                <c:pt idx="1345">
                  <c:v>166108.1776604912</c:v>
                </c:pt>
                <c:pt idx="1346">
                  <c:v>166108.17766049132</c:v>
                </c:pt>
                <c:pt idx="1347">
                  <c:v>167995.79306675534</c:v>
                </c:pt>
                <c:pt idx="1348">
                  <c:v>167995.79306675546</c:v>
                </c:pt>
                <c:pt idx="1349">
                  <c:v>171047.30976050289</c:v>
                </c:pt>
                <c:pt idx="1350">
                  <c:v>171047.30976050301</c:v>
                </c:pt>
                <c:pt idx="1351">
                  <c:v>171935.61884334436</c:v>
                </c:pt>
                <c:pt idx="1352">
                  <c:v>171935.61884334445</c:v>
                </c:pt>
                <c:pt idx="1353">
                  <c:v>170704.80186028636</c:v>
                </c:pt>
                <c:pt idx="1354">
                  <c:v>170704.80186028648</c:v>
                </c:pt>
                <c:pt idx="1355">
                  <c:v>167015.19010044564</c:v>
                </c:pt>
                <c:pt idx="1356">
                  <c:v>167015.19010044573</c:v>
                </c:pt>
                <c:pt idx="1357">
                  <c:v>164033.69710594311</c:v>
                </c:pt>
                <c:pt idx="1358">
                  <c:v>164033.6971059432</c:v>
                </c:pt>
                <c:pt idx="1359">
                  <c:v>162440.3075418706</c:v>
                </c:pt>
                <c:pt idx="1360">
                  <c:v>162440.30754187069</c:v>
                </c:pt>
                <c:pt idx="1361">
                  <c:v>164734.37028995497</c:v>
                </c:pt>
                <c:pt idx="1362">
                  <c:v>164734.37028995506</c:v>
                </c:pt>
                <c:pt idx="1363">
                  <c:v>168520.57860004777</c:v>
                </c:pt>
                <c:pt idx="1364">
                  <c:v>168520.57860004785</c:v>
                </c:pt>
                <c:pt idx="1365">
                  <c:v>170067.14908369773</c:v>
                </c:pt>
                <c:pt idx="1366">
                  <c:v>170067.14908369782</c:v>
                </c:pt>
                <c:pt idx="1367">
                  <c:v>169356.16987401459</c:v>
                </c:pt>
                <c:pt idx="1368">
                  <c:v>169356.16987401465</c:v>
                </c:pt>
                <c:pt idx="1369">
                  <c:v>166176.01707976661</c:v>
                </c:pt>
                <c:pt idx="1370">
                  <c:v>166176.01707976667</c:v>
                </c:pt>
                <c:pt idx="1371">
                  <c:v>162296.32714814789</c:v>
                </c:pt>
                <c:pt idx="1372">
                  <c:v>162296.32714814798</c:v>
                </c:pt>
                <c:pt idx="1373">
                  <c:v>160597.53339314743</c:v>
                </c:pt>
                <c:pt idx="1374">
                  <c:v>160597.53339314749</c:v>
                </c:pt>
                <c:pt idx="1375">
                  <c:v>162360.41965747767</c:v>
                </c:pt>
                <c:pt idx="1376">
                  <c:v>162360.41965747773</c:v>
                </c:pt>
                <c:pt idx="1377">
                  <c:v>165305.4109912822</c:v>
                </c:pt>
                <c:pt idx="1378">
                  <c:v>165305.41099128226</c:v>
                </c:pt>
                <c:pt idx="1379">
                  <c:v>168048.39750818064</c:v>
                </c:pt>
                <c:pt idx="1380">
                  <c:v>168048.3975081807</c:v>
                </c:pt>
                <c:pt idx="1381">
                  <c:v>168086.8396231404</c:v>
                </c:pt>
                <c:pt idx="1382">
                  <c:v>168086.83962314043</c:v>
                </c:pt>
                <c:pt idx="1383">
                  <c:v>165587.38008465015</c:v>
                </c:pt>
                <c:pt idx="1384">
                  <c:v>165587.38008465021</c:v>
                </c:pt>
                <c:pt idx="1385">
                  <c:v>162264.55684212712</c:v>
                </c:pt>
                <c:pt idx="1386">
                  <c:v>162264.55684212717</c:v>
                </c:pt>
                <c:pt idx="1387">
                  <c:v>160135.04417180724</c:v>
                </c:pt>
                <c:pt idx="1388">
                  <c:v>160135.04417180727</c:v>
                </c:pt>
                <c:pt idx="1389">
                  <c:v>161487.11116820006</c:v>
                </c:pt>
                <c:pt idx="1390">
                  <c:v>161487.11116820009</c:v>
                </c:pt>
                <c:pt idx="1391">
                  <c:v>164490.87380971751</c:v>
                </c:pt>
                <c:pt idx="1392">
                  <c:v>164490.87380971757</c:v>
                </c:pt>
                <c:pt idx="1393">
                  <c:v>166334.86523632618</c:v>
                </c:pt>
                <c:pt idx="1394">
                  <c:v>166334.86523632621</c:v>
                </c:pt>
                <c:pt idx="1395">
                  <c:v>167278.15727668148</c:v>
                </c:pt>
                <c:pt idx="1396">
                  <c:v>167278.15727668151</c:v>
                </c:pt>
                <c:pt idx="1397">
                  <c:v>164872.94095902602</c:v>
                </c:pt>
                <c:pt idx="1398">
                  <c:v>164872.94095902605</c:v>
                </c:pt>
                <c:pt idx="1399">
                  <c:v>160081.6424425969</c:v>
                </c:pt>
                <c:pt idx="1400">
                  <c:v>160081.64244259696</c:v>
                </c:pt>
                <c:pt idx="1401">
                  <c:v>158350.95045599595</c:v>
                </c:pt>
                <c:pt idx="1402">
                  <c:v>158350.95045599598</c:v>
                </c:pt>
                <c:pt idx="1403">
                  <c:v>160973.26786628299</c:v>
                </c:pt>
                <c:pt idx="1404">
                  <c:v>160973.26786628301</c:v>
                </c:pt>
                <c:pt idx="1405">
                  <c:v>164937.44980880368</c:v>
                </c:pt>
                <c:pt idx="1406">
                  <c:v>164937.44980880371</c:v>
                </c:pt>
                <c:pt idx="1407">
                  <c:v>168264.33995643698</c:v>
                </c:pt>
                <c:pt idx="1408">
                  <c:v>168264.339956437</c:v>
                </c:pt>
                <c:pt idx="1409">
                  <c:v>166751.32059555544</c:v>
                </c:pt>
                <c:pt idx="1410">
                  <c:v>166751.32059555544</c:v>
                </c:pt>
                <c:pt idx="1411">
                  <c:v>161965.78469507469</c:v>
                </c:pt>
                <c:pt idx="1412">
                  <c:v>161965.78469507472</c:v>
                </c:pt>
                <c:pt idx="1413">
                  <c:v>158287.86350364945</c:v>
                </c:pt>
                <c:pt idx="1414">
                  <c:v>158287.86350364948</c:v>
                </c:pt>
                <c:pt idx="1415">
                  <c:v>157779.73833015261</c:v>
                </c:pt>
                <c:pt idx="1416">
                  <c:v>157779.73833015264</c:v>
                </c:pt>
                <c:pt idx="1417">
                  <c:v>159290.64383767804</c:v>
                </c:pt>
                <c:pt idx="1418">
                  <c:v>159290.64383767807</c:v>
                </c:pt>
                <c:pt idx="1419">
                  <c:v>164719.11681569237</c:v>
                </c:pt>
                <c:pt idx="1420">
                  <c:v>164719.1168156924</c:v>
                </c:pt>
                <c:pt idx="1421">
                  <c:v>168791.36527614424</c:v>
                </c:pt>
                <c:pt idx="1422">
                  <c:v>168791.36527614424</c:v>
                </c:pt>
                <c:pt idx="1423">
                  <c:v>168016.76119330013</c:v>
                </c:pt>
                <c:pt idx="1424">
                  <c:v>168016.76119330016</c:v>
                </c:pt>
                <c:pt idx="1425">
                  <c:v>163864.29238071083</c:v>
                </c:pt>
                <c:pt idx="1426">
                  <c:v>163864.29238071086</c:v>
                </c:pt>
                <c:pt idx="1427">
                  <c:v>158198.92077976451</c:v>
                </c:pt>
                <c:pt idx="1428">
                  <c:v>158198.92077976454</c:v>
                </c:pt>
                <c:pt idx="1429">
                  <c:v>155327.64244280549</c:v>
                </c:pt>
                <c:pt idx="1430">
                  <c:v>155327.64244280552</c:v>
                </c:pt>
                <c:pt idx="1431">
                  <c:v>156511.60391377544</c:v>
                </c:pt>
                <c:pt idx="1432">
                  <c:v>156511.60391377544</c:v>
                </c:pt>
                <c:pt idx="1433">
                  <c:v>160704.9074460289</c:v>
                </c:pt>
                <c:pt idx="1434">
                  <c:v>160704.9074460289</c:v>
                </c:pt>
                <c:pt idx="1435">
                  <c:v>166140.16683191154</c:v>
                </c:pt>
                <c:pt idx="1436">
                  <c:v>166140.16683191157</c:v>
                </c:pt>
                <c:pt idx="1437">
                  <c:v>168967.60619095337</c:v>
                </c:pt>
                <c:pt idx="1438">
                  <c:v>168967.6061909534</c:v>
                </c:pt>
                <c:pt idx="1439">
                  <c:v>168799.82762529579</c:v>
                </c:pt>
                <c:pt idx="1440">
                  <c:v>168799.82762529582</c:v>
                </c:pt>
                <c:pt idx="1441">
                  <c:v>166496.66166120808</c:v>
                </c:pt>
                <c:pt idx="1442">
                  <c:v>166496.66166120808</c:v>
                </c:pt>
                <c:pt idx="1443">
                  <c:v>161994.24670512628</c:v>
                </c:pt>
                <c:pt idx="1444">
                  <c:v>161994.24670512628</c:v>
                </c:pt>
                <c:pt idx="1445">
                  <c:v>158097.14462490755</c:v>
                </c:pt>
                <c:pt idx="1446">
                  <c:v>158097.14462490755</c:v>
                </c:pt>
                <c:pt idx="1447">
                  <c:v>156545.32459778382</c:v>
                </c:pt>
                <c:pt idx="1448">
                  <c:v>156545.32459778385</c:v>
                </c:pt>
                <c:pt idx="1449">
                  <c:v>158993.09116877906</c:v>
                </c:pt>
                <c:pt idx="1450">
                  <c:v>158993.09116877906</c:v>
                </c:pt>
                <c:pt idx="1451">
                  <c:v>165543.63120227554</c:v>
                </c:pt>
                <c:pt idx="1452">
                  <c:v>165543.63120227554</c:v>
                </c:pt>
                <c:pt idx="1453">
                  <c:v>169803.83137442745</c:v>
                </c:pt>
                <c:pt idx="1454">
                  <c:v>169803.83137442745</c:v>
                </c:pt>
                <c:pt idx="1455">
                  <c:v>169695.26998440013</c:v>
                </c:pt>
                <c:pt idx="1456">
                  <c:v>169695.26998440013</c:v>
                </c:pt>
                <c:pt idx="1457">
                  <c:v>164998.28399172833</c:v>
                </c:pt>
                <c:pt idx="1458">
                  <c:v>164998.28399172836</c:v>
                </c:pt>
                <c:pt idx="1459">
                  <c:v>157791.4730596804</c:v>
                </c:pt>
                <c:pt idx="1460">
                  <c:v>157791.4730596804</c:v>
                </c:pt>
                <c:pt idx="1461">
                  <c:v>154270.78182417399</c:v>
                </c:pt>
                <c:pt idx="1462">
                  <c:v>154270.78182417402</c:v>
                </c:pt>
                <c:pt idx="1463">
                  <c:v>157216.35056874604</c:v>
                </c:pt>
                <c:pt idx="1464">
                  <c:v>157216.35056874604</c:v>
                </c:pt>
                <c:pt idx="1465">
                  <c:v>162298.89816948576</c:v>
                </c:pt>
                <c:pt idx="1466">
                  <c:v>162298.89816948576</c:v>
                </c:pt>
                <c:pt idx="1467">
                  <c:v>167916.51976319571</c:v>
                </c:pt>
                <c:pt idx="1468">
                  <c:v>167916.51976319571</c:v>
                </c:pt>
                <c:pt idx="1469">
                  <c:v>169229.22071721416</c:v>
                </c:pt>
                <c:pt idx="1470">
                  <c:v>169229.22071721416</c:v>
                </c:pt>
                <c:pt idx="1471">
                  <c:v>167265.46826288116</c:v>
                </c:pt>
                <c:pt idx="1472">
                  <c:v>167265.46826288119</c:v>
                </c:pt>
                <c:pt idx="1473">
                  <c:v>162376.58072321923</c:v>
                </c:pt>
                <c:pt idx="1474">
                  <c:v>162376.58072321923</c:v>
                </c:pt>
                <c:pt idx="1475">
                  <c:v>157966.95022287866</c:v>
                </c:pt>
                <c:pt idx="1476">
                  <c:v>157966.95022287866</c:v>
                </c:pt>
                <c:pt idx="1477">
                  <c:v>156752.79014788943</c:v>
                </c:pt>
                <c:pt idx="1478">
                  <c:v>156752.79014788946</c:v>
                </c:pt>
                <c:pt idx="1479">
                  <c:v>158563.32969247136</c:v>
                </c:pt>
                <c:pt idx="1480">
                  <c:v>158563.32969247136</c:v>
                </c:pt>
                <c:pt idx="1481">
                  <c:v>163746.33871066562</c:v>
                </c:pt>
                <c:pt idx="1482">
                  <c:v>163746.33871066562</c:v>
                </c:pt>
                <c:pt idx="1483">
                  <c:v>168642.17301837425</c:v>
                </c:pt>
                <c:pt idx="1484">
                  <c:v>168642.17301837428</c:v>
                </c:pt>
                <c:pt idx="1485">
                  <c:v>169796.83920956188</c:v>
                </c:pt>
                <c:pt idx="1486">
                  <c:v>169796.83920956188</c:v>
                </c:pt>
                <c:pt idx="1487">
                  <c:v>163543.51204448994</c:v>
                </c:pt>
                <c:pt idx="1488">
                  <c:v>163543.51204448994</c:v>
                </c:pt>
                <c:pt idx="1489">
                  <c:v>155469.60662270134</c:v>
                </c:pt>
                <c:pt idx="1490">
                  <c:v>155469.60662270134</c:v>
                </c:pt>
                <c:pt idx="1491">
                  <c:v>150616.36499504477</c:v>
                </c:pt>
                <c:pt idx="1492">
                  <c:v>150616.3649950448</c:v>
                </c:pt>
                <c:pt idx="1493">
                  <c:v>151441.79858297776</c:v>
                </c:pt>
                <c:pt idx="1494">
                  <c:v>151441.79858297776</c:v>
                </c:pt>
                <c:pt idx="1495">
                  <c:v>157033.04250188614</c:v>
                </c:pt>
                <c:pt idx="1496">
                  <c:v>157033.04250188614</c:v>
                </c:pt>
                <c:pt idx="1497">
                  <c:v>163122.83267877795</c:v>
                </c:pt>
                <c:pt idx="1498">
                  <c:v>163122.83267877795</c:v>
                </c:pt>
                <c:pt idx="1499">
                  <c:v>166720.79743731138</c:v>
                </c:pt>
                <c:pt idx="1500">
                  <c:v>166720.79743731138</c:v>
                </c:pt>
                <c:pt idx="1501">
                  <c:v>167485.41668796592</c:v>
                </c:pt>
                <c:pt idx="1502">
                  <c:v>167485.41668796592</c:v>
                </c:pt>
                <c:pt idx="1503">
                  <c:v>162634.98521350368</c:v>
                </c:pt>
                <c:pt idx="1504">
                  <c:v>162634.98521350368</c:v>
                </c:pt>
                <c:pt idx="1505">
                  <c:v>156988.13404537021</c:v>
                </c:pt>
                <c:pt idx="1506">
                  <c:v>156988.13404537021</c:v>
                </c:pt>
                <c:pt idx="1507">
                  <c:v>151338.30447741406</c:v>
                </c:pt>
                <c:pt idx="1508">
                  <c:v>151338.30447741406</c:v>
                </c:pt>
                <c:pt idx="1509">
                  <c:v>149425.50781937773</c:v>
                </c:pt>
                <c:pt idx="1510">
                  <c:v>149425.50781937773</c:v>
                </c:pt>
                <c:pt idx="1511">
                  <c:v>151617.1649981754</c:v>
                </c:pt>
                <c:pt idx="1512">
                  <c:v>151617.1649981754</c:v>
                </c:pt>
                <c:pt idx="1513">
                  <c:v>159203.50270816032</c:v>
                </c:pt>
                <c:pt idx="1514">
                  <c:v>159203.50270816032</c:v>
                </c:pt>
                <c:pt idx="1515">
                  <c:v>166258.38198132502</c:v>
                </c:pt>
                <c:pt idx="1516">
                  <c:v>166258.38198132504</c:v>
                </c:pt>
                <c:pt idx="1517">
                  <c:v>169965.39005852092</c:v>
                </c:pt>
                <c:pt idx="1518">
                  <c:v>169965.39005852092</c:v>
                </c:pt>
                <c:pt idx="1519">
                  <c:v>167333.32735643676</c:v>
                </c:pt>
                <c:pt idx="1520">
                  <c:v>167333.32735643676</c:v>
                </c:pt>
                <c:pt idx="1521">
                  <c:v>161726.71407853821</c:v>
                </c:pt>
                <c:pt idx="1522">
                  <c:v>161726.71407853821</c:v>
                </c:pt>
                <c:pt idx="1523">
                  <c:v>154484.64251993498</c:v>
                </c:pt>
                <c:pt idx="1524">
                  <c:v>154484.64251993498</c:v>
                </c:pt>
                <c:pt idx="1525">
                  <c:v>150246.8087668769</c:v>
                </c:pt>
                <c:pt idx="1526">
                  <c:v>150246.8087668769</c:v>
                </c:pt>
                <c:pt idx="1527">
                  <c:v>149998.46493213886</c:v>
                </c:pt>
                <c:pt idx="1528">
                  <c:v>149998.46493213886</c:v>
                </c:pt>
                <c:pt idx="1529">
                  <c:v>153629.13656255105</c:v>
                </c:pt>
                <c:pt idx="1530">
                  <c:v>153629.13656255105</c:v>
                </c:pt>
                <c:pt idx="1531">
                  <c:v>159273.21539226035</c:v>
                </c:pt>
                <c:pt idx="1532">
                  <c:v>159273.21539226035</c:v>
                </c:pt>
                <c:pt idx="1533">
                  <c:v>164416.08239080041</c:v>
                </c:pt>
                <c:pt idx="1534">
                  <c:v>164416.08239080041</c:v>
                </c:pt>
                <c:pt idx="1535">
                  <c:v>169340.34703431567</c:v>
                </c:pt>
                <c:pt idx="1536">
                  <c:v>169340.34703431567</c:v>
                </c:pt>
                <c:pt idx="1537">
                  <c:v>169819.28777559413</c:v>
                </c:pt>
                <c:pt idx="1538">
                  <c:v>169819.28777559413</c:v>
                </c:pt>
                <c:pt idx="1539">
                  <c:v>163497.40006871216</c:v>
                </c:pt>
                <c:pt idx="1540">
                  <c:v>163497.40006871216</c:v>
                </c:pt>
                <c:pt idx="1541">
                  <c:v>156384.05590633451</c:v>
                </c:pt>
                <c:pt idx="1542">
                  <c:v>156384.05590633451</c:v>
                </c:pt>
                <c:pt idx="1543">
                  <c:v>151867.71355429507</c:v>
                </c:pt>
                <c:pt idx="1544">
                  <c:v>151867.71355429507</c:v>
                </c:pt>
                <c:pt idx="1545">
                  <c:v>150597.72110526534</c:v>
                </c:pt>
                <c:pt idx="1546">
                  <c:v>150597.72110526534</c:v>
                </c:pt>
                <c:pt idx="1547">
                  <c:v>156116.33648250168</c:v>
                </c:pt>
                <c:pt idx="1548">
                  <c:v>156116.33648250168</c:v>
                </c:pt>
                <c:pt idx="1549">
                  <c:v>162460.50939240056</c:v>
                </c:pt>
                <c:pt idx="1550">
                  <c:v>162460.50939240056</c:v>
                </c:pt>
                <c:pt idx="1551">
                  <c:v>170172.0385874082</c:v>
                </c:pt>
                <c:pt idx="1552">
                  <c:v>170172.0385874082</c:v>
                </c:pt>
                <c:pt idx="1553">
                  <c:v>172859.98021551114</c:v>
                </c:pt>
                <c:pt idx="1554">
                  <c:v>172859.98021551114</c:v>
                </c:pt>
                <c:pt idx="1555">
                  <c:v>169918.46755058656</c:v>
                </c:pt>
                <c:pt idx="1556">
                  <c:v>169918.46755058656</c:v>
                </c:pt>
                <c:pt idx="1557">
                  <c:v>162799.73578003328</c:v>
                </c:pt>
                <c:pt idx="1558">
                  <c:v>162799.73578003328</c:v>
                </c:pt>
                <c:pt idx="1559">
                  <c:v>154173.19617248466</c:v>
                </c:pt>
                <c:pt idx="1560">
                  <c:v>154173.19617248466</c:v>
                </c:pt>
                <c:pt idx="1561">
                  <c:v>149862.70181645791</c:v>
                </c:pt>
                <c:pt idx="1562">
                  <c:v>149862.70181645791</c:v>
                </c:pt>
                <c:pt idx="1563">
                  <c:v>149600.88558621446</c:v>
                </c:pt>
                <c:pt idx="1564">
                  <c:v>149600.88558621446</c:v>
                </c:pt>
                <c:pt idx="1565">
                  <c:v>152234.81099487733</c:v>
                </c:pt>
                <c:pt idx="1566">
                  <c:v>152234.81099487733</c:v>
                </c:pt>
                <c:pt idx="1567">
                  <c:v>155797.89662029035</c:v>
                </c:pt>
                <c:pt idx="1568">
                  <c:v>155797.89662029035</c:v>
                </c:pt>
                <c:pt idx="1569">
                  <c:v>160272.68206317295</c:v>
                </c:pt>
                <c:pt idx="1570">
                  <c:v>160272.68206317295</c:v>
                </c:pt>
                <c:pt idx="1571">
                  <c:v>164675.19452344431</c:v>
                </c:pt>
                <c:pt idx="1572">
                  <c:v>164675.19452344431</c:v>
                </c:pt>
                <c:pt idx="1573">
                  <c:v>166438.56126892523</c:v>
                </c:pt>
                <c:pt idx="1574">
                  <c:v>166438.56126892523</c:v>
                </c:pt>
                <c:pt idx="1575">
                  <c:v>163360.90497754421</c:v>
                </c:pt>
                <c:pt idx="1576">
                  <c:v>163360.90497754421</c:v>
                </c:pt>
                <c:pt idx="1577">
                  <c:v>157184.27070331111</c:v>
                </c:pt>
                <c:pt idx="1578">
                  <c:v>157184.27070331111</c:v>
                </c:pt>
                <c:pt idx="1579">
                  <c:v>150026.05719855815</c:v>
                </c:pt>
                <c:pt idx="1580">
                  <c:v>150026.05719855815</c:v>
                </c:pt>
                <c:pt idx="1581">
                  <c:v>148132.20895122728</c:v>
                </c:pt>
                <c:pt idx="1582">
                  <c:v>148132.20895122728</c:v>
                </c:pt>
                <c:pt idx="1583">
                  <c:v>150839.00794143818</c:v>
                </c:pt>
                <c:pt idx="1584">
                  <c:v>150839.00794143818</c:v>
                </c:pt>
                <c:pt idx="1585">
                  <c:v>157552.571741564</c:v>
                </c:pt>
                <c:pt idx="1586">
                  <c:v>157552.571741564</c:v>
                </c:pt>
                <c:pt idx="1587">
                  <c:v>165148.44400999529</c:v>
                </c:pt>
                <c:pt idx="1588">
                  <c:v>165148.44400999529</c:v>
                </c:pt>
                <c:pt idx="1589">
                  <c:v>170752.83620834452</c:v>
                </c:pt>
                <c:pt idx="1590">
                  <c:v>170752.83620834452</c:v>
                </c:pt>
                <c:pt idx="1591">
                  <c:v>166826.89399524737</c:v>
                </c:pt>
                <c:pt idx="1592">
                  <c:v>166826.89399524737</c:v>
                </c:pt>
                <c:pt idx="1593">
                  <c:v>155791.85069745206</c:v>
                </c:pt>
                <c:pt idx="1594">
                  <c:v>155791.85069745206</c:v>
                </c:pt>
                <c:pt idx="1595">
                  <c:v>148657.68066141068</c:v>
                </c:pt>
                <c:pt idx="1596">
                  <c:v>148657.68066141068</c:v>
                </c:pt>
                <c:pt idx="1597">
                  <c:v>147691.3821045784</c:v>
                </c:pt>
                <c:pt idx="1598">
                  <c:v>147691.3821045784</c:v>
                </c:pt>
                <c:pt idx="1599">
                  <c:v>147886.68432071595</c:v>
                </c:pt>
                <c:pt idx="1600">
                  <c:v>147886.68432071595</c:v>
                </c:pt>
                <c:pt idx="1601">
                  <c:v>151703.29917055042</c:v>
                </c:pt>
                <c:pt idx="1602">
                  <c:v>151703.29917055042</c:v>
                </c:pt>
                <c:pt idx="1603">
                  <c:v>156030.40125804226</c:v>
                </c:pt>
                <c:pt idx="1604">
                  <c:v>156030.40125804226</c:v>
                </c:pt>
                <c:pt idx="1605">
                  <c:v>161941.91353167378</c:v>
                </c:pt>
                <c:pt idx="1606">
                  <c:v>161941.91353167378</c:v>
                </c:pt>
                <c:pt idx="1607">
                  <c:v>165146.42223074831</c:v>
                </c:pt>
                <c:pt idx="1608">
                  <c:v>165146.42223074831</c:v>
                </c:pt>
                <c:pt idx="1609">
                  <c:v>164340.00625869373</c:v>
                </c:pt>
                <c:pt idx="1610">
                  <c:v>164340.00625869373</c:v>
                </c:pt>
                <c:pt idx="1611">
                  <c:v>159703.08770015152</c:v>
                </c:pt>
                <c:pt idx="1612">
                  <c:v>159703.08770015152</c:v>
                </c:pt>
                <c:pt idx="1613">
                  <c:v>152655.76025478781</c:v>
                </c:pt>
                <c:pt idx="1614">
                  <c:v>152655.76025478781</c:v>
                </c:pt>
                <c:pt idx="1615">
                  <c:v>143616.38784456829</c:v>
                </c:pt>
                <c:pt idx="1616">
                  <c:v>143616.38784456829</c:v>
                </c:pt>
                <c:pt idx="1617">
                  <c:v>139582.80158511392</c:v>
                </c:pt>
                <c:pt idx="1618">
                  <c:v>139582.80158511392</c:v>
                </c:pt>
                <c:pt idx="1619">
                  <c:v>140042.18438352476</c:v>
                </c:pt>
                <c:pt idx="1620">
                  <c:v>140042.18438352476</c:v>
                </c:pt>
                <c:pt idx="1621">
                  <c:v>143937.85045901858</c:v>
                </c:pt>
                <c:pt idx="1622">
                  <c:v>143937.85045901858</c:v>
                </c:pt>
                <c:pt idx="1623">
                  <c:v>149944.37786634077</c:v>
                </c:pt>
                <c:pt idx="1624">
                  <c:v>149944.37786634077</c:v>
                </c:pt>
                <c:pt idx="1625">
                  <c:v>153313.23208160308</c:v>
                </c:pt>
                <c:pt idx="1626">
                  <c:v>153313.23208160308</c:v>
                </c:pt>
                <c:pt idx="1627">
                  <c:v>151646.97324468926</c:v>
                </c:pt>
                <c:pt idx="1628">
                  <c:v>151646.97324468926</c:v>
                </c:pt>
                <c:pt idx="1629">
                  <c:v>144797.24742755192</c:v>
                </c:pt>
                <c:pt idx="1630">
                  <c:v>144797.24742755192</c:v>
                </c:pt>
                <c:pt idx="1631">
                  <c:v>135776.84592618601</c:v>
                </c:pt>
                <c:pt idx="1632">
                  <c:v>135776.84592618601</c:v>
                </c:pt>
                <c:pt idx="1633">
                  <c:v>126128.20200768379</c:v>
                </c:pt>
                <c:pt idx="1634">
                  <c:v>126128.20200768379</c:v>
                </c:pt>
                <c:pt idx="1635">
                  <c:v>119944.38240905685</c:v>
                </c:pt>
                <c:pt idx="1636">
                  <c:v>119944.38240905685</c:v>
                </c:pt>
                <c:pt idx="1637">
                  <c:v>116584.40347052284</c:v>
                </c:pt>
                <c:pt idx="1638">
                  <c:v>116584.40347052284</c:v>
                </c:pt>
                <c:pt idx="1639">
                  <c:v>115403.54303491086</c:v>
                </c:pt>
                <c:pt idx="1640">
                  <c:v>115403.54303491086</c:v>
                </c:pt>
                <c:pt idx="1641">
                  <c:v>115733.93734897525</c:v>
                </c:pt>
                <c:pt idx="1642">
                  <c:v>115733.93734897525</c:v>
                </c:pt>
                <c:pt idx="1643">
                  <c:v>114080.6898008516</c:v>
                </c:pt>
                <c:pt idx="1644">
                  <c:v>114080.6898008516</c:v>
                </c:pt>
                <c:pt idx="1645">
                  <c:v>108932.19418663419</c:v>
                </c:pt>
                <c:pt idx="1646">
                  <c:v>108932.19418663419</c:v>
                </c:pt>
                <c:pt idx="1647">
                  <c:v>101008.55478960284</c:v>
                </c:pt>
                <c:pt idx="1648">
                  <c:v>101008.55478960284</c:v>
                </c:pt>
                <c:pt idx="1649">
                  <c:v>91976.395091109385</c:v>
                </c:pt>
                <c:pt idx="1650">
                  <c:v>91976.395091109385</c:v>
                </c:pt>
                <c:pt idx="1651">
                  <c:v>85144.484282399193</c:v>
                </c:pt>
                <c:pt idx="1652">
                  <c:v>85144.484282399193</c:v>
                </c:pt>
                <c:pt idx="1653">
                  <c:v>81334.745576488727</c:v>
                </c:pt>
                <c:pt idx="1654">
                  <c:v>81334.745576488727</c:v>
                </c:pt>
                <c:pt idx="1655">
                  <c:v>80865.180855653816</c:v>
                </c:pt>
                <c:pt idx="1656">
                  <c:v>80865.180855653816</c:v>
                </c:pt>
                <c:pt idx="1657">
                  <c:v>81990.906152369891</c:v>
                </c:pt>
                <c:pt idx="1658">
                  <c:v>81990.906152369891</c:v>
                </c:pt>
                <c:pt idx="1659">
                  <c:v>84968.151491125129</c:v>
                </c:pt>
                <c:pt idx="1660">
                  <c:v>84968.151491125129</c:v>
                </c:pt>
                <c:pt idx="1661">
                  <c:v>88538.73494118455</c:v>
                </c:pt>
                <c:pt idx="1662">
                  <c:v>88538.73494118455</c:v>
                </c:pt>
                <c:pt idx="1663">
                  <c:v>92449.297312736104</c:v>
                </c:pt>
                <c:pt idx="1664">
                  <c:v>92449.297312736104</c:v>
                </c:pt>
                <c:pt idx="1665">
                  <c:v>95221.105781056147</c:v>
                </c:pt>
                <c:pt idx="1666">
                  <c:v>95221.105781056147</c:v>
                </c:pt>
                <c:pt idx="1667">
                  <c:v>95963.325185334412</c:v>
                </c:pt>
                <c:pt idx="1668">
                  <c:v>95963.325185334412</c:v>
                </c:pt>
                <c:pt idx="1669">
                  <c:v>93888.31604641529</c:v>
                </c:pt>
                <c:pt idx="1670">
                  <c:v>93888.31604641529</c:v>
                </c:pt>
                <c:pt idx="1671">
                  <c:v>91309.262088284217</c:v>
                </c:pt>
                <c:pt idx="1672">
                  <c:v>91309.262088284217</c:v>
                </c:pt>
                <c:pt idx="1673">
                  <c:v>89636.495569737439</c:v>
                </c:pt>
                <c:pt idx="1674">
                  <c:v>89636.495569737439</c:v>
                </c:pt>
                <c:pt idx="1675">
                  <c:v>91809.4515991386</c:v>
                </c:pt>
                <c:pt idx="1676">
                  <c:v>91809.4515991386</c:v>
                </c:pt>
                <c:pt idx="1677">
                  <c:v>97685.418817392114</c:v>
                </c:pt>
                <c:pt idx="1678">
                  <c:v>97685.418817392114</c:v>
                </c:pt>
                <c:pt idx="1679">
                  <c:v>105487.91184368108</c:v>
                </c:pt>
                <c:pt idx="1680">
                  <c:v>105487.91184368108</c:v>
                </c:pt>
                <c:pt idx="1681">
                  <c:v>112465.96667128926</c:v>
                </c:pt>
                <c:pt idx="1682">
                  <c:v>112465.96667128926</c:v>
                </c:pt>
                <c:pt idx="1683">
                  <c:v>115714.60576550988</c:v>
                </c:pt>
                <c:pt idx="1684">
                  <c:v>115714.60576550988</c:v>
                </c:pt>
                <c:pt idx="1685">
                  <c:v>114940.82089648039</c:v>
                </c:pt>
                <c:pt idx="1686">
                  <c:v>114940.82089648039</c:v>
                </c:pt>
                <c:pt idx="1687">
                  <c:v>111339.04975331954</c:v>
                </c:pt>
                <c:pt idx="1688">
                  <c:v>111339.04975331954</c:v>
                </c:pt>
                <c:pt idx="1689">
                  <c:v>107150.54432730367</c:v>
                </c:pt>
                <c:pt idx="1690">
                  <c:v>107150.54432730367</c:v>
                </c:pt>
                <c:pt idx="1691">
                  <c:v>105157.87072377384</c:v>
                </c:pt>
                <c:pt idx="1692">
                  <c:v>105157.87072377384</c:v>
                </c:pt>
                <c:pt idx="1693">
                  <c:v>104041.11444192729</c:v>
                </c:pt>
                <c:pt idx="1694">
                  <c:v>104041.11444192729</c:v>
                </c:pt>
                <c:pt idx="1695">
                  <c:v>106272.5692905363</c:v>
                </c:pt>
                <c:pt idx="1696">
                  <c:v>106272.5692905363</c:v>
                </c:pt>
                <c:pt idx="1697">
                  <c:v>110475.87849796435</c:v>
                </c:pt>
                <c:pt idx="1698">
                  <c:v>110475.87849796435</c:v>
                </c:pt>
                <c:pt idx="1699">
                  <c:v>116224.4660410965</c:v>
                </c:pt>
                <c:pt idx="1700">
                  <c:v>116224.4660410965</c:v>
                </c:pt>
                <c:pt idx="1701">
                  <c:v>121971.62121848087</c:v>
                </c:pt>
                <c:pt idx="1702">
                  <c:v>121971.62121848087</c:v>
                </c:pt>
                <c:pt idx="1703">
                  <c:v>125185.75853314462</c:v>
                </c:pt>
                <c:pt idx="1704">
                  <c:v>125185.75853314462</c:v>
                </c:pt>
                <c:pt idx="1705">
                  <c:v>124371.30304769395</c:v>
                </c:pt>
                <c:pt idx="1706">
                  <c:v>124371.30304769395</c:v>
                </c:pt>
                <c:pt idx="1707">
                  <c:v>119362.80652498767</c:v>
                </c:pt>
                <c:pt idx="1708">
                  <c:v>119362.80652498767</c:v>
                </c:pt>
                <c:pt idx="1709">
                  <c:v>113053.04548576003</c:v>
                </c:pt>
                <c:pt idx="1710">
                  <c:v>113053.04548576003</c:v>
                </c:pt>
                <c:pt idx="1711">
                  <c:v>108782.31025513278</c:v>
                </c:pt>
                <c:pt idx="1712">
                  <c:v>108782.31025513278</c:v>
                </c:pt>
                <c:pt idx="1713">
                  <c:v>107456.96232647671</c:v>
                </c:pt>
                <c:pt idx="1714">
                  <c:v>107456.96232647671</c:v>
                </c:pt>
                <c:pt idx="1715">
                  <c:v>107736.19080714087</c:v>
                </c:pt>
                <c:pt idx="1716">
                  <c:v>107736.19080714087</c:v>
                </c:pt>
                <c:pt idx="1717">
                  <c:v>108374.25579372076</c:v>
                </c:pt>
                <c:pt idx="1718">
                  <c:v>108374.25579372076</c:v>
                </c:pt>
                <c:pt idx="1719">
                  <c:v>110800.07023644676</c:v>
                </c:pt>
                <c:pt idx="1720">
                  <c:v>110800.07023644676</c:v>
                </c:pt>
                <c:pt idx="1721">
                  <c:v>114411.88051948739</c:v>
                </c:pt>
                <c:pt idx="1722">
                  <c:v>114411.88051948739</c:v>
                </c:pt>
                <c:pt idx="1723">
                  <c:v>119431.88095258229</c:v>
                </c:pt>
                <c:pt idx="1724">
                  <c:v>119431.88095258229</c:v>
                </c:pt>
                <c:pt idx="1725">
                  <c:v>121509.83866355881</c:v>
                </c:pt>
                <c:pt idx="1726">
                  <c:v>121509.83866355881</c:v>
                </c:pt>
                <c:pt idx="1727">
                  <c:v>119000.43976706502</c:v>
                </c:pt>
                <c:pt idx="1728">
                  <c:v>119000.43976706502</c:v>
                </c:pt>
                <c:pt idx="1729">
                  <c:v>113685.5692116642</c:v>
                </c:pt>
                <c:pt idx="1730">
                  <c:v>113685.5692116642</c:v>
                </c:pt>
                <c:pt idx="1731">
                  <c:v>108455.50193101644</c:v>
                </c:pt>
                <c:pt idx="1732">
                  <c:v>108455.50193101644</c:v>
                </c:pt>
                <c:pt idx="1733">
                  <c:v>104488.75308129998</c:v>
                </c:pt>
                <c:pt idx="1734">
                  <c:v>104488.75308129998</c:v>
                </c:pt>
                <c:pt idx="1735">
                  <c:v>102980.72296940828</c:v>
                </c:pt>
                <c:pt idx="1736">
                  <c:v>102980.72296940828</c:v>
                </c:pt>
                <c:pt idx="1737">
                  <c:v>104504.39340582435</c:v>
                </c:pt>
                <c:pt idx="1738">
                  <c:v>104504.39340582435</c:v>
                </c:pt>
                <c:pt idx="1739">
                  <c:v>107771.988321987</c:v>
                </c:pt>
                <c:pt idx="1740">
                  <c:v>107771.988321987</c:v>
                </c:pt>
                <c:pt idx="1741">
                  <c:v>110832.01126183721</c:v>
                </c:pt>
                <c:pt idx="1742">
                  <c:v>110832.01126183721</c:v>
                </c:pt>
                <c:pt idx="1743">
                  <c:v>114095.88871919953</c:v>
                </c:pt>
                <c:pt idx="1744">
                  <c:v>114095.88871919953</c:v>
                </c:pt>
                <c:pt idx="1745">
                  <c:v>115477.63411800581</c:v>
                </c:pt>
                <c:pt idx="1746">
                  <c:v>115477.63411800581</c:v>
                </c:pt>
                <c:pt idx="1747">
                  <c:v>116160.90353862227</c:v>
                </c:pt>
                <c:pt idx="1748">
                  <c:v>116160.90353862227</c:v>
                </c:pt>
                <c:pt idx="1749">
                  <c:v>115001.29272988079</c:v>
                </c:pt>
                <c:pt idx="1750">
                  <c:v>115001.29272988079</c:v>
                </c:pt>
                <c:pt idx="1751">
                  <c:v>112518.12675766143</c:v>
                </c:pt>
                <c:pt idx="1752">
                  <c:v>112518.12675766143</c:v>
                </c:pt>
                <c:pt idx="1753">
                  <c:v>107697.7227372865</c:v>
                </c:pt>
                <c:pt idx="1754">
                  <c:v>107697.7227372865</c:v>
                </c:pt>
                <c:pt idx="1755">
                  <c:v>102509.37093273191</c:v>
                </c:pt>
                <c:pt idx="1756">
                  <c:v>102509.37093273191</c:v>
                </c:pt>
                <c:pt idx="1757">
                  <c:v>98935.257594676848</c:v>
                </c:pt>
                <c:pt idx="1758">
                  <c:v>98935.257594676848</c:v>
                </c:pt>
                <c:pt idx="1759">
                  <c:v>97978.845667178757</c:v>
                </c:pt>
                <c:pt idx="1760">
                  <c:v>97978.845667178757</c:v>
                </c:pt>
                <c:pt idx="1761">
                  <c:v>98841.219130219717</c:v>
                </c:pt>
                <c:pt idx="1762">
                  <c:v>98841.219130219717</c:v>
                </c:pt>
                <c:pt idx="1763">
                  <c:v>101251.52613257314</c:v>
                </c:pt>
                <c:pt idx="1764">
                  <c:v>101251.52613257314</c:v>
                </c:pt>
                <c:pt idx="1765">
                  <c:v>104926.74068918797</c:v>
                </c:pt>
                <c:pt idx="1766">
                  <c:v>104926.74068918797</c:v>
                </c:pt>
                <c:pt idx="1767">
                  <c:v>107956.50973089115</c:v>
                </c:pt>
                <c:pt idx="1768">
                  <c:v>107956.50973089115</c:v>
                </c:pt>
                <c:pt idx="1769">
                  <c:v>108736.15384862816</c:v>
                </c:pt>
                <c:pt idx="1770">
                  <c:v>108736.15384862816</c:v>
                </c:pt>
                <c:pt idx="1771">
                  <c:v>107170.30569944058</c:v>
                </c:pt>
                <c:pt idx="1772">
                  <c:v>107170.30569944058</c:v>
                </c:pt>
                <c:pt idx="1773">
                  <c:v>103830.40036431474</c:v>
                </c:pt>
                <c:pt idx="1774">
                  <c:v>103830.40036431474</c:v>
                </c:pt>
                <c:pt idx="1775">
                  <c:v>99758.469466811395</c:v>
                </c:pt>
                <c:pt idx="1776">
                  <c:v>99758.469466811395</c:v>
                </c:pt>
                <c:pt idx="1777">
                  <c:v>96025.36982350277</c:v>
                </c:pt>
                <c:pt idx="1778">
                  <c:v>96025.36982350277</c:v>
                </c:pt>
                <c:pt idx="1779">
                  <c:v>93295.145245621781</c:v>
                </c:pt>
                <c:pt idx="1780">
                  <c:v>93295.145245621781</c:v>
                </c:pt>
                <c:pt idx="1781">
                  <c:v>91601.283234104936</c:v>
                </c:pt>
                <c:pt idx="1782">
                  <c:v>91601.283234104936</c:v>
                </c:pt>
                <c:pt idx="1783">
                  <c:v>91880.84541906591</c:v>
                </c:pt>
                <c:pt idx="1784">
                  <c:v>91880.84541906591</c:v>
                </c:pt>
                <c:pt idx="1785">
                  <c:v>93262.678481327937</c:v>
                </c:pt>
                <c:pt idx="1786">
                  <c:v>93262.678481327937</c:v>
                </c:pt>
                <c:pt idx="1787">
                  <c:v>96041.986192857221</c:v>
                </c:pt>
                <c:pt idx="1788">
                  <c:v>96041.986192857221</c:v>
                </c:pt>
                <c:pt idx="1789">
                  <c:v>98328.977702786346</c:v>
                </c:pt>
                <c:pt idx="1790">
                  <c:v>98328.977702786346</c:v>
                </c:pt>
                <c:pt idx="1791">
                  <c:v>99166.21610526499</c:v>
                </c:pt>
                <c:pt idx="1792">
                  <c:v>99166.21610526499</c:v>
                </c:pt>
                <c:pt idx="1793">
                  <c:v>97154.100490550423</c:v>
                </c:pt>
                <c:pt idx="1794">
                  <c:v>97154.100490550423</c:v>
                </c:pt>
                <c:pt idx="1795">
                  <c:v>92987.092087918121</c:v>
                </c:pt>
                <c:pt idx="1796">
                  <c:v>92987.092087918121</c:v>
                </c:pt>
                <c:pt idx="1797">
                  <c:v>88382.909256058818</c:v>
                </c:pt>
                <c:pt idx="1798">
                  <c:v>88382.909256058818</c:v>
                </c:pt>
                <c:pt idx="1799">
                  <c:v>84492.427169352421</c:v>
                </c:pt>
                <c:pt idx="1800">
                  <c:v>84492.427169352421</c:v>
                </c:pt>
                <c:pt idx="1801">
                  <c:v>81825.129425170715</c:v>
                </c:pt>
                <c:pt idx="1802">
                  <c:v>81825.129425170715</c:v>
                </c:pt>
                <c:pt idx="1803">
                  <c:v>80841.916840084989</c:v>
                </c:pt>
                <c:pt idx="1804">
                  <c:v>80841.916840084989</c:v>
                </c:pt>
                <c:pt idx="1805">
                  <c:v>80661.240948457023</c:v>
                </c:pt>
                <c:pt idx="1806">
                  <c:v>80661.240948457023</c:v>
                </c:pt>
                <c:pt idx="1807">
                  <c:v>80697.619026280285</c:v>
                </c:pt>
                <c:pt idx="1808">
                  <c:v>80697.619026280285</c:v>
                </c:pt>
                <c:pt idx="1809">
                  <c:v>81207.715945487216</c:v>
                </c:pt>
                <c:pt idx="1810">
                  <c:v>81207.715945487216</c:v>
                </c:pt>
                <c:pt idx="1811">
                  <c:v>81861.889142579384</c:v>
                </c:pt>
                <c:pt idx="1812">
                  <c:v>81861.889142579384</c:v>
                </c:pt>
                <c:pt idx="1813">
                  <c:v>82102.077208442104</c:v>
                </c:pt>
                <c:pt idx="1814">
                  <c:v>82102.077208442104</c:v>
                </c:pt>
                <c:pt idx="1815">
                  <c:v>82442.124594892448</c:v>
                </c:pt>
                <c:pt idx="1816">
                  <c:v>82442.124594892448</c:v>
                </c:pt>
                <c:pt idx="1817">
                  <c:v>81146.655014904623</c:v>
                </c:pt>
                <c:pt idx="1818">
                  <c:v>81146.655014904623</c:v>
                </c:pt>
                <c:pt idx="1819">
                  <c:v>78066.467484297551</c:v>
                </c:pt>
                <c:pt idx="1820">
                  <c:v>78066.467484297551</c:v>
                </c:pt>
                <c:pt idx="1821">
                  <c:v>74298.676945411644</c:v>
                </c:pt>
                <c:pt idx="1822">
                  <c:v>74298.676945411644</c:v>
                </c:pt>
                <c:pt idx="1823">
                  <c:v>71263.902264140503</c:v>
                </c:pt>
                <c:pt idx="1824">
                  <c:v>71263.902264140503</c:v>
                </c:pt>
                <c:pt idx="1825">
                  <c:v>70152.195637926401</c:v>
                </c:pt>
                <c:pt idx="1826">
                  <c:v>70152.195637926401</c:v>
                </c:pt>
                <c:pt idx="1827">
                  <c:v>70679.029301094299</c:v>
                </c:pt>
                <c:pt idx="1828">
                  <c:v>70679.029301094299</c:v>
                </c:pt>
                <c:pt idx="1829">
                  <c:v>72272.740807825714</c:v>
                </c:pt>
                <c:pt idx="1830">
                  <c:v>72272.740807825714</c:v>
                </c:pt>
                <c:pt idx="1831">
                  <c:v>73722.428754805253</c:v>
                </c:pt>
                <c:pt idx="1832">
                  <c:v>73722.428754805253</c:v>
                </c:pt>
                <c:pt idx="1833">
                  <c:v>75231.297553671262</c:v>
                </c:pt>
                <c:pt idx="1834">
                  <c:v>75231.297553671262</c:v>
                </c:pt>
                <c:pt idx="1835">
                  <c:v>76301.785366862998</c:v>
                </c:pt>
                <c:pt idx="1836">
                  <c:v>76301.785366862998</c:v>
                </c:pt>
                <c:pt idx="1837">
                  <c:v>77359.570417742725</c:v>
                </c:pt>
                <c:pt idx="1838">
                  <c:v>77359.570417742725</c:v>
                </c:pt>
                <c:pt idx="1839">
                  <c:v>78451.051984273843</c:v>
                </c:pt>
                <c:pt idx="1840">
                  <c:v>78451.051984273843</c:v>
                </c:pt>
                <c:pt idx="1841">
                  <c:v>78352.23274002815</c:v>
                </c:pt>
                <c:pt idx="1842">
                  <c:v>78352.23274002815</c:v>
                </c:pt>
                <c:pt idx="1843">
                  <c:v>76575.825421881425</c:v>
                </c:pt>
                <c:pt idx="1844">
                  <c:v>76575.825421881425</c:v>
                </c:pt>
                <c:pt idx="1845">
                  <c:v>74105.694335329637</c:v>
                </c:pt>
                <c:pt idx="1846">
                  <c:v>74105.694335329637</c:v>
                </c:pt>
                <c:pt idx="1847">
                  <c:v>71940.767617423917</c:v>
                </c:pt>
                <c:pt idx="1848">
                  <c:v>71940.767617423917</c:v>
                </c:pt>
                <c:pt idx="1849">
                  <c:v>70516.80830169718</c:v>
                </c:pt>
                <c:pt idx="1850">
                  <c:v>70516.80830169718</c:v>
                </c:pt>
                <c:pt idx="1851">
                  <c:v>69637.731523869268</c:v>
                </c:pt>
                <c:pt idx="1852">
                  <c:v>69637.731523869268</c:v>
                </c:pt>
                <c:pt idx="1853">
                  <c:v>69962.474971396688</c:v>
                </c:pt>
                <c:pt idx="1854">
                  <c:v>69962.474971396688</c:v>
                </c:pt>
                <c:pt idx="1855">
                  <c:v>71001.107849049135</c:v>
                </c:pt>
                <c:pt idx="1856">
                  <c:v>71001.107849049135</c:v>
                </c:pt>
                <c:pt idx="1857">
                  <c:v>72182.746392325178</c:v>
                </c:pt>
                <c:pt idx="1858">
                  <c:v>72182.746392325178</c:v>
                </c:pt>
                <c:pt idx="1859">
                  <c:v>72570.916790204894</c:v>
                </c:pt>
                <c:pt idx="1860">
                  <c:v>72570.916790204894</c:v>
                </c:pt>
                <c:pt idx="1861">
                  <c:v>72092.411243486305</c:v>
                </c:pt>
                <c:pt idx="1862">
                  <c:v>72092.411243486305</c:v>
                </c:pt>
                <c:pt idx="1863">
                  <c:v>70780.710642997583</c:v>
                </c:pt>
                <c:pt idx="1864">
                  <c:v>70780.710642997583</c:v>
                </c:pt>
                <c:pt idx="1865">
                  <c:v>68587.655453277141</c:v>
                </c:pt>
                <c:pt idx="1866">
                  <c:v>68587.655453277141</c:v>
                </c:pt>
                <c:pt idx="1867">
                  <c:v>65813.875131950612</c:v>
                </c:pt>
                <c:pt idx="1868">
                  <c:v>65813.875131950612</c:v>
                </c:pt>
                <c:pt idx="1869">
                  <c:v>63083.756294945051</c:v>
                </c:pt>
                <c:pt idx="1870">
                  <c:v>63083.756294945051</c:v>
                </c:pt>
                <c:pt idx="1871">
                  <c:v>60634.626778737838</c:v>
                </c:pt>
                <c:pt idx="1872">
                  <c:v>60634.626778737838</c:v>
                </c:pt>
                <c:pt idx="1873">
                  <c:v>58723.57393643276</c:v>
                </c:pt>
                <c:pt idx="1874">
                  <c:v>58723.57393643276</c:v>
                </c:pt>
                <c:pt idx="1875">
                  <c:v>57476.912939628099</c:v>
                </c:pt>
                <c:pt idx="1876">
                  <c:v>57476.912939628099</c:v>
                </c:pt>
                <c:pt idx="1877">
                  <c:v>56978.723391767628</c:v>
                </c:pt>
                <c:pt idx="1878">
                  <c:v>56978.723391767628</c:v>
                </c:pt>
                <c:pt idx="1879">
                  <c:v>56994.149036848888</c:v>
                </c:pt>
                <c:pt idx="1880">
                  <c:v>56994.149036848888</c:v>
                </c:pt>
                <c:pt idx="1881">
                  <c:v>57289.8503227115</c:v>
                </c:pt>
                <c:pt idx="1882">
                  <c:v>57289.8503227115</c:v>
                </c:pt>
                <c:pt idx="1883">
                  <c:v>57581.174689841035</c:v>
                </c:pt>
                <c:pt idx="1884">
                  <c:v>57581.174689841035</c:v>
                </c:pt>
                <c:pt idx="1885">
                  <c:v>57091.164315406393</c:v>
                </c:pt>
                <c:pt idx="1886">
                  <c:v>57091.164315406393</c:v>
                </c:pt>
                <c:pt idx="1887">
                  <c:v>55734.438263820681</c:v>
                </c:pt>
                <c:pt idx="1888">
                  <c:v>55734.438263820681</c:v>
                </c:pt>
                <c:pt idx="1889">
                  <c:v>54005.582935922801</c:v>
                </c:pt>
                <c:pt idx="1890">
                  <c:v>54005.582935922801</c:v>
                </c:pt>
                <c:pt idx="1891">
                  <c:v>51997.347953908662</c:v>
                </c:pt>
                <c:pt idx="1892">
                  <c:v>51997.347953908662</c:v>
                </c:pt>
                <c:pt idx="1893">
                  <c:v>49983.549584875182</c:v>
                </c:pt>
                <c:pt idx="1894">
                  <c:v>49983.549584875182</c:v>
                </c:pt>
                <c:pt idx="1895">
                  <c:v>48113.265796967346</c:v>
                </c:pt>
                <c:pt idx="1896">
                  <c:v>48113.265796967346</c:v>
                </c:pt>
                <c:pt idx="1897">
                  <c:v>46366.549846557093</c:v>
                </c:pt>
                <c:pt idx="1898">
                  <c:v>46366.549846557093</c:v>
                </c:pt>
                <c:pt idx="1899">
                  <c:v>45069.50677477703</c:v>
                </c:pt>
                <c:pt idx="1900">
                  <c:v>45069.50677477703</c:v>
                </c:pt>
                <c:pt idx="1901">
                  <c:v>44202.392255991268</c:v>
                </c:pt>
                <c:pt idx="1902">
                  <c:v>44202.392255991268</c:v>
                </c:pt>
                <c:pt idx="1903">
                  <c:v>43682.586524480219</c:v>
                </c:pt>
                <c:pt idx="1904">
                  <c:v>43682.586524480219</c:v>
                </c:pt>
                <c:pt idx="1905">
                  <c:v>43362.020175849233</c:v>
                </c:pt>
                <c:pt idx="1906">
                  <c:v>43362.020175849233</c:v>
                </c:pt>
                <c:pt idx="1907">
                  <c:v>42940.042444743725</c:v>
                </c:pt>
                <c:pt idx="1908">
                  <c:v>42940.042444743725</c:v>
                </c:pt>
                <c:pt idx="1909">
                  <c:v>42546.464217538465</c:v>
                </c:pt>
                <c:pt idx="1910">
                  <c:v>42546.464217538465</c:v>
                </c:pt>
                <c:pt idx="1911">
                  <c:v>42252.59672465788</c:v>
                </c:pt>
                <c:pt idx="1912">
                  <c:v>42252.59672465788</c:v>
                </c:pt>
                <c:pt idx="1913">
                  <c:v>41576.721066711798</c:v>
                </c:pt>
                <c:pt idx="1914">
                  <c:v>41576.721066711798</c:v>
                </c:pt>
                <c:pt idx="1915">
                  <c:v>40550.237553337618</c:v>
                </c:pt>
                <c:pt idx="1916">
                  <c:v>40550.237553337618</c:v>
                </c:pt>
                <c:pt idx="1917">
                  <c:v>39327.009659058451</c:v>
                </c:pt>
                <c:pt idx="1918">
                  <c:v>39327.009659058451</c:v>
                </c:pt>
                <c:pt idx="1919">
                  <c:v>38038.001557381314</c:v>
                </c:pt>
                <c:pt idx="1920">
                  <c:v>38038.001557381314</c:v>
                </c:pt>
                <c:pt idx="1921">
                  <c:v>36892.56385017818</c:v>
                </c:pt>
                <c:pt idx="1922">
                  <c:v>36892.56385017818</c:v>
                </c:pt>
                <c:pt idx="1923">
                  <c:v>35443.209115491358</c:v>
                </c:pt>
                <c:pt idx="1924">
                  <c:v>35443.209115491358</c:v>
                </c:pt>
                <c:pt idx="1925">
                  <c:v>34250.908190548675</c:v>
                </c:pt>
                <c:pt idx="1926">
                  <c:v>34250.908190548675</c:v>
                </c:pt>
                <c:pt idx="1927">
                  <c:v>33113.203344262132</c:v>
                </c:pt>
                <c:pt idx="1928">
                  <c:v>33113.203344262132</c:v>
                </c:pt>
                <c:pt idx="1929">
                  <c:v>32083.414713671813</c:v>
                </c:pt>
                <c:pt idx="1930">
                  <c:v>32083.414713671813</c:v>
                </c:pt>
                <c:pt idx="1931">
                  <c:v>31364.229394680719</c:v>
                </c:pt>
                <c:pt idx="1932">
                  <c:v>31364.229394680719</c:v>
                </c:pt>
                <c:pt idx="1933">
                  <c:v>30826.83159880192</c:v>
                </c:pt>
                <c:pt idx="1934">
                  <c:v>30826.83159880192</c:v>
                </c:pt>
                <c:pt idx="1935">
                  <c:v>30469.176373852755</c:v>
                </c:pt>
                <c:pt idx="1936">
                  <c:v>30469.176373852755</c:v>
                </c:pt>
                <c:pt idx="1937">
                  <c:v>30143.590818225162</c:v>
                </c:pt>
                <c:pt idx="1938">
                  <c:v>30143.590818225162</c:v>
                </c:pt>
                <c:pt idx="1939">
                  <c:v>29856.583399900523</c:v>
                </c:pt>
                <c:pt idx="1940">
                  <c:v>29856.583399900523</c:v>
                </c:pt>
                <c:pt idx="1941">
                  <c:v>29447.597052380755</c:v>
                </c:pt>
                <c:pt idx="1942">
                  <c:v>29447.597052380755</c:v>
                </c:pt>
                <c:pt idx="1943">
                  <c:v>28876.899903242211</c:v>
                </c:pt>
                <c:pt idx="1944">
                  <c:v>28876.899903242211</c:v>
                </c:pt>
                <c:pt idx="1945">
                  <c:v>28110.873355945139</c:v>
                </c:pt>
                <c:pt idx="1946">
                  <c:v>28110.873355945139</c:v>
                </c:pt>
                <c:pt idx="1947">
                  <c:v>27123.363696738463</c:v>
                </c:pt>
                <c:pt idx="1948">
                  <c:v>27123.363696738463</c:v>
                </c:pt>
                <c:pt idx="1949">
                  <c:v>26367.304516895485</c:v>
                </c:pt>
                <c:pt idx="1950">
                  <c:v>26367.304516895485</c:v>
                </c:pt>
                <c:pt idx="1951">
                  <c:v>25449.218412539718</c:v>
                </c:pt>
                <c:pt idx="1952">
                  <c:v>25449.218412539718</c:v>
                </c:pt>
                <c:pt idx="1953">
                  <c:v>24651.591230217968</c:v>
                </c:pt>
                <c:pt idx="1954">
                  <c:v>24651.591230217968</c:v>
                </c:pt>
                <c:pt idx="1955">
                  <c:v>23967.253091140199</c:v>
                </c:pt>
                <c:pt idx="1956">
                  <c:v>23967.253091140199</c:v>
                </c:pt>
                <c:pt idx="1957">
                  <c:v>23471.162007285806</c:v>
                </c:pt>
                <c:pt idx="1958">
                  <c:v>23471.162007285806</c:v>
                </c:pt>
                <c:pt idx="1959">
                  <c:v>23005.374875464549</c:v>
                </c:pt>
                <c:pt idx="1960">
                  <c:v>23005.374875464549</c:v>
                </c:pt>
                <c:pt idx="1961">
                  <c:v>22725.314486745221</c:v>
                </c:pt>
                <c:pt idx="1962">
                  <c:v>22725.314486745221</c:v>
                </c:pt>
                <c:pt idx="1963">
                  <c:v>22513.83195791873</c:v>
                </c:pt>
                <c:pt idx="1964">
                  <c:v>22513.83195791873</c:v>
                </c:pt>
                <c:pt idx="1965">
                  <c:v>22238.665963107884</c:v>
                </c:pt>
                <c:pt idx="1966">
                  <c:v>22238.665963107884</c:v>
                </c:pt>
                <c:pt idx="1967">
                  <c:v>22060.241706188415</c:v>
                </c:pt>
                <c:pt idx="1968">
                  <c:v>22060.241706188415</c:v>
                </c:pt>
                <c:pt idx="1969">
                  <c:v>21860.321848536893</c:v>
                </c:pt>
                <c:pt idx="1970">
                  <c:v>21860.321848536893</c:v>
                </c:pt>
                <c:pt idx="1971">
                  <c:v>21339.337455342094</c:v>
                </c:pt>
                <c:pt idx="1972">
                  <c:v>21339.337455342094</c:v>
                </c:pt>
                <c:pt idx="1973">
                  <c:v>20633.131081087518</c:v>
                </c:pt>
                <c:pt idx="1974">
                  <c:v>20633.131081087518</c:v>
                </c:pt>
                <c:pt idx="1975">
                  <c:v>19918.940163722567</c:v>
                </c:pt>
                <c:pt idx="1976">
                  <c:v>19918.940163722567</c:v>
                </c:pt>
                <c:pt idx="1977">
                  <c:v>19110.974493508718</c:v>
                </c:pt>
                <c:pt idx="1978">
                  <c:v>19110.974493508718</c:v>
                </c:pt>
                <c:pt idx="1979">
                  <c:v>18515.709461883416</c:v>
                </c:pt>
                <c:pt idx="1980">
                  <c:v>18515.709461883416</c:v>
                </c:pt>
                <c:pt idx="1981">
                  <c:v>17983.323094138781</c:v>
                </c:pt>
                <c:pt idx="1982">
                  <c:v>17983.323094138781</c:v>
                </c:pt>
                <c:pt idx="1983">
                  <c:v>17495.967296757655</c:v>
                </c:pt>
                <c:pt idx="1984">
                  <c:v>17495.967296757655</c:v>
                </c:pt>
                <c:pt idx="1985">
                  <c:v>17099.734430745677</c:v>
                </c:pt>
                <c:pt idx="1986">
                  <c:v>17099.734430745677</c:v>
                </c:pt>
                <c:pt idx="1987">
                  <c:v>16817.567087561478</c:v>
                </c:pt>
                <c:pt idx="1988">
                  <c:v>16817.567087561478</c:v>
                </c:pt>
                <c:pt idx="1989">
                  <c:v>16571.206383891982</c:v>
                </c:pt>
                <c:pt idx="1990">
                  <c:v>16571.206383891982</c:v>
                </c:pt>
                <c:pt idx="1991">
                  <c:v>16515.610713455764</c:v>
                </c:pt>
                <c:pt idx="1992">
                  <c:v>16515.610713455764</c:v>
                </c:pt>
                <c:pt idx="1993">
                  <c:v>16257.782451313738</c:v>
                </c:pt>
                <c:pt idx="1994">
                  <c:v>16257.782451313738</c:v>
                </c:pt>
                <c:pt idx="1995">
                  <c:v>16140.441354195656</c:v>
                </c:pt>
                <c:pt idx="1996">
                  <c:v>16140.441354195656</c:v>
                </c:pt>
                <c:pt idx="1997">
                  <c:v>15783.110127481807</c:v>
                </c:pt>
                <c:pt idx="1998">
                  <c:v>15783.110127481807</c:v>
                </c:pt>
                <c:pt idx="1999">
                  <c:v>15351.584812386507</c:v>
                </c:pt>
                <c:pt idx="2000">
                  <c:v>15351.584812386507</c:v>
                </c:pt>
                <c:pt idx="2001">
                  <c:v>14763.849132416932</c:v>
                </c:pt>
                <c:pt idx="2002">
                  <c:v>14763.849132416932</c:v>
                </c:pt>
                <c:pt idx="2003">
                  <c:v>14181.66466561897</c:v>
                </c:pt>
                <c:pt idx="2004">
                  <c:v>14181.66466561897</c:v>
                </c:pt>
                <c:pt idx="2005">
                  <c:v>13550.457130596318</c:v>
                </c:pt>
                <c:pt idx="2006">
                  <c:v>13550.457130596318</c:v>
                </c:pt>
                <c:pt idx="2007">
                  <c:v>13057.542606790184</c:v>
                </c:pt>
                <c:pt idx="2008">
                  <c:v>13057.542606790184</c:v>
                </c:pt>
                <c:pt idx="2009">
                  <c:v>12601.919767818796</c:v>
                </c:pt>
                <c:pt idx="2010">
                  <c:v>12601.919767818796</c:v>
                </c:pt>
                <c:pt idx="2011">
                  <c:v>12263.25426178793</c:v>
                </c:pt>
                <c:pt idx="2012">
                  <c:v>12263.25426178793</c:v>
                </c:pt>
                <c:pt idx="2013">
                  <c:v>12013.421583255649</c:v>
                </c:pt>
                <c:pt idx="2014">
                  <c:v>12013.421583255649</c:v>
                </c:pt>
                <c:pt idx="2015">
                  <c:v>11687.916696810431</c:v>
                </c:pt>
                <c:pt idx="2016">
                  <c:v>11687.916696810431</c:v>
                </c:pt>
                <c:pt idx="2017">
                  <c:v>11504.128139538698</c:v>
                </c:pt>
                <c:pt idx="2018">
                  <c:v>11504.128139538698</c:v>
                </c:pt>
                <c:pt idx="2019">
                  <c:v>11375.228473374342</c:v>
                </c:pt>
                <c:pt idx="2020">
                  <c:v>11375.228473374342</c:v>
                </c:pt>
                <c:pt idx="2021">
                  <c:v>11105.125899320432</c:v>
                </c:pt>
                <c:pt idx="2022">
                  <c:v>11105.125899320432</c:v>
                </c:pt>
                <c:pt idx="2023">
                  <c:v>10802.265358492392</c:v>
                </c:pt>
                <c:pt idx="2024">
                  <c:v>10802.265358492392</c:v>
                </c:pt>
                <c:pt idx="2025">
                  <c:v>10172.782033737047</c:v>
                </c:pt>
                <c:pt idx="2026">
                  <c:v>10172.782033737047</c:v>
                </c:pt>
                <c:pt idx="2027">
                  <c:v>9604.6877250670186</c:v>
                </c:pt>
                <c:pt idx="2028">
                  <c:v>9604.6877250670186</c:v>
                </c:pt>
                <c:pt idx="2029">
                  <c:v>9105.9553358740413</c:v>
                </c:pt>
                <c:pt idx="2030">
                  <c:v>9105.9553358740413</c:v>
                </c:pt>
                <c:pt idx="2031">
                  <c:v>8771.6989164119987</c:v>
                </c:pt>
                <c:pt idx="2032">
                  <c:v>8771.6989164119987</c:v>
                </c:pt>
                <c:pt idx="2033">
                  <c:v>8588.9404748878205</c:v>
                </c:pt>
                <c:pt idx="2034">
                  <c:v>8588.9404748878205</c:v>
                </c:pt>
                <c:pt idx="2035">
                  <c:v>8488.6649111797597</c:v>
                </c:pt>
                <c:pt idx="2036">
                  <c:v>8488.6649111797597</c:v>
                </c:pt>
                <c:pt idx="2037">
                  <c:v>8382.9019541135367</c:v>
                </c:pt>
                <c:pt idx="2038">
                  <c:v>8382.9019541135367</c:v>
                </c:pt>
                <c:pt idx="2039">
                  <c:v>8088.0643734483883</c:v>
                </c:pt>
                <c:pt idx="2040">
                  <c:v>8088.0643734483883</c:v>
                </c:pt>
                <c:pt idx="2041">
                  <c:v>7528.129723471442</c:v>
                </c:pt>
                <c:pt idx="2042">
                  <c:v>7528.129723471442</c:v>
                </c:pt>
                <c:pt idx="2043">
                  <c:v>6972.9530419139282</c:v>
                </c:pt>
                <c:pt idx="2044">
                  <c:v>6972.9530419139282</c:v>
                </c:pt>
                <c:pt idx="2045">
                  <c:v>6546.9742304429737</c:v>
                </c:pt>
                <c:pt idx="2046">
                  <c:v>6546.9742304429737</c:v>
                </c:pt>
                <c:pt idx="2047">
                  <c:v>6276.7310489227912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</c:v>
                </c:pt>
                <c:pt idx="1">
                  <c:v>-0.53450020366215689</c:v>
                </c:pt>
                <c:pt idx="2">
                  <c:v>-0.53450020366215689</c:v>
                </c:pt>
                <c:pt idx="3">
                  <c:v>-0.26633482694941191</c:v>
                </c:pt>
                <c:pt idx="4">
                  <c:v>-0.26633482694941191</c:v>
                </c:pt>
                <c:pt idx="5">
                  <c:v>0.31117740993371967</c:v>
                </c:pt>
                <c:pt idx="6">
                  <c:v>0.31117740993371967</c:v>
                </c:pt>
                <c:pt idx="7">
                  <c:v>1.9139014318961927</c:v>
                </c:pt>
                <c:pt idx="8">
                  <c:v>1.9139014318961927</c:v>
                </c:pt>
                <c:pt idx="9">
                  <c:v>4.8667233848194655</c:v>
                </c:pt>
                <c:pt idx="10">
                  <c:v>4.8667233848194655</c:v>
                </c:pt>
                <c:pt idx="11">
                  <c:v>-0.648846474014249</c:v>
                </c:pt>
                <c:pt idx="12">
                  <c:v>-0.648846474014249</c:v>
                </c:pt>
                <c:pt idx="13">
                  <c:v>-10.805974888426249</c:v>
                </c:pt>
                <c:pt idx="14">
                  <c:v>-10.805974888426249</c:v>
                </c:pt>
                <c:pt idx="15">
                  <c:v>7.5934650080105257</c:v>
                </c:pt>
                <c:pt idx="16">
                  <c:v>7.5934650080105257</c:v>
                </c:pt>
                <c:pt idx="17">
                  <c:v>13.341867168583462</c:v>
                </c:pt>
                <c:pt idx="18">
                  <c:v>13.341867168583462</c:v>
                </c:pt>
                <c:pt idx="19">
                  <c:v>-6.5175603891514129</c:v>
                </c:pt>
                <c:pt idx="20">
                  <c:v>-6.5175603891514129</c:v>
                </c:pt>
                <c:pt idx="21">
                  <c:v>-2.5601605476419991</c:v>
                </c:pt>
                <c:pt idx="22">
                  <c:v>-2.5601605476419991</c:v>
                </c:pt>
                <c:pt idx="23">
                  <c:v>-4.3449221033914682</c:v>
                </c:pt>
                <c:pt idx="24">
                  <c:v>-4.3449221033914682</c:v>
                </c:pt>
                <c:pt idx="25">
                  <c:v>-7.7121394947063209</c:v>
                </c:pt>
                <c:pt idx="26">
                  <c:v>-7.7121394947063209</c:v>
                </c:pt>
                <c:pt idx="27">
                  <c:v>11.886975268930314</c:v>
                </c:pt>
                <c:pt idx="28">
                  <c:v>11.886975268930314</c:v>
                </c:pt>
                <c:pt idx="29">
                  <c:v>-4.9946917565758895</c:v>
                </c:pt>
                <c:pt idx="30">
                  <c:v>-4.9946917565758895</c:v>
                </c:pt>
                <c:pt idx="31">
                  <c:v>-12.462512332604433</c:v>
                </c:pt>
                <c:pt idx="32">
                  <c:v>-12.462512332604433</c:v>
                </c:pt>
                <c:pt idx="33">
                  <c:v>4.6375251623099984</c:v>
                </c:pt>
                <c:pt idx="34">
                  <c:v>4.6375251623099984</c:v>
                </c:pt>
                <c:pt idx="35">
                  <c:v>-10.510771688790101</c:v>
                </c:pt>
                <c:pt idx="36">
                  <c:v>-10.510771688790101</c:v>
                </c:pt>
                <c:pt idx="37">
                  <c:v>7.8922505820856941</c:v>
                </c:pt>
                <c:pt idx="38">
                  <c:v>7.8922505820856941</c:v>
                </c:pt>
                <c:pt idx="39">
                  <c:v>2.1010271076795561</c:v>
                </c:pt>
                <c:pt idx="40">
                  <c:v>2.1010271076795561</c:v>
                </c:pt>
                <c:pt idx="41">
                  <c:v>9.9268032405393569</c:v>
                </c:pt>
                <c:pt idx="42">
                  <c:v>9.9268032405393569</c:v>
                </c:pt>
                <c:pt idx="43">
                  <c:v>-1.9401043949953873</c:v>
                </c:pt>
                <c:pt idx="44">
                  <c:v>-1.9401043949953873</c:v>
                </c:pt>
                <c:pt idx="45">
                  <c:v>-5.2018845198480221</c:v>
                </c:pt>
                <c:pt idx="46">
                  <c:v>-5.2018845198480221</c:v>
                </c:pt>
                <c:pt idx="47">
                  <c:v>-1.5216107200510578</c:v>
                </c:pt>
                <c:pt idx="48">
                  <c:v>-1.5216107200510578</c:v>
                </c:pt>
                <c:pt idx="49">
                  <c:v>17.417734827243976</c:v>
                </c:pt>
                <c:pt idx="50">
                  <c:v>17.417734827243976</c:v>
                </c:pt>
                <c:pt idx="51">
                  <c:v>7.1328504434077331</c:v>
                </c:pt>
                <c:pt idx="52">
                  <c:v>7.1328504434077331</c:v>
                </c:pt>
                <c:pt idx="53">
                  <c:v>12.154841153476582</c:v>
                </c:pt>
                <c:pt idx="54">
                  <c:v>12.154841153476582</c:v>
                </c:pt>
                <c:pt idx="55">
                  <c:v>13.412549720177878</c:v>
                </c:pt>
                <c:pt idx="56">
                  <c:v>13.412549720177878</c:v>
                </c:pt>
                <c:pt idx="57">
                  <c:v>13.438008162687822</c:v>
                </c:pt>
                <c:pt idx="58">
                  <c:v>13.438008162687822</c:v>
                </c:pt>
                <c:pt idx="59">
                  <c:v>1.6533533447295667</c:v>
                </c:pt>
                <c:pt idx="60">
                  <c:v>1.6533533447295667</c:v>
                </c:pt>
                <c:pt idx="61">
                  <c:v>1.7010061512733046</c:v>
                </c:pt>
                <c:pt idx="62">
                  <c:v>1.7010061512733046</c:v>
                </c:pt>
                <c:pt idx="63">
                  <c:v>16.337635992175876</c:v>
                </c:pt>
                <c:pt idx="64">
                  <c:v>16.337635992175876</c:v>
                </c:pt>
                <c:pt idx="65">
                  <c:v>-1.8769469646315429</c:v>
                </c:pt>
                <c:pt idx="66">
                  <c:v>-1.8769469646315429</c:v>
                </c:pt>
                <c:pt idx="67">
                  <c:v>13.480384501823153</c:v>
                </c:pt>
                <c:pt idx="68">
                  <c:v>13.480384501823153</c:v>
                </c:pt>
                <c:pt idx="69">
                  <c:v>-8.6393409354137702</c:v>
                </c:pt>
                <c:pt idx="70">
                  <c:v>-8.6393409354137702</c:v>
                </c:pt>
                <c:pt idx="71">
                  <c:v>-7.5608767033797903</c:v>
                </c:pt>
                <c:pt idx="72">
                  <c:v>-7.5608767033797903</c:v>
                </c:pt>
                <c:pt idx="73">
                  <c:v>1.13196632380766</c:v>
                </c:pt>
                <c:pt idx="74">
                  <c:v>1.13196632380766</c:v>
                </c:pt>
                <c:pt idx="75">
                  <c:v>-1.9023504754474061</c:v>
                </c:pt>
                <c:pt idx="76">
                  <c:v>-1.9023504754474061</c:v>
                </c:pt>
                <c:pt idx="77">
                  <c:v>10.383894981156118</c:v>
                </c:pt>
                <c:pt idx="78">
                  <c:v>10.383894981156118</c:v>
                </c:pt>
                <c:pt idx="79">
                  <c:v>8.9411277584686673</c:v>
                </c:pt>
                <c:pt idx="80">
                  <c:v>8.9411277584686673</c:v>
                </c:pt>
                <c:pt idx="81">
                  <c:v>14.64769217302694</c:v>
                </c:pt>
                <c:pt idx="82">
                  <c:v>14.64769217302694</c:v>
                </c:pt>
                <c:pt idx="83">
                  <c:v>-9.7792796928777079</c:v>
                </c:pt>
                <c:pt idx="84">
                  <c:v>-9.7792796928777079</c:v>
                </c:pt>
                <c:pt idx="85">
                  <c:v>18.793475094507471</c:v>
                </c:pt>
                <c:pt idx="86">
                  <c:v>18.793475094507471</c:v>
                </c:pt>
                <c:pt idx="87">
                  <c:v>4.6609066825385526</c:v>
                </c:pt>
                <c:pt idx="88">
                  <c:v>4.6609066825385526</c:v>
                </c:pt>
                <c:pt idx="89">
                  <c:v>13.574949661704636</c:v>
                </c:pt>
                <c:pt idx="90">
                  <c:v>13.574949661704636</c:v>
                </c:pt>
                <c:pt idx="91">
                  <c:v>-12.447340707389458</c:v>
                </c:pt>
                <c:pt idx="92">
                  <c:v>-12.447340707389458</c:v>
                </c:pt>
                <c:pt idx="93">
                  <c:v>26.632390323244522</c:v>
                </c:pt>
                <c:pt idx="94">
                  <c:v>26.632390323244522</c:v>
                </c:pt>
                <c:pt idx="95">
                  <c:v>1.017979854156863</c:v>
                </c:pt>
                <c:pt idx="96">
                  <c:v>1.017979854156863</c:v>
                </c:pt>
                <c:pt idx="97">
                  <c:v>0.59033346426019762</c:v>
                </c:pt>
                <c:pt idx="98">
                  <c:v>0.59033346426019762</c:v>
                </c:pt>
                <c:pt idx="99">
                  <c:v>13.882578168903478</c:v>
                </c:pt>
                <c:pt idx="100">
                  <c:v>13.882578168903478</c:v>
                </c:pt>
                <c:pt idx="101">
                  <c:v>-3.844255923366859</c:v>
                </c:pt>
                <c:pt idx="102">
                  <c:v>-3.844255923366859</c:v>
                </c:pt>
                <c:pt idx="103">
                  <c:v>-6.9984032686517139</c:v>
                </c:pt>
                <c:pt idx="104">
                  <c:v>-6.9984032686517139</c:v>
                </c:pt>
                <c:pt idx="105">
                  <c:v>-5.2281252595993237</c:v>
                </c:pt>
                <c:pt idx="106">
                  <c:v>-5.2281252595993237</c:v>
                </c:pt>
                <c:pt idx="107">
                  <c:v>1.7780496261663075</c:v>
                </c:pt>
                <c:pt idx="108">
                  <c:v>1.7780496261663075</c:v>
                </c:pt>
                <c:pt idx="109">
                  <c:v>0.78043496899840648</c:v>
                </c:pt>
                <c:pt idx="110">
                  <c:v>0.78043496899840648</c:v>
                </c:pt>
                <c:pt idx="111">
                  <c:v>14.85904010276829</c:v>
                </c:pt>
                <c:pt idx="112">
                  <c:v>14.85904010276829</c:v>
                </c:pt>
                <c:pt idx="113">
                  <c:v>-0.61033897272932336</c:v>
                </c:pt>
                <c:pt idx="114">
                  <c:v>-0.61033897272932336</c:v>
                </c:pt>
                <c:pt idx="115">
                  <c:v>3.0336812121316825</c:v>
                </c:pt>
                <c:pt idx="116">
                  <c:v>3.0336812121316825</c:v>
                </c:pt>
                <c:pt idx="117">
                  <c:v>4.7525549965065466</c:v>
                </c:pt>
                <c:pt idx="118">
                  <c:v>4.7525549965065466</c:v>
                </c:pt>
                <c:pt idx="119">
                  <c:v>11.108507437800654</c:v>
                </c:pt>
                <c:pt idx="120">
                  <c:v>11.108507437800654</c:v>
                </c:pt>
                <c:pt idx="121">
                  <c:v>5.857115437545076</c:v>
                </c:pt>
                <c:pt idx="122">
                  <c:v>5.857115437545076</c:v>
                </c:pt>
                <c:pt idx="123">
                  <c:v>-18.529962286017735</c:v>
                </c:pt>
                <c:pt idx="124">
                  <c:v>-18.529962286017735</c:v>
                </c:pt>
                <c:pt idx="125">
                  <c:v>11.933493888313933</c:v>
                </c:pt>
                <c:pt idx="126">
                  <c:v>11.933493888313933</c:v>
                </c:pt>
                <c:pt idx="127">
                  <c:v>67.320563918940479</c:v>
                </c:pt>
                <c:pt idx="128">
                  <c:v>67.320563918940479</c:v>
                </c:pt>
                <c:pt idx="129">
                  <c:v>-0.57627143011472981</c:v>
                </c:pt>
                <c:pt idx="130">
                  <c:v>-0.57627143011472981</c:v>
                </c:pt>
                <c:pt idx="131">
                  <c:v>22.909124297275525</c:v>
                </c:pt>
                <c:pt idx="132">
                  <c:v>22.909124297275525</c:v>
                </c:pt>
                <c:pt idx="133">
                  <c:v>14.196616705324345</c:v>
                </c:pt>
                <c:pt idx="134">
                  <c:v>14.196616705324345</c:v>
                </c:pt>
                <c:pt idx="135">
                  <c:v>7.5121368595441709</c:v>
                </c:pt>
                <c:pt idx="136">
                  <c:v>7.5121368595441709</c:v>
                </c:pt>
                <c:pt idx="137">
                  <c:v>25.452049679519973</c:v>
                </c:pt>
                <c:pt idx="138">
                  <c:v>25.452049679519973</c:v>
                </c:pt>
                <c:pt idx="139">
                  <c:v>17.850960025583731</c:v>
                </c:pt>
                <c:pt idx="140">
                  <c:v>17.850960025583731</c:v>
                </c:pt>
                <c:pt idx="141">
                  <c:v>19.084943585221026</c:v>
                </c:pt>
                <c:pt idx="142">
                  <c:v>19.084943585221026</c:v>
                </c:pt>
                <c:pt idx="143">
                  <c:v>25.289190290941747</c:v>
                </c:pt>
                <c:pt idx="144">
                  <c:v>25.289190290941747</c:v>
                </c:pt>
                <c:pt idx="145">
                  <c:v>17.141951355097717</c:v>
                </c:pt>
                <c:pt idx="146">
                  <c:v>17.141951355097717</c:v>
                </c:pt>
                <c:pt idx="147">
                  <c:v>15.035997232629484</c:v>
                </c:pt>
                <c:pt idx="148">
                  <c:v>15.035997232629484</c:v>
                </c:pt>
                <c:pt idx="149">
                  <c:v>7.7753762997714375</c:v>
                </c:pt>
                <c:pt idx="150">
                  <c:v>7.7753762997714375</c:v>
                </c:pt>
                <c:pt idx="151">
                  <c:v>25.645114294464065</c:v>
                </c:pt>
                <c:pt idx="152">
                  <c:v>25.645114294464065</c:v>
                </c:pt>
                <c:pt idx="153">
                  <c:v>24.500164087720123</c:v>
                </c:pt>
                <c:pt idx="154">
                  <c:v>24.500164087720123</c:v>
                </c:pt>
                <c:pt idx="155">
                  <c:v>31.872332288520511</c:v>
                </c:pt>
                <c:pt idx="156">
                  <c:v>31.872332288520511</c:v>
                </c:pt>
                <c:pt idx="157">
                  <c:v>33.575924679950162</c:v>
                </c:pt>
                <c:pt idx="158">
                  <c:v>33.575924679950162</c:v>
                </c:pt>
                <c:pt idx="159">
                  <c:v>33.229670964630486</c:v>
                </c:pt>
                <c:pt idx="160">
                  <c:v>33.229670964630486</c:v>
                </c:pt>
                <c:pt idx="161">
                  <c:v>31.221969692870061</c:v>
                </c:pt>
                <c:pt idx="162">
                  <c:v>31.221969692870061</c:v>
                </c:pt>
                <c:pt idx="163">
                  <c:v>33.643980088337003</c:v>
                </c:pt>
                <c:pt idx="164">
                  <c:v>33.643980088337003</c:v>
                </c:pt>
                <c:pt idx="165">
                  <c:v>35.237108642076919</c:v>
                </c:pt>
                <c:pt idx="166">
                  <c:v>35.237108642076919</c:v>
                </c:pt>
                <c:pt idx="167">
                  <c:v>24.542584621726633</c:v>
                </c:pt>
                <c:pt idx="168">
                  <c:v>24.542584621726633</c:v>
                </c:pt>
                <c:pt idx="169">
                  <c:v>28.68464219919008</c:v>
                </c:pt>
                <c:pt idx="170">
                  <c:v>28.68464219919008</c:v>
                </c:pt>
                <c:pt idx="171">
                  <c:v>30.304285959171125</c:v>
                </c:pt>
                <c:pt idx="172">
                  <c:v>30.304285959171125</c:v>
                </c:pt>
                <c:pt idx="173">
                  <c:v>26.144792520004444</c:v>
                </c:pt>
                <c:pt idx="174">
                  <c:v>26.144792520004444</c:v>
                </c:pt>
                <c:pt idx="175">
                  <c:v>39.461424564578124</c:v>
                </c:pt>
                <c:pt idx="176">
                  <c:v>39.461424564578124</c:v>
                </c:pt>
                <c:pt idx="177">
                  <c:v>49.336370434381593</c:v>
                </c:pt>
                <c:pt idx="178">
                  <c:v>49.336370434381593</c:v>
                </c:pt>
                <c:pt idx="179">
                  <c:v>38.841678259572063</c:v>
                </c:pt>
                <c:pt idx="180">
                  <c:v>38.841678259572063</c:v>
                </c:pt>
                <c:pt idx="181">
                  <c:v>41.022799277856166</c:v>
                </c:pt>
                <c:pt idx="182">
                  <c:v>41.022799277856166</c:v>
                </c:pt>
                <c:pt idx="183">
                  <c:v>52.430963335457591</c:v>
                </c:pt>
                <c:pt idx="184">
                  <c:v>52.430963335457591</c:v>
                </c:pt>
                <c:pt idx="185">
                  <c:v>48.99804904837174</c:v>
                </c:pt>
                <c:pt idx="186">
                  <c:v>48.99804904837174</c:v>
                </c:pt>
                <c:pt idx="187">
                  <c:v>61.337694498337669</c:v>
                </c:pt>
                <c:pt idx="188">
                  <c:v>61.337694498337669</c:v>
                </c:pt>
                <c:pt idx="189">
                  <c:v>61.088411240328469</c:v>
                </c:pt>
                <c:pt idx="190">
                  <c:v>61.088411240328469</c:v>
                </c:pt>
                <c:pt idx="191">
                  <c:v>76.251552853223643</c:v>
                </c:pt>
                <c:pt idx="192">
                  <c:v>76.251552853223643</c:v>
                </c:pt>
                <c:pt idx="193">
                  <c:v>75.082003514287635</c:v>
                </c:pt>
                <c:pt idx="194">
                  <c:v>75.082003514287635</c:v>
                </c:pt>
                <c:pt idx="195">
                  <c:v>64.508364797439413</c:v>
                </c:pt>
                <c:pt idx="196">
                  <c:v>64.508364797439413</c:v>
                </c:pt>
                <c:pt idx="197">
                  <c:v>90.162972300920273</c:v>
                </c:pt>
                <c:pt idx="198">
                  <c:v>90.162972300920273</c:v>
                </c:pt>
                <c:pt idx="199">
                  <c:v>80.259198729862987</c:v>
                </c:pt>
                <c:pt idx="200">
                  <c:v>80.259198729862987</c:v>
                </c:pt>
                <c:pt idx="201">
                  <c:v>78.186572064148208</c:v>
                </c:pt>
                <c:pt idx="202">
                  <c:v>78.186572064148208</c:v>
                </c:pt>
                <c:pt idx="203">
                  <c:v>86.745136237877773</c:v>
                </c:pt>
                <c:pt idx="204">
                  <c:v>86.745136237877773</c:v>
                </c:pt>
                <c:pt idx="205">
                  <c:v>97.753407076554822</c:v>
                </c:pt>
                <c:pt idx="206">
                  <c:v>97.753407076554822</c:v>
                </c:pt>
                <c:pt idx="207">
                  <c:v>93.939359423271867</c:v>
                </c:pt>
                <c:pt idx="208">
                  <c:v>93.939359423271867</c:v>
                </c:pt>
                <c:pt idx="209">
                  <c:v>107.10584350276736</c:v>
                </c:pt>
                <c:pt idx="210">
                  <c:v>107.10584350276736</c:v>
                </c:pt>
                <c:pt idx="211">
                  <c:v>138.56458241067492</c:v>
                </c:pt>
                <c:pt idx="212">
                  <c:v>138.56458241067492</c:v>
                </c:pt>
                <c:pt idx="213">
                  <c:v>120.73079132316263</c:v>
                </c:pt>
                <c:pt idx="214">
                  <c:v>120.73079132316263</c:v>
                </c:pt>
                <c:pt idx="215">
                  <c:v>129.58331956162817</c:v>
                </c:pt>
                <c:pt idx="216">
                  <c:v>129.58331956162817</c:v>
                </c:pt>
                <c:pt idx="217">
                  <c:v>132.68113904427628</c:v>
                </c:pt>
                <c:pt idx="218">
                  <c:v>132.68113904427628</c:v>
                </c:pt>
                <c:pt idx="219">
                  <c:v>172.56891386261543</c:v>
                </c:pt>
                <c:pt idx="220">
                  <c:v>172.56891386261543</c:v>
                </c:pt>
                <c:pt idx="221">
                  <c:v>162.38849573132529</c:v>
                </c:pt>
                <c:pt idx="222">
                  <c:v>162.38849573132529</c:v>
                </c:pt>
                <c:pt idx="223">
                  <c:v>173.23813793442218</c:v>
                </c:pt>
                <c:pt idx="224">
                  <c:v>173.23813793442218</c:v>
                </c:pt>
                <c:pt idx="225">
                  <c:v>185.05288905479779</c:v>
                </c:pt>
                <c:pt idx="226">
                  <c:v>185.05288905479779</c:v>
                </c:pt>
                <c:pt idx="227">
                  <c:v>175.80300411650774</c:v>
                </c:pt>
                <c:pt idx="228">
                  <c:v>175.80300411650774</c:v>
                </c:pt>
                <c:pt idx="229">
                  <c:v>201.9754251308342</c:v>
                </c:pt>
                <c:pt idx="230">
                  <c:v>201.9754251308342</c:v>
                </c:pt>
                <c:pt idx="231">
                  <c:v>224.00628359107122</c:v>
                </c:pt>
                <c:pt idx="232">
                  <c:v>224.00628359107122</c:v>
                </c:pt>
                <c:pt idx="233">
                  <c:v>225.3962184046444</c:v>
                </c:pt>
                <c:pt idx="234">
                  <c:v>225.3962184046444</c:v>
                </c:pt>
                <c:pt idx="235">
                  <c:v>231.71559125282033</c:v>
                </c:pt>
                <c:pt idx="236">
                  <c:v>231.71559125282033</c:v>
                </c:pt>
                <c:pt idx="237">
                  <c:v>246.84466624676099</c:v>
                </c:pt>
                <c:pt idx="238">
                  <c:v>246.84466624676099</c:v>
                </c:pt>
                <c:pt idx="239">
                  <c:v>255.92420398577815</c:v>
                </c:pt>
                <c:pt idx="240">
                  <c:v>255.92420398577815</c:v>
                </c:pt>
                <c:pt idx="241">
                  <c:v>260.84588320418993</c:v>
                </c:pt>
                <c:pt idx="242">
                  <c:v>260.84588320418993</c:v>
                </c:pt>
                <c:pt idx="243">
                  <c:v>293.49392832133935</c:v>
                </c:pt>
                <c:pt idx="244">
                  <c:v>293.49392832133935</c:v>
                </c:pt>
                <c:pt idx="245">
                  <c:v>314.34136315968487</c:v>
                </c:pt>
                <c:pt idx="246">
                  <c:v>314.34136315968487</c:v>
                </c:pt>
                <c:pt idx="247">
                  <c:v>337.02959771892381</c:v>
                </c:pt>
                <c:pt idx="248">
                  <c:v>337.02959771892381</c:v>
                </c:pt>
                <c:pt idx="249">
                  <c:v>346.18592284663259</c:v>
                </c:pt>
                <c:pt idx="250">
                  <c:v>346.18592284663259</c:v>
                </c:pt>
                <c:pt idx="251">
                  <c:v>357.73305158166124</c:v>
                </c:pt>
                <c:pt idx="252">
                  <c:v>357.73305158166124</c:v>
                </c:pt>
                <c:pt idx="253">
                  <c:v>376.15703173868849</c:v>
                </c:pt>
                <c:pt idx="254">
                  <c:v>376.15703173868849</c:v>
                </c:pt>
                <c:pt idx="255">
                  <c:v>395.19745666325628</c:v>
                </c:pt>
                <c:pt idx="256">
                  <c:v>395.19745666325628</c:v>
                </c:pt>
                <c:pt idx="257">
                  <c:v>400.44210668279902</c:v>
                </c:pt>
                <c:pt idx="258">
                  <c:v>400.44210668279902</c:v>
                </c:pt>
                <c:pt idx="259">
                  <c:v>410.27378316875104</c:v>
                </c:pt>
                <c:pt idx="260">
                  <c:v>410.27378316875104</c:v>
                </c:pt>
                <c:pt idx="261">
                  <c:v>438.10331568719482</c:v>
                </c:pt>
                <c:pt idx="262">
                  <c:v>438.10331568719482</c:v>
                </c:pt>
                <c:pt idx="263">
                  <c:v>446.5906648038291</c:v>
                </c:pt>
                <c:pt idx="264">
                  <c:v>446.5906648038291</c:v>
                </c:pt>
                <c:pt idx="265">
                  <c:v>487.7105931548856</c:v>
                </c:pt>
                <c:pt idx="266">
                  <c:v>487.7105931548856</c:v>
                </c:pt>
                <c:pt idx="267">
                  <c:v>483.87763043761561</c:v>
                </c:pt>
                <c:pt idx="268">
                  <c:v>483.87763043761561</c:v>
                </c:pt>
                <c:pt idx="269">
                  <c:v>515.22168280302594</c:v>
                </c:pt>
                <c:pt idx="270">
                  <c:v>515.22168280302594</c:v>
                </c:pt>
                <c:pt idx="271">
                  <c:v>536.34811359735613</c:v>
                </c:pt>
                <c:pt idx="272">
                  <c:v>536.34811359735613</c:v>
                </c:pt>
                <c:pt idx="273">
                  <c:v>551.0758819349204</c:v>
                </c:pt>
                <c:pt idx="274">
                  <c:v>551.0758819349204</c:v>
                </c:pt>
                <c:pt idx="275">
                  <c:v>576.60978243062641</c:v>
                </c:pt>
                <c:pt idx="276">
                  <c:v>576.60978243062641</c:v>
                </c:pt>
                <c:pt idx="277">
                  <c:v>622.32113933102255</c:v>
                </c:pt>
                <c:pt idx="278">
                  <c:v>622.32113933102255</c:v>
                </c:pt>
                <c:pt idx="279">
                  <c:v>637.39152213760201</c:v>
                </c:pt>
                <c:pt idx="280">
                  <c:v>637.39152213760201</c:v>
                </c:pt>
                <c:pt idx="281">
                  <c:v>679.38737050822999</c:v>
                </c:pt>
                <c:pt idx="282">
                  <c:v>679.38737050822999</c:v>
                </c:pt>
                <c:pt idx="283">
                  <c:v>652.99599039698478</c:v>
                </c:pt>
                <c:pt idx="284">
                  <c:v>652.99599039698478</c:v>
                </c:pt>
                <c:pt idx="285">
                  <c:v>656.23262583192366</c:v>
                </c:pt>
                <c:pt idx="286">
                  <c:v>656.23262583192366</c:v>
                </c:pt>
                <c:pt idx="287">
                  <c:v>639.18023870078935</c:v>
                </c:pt>
                <c:pt idx="288">
                  <c:v>639.18023870078935</c:v>
                </c:pt>
                <c:pt idx="289">
                  <c:v>686.77511801656863</c:v>
                </c:pt>
                <c:pt idx="290">
                  <c:v>686.77511801656863</c:v>
                </c:pt>
                <c:pt idx="291">
                  <c:v>739.89091975190809</c:v>
                </c:pt>
                <c:pt idx="292">
                  <c:v>739.89091975190809</c:v>
                </c:pt>
                <c:pt idx="293">
                  <c:v>785.10160150511126</c:v>
                </c:pt>
                <c:pt idx="294">
                  <c:v>785.10160150511126</c:v>
                </c:pt>
                <c:pt idx="295">
                  <c:v>840.98111137938304</c:v>
                </c:pt>
                <c:pt idx="296">
                  <c:v>840.98111137938304</c:v>
                </c:pt>
                <c:pt idx="297">
                  <c:v>864.44758683466091</c:v>
                </c:pt>
                <c:pt idx="298">
                  <c:v>864.44758683466091</c:v>
                </c:pt>
                <c:pt idx="299">
                  <c:v>861.12692308709609</c:v>
                </c:pt>
                <c:pt idx="300">
                  <c:v>861.12692308709609</c:v>
                </c:pt>
                <c:pt idx="301">
                  <c:v>837.21004141962339</c:v>
                </c:pt>
                <c:pt idx="302">
                  <c:v>837.21004141962339</c:v>
                </c:pt>
                <c:pt idx="303">
                  <c:v>779.21083662617173</c:v>
                </c:pt>
                <c:pt idx="304">
                  <c:v>779.21083662617173</c:v>
                </c:pt>
                <c:pt idx="305">
                  <c:v>880.00259363158671</c:v>
                </c:pt>
                <c:pt idx="306">
                  <c:v>880.00259363158671</c:v>
                </c:pt>
                <c:pt idx="307">
                  <c:v>985.80156160875867</c:v>
                </c:pt>
                <c:pt idx="308">
                  <c:v>985.80156160875867</c:v>
                </c:pt>
                <c:pt idx="309">
                  <c:v>1081.4886492309734</c:v>
                </c:pt>
                <c:pt idx="310">
                  <c:v>1081.4886492309734</c:v>
                </c:pt>
                <c:pt idx="311">
                  <c:v>1183.8695190738833</c:v>
                </c:pt>
                <c:pt idx="312">
                  <c:v>1183.8695190738833</c:v>
                </c:pt>
                <c:pt idx="313">
                  <c:v>1272.9509607188015</c:v>
                </c:pt>
                <c:pt idx="314">
                  <c:v>1272.9509607188015</c:v>
                </c:pt>
                <c:pt idx="315">
                  <c:v>1193.0122010066189</c:v>
                </c:pt>
                <c:pt idx="316">
                  <c:v>1193.0122010066189</c:v>
                </c:pt>
                <c:pt idx="317">
                  <c:v>1250.546754973931</c:v>
                </c:pt>
                <c:pt idx="318">
                  <c:v>1250.546754973931</c:v>
                </c:pt>
                <c:pt idx="319">
                  <c:v>1252.4044503610926</c:v>
                </c:pt>
                <c:pt idx="320">
                  <c:v>1252.4044503610926</c:v>
                </c:pt>
                <c:pt idx="321">
                  <c:v>1292.5903625344672</c:v>
                </c:pt>
                <c:pt idx="322">
                  <c:v>1292.5903625344672</c:v>
                </c:pt>
                <c:pt idx="323">
                  <c:v>1330.7980044495159</c:v>
                </c:pt>
                <c:pt idx="324">
                  <c:v>1330.7980044495159</c:v>
                </c:pt>
                <c:pt idx="325">
                  <c:v>1388.929703904849</c:v>
                </c:pt>
                <c:pt idx="326">
                  <c:v>1388.929703904849</c:v>
                </c:pt>
                <c:pt idx="327">
                  <c:v>1447.4712149448587</c:v>
                </c:pt>
                <c:pt idx="328">
                  <c:v>1447.4712149448587</c:v>
                </c:pt>
                <c:pt idx="329">
                  <c:v>1461.2713199486116</c:v>
                </c:pt>
                <c:pt idx="330">
                  <c:v>1461.2713199486116</c:v>
                </c:pt>
                <c:pt idx="331">
                  <c:v>1482.0465694613254</c:v>
                </c:pt>
                <c:pt idx="332">
                  <c:v>1482.0465694613254</c:v>
                </c:pt>
                <c:pt idx="333">
                  <c:v>1522.7607444650143</c:v>
                </c:pt>
                <c:pt idx="334">
                  <c:v>1522.7607444650143</c:v>
                </c:pt>
                <c:pt idx="335">
                  <c:v>1567.8255159427829</c:v>
                </c:pt>
                <c:pt idx="336">
                  <c:v>1567.8255159427829</c:v>
                </c:pt>
                <c:pt idx="337">
                  <c:v>1623.6787208274482</c:v>
                </c:pt>
                <c:pt idx="338">
                  <c:v>1623.6787208274482</c:v>
                </c:pt>
                <c:pt idx="339">
                  <c:v>1624.745632853821</c:v>
                </c:pt>
                <c:pt idx="340">
                  <c:v>1624.745632853821</c:v>
                </c:pt>
                <c:pt idx="341">
                  <c:v>1677.2164845589568</c:v>
                </c:pt>
                <c:pt idx="342">
                  <c:v>1677.2164845589568</c:v>
                </c:pt>
                <c:pt idx="343">
                  <c:v>1731.565899195567</c:v>
                </c:pt>
                <c:pt idx="344">
                  <c:v>1731.565899195567</c:v>
                </c:pt>
                <c:pt idx="345">
                  <c:v>1754.2473479159773</c:v>
                </c:pt>
                <c:pt idx="346">
                  <c:v>1754.2473479159773</c:v>
                </c:pt>
                <c:pt idx="347">
                  <c:v>1789.534147888907</c:v>
                </c:pt>
                <c:pt idx="348">
                  <c:v>1789.534147888907</c:v>
                </c:pt>
                <c:pt idx="349">
                  <c:v>1850.1445097392143</c:v>
                </c:pt>
                <c:pt idx="350">
                  <c:v>1850.1445097392143</c:v>
                </c:pt>
                <c:pt idx="351">
                  <c:v>1881.1359810028018</c:v>
                </c:pt>
                <c:pt idx="352">
                  <c:v>1881.1359810028018</c:v>
                </c:pt>
                <c:pt idx="353">
                  <c:v>1923.9126710449179</c:v>
                </c:pt>
                <c:pt idx="354">
                  <c:v>1923.9126710449179</c:v>
                </c:pt>
                <c:pt idx="355">
                  <c:v>1971.4004275616123</c:v>
                </c:pt>
                <c:pt idx="356">
                  <c:v>1971.4004275616123</c:v>
                </c:pt>
                <c:pt idx="357">
                  <c:v>2009.3548327070248</c:v>
                </c:pt>
                <c:pt idx="358">
                  <c:v>2009.3548327070248</c:v>
                </c:pt>
                <c:pt idx="359">
                  <c:v>2038.1902393398852</c:v>
                </c:pt>
                <c:pt idx="360">
                  <c:v>2038.1902393398852</c:v>
                </c:pt>
                <c:pt idx="361">
                  <c:v>2098.0127753024585</c:v>
                </c:pt>
                <c:pt idx="362">
                  <c:v>2098.0127753024585</c:v>
                </c:pt>
                <c:pt idx="363">
                  <c:v>2152.5285174659666</c:v>
                </c:pt>
                <c:pt idx="364">
                  <c:v>2152.5285174659666</c:v>
                </c:pt>
                <c:pt idx="365">
                  <c:v>2210.4310319058795</c:v>
                </c:pt>
                <c:pt idx="366">
                  <c:v>2210.4310319058795</c:v>
                </c:pt>
                <c:pt idx="367">
                  <c:v>2271.355467192996</c:v>
                </c:pt>
                <c:pt idx="368">
                  <c:v>2271.355467192996</c:v>
                </c:pt>
                <c:pt idx="369">
                  <c:v>2289.4446000252092</c:v>
                </c:pt>
                <c:pt idx="370">
                  <c:v>2289.4446000252092</c:v>
                </c:pt>
                <c:pt idx="371">
                  <c:v>2353.6716971258902</c:v>
                </c:pt>
                <c:pt idx="372">
                  <c:v>2353.6716971258902</c:v>
                </c:pt>
                <c:pt idx="373">
                  <c:v>2413.7226959019863</c:v>
                </c:pt>
                <c:pt idx="374">
                  <c:v>2413.7226959019863</c:v>
                </c:pt>
                <c:pt idx="375">
                  <c:v>2473.9290680756831</c:v>
                </c:pt>
                <c:pt idx="376">
                  <c:v>2473.9290680756831</c:v>
                </c:pt>
                <c:pt idx="377">
                  <c:v>2547.2803777091162</c:v>
                </c:pt>
                <c:pt idx="378">
                  <c:v>2547.2803777091162</c:v>
                </c:pt>
                <c:pt idx="379">
                  <c:v>2143.9274926711009</c:v>
                </c:pt>
                <c:pt idx="380">
                  <c:v>1740.9236678022044</c:v>
                </c:pt>
                <c:pt idx="381">
                  <c:v>2685.8876993162949</c:v>
                </c:pt>
                <c:pt idx="382">
                  <c:v>2685.8876993162949</c:v>
                </c:pt>
                <c:pt idx="383">
                  <c:v>2754.3867333288404</c:v>
                </c:pt>
                <c:pt idx="384">
                  <c:v>2754.3867333288404</c:v>
                </c:pt>
                <c:pt idx="385">
                  <c:v>2818.5905589617828</c:v>
                </c:pt>
                <c:pt idx="386">
                  <c:v>2818.5905589617828</c:v>
                </c:pt>
                <c:pt idx="387">
                  <c:v>2870.452672835092</c:v>
                </c:pt>
                <c:pt idx="388">
                  <c:v>2870.452672835092</c:v>
                </c:pt>
                <c:pt idx="389">
                  <c:v>3016.53596086671</c:v>
                </c:pt>
                <c:pt idx="390">
                  <c:v>3016.53596086671</c:v>
                </c:pt>
                <c:pt idx="391">
                  <c:v>3094.9947964123912</c:v>
                </c:pt>
                <c:pt idx="392">
                  <c:v>3094.9947964123912</c:v>
                </c:pt>
                <c:pt idx="393">
                  <c:v>3212.5765899758489</c:v>
                </c:pt>
                <c:pt idx="394">
                  <c:v>3212.5765899758489</c:v>
                </c:pt>
                <c:pt idx="395">
                  <c:v>3303.5505443063848</c:v>
                </c:pt>
                <c:pt idx="396">
                  <c:v>3303.5505443063848</c:v>
                </c:pt>
                <c:pt idx="397">
                  <c:v>3382.6263440397443</c:v>
                </c:pt>
                <c:pt idx="398">
                  <c:v>3382.6263440397443</c:v>
                </c:pt>
                <c:pt idx="399">
                  <c:v>3503.8299894274023</c:v>
                </c:pt>
                <c:pt idx="400">
                  <c:v>3503.8299894274023</c:v>
                </c:pt>
                <c:pt idx="401">
                  <c:v>3650.8848750902671</c:v>
                </c:pt>
                <c:pt idx="402">
                  <c:v>3661.547124007313</c:v>
                </c:pt>
                <c:pt idx="403">
                  <c:v>3767.7609963190653</c:v>
                </c:pt>
                <c:pt idx="404">
                  <c:v>3767.7609963190653</c:v>
                </c:pt>
                <c:pt idx="405">
                  <c:v>3879.6634193515019</c:v>
                </c:pt>
                <c:pt idx="406">
                  <c:v>3879.6634193515019</c:v>
                </c:pt>
                <c:pt idx="407">
                  <c:v>4005.3757153398947</c:v>
                </c:pt>
                <c:pt idx="408">
                  <c:v>4005.3757153398947</c:v>
                </c:pt>
                <c:pt idx="409">
                  <c:v>4138.429213150238</c:v>
                </c:pt>
                <c:pt idx="410">
                  <c:v>4138.429213150238</c:v>
                </c:pt>
                <c:pt idx="411">
                  <c:v>4280.4160103394888</c:v>
                </c:pt>
                <c:pt idx="412">
                  <c:v>4280.4160103394888</c:v>
                </c:pt>
                <c:pt idx="413">
                  <c:v>4412.9255319638833</c:v>
                </c:pt>
                <c:pt idx="414">
                  <c:v>4412.9255319638833</c:v>
                </c:pt>
                <c:pt idx="415">
                  <c:v>4583.2601126099034</c:v>
                </c:pt>
                <c:pt idx="416">
                  <c:v>4583.2601126099034</c:v>
                </c:pt>
                <c:pt idx="417">
                  <c:v>4716.6601257090051</c:v>
                </c:pt>
                <c:pt idx="418">
                  <c:v>4716.6601257090051</c:v>
                </c:pt>
                <c:pt idx="419">
                  <c:v>4871.965064083427</c:v>
                </c:pt>
                <c:pt idx="420">
                  <c:v>4871.965064083427</c:v>
                </c:pt>
                <c:pt idx="421">
                  <c:v>5041.8416911436552</c:v>
                </c:pt>
                <c:pt idx="422">
                  <c:v>5041.8416911436552</c:v>
                </c:pt>
                <c:pt idx="423">
                  <c:v>5185.9673349610812</c:v>
                </c:pt>
                <c:pt idx="424">
                  <c:v>5185.9673349610812</c:v>
                </c:pt>
                <c:pt idx="425">
                  <c:v>5337.9432313202624</c:v>
                </c:pt>
                <c:pt idx="426">
                  <c:v>5337.9432313202624</c:v>
                </c:pt>
                <c:pt idx="427">
                  <c:v>5473.8743659688762</c:v>
                </c:pt>
                <c:pt idx="428">
                  <c:v>5473.8743659688762</c:v>
                </c:pt>
                <c:pt idx="429">
                  <c:v>5658.1704740976411</c:v>
                </c:pt>
                <c:pt idx="430">
                  <c:v>5658.1704740976411</c:v>
                </c:pt>
                <c:pt idx="431">
                  <c:v>5841.6389178609816</c:v>
                </c:pt>
                <c:pt idx="432">
                  <c:v>5841.6389178609816</c:v>
                </c:pt>
                <c:pt idx="433">
                  <c:v>6045.2418842935049</c:v>
                </c:pt>
                <c:pt idx="434">
                  <c:v>6045.2418842935049</c:v>
                </c:pt>
                <c:pt idx="435">
                  <c:v>6198.3757051637476</c:v>
                </c:pt>
                <c:pt idx="436">
                  <c:v>6198.3757051637476</c:v>
                </c:pt>
                <c:pt idx="437">
                  <c:v>6422.54880547632</c:v>
                </c:pt>
                <c:pt idx="438">
                  <c:v>6422.54880547632</c:v>
                </c:pt>
                <c:pt idx="439">
                  <c:v>6586.734178002228</c:v>
                </c:pt>
                <c:pt idx="440">
                  <c:v>6586.734178002228</c:v>
                </c:pt>
                <c:pt idx="441">
                  <c:v>6807.7493530971842</c:v>
                </c:pt>
                <c:pt idx="442">
                  <c:v>6807.7493530971842</c:v>
                </c:pt>
                <c:pt idx="443">
                  <c:v>6987.5034859509597</c:v>
                </c:pt>
                <c:pt idx="444">
                  <c:v>6987.5034859509597</c:v>
                </c:pt>
                <c:pt idx="445">
                  <c:v>7160.2970909989226</c:v>
                </c:pt>
                <c:pt idx="446">
                  <c:v>7160.2970909989226</c:v>
                </c:pt>
                <c:pt idx="447">
                  <c:v>7403.6422706363182</c:v>
                </c:pt>
                <c:pt idx="448">
                  <c:v>7403.6422706363182</c:v>
                </c:pt>
                <c:pt idx="449">
                  <c:v>7831.0093764857675</c:v>
                </c:pt>
                <c:pt idx="450">
                  <c:v>7831.0093764857675</c:v>
                </c:pt>
                <c:pt idx="451">
                  <c:v>8003.7865239614321</c:v>
                </c:pt>
                <c:pt idx="452">
                  <c:v>8003.7865239614321</c:v>
                </c:pt>
                <c:pt idx="453">
                  <c:v>8266.8614164018691</c:v>
                </c:pt>
                <c:pt idx="454">
                  <c:v>8266.8614164018691</c:v>
                </c:pt>
                <c:pt idx="455">
                  <c:v>8426.5031820299955</c:v>
                </c:pt>
                <c:pt idx="456">
                  <c:v>8426.5031820299955</c:v>
                </c:pt>
                <c:pt idx="457">
                  <c:v>8674.9471578943867</c:v>
                </c:pt>
                <c:pt idx="458">
                  <c:v>8674.9471578943867</c:v>
                </c:pt>
                <c:pt idx="459">
                  <c:v>8873.0053317204438</c:v>
                </c:pt>
                <c:pt idx="460">
                  <c:v>8873.0053317204438</c:v>
                </c:pt>
                <c:pt idx="461">
                  <c:v>9122.2845953398282</c:v>
                </c:pt>
                <c:pt idx="462">
                  <c:v>9122.2845953398282</c:v>
                </c:pt>
                <c:pt idx="463">
                  <c:v>9388.030018374393</c:v>
                </c:pt>
                <c:pt idx="464">
                  <c:v>9388.030018374393</c:v>
                </c:pt>
                <c:pt idx="465">
                  <c:v>9550.6717494862951</c:v>
                </c:pt>
                <c:pt idx="466">
                  <c:v>9550.6717494862951</c:v>
                </c:pt>
                <c:pt idx="467">
                  <c:v>9818.2517867777333</c:v>
                </c:pt>
                <c:pt idx="468">
                  <c:v>9818.2517867777333</c:v>
                </c:pt>
                <c:pt idx="469">
                  <c:v>10063.218057594102</c:v>
                </c:pt>
                <c:pt idx="470">
                  <c:v>10063.218057594102</c:v>
                </c:pt>
                <c:pt idx="471">
                  <c:v>10308.354104513735</c:v>
                </c:pt>
                <c:pt idx="472">
                  <c:v>10308.354104513735</c:v>
                </c:pt>
                <c:pt idx="473">
                  <c:v>10468.675766046605</c:v>
                </c:pt>
                <c:pt idx="474">
                  <c:v>10468.675766046605</c:v>
                </c:pt>
                <c:pt idx="475">
                  <c:v>10755.729019934239</c:v>
                </c:pt>
                <c:pt idx="476">
                  <c:v>10755.729019934239</c:v>
                </c:pt>
                <c:pt idx="477">
                  <c:v>11003.37126994605</c:v>
                </c:pt>
                <c:pt idx="478">
                  <c:v>11003.37126994605</c:v>
                </c:pt>
                <c:pt idx="479">
                  <c:v>11294.42771894492</c:v>
                </c:pt>
                <c:pt idx="480">
                  <c:v>11294.42771894492</c:v>
                </c:pt>
                <c:pt idx="481">
                  <c:v>11552.89181945929</c:v>
                </c:pt>
                <c:pt idx="482">
                  <c:v>11552.89181945929</c:v>
                </c:pt>
                <c:pt idx="483">
                  <c:v>11774.603595081913</c:v>
                </c:pt>
                <c:pt idx="484">
                  <c:v>11774.603595081913</c:v>
                </c:pt>
                <c:pt idx="485">
                  <c:v>11981.682976746673</c:v>
                </c:pt>
                <c:pt idx="486">
                  <c:v>11981.682976746673</c:v>
                </c:pt>
                <c:pt idx="487">
                  <c:v>12222.865225216867</c:v>
                </c:pt>
                <c:pt idx="488">
                  <c:v>12222.865225216867</c:v>
                </c:pt>
                <c:pt idx="489">
                  <c:v>12503.30978971786</c:v>
                </c:pt>
                <c:pt idx="490">
                  <c:v>12503.30978971786</c:v>
                </c:pt>
                <c:pt idx="491">
                  <c:v>12758.312509074529</c:v>
                </c:pt>
                <c:pt idx="492">
                  <c:v>12758.312509074529</c:v>
                </c:pt>
                <c:pt idx="493">
                  <c:v>13068.884159122954</c:v>
                </c:pt>
                <c:pt idx="494">
                  <c:v>13068.884159122954</c:v>
                </c:pt>
                <c:pt idx="495">
                  <c:v>13367.989502908751</c:v>
                </c:pt>
                <c:pt idx="496">
                  <c:v>13367.989502908751</c:v>
                </c:pt>
                <c:pt idx="497">
                  <c:v>13604.554174903702</c:v>
                </c:pt>
                <c:pt idx="498">
                  <c:v>13604.554174903702</c:v>
                </c:pt>
                <c:pt idx="499">
                  <c:v>13891.70322655673</c:v>
                </c:pt>
                <c:pt idx="500">
                  <c:v>13891.70322655673</c:v>
                </c:pt>
                <c:pt idx="501">
                  <c:v>14187.017227611022</c:v>
                </c:pt>
                <c:pt idx="502">
                  <c:v>14187.017227611022</c:v>
                </c:pt>
                <c:pt idx="503">
                  <c:v>14475.356898653557</c:v>
                </c:pt>
                <c:pt idx="504">
                  <c:v>14475.356898653557</c:v>
                </c:pt>
                <c:pt idx="505">
                  <c:v>14733.926035098775</c:v>
                </c:pt>
                <c:pt idx="506">
                  <c:v>14733.926035098775</c:v>
                </c:pt>
                <c:pt idx="507">
                  <c:v>15114.64640463861</c:v>
                </c:pt>
                <c:pt idx="508">
                  <c:v>15114.64640463861</c:v>
                </c:pt>
                <c:pt idx="509">
                  <c:v>15335.802626538649</c:v>
                </c:pt>
                <c:pt idx="510">
                  <c:v>15335.802626538649</c:v>
                </c:pt>
                <c:pt idx="511">
                  <c:v>15608.891161081307</c:v>
                </c:pt>
                <c:pt idx="512">
                  <c:v>15608.891161081307</c:v>
                </c:pt>
                <c:pt idx="513">
                  <c:v>15818.506677956011</c:v>
                </c:pt>
                <c:pt idx="514">
                  <c:v>16028.122194830717</c:v>
                </c:pt>
                <c:pt idx="515">
                  <c:v>16279.445638933586</c:v>
                </c:pt>
                <c:pt idx="516">
                  <c:v>16279.445638933586</c:v>
                </c:pt>
                <c:pt idx="517">
                  <c:v>16607.352242100718</c:v>
                </c:pt>
                <c:pt idx="518">
                  <c:v>16607.352242100718</c:v>
                </c:pt>
                <c:pt idx="519">
                  <c:v>16924.962608135</c:v>
                </c:pt>
                <c:pt idx="520">
                  <c:v>16924.962608135</c:v>
                </c:pt>
                <c:pt idx="521">
                  <c:v>17247.258761978224</c:v>
                </c:pt>
                <c:pt idx="522">
                  <c:v>17247.258761978224</c:v>
                </c:pt>
                <c:pt idx="523">
                  <c:v>17549.601554368175</c:v>
                </c:pt>
                <c:pt idx="524">
                  <c:v>17549.601554368175</c:v>
                </c:pt>
                <c:pt idx="525">
                  <c:v>17996.666579718436</c:v>
                </c:pt>
                <c:pt idx="526">
                  <c:v>17996.666579718436</c:v>
                </c:pt>
                <c:pt idx="527">
                  <c:v>18334.207744603416</c:v>
                </c:pt>
                <c:pt idx="528">
                  <c:v>18334.207744603416</c:v>
                </c:pt>
                <c:pt idx="529">
                  <c:v>18674.446178518392</c:v>
                </c:pt>
                <c:pt idx="530">
                  <c:v>18674.446178518392</c:v>
                </c:pt>
                <c:pt idx="531">
                  <c:v>18950.592395419921</c:v>
                </c:pt>
                <c:pt idx="532">
                  <c:v>18950.592395419921</c:v>
                </c:pt>
                <c:pt idx="533">
                  <c:v>19259.244179378737</c:v>
                </c:pt>
                <c:pt idx="534">
                  <c:v>19259.244179378737</c:v>
                </c:pt>
                <c:pt idx="535">
                  <c:v>19685.543026503805</c:v>
                </c:pt>
                <c:pt idx="536">
                  <c:v>19685.543026503805</c:v>
                </c:pt>
                <c:pt idx="537">
                  <c:v>19884.636085390408</c:v>
                </c:pt>
                <c:pt idx="538">
                  <c:v>19884.636085390408</c:v>
                </c:pt>
                <c:pt idx="539">
                  <c:v>20267.365497908086</c:v>
                </c:pt>
                <c:pt idx="540">
                  <c:v>20267.365497908086</c:v>
                </c:pt>
                <c:pt idx="541">
                  <c:v>20680.977214777391</c:v>
                </c:pt>
                <c:pt idx="542">
                  <c:v>20680.977214777391</c:v>
                </c:pt>
                <c:pt idx="543">
                  <c:v>20946.97439266937</c:v>
                </c:pt>
                <c:pt idx="544">
                  <c:v>20946.97439266937</c:v>
                </c:pt>
                <c:pt idx="545">
                  <c:v>21287.675764173902</c:v>
                </c:pt>
                <c:pt idx="546">
                  <c:v>21287.675764173902</c:v>
                </c:pt>
                <c:pt idx="547">
                  <c:v>21710.447126104369</c:v>
                </c:pt>
                <c:pt idx="548">
                  <c:v>21710.447126104369</c:v>
                </c:pt>
                <c:pt idx="549">
                  <c:v>22053.750593724566</c:v>
                </c:pt>
                <c:pt idx="550">
                  <c:v>22053.750593724566</c:v>
                </c:pt>
                <c:pt idx="551">
                  <c:v>22424.618817773775</c:v>
                </c:pt>
                <c:pt idx="552">
                  <c:v>22424.618817773775</c:v>
                </c:pt>
                <c:pt idx="553">
                  <c:v>22778.698167409915</c:v>
                </c:pt>
                <c:pt idx="554">
                  <c:v>22778.698167409915</c:v>
                </c:pt>
                <c:pt idx="555">
                  <c:v>23153.183586001858</c:v>
                </c:pt>
                <c:pt idx="556">
                  <c:v>23153.183586001858</c:v>
                </c:pt>
                <c:pt idx="557">
                  <c:v>23550.08896667483</c:v>
                </c:pt>
                <c:pt idx="558">
                  <c:v>23550.08896667483</c:v>
                </c:pt>
                <c:pt idx="559">
                  <c:v>23933.548461429644</c:v>
                </c:pt>
                <c:pt idx="560">
                  <c:v>23933.548461429644</c:v>
                </c:pt>
                <c:pt idx="561">
                  <c:v>24389.016699298776</c:v>
                </c:pt>
                <c:pt idx="562">
                  <c:v>24389.016699298776</c:v>
                </c:pt>
                <c:pt idx="563">
                  <c:v>24785.316705613819</c:v>
                </c:pt>
                <c:pt idx="564">
                  <c:v>24785.316705613819</c:v>
                </c:pt>
                <c:pt idx="565">
                  <c:v>25267.024179469958</c:v>
                </c:pt>
                <c:pt idx="566">
                  <c:v>25267.024179469958</c:v>
                </c:pt>
                <c:pt idx="567">
                  <c:v>25591.345471642078</c:v>
                </c:pt>
                <c:pt idx="568">
                  <c:v>25591.345471642078</c:v>
                </c:pt>
                <c:pt idx="569">
                  <c:v>26026.476065180952</c:v>
                </c:pt>
                <c:pt idx="570">
                  <c:v>26026.476065180952</c:v>
                </c:pt>
                <c:pt idx="571">
                  <c:v>26423.610072677329</c:v>
                </c:pt>
                <c:pt idx="572">
                  <c:v>26423.610072677329</c:v>
                </c:pt>
                <c:pt idx="573">
                  <c:v>26834.701524380394</c:v>
                </c:pt>
                <c:pt idx="574">
                  <c:v>26834.701524380394</c:v>
                </c:pt>
                <c:pt idx="575">
                  <c:v>27248.895992868769</c:v>
                </c:pt>
                <c:pt idx="576">
                  <c:v>27248.895992868769</c:v>
                </c:pt>
                <c:pt idx="577">
                  <c:v>27766.860091643794</c:v>
                </c:pt>
                <c:pt idx="578">
                  <c:v>27766.860091643794</c:v>
                </c:pt>
                <c:pt idx="579">
                  <c:v>28069.886239992877</c:v>
                </c:pt>
                <c:pt idx="580">
                  <c:v>28069.886239992877</c:v>
                </c:pt>
                <c:pt idx="581">
                  <c:v>28473.671299577833</c:v>
                </c:pt>
                <c:pt idx="582">
                  <c:v>28473.671299577833</c:v>
                </c:pt>
                <c:pt idx="583">
                  <c:v>28964.066517804134</c:v>
                </c:pt>
                <c:pt idx="584">
                  <c:v>28964.066517804134</c:v>
                </c:pt>
                <c:pt idx="585">
                  <c:v>29384.308233435513</c:v>
                </c:pt>
                <c:pt idx="586">
                  <c:v>29384.308233435513</c:v>
                </c:pt>
                <c:pt idx="587">
                  <c:v>29779.212455265297</c:v>
                </c:pt>
                <c:pt idx="588">
                  <c:v>29779.212455265297</c:v>
                </c:pt>
                <c:pt idx="589">
                  <c:v>30291.112977576257</c:v>
                </c:pt>
                <c:pt idx="590">
                  <c:v>30291.112977576257</c:v>
                </c:pt>
                <c:pt idx="591">
                  <c:v>30659.613092931842</c:v>
                </c:pt>
                <c:pt idx="592">
                  <c:v>30659.613092931842</c:v>
                </c:pt>
                <c:pt idx="593">
                  <c:v>31049.651441741666</c:v>
                </c:pt>
                <c:pt idx="594">
                  <c:v>31049.651441741666</c:v>
                </c:pt>
                <c:pt idx="595">
                  <c:v>31514.547697567283</c:v>
                </c:pt>
                <c:pt idx="596">
                  <c:v>31514.547697567283</c:v>
                </c:pt>
                <c:pt idx="597">
                  <c:v>31936.501437234128</c:v>
                </c:pt>
                <c:pt idx="598">
                  <c:v>31936.501437234128</c:v>
                </c:pt>
                <c:pt idx="599">
                  <c:v>32345.329753466438</c:v>
                </c:pt>
                <c:pt idx="600">
                  <c:v>32345.329753466438</c:v>
                </c:pt>
                <c:pt idx="601">
                  <c:v>32829.603815515038</c:v>
                </c:pt>
                <c:pt idx="602">
                  <c:v>32829.603815515038</c:v>
                </c:pt>
                <c:pt idx="603">
                  <c:v>33341.235264848714</c:v>
                </c:pt>
                <c:pt idx="604">
                  <c:v>33341.235264848714</c:v>
                </c:pt>
                <c:pt idx="605">
                  <c:v>33749.972848765334</c:v>
                </c:pt>
                <c:pt idx="606">
                  <c:v>33749.972848765334</c:v>
                </c:pt>
                <c:pt idx="607">
                  <c:v>34130.957006149823</c:v>
                </c:pt>
                <c:pt idx="608">
                  <c:v>34130.957006149823</c:v>
                </c:pt>
                <c:pt idx="609">
                  <c:v>34676.680873760561</c:v>
                </c:pt>
                <c:pt idx="610">
                  <c:v>34676.680873760561</c:v>
                </c:pt>
                <c:pt idx="611">
                  <c:v>35000.79559289365</c:v>
                </c:pt>
                <c:pt idx="612">
                  <c:v>35000.79559289365</c:v>
                </c:pt>
                <c:pt idx="613">
                  <c:v>35552.934265982796</c:v>
                </c:pt>
                <c:pt idx="614">
                  <c:v>35552.934265982796</c:v>
                </c:pt>
                <c:pt idx="615">
                  <c:v>35994.81600094535</c:v>
                </c:pt>
                <c:pt idx="616">
                  <c:v>35994.81600094535</c:v>
                </c:pt>
                <c:pt idx="617">
                  <c:v>36531.737857020198</c:v>
                </c:pt>
                <c:pt idx="618">
                  <c:v>36531.737857020198</c:v>
                </c:pt>
                <c:pt idx="619">
                  <c:v>36896.040272196791</c:v>
                </c:pt>
                <c:pt idx="620">
                  <c:v>36896.040272196791</c:v>
                </c:pt>
                <c:pt idx="621">
                  <c:v>37421.227795054947</c:v>
                </c:pt>
                <c:pt idx="622">
                  <c:v>37421.227795054947</c:v>
                </c:pt>
                <c:pt idx="623">
                  <c:v>37870.845483772137</c:v>
                </c:pt>
                <c:pt idx="624">
                  <c:v>37870.845483772137</c:v>
                </c:pt>
                <c:pt idx="625">
                  <c:v>38432.680441144614</c:v>
                </c:pt>
                <c:pt idx="626">
                  <c:v>38432.680441144614</c:v>
                </c:pt>
                <c:pt idx="627">
                  <c:v>38908.634484727889</c:v>
                </c:pt>
                <c:pt idx="628">
                  <c:v>38908.634484727889</c:v>
                </c:pt>
                <c:pt idx="629">
                  <c:v>39352.231744032026</c:v>
                </c:pt>
                <c:pt idx="630">
                  <c:v>39352.231744032026</c:v>
                </c:pt>
                <c:pt idx="631">
                  <c:v>39851.667811148844</c:v>
                </c:pt>
                <c:pt idx="632">
                  <c:v>39851.667811148844</c:v>
                </c:pt>
                <c:pt idx="633">
                  <c:v>40377.984607676241</c:v>
                </c:pt>
                <c:pt idx="634">
                  <c:v>40377.984607676241</c:v>
                </c:pt>
                <c:pt idx="635">
                  <c:v>40881.068962655067</c:v>
                </c:pt>
                <c:pt idx="636">
                  <c:v>40881.068962655067</c:v>
                </c:pt>
                <c:pt idx="637">
                  <c:v>41383.359794966855</c:v>
                </c:pt>
                <c:pt idx="638">
                  <c:v>41383.359794966855</c:v>
                </c:pt>
                <c:pt idx="639">
                  <c:v>41876.91440485257</c:v>
                </c:pt>
                <c:pt idx="640">
                  <c:v>41876.91440485257</c:v>
                </c:pt>
                <c:pt idx="641">
                  <c:v>42360.201145481464</c:v>
                </c:pt>
                <c:pt idx="642">
                  <c:v>42360.201145481464</c:v>
                </c:pt>
                <c:pt idx="643">
                  <c:v>42934.193950124238</c:v>
                </c:pt>
                <c:pt idx="644">
                  <c:v>42934.193950124238</c:v>
                </c:pt>
                <c:pt idx="645">
                  <c:v>43417.428547114207</c:v>
                </c:pt>
                <c:pt idx="646">
                  <c:v>43417.428547114207</c:v>
                </c:pt>
                <c:pt idx="647">
                  <c:v>44047.336339585832</c:v>
                </c:pt>
                <c:pt idx="648">
                  <c:v>44047.336339585832</c:v>
                </c:pt>
                <c:pt idx="649">
                  <c:v>44340.659617426398</c:v>
                </c:pt>
                <c:pt idx="650">
                  <c:v>44340.659617426398</c:v>
                </c:pt>
                <c:pt idx="651">
                  <c:v>44956.181477455597</c:v>
                </c:pt>
                <c:pt idx="652">
                  <c:v>44956.181477455597</c:v>
                </c:pt>
                <c:pt idx="653">
                  <c:v>45371.977304419364</c:v>
                </c:pt>
                <c:pt idx="654">
                  <c:v>45371.977304419364</c:v>
                </c:pt>
                <c:pt idx="655">
                  <c:v>45968.064118079725</c:v>
                </c:pt>
                <c:pt idx="656">
                  <c:v>45968.064118079725</c:v>
                </c:pt>
                <c:pt idx="657">
                  <c:v>46603.17626107351</c:v>
                </c:pt>
                <c:pt idx="658">
                  <c:v>46603.17626107351</c:v>
                </c:pt>
                <c:pt idx="659">
                  <c:v>47055.940625890871</c:v>
                </c:pt>
                <c:pt idx="660">
                  <c:v>47055.940625890871</c:v>
                </c:pt>
                <c:pt idx="661">
                  <c:v>47486.982105457835</c:v>
                </c:pt>
                <c:pt idx="662">
                  <c:v>47486.982105457835</c:v>
                </c:pt>
                <c:pt idx="663">
                  <c:v>48119.591485712001</c:v>
                </c:pt>
                <c:pt idx="664">
                  <c:v>48119.591485712001</c:v>
                </c:pt>
                <c:pt idx="665">
                  <c:v>48681.658112662597</c:v>
                </c:pt>
                <c:pt idx="666">
                  <c:v>48681.658112662597</c:v>
                </c:pt>
                <c:pt idx="667">
                  <c:v>49386.104380981807</c:v>
                </c:pt>
                <c:pt idx="668">
                  <c:v>49386.104380981807</c:v>
                </c:pt>
                <c:pt idx="669">
                  <c:v>49865.074131373971</c:v>
                </c:pt>
                <c:pt idx="670">
                  <c:v>49865.074131373971</c:v>
                </c:pt>
                <c:pt idx="671">
                  <c:v>50404.897181906854</c:v>
                </c:pt>
                <c:pt idx="672">
                  <c:v>50404.897181906854</c:v>
                </c:pt>
                <c:pt idx="673">
                  <c:v>50808.496334563933</c:v>
                </c:pt>
                <c:pt idx="674">
                  <c:v>50808.496334563933</c:v>
                </c:pt>
                <c:pt idx="675">
                  <c:v>51435.580858253452</c:v>
                </c:pt>
                <c:pt idx="676">
                  <c:v>51435.580858253452</c:v>
                </c:pt>
                <c:pt idx="677">
                  <c:v>51933.046689708826</c:v>
                </c:pt>
                <c:pt idx="678">
                  <c:v>51933.046689708826</c:v>
                </c:pt>
                <c:pt idx="679">
                  <c:v>52500.378178758656</c:v>
                </c:pt>
                <c:pt idx="680">
                  <c:v>52500.378178758656</c:v>
                </c:pt>
                <c:pt idx="681">
                  <c:v>52974.439793123041</c:v>
                </c:pt>
                <c:pt idx="682">
                  <c:v>52974.439793123041</c:v>
                </c:pt>
                <c:pt idx="683">
                  <c:v>53543.696674283732</c:v>
                </c:pt>
                <c:pt idx="684">
                  <c:v>53543.696674283732</c:v>
                </c:pt>
                <c:pt idx="685">
                  <c:v>53963.192164124914</c:v>
                </c:pt>
                <c:pt idx="686">
                  <c:v>53963.192164124914</c:v>
                </c:pt>
                <c:pt idx="687">
                  <c:v>54751.199108849527</c:v>
                </c:pt>
                <c:pt idx="688">
                  <c:v>54751.199108849527</c:v>
                </c:pt>
                <c:pt idx="689">
                  <c:v>55298.480996953447</c:v>
                </c:pt>
                <c:pt idx="690">
                  <c:v>55298.480996953447</c:v>
                </c:pt>
                <c:pt idx="691">
                  <c:v>55846.387602222268</c:v>
                </c:pt>
                <c:pt idx="692">
                  <c:v>55846.387602222268</c:v>
                </c:pt>
                <c:pt idx="693">
                  <c:v>56283.409040657782</c:v>
                </c:pt>
                <c:pt idx="694">
                  <c:v>56283.409040657782</c:v>
                </c:pt>
                <c:pt idx="695">
                  <c:v>56875.866314003775</c:v>
                </c:pt>
                <c:pt idx="696">
                  <c:v>56875.866314003775</c:v>
                </c:pt>
                <c:pt idx="697">
                  <c:v>57567.25394240371</c:v>
                </c:pt>
                <c:pt idx="698">
                  <c:v>57567.25394240371</c:v>
                </c:pt>
                <c:pt idx="699">
                  <c:v>58150.986962356808</c:v>
                </c:pt>
                <c:pt idx="700">
                  <c:v>58150.986962356808</c:v>
                </c:pt>
                <c:pt idx="701">
                  <c:v>58767.656657664164</c:v>
                </c:pt>
                <c:pt idx="702">
                  <c:v>58767.656657664164</c:v>
                </c:pt>
                <c:pt idx="703">
                  <c:v>59373.342815109201</c:v>
                </c:pt>
                <c:pt idx="704">
                  <c:v>59373.342815109201</c:v>
                </c:pt>
                <c:pt idx="705">
                  <c:v>60026.635282019197</c:v>
                </c:pt>
                <c:pt idx="706">
                  <c:v>60026.635282019197</c:v>
                </c:pt>
                <c:pt idx="707">
                  <c:v>60819.29408818602</c:v>
                </c:pt>
                <c:pt idx="708">
                  <c:v>60819.29408818602</c:v>
                </c:pt>
                <c:pt idx="709">
                  <c:v>61530.427108319287</c:v>
                </c:pt>
                <c:pt idx="710">
                  <c:v>61530.427108319287</c:v>
                </c:pt>
                <c:pt idx="711">
                  <c:v>62273.541394533946</c:v>
                </c:pt>
                <c:pt idx="712">
                  <c:v>62273.541394533946</c:v>
                </c:pt>
                <c:pt idx="713">
                  <c:v>62875.494742583884</c:v>
                </c:pt>
                <c:pt idx="714">
                  <c:v>62875.494742583884</c:v>
                </c:pt>
                <c:pt idx="715">
                  <c:v>63537.263827133524</c:v>
                </c:pt>
                <c:pt idx="716">
                  <c:v>63537.263827133524</c:v>
                </c:pt>
                <c:pt idx="717">
                  <c:v>64315.894585274873</c:v>
                </c:pt>
                <c:pt idx="718">
                  <c:v>64315.894585274873</c:v>
                </c:pt>
                <c:pt idx="719">
                  <c:v>64855.251601045507</c:v>
                </c:pt>
                <c:pt idx="720">
                  <c:v>64855.251601045507</c:v>
                </c:pt>
                <c:pt idx="721">
                  <c:v>65577.4461992172</c:v>
                </c:pt>
                <c:pt idx="722">
                  <c:v>65577.4461992172</c:v>
                </c:pt>
                <c:pt idx="723">
                  <c:v>66337.95897040116</c:v>
                </c:pt>
                <c:pt idx="724">
                  <c:v>66337.95897040116</c:v>
                </c:pt>
                <c:pt idx="725">
                  <c:v>66811.700524074491</c:v>
                </c:pt>
                <c:pt idx="726">
                  <c:v>66811.700524074491</c:v>
                </c:pt>
                <c:pt idx="727">
                  <c:v>67410.209479852929</c:v>
                </c:pt>
                <c:pt idx="728">
                  <c:v>67410.209479852929</c:v>
                </c:pt>
                <c:pt idx="729">
                  <c:v>68103.0351791414</c:v>
                </c:pt>
                <c:pt idx="730">
                  <c:v>68103.0351791414</c:v>
                </c:pt>
                <c:pt idx="731">
                  <c:v>68758.685084053635</c:v>
                </c:pt>
                <c:pt idx="732">
                  <c:v>68758.685084053635</c:v>
                </c:pt>
                <c:pt idx="733">
                  <c:v>69450.582603250878</c:v>
                </c:pt>
                <c:pt idx="734">
                  <c:v>69450.582603250878</c:v>
                </c:pt>
                <c:pt idx="735">
                  <c:v>69958.89255796111</c:v>
                </c:pt>
                <c:pt idx="736">
                  <c:v>69958.89255796111</c:v>
                </c:pt>
                <c:pt idx="737">
                  <c:v>70762.371165178207</c:v>
                </c:pt>
                <c:pt idx="738">
                  <c:v>70762.371165178207</c:v>
                </c:pt>
                <c:pt idx="739">
                  <c:v>71441.032361190635</c:v>
                </c:pt>
                <c:pt idx="740">
                  <c:v>71441.032361190635</c:v>
                </c:pt>
                <c:pt idx="741">
                  <c:v>71860.223894199022</c:v>
                </c:pt>
                <c:pt idx="742">
                  <c:v>71860.223894199022</c:v>
                </c:pt>
                <c:pt idx="743">
                  <c:v>72682.011694828223</c:v>
                </c:pt>
                <c:pt idx="744">
                  <c:v>72682.011694828223</c:v>
                </c:pt>
                <c:pt idx="745">
                  <c:v>73246.465781222738</c:v>
                </c:pt>
                <c:pt idx="746">
                  <c:v>73246.465781222738</c:v>
                </c:pt>
                <c:pt idx="747">
                  <c:v>73867.370298654685</c:v>
                </c:pt>
                <c:pt idx="748">
                  <c:v>73867.370298654685</c:v>
                </c:pt>
                <c:pt idx="749">
                  <c:v>74597.376352372012</c:v>
                </c:pt>
                <c:pt idx="750">
                  <c:v>74597.376352372012</c:v>
                </c:pt>
                <c:pt idx="751">
                  <c:v>75251.875014765348</c:v>
                </c:pt>
                <c:pt idx="752">
                  <c:v>75251.875014765348</c:v>
                </c:pt>
                <c:pt idx="753">
                  <c:v>75960.909244264243</c:v>
                </c:pt>
                <c:pt idx="754">
                  <c:v>75960.909244264243</c:v>
                </c:pt>
                <c:pt idx="755">
                  <c:v>76305.814708684178</c:v>
                </c:pt>
                <c:pt idx="756">
                  <c:v>76305.814708684178</c:v>
                </c:pt>
                <c:pt idx="757">
                  <c:v>76976.025300432739</c:v>
                </c:pt>
                <c:pt idx="758">
                  <c:v>76976.025300432739</c:v>
                </c:pt>
                <c:pt idx="759">
                  <c:v>77490.60349120968</c:v>
                </c:pt>
                <c:pt idx="760">
                  <c:v>77490.60349120968</c:v>
                </c:pt>
                <c:pt idx="761">
                  <c:v>78097.54704466305</c:v>
                </c:pt>
                <c:pt idx="762">
                  <c:v>78097.54704466305</c:v>
                </c:pt>
                <c:pt idx="763">
                  <c:v>78877.323040471601</c:v>
                </c:pt>
                <c:pt idx="764">
                  <c:v>78877.323040471601</c:v>
                </c:pt>
                <c:pt idx="765">
                  <c:v>79532.443270651114</c:v>
                </c:pt>
                <c:pt idx="766">
                  <c:v>79532.443270651114</c:v>
                </c:pt>
                <c:pt idx="767">
                  <c:v>79957.659868128816</c:v>
                </c:pt>
                <c:pt idx="768">
                  <c:v>79957.659868128816</c:v>
                </c:pt>
                <c:pt idx="769">
                  <c:v>80627.132725011732</c:v>
                </c:pt>
                <c:pt idx="770">
                  <c:v>80627.132725011732</c:v>
                </c:pt>
                <c:pt idx="771">
                  <c:v>81345.585680101838</c:v>
                </c:pt>
                <c:pt idx="772">
                  <c:v>81345.585680101838</c:v>
                </c:pt>
                <c:pt idx="773">
                  <c:v>82095.411301458516</c:v>
                </c:pt>
                <c:pt idx="774">
                  <c:v>82095.411301458516</c:v>
                </c:pt>
                <c:pt idx="775">
                  <c:v>82689.054999122833</c:v>
                </c:pt>
                <c:pt idx="776">
                  <c:v>82689.054999122833</c:v>
                </c:pt>
                <c:pt idx="777">
                  <c:v>83327.291073775225</c:v>
                </c:pt>
                <c:pt idx="778">
                  <c:v>83327.291073775225</c:v>
                </c:pt>
                <c:pt idx="779">
                  <c:v>83954.252853102691</c:v>
                </c:pt>
                <c:pt idx="780">
                  <c:v>83954.252853102691</c:v>
                </c:pt>
                <c:pt idx="781">
                  <c:v>84467.672244740694</c:v>
                </c:pt>
                <c:pt idx="782">
                  <c:v>84467.672244740694</c:v>
                </c:pt>
                <c:pt idx="783">
                  <c:v>85160.246710451393</c:v>
                </c:pt>
                <c:pt idx="784">
                  <c:v>85160.246710451393</c:v>
                </c:pt>
                <c:pt idx="785">
                  <c:v>85854.919199052543</c:v>
                </c:pt>
                <c:pt idx="786">
                  <c:v>85854.919199052543</c:v>
                </c:pt>
                <c:pt idx="787">
                  <c:v>86712.410494238575</c:v>
                </c:pt>
                <c:pt idx="788">
                  <c:v>86712.410494238575</c:v>
                </c:pt>
                <c:pt idx="789">
                  <c:v>87409.250271025841</c:v>
                </c:pt>
                <c:pt idx="790">
                  <c:v>87409.250271025841</c:v>
                </c:pt>
                <c:pt idx="791">
                  <c:v>88072.493931151577</c:v>
                </c:pt>
                <c:pt idx="792">
                  <c:v>88072.493931151577</c:v>
                </c:pt>
                <c:pt idx="793">
                  <c:v>88756.975905796586</c:v>
                </c:pt>
                <c:pt idx="794">
                  <c:v>88756.975905796586</c:v>
                </c:pt>
                <c:pt idx="795">
                  <c:v>89434.565088785006</c:v>
                </c:pt>
                <c:pt idx="796">
                  <c:v>89434.565088785006</c:v>
                </c:pt>
                <c:pt idx="797">
                  <c:v>90096.622226120948</c:v>
                </c:pt>
                <c:pt idx="798">
                  <c:v>90096.622226120948</c:v>
                </c:pt>
                <c:pt idx="799">
                  <c:v>90643.251124562128</c:v>
                </c:pt>
                <c:pt idx="800">
                  <c:v>90643.251124562128</c:v>
                </c:pt>
                <c:pt idx="801">
                  <c:v>91168.409829246841</c:v>
                </c:pt>
                <c:pt idx="802">
                  <c:v>91168.409829246841</c:v>
                </c:pt>
                <c:pt idx="803">
                  <c:v>91902.992642781566</c:v>
                </c:pt>
                <c:pt idx="804">
                  <c:v>91902.992642781566</c:v>
                </c:pt>
                <c:pt idx="805">
                  <c:v>92537.231620054721</c:v>
                </c:pt>
                <c:pt idx="806">
                  <c:v>92537.231620054721</c:v>
                </c:pt>
                <c:pt idx="807">
                  <c:v>93272.487781222226</c:v>
                </c:pt>
                <c:pt idx="808">
                  <c:v>93272.487781222226</c:v>
                </c:pt>
                <c:pt idx="809">
                  <c:v>93774.742922895355</c:v>
                </c:pt>
                <c:pt idx="810">
                  <c:v>93774.742922895355</c:v>
                </c:pt>
                <c:pt idx="811">
                  <c:v>94430.255058319279</c:v>
                </c:pt>
                <c:pt idx="812">
                  <c:v>94430.255058319279</c:v>
                </c:pt>
                <c:pt idx="813">
                  <c:v>95163.252540853966</c:v>
                </c:pt>
                <c:pt idx="814">
                  <c:v>95163.252540853966</c:v>
                </c:pt>
                <c:pt idx="815">
                  <c:v>95835.093633703873</c:v>
                </c:pt>
                <c:pt idx="816">
                  <c:v>95835.093633703873</c:v>
                </c:pt>
                <c:pt idx="817">
                  <c:v>96627.474379201885</c:v>
                </c:pt>
                <c:pt idx="818">
                  <c:v>96627.474379201885</c:v>
                </c:pt>
                <c:pt idx="819">
                  <c:v>97141.272745660128</c:v>
                </c:pt>
                <c:pt idx="820">
                  <c:v>97141.272745660128</c:v>
                </c:pt>
                <c:pt idx="821">
                  <c:v>97824.951792274282</c:v>
                </c:pt>
                <c:pt idx="822">
                  <c:v>97824.951792274282</c:v>
                </c:pt>
                <c:pt idx="823">
                  <c:v>98456.703347283241</c:v>
                </c:pt>
                <c:pt idx="824">
                  <c:v>98456.703347283241</c:v>
                </c:pt>
                <c:pt idx="825">
                  <c:v>99034.514754237432</c:v>
                </c:pt>
                <c:pt idx="826">
                  <c:v>99034.514754237432</c:v>
                </c:pt>
                <c:pt idx="827">
                  <c:v>99640.535294915462</c:v>
                </c:pt>
                <c:pt idx="828">
                  <c:v>99640.535294915462</c:v>
                </c:pt>
                <c:pt idx="829">
                  <c:v>100474.57485491957</c:v>
                </c:pt>
                <c:pt idx="830">
                  <c:v>100474.57485491957</c:v>
                </c:pt>
                <c:pt idx="831">
                  <c:v>101068.74041739805</c:v>
                </c:pt>
                <c:pt idx="832">
                  <c:v>101068.74041739805</c:v>
                </c:pt>
                <c:pt idx="833">
                  <c:v>101738.88753888613</c:v>
                </c:pt>
                <c:pt idx="834">
                  <c:v>101738.88753888613</c:v>
                </c:pt>
                <c:pt idx="835">
                  <c:v>102251.35812069067</c:v>
                </c:pt>
                <c:pt idx="836">
                  <c:v>102251.35812069067</c:v>
                </c:pt>
                <c:pt idx="837">
                  <c:v>103084.65663467585</c:v>
                </c:pt>
                <c:pt idx="838">
                  <c:v>103084.65663467585</c:v>
                </c:pt>
                <c:pt idx="839">
                  <c:v>103771.29624681795</c:v>
                </c:pt>
                <c:pt idx="840">
                  <c:v>103771.29624681795</c:v>
                </c:pt>
                <c:pt idx="841">
                  <c:v>104435.30831504602</c:v>
                </c:pt>
                <c:pt idx="842">
                  <c:v>104435.30831504602</c:v>
                </c:pt>
                <c:pt idx="843">
                  <c:v>104985.45744366317</c:v>
                </c:pt>
                <c:pt idx="844">
                  <c:v>104985.45744366317</c:v>
                </c:pt>
                <c:pt idx="845">
                  <c:v>105643.57699928366</c:v>
                </c:pt>
                <c:pt idx="846">
                  <c:v>105643.57699928366</c:v>
                </c:pt>
                <c:pt idx="847">
                  <c:v>106422.43565673259</c:v>
                </c:pt>
                <c:pt idx="848">
                  <c:v>106422.43565673259</c:v>
                </c:pt>
                <c:pt idx="849">
                  <c:v>106840.30942321074</c:v>
                </c:pt>
                <c:pt idx="850">
                  <c:v>106840.30942321074</c:v>
                </c:pt>
                <c:pt idx="851">
                  <c:v>107449.52052164468</c:v>
                </c:pt>
                <c:pt idx="852">
                  <c:v>107449.52052164468</c:v>
                </c:pt>
                <c:pt idx="853">
                  <c:v>108227.30819057614</c:v>
                </c:pt>
                <c:pt idx="854">
                  <c:v>108227.30819057614</c:v>
                </c:pt>
                <c:pt idx="855">
                  <c:v>108762.55942831177</c:v>
                </c:pt>
                <c:pt idx="856">
                  <c:v>108762.55942831177</c:v>
                </c:pt>
                <c:pt idx="857">
                  <c:v>109256.81167524611</c:v>
                </c:pt>
                <c:pt idx="858">
                  <c:v>109256.81167524611</c:v>
                </c:pt>
                <c:pt idx="859">
                  <c:v>110120.38508298654</c:v>
                </c:pt>
                <c:pt idx="860">
                  <c:v>110120.38508298654</c:v>
                </c:pt>
                <c:pt idx="861">
                  <c:v>110844.52315698504</c:v>
                </c:pt>
                <c:pt idx="862">
                  <c:v>110844.52315698504</c:v>
                </c:pt>
                <c:pt idx="863">
                  <c:v>111209.83982082766</c:v>
                </c:pt>
                <c:pt idx="864">
                  <c:v>111209.83982082766</c:v>
                </c:pt>
                <c:pt idx="865">
                  <c:v>111991.08281074472</c:v>
                </c:pt>
                <c:pt idx="866">
                  <c:v>111991.08281074472</c:v>
                </c:pt>
                <c:pt idx="867">
                  <c:v>112329.69354912813</c:v>
                </c:pt>
                <c:pt idx="868">
                  <c:v>112329.69354912813</c:v>
                </c:pt>
                <c:pt idx="869">
                  <c:v>112967.64292711177</c:v>
                </c:pt>
                <c:pt idx="870">
                  <c:v>112967.64292711177</c:v>
                </c:pt>
                <c:pt idx="871">
                  <c:v>113488.76920046561</c:v>
                </c:pt>
                <c:pt idx="872">
                  <c:v>113488.76920046561</c:v>
                </c:pt>
                <c:pt idx="873">
                  <c:v>114135.411806538</c:v>
                </c:pt>
                <c:pt idx="874">
                  <c:v>114135.411806538</c:v>
                </c:pt>
                <c:pt idx="875">
                  <c:v>114632.23876599479</c:v>
                </c:pt>
                <c:pt idx="876">
                  <c:v>114632.23876599479</c:v>
                </c:pt>
                <c:pt idx="877">
                  <c:v>114993.60057358602</c:v>
                </c:pt>
                <c:pt idx="878">
                  <c:v>114993.60057358602</c:v>
                </c:pt>
                <c:pt idx="879">
                  <c:v>115863.17564267735</c:v>
                </c:pt>
                <c:pt idx="880">
                  <c:v>115863.17564267735</c:v>
                </c:pt>
                <c:pt idx="881">
                  <c:v>116742.54401997964</c:v>
                </c:pt>
                <c:pt idx="882">
                  <c:v>116742.54401997964</c:v>
                </c:pt>
                <c:pt idx="883">
                  <c:v>117522.58594105435</c:v>
                </c:pt>
                <c:pt idx="884">
                  <c:v>117522.58594105435</c:v>
                </c:pt>
                <c:pt idx="885">
                  <c:v>118153.85347201943</c:v>
                </c:pt>
                <c:pt idx="886">
                  <c:v>118153.85347201943</c:v>
                </c:pt>
                <c:pt idx="887">
                  <c:v>118582.90858158395</c:v>
                </c:pt>
                <c:pt idx="888">
                  <c:v>118582.90858158395</c:v>
                </c:pt>
                <c:pt idx="889">
                  <c:v>119281.87528105242</c:v>
                </c:pt>
                <c:pt idx="890">
                  <c:v>119281.87528105242</c:v>
                </c:pt>
                <c:pt idx="891">
                  <c:v>119864.85416901574</c:v>
                </c:pt>
                <c:pt idx="892">
                  <c:v>119864.85416901574</c:v>
                </c:pt>
                <c:pt idx="893">
                  <c:v>120227.23903060883</c:v>
                </c:pt>
                <c:pt idx="894">
                  <c:v>120227.23903060883</c:v>
                </c:pt>
                <c:pt idx="895">
                  <c:v>120687.02629096371</c:v>
                </c:pt>
                <c:pt idx="896">
                  <c:v>120687.02629096371</c:v>
                </c:pt>
                <c:pt idx="897">
                  <c:v>121073.84733175211</c:v>
                </c:pt>
                <c:pt idx="898">
                  <c:v>121073.84733175211</c:v>
                </c:pt>
                <c:pt idx="899">
                  <c:v>121700.0744208502</c:v>
                </c:pt>
                <c:pt idx="900">
                  <c:v>121700.0744208502</c:v>
                </c:pt>
                <c:pt idx="901">
                  <c:v>122189.76901661717</c:v>
                </c:pt>
                <c:pt idx="902">
                  <c:v>122189.76901661717</c:v>
                </c:pt>
                <c:pt idx="903">
                  <c:v>122704.60722513127</c:v>
                </c:pt>
                <c:pt idx="904">
                  <c:v>122704.60722513127</c:v>
                </c:pt>
                <c:pt idx="905">
                  <c:v>123641.60015795032</c:v>
                </c:pt>
                <c:pt idx="906">
                  <c:v>123641.60015795032</c:v>
                </c:pt>
                <c:pt idx="907">
                  <c:v>124389.79754116021</c:v>
                </c:pt>
                <c:pt idx="908">
                  <c:v>124389.79754116021</c:v>
                </c:pt>
                <c:pt idx="909">
                  <c:v>125254.50125603683</c:v>
                </c:pt>
                <c:pt idx="910">
                  <c:v>125254.50125603683</c:v>
                </c:pt>
                <c:pt idx="911">
                  <c:v>125922.93382025084</c:v>
                </c:pt>
                <c:pt idx="912">
                  <c:v>125922.93382025084</c:v>
                </c:pt>
                <c:pt idx="913">
                  <c:v>126839.31565723901</c:v>
                </c:pt>
                <c:pt idx="914">
                  <c:v>126839.31565723901</c:v>
                </c:pt>
                <c:pt idx="915">
                  <c:v>127896.92632817845</c:v>
                </c:pt>
                <c:pt idx="916">
                  <c:v>127896.92632817845</c:v>
                </c:pt>
                <c:pt idx="917">
                  <c:v>128461.81694283582</c:v>
                </c:pt>
                <c:pt idx="918">
                  <c:v>128461.81694283582</c:v>
                </c:pt>
                <c:pt idx="919">
                  <c:v>129296.80331490055</c:v>
                </c:pt>
                <c:pt idx="920">
                  <c:v>129296.80331490055</c:v>
                </c:pt>
                <c:pt idx="921">
                  <c:v>129973.99647486751</c:v>
                </c:pt>
                <c:pt idx="922">
                  <c:v>129973.99647486751</c:v>
                </c:pt>
                <c:pt idx="923">
                  <c:v>130806.34686323423</c:v>
                </c:pt>
                <c:pt idx="924">
                  <c:v>130806.34686323423</c:v>
                </c:pt>
                <c:pt idx="925">
                  <c:v>131612.1922501321</c:v>
                </c:pt>
                <c:pt idx="926">
                  <c:v>131612.1922501321</c:v>
                </c:pt>
                <c:pt idx="927">
                  <c:v>132553.58345116302</c:v>
                </c:pt>
                <c:pt idx="928">
                  <c:v>132553.58345116302</c:v>
                </c:pt>
                <c:pt idx="929">
                  <c:v>133550.37863310869</c:v>
                </c:pt>
                <c:pt idx="930">
                  <c:v>133550.37863310869</c:v>
                </c:pt>
                <c:pt idx="931">
                  <c:v>134116.73475825755</c:v>
                </c:pt>
                <c:pt idx="932">
                  <c:v>134116.73475825755</c:v>
                </c:pt>
                <c:pt idx="933">
                  <c:v>135024.62177957411</c:v>
                </c:pt>
                <c:pt idx="934">
                  <c:v>135024.62177957411</c:v>
                </c:pt>
                <c:pt idx="935">
                  <c:v>135704.0573140406</c:v>
                </c:pt>
                <c:pt idx="936">
                  <c:v>135704.0573140406</c:v>
                </c:pt>
                <c:pt idx="937">
                  <c:v>136562.77183064463</c:v>
                </c:pt>
                <c:pt idx="938">
                  <c:v>136562.77183064463</c:v>
                </c:pt>
                <c:pt idx="939">
                  <c:v>137125.63997211921</c:v>
                </c:pt>
                <c:pt idx="940">
                  <c:v>137125.63997211921</c:v>
                </c:pt>
                <c:pt idx="941">
                  <c:v>137985.82125772856</c:v>
                </c:pt>
                <c:pt idx="942">
                  <c:v>137985.82125772856</c:v>
                </c:pt>
                <c:pt idx="943">
                  <c:v>138713.14801120368</c:v>
                </c:pt>
                <c:pt idx="944">
                  <c:v>138713.14801120368</c:v>
                </c:pt>
                <c:pt idx="945">
                  <c:v>139234.23568616313</c:v>
                </c:pt>
                <c:pt idx="946">
                  <c:v>139234.23568616313</c:v>
                </c:pt>
                <c:pt idx="947">
                  <c:v>139702.0621163499</c:v>
                </c:pt>
                <c:pt idx="948">
                  <c:v>139702.0621163499</c:v>
                </c:pt>
                <c:pt idx="949">
                  <c:v>140514.29675723123</c:v>
                </c:pt>
                <c:pt idx="950">
                  <c:v>140514.29675723123</c:v>
                </c:pt>
                <c:pt idx="951">
                  <c:v>140953.19847916916</c:v>
                </c:pt>
                <c:pt idx="952">
                  <c:v>140953.19847916916</c:v>
                </c:pt>
                <c:pt idx="953">
                  <c:v>141614.67119747357</c:v>
                </c:pt>
                <c:pt idx="954">
                  <c:v>141614.67119747357</c:v>
                </c:pt>
                <c:pt idx="955">
                  <c:v>142113.17021908521</c:v>
                </c:pt>
                <c:pt idx="956">
                  <c:v>142113.17021908521</c:v>
                </c:pt>
                <c:pt idx="957">
                  <c:v>142398.87062701955</c:v>
                </c:pt>
                <c:pt idx="958">
                  <c:v>142398.87062701955</c:v>
                </c:pt>
                <c:pt idx="959">
                  <c:v>143019.018374509</c:v>
                </c:pt>
                <c:pt idx="960">
                  <c:v>143019.018374509</c:v>
                </c:pt>
                <c:pt idx="961">
                  <c:v>143530.11631936117</c:v>
                </c:pt>
                <c:pt idx="962">
                  <c:v>143530.11631936117</c:v>
                </c:pt>
                <c:pt idx="963">
                  <c:v>144027.15229160039</c:v>
                </c:pt>
                <c:pt idx="964">
                  <c:v>144027.15229160039</c:v>
                </c:pt>
                <c:pt idx="965">
                  <c:v>144391.50184406526</c:v>
                </c:pt>
                <c:pt idx="966">
                  <c:v>144391.50184406526</c:v>
                </c:pt>
                <c:pt idx="967">
                  <c:v>144742.62197670824</c:v>
                </c:pt>
                <c:pt idx="968">
                  <c:v>144742.62197670824</c:v>
                </c:pt>
                <c:pt idx="969">
                  <c:v>145197.88510655673</c:v>
                </c:pt>
                <c:pt idx="970">
                  <c:v>145197.88510655673</c:v>
                </c:pt>
                <c:pt idx="971">
                  <c:v>145914.90688022331</c:v>
                </c:pt>
                <c:pt idx="972">
                  <c:v>145914.90688022331</c:v>
                </c:pt>
                <c:pt idx="973">
                  <c:v>146764.45988073706</c:v>
                </c:pt>
                <c:pt idx="974">
                  <c:v>146764.45988073706</c:v>
                </c:pt>
                <c:pt idx="975">
                  <c:v>146776.50009867433</c:v>
                </c:pt>
                <c:pt idx="976">
                  <c:v>146776.50009867433</c:v>
                </c:pt>
                <c:pt idx="977">
                  <c:v>147415.10578729931</c:v>
                </c:pt>
                <c:pt idx="978">
                  <c:v>147415.10578729931</c:v>
                </c:pt>
                <c:pt idx="979">
                  <c:v>147986.5645282937</c:v>
                </c:pt>
                <c:pt idx="980">
                  <c:v>147986.5645282937</c:v>
                </c:pt>
                <c:pt idx="981">
                  <c:v>148461.60021468837</c:v>
                </c:pt>
                <c:pt idx="982">
                  <c:v>148461.60021468837</c:v>
                </c:pt>
                <c:pt idx="983">
                  <c:v>148984.4184078422</c:v>
                </c:pt>
                <c:pt idx="984">
                  <c:v>148984.4184078422</c:v>
                </c:pt>
                <c:pt idx="985">
                  <c:v>149427.17763279474</c:v>
                </c:pt>
                <c:pt idx="986">
                  <c:v>149427.17763279474</c:v>
                </c:pt>
                <c:pt idx="987">
                  <c:v>149964.50134673293</c:v>
                </c:pt>
                <c:pt idx="988">
                  <c:v>149964.50134673293</c:v>
                </c:pt>
                <c:pt idx="989">
                  <c:v>150166.05730075121</c:v>
                </c:pt>
                <c:pt idx="990">
                  <c:v>150166.05730075121</c:v>
                </c:pt>
                <c:pt idx="991">
                  <c:v>150924.76486494273</c:v>
                </c:pt>
                <c:pt idx="992">
                  <c:v>150924.76486494273</c:v>
                </c:pt>
                <c:pt idx="993">
                  <c:v>151479.66841511556</c:v>
                </c:pt>
                <c:pt idx="994">
                  <c:v>151479.66841511556</c:v>
                </c:pt>
                <c:pt idx="995">
                  <c:v>151726.90804146681</c:v>
                </c:pt>
                <c:pt idx="996">
                  <c:v>151726.90804146681</c:v>
                </c:pt>
                <c:pt idx="997">
                  <c:v>151959.1785155753</c:v>
                </c:pt>
                <c:pt idx="998">
                  <c:v>151959.1785155753</c:v>
                </c:pt>
                <c:pt idx="999">
                  <c:v>152525.69447878876</c:v>
                </c:pt>
                <c:pt idx="1000">
                  <c:v>152525.69447878876</c:v>
                </c:pt>
                <c:pt idx="1001">
                  <c:v>153235.83067145449</c:v>
                </c:pt>
                <c:pt idx="1002">
                  <c:v>153235.83067145449</c:v>
                </c:pt>
                <c:pt idx="1003">
                  <c:v>153398.52986809573</c:v>
                </c:pt>
                <c:pt idx="1004">
                  <c:v>153398.52986809573</c:v>
                </c:pt>
                <c:pt idx="1005">
                  <c:v>153653.49176283923</c:v>
                </c:pt>
                <c:pt idx="1006">
                  <c:v>153653.49176283923</c:v>
                </c:pt>
                <c:pt idx="1007">
                  <c:v>154113.88709647264</c:v>
                </c:pt>
                <c:pt idx="1008">
                  <c:v>154113.88709647264</c:v>
                </c:pt>
                <c:pt idx="1009">
                  <c:v>155024.88121190126</c:v>
                </c:pt>
                <c:pt idx="1010">
                  <c:v>155024.88121190126</c:v>
                </c:pt>
                <c:pt idx="1011">
                  <c:v>155343.21759386308</c:v>
                </c:pt>
                <c:pt idx="1012">
                  <c:v>155343.21759386308</c:v>
                </c:pt>
                <c:pt idx="1013">
                  <c:v>155233.68161046394</c:v>
                </c:pt>
                <c:pt idx="1014">
                  <c:v>155233.68161046394</c:v>
                </c:pt>
                <c:pt idx="1015">
                  <c:v>155946.12146662609</c:v>
                </c:pt>
                <c:pt idx="1016">
                  <c:v>155946.12146662609</c:v>
                </c:pt>
                <c:pt idx="1017">
                  <c:v>156641.5423148557</c:v>
                </c:pt>
                <c:pt idx="1018">
                  <c:v>156641.5423148557</c:v>
                </c:pt>
                <c:pt idx="1019">
                  <c:v>156977.686361423</c:v>
                </c:pt>
                <c:pt idx="1020">
                  <c:v>156977.686361423</c:v>
                </c:pt>
                <c:pt idx="1021">
                  <c:v>156779.73349086451</c:v>
                </c:pt>
                <c:pt idx="1022">
                  <c:v>156779.73349086451</c:v>
                </c:pt>
                <c:pt idx="1023">
                  <c:v>157419.83693716087</c:v>
                </c:pt>
                <c:pt idx="1024">
                  <c:v>157419.83693716087</c:v>
                </c:pt>
                <c:pt idx="1025">
                  <c:v>158138.21829140384</c:v>
                </c:pt>
                <c:pt idx="1026">
                  <c:v>158138.21829140384</c:v>
                </c:pt>
                <c:pt idx="1027">
                  <c:v>158201.85165948467</c:v>
                </c:pt>
                <c:pt idx="1028">
                  <c:v>158201.85165948467</c:v>
                </c:pt>
                <c:pt idx="1029">
                  <c:v>158132.71691938184</c:v>
                </c:pt>
                <c:pt idx="1030">
                  <c:v>158132.71691938184</c:v>
                </c:pt>
                <c:pt idx="1031">
                  <c:v>158862.29783428853</c:v>
                </c:pt>
                <c:pt idx="1032">
                  <c:v>158862.29783428853</c:v>
                </c:pt>
                <c:pt idx="1033">
                  <c:v>159899.0485104105</c:v>
                </c:pt>
                <c:pt idx="1034">
                  <c:v>159899.0485104105</c:v>
                </c:pt>
                <c:pt idx="1035">
                  <c:v>159912.8108316288</c:v>
                </c:pt>
                <c:pt idx="1036">
                  <c:v>159912.8108316288</c:v>
                </c:pt>
                <c:pt idx="1037">
                  <c:v>160168.61858334031</c:v>
                </c:pt>
                <c:pt idx="1038">
                  <c:v>160168.61858334031</c:v>
                </c:pt>
                <c:pt idx="1039">
                  <c:v>160723.25231683874</c:v>
                </c:pt>
                <c:pt idx="1040">
                  <c:v>160723.25231683874</c:v>
                </c:pt>
                <c:pt idx="1041">
                  <c:v>161251.92162697026</c:v>
                </c:pt>
                <c:pt idx="1042">
                  <c:v>161251.92162697026</c:v>
                </c:pt>
                <c:pt idx="1043">
                  <c:v>162031.87710526882</c:v>
                </c:pt>
                <c:pt idx="1044">
                  <c:v>162031.87710526882</c:v>
                </c:pt>
                <c:pt idx="1045">
                  <c:v>161851.92638364705</c:v>
                </c:pt>
                <c:pt idx="1046">
                  <c:v>161851.92638364705</c:v>
                </c:pt>
                <c:pt idx="1047">
                  <c:v>162138.01615689299</c:v>
                </c:pt>
                <c:pt idx="1048">
                  <c:v>162138.01615689299</c:v>
                </c:pt>
                <c:pt idx="1049">
                  <c:v>162752.8844795679</c:v>
                </c:pt>
                <c:pt idx="1050">
                  <c:v>162752.8844795679</c:v>
                </c:pt>
                <c:pt idx="1051">
                  <c:v>163493.52543211789</c:v>
                </c:pt>
                <c:pt idx="1052">
                  <c:v>163493.52543211789</c:v>
                </c:pt>
                <c:pt idx="1053">
                  <c:v>163469.27564466951</c:v>
                </c:pt>
                <c:pt idx="1054">
                  <c:v>163469.27564466951</c:v>
                </c:pt>
                <c:pt idx="1055">
                  <c:v>163420.5928874891</c:v>
                </c:pt>
                <c:pt idx="1056">
                  <c:v>163420.5928874891</c:v>
                </c:pt>
                <c:pt idx="1057">
                  <c:v>164110.85098889787</c:v>
                </c:pt>
                <c:pt idx="1058">
                  <c:v>164110.85098889787</c:v>
                </c:pt>
                <c:pt idx="1059">
                  <c:v>165135.37414880167</c:v>
                </c:pt>
                <c:pt idx="1060">
                  <c:v>165135.37414880167</c:v>
                </c:pt>
                <c:pt idx="1061">
                  <c:v>165068.47260425272</c:v>
                </c:pt>
                <c:pt idx="1062">
                  <c:v>165068.47260425272</c:v>
                </c:pt>
                <c:pt idx="1063">
                  <c:v>164584.94348676977</c:v>
                </c:pt>
                <c:pt idx="1064">
                  <c:v>164584.94348676977</c:v>
                </c:pt>
                <c:pt idx="1065">
                  <c:v>165511.80988352219</c:v>
                </c:pt>
                <c:pt idx="1066">
                  <c:v>165511.80988352219</c:v>
                </c:pt>
                <c:pt idx="1067">
                  <c:v>166445.70902304904</c:v>
                </c:pt>
                <c:pt idx="1068">
                  <c:v>166445.70902304904</c:v>
                </c:pt>
                <c:pt idx="1069">
                  <c:v>166356.53763238192</c:v>
                </c:pt>
                <c:pt idx="1070">
                  <c:v>166356.53763238192</c:v>
                </c:pt>
                <c:pt idx="1071">
                  <c:v>166045.46496566114</c:v>
                </c:pt>
                <c:pt idx="1072">
                  <c:v>166045.46496566114</c:v>
                </c:pt>
                <c:pt idx="1073">
                  <c:v>166376.02646410963</c:v>
                </c:pt>
                <c:pt idx="1074">
                  <c:v>166376.02646410963</c:v>
                </c:pt>
                <c:pt idx="1075">
                  <c:v>166957.42614647208</c:v>
                </c:pt>
                <c:pt idx="1076">
                  <c:v>166957.42614647208</c:v>
                </c:pt>
                <c:pt idx="1077">
                  <c:v>167660.1081045749</c:v>
                </c:pt>
                <c:pt idx="1078">
                  <c:v>167660.1081045749</c:v>
                </c:pt>
                <c:pt idx="1079">
                  <c:v>167424.7027646481</c:v>
                </c:pt>
                <c:pt idx="1080">
                  <c:v>167424.7027646481</c:v>
                </c:pt>
                <c:pt idx="1081">
                  <c:v>167402.81810077481</c:v>
                </c:pt>
                <c:pt idx="1082">
                  <c:v>167402.81810077481</c:v>
                </c:pt>
                <c:pt idx="1083">
                  <c:v>167588.38163472316</c:v>
                </c:pt>
                <c:pt idx="1084">
                  <c:v>167588.38163472316</c:v>
                </c:pt>
                <c:pt idx="1085">
                  <c:v>167530.81743399793</c:v>
                </c:pt>
                <c:pt idx="1086">
                  <c:v>167530.81743399793</c:v>
                </c:pt>
                <c:pt idx="1087">
                  <c:v>168176.20667819053</c:v>
                </c:pt>
                <c:pt idx="1088">
                  <c:v>168176.20667819053</c:v>
                </c:pt>
                <c:pt idx="1089">
                  <c:v>168652.81577703758</c:v>
                </c:pt>
                <c:pt idx="1090">
                  <c:v>168652.81577703758</c:v>
                </c:pt>
                <c:pt idx="1091">
                  <c:v>169649.97769011947</c:v>
                </c:pt>
                <c:pt idx="1092">
                  <c:v>169649.97769011947</c:v>
                </c:pt>
                <c:pt idx="1093">
                  <c:v>170609.99284646503</c:v>
                </c:pt>
                <c:pt idx="1094">
                  <c:v>170609.99284646503</c:v>
                </c:pt>
                <c:pt idx="1095">
                  <c:v>170586.6204641709</c:v>
                </c:pt>
                <c:pt idx="1096">
                  <c:v>170586.6204641709</c:v>
                </c:pt>
                <c:pt idx="1097">
                  <c:v>170140.35824342541</c:v>
                </c:pt>
                <c:pt idx="1098">
                  <c:v>170140.35824342541</c:v>
                </c:pt>
                <c:pt idx="1099">
                  <c:v>170124.9008250394</c:v>
                </c:pt>
                <c:pt idx="1100">
                  <c:v>170124.9008250394</c:v>
                </c:pt>
                <c:pt idx="1101">
                  <c:v>170674.9576092611</c:v>
                </c:pt>
                <c:pt idx="1102">
                  <c:v>170674.9576092611</c:v>
                </c:pt>
                <c:pt idx="1103">
                  <c:v>171737.14935286614</c:v>
                </c:pt>
                <c:pt idx="1104">
                  <c:v>171737.14935286614</c:v>
                </c:pt>
                <c:pt idx="1105">
                  <c:v>172275.96706744438</c:v>
                </c:pt>
                <c:pt idx="1106">
                  <c:v>172275.96706744438</c:v>
                </c:pt>
                <c:pt idx="1107">
                  <c:v>171406.19148741412</c:v>
                </c:pt>
                <c:pt idx="1108">
                  <c:v>171406.19148741412</c:v>
                </c:pt>
                <c:pt idx="1109">
                  <c:v>170937.0337356416</c:v>
                </c:pt>
                <c:pt idx="1110">
                  <c:v>170937.0337356416</c:v>
                </c:pt>
                <c:pt idx="1111">
                  <c:v>172154.28187770979</c:v>
                </c:pt>
                <c:pt idx="1112">
                  <c:v>172154.28187770979</c:v>
                </c:pt>
                <c:pt idx="1113">
                  <c:v>173132.81148267654</c:v>
                </c:pt>
                <c:pt idx="1114">
                  <c:v>173132.81148267654</c:v>
                </c:pt>
                <c:pt idx="1115">
                  <c:v>172989.56514655825</c:v>
                </c:pt>
                <c:pt idx="1116">
                  <c:v>172989.56514655825</c:v>
                </c:pt>
                <c:pt idx="1117">
                  <c:v>171991.18023191721</c:v>
                </c:pt>
                <c:pt idx="1118">
                  <c:v>171991.18023191721</c:v>
                </c:pt>
                <c:pt idx="1119">
                  <c:v>172387.89779746719</c:v>
                </c:pt>
                <c:pt idx="1120">
                  <c:v>172387.89779746719</c:v>
                </c:pt>
                <c:pt idx="1121">
                  <c:v>173879.11430464569</c:v>
                </c:pt>
                <c:pt idx="1122">
                  <c:v>173879.11430464569</c:v>
                </c:pt>
                <c:pt idx="1123">
                  <c:v>174211.87951108898</c:v>
                </c:pt>
                <c:pt idx="1124">
                  <c:v>174211.87951108898</c:v>
                </c:pt>
                <c:pt idx="1125">
                  <c:v>173185.65521807125</c:v>
                </c:pt>
                <c:pt idx="1126">
                  <c:v>173185.65521807125</c:v>
                </c:pt>
                <c:pt idx="1127">
                  <c:v>172840.61499877035</c:v>
                </c:pt>
                <c:pt idx="1128">
                  <c:v>172840.61499877035</c:v>
                </c:pt>
                <c:pt idx="1129">
                  <c:v>173799.37875322055</c:v>
                </c:pt>
                <c:pt idx="1130">
                  <c:v>173799.37875322055</c:v>
                </c:pt>
                <c:pt idx="1131">
                  <c:v>174836.39535775562</c:v>
                </c:pt>
                <c:pt idx="1132">
                  <c:v>174836.39535775562</c:v>
                </c:pt>
                <c:pt idx="1133">
                  <c:v>174214.45773397156</c:v>
                </c:pt>
                <c:pt idx="1134">
                  <c:v>174214.45773397156</c:v>
                </c:pt>
                <c:pt idx="1135">
                  <c:v>173563.12502018324</c:v>
                </c:pt>
                <c:pt idx="1136">
                  <c:v>173563.12502018324</c:v>
                </c:pt>
                <c:pt idx="1137">
                  <c:v>173490.94346411125</c:v>
                </c:pt>
                <c:pt idx="1138">
                  <c:v>173490.94346411125</c:v>
                </c:pt>
                <c:pt idx="1139">
                  <c:v>174281.67609386705</c:v>
                </c:pt>
                <c:pt idx="1140">
                  <c:v>174281.67609386705</c:v>
                </c:pt>
                <c:pt idx="1141">
                  <c:v>174557.00326477046</c:v>
                </c:pt>
                <c:pt idx="1142">
                  <c:v>174557.00326477046</c:v>
                </c:pt>
                <c:pt idx="1143">
                  <c:v>173616.15695626647</c:v>
                </c:pt>
                <c:pt idx="1144">
                  <c:v>173616.15695626647</c:v>
                </c:pt>
                <c:pt idx="1145">
                  <c:v>172598.32651053125</c:v>
                </c:pt>
                <c:pt idx="1146">
                  <c:v>172598.32651053125</c:v>
                </c:pt>
                <c:pt idx="1147">
                  <c:v>172626.67886159586</c:v>
                </c:pt>
                <c:pt idx="1148">
                  <c:v>172626.67886159586</c:v>
                </c:pt>
                <c:pt idx="1149">
                  <c:v>172701.42667821664</c:v>
                </c:pt>
                <c:pt idx="1150">
                  <c:v>172701.42667821664</c:v>
                </c:pt>
                <c:pt idx="1151">
                  <c:v>172572.1835649428</c:v>
                </c:pt>
                <c:pt idx="1152">
                  <c:v>172572.1835649428</c:v>
                </c:pt>
                <c:pt idx="1153">
                  <c:v>171834.52640114972</c:v>
                </c:pt>
                <c:pt idx="1154">
                  <c:v>171834.52640114972</c:v>
                </c:pt>
                <c:pt idx="1155">
                  <c:v>170678.2702829607</c:v>
                </c:pt>
                <c:pt idx="1156">
                  <c:v>170678.2702829607</c:v>
                </c:pt>
                <c:pt idx="1157">
                  <c:v>170794.0312165267</c:v>
                </c:pt>
                <c:pt idx="1158">
                  <c:v>170794.0312165267</c:v>
                </c:pt>
                <c:pt idx="1159">
                  <c:v>171527.85929503429</c:v>
                </c:pt>
                <c:pt idx="1160">
                  <c:v>171527.85929503429</c:v>
                </c:pt>
                <c:pt idx="1161">
                  <c:v>172060.02839501505</c:v>
                </c:pt>
                <c:pt idx="1162">
                  <c:v>172060.02839501505</c:v>
                </c:pt>
                <c:pt idx="1163">
                  <c:v>172148.75916653819</c:v>
                </c:pt>
                <c:pt idx="1164">
                  <c:v>172148.75916653819</c:v>
                </c:pt>
                <c:pt idx="1165">
                  <c:v>171613.8199760938</c:v>
                </c:pt>
                <c:pt idx="1166">
                  <c:v>171613.8199760938</c:v>
                </c:pt>
                <c:pt idx="1167">
                  <c:v>171880.1782689961</c:v>
                </c:pt>
                <c:pt idx="1168">
                  <c:v>171880.1782689961</c:v>
                </c:pt>
                <c:pt idx="1169">
                  <c:v>172821.46718889946</c:v>
                </c:pt>
                <c:pt idx="1170">
                  <c:v>172821.46718889946</c:v>
                </c:pt>
                <c:pt idx="1171">
                  <c:v>174516.48607370205</c:v>
                </c:pt>
                <c:pt idx="1172">
                  <c:v>174516.48607370205</c:v>
                </c:pt>
                <c:pt idx="1173">
                  <c:v>175578.31277977538</c:v>
                </c:pt>
                <c:pt idx="1174">
                  <c:v>175578.31277977538</c:v>
                </c:pt>
                <c:pt idx="1175">
                  <c:v>175413.82309632289</c:v>
                </c:pt>
                <c:pt idx="1176">
                  <c:v>175413.82309632289</c:v>
                </c:pt>
                <c:pt idx="1177">
                  <c:v>175447.34694180367</c:v>
                </c:pt>
                <c:pt idx="1178">
                  <c:v>175447.34694180367</c:v>
                </c:pt>
                <c:pt idx="1179">
                  <c:v>176910.05271045296</c:v>
                </c:pt>
                <c:pt idx="1180">
                  <c:v>176910.05271045296</c:v>
                </c:pt>
                <c:pt idx="1181">
                  <c:v>178591.31096390143</c:v>
                </c:pt>
                <c:pt idx="1182">
                  <c:v>178591.31096390143</c:v>
                </c:pt>
                <c:pt idx="1183">
                  <c:v>180065.47274685695</c:v>
                </c:pt>
                <c:pt idx="1184">
                  <c:v>180065.47274685695</c:v>
                </c:pt>
                <c:pt idx="1185">
                  <c:v>180239.67635648834</c:v>
                </c:pt>
                <c:pt idx="1186">
                  <c:v>180239.67635648834</c:v>
                </c:pt>
                <c:pt idx="1187">
                  <c:v>179848.50910396059</c:v>
                </c:pt>
                <c:pt idx="1188">
                  <c:v>179848.50910396059</c:v>
                </c:pt>
                <c:pt idx="1189">
                  <c:v>179931.09073171759</c:v>
                </c:pt>
                <c:pt idx="1190">
                  <c:v>179931.09073171759</c:v>
                </c:pt>
                <c:pt idx="1191">
                  <c:v>181799.08841455556</c:v>
                </c:pt>
                <c:pt idx="1192">
                  <c:v>181799.08841455556</c:v>
                </c:pt>
                <c:pt idx="1193">
                  <c:v>182430.87485612769</c:v>
                </c:pt>
                <c:pt idx="1194">
                  <c:v>182430.87485612769</c:v>
                </c:pt>
                <c:pt idx="1195">
                  <c:v>182499.47989169593</c:v>
                </c:pt>
                <c:pt idx="1196">
                  <c:v>182499.47989169593</c:v>
                </c:pt>
                <c:pt idx="1197">
                  <c:v>181911.0192102617</c:v>
                </c:pt>
                <c:pt idx="1198">
                  <c:v>181911.0192102617</c:v>
                </c:pt>
                <c:pt idx="1199">
                  <c:v>181224.71991243615</c:v>
                </c:pt>
                <c:pt idx="1200">
                  <c:v>181224.71991243615</c:v>
                </c:pt>
                <c:pt idx="1201">
                  <c:v>181658.94780930487</c:v>
                </c:pt>
                <c:pt idx="1202">
                  <c:v>181658.94780930487</c:v>
                </c:pt>
                <c:pt idx="1203">
                  <c:v>182372.22936492413</c:v>
                </c:pt>
                <c:pt idx="1204">
                  <c:v>182372.22936492413</c:v>
                </c:pt>
                <c:pt idx="1205">
                  <c:v>183234.0937879204</c:v>
                </c:pt>
                <c:pt idx="1206">
                  <c:v>183234.0937879204</c:v>
                </c:pt>
                <c:pt idx="1207">
                  <c:v>182835.14195888268</c:v>
                </c:pt>
                <c:pt idx="1208">
                  <c:v>182835.14195888268</c:v>
                </c:pt>
                <c:pt idx="1209">
                  <c:v>180791.08004785446</c:v>
                </c:pt>
                <c:pt idx="1210">
                  <c:v>180791.08004785446</c:v>
                </c:pt>
                <c:pt idx="1211">
                  <c:v>180626.26161543254</c:v>
                </c:pt>
                <c:pt idx="1212">
                  <c:v>180626.26161543254</c:v>
                </c:pt>
                <c:pt idx="1213">
                  <c:v>181510.51347952307</c:v>
                </c:pt>
                <c:pt idx="1214">
                  <c:v>181510.51347952307</c:v>
                </c:pt>
                <c:pt idx="1215">
                  <c:v>182154.98882421726</c:v>
                </c:pt>
                <c:pt idx="1216">
                  <c:v>182154.98882421726</c:v>
                </c:pt>
                <c:pt idx="1217">
                  <c:v>182461.30439217371</c:v>
                </c:pt>
                <c:pt idx="1218">
                  <c:v>182461.30439217371</c:v>
                </c:pt>
                <c:pt idx="1219">
                  <c:v>181266.38950982501</c:v>
                </c:pt>
                <c:pt idx="1220">
                  <c:v>181266.38950982501</c:v>
                </c:pt>
                <c:pt idx="1221">
                  <c:v>180068.97520090698</c:v>
                </c:pt>
                <c:pt idx="1222">
                  <c:v>180068.97520090698</c:v>
                </c:pt>
                <c:pt idx="1223">
                  <c:v>179911.91989118038</c:v>
                </c:pt>
                <c:pt idx="1224">
                  <c:v>179911.91989118038</c:v>
                </c:pt>
                <c:pt idx="1225">
                  <c:v>181057.67598752296</c:v>
                </c:pt>
                <c:pt idx="1226">
                  <c:v>181057.67598752296</c:v>
                </c:pt>
                <c:pt idx="1227">
                  <c:v>181686.05366015702</c:v>
                </c:pt>
                <c:pt idx="1228">
                  <c:v>181686.05366015702</c:v>
                </c:pt>
                <c:pt idx="1229">
                  <c:v>180215.34283365411</c:v>
                </c:pt>
                <c:pt idx="1230">
                  <c:v>180215.34283365411</c:v>
                </c:pt>
                <c:pt idx="1231">
                  <c:v>178717.36893076723</c:v>
                </c:pt>
                <c:pt idx="1232">
                  <c:v>178717.36893076723</c:v>
                </c:pt>
                <c:pt idx="1233">
                  <c:v>178287.23466951674</c:v>
                </c:pt>
                <c:pt idx="1234">
                  <c:v>178287.23466951674</c:v>
                </c:pt>
                <c:pt idx="1235">
                  <c:v>179172.60046265108</c:v>
                </c:pt>
                <c:pt idx="1236">
                  <c:v>179172.60046265108</c:v>
                </c:pt>
                <c:pt idx="1237">
                  <c:v>179849.98376551102</c:v>
                </c:pt>
                <c:pt idx="1238">
                  <c:v>179849.98376551102</c:v>
                </c:pt>
                <c:pt idx="1239">
                  <c:v>178823.34077067155</c:v>
                </c:pt>
                <c:pt idx="1240">
                  <c:v>178823.34077067155</c:v>
                </c:pt>
                <c:pt idx="1241">
                  <c:v>177225.48344003627</c:v>
                </c:pt>
                <c:pt idx="1242">
                  <c:v>177225.48344003627</c:v>
                </c:pt>
                <c:pt idx="1243">
                  <c:v>176679.75440452364</c:v>
                </c:pt>
                <c:pt idx="1244">
                  <c:v>176679.75440452364</c:v>
                </c:pt>
                <c:pt idx="1245">
                  <c:v>178298.10743551259</c:v>
                </c:pt>
                <c:pt idx="1246">
                  <c:v>178298.10743551259</c:v>
                </c:pt>
                <c:pt idx="1247">
                  <c:v>180367.79776386826</c:v>
                </c:pt>
                <c:pt idx="1248">
                  <c:v>180367.79776386826</c:v>
                </c:pt>
                <c:pt idx="1249">
                  <c:v>181085.33191144903</c:v>
                </c:pt>
                <c:pt idx="1250">
                  <c:v>181085.33191144903</c:v>
                </c:pt>
                <c:pt idx="1251">
                  <c:v>179866.75806717493</c:v>
                </c:pt>
                <c:pt idx="1252">
                  <c:v>179866.75806717493</c:v>
                </c:pt>
                <c:pt idx="1253">
                  <c:v>177568.75406313423</c:v>
                </c:pt>
                <c:pt idx="1254">
                  <c:v>177568.75406313423</c:v>
                </c:pt>
                <c:pt idx="1255">
                  <c:v>177727.59008786923</c:v>
                </c:pt>
                <c:pt idx="1256">
                  <c:v>177727.59008786923</c:v>
                </c:pt>
                <c:pt idx="1257">
                  <c:v>180175.89325277953</c:v>
                </c:pt>
                <c:pt idx="1258">
                  <c:v>180175.89325277953</c:v>
                </c:pt>
                <c:pt idx="1259">
                  <c:v>182687.5953572132</c:v>
                </c:pt>
                <c:pt idx="1260">
                  <c:v>182687.5953572132</c:v>
                </c:pt>
                <c:pt idx="1261">
                  <c:v>183708.89641144412</c:v>
                </c:pt>
                <c:pt idx="1262">
                  <c:v>183708.89641144412</c:v>
                </c:pt>
                <c:pt idx="1263">
                  <c:v>182627.84025331229</c:v>
                </c:pt>
                <c:pt idx="1264">
                  <c:v>182627.84025331229</c:v>
                </c:pt>
                <c:pt idx="1265">
                  <c:v>181390.84708898023</c:v>
                </c:pt>
                <c:pt idx="1266">
                  <c:v>181390.84708898023</c:v>
                </c:pt>
                <c:pt idx="1267">
                  <c:v>180196.72407214338</c:v>
                </c:pt>
                <c:pt idx="1268">
                  <c:v>180196.72407214338</c:v>
                </c:pt>
                <c:pt idx="1269">
                  <c:v>180074.50539587857</c:v>
                </c:pt>
                <c:pt idx="1270">
                  <c:v>180074.50539587857</c:v>
                </c:pt>
                <c:pt idx="1271">
                  <c:v>181603.63017984419</c:v>
                </c:pt>
                <c:pt idx="1272">
                  <c:v>181603.63017984419</c:v>
                </c:pt>
                <c:pt idx="1273">
                  <c:v>183420.94693063031</c:v>
                </c:pt>
                <c:pt idx="1274">
                  <c:v>183420.94693063031</c:v>
                </c:pt>
                <c:pt idx="1275">
                  <c:v>183730.84846782763</c:v>
                </c:pt>
                <c:pt idx="1276">
                  <c:v>183730.84846782763</c:v>
                </c:pt>
                <c:pt idx="1277">
                  <c:v>181844.45052190719</c:v>
                </c:pt>
                <c:pt idx="1278">
                  <c:v>181844.45052190719</c:v>
                </c:pt>
                <c:pt idx="1279">
                  <c:v>179860.67507302266</c:v>
                </c:pt>
                <c:pt idx="1280">
                  <c:v>179860.67507302266</c:v>
                </c:pt>
                <c:pt idx="1281">
                  <c:v>179461.23909544261</c:v>
                </c:pt>
                <c:pt idx="1282">
                  <c:v>179461.23909544261</c:v>
                </c:pt>
                <c:pt idx="1283">
                  <c:v>180650.59691531394</c:v>
                </c:pt>
                <c:pt idx="1284">
                  <c:v>180650.59691531394</c:v>
                </c:pt>
                <c:pt idx="1285">
                  <c:v>182311.55597926045</c:v>
                </c:pt>
                <c:pt idx="1286">
                  <c:v>182311.55597926045</c:v>
                </c:pt>
                <c:pt idx="1287">
                  <c:v>182619.54099090362</c:v>
                </c:pt>
                <c:pt idx="1288">
                  <c:v>182619.54099090362</c:v>
                </c:pt>
                <c:pt idx="1289">
                  <c:v>180967.88738770536</c:v>
                </c:pt>
                <c:pt idx="1290">
                  <c:v>180967.88738770536</c:v>
                </c:pt>
                <c:pt idx="1291">
                  <c:v>178122.85558015908</c:v>
                </c:pt>
                <c:pt idx="1292">
                  <c:v>178122.85558015908</c:v>
                </c:pt>
                <c:pt idx="1293">
                  <c:v>176743.13162698722</c:v>
                </c:pt>
                <c:pt idx="1294">
                  <c:v>176743.13162698722</c:v>
                </c:pt>
                <c:pt idx="1295">
                  <c:v>177481.7829665035</c:v>
                </c:pt>
                <c:pt idx="1296">
                  <c:v>177481.7829665035</c:v>
                </c:pt>
                <c:pt idx="1297">
                  <c:v>179375.53074159962</c:v>
                </c:pt>
                <c:pt idx="1298">
                  <c:v>179375.53074159962</c:v>
                </c:pt>
                <c:pt idx="1299">
                  <c:v>180389.73538948182</c:v>
                </c:pt>
                <c:pt idx="1300">
                  <c:v>180389.73538948182</c:v>
                </c:pt>
                <c:pt idx="1301">
                  <c:v>178725.10941885377</c:v>
                </c:pt>
                <c:pt idx="1302">
                  <c:v>178725.10941885377</c:v>
                </c:pt>
                <c:pt idx="1303">
                  <c:v>176825.67039717347</c:v>
                </c:pt>
                <c:pt idx="1304">
                  <c:v>176825.67039717347</c:v>
                </c:pt>
                <c:pt idx="1305">
                  <c:v>174870.83683367851</c:v>
                </c:pt>
                <c:pt idx="1306">
                  <c:v>174870.83683367851</c:v>
                </c:pt>
                <c:pt idx="1307">
                  <c:v>174604.70340947027</c:v>
                </c:pt>
                <c:pt idx="1308">
                  <c:v>174604.70340947027</c:v>
                </c:pt>
                <c:pt idx="1309">
                  <c:v>176717.52272775662</c:v>
                </c:pt>
                <c:pt idx="1310">
                  <c:v>176717.52272775662</c:v>
                </c:pt>
                <c:pt idx="1311">
                  <c:v>178706.86399869231</c:v>
                </c:pt>
                <c:pt idx="1312">
                  <c:v>178706.86399869231</c:v>
                </c:pt>
                <c:pt idx="1313">
                  <c:v>177997.91572409426</c:v>
                </c:pt>
                <c:pt idx="1314">
                  <c:v>177997.91572409426</c:v>
                </c:pt>
                <c:pt idx="1315">
                  <c:v>174381.86052340086</c:v>
                </c:pt>
                <c:pt idx="1316">
                  <c:v>174381.86052340086</c:v>
                </c:pt>
                <c:pt idx="1317">
                  <c:v>171477.79291989654</c:v>
                </c:pt>
                <c:pt idx="1318">
                  <c:v>171477.79291989654</c:v>
                </c:pt>
                <c:pt idx="1319">
                  <c:v>171124.21308124039</c:v>
                </c:pt>
                <c:pt idx="1320">
                  <c:v>171124.21308124039</c:v>
                </c:pt>
                <c:pt idx="1321">
                  <c:v>173863.09344610476</c:v>
                </c:pt>
                <c:pt idx="1322">
                  <c:v>173863.09344610476</c:v>
                </c:pt>
                <c:pt idx="1323">
                  <c:v>175696.75552186902</c:v>
                </c:pt>
                <c:pt idx="1324">
                  <c:v>175696.75552186902</c:v>
                </c:pt>
                <c:pt idx="1325">
                  <c:v>175895.51617247186</c:v>
                </c:pt>
                <c:pt idx="1326">
                  <c:v>175895.51617247186</c:v>
                </c:pt>
                <c:pt idx="1327">
                  <c:v>172641.40741410447</c:v>
                </c:pt>
                <c:pt idx="1328">
                  <c:v>172641.40741410447</c:v>
                </c:pt>
                <c:pt idx="1329">
                  <c:v>169436.91268607858</c:v>
                </c:pt>
                <c:pt idx="1330">
                  <c:v>169436.91268607858</c:v>
                </c:pt>
                <c:pt idx="1331">
                  <c:v>168563.2291838493</c:v>
                </c:pt>
                <c:pt idx="1332">
                  <c:v>168563.2291838493</c:v>
                </c:pt>
                <c:pt idx="1333">
                  <c:v>170451.54131597953</c:v>
                </c:pt>
                <c:pt idx="1334">
                  <c:v>170451.54131597953</c:v>
                </c:pt>
                <c:pt idx="1335">
                  <c:v>173634.20265915099</c:v>
                </c:pt>
                <c:pt idx="1336">
                  <c:v>173634.20265915099</c:v>
                </c:pt>
                <c:pt idx="1337">
                  <c:v>175083.75224347011</c:v>
                </c:pt>
                <c:pt idx="1338">
                  <c:v>175083.75224347011</c:v>
                </c:pt>
                <c:pt idx="1339">
                  <c:v>172482.52526728416</c:v>
                </c:pt>
                <c:pt idx="1340">
                  <c:v>172482.52526728416</c:v>
                </c:pt>
                <c:pt idx="1341">
                  <c:v>168020.78197380967</c:v>
                </c:pt>
                <c:pt idx="1342">
                  <c:v>168020.78197380967</c:v>
                </c:pt>
                <c:pt idx="1343">
                  <c:v>165206.50432843185</c:v>
                </c:pt>
                <c:pt idx="1344">
                  <c:v>165206.50432843185</c:v>
                </c:pt>
                <c:pt idx="1345">
                  <c:v>166115.69313588983</c:v>
                </c:pt>
                <c:pt idx="1346">
                  <c:v>166115.69313588983</c:v>
                </c:pt>
                <c:pt idx="1347">
                  <c:v>168003.30854215371</c:v>
                </c:pt>
                <c:pt idx="1348">
                  <c:v>168003.30854215371</c:v>
                </c:pt>
                <c:pt idx="1349">
                  <c:v>171054.82523590102</c:v>
                </c:pt>
                <c:pt idx="1350">
                  <c:v>171054.82523590102</c:v>
                </c:pt>
                <c:pt idx="1351">
                  <c:v>171943.13431874226</c:v>
                </c:pt>
                <c:pt idx="1352">
                  <c:v>171943.13431874226</c:v>
                </c:pt>
                <c:pt idx="1353">
                  <c:v>170712.31733568406</c:v>
                </c:pt>
                <c:pt idx="1354">
                  <c:v>170712.31733568406</c:v>
                </c:pt>
                <c:pt idx="1355">
                  <c:v>167022.70557584314</c:v>
                </c:pt>
                <c:pt idx="1356">
                  <c:v>167022.70557584314</c:v>
                </c:pt>
                <c:pt idx="1357">
                  <c:v>164041.2125813404</c:v>
                </c:pt>
                <c:pt idx="1358">
                  <c:v>164041.2125813404</c:v>
                </c:pt>
                <c:pt idx="1359">
                  <c:v>162447.82301726771</c:v>
                </c:pt>
                <c:pt idx="1360">
                  <c:v>162447.82301726771</c:v>
                </c:pt>
                <c:pt idx="1361">
                  <c:v>164741.88576535191</c:v>
                </c:pt>
                <c:pt idx="1362">
                  <c:v>164741.88576535191</c:v>
                </c:pt>
                <c:pt idx="1363">
                  <c:v>168528.09407544453</c:v>
                </c:pt>
                <c:pt idx="1364">
                  <c:v>168528.09407544453</c:v>
                </c:pt>
                <c:pt idx="1365">
                  <c:v>170074.66455909435</c:v>
                </c:pt>
                <c:pt idx="1366">
                  <c:v>170074.66455909435</c:v>
                </c:pt>
                <c:pt idx="1367">
                  <c:v>169363.68534941104</c:v>
                </c:pt>
                <c:pt idx="1368">
                  <c:v>169363.68534941104</c:v>
                </c:pt>
                <c:pt idx="1369">
                  <c:v>166183.53255516291</c:v>
                </c:pt>
                <c:pt idx="1370">
                  <c:v>166183.53255516291</c:v>
                </c:pt>
                <c:pt idx="1371">
                  <c:v>162303.84262354407</c:v>
                </c:pt>
                <c:pt idx="1372">
                  <c:v>162303.84262354407</c:v>
                </c:pt>
                <c:pt idx="1373">
                  <c:v>160605.04886854347</c:v>
                </c:pt>
                <c:pt idx="1374">
                  <c:v>160605.04886854347</c:v>
                </c:pt>
                <c:pt idx="1375">
                  <c:v>162367.93513287359</c:v>
                </c:pt>
                <c:pt idx="1376">
                  <c:v>162367.93513287359</c:v>
                </c:pt>
                <c:pt idx="1377">
                  <c:v>165312.92646667801</c:v>
                </c:pt>
                <c:pt idx="1378">
                  <c:v>165312.92646667801</c:v>
                </c:pt>
                <c:pt idx="1379">
                  <c:v>168055.91298357633</c:v>
                </c:pt>
                <c:pt idx="1380">
                  <c:v>168055.91298357633</c:v>
                </c:pt>
                <c:pt idx="1381">
                  <c:v>168094.35509853598</c:v>
                </c:pt>
                <c:pt idx="1382">
                  <c:v>168094.35509853598</c:v>
                </c:pt>
                <c:pt idx="1383">
                  <c:v>165594.89556004564</c:v>
                </c:pt>
                <c:pt idx="1384">
                  <c:v>165594.89556004564</c:v>
                </c:pt>
                <c:pt idx="1385">
                  <c:v>162272.07231752251</c:v>
                </c:pt>
                <c:pt idx="1386">
                  <c:v>162272.07231752251</c:v>
                </c:pt>
                <c:pt idx="1387">
                  <c:v>160142.55964720252</c:v>
                </c:pt>
                <c:pt idx="1388">
                  <c:v>160142.55964720252</c:v>
                </c:pt>
                <c:pt idx="1389">
                  <c:v>161494.62664359526</c:v>
                </c:pt>
                <c:pt idx="1390">
                  <c:v>161494.62664359526</c:v>
                </c:pt>
                <c:pt idx="1391">
                  <c:v>164498.38928511264</c:v>
                </c:pt>
                <c:pt idx="1392">
                  <c:v>164498.38928511264</c:v>
                </c:pt>
                <c:pt idx="1393">
                  <c:v>166342.38071172123</c:v>
                </c:pt>
                <c:pt idx="1394">
                  <c:v>166342.38071172123</c:v>
                </c:pt>
                <c:pt idx="1395">
                  <c:v>167285.67275207644</c:v>
                </c:pt>
                <c:pt idx="1396">
                  <c:v>167285.67275207644</c:v>
                </c:pt>
                <c:pt idx="1397">
                  <c:v>164880.45643442092</c:v>
                </c:pt>
                <c:pt idx="1398">
                  <c:v>164880.45643442092</c:v>
                </c:pt>
                <c:pt idx="1399">
                  <c:v>160089.15791799175</c:v>
                </c:pt>
                <c:pt idx="1400">
                  <c:v>160089.15791799175</c:v>
                </c:pt>
                <c:pt idx="1401">
                  <c:v>158358.4659313907</c:v>
                </c:pt>
                <c:pt idx="1402">
                  <c:v>158358.4659313907</c:v>
                </c:pt>
                <c:pt idx="1403">
                  <c:v>160980.78334167768</c:v>
                </c:pt>
                <c:pt idx="1404">
                  <c:v>160980.78334167768</c:v>
                </c:pt>
                <c:pt idx="1405">
                  <c:v>164944.96528419832</c:v>
                </c:pt>
                <c:pt idx="1406">
                  <c:v>164944.96528419832</c:v>
                </c:pt>
                <c:pt idx="1407">
                  <c:v>168271.85543183156</c:v>
                </c:pt>
                <c:pt idx="1408">
                  <c:v>168271.85543183156</c:v>
                </c:pt>
                <c:pt idx="1409">
                  <c:v>166758.83607094997</c:v>
                </c:pt>
                <c:pt idx="1410">
                  <c:v>166758.83607094997</c:v>
                </c:pt>
                <c:pt idx="1411">
                  <c:v>161973.30017046919</c:v>
                </c:pt>
                <c:pt idx="1412">
                  <c:v>161973.30017046919</c:v>
                </c:pt>
                <c:pt idx="1413">
                  <c:v>158295.37897904389</c:v>
                </c:pt>
                <c:pt idx="1414">
                  <c:v>158295.37897904389</c:v>
                </c:pt>
                <c:pt idx="1415">
                  <c:v>157787.25380554702</c:v>
                </c:pt>
                <c:pt idx="1416">
                  <c:v>157787.25380554702</c:v>
                </c:pt>
                <c:pt idx="1417">
                  <c:v>159298.15931307239</c:v>
                </c:pt>
                <c:pt idx="1418">
                  <c:v>159298.15931307239</c:v>
                </c:pt>
                <c:pt idx="1419">
                  <c:v>164726.63229108669</c:v>
                </c:pt>
                <c:pt idx="1420">
                  <c:v>164726.63229108669</c:v>
                </c:pt>
                <c:pt idx="1421">
                  <c:v>168798.8807515385</c:v>
                </c:pt>
                <c:pt idx="1422">
                  <c:v>168798.8807515385</c:v>
                </c:pt>
                <c:pt idx="1423">
                  <c:v>168024.27666869437</c:v>
                </c:pt>
                <c:pt idx="1424">
                  <c:v>168024.27666869437</c:v>
                </c:pt>
                <c:pt idx="1425">
                  <c:v>163871.80785610504</c:v>
                </c:pt>
                <c:pt idx="1426">
                  <c:v>163871.80785610504</c:v>
                </c:pt>
                <c:pt idx="1427">
                  <c:v>158206.43625515868</c:v>
                </c:pt>
                <c:pt idx="1428">
                  <c:v>158206.43625515868</c:v>
                </c:pt>
                <c:pt idx="1429">
                  <c:v>155335.15791819963</c:v>
                </c:pt>
                <c:pt idx="1430">
                  <c:v>155335.15791819963</c:v>
                </c:pt>
                <c:pt idx="1431">
                  <c:v>156519.11938916953</c:v>
                </c:pt>
                <c:pt idx="1432">
                  <c:v>156519.11938916953</c:v>
                </c:pt>
                <c:pt idx="1433">
                  <c:v>160712.42292142296</c:v>
                </c:pt>
                <c:pt idx="1434">
                  <c:v>160712.42292142296</c:v>
                </c:pt>
                <c:pt idx="1435">
                  <c:v>166147.6823073056</c:v>
                </c:pt>
                <c:pt idx="1436">
                  <c:v>166147.6823073056</c:v>
                </c:pt>
                <c:pt idx="1437">
                  <c:v>168975.1216663474</c:v>
                </c:pt>
                <c:pt idx="1438">
                  <c:v>168975.1216663474</c:v>
                </c:pt>
                <c:pt idx="1439">
                  <c:v>168807.34310068979</c:v>
                </c:pt>
                <c:pt idx="1440">
                  <c:v>168807.34310068979</c:v>
                </c:pt>
                <c:pt idx="1441">
                  <c:v>166504.17713660205</c:v>
                </c:pt>
                <c:pt idx="1442">
                  <c:v>166504.17713660205</c:v>
                </c:pt>
                <c:pt idx="1443">
                  <c:v>162001.76218052022</c:v>
                </c:pt>
                <c:pt idx="1444">
                  <c:v>162001.76218052022</c:v>
                </c:pt>
                <c:pt idx="1445">
                  <c:v>158104.66010030147</c:v>
                </c:pt>
                <c:pt idx="1446">
                  <c:v>158104.66010030147</c:v>
                </c:pt>
                <c:pt idx="1447">
                  <c:v>156552.84007317774</c:v>
                </c:pt>
                <c:pt idx="1448">
                  <c:v>156552.84007317774</c:v>
                </c:pt>
                <c:pt idx="1449">
                  <c:v>159000.60664417295</c:v>
                </c:pt>
                <c:pt idx="1450">
                  <c:v>159000.60664417295</c:v>
                </c:pt>
                <c:pt idx="1451">
                  <c:v>165551.1466776694</c:v>
                </c:pt>
                <c:pt idx="1452">
                  <c:v>165551.1466776694</c:v>
                </c:pt>
                <c:pt idx="1453">
                  <c:v>169811.3468498213</c:v>
                </c:pt>
                <c:pt idx="1454">
                  <c:v>169811.3468498213</c:v>
                </c:pt>
                <c:pt idx="1455">
                  <c:v>169702.78545979396</c:v>
                </c:pt>
                <c:pt idx="1456">
                  <c:v>169702.78545979396</c:v>
                </c:pt>
                <c:pt idx="1457">
                  <c:v>165005.79946712215</c:v>
                </c:pt>
                <c:pt idx="1458">
                  <c:v>165005.79946712215</c:v>
                </c:pt>
                <c:pt idx="1459">
                  <c:v>157798.9885350742</c:v>
                </c:pt>
                <c:pt idx="1460">
                  <c:v>157798.9885350742</c:v>
                </c:pt>
                <c:pt idx="1461">
                  <c:v>154278.29729956778</c:v>
                </c:pt>
                <c:pt idx="1462">
                  <c:v>154278.29729956778</c:v>
                </c:pt>
                <c:pt idx="1463">
                  <c:v>157223.86604413981</c:v>
                </c:pt>
                <c:pt idx="1464">
                  <c:v>157223.86604413981</c:v>
                </c:pt>
                <c:pt idx="1465">
                  <c:v>162306.41364487953</c:v>
                </c:pt>
                <c:pt idx="1466">
                  <c:v>162306.41364487953</c:v>
                </c:pt>
                <c:pt idx="1467">
                  <c:v>167924.03523858945</c:v>
                </c:pt>
                <c:pt idx="1468">
                  <c:v>167924.03523858945</c:v>
                </c:pt>
                <c:pt idx="1469">
                  <c:v>169236.7361926079</c:v>
                </c:pt>
                <c:pt idx="1470">
                  <c:v>169236.7361926079</c:v>
                </c:pt>
                <c:pt idx="1471">
                  <c:v>167272.9837382749</c:v>
                </c:pt>
                <c:pt idx="1472">
                  <c:v>167272.9837382749</c:v>
                </c:pt>
                <c:pt idx="1473">
                  <c:v>162384.09619861294</c:v>
                </c:pt>
                <c:pt idx="1474">
                  <c:v>162384.09619861294</c:v>
                </c:pt>
                <c:pt idx="1475">
                  <c:v>157974.46569827237</c:v>
                </c:pt>
                <c:pt idx="1476">
                  <c:v>157974.46569827237</c:v>
                </c:pt>
                <c:pt idx="1477">
                  <c:v>156760.30562328314</c:v>
                </c:pt>
                <c:pt idx="1478">
                  <c:v>156760.30562328314</c:v>
                </c:pt>
                <c:pt idx="1479">
                  <c:v>158570.84516786505</c:v>
                </c:pt>
                <c:pt idx="1480">
                  <c:v>158570.84516786505</c:v>
                </c:pt>
                <c:pt idx="1481">
                  <c:v>163753.8541860593</c:v>
                </c:pt>
                <c:pt idx="1482">
                  <c:v>163753.8541860593</c:v>
                </c:pt>
                <c:pt idx="1483">
                  <c:v>168649.68849376793</c:v>
                </c:pt>
                <c:pt idx="1484">
                  <c:v>168649.68849376793</c:v>
                </c:pt>
                <c:pt idx="1485">
                  <c:v>169804.35468495553</c:v>
                </c:pt>
                <c:pt idx="1486">
                  <c:v>169804.35468495553</c:v>
                </c:pt>
                <c:pt idx="1487">
                  <c:v>163551.02751988359</c:v>
                </c:pt>
                <c:pt idx="1488">
                  <c:v>163551.02751988359</c:v>
                </c:pt>
                <c:pt idx="1489">
                  <c:v>155477.12209809499</c:v>
                </c:pt>
                <c:pt idx="1490">
                  <c:v>155477.12209809499</c:v>
                </c:pt>
                <c:pt idx="1491">
                  <c:v>150623.88047043842</c:v>
                </c:pt>
                <c:pt idx="1492">
                  <c:v>150623.88047043842</c:v>
                </c:pt>
                <c:pt idx="1493">
                  <c:v>151449.31405837138</c:v>
                </c:pt>
                <c:pt idx="1494">
                  <c:v>151449.31405837138</c:v>
                </c:pt>
                <c:pt idx="1495">
                  <c:v>157040.55797727976</c:v>
                </c:pt>
                <c:pt idx="1496">
                  <c:v>157040.55797727976</c:v>
                </c:pt>
                <c:pt idx="1497">
                  <c:v>163130.34815417157</c:v>
                </c:pt>
                <c:pt idx="1498">
                  <c:v>163130.34815417157</c:v>
                </c:pt>
                <c:pt idx="1499">
                  <c:v>166728.31291270501</c:v>
                </c:pt>
                <c:pt idx="1500">
                  <c:v>166728.31291270501</c:v>
                </c:pt>
                <c:pt idx="1501">
                  <c:v>167492.93216335954</c:v>
                </c:pt>
                <c:pt idx="1502">
                  <c:v>167492.93216335954</c:v>
                </c:pt>
                <c:pt idx="1503">
                  <c:v>162642.50068889727</c:v>
                </c:pt>
                <c:pt idx="1504">
                  <c:v>162642.50068889727</c:v>
                </c:pt>
                <c:pt idx="1505">
                  <c:v>156995.64952076381</c:v>
                </c:pt>
                <c:pt idx="1506">
                  <c:v>156995.64952076381</c:v>
                </c:pt>
                <c:pt idx="1507">
                  <c:v>151345.81995280765</c:v>
                </c:pt>
                <c:pt idx="1508">
                  <c:v>151345.81995280765</c:v>
                </c:pt>
                <c:pt idx="1509">
                  <c:v>149433.02329477132</c:v>
                </c:pt>
                <c:pt idx="1510">
                  <c:v>149433.02329477132</c:v>
                </c:pt>
                <c:pt idx="1511">
                  <c:v>151624.68047356899</c:v>
                </c:pt>
                <c:pt idx="1512">
                  <c:v>151624.68047356899</c:v>
                </c:pt>
                <c:pt idx="1513">
                  <c:v>159211.01818355391</c:v>
                </c:pt>
                <c:pt idx="1514">
                  <c:v>159211.01818355391</c:v>
                </c:pt>
                <c:pt idx="1515">
                  <c:v>166265.89745671861</c:v>
                </c:pt>
                <c:pt idx="1516">
                  <c:v>166265.89745671861</c:v>
                </c:pt>
                <c:pt idx="1517">
                  <c:v>169972.90553391448</c:v>
                </c:pt>
                <c:pt idx="1518">
                  <c:v>169972.90553391448</c:v>
                </c:pt>
                <c:pt idx="1519">
                  <c:v>167340.84283183032</c:v>
                </c:pt>
                <c:pt idx="1520">
                  <c:v>167340.84283183032</c:v>
                </c:pt>
                <c:pt idx="1521">
                  <c:v>161734.22955393177</c:v>
                </c:pt>
                <c:pt idx="1522">
                  <c:v>161734.22955393177</c:v>
                </c:pt>
                <c:pt idx="1523">
                  <c:v>154492.15799532854</c:v>
                </c:pt>
                <c:pt idx="1524">
                  <c:v>154492.15799532854</c:v>
                </c:pt>
                <c:pt idx="1525">
                  <c:v>150254.32424227046</c:v>
                </c:pt>
                <c:pt idx="1526">
                  <c:v>150254.32424227046</c:v>
                </c:pt>
                <c:pt idx="1527">
                  <c:v>150005.98040753242</c:v>
                </c:pt>
                <c:pt idx="1528">
                  <c:v>150005.98040753242</c:v>
                </c:pt>
                <c:pt idx="1529">
                  <c:v>153636.65203794462</c:v>
                </c:pt>
                <c:pt idx="1530">
                  <c:v>153636.65203794462</c:v>
                </c:pt>
                <c:pt idx="1531">
                  <c:v>159280.73086765391</c:v>
                </c:pt>
                <c:pt idx="1532">
                  <c:v>159280.73086765391</c:v>
                </c:pt>
                <c:pt idx="1533">
                  <c:v>164423.59786619397</c:v>
                </c:pt>
                <c:pt idx="1534">
                  <c:v>164423.59786619397</c:v>
                </c:pt>
                <c:pt idx="1535">
                  <c:v>169347.86250970923</c:v>
                </c:pt>
                <c:pt idx="1536">
                  <c:v>169347.86250970923</c:v>
                </c:pt>
                <c:pt idx="1537">
                  <c:v>169826.80325098766</c:v>
                </c:pt>
                <c:pt idx="1538">
                  <c:v>169826.80325098766</c:v>
                </c:pt>
                <c:pt idx="1539">
                  <c:v>163504.91554410569</c:v>
                </c:pt>
                <c:pt idx="1540">
                  <c:v>163504.91554410569</c:v>
                </c:pt>
                <c:pt idx="1541">
                  <c:v>156391.57138172805</c:v>
                </c:pt>
                <c:pt idx="1542">
                  <c:v>156391.57138172805</c:v>
                </c:pt>
                <c:pt idx="1543">
                  <c:v>151875.22902968861</c:v>
                </c:pt>
                <c:pt idx="1544">
                  <c:v>151875.22902968861</c:v>
                </c:pt>
                <c:pt idx="1545">
                  <c:v>150605.23658065888</c:v>
                </c:pt>
                <c:pt idx="1546">
                  <c:v>150605.23658065888</c:v>
                </c:pt>
                <c:pt idx="1547">
                  <c:v>156123.85195789521</c:v>
                </c:pt>
                <c:pt idx="1548">
                  <c:v>156123.85195789521</c:v>
                </c:pt>
                <c:pt idx="1549">
                  <c:v>162468.0248677941</c:v>
                </c:pt>
                <c:pt idx="1550">
                  <c:v>162468.0248677941</c:v>
                </c:pt>
                <c:pt idx="1551">
                  <c:v>170179.55406280173</c:v>
                </c:pt>
                <c:pt idx="1552">
                  <c:v>170179.55406280173</c:v>
                </c:pt>
                <c:pt idx="1553">
                  <c:v>172867.49569090467</c:v>
                </c:pt>
                <c:pt idx="1554">
                  <c:v>172867.49569090467</c:v>
                </c:pt>
                <c:pt idx="1555">
                  <c:v>169925.98302598009</c:v>
                </c:pt>
                <c:pt idx="1556">
                  <c:v>169925.98302598009</c:v>
                </c:pt>
                <c:pt idx="1557">
                  <c:v>162807.25125542682</c:v>
                </c:pt>
                <c:pt idx="1558">
                  <c:v>162807.25125542682</c:v>
                </c:pt>
                <c:pt idx="1559">
                  <c:v>154180.7116478782</c:v>
                </c:pt>
                <c:pt idx="1560">
                  <c:v>154180.7116478782</c:v>
                </c:pt>
                <c:pt idx="1561">
                  <c:v>149870.21729185144</c:v>
                </c:pt>
                <c:pt idx="1562">
                  <c:v>149870.21729185144</c:v>
                </c:pt>
                <c:pt idx="1563">
                  <c:v>149608.40106160799</c:v>
                </c:pt>
                <c:pt idx="1564">
                  <c:v>149608.40106160799</c:v>
                </c:pt>
                <c:pt idx="1565">
                  <c:v>152242.32647027087</c:v>
                </c:pt>
                <c:pt idx="1566">
                  <c:v>152242.32647027087</c:v>
                </c:pt>
                <c:pt idx="1567">
                  <c:v>155805.41209568389</c:v>
                </c:pt>
                <c:pt idx="1568">
                  <c:v>155805.41209568389</c:v>
                </c:pt>
                <c:pt idx="1569">
                  <c:v>160280.19753856648</c:v>
                </c:pt>
                <c:pt idx="1570">
                  <c:v>160280.19753856648</c:v>
                </c:pt>
                <c:pt idx="1571">
                  <c:v>164682.70999883785</c:v>
                </c:pt>
                <c:pt idx="1572">
                  <c:v>164682.70999883785</c:v>
                </c:pt>
                <c:pt idx="1573">
                  <c:v>166446.07674431877</c:v>
                </c:pt>
                <c:pt idx="1574">
                  <c:v>166446.07674431877</c:v>
                </c:pt>
                <c:pt idx="1575">
                  <c:v>163368.42045293775</c:v>
                </c:pt>
                <c:pt idx="1576">
                  <c:v>163368.42045293775</c:v>
                </c:pt>
                <c:pt idx="1577">
                  <c:v>157191.78617870464</c:v>
                </c:pt>
                <c:pt idx="1578">
                  <c:v>157191.78617870464</c:v>
                </c:pt>
                <c:pt idx="1579">
                  <c:v>150033.57267395168</c:v>
                </c:pt>
                <c:pt idx="1580">
                  <c:v>150033.57267395168</c:v>
                </c:pt>
                <c:pt idx="1581">
                  <c:v>148139.72442662079</c:v>
                </c:pt>
                <c:pt idx="1582">
                  <c:v>148139.72442662079</c:v>
                </c:pt>
                <c:pt idx="1583">
                  <c:v>150846.52341683168</c:v>
                </c:pt>
                <c:pt idx="1584">
                  <c:v>150846.52341683168</c:v>
                </c:pt>
                <c:pt idx="1585">
                  <c:v>157560.0872169575</c:v>
                </c:pt>
                <c:pt idx="1586">
                  <c:v>157560.0872169575</c:v>
                </c:pt>
                <c:pt idx="1587">
                  <c:v>165155.9594853888</c:v>
                </c:pt>
                <c:pt idx="1588">
                  <c:v>165155.9594853888</c:v>
                </c:pt>
                <c:pt idx="1589">
                  <c:v>170760.35168373803</c:v>
                </c:pt>
                <c:pt idx="1590">
                  <c:v>170760.35168373803</c:v>
                </c:pt>
                <c:pt idx="1591">
                  <c:v>166834.40947064088</c:v>
                </c:pt>
                <c:pt idx="1592">
                  <c:v>166834.40947064088</c:v>
                </c:pt>
                <c:pt idx="1593">
                  <c:v>155799.36617284556</c:v>
                </c:pt>
                <c:pt idx="1594">
                  <c:v>155799.36617284556</c:v>
                </c:pt>
                <c:pt idx="1595">
                  <c:v>148665.19613680418</c:v>
                </c:pt>
                <c:pt idx="1596">
                  <c:v>148665.19613680418</c:v>
                </c:pt>
                <c:pt idx="1597">
                  <c:v>147698.8975799719</c:v>
                </c:pt>
                <c:pt idx="1598">
                  <c:v>147698.8975799719</c:v>
                </c:pt>
                <c:pt idx="1599">
                  <c:v>147894.19979610946</c:v>
                </c:pt>
                <c:pt idx="1600">
                  <c:v>147894.19979610946</c:v>
                </c:pt>
                <c:pt idx="1601">
                  <c:v>151710.81464594393</c:v>
                </c:pt>
                <c:pt idx="1602">
                  <c:v>151710.81464594393</c:v>
                </c:pt>
                <c:pt idx="1603">
                  <c:v>156037.91673343576</c:v>
                </c:pt>
                <c:pt idx="1604">
                  <c:v>156037.91673343576</c:v>
                </c:pt>
                <c:pt idx="1605">
                  <c:v>161949.42900706729</c:v>
                </c:pt>
                <c:pt idx="1606">
                  <c:v>161949.42900706729</c:v>
                </c:pt>
                <c:pt idx="1607">
                  <c:v>165153.93770614182</c:v>
                </c:pt>
                <c:pt idx="1608">
                  <c:v>165153.93770614182</c:v>
                </c:pt>
                <c:pt idx="1609">
                  <c:v>164347.52173408723</c:v>
                </c:pt>
                <c:pt idx="1610">
                  <c:v>164347.52173408723</c:v>
                </c:pt>
                <c:pt idx="1611">
                  <c:v>159710.60317554502</c:v>
                </c:pt>
                <c:pt idx="1612">
                  <c:v>159710.60317554502</c:v>
                </c:pt>
                <c:pt idx="1613">
                  <c:v>152663.27573018131</c:v>
                </c:pt>
                <c:pt idx="1614">
                  <c:v>152663.27573018131</c:v>
                </c:pt>
                <c:pt idx="1615">
                  <c:v>143623.9033199618</c:v>
                </c:pt>
                <c:pt idx="1616">
                  <c:v>143623.9033199618</c:v>
                </c:pt>
                <c:pt idx="1617">
                  <c:v>139590.31706050743</c:v>
                </c:pt>
                <c:pt idx="1618">
                  <c:v>139590.31706050743</c:v>
                </c:pt>
                <c:pt idx="1619">
                  <c:v>140049.69985891826</c:v>
                </c:pt>
                <c:pt idx="1620">
                  <c:v>140049.69985891826</c:v>
                </c:pt>
                <c:pt idx="1621">
                  <c:v>143945.36593441208</c:v>
                </c:pt>
                <c:pt idx="1622">
                  <c:v>143945.36593441208</c:v>
                </c:pt>
                <c:pt idx="1623">
                  <c:v>149951.89334173428</c:v>
                </c:pt>
                <c:pt idx="1624">
                  <c:v>149951.89334173428</c:v>
                </c:pt>
                <c:pt idx="1625">
                  <c:v>153320.74755699659</c:v>
                </c:pt>
                <c:pt idx="1626">
                  <c:v>153320.74755699659</c:v>
                </c:pt>
                <c:pt idx="1627">
                  <c:v>151654.48872008277</c:v>
                </c:pt>
                <c:pt idx="1628">
                  <c:v>151654.48872008277</c:v>
                </c:pt>
                <c:pt idx="1629">
                  <c:v>144804.76290294543</c:v>
                </c:pt>
                <c:pt idx="1630">
                  <c:v>144804.76290294543</c:v>
                </c:pt>
                <c:pt idx="1631">
                  <c:v>135784.36140157952</c:v>
                </c:pt>
                <c:pt idx="1632">
                  <c:v>135784.36140157952</c:v>
                </c:pt>
                <c:pt idx="1633">
                  <c:v>126135.7174830773</c:v>
                </c:pt>
                <c:pt idx="1634">
                  <c:v>126135.7174830773</c:v>
                </c:pt>
                <c:pt idx="1635">
                  <c:v>119951.89788445036</c:v>
                </c:pt>
                <c:pt idx="1636">
                  <c:v>119951.89788445036</c:v>
                </c:pt>
                <c:pt idx="1637">
                  <c:v>116591.91894591635</c:v>
                </c:pt>
                <c:pt idx="1638">
                  <c:v>116591.91894591635</c:v>
                </c:pt>
                <c:pt idx="1639">
                  <c:v>115411.05851030437</c:v>
                </c:pt>
                <c:pt idx="1640">
                  <c:v>115411.05851030437</c:v>
                </c:pt>
                <c:pt idx="1641">
                  <c:v>115741.45282436875</c:v>
                </c:pt>
                <c:pt idx="1642">
                  <c:v>115741.45282436875</c:v>
                </c:pt>
                <c:pt idx="1643">
                  <c:v>114088.20527624511</c:v>
                </c:pt>
                <c:pt idx="1644">
                  <c:v>114088.20527624511</c:v>
                </c:pt>
                <c:pt idx="1645">
                  <c:v>108939.7096620277</c:v>
                </c:pt>
                <c:pt idx="1646">
                  <c:v>108939.7096620277</c:v>
                </c:pt>
                <c:pt idx="1647">
                  <c:v>101016.07026499635</c:v>
                </c:pt>
                <c:pt idx="1648">
                  <c:v>101016.07026499635</c:v>
                </c:pt>
                <c:pt idx="1649">
                  <c:v>91983.910566502891</c:v>
                </c:pt>
                <c:pt idx="1650">
                  <c:v>91983.910566502891</c:v>
                </c:pt>
                <c:pt idx="1651">
                  <c:v>85151.999757792699</c:v>
                </c:pt>
                <c:pt idx="1652">
                  <c:v>85151.999757792699</c:v>
                </c:pt>
                <c:pt idx="1653">
                  <c:v>81342.261051882233</c:v>
                </c:pt>
                <c:pt idx="1654">
                  <c:v>81342.261051882233</c:v>
                </c:pt>
                <c:pt idx="1655">
                  <c:v>80872.696331047322</c:v>
                </c:pt>
                <c:pt idx="1656">
                  <c:v>80872.696331047322</c:v>
                </c:pt>
                <c:pt idx="1657">
                  <c:v>81998.421627763397</c:v>
                </c:pt>
                <c:pt idx="1658">
                  <c:v>81998.421627763397</c:v>
                </c:pt>
                <c:pt idx="1659">
                  <c:v>84975.666966518635</c:v>
                </c:pt>
                <c:pt idx="1660">
                  <c:v>84975.666966518635</c:v>
                </c:pt>
                <c:pt idx="1661">
                  <c:v>88546.250416578056</c:v>
                </c:pt>
                <c:pt idx="1662">
                  <c:v>88546.250416578056</c:v>
                </c:pt>
                <c:pt idx="1663">
                  <c:v>92456.81278812961</c:v>
                </c:pt>
                <c:pt idx="1664">
                  <c:v>92456.81278812961</c:v>
                </c:pt>
                <c:pt idx="1665">
                  <c:v>95228.621256449653</c:v>
                </c:pt>
                <c:pt idx="1666">
                  <c:v>95228.621256449653</c:v>
                </c:pt>
                <c:pt idx="1667">
                  <c:v>95970.840660727918</c:v>
                </c:pt>
                <c:pt idx="1668">
                  <c:v>95970.840660727918</c:v>
                </c:pt>
                <c:pt idx="1669">
                  <c:v>93895.831521808796</c:v>
                </c:pt>
                <c:pt idx="1670">
                  <c:v>93895.831521808796</c:v>
                </c:pt>
                <c:pt idx="1671">
                  <c:v>91316.777563677722</c:v>
                </c:pt>
                <c:pt idx="1672">
                  <c:v>91316.777563677722</c:v>
                </c:pt>
                <c:pt idx="1673">
                  <c:v>89644.011045130945</c:v>
                </c:pt>
                <c:pt idx="1674">
                  <c:v>89644.011045130945</c:v>
                </c:pt>
                <c:pt idx="1675">
                  <c:v>91816.967074532105</c:v>
                </c:pt>
                <c:pt idx="1676">
                  <c:v>91816.967074532105</c:v>
                </c:pt>
                <c:pt idx="1677">
                  <c:v>97692.93429278562</c:v>
                </c:pt>
                <c:pt idx="1678">
                  <c:v>97692.93429278562</c:v>
                </c:pt>
                <c:pt idx="1679">
                  <c:v>105495.42731907459</c:v>
                </c:pt>
                <c:pt idx="1680">
                  <c:v>105495.42731907459</c:v>
                </c:pt>
                <c:pt idx="1681">
                  <c:v>112473.48214668277</c:v>
                </c:pt>
                <c:pt idx="1682">
                  <c:v>112473.48214668277</c:v>
                </c:pt>
                <c:pt idx="1683">
                  <c:v>115722.12124090339</c:v>
                </c:pt>
                <c:pt idx="1684">
                  <c:v>115722.12124090339</c:v>
                </c:pt>
                <c:pt idx="1685">
                  <c:v>114948.3363718739</c:v>
                </c:pt>
                <c:pt idx="1686">
                  <c:v>114948.3363718739</c:v>
                </c:pt>
                <c:pt idx="1687">
                  <c:v>111346.56522871305</c:v>
                </c:pt>
                <c:pt idx="1688">
                  <c:v>111346.56522871305</c:v>
                </c:pt>
                <c:pt idx="1689">
                  <c:v>107158.05980269717</c:v>
                </c:pt>
                <c:pt idx="1690">
                  <c:v>107158.05980269717</c:v>
                </c:pt>
                <c:pt idx="1691">
                  <c:v>105165.38619916735</c:v>
                </c:pt>
                <c:pt idx="1692">
                  <c:v>105165.38619916735</c:v>
                </c:pt>
                <c:pt idx="1693">
                  <c:v>104048.6299173208</c:v>
                </c:pt>
                <c:pt idx="1694">
                  <c:v>104048.6299173208</c:v>
                </c:pt>
                <c:pt idx="1695">
                  <c:v>106280.0847659298</c:v>
                </c:pt>
                <c:pt idx="1696">
                  <c:v>106280.0847659298</c:v>
                </c:pt>
                <c:pt idx="1697">
                  <c:v>110483.39397335786</c:v>
                </c:pt>
                <c:pt idx="1698">
                  <c:v>110483.39397335786</c:v>
                </c:pt>
                <c:pt idx="1699">
                  <c:v>116231.98151649001</c:v>
                </c:pt>
                <c:pt idx="1700">
                  <c:v>116231.98151649001</c:v>
                </c:pt>
                <c:pt idx="1701">
                  <c:v>121979.13669387437</c:v>
                </c:pt>
                <c:pt idx="1702">
                  <c:v>121979.13669387437</c:v>
                </c:pt>
                <c:pt idx="1703">
                  <c:v>125193.27400853812</c:v>
                </c:pt>
                <c:pt idx="1704">
                  <c:v>125193.27400853812</c:v>
                </c:pt>
                <c:pt idx="1705">
                  <c:v>124378.81852308745</c:v>
                </c:pt>
                <c:pt idx="1706">
                  <c:v>124378.81852308745</c:v>
                </c:pt>
                <c:pt idx="1707">
                  <c:v>119370.32200038117</c:v>
                </c:pt>
                <c:pt idx="1708">
                  <c:v>119370.32200038117</c:v>
                </c:pt>
                <c:pt idx="1709">
                  <c:v>113060.56096115353</c:v>
                </c:pt>
                <c:pt idx="1710">
                  <c:v>113060.56096115353</c:v>
                </c:pt>
                <c:pt idx="1711">
                  <c:v>108789.82573052628</c:v>
                </c:pt>
                <c:pt idx="1712">
                  <c:v>108789.82573052628</c:v>
                </c:pt>
                <c:pt idx="1713">
                  <c:v>107464.47780187022</c:v>
                </c:pt>
                <c:pt idx="1714">
                  <c:v>107464.47780187022</c:v>
                </c:pt>
                <c:pt idx="1715">
                  <c:v>107743.70628253437</c:v>
                </c:pt>
                <c:pt idx="1716">
                  <c:v>107743.70628253437</c:v>
                </c:pt>
                <c:pt idx="1717">
                  <c:v>108381.77126911427</c:v>
                </c:pt>
                <c:pt idx="1718">
                  <c:v>108381.77126911427</c:v>
                </c:pt>
                <c:pt idx="1719">
                  <c:v>110807.58571184026</c:v>
                </c:pt>
                <c:pt idx="1720">
                  <c:v>110807.58571184026</c:v>
                </c:pt>
                <c:pt idx="1721">
                  <c:v>114419.39599488089</c:v>
                </c:pt>
                <c:pt idx="1722">
                  <c:v>114419.39599488089</c:v>
                </c:pt>
                <c:pt idx="1723">
                  <c:v>119439.39642797579</c:v>
                </c:pt>
                <c:pt idx="1724">
                  <c:v>119439.39642797579</c:v>
                </c:pt>
                <c:pt idx="1725">
                  <c:v>121517.35413895232</c:v>
                </c:pt>
                <c:pt idx="1726">
                  <c:v>121517.35413895232</c:v>
                </c:pt>
                <c:pt idx="1727">
                  <c:v>119007.95524245853</c:v>
                </c:pt>
                <c:pt idx="1728">
                  <c:v>119007.95524245853</c:v>
                </c:pt>
                <c:pt idx="1729">
                  <c:v>113693.08468705771</c:v>
                </c:pt>
                <c:pt idx="1730">
                  <c:v>113693.08468705771</c:v>
                </c:pt>
                <c:pt idx="1731">
                  <c:v>108463.01740640994</c:v>
                </c:pt>
                <c:pt idx="1732">
                  <c:v>108463.01740640994</c:v>
                </c:pt>
                <c:pt idx="1733">
                  <c:v>104496.26855669348</c:v>
                </c:pt>
                <c:pt idx="1734">
                  <c:v>104496.26855669348</c:v>
                </c:pt>
                <c:pt idx="1735">
                  <c:v>102988.23844480178</c:v>
                </c:pt>
                <c:pt idx="1736">
                  <c:v>102988.23844480178</c:v>
                </c:pt>
                <c:pt idx="1737">
                  <c:v>104511.90888121785</c:v>
                </c:pt>
                <c:pt idx="1738">
                  <c:v>104511.90888121785</c:v>
                </c:pt>
                <c:pt idx="1739">
                  <c:v>107779.5037973805</c:v>
                </c:pt>
                <c:pt idx="1740">
                  <c:v>107779.5037973805</c:v>
                </c:pt>
                <c:pt idx="1741">
                  <c:v>110839.52673723071</c:v>
                </c:pt>
                <c:pt idx="1742">
                  <c:v>110839.52673723071</c:v>
                </c:pt>
                <c:pt idx="1743">
                  <c:v>114103.40419459304</c:v>
                </c:pt>
                <c:pt idx="1744">
                  <c:v>114103.40419459304</c:v>
                </c:pt>
                <c:pt idx="1745">
                  <c:v>115485.14959339931</c:v>
                </c:pt>
                <c:pt idx="1746">
                  <c:v>115485.14959339931</c:v>
                </c:pt>
                <c:pt idx="1747">
                  <c:v>116168.41901401577</c:v>
                </c:pt>
                <c:pt idx="1748">
                  <c:v>116168.41901401577</c:v>
                </c:pt>
                <c:pt idx="1749">
                  <c:v>115008.8082052743</c:v>
                </c:pt>
                <c:pt idx="1750">
                  <c:v>115008.8082052743</c:v>
                </c:pt>
                <c:pt idx="1751">
                  <c:v>112525.64223305494</c:v>
                </c:pt>
                <c:pt idx="1752">
                  <c:v>112525.64223305494</c:v>
                </c:pt>
                <c:pt idx="1753">
                  <c:v>107705.23821268001</c:v>
                </c:pt>
                <c:pt idx="1754">
                  <c:v>107705.23821268001</c:v>
                </c:pt>
                <c:pt idx="1755">
                  <c:v>102516.88640812541</c:v>
                </c:pt>
                <c:pt idx="1756">
                  <c:v>102516.88640812541</c:v>
                </c:pt>
                <c:pt idx="1757">
                  <c:v>98942.773070070354</c:v>
                </c:pt>
                <c:pt idx="1758">
                  <c:v>98942.773070070354</c:v>
                </c:pt>
                <c:pt idx="1759">
                  <c:v>97986.361142572263</c:v>
                </c:pt>
                <c:pt idx="1760">
                  <c:v>97986.361142572263</c:v>
                </c:pt>
                <c:pt idx="1761">
                  <c:v>98848.734605613223</c:v>
                </c:pt>
                <c:pt idx="1762">
                  <c:v>98848.734605613223</c:v>
                </c:pt>
                <c:pt idx="1763">
                  <c:v>101259.04160796665</c:v>
                </c:pt>
                <c:pt idx="1764">
                  <c:v>101259.04160796665</c:v>
                </c:pt>
                <c:pt idx="1765">
                  <c:v>104934.25616458147</c:v>
                </c:pt>
                <c:pt idx="1766">
                  <c:v>104934.25616458147</c:v>
                </c:pt>
                <c:pt idx="1767">
                  <c:v>107964.02520628466</c:v>
                </c:pt>
                <c:pt idx="1768">
                  <c:v>107964.02520628466</c:v>
                </c:pt>
                <c:pt idx="1769">
                  <c:v>108743.66932402167</c:v>
                </c:pt>
                <c:pt idx="1770">
                  <c:v>108743.66932402167</c:v>
                </c:pt>
                <c:pt idx="1771">
                  <c:v>107177.82117483408</c:v>
                </c:pt>
                <c:pt idx="1772">
                  <c:v>107177.82117483408</c:v>
                </c:pt>
                <c:pt idx="1773">
                  <c:v>103837.91583970825</c:v>
                </c:pt>
                <c:pt idx="1774">
                  <c:v>103837.91583970825</c:v>
                </c:pt>
                <c:pt idx="1775">
                  <c:v>99765.984942204901</c:v>
                </c:pt>
                <c:pt idx="1776">
                  <c:v>99765.984942204901</c:v>
                </c:pt>
                <c:pt idx="1777">
                  <c:v>96032.885298896275</c:v>
                </c:pt>
                <c:pt idx="1778">
                  <c:v>96032.885298896275</c:v>
                </c:pt>
                <c:pt idx="1779">
                  <c:v>93302.660721015287</c:v>
                </c:pt>
                <c:pt idx="1780">
                  <c:v>93302.660721015287</c:v>
                </c:pt>
                <c:pt idx="1781">
                  <c:v>91608.798709498442</c:v>
                </c:pt>
                <c:pt idx="1782">
                  <c:v>91608.798709498442</c:v>
                </c:pt>
                <c:pt idx="1783">
                  <c:v>91888.360894459416</c:v>
                </c:pt>
                <c:pt idx="1784">
                  <c:v>91888.360894459416</c:v>
                </c:pt>
                <c:pt idx="1785">
                  <c:v>93270.193956721443</c:v>
                </c:pt>
                <c:pt idx="1786">
                  <c:v>93270.193956721443</c:v>
                </c:pt>
                <c:pt idx="1787">
                  <c:v>96049.501668250727</c:v>
                </c:pt>
                <c:pt idx="1788">
                  <c:v>96049.501668250727</c:v>
                </c:pt>
                <c:pt idx="1789">
                  <c:v>98336.493178179851</c:v>
                </c:pt>
                <c:pt idx="1790">
                  <c:v>98336.493178179851</c:v>
                </c:pt>
                <c:pt idx="1791">
                  <c:v>99173.731580658496</c:v>
                </c:pt>
                <c:pt idx="1792">
                  <c:v>99173.731580658496</c:v>
                </c:pt>
                <c:pt idx="1793">
                  <c:v>97161.615965943929</c:v>
                </c:pt>
                <c:pt idx="1794">
                  <c:v>97161.615965943929</c:v>
                </c:pt>
                <c:pt idx="1795">
                  <c:v>92994.607563311627</c:v>
                </c:pt>
                <c:pt idx="1796">
                  <c:v>92994.607563311627</c:v>
                </c:pt>
                <c:pt idx="1797">
                  <c:v>88390.424731452324</c:v>
                </c:pt>
                <c:pt idx="1798">
                  <c:v>88390.424731452324</c:v>
                </c:pt>
                <c:pt idx="1799">
                  <c:v>84499.942644745926</c:v>
                </c:pt>
                <c:pt idx="1800">
                  <c:v>84499.942644745926</c:v>
                </c:pt>
                <c:pt idx="1801">
                  <c:v>81832.644900564221</c:v>
                </c:pt>
                <c:pt idx="1802">
                  <c:v>81832.644900564221</c:v>
                </c:pt>
                <c:pt idx="1803">
                  <c:v>80849.432315478494</c:v>
                </c:pt>
                <c:pt idx="1804">
                  <c:v>80849.432315478494</c:v>
                </c:pt>
                <c:pt idx="1805">
                  <c:v>80668.756423850529</c:v>
                </c:pt>
                <c:pt idx="1806">
                  <c:v>80668.756423850529</c:v>
                </c:pt>
                <c:pt idx="1807">
                  <c:v>80705.134501673791</c:v>
                </c:pt>
                <c:pt idx="1808">
                  <c:v>80705.134501673791</c:v>
                </c:pt>
                <c:pt idx="1809">
                  <c:v>81215.231420880722</c:v>
                </c:pt>
                <c:pt idx="1810">
                  <c:v>81215.231420880722</c:v>
                </c:pt>
                <c:pt idx="1811">
                  <c:v>81869.40461797289</c:v>
                </c:pt>
                <c:pt idx="1812">
                  <c:v>81869.40461797289</c:v>
                </c:pt>
                <c:pt idx="1813">
                  <c:v>82109.59268383561</c:v>
                </c:pt>
                <c:pt idx="1814">
                  <c:v>82109.59268383561</c:v>
                </c:pt>
                <c:pt idx="1815">
                  <c:v>82449.640070285954</c:v>
                </c:pt>
                <c:pt idx="1816">
                  <c:v>82449.640070285954</c:v>
                </c:pt>
                <c:pt idx="1817">
                  <c:v>81154.170490298129</c:v>
                </c:pt>
                <c:pt idx="1818">
                  <c:v>81154.170490298129</c:v>
                </c:pt>
                <c:pt idx="1819">
                  <c:v>78073.982959691057</c:v>
                </c:pt>
                <c:pt idx="1820">
                  <c:v>78073.982959691057</c:v>
                </c:pt>
                <c:pt idx="1821">
                  <c:v>74306.19242080515</c:v>
                </c:pt>
                <c:pt idx="1822">
                  <c:v>74306.19242080515</c:v>
                </c:pt>
                <c:pt idx="1823">
                  <c:v>71271.417739534008</c:v>
                </c:pt>
                <c:pt idx="1824">
                  <c:v>71271.417739534008</c:v>
                </c:pt>
                <c:pt idx="1825">
                  <c:v>70159.711113319907</c:v>
                </c:pt>
                <c:pt idx="1826">
                  <c:v>70159.711113319907</c:v>
                </c:pt>
                <c:pt idx="1827">
                  <c:v>70686.544776487804</c:v>
                </c:pt>
                <c:pt idx="1828">
                  <c:v>70686.544776487804</c:v>
                </c:pt>
                <c:pt idx="1829">
                  <c:v>72280.25628321922</c:v>
                </c:pt>
                <c:pt idx="1830">
                  <c:v>72280.25628321922</c:v>
                </c:pt>
                <c:pt idx="1831">
                  <c:v>73729.944230198758</c:v>
                </c:pt>
                <c:pt idx="1832">
                  <c:v>73729.944230198758</c:v>
                </c:pt>
                <c:pt idx="1833">
                  <c:v>75238.813029064768</c:v>
                </c:pt>
                <c:pt idx="1834">
                  <c:v>75238.813029064768</c:v>
                </c:pt>
                <c:pt idx="1835">
                  <c:v>76309.300842256504</c:v>
                </c:pt>
                <c:pt idx="1836">
                  <c:v>76309.300842256504</c:v>
                </c:pt>
                <c:pt idx="1837">
                  <c:v>77367.085893136231</c:v>
                </c:pt>
                <c:pt idx="1838">
                  <c:v>77367.085893136231</c:v>
                </c:pt>
                <c:pt idx="1839">
                  <c:v>78458.567459667349</c:v>
                </c:pt>
                <c:pt idx="1840">
                  <c:v>78458.567459667349</c:v>
                </c:pt>
                <c:pt idx="1841">
                  <c:v>78359.748215421656</c:v>
                </c:pt>
                <c:pt idx="1842">
                  <c:v>78359.748215421656</c:v>
                </c:pt>
                <c:pt idx="1843">
                  <c:v>76583.340897274931</c:v>
                </c:pt>
                <c:pt idx="1844">
                  <c:v>76583.340897274931</c:v>
                </c:pt>
                <c:pt idx="1845">
                  <c:v>74113.209810723143</c:v>
                </c:pt>
                <c:pt idx="1846">
                  <c:v>74113.209810723143</c:v>
                </c:pt>
                <c:pt idx="1847">
                  <c:v>71948.283092817423</c:v>
                </c:pt>
                <c:pt idx="1848">
                  <c:v>71948.283092817423</c:v>
                </c:pt>
                <c:pt idx="1849">
                  <c:v>70524.323777090685</c:v>
                </c:pt>
                <c:pt idx="1850">
                  <c:v>70524.323777090685</c:v>
                </c:pt>
                <c:pt idx="1851">
                  <c:v>69645.246999262774</c:v>
                </c:pt>
                <c:pt idx="1852">
                  <c:v>69645.246999262774</c:v>
                </c:pt>
                <c:pt idx="1853">
                  <c:v>69969.990446790194</c:v>
                </c:pt>
                <c:pt idx="1854">
                  <c:v>69969.990446790194</c:v>
                </c:pt>
                <c:pt idx="1855">
                  <c:v>71008.62332444264</c:v>
                </c:pt>
                <c:pt idx="1856">
                  <c:v>71008.62332444264</c:v>
                </c:pt>
                <c:pt idx="1857">
                  <c:v>72190.261867718684</c:v>
                </c:pt>
                <c:pt idx="1858">
                  <c:v>72190.261867718684</c:v>
                </c:pt>
                <c:pt idx="1859">
                  <c:v>72578.4322655984</c:v>
                </c:pt>
                <c:pt idx="1860">
                  <c:v>72578.4322655984</c:v>
                </c:pt>
                <c:pt idx="1861">
                  <c:v>72099.926718879811</c:v>
                </c:pt>
                <c:pt idx="1862">
                  <c:v>72099.926718879811</c:v>
                </c:pt>
                <c:pt idx="1863">
                  <c:v>70788.226118391089</c:v>
                </c:pt>
                <c:pt idx="1864">
                  <c:v>70788.226118391089</c:v>
                </c:pt>
                <c:pt idx="1865">
                  <c:v>68595.170928670646</c:v>
                </c:pt>
                <c:pt idx="1866">
                  <c:v>68595.170928670646</c:v>
                </c:pt>
                <c:pt idx="1867">
                  <c:v>65821.390607344118</c:v>
                </c:pt>
                <c:pt idx="1868">
                  <c:v>65821.390607344118</c:v>
                </c:pt>
                <c:pt idx="1869">
                  <c:v>63091.271770338557</c:v>
                </c:pt>
                <c:pt idx="1870">
                  <c:v>63091.271770338557</c:v>
                </c:pt>
                <c:pt idx="1871">
                  <c:v>60642.142254131344</c:v>
                </c:pt>
                <c:pt idx="1872">
                  <c:v>60642.142254131344</c:v>
                </c:pt>
                <c:pt idx="1873">
                  <c:v>58731.089411826266</c:v>
                </c:pt>
                <c:pt idx="1874">
                  <c:v>58731.089411826266</c:v>
                </c:pt>
                <c:pt idx="1875">
                  <c:v>57484.428415021604</c:v>
                </c:pt>
                <c:pt idx="1876">
                  <c:v>57484.428415021604</c:v>
                </c:pt>
                <c:pt idx="1877">
                  <c:v>56986.238867161133</c:v>
                </c:pt>
                <c:pt idx="1878">
                  <c:v>56986.238867161133</c:v>
                </c:pt>
                <c:pt idx="1879">
                  <c:v>57001.664512242394</c:v>
                </c:pt>
                <c:pt idx="1880">
                  <c:v>57001.664512242394</c:v>
                </c:pt>
                <c:pt idx="1881">
                  <c:v>57297.365798105006</c:v>
                </c:pt>
                <c:pt idx="1882">
                  <c:v>57297.365798105006</c:v>
                </c:pt>
                <c:pt idx="1883">
                  <c:v>57588.69016523454</c:v>
                </c:pt>
                <c:pt idx="1884">
                  <c:v>57588.69016523454</c:v>
                </c:pt>
                <c:pt idx="1885">
                  <c:v>57098.679790799899</c:v>
                </c:pt>
                <c:pt idx="1886">
                  <c:v>57098.679790799899</c:v>
                </c:pt>
                <c:pt idx="1887">
                  <c:v>55741.953739214186</c:v>
                </c:pt>
                <c:pt idx="1888">
                  <c:v>55741.953739214186</c:v>
                </c:pt>
                <c:pt idx="1889">
                  <c:v>54013.098411316307</c:v>
                </c:pt>
                <c:pt idx="1890">
                  <c:v>54013.098411316307</c:v>
                </c:pt>
                <c:pt idx="1891">
                  <c:v>52004.863429302168</c:v>
                </c:pt>
                <c:pt idx="1892">
                  <c:v>52004.863429302168</c:v>
                </c:pt>
                <c:pt idx="1893">
                  <c:v>49991.065060268687</c:v>
                </c:pt>
                <c:pt idx="1894">
                  <c:v>49991.065060268687</c:v>
                </c:pt>
                <c:pt idx="1895">
                  <c:v>48120.781272360851</c:v>
                </c:pt>
                <c:pt idx="1896">
                  <c:v>48120.781272360851</c:v>
                </c:pt>
                <c:pt idx="1897">
                  <c:v>46374.065321950598</c:v>
                </c:pt>
                <c:pt idx="1898">
                  <c:v>46374.065321950598</c:v>
                </c:pt>
                <c:pt idx="1899">
                  <c:v>45077.022250170536</c:v>
                </c:pt>
                <c:pt idx="1900">
                  <c:v>45077.022250170536</c:v>
                </c:pt>
                <c:pt idx="1901">
                  <c:v>44209.907731384774</c:v>
                </c:pt>
                <c:pt idx="1902">
                  <c:v>44209.907731384774</c:v>
                </c:pt>
                <c:pt idx="1903">
                  <c:v>43690.101999873725</c:v>
                </c:pt>
                <c:pt idx="1904">
                  <c:v>43690.101999873725</c:v>
                </c:pt>
                <c:pt idx="1905">
                  <c:v>43369.535651242739</c:v>
                </c:pt>
                <c:pt idx="1906">
                  <c:v>43369.535651242739</c:v>
                </c:pt>
                <c:pt idx="1907">
                  <c:v>42947.557920137231</c:v>
                </c:pt>
                <c:pt idx="1908">
                  <c:v>42947.557920137231</c:v>
                </c:pt>
                <c:pt idx="1909">
                  <c:v>42553.979692931971</c:v>
                </c:pt>
                <c:pt idx="1910">
                  <c:v>42553.979692931971</c:v>
                </c:pt>
                <c:pt idx="1911">
                  <c:v>42260.112200051386</c:v>
                </c:pt>
                <c:pt idx="1912">
                  <c:v>42260.112200051386</c:v>
                </c:pt>
                <c:pt idx="1913">
                  <c:v>41584.236542105304</c:v>
                </c:pt>
                <c:pt idx="1914">
                  <c:v>41584.236542105304</c:v>
                </c:pt>
                <c:pt idx="1915">
                  <c:v>40557.753028731124</c:v>
                </c:pt>
                <c:pt idx="1916">
                  <c:v>40557.753028731124</c:v>
                </c:pt>
                <c:pt idx="1917">
                  <c:v>39334.525134451957</c:v>
                </c:pt>
                <c:pt idx="1918">
                  <c:v>39334.525134451957</c:v>
                </c:pt>
                <c:pt idx="1919">
                  <c:v>38045.51703277482</c:v>
                </c:pt>
                <c:pt idx="1920">
                  <c:v>38045.51703277482</c:v>
                </c:pt>
                <c:pt idx="1921">
                  <c:v>36900.079325571685</c:v>
                </c:pt>
                <c:pt idx="1922">
                  <c:v>36900.079325571685</c:v>
                </c:pt>
                <c:pt idx="1923">
                  <c:v>35450.724590884864</c:v>
                </c:pt>
                <c:pt idx="1924">
                  <c:v>35450.724590884864</c:v>
                </c:pt>
                <c:pt idx="1925">
                  <c:v>34258.42366594218</c:v>
                </c:pt>
                <c:pt idx="1926">
                  <c:v>34258.42366594218</c:v>
                </c:pt>
                <c:pt idx="1927">
                  <c:v>33120.718819655638</c:v>
                </c:pt>
                <c:pt idx="1928">
                  <c:v>33120.718819655638</c:v>
                </c:pt>
                <c:pt idx="1929">
                  <c:v>32090.930189065319</c:v>
                </c:pt>
                <c:pt idx="1930">
                  <c:v>32090.930189065319</c:v>
                </c:pt>
                <c:pt idx="1931">
                  <c:v>31371.744870074224</c:v>
                </c:pt>
                <c:pt idx="1932">
                  <c:v>31371.744870074224</c:v>
                </c:pt>
                <c:pt idx="1933">
                  <c:v>30834.347074195426</c:v>
                </c:pt>
                <c:pt idx="1934">
                  <c:v>30834.347074195426</c:v>
                </c:pt>
                <c:pt idx="1935">
                  <c:v>30476.691849246261</c:v>
                </c:pt>
                <c:pt idx="1936">
                  <c:v>30476.691849246261</c:v>
                </c:pt>
                <c:pt idx="1937">
                  <c:v>30151.106293618668</c:v>
                </c:pt>
                <c:pt idx="1938">
                  <c:v>30151.106293618668</c:v>
                </c:pt>
                <c:pt idx="1939">
                  <c:v>29864.098875294028</c:v>
                </c:pt>
                <c:pt idx="1940">
                  <c:v>29864.098875294028</c:v>
                </c:pt>
                <c:pt idx="1941">
                  <c:v>29455.112527774261</c:v>
                </c:pt>
                <c:pt idx="1942">
                  <c:v>29455.112527774261</c:v>
                </c:pt>
                <c:pt idx="1943">
                  <c:v>28884.415378635716</c:v>
                </c:pt>
                <c:pt idx="1944">
                  <c:v>28884.415378635716</c:v>
                </c:pt>
                <c:pt idx="1945">
                  <c:v>28118.388831338645</c:v>
                </c:pt>
                <c:pt idx="1946">
                  <c:v>28118.388831338645</c:v>
                </c:pt>
                <c:pt idx="1947">
                  <c:v>27130.879172131969</c:v>
                </c:pt>
                <c:pt idx="1948">
                  <c:v>27130.879172131969</c:v>
                </c:pt>
                <c:pt idx="1949">
                  <c:v>26374.819992288991</c:v>
                </c:pt>
                <c:pt idx="1950">
                  <c:v>26374.819992288991</c:v>
                </c:pt>
                <c:pt idx="1951">
                  <c:v>25456.733887933224</c:v>
                </c:pt>
                <c:pt idx="1952">
                  <c:v>25456.733887933224</c:v>
                </c:pt>
                <c:pt idx="1953">
                  <c:v>24659.106705611473</c:v>
                </c:pt>
                <c:pt idx="1954">
                  <c:v>24659.106705611473</c:v>
                </c:pt>
                <c:pt idx="1955">
                  <c:v>23974.768566533705</c:v>
                </c:pt>
                <c:pt idx="1956">
                  <c:v>23974.768566533705</c:v>
                </c:pt>
                <c:pt idx="1957">
                  <c:v>23478.677482679312</c:v>
                </c:pt>
                <c:pt idx="1958">
                  <c:v>23478.677482679312</c:v>
                </c:pt>
                <c:pt idx="1959">
                  <c:v>23012.890350858055</c:v>
                </c:pt>
                <c:pt idx="1960">
                  <c:v>23012.890350858055</c:v>
                </c:pt>
                <c:pt idx="1961">
                  <c:v>22732.829962138727</c:v>
                </c:pt>
                <c:pt idx="1962">
                  <c:v>22732.829962138727</c:v>
                </c:pt>
                <c:pt idx="1963">
                  <c:v>22521.347433312236</c:v>
                </c:pt>
                <c:pt idx="1964">
                  <c:v>22521.347433312236</c:v>
                </c:pt>
                <c:pt idx="1965">
                  <c:v>22246.181438501389</c:v>
                </c:pt>
                <c:pt idx="1966">
                  <c:v>22246.181438501389</c:v>
                </c:pt>
                <c:pt idx="1967">
                  <c:v>22067.757181581921</c:v>
                </c:pt>
                <c:pt idx="1968">
                  <c:v>22067.757181581921</c:v>
                </c:pt>
                <c:pt idx="1969">
                  <c:v>21867.837323930398</c:v>
                </c:pt>
                <c:pt idx="1970">
                  <c:v>21867.837323930398</c:v>
                </c:pt>
                <c:pt idx="1971">
                  <c:v>21346.8529307356</c:v>
                </c:pt>
                <c:pt idx="1972">
                  <c:v>21346.8529307356</c:v>
                </c:pt>
                <c:pt idx="1973">
                  <c:v>20640.646556481024</c:v>
                </c:pt>
                <c:pt idx="1974">
                  <c:v>20640.646556481024</c:v>
                </c:pt>
                <c:pt idx="1975">
                  <c:v>19926.455639116073</c:v>
                </c:pt>
                <c:pt idx="1976">
                  <c:v>19926.455639116073</c:v>
                </c:pt>
                <c:pt idx="1977">
                  <c:v>19118.489968902224</c:v>
                </c:pt>
                <c:pt idx="1978">
                  <c:v>19118.489968902224</c:v>
                </c:pt>
                <c:pt idx="1979">
                  <c:v>18523.224937276922</c:v>
                </c:pt>
                <c:pt idx="1980">
                  <c:v>18523.224937276922</c:v>
                </c:pt>
                <c:pt idx="1981">
                  <c:v>17990.838569532287</c:v>
                </c:pt>
                <c:pt idx="1982">
                  <c:v>17990.838569532287</c:v>
                </c:pt>
                <c:pt idx="1983">
                  <c:v>17503.482772151161</c:v>
                </c:pt>
                <c:pt idx="1984">
                  <c:v>17503.482772151161</c:v>
                </c:pt>
                <c:pt idx="1985">
                  <c:v>17107.249906139183</c:v>
                </c:pt>
                <c:pt idx="1986">
                  <c:v>17107.249906139183</c:v>
                </c:pt>
                <c:pt idx="1987">
                  <c:v>16825.082562954984</c:v>
                </c:pt>
                <c:pt idx="1988">
                  <c:v>16825.082562954984</c:v>
                </c:pt>
                <c:pt idx="1989">
                  <c:v>16578.721859285488</c:v>
                </c:pt>
                <c:pt idx="1990">
                  <c:v>16578.721859285488</c:v>
                </c:pt>
                <c:pt idx="1991">
                  <c:v>16523.12618884927</c:v>
                </c:pt>
                <c:pt idx="1992">
                  <c:v>16523.12618884927</c:v>
                </c:pt>
                <c:pt idx="1993">
                  <c:v>16265.297926707244</c:v>
                </c:pt>
                <c:pt idx="1994">
                  <c:v>16265.297926707244</c:v>
                </c:pt>
                <c:pt idx="1995">
                  <c:v>16147.956829589162</c:v>
                </c:pt>
                <c:pt idx="1996">
                  <c:v>16147.956829589162</c:v>
                </c:pt>
                <c:pt idx="1997">
                  <c:v>15790.625602875312</c:v>
                </c:pt>
                <c:pt idx="1998">
                  <c:v>15790.625602875312</c:v>
                </c:pt>
                <c:pt idx="1999">
                  <c:v>15359.100287780013</c:v>
                </c:pt>
                <c:pt idx="2000">
                  <c:v>15359.100287780013</c:v>
                </c:pt>
                <c:pt idx="2001">
                  <c:v>14771.364607810438</c:v>
                </c:pt>
                <c:pt idx="2002">
                  <c:v>14771.364607810438</c:v>
                </c:pt>
                <c:pt idx="2003">
                  <c:v>14189.180141012475</c:v>
                </c:pt>
                <c:pt idx="2004">
                  <c:v>14189.180141012475</c:v>
                </c:pt>
                <c:pt idx="2005">
                  <c:v>13557.972605989824</c:v>
                </c:pt>
                <c:pt idx="2006">
                  <c:v>13557.972605989824</c:v>
                </c:pt>
                <c:pt idx="2007">
                  <c:v>13065.05808218369</c:v>
                </c:pt>
                <c:pt idx="2008">
                  <c:v>13065.05808218369</c:v>
                </c:pt>
                <c:pt idx="2009">
                  <c:v>12609.435243212301</c:v>
                </c:pt>
                <c:pt idx="2010">
                  <c:v>12609.435243212301</c:v>
                </c:pt>
                <c:pt idx="2011">
                  <c:v>12270.769737181436</c:v>
                </c:pt>
                <c:pt idx="2012">
                  <c:v>12270.769737181436</c:v>
                </c:pt>
                <c:pt idx="2013">
                  <c:v>12020.937058649155</c:v>
                </c:pt>
                <c:pt idx="2014">
                  <c:v>12020.937058649155</c:v>
                </c:pt>
                <c:pt idx="2015">
                  <c:v>11695.432172203937</c:v>
                </c:pt>
                <c:pt idx="2016">
                  <c:v>11695.432172203937</c:v>
                </c:pt>
                <c:pt idx="2017">
                  <c:v>11511.643614932203</c:v>
                </c:pt>
                <c:pt idx="2018">
                  <c:v>11511.643614932203</c:v>
                </c:pt>
                <c:pt idx="2019">
                  <c:v>11382.743948767848</c:v>
                </c:pt>
                <c:pt idx="2020">
                  <c:v>11382.743948767848</c:v>
                </c:pt>
                <c:pt idx="2021">
                  <c:v>11112.641374713938</c:v>
                </c:pt>
                <c:pt idx="2022">
                  <c:v>11112.641374713938</c:v>
                </c:pt>
                <c:pt idx="2023">
                  <c:v>10809.780833885898</c:v>
                </c:pt>
                <c:pt idx="2024">
                  <c:v>10809.780833885898</c:v>
                </c:pt>
                <c:pt idx="2025">
                  <c:v>10180.297509130552</c:v>
                </c:pt>
                <c:pt idx="2026">
                  <c:v>10180.297509130552</c:v>
                </c:pt>
                <c:pt idx="2027">
                  <c:v>9612.2032004605244</c:v>
                </c:pt>
                <c:pt idx="2028">
                  <c:v>9612.2032004605244</c:v>
                </c:pt>
                <c:pt idx="2029">
                  <c:v>9113.4708112675471</c:v>
                </c:pt>
                <c:pt idx="2030">
                  <c:v>9113.4708112675471</c:v>
                </c:pt>
                <c:pt idx="2031">
                  <c:v>8779.2143918055044</c:v>
                </c:pt>
                <c:pt idx="2032">
                  <c:v>8779.2143918055044</c:v>
                </c:pt>
                <c:pt idx="2033">
                  <c:v>8596.4559502813263</c:v>
                </c:pt>
                <c:pt idx="2034">
                  <c:v>8596.4559502813263</c:v>
                </c:pt>
                <c:pt idx="2035">
                  <c:v>8496.1803865732654</c:v>
                </c:pt>
                <c:pt idx="2036">
                  <c:v>8496.1803865732654</c:v>
                </c:pt>
                <c:pt idx="2037">
                  <c:v>8390.4174295070425</c:v>
                </c:pt>
                <c:pt idx="2038">
                  <c:v>8390.4174295070425</c:v>
                </c:pt>
                <c:pt idx="2039">
                  <c:v>8095.5798488418941</c:v>
                </c:pt>
                <c:pt idx="2040">
                  <c:v>8095.5798488418941</c:v>
                </c:pt>
                <c:pt idx="2041">
                  <c:v>7535.6451988649478</c:v>
                </c:pt>
                <c:pt idx="2042">
                  <c:v>7535.6451988649478</c:v>
                </c:pt>
                <c:pt idx="2043">
                  <c:v>6980.468517307434</c:v>
                </c:pt>
                <c:pt idx="2044">
                  <c:v>6980.468517307434</c:v>
                </c:pt>
                <c:pt idx="2045">
                  <c:v>6554.4897058364795</c:v>
                </c:pt>
                <c:pt idx="2046">
                  <c:v>6554.4897058364795</c:v>
                </c:pt>
                <c:pt idx="2047">
                  <c:v>6284.2465243162969</c:v>
                </c:pt>
                <c:pt idx="2048">
                  <c:v>6284.2465243162969</c:v>
                </c:pt>
                <c:pt idx="2049">
                  <c:v>6148.4610063192886</c:v>
                </c:pt>
                <c:pt idx="2050">
                  <c:v>6148.4610063192886</c:v>
                </c:pt>
                <c:pt idx="2051">
                  <c:v>6103.580624515168</c:v>
                </c:pt>
                <c:pt idx="2052">
                  <c:v>6103.580624515168</c:v>
                </c:pt>
                <c:pt idx="2053">
                  <c:v>5750.2456190033026</c:v>
                </c:pt>
                <c:pt idx="2054">
                  <c:v>5750.2456190033026</c:v>
                </c:pt>
                <c:pt idx="2055">
                  <c:v>5062.3506375739671</c:v>
                </c:pt>
                <c:pt idx="2056">
                  <c:v>5062.3506375739671</c:v>
                </c:pt>
                <c:pt idx="2057">
                  <c:v>4591.032337565086</c:v>
                </c:pt>
                <c:pt idx="2058">
                  <c:v>4591.032337565086</c:v>
                </c:pt>
                <c:pt idx="2059">
                  <c:v>4278.3765935133724</c:v>
                </c:pt>
                <c:pt idx="2060">
                  <c:v>4278.3765935133724</c:v>
                </c:pt>
                <c:pt idx="2061">
                  <c:v>3166.7620939652456</c:v>
                </c:pt>
                <c:pt idx="2062">
                  <c:v>3166.7620939652456</c:v>
                </c:pt>
                <c:pt idx="2063">
                  <c:v>2505.0881677014868</c:v>
                </c:pt>
                <c:pt idx="2064">
                  <c:v>2505.0881677014868</c:v>
                </c:pt>
                <c:pt idx="2065">
                  <c:v>-577.05988043330842</c:v>
                </c:pt>
                <c:pt idx="2066">
                  <c:v>-577.05988043330842</c:v>
                </c:pt>
                <c:pt idx="2067">
                  <c:v>-576.82709845382283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</c:v>
                </c:pt>
                <c:pt idx="1">
                  <c:v>1.1639086580199043</c:v>
                </c:pt>
                <c:pt idx="2">
                  <c:v>1.1639086580199043</c:v>
                </c:pt>
                <c:pt idx="3">
                  <c:v>1.3966904983100212</c:v>
                </c:pt>
                <c:pt idx="4">
                  <c:v>1.3966904983100212</c:v>
                </c:pt>
                <c:pt idx="5">
                  <c:v>252.71567682157357</c:v>
                </c:pt>
                <c:pt idx="6">
                  <c:v>252.71567682157357</c:v>
                </c:pt>
                <c:pt idx="7">
                  <c:v>507.37069623873117</c:v>
                </c:pt>
                <c:pt idx="8">
                  <c:v>507.37069623873117</c:v>
                </c:pt>
                <c:pt idx="9">
                  <c:v>545.81666196636274</c:v>
                </c:pt>
                <c:pt idx="10">
                  <c:v>545.81666196636274</c:v>
                </c:pt>
                <c:pt idx="11">
                  <c:v>558.45459903664766</c:v>
                </c:pt>
                <c:pt idx="12">
                  <c:v>558.45459903664766</c:v>
                </c:pt>
                <c:pt idx="13">
                  <c:v>572.28980929503689</c:v>
                </c:pt>
                <c:pt idx="14">
                  <c:v>572.28980929503689</c:v>
                </c:pt>
                <c:pt idx="15">
                  <c:v>554.62996067481879</c:v>
                </c:pt>
                <c:pt idx="16">
                  <c:v>554.62996067481879</c:v>
                </c:pt>
                <c:pt idx="17">
                  <c:v>553.83177522512915</c:v>
                </c:pt>
                <c:pt idx="18">
                  <c:v>553.83177522512915</c:v>
                </c:pt>
                <c:pt idx="19">
                  <c:v>535.70630884205616</c:v>
                </c:pt>
                <c:pt idx="20">
                  <c:v>535.70630884205616</c:v>
                </c:pt>
                <c:pt idx="21">
                  <c:v>552.93381657227962</c:v>
                </c:pt>
                <c:pt idx="22">
                  <c:v>552.93381657227962</c:v>
                </c:pt>
                <c:pt idx="23">
                  <c:v>552.06911562521486</c:v>
                </c:pt>
                <c:pt idx="24">
                  <c:v>552.06911562521486</c:v>
                </c:pt>
                <c:pt idx="25">
                  <c:v>558.78717626610717</c:v>
                </c:pt>
                <c:pt idx="26">
                  <c:v>558.78717626610717</c:v>
                </c:pt>
                <c:pt idx="27">
                  <c:v>568.26562605153629</c:v>
                </c:pt>
                <c:pt idx="28">
                  <c:v>568.26562605153629</c:v>
                </c:pt>
                <c:pt idx="29">
                  <c:v>540.66171258075542</c:v>
                </c:pt>
                <c:pt idx="30">
                  <c:v>540.66171258075542</c:v>
                </c:pt>
                <c:pt idx="31">
                  <c:v>519.67607118373235</c:v>
                </c:pt>
                <c:pt idx="32">
                  <c:v>519.67607118373235</c:v>
                </c:pt>
                <c:pt idx="33">
                  <c:v>525.62921021917032</c:v>
                </c:pt>
                <c:pt idx="34">
                  <c:v>525.62921021917032</c:v>
                </c:pt>
                <c:pt idx="35">
                  <c:v>512.95800224949835</c:v>
                </c:pt>
                <c:pt idx="36">
                  <c:v>512.95800224949835</c:v>
                </c:pt>
                <c:pt idx="37">
                  <c:v>542.22482635200322</c:v>
                </c:pt>
                <c:pt idx="38">
                  <c:v>542.22482635200322</c:v>
                </c:pt>
                <c:pt idx="39">
                  <c:v>529.32082098894443</c:v>
                </c:pt>
                <c:pt idx="40">
                  <c:v>529.32082098894443</c:v>
                </c:pt>
                <c:pt idx="41">
                  <c:v>519.84235999959083</c:v>
                </c:pt>
                <c:pt idx="42">
                  <c:v>519.84235999959083</c:v>
                </c:pt>
                <c:pt idx="43">
                  <c:v>521.13941273166631</c:v>
                </c:pt>
                <c:pt idx="44">
                  <c:v>521.13941273166631</c:v>
                </c:pt>
                <c:pt idx="45">
                  <c:v>523.99958009714123</c:v>
                </c:pt>
                <c:pt idx="46">
                  <c:v>523.99958009714123</c:v>
                </c:pt>
                <c:pt idx="47">
                  <c:v>535.60653560443188</c:v>
                </c:pt>
                <c:pt idx="48">
                  <c:v>535.60653560443188</c:v>
                </c:pt>
                <c:pt idx="49">
                  <c:v>542.12505313482814</c:v>
                </c:pt>
                <c:pt idx="50">
                  <c:v>542.12505313482814</c:v>
                </c:pt>
                <c:pt idx="51">
                  <c:v>518.71159603355954</c:v>
                </c:pt>
                <c:pt idx="52">
                  <c:v>518.71159603355954</c:v>
                </c:pt>
                <c:pt idx="53">
                  <c:v>507.7032740068787</c:v>
                </c:pt>
                <c:pt idx="54">
                  <c:v>507.7032740068787</c:v>
                </c:pt>
                <c:pt idx="55">
                  <c:v>507.40395401571425</c:v>
                </c:pt>
                <c:pt idx="56">
                  <c:v>507.40395401571425</c:v>
                </c:pt>
                <c:pt idx="57">
                  <c:v>511.42814475574284</c:v>
                </c:pt>
                <c:pt idx="58">
                  <c:v>511.42814475574284</c:v>
                </c:pt>
                <c:pt idx="59">
                  <c:v>523.60048699265622</c:v>
                </c:pt>
                <c:pt idx="60">
                  <c:v>523.60048699265622</c:v>
                </c:pt>
                <c:pt idx="61">
                  <c:v>522.30343436664725</c:v>
                </c:pt>
                <c:pt idx="62">
                  <c:v>522.30343436664725</c:v>
                </c:pt>
                <c:pt idx="63">
                  <c:v>523.06836284514202</c:v>
                </c:pt>
                <c:pt idx="64">
                  <c:v>523.06836284514202</c:v>
                </c:pt>
                <c:pt idx="65">
                  <c:v>516.28377913859879</c:v>
                </c:pt>
                <c:pt idx="66">
                  <c:v>516.28377913859879</c:v>
                </c:pt>
                <c:pt idx="67">
                  <c:v>508.0025939950267</c:v>
                </c:pt>
                <c:pt idx="68">
                  <c:v>508.0025939950267</c:v>
                </c:pt>
                <c:pt idx="69">
                  <c:v>504.17794947510367</c:v>
                </c:pt>
                <c:pt idx="70">
                  <c:v>504.17794947510367</c:v>
                </c:pt>
                <c:pt idx="71">
                  <c:v>512.7584556243404</c:v>
                </c:pt>
                <c:pt idx="72">
                  <c:v>512.7584556243404</c:v>
                </c:pt>
                <c:pt idx="73">
                  <c:v>518.4787916823135</c:v>
                </c:pt>
                <c:pt idx="74">
                  <c:v>518.4787916823135</c:v>
                </c:pt>
                <c:pt idx="75">
                  <c:v>535.4735046204388</c:v>
                </c:pt>
                <c:pt idx="76">
                  <c:v>535.4735046204388</c:v>
                </c:pt>
                <c:pt idx="77">
                  <c:v>520.44099972904928</c:v>
                </c:pt>
                <c:pt idx="78">
                  <c:v>520.44099972904928</c:v>
                </c:pt>
                <c:pt idx="79">
                  <c:v>514.78717958444236</c:v>
                </c:pt>
                <c:pt idx="80">
                  <c:v>514.78717958444236</c:v>
                </c:pt>
                <c:pt idx="81">
                  <c:v>530.11900704273251</c:v>
                </c:pt>
                <c:pt idx="82">
                  <c:v>530.11900704273251</c:v>
                </c:pt>
                <c:pt idx="83">
                  <c:v>522.53623868824377</c:v>
                </c:pt>
                <c:pt idx="84">
                  <c:v>522.53623868824377</c:v>
                </c:pt>
                <c:pt idx="85">
                  <c:v>546.61484760498206</c:v>
                </c:pt>
                <c:pt idx="86">
                  <c:v>546.61484760498206</c:v>
                </c:pt>
                <c:pt idx="87">
                  <c:v>552.90055884394826</c:v>
                </c:pt>
                <c:pt idx="88">
                  <c:v>552.90055884394826</c:v>
                </c:pt>
                <c:pt idx="89">
                  <c:v>540.79474354296951</c:v>
                </c:pt>
                <c:pt idx="90">
                  <c:v>540.79474354296951</c:v>
                </c:pt>
                <c:pt idx="91">
                  <c:v>506.17341624257347</c:v>
                </c:pt>
                <c:pt idx="92">
                  <c:v>506.17341624257347</c:v>
                </c:pt>
                <c:pt idx="93">
                  <c:v>507.63675845354754</c:v>
                </c:pt>
                <c:pt idx="94">
                  <c:v>507.63675845354754</c:v>
                </c:pt>
                <c:pt idx="95">
                  <c:v>510.8627626185642</c:v>
                </c:pt>
                <c:pt idx="96">
                  <c:v>510.8627626185642</c:v>
                </c:pt>
                <c:pt idx="97">
                  <c:v>527.4916445372404</c:v>
                </c:pt>
                <c:pt idx="98">
                  <c:v>527.4916445372404</c:v>
                </c:pt>
                <c:pt idx="99">
                  <c:v>538.20063967985163</c:v>
                </c:pt>
                <c:pt idx="100">
                  <c:v>538.20063967985163</c:v>
                </c:pt>
                <c:pt idx="101">
                  <c:v>542.59066147901206</c:v>
                </c:pt>
                <c:pt idx="102">
                  <c:v>542.59066147901206</c:v>
                </c:pt>
                <c:pt idx="103">
                  <c:v>525.5294369489103</c:v>
                </c:pt>
                <c:pt idx="104">
                  <c:v>525.5294369489103</c:v>
                </c:pt>
                <c:pt idx="105">
                  <c:v>532.14772983628689</c:v>
                </c:pt>
                <c:pt idx="106">
                  <c:v>532.14772983628689</c:v>
                </c:pt>
                <c:pt idx="107">
                  <c:v>515.01998396446709</c:v>
                </c:pt>
                <c:pt idx="108">
                  <c:v>515.01998396446709</c:v>
                </c:pt>
                <c:pt idx="109">
                  <c:v>521.20592825487893</c:v>
                </c:pt>
                <c:pt idx="110">
                  <c:v>521.20592825487893</c:v>
                </c:pt>
                <c:pt idx="111">
                  <c:v>551.13789919628209</c:v>
                </c:pt>
                <c:pt idx="112">
                  <c:v>551.13789919628209</c:v>
                </c:pt>
                <c:pt idx="113">
                  <c:v>549.00940440570685</c:v>
                </c:pt>
                <c:pt idx="114">
                  <c:v>549.00940440570685</c:v>
                </c:pt>
                <c:pt idx="115">
                  <c:v>537.96783547666291</c:v>
                </c:pt>
                <c:pt idx="116">
                  <c:v>537.96783547666291</c:v>
                </c:pt>
                <c:pt idx="117">
                  <c:v>547.04719815119051</c:v>
                </c:pt>
                <c:pt idx="118">
                  <c:v>547.04719815119051</c:v>
                </c:pt>
                <c:pt idx="119">
                  <c:v>540.6284548401153</c:v>
                </c:pt>
                <c:pt idx="120">
                  <c:v>540.6284548401153</c:v>
                </c:pt>
                <c:pt idx="121">
                  <c:v>528.68892368163085</c:v>
                </c:pt>
                <c:pt idx="122">
                  <c:v>528.68892368163085</c:v>
                </c:pt>
                <c:pt idx="123">
                  <c:v>535.40698912823007</c:v>
                </c:pt>
                <c:pt idx="124">
                  <c:v>535.40698912823007</c:v>
                </c:pt>
                <c:pt idx="125">
                  <c:v>557.58989822564524</c:v>
                </c:pt>
                <c:pt idx="126">
                  <c:v>557.58989822564524</c:v>
                </c:pt>
                <c:pt idx="127">
                  <c:v>627.13174828232616</c:v>
                </c:pt>
                <c:pt idx="128">
                  <c:v>627.13174828232616</c:v>
                </c:pt>
                <c:pt idx="129">
                  <c:v>548.47728068705692</c:v>
                </c:pt>
                <c:pt idx="130">
                  <c:v>548.47728068705692</c:v>
                </c:pt>
                <c:pt idx="131">
                  <c:v>553.63222885984237</c:v>
                </c:pt>
                <c:pt idx="132">
                  <c:v>553.63222885984237</c:v>
                </c:pt>
                <c:pt idx="133">
                  <c:v>547.11371361933732</c:v>
                </c:pt>
                <c:pt idx="134">
                  <c:v>547.11371361933732</c:v>
                </c:pt>
                <c:pt idx="135">
                  <c:v>550.37297139633131</c:v>
                </c:pt>
                <c:pt idx="136">
                  <c:v>550.37297139633131</c:v>
                </c:pt>
                <c:pt idx="137">
                  <c:v>573.05473664359363</c:v>
                </c:pt>
                <c:pt idx="138">
                  <c:v>573.05473664359363</c:v>
                </c:pt>
                <c:pt idx="139">
                  <c:v>576.81285776383993</c:v>
                </c:pt>
                <c:pt idx="140">
                  <c:v>576.81285776383993</c:v>
                </c:pt>
                <c:pt idx="141">
                  <c:v>578.54225852418233</c:v>
                </c:pt>
                <c:pt idx="142">
                  <c:v>578.54225852418233</c:v>
                </c:pt>
                <c:pt idx="143">
                  <c:v>561.78037119433543</c:v>
                </c:pt>
                <c:pt idx="144">
                  <c:v>561.78037119433543</c:v>
                </c:pt>
                <c:pt idx="145">
                  <c:v>548.64356935004264</c:v>
                </c:pt>
                <c:pt idx="146">
                  <c:v>548.64356935004264</c:v>
                </c:pt>
                <c:pt idx="147">
                  <c:v>562.74484506381407</c:v>
                </c:pt>
                <c:pt idx="148">
                  <c:v>562.74484506381407</c:v>
                </c:pt>
                <c:pt idx="149">
                  <c:v>558.42134131353271</c:v>
                </c:pt>
                <c:pt idx="150">
                  <c:v>558.42134131353271</c:v>
                </c:pt>
                <c:pt idx="151">
                  <c:v>577.77733127310489</c:v>
                </c:pt>
                <c:pt idx="152">
                  <c:v>577.77733127310489</c:v>
                </c:pt>
                <c:pt idx="153">
                  <c:v>580.73726708593642</c:v>
                </c:pt>
                <c:pt idx="154">
                  <c:v>580.73726708593642</c:v>
                </c:pt>
                <c:pt idx="155">
                  <c:v>594.37292415122772</c:v>
                </c:pt>
                <c:pt idx="156">
                  <c:v>594.37292415122772</c:v>
                </c:pt>
                <c:pt idx="157">
                  <c:v>621.3781686173719</c:v>
                </c:pt>
                <c:pt idx="158">
                  <c:v>621.3781686173719</c:v>
                </c:pt>
                <c:pt idx="159">
                  <c:v>626.23379076829747</c:v>
                </c:pt>
                <c:pt idx="160">
                  <c:v>626.23379076829747</c:v>
                </c:pt>
                <c:pt idx="161">
                  <c:v>586.29130344602913</c:v>
                </c:pt>
                <c:pt idx="162">
                  <c:v>586.29130344602913</c:v>
                </c:pt>
                <c:pt idx="163">
                  <c:v>573.88617939787935</c:v>
                </c:pt>
                <c:pt idx="164">
                  <c:v>573.88617939787935</c:v>
                </c:pt>
                <c:pt idx="165">
                  <c:v>577.74407356623806</c:v>
                </c:pt>
                <c:pt idx="166">
                  <c:v>577.74407356623806</c:v>
                </c:pt>
                <c:pt idx="167">
                  <c:v>600.52559761247596</c:v>
                </c:pt>
                <c:pt idx="168">
                  <c:v>600.52559761247596</c:v>
                </c:pt>
                <c:pt idx="169">
                  <c:v>629.79236313279148</c:v>
                </c:pt>
                <c:pt idx="170">
                  <c:v>629.79236313279148</c:v>
                </c:pt>
                <c:pt idx="171">
                  <c:v>651.47637507053889</c:v>
                </c:pt>
                <c:pt idx="172">
                  <c:v>651.47637507053889</c:v>
                </c:pt>
                <c:pt idx="173">
                  <c:v>628.56182876518687</c:v>
                </c:pt>
                <c:pt idx="174">
                  <c:v>628.56182876518687</c:v>
                </c:pt>
                <c:pt idx="175">
                  <c:v>629.49304396235038</c:v>
                </c:pt>
                <c:pt idx="176">
                  <c:v>629.49304396235038</c:v>
                </c:pt>
                <c:pt idx="177">
                  <c:v>610.66919327870824</c:v>
                </c:pt>
                <c:pt idx="178">
                  <c:v>610.66919327870824</c:v>
                </c:pt>
                <c:pt idx="179">
                  <c:v>620.38043802707887</c:v>
                </c:pt>
                <c:pt idx="180">
                  <c:v>620.38043802707887</c:v>
                </c:pt>
                <c:pt idx="181">
                  <c:v>625.0032563944784</c:v>
                </c:pt>
                <c:pt idx="182">
                  <c:v>625.0032563944784</c:v>
                </c:pt>
                <c:pt idx="183">
                  <c:v>663.48240223853179</c:v>
                </c:pt>
                <c:pt idx="184">
                  <c:v>663.48240223853179</c:v>
                </c:pt>
                <c:pt idx="185">
                  <c:v>669.56856110764011</c:v>
                </c:pt>
                <c:pt idx="186">
                  <c:v>669.56856110764011</c:v>
                </c:pt>
                <c:pt idx="187">
                  <c:v>656.4650287347348</c:v>
                </c:pt>
                <c:pt idx="188">
                  <c:v>656.4650287347348</c:v>
                </c:pt>
                <c:pt idx="189">
                  <c:v>629.95865156080708</c:v>
                </c:pt>
                <c:pt idx="190">
                  <c:v>629.95865156080708</c:v>
                </c:pt>
                <c:pt idx="191">
                  <c:v>619.18316131206086</c:v>
                </c:pt>
                <c:pt idx="192">
                  <c:v>619.18316131206086</c:v>
                </c:pt>
                <c:pt idx="193">
                  <c:v>652.37433270473525</c:v>
                </c:pt>
                <c:pt idx="194">
                  <c:v>652.37433270473525</c:v>
                </c:pt>
                <c:pt idx="195">
                  <c:v>672.16266187745043</c:v>
                </c:pt>
                <c:pt idx="196">
                  <c:v>672.16266187745043</c:v>
                </c:pt>
                <c:pt idx="197">
                  <c:v>704.78848722126043</c:v>
                </c:pt>
                <c:pt idx="198">
                  <c:v>704.78848722126043</c:v>
                </c:pt>
                <c:pt idx="199">
                  <c:v>703.05908453566462</c:v>
                </c:pt>
                <c:pt idx="200">
                  <c:v>703.05908453566462</c:v>
                </c:pt>
                <c:pt idx="201">
                  <c:v>673.52622773735698</c:v>
                </c:pt>
                <c:pt idx="202">
                  <c:v>673.52622773735698</c:v>
                </c:pt>
                <c:pt idx="203">
                  <c:v>674.15812412865671</c:v>
                </c:pt>
                <c:pt idx="204">
                  <c:v>674.15812412865671</c:v>
                </c:pt>
                <c:pt idx="205">
                  <c:v>673.5594854418872</c:v>
                </c:pt>
                <c:pt idx="206">
                  <c:v>673.5594854418872</c:v>
                </c:pt>
                <c:pt idx="207">
                  <c:v>685.59877669153059</c:v>
                </c:pt>
                <c:pt idx="208">
                  <c:v>685.59877669153059</c:v>
                </c:pt>
                <c:pt idx="209">
                  <c:v>691.08630061938959</c:v>
                </c:pt>
                <c:pt idx="210">
                  <c:v>691.08630061938959</c:v>
                </c:pt>
                <c:pt idx="211">
                  <c:v>731.99334511033419</c:v>
                </c:pt>
                <c:pt idx="212">
                  <c:v>731.99334511033419</c:v>
                </c:pt>
                <c:pt idx="213">
                  <c:v>757.40233403971388</c:v>
                </c:pt>
                <c:pt idx="214">
                  <c:v>757.40233403971388</c:v>
                </c:pt>
                <c:pt idx="215">
                  <c:v>760.62834875804299</c:v>
                </c:pt>
                <c:pt idx="216">
                  <c:v>760.62834875804299</c:v>
                </c:pt>
                <c:pt idx="217">
                  <c:v>760.32902775936191</c:v>
                </c:pt>
                <c:pt idx="218">
                  <c:v>760.32902775936191</c:v>
                </c:pt>
                <c:pt idx="219">
                  <c:v>738.11278236468183</c:v>
                </c:pt>
                <c:pt idx="220">
                  <c:v>738.11278236468183</c:v>
                </c:pt>
                <c:pt idx="221">
                  <c:v>731.86031389818925</c:v>
                </c:pt>
                <c:pt idx="222">
                  <c:v>731.86031389818925</c:v>
                </c:pt>
                <c:pt idx="223">
                  <c:v>768.01160310686873</c:v>
                </c:pt>
                <c:pt idx="224">
                  <c:v>768.01160310686873</c:v>
                </c:pt>
                <c:pt idx="225">
                  <c:v>815.0716987509968</c:v>
                </c:pt>
                <c:pt idx="226">
                  <c:v>815.0716987509968</c:v>
                </c:pt>
                <c:pt idx="227">
                  <c:v>830.76955974963357</c:v>
                </c:pt>
                <c:pt idx="228">
                  <c:v>830.76955974963357</c:v>
                </c:pt>
                <c:pt idx="229">
                  <c:v>846.46746704309032</c:v>
                </c:pt>
                <c:pt idx="230">
                  <c:v>846.46746704309032</c:v>
                </c:pt>
                <c:pt idx="231">
                  <c:v>848.36319227542617</c:v>
                </c:pt>
                <c:pt idx="232">
                  <c:v>848.36319227542617</c:v>
                </c:pt>
                <c:pt idx="233">
                  <c:v>853.18565464366463</c:v>
                </c:pt>
                <c:pt idx="234">
                  <c:v>853.18565464366463</c:v>
                </c:pt>
                <c:pt idx="235">
                  <c:v>835.72503795595776</c:v>
                </c:pt>
                <c:pt idx="236">
                  <c:v>835.72503795595776</c:v>
                </c:pt>
                <c:pt idx="237">
                  <c:v>845.9353337797412</c:v>
                </c:pt>
                <c:pt idx="238">
                  <c:v>845.9353337797412</c:v>
                </c:pt>
                <c:pt idx="239">
                  <c:v>859.43823410854702</c:v>
                </c:pt>
                <c:pt idx="240">
                  <c:v>859.43823410854702</c:v>
                </c:pt>
                <c:pt idx="241">
                  <c:v>895.8896296052053</c:v>
                </c:pt>
                <c:pt idx="242">
                  <c:v>895.8896296052053</c:v>
                </c:pt>
                <c:pt idx="243">
                  <c:v>967.46323191942508</c:v>
                </c:pt>
                <c:pt idx="244">
                  <c:v>967.46323191942508</c:v>
                </c:pt>
                <c:pt idx="245">
                  <c:v>988.41682735965753</c:v>
                </c:pt>
                <c:pt idx="246">
                  <c:v>988.41682735965753</c:v>
                </c:pt>
                <c:pt idx="247">
                  <c:v>998.29501593519649</c:v>
                </c:pt>
                <c:pt idx="248">
                  <c:v>998.29501593519649</c:v>
                </c:pt>
                <c:pt idx="249">
                  <c:v>1001.7540552535515</c:v>
                </c:pt>
                <c:pt idx="250">
                  <c:v>1001.7540552535515</c:v>
                </c:pt>
                <c:pt idx="251">
                  <c:v>973.91558963210605</c:v>
                </c:pt>
                <c:pt idx="252">
                  <c:v>973.91558963210605</c:v>
                </c:pt>
                <c:pt idx="253">
                  <c:v>978.53868108410836</c:v>
                </c:pt>
                <c:pt idx="254">
                  <c:v>978.53868108410836</c:v>
                </c:pt>
                <c:pt idx="255">
                  <c:v>1015.0248441190292</c:v>
                </c:pt>
                <c:pt idx="256">
                  <c:v>1015.0248441190292</c:v>
                </c:pt>
                <c:pt idx="257">
                  <c:v>1057.5318744481056</c:v>
                </c:pt>
                <c:pt idx="258">
                  <c:v>1057.5318744481056</c:v>
                </c:pt>
                <c:pt idx="259">
                  <c:v>1090.2942411239592</c:v>
                </c:pt>
                <c:pt idx="260">
                  <c:v>1090.2942411239592</c:v>
                </c:pt>
                <c:pt idx="261">
                  <c:v>1119.963890786328</c:v>
                </c:pt>
                <c:pt idx="262">
                  <c:v>1119.963890786328</c:v>
                </c:pt>
                <c:pt idx="263">
                  <c:v>1116.1719968675106</c:v>
                </c:pt>
                <c:pt idx="264">
                  <c:v>1116.1719968675106</c:v>
                </c:pt>
                <c:pt idx="265">
                  <c:v>1123.9221064817784</c:v>
                </c:pt>
                <c:pt idx="266">
                  <c:v>1123.9221064817784</c:v>
                </c:pt>
                <c:pt idx="267">
                  <c:v>1105.2620408598204</c:v>
                </c:pt>
                <c:pt idx="268">
                  <c:v>1105.2620408598204</c:v>
                </c:pt>
                <c:pt idx="269">
                  <c:v>1150.8316192311797</c:v>
                </c:pt>
                <c:pt idx="270">
                  <c:v>1150.8316192311797</c:v>
                </c:pt>
                <c:pt idx="271">
                  <c:v>1175.2136425932779</c:v>
                </c:pt>
                <c:pt idx="272">
                  <c:v>1175.2136425932779</c:v>
                </c:pt>
                <c:pt idx="273">
                  <c:v>1208.3779709118767</c:v>
                </c:pt>
                <c:pt idx="274">
                  <c:v>1208.3779709118767</c:v>
                </c:pt>
                <c:pt idx="275">
                  <c:v>1243.5724863196413</c:v>
                </c:pt>
                <c:pt idx="276">
                  <c:v>1243.5724863196413</c:v>
                </c:pt>
                <c:pt idx="277">
                  <c:v>1286.4528938293074</c:v>
                </c:pt>
                <c:pt idx="278">
                  <c:v>1286.4528938293074</c:v>
                </c:pt>
                <c:pt idx="279">
                  <c:v>1314.2979357305351</c:v>
                </c:pt>
                <c:pt idx="280">
                  <c:v>1314.2979357305351</c:v>
                </c:pt>
                <c:pt idx="281">
                  <c:v>1376.145818100601</c:v>
                </c:pt>
                <c:pt idx="282">
                  <c:v>1376.145818100601</c:v>
                </c:pt>
                <c:pt idx="283">
                  <c:v>1359.3442814127889</c:v>
                </c:pt>
                <c:pt idx="284">
                  <c:v>1359.3442814127889</c:v>
                </c:pt>
                <c:pt idx="285">
                  <c:v>1317.3918834445587</c:v>
                </c:pt>
                <c:pt idx="286">
                  <c:v>1317.3918834445587</c:v>
                </c:pt>
                <c:pt idx="287">
                  <c:v>1321.2177481416527</c:v>
                </c:pt>
                <c:pt idx="288">
                  <c:v>1321.2177481416527</c:v>
                </c:pt>
                <c:pt idx="289">
                  <c:v>1377.9424398043191</c:v>
                </c:pt>
                <c:pt idx="290">
                  <c:v>1377.9424398043191</c:v>
                </c:pt>
                <c:pt idx="291">
                  <c:v>1481.5553328335</c:v>
                </c:pt>
                <c:pt idx="292">
                  <c:v>1481.5553328335</c:v>
                </c:pt>
                <c:pt idx="293">
                  <c:v>1590.7102954371883</c:v>
                </c:pt>
                <c:pt idx="294">
                  <c:v>1590.7102954371883</c:v>
                </c:pt>
                <c:pt idx="295">
                  <c:v>1633.2135005755968</c:v>
                </c:pt>
                <c:pt idx="296">
                  <c:v>1633.2135005755968</c:v>
                </c:pt>
                <c:pt idx="297">
                  <c:v>1632.0152400055265</c:v>
                </c:pt>
                <c:pt idx="298">
                  <c:v>1632.0152400055265</c:v>
                </c:pt>
                <c:pt idx="299">
                  <c:v>1594.4046381554526</c:v>
                </c:pt>
                <c:pt idx="300">
                  <c:v>1594.4046381554526</c:v>
                </c:pt>
                <c:pt idx="301">
                  <c:v>1553.5020465162359</c:v>
                </c:pt>
                <c:pt idx="302">
                  <c:v>1553.5020465162359</c:v>
                </c:pt>
                <c:pt idx="303">
                  <c:v>1487.6115666701746</c:v>
                </c:pt>
                <c:pt idx="304">
                  <c:v>1487.6115666701746</c:v>
                </c:pt>
                <c:pt idx="305">
                  <c:v>1658.0447921819846</c:v>
                </c:pt>
                <c:pt idx="306">
                  <c:v>1658.0447921819846</c:v>
                </c:pt>
                <c:pt idx="307">
                  <c:v>1829.2391112743367</c:v>
                </c:pt>
                <c:pt idx="308">
                  <c:v>1829.2391112743367</c:v>
                </c:pt>
                <c:pt idx="309">
                  <c:v>1903.9062161424479</c:v>
                </c:pt>
                <c:pt idx="310">
                  <c:v>1903.9062161424479</c:v>
                </c:pt>
                <c:pt idx="311">
                  <c:v>2010.0735099635335</c:v>
                </c:pt>
                <c:pt idx="312">
                  <c:v>2010.0735099635335</c:v>
                </c:pt>
                <c:pt idx="313">
                  <c:v>2077.2503331000212</c:v>
                </c:pt>
                <c:pt idx="314">
                  <c:v>2077.2503331000212</c:v>
                </c:pt>
                <c:pt idx="315">
                  <c:v>2005.3090535594038</c:v>
                </c:pt>
                <c:pt idx="316">
                  <c:v>2005.3090535594038</c:v>
                </c:pt>
                <c:pt idx="317">
                  <c:v>2009.3738299535078</c:v>
                </c:pt>
                <c:pt idx="318">
                  <c:v>2009.3738299535078</c:v>
                </c:pt>
                <c:pt idx="319">
                  <c:v>2000.5446702734846</c:v>
                </c:pt>
                <c:pt idx="320">
                  <c:v>2000.5446702734846</c:v>
                </c:pt>
                <c:pt idx="321">
                  <c:v>1997.3462440160808</c:v>
                </c:pt>
                <c:pt idx="322">
                  <c:v>1997.3462440160808</c:v>
                </c:pt>
                <c:pt idx="323">
                  <c:v>2033.9968633207934</c:v>
                </c:pt>
                <c:pt idx="324">
                  <c:v>2033.9968633207934</c:v>
                </c:pt>
                <c:pt idx="325">
                  <c:v>2089.0145176808901</c:v>
                </c:pt>
                <c:pt idx="326">
                  <c:v>2089.0145176808901</c:v>
                </c:pt>
                <c:pt idx="327">
                  <c:v>2117.4771894147711</c:v>
                </c:pt>
                <c:pt idx="328">
                  <c:v>2117.4771894147711</c:v>
                </c:pt>
                <c:pt idx="329">
                  <c:v>2119.2103725589204</c:v>
                </c:pt>
                <c:pt idx="330">
                  <c:v>2119.2103725589204</c:v>
                </c:pt>
                <c:pt idx="331">
                  <c:v>2109.4113631275031</c:v>
                </c:pt>
                <c:pt idx="332">
                  <c:v>2109.4113631275031</c:v>
                </c:pt>
                <c:pt idx="333">
                  <c:v>2124.0100130018932</c:v>
                </c:pt>
                <c:pt idx="334">
                  <c:v>2124.0100130018932</c:v>
                </c:pt>
                <c:pt idx="335">
                  <c:v>2130.0430122897333</c:v>
                </c:pt>
                <c:pt idx="336">
                  <c:v>2130.0430122897333</c:v>
                </c:pt>
                <c:pt idx="337">
                  <c:v>2145.3427585994841</c:v>
                </c:pt>
                <c:pt idx="338">
                  <c:v>2145.3427585994841</c:v>
                </c:pt>
                <c:pt idx="339">
                  <c:v>2153.8763235180832</c:v>
                </c:pt>
                <c:pt idx="340">
                  <c:v>2153.8763235180832</c:v>
                </c:pt>
                <c:pt idx="341">
                  <c:v>2211.0182557653175</c:v>
                </c:pt>
                <c:pt idx="342">
                  <c:v>2211.0182557653175</c:v>
                </c:pt>
                <c:pt idx="343">
                  <c:v>2267.1724058817304</c:v>
                </c:pt>
                <c:pt idx="344">
                  <c:v>2267.1724058817304</c:v>
                </c:pt>
                <c:pt idx="345">
                  <c:v>2275.3098069435136</c:v>
                </c:pt>
                <c:pt idx="346">
                  <c:v>2275.3098069435136</c:v>
                </c:pt>
                <c:pt idx="347">
                  <c:v>2305.9609115115936</c:v>
                </c:pt>
                <c:pt idx="348">
                  <c:v>2305.9609115115936</c:v>
                </c:pt>
                <c:pt idx="349">
                  <c:v>2345.0559763724591</c:v>
                </c:pt>
                <c:pt idx="350">
                  <c:v>2345.0559763724591</c:v>
                </c:pt>
                <c:pt idx="351">
                  <c:v>2359.1678388916653</c:v>
                </c:pt>
                <c:pt idx="352">
                  <c:v>2359.1678388916653</c:v>
                </c:pt>
                <c:pt idx="353">
                  <c:v>2415.9577895499442</c:v>
                </c:pt>
                <c:pt idx="354">
                  <c:v>2415.9577895499442</c:v>
                </c:pt>
                <c:pt idx="355">
                  <c:v>2460.57919771671</c:v>
                </c:pt>
                <c:pt idx="356">
                  <c:v>2460.57919771671</c:v>
                </c:pt>
                <c:pt idx="357">
                  <c:v>2514.4577574926193</c:v>
                </c:pt>
                <c:pt idx="358">
                  <c:v>2514.4577574926193</c:v>
                </c:pt>
                <c:pt idx="359">
                  <c:v>2560.1019860034612</c:v>
                </c:pt>
                <c:pt idx="360">
                  <c:v>2560.1019860034612</c:v>
                </c:pt>
                <c:pt idx="361">
                  <c:v>2634.1500865219277</c:v>
                </c:pt>
                <c:pt idx="362">
                  <c:v>2634.1500865219277</c:v>
                </c:pt>
                <c:pt idx="363">
                  <c:v>2687.0734150588169</c:v>
                </c:pt>
                <c:pt idx="364">
                  <c:v>2687.0734150588169</c:v>
                </c:pt>
                <c:pt idx="365">
                  <c:v>2740.4463969679259</c:v>
                </c:pt>
                <c:pt idx="366">
                  <c:v>2740.4463969679259</c:v>
                </c:pt>
                <c:pt idx="367">
                  <c:v>2813.8978190785983</c:v>
                </c:pt>
                <c:pt idx="368">
                  <c:v>2813.8978190785983</c:v>
                </c:pt>
                <c:pt idx="369">
                  <c:v>2842.3907168599958</c:v>
                </c:pt>
                <c:pt idx="370">
                  <c:v>2842.3907168599958</c:v>
                </c:pt>
                <c:pt idx="371">
                  <c:v>2877.8128237277183</c:v>
                </c:pt>
                <c:pt idx="372">
                  <c:v>2877.8128237277183</c:v>
                </c:pt>
                <c:pt idx="373">
                  <c:v>2947.8429498475475</c:v>
                </c:pt>
                <c:pt idx="374">
                  <c:v>2947.8429498475475</c:v>
                </c:pt>
                <c:pt idx="375">
                  <c:v>3035.615760323949</c:v>
                </c:pt>
                <c:pt idx="376">
                  <c:v>3035.615760323949</c:v>
                </c:pt>
                <c:pt idx="377">
                  <c:v>3139.1521164335231</c:v>
                </c:pt>
                <c:pt idx="378">
                  <c:v>3139.1521164335231</c:v>
                </c:pt>
                <c:pt idx="379">
                  <c:v>2897.5173001941289</c:v>
                </c:pt>
                <c:pt idx="380">
                  <c:v>2656.2330757736731</c:v>
                </c:pt>
                <c:pt idx="381">
                  <c:v>3285.0491406545216</c:v>
                </c:pt>
                <c:pt idx="382">
                  <c:v>3285.0491406545216</c:v>
                </c:pt>
                <c:pt idx="383">
                  <c:v>3354.3620734184051</c:v>
                </c:pt>
                <c:pt idx="384">
                  <c:v>3354.3620734184051</c:v>
                </c:pt>
                <c:pt idx="385">
                  <c:v>3423.9447077821033</c:v>
                </c:pt>
                <c:pt idx="386">
                  <c:v>3423.9447077821033</c:v>
                </c:pt>
                <c:pt idx="387">
                  <c:v>3217.4463066077042</c:v>
                </c:pt>
                <c:pt idx="388">
                  <c:v>3217.4463066077042</c:v>
                </c:pt>
                <c:pt idx="389">
                  <c:v>3581.9736685605353</c:v>
                </c:pt>
                <c:pt idx="390">
                  <c:v>3581.9736685605353</c:v>
                </c:pt>
                <c:pt idx="391">
                  <c:v>3662.2372377997444</c:v>
                </c:pt>
                <c:pt idx="392">
                  <c:v>3662.2372377997444</c:v>
                </c:pt>
                <c:pt idx="393">
                  <c:v>3799.8834171259136</c:v>
                </c:pt>
                <c:pt idx="394">
                  <c:v>3799.8834171259136</c:v>
                </c:pt>
                <c:pt idx="395">
                  <c:v>3907.3476696186576</c:v>
                </c:pt>
                <c:pt idx="396">
                  <c:v>3907.3476696186576</c:v>
                </c:pt>
                <c:pt idx="397">
                  <c:v>4011.2650654151807</c:v>
                </c:pt>
                <c:pt idx="398">
                  <c:v>4011.2650654151807</c:v>
                </c:pt>
                <c:pt idx="399">
                  <c:v>4144.1109934079668</c:v>
                </c:pt>
                <c:pt idx="400">
                  <c:v>4144.1109934079668</c:v>
                </c:pt>
                <c:pt idx="401">
                  <c:v>4240.6687861102064</c:v>
                </c:pt>
                <c:pt idx="402">
                  <c:v>4240.6687861102064</c:v>
                </c:pt>
                <c:pt idx="403">
                  <c:v>4346.8826584219587</c:v>
                </c:pt>
                <c:pt idx="404">
                  <c:v>4346.8826584219587</c:v>
                </c:pt>
                <c:pt idx="405">
                  <c:v>4458.7850814543954</c:v>
                </c:pt>
                <c:pt idx="406">
                  <c:v>4458.7850814543954</c:v>
                </c:pt>
                <c:pt idx="407">
                  <c:v>4584.4973774427881</c:v>
                </c:pt>
                <c:pt idx="408">
                  <c:v>4584.4973774427881</c:v>
                </c:pt>
                <c:pt idx="409">
                  <c:v>4717.5508752531314</c:v>
                </c:pt>
                <c:pt idx="410">
                  <c:v>4717.5508752531314</c:v>
                </c:pt>
                <c:pt idx="411">
                  <c:v>4859.5376724423822</c:v>
                </c:pt>
                <c:pt idx="412">
                  <c:v>4859.5376724423822</c:v>
                </c:pt>
                <c:pt idx="413">
                  <c:v>4992.0471940667767</c:v>
                </c:pt>
                <c:pt idx="414">
                  <c:v>4992.0471940667767</c:v>
                </c:pt>
                <c:pt idx="415">
                  <c:v>5162.3817747127969</c:v>
                </c:pt>
                <c:pt idx="416">
                  <c:v>5162.3817747127969</c:v>
                </c:pt>
                <c:pt idx="417">
                  <c:v>5295.7817878118985</c:v>
                </c:pt>
                <c:pt idx="418">
                  <c:v>5295.7817878118985</c:v>
                </c:pt>
                <c:pt idx="419">
                  <c:v>5451.0867261863204</c:v>
                </c:pt>
                <c:pt idx="420">
                  <c:v>5451.0867261863204</c:v>
                </c:pt>
                <c:pt idx="421">
                  <c:v>5620.9633532465486</c:v>
                </c:pt>
                <c:pt idx="422">
                  <c:v>5620.9633532465486</c:v>
                </c:pt>
                <c:pt idx="423">
                  <c:v>5765.0889970639746</c:v>
                </c:pt>
                <c:pt idx="424">
                  <c:v>5765.0889970639746</c:v>
                </c:pt>
                <c:pt idx="425">
                  <c:v>5917.0648934231558</c:v>
                </c:pt>
                <c:pt idx="426">
                  <c:v>5917.0648934231558</c:v>
                </c:pt>
                <c:pt idx="427">
                  <c:v>6052.9960280717696</c:v>
                </c:pt>
                <c:pt idx="428">
                  <c:v>6052.9960280717696</c:v>
                </c:pt>
                <c:pt idx="429">
                  <c:v>6237.2921362005345</c:v>
                </c:pt>
                <c:pt idx="430">
                  <c:v>6237.2921362005345</c:v>
                </c:pt>
                <c:pt idx="431">
                  <c:v>6420.760579963875</c:v>
                </c:pt>
                <c:pt idx="432">
                  <c:v>6420.760579963875</c:v>
                </c:pt>
                <c:pt idx="433">
                  <c:v>6624.3635463963983</c:v>
                </c:pt>
                <c:pt idx="434">
                  <c:v>6624.3635463963983</c:v>
                </c:pt>
                <c:pt idx="435">
                  <c:v>6777.497367266641</c:v>
                </c:pt>
                <c:pt idx="436">
                  <c:v>6777.497367266641</c:v>
                </c:pt>
                <c:pt idx="437">
                  <c:v>7001.6704675792134</c:v>
                </c:pt>
                <c:pt idx="438">
                  <c:v>7001.6704675792134</c:v>
                </c:pt>
                <c:pt idx="439">
                  <c:v>7165.8558401051214</c:v>
                </c:pt>
                <c:pt idx="440">
                  <c:v>7165.8558401051214</c:v>
                </c:pt>
                <c:pt idx="441">
                  <c:v>7386.8710152000776</c:v>
                </c:pt>
                <c:pt idx="442">
                  <c:v>7386.8710152000776</c:v>
                </c:pt>
                <c:pt idx="443">
                  <c:v>7566.6251480538531</c:v>
                </c:pt>
                <c:pt idx="444">
                  <c:v>7566.6251480538531</c:v>
                </c:pt>
                <c:pt idx="445">
                  <c:v>7739.418753101816</c:v>
                </c:pt>
                <c:pt idx="446">
                  <c:v>7739.418753101816</c:v>
                </c:pt>
                <c:pt idx="447">
                  <c:v>7982.7639327392117</c:v>
                </c:pt>
                <c:pt idx="448">
                  <c:v>7982.7639327392117</c:v>
                </c:pt>
                <c:pt idx="449">
                  <c:v>8410.1310385886609</c:v>
                </c:pt>
                <c:pt idx="450">
                  <c:v>8410.1310385886609</c:v>
                </c:pt>
                <c:pt idx="451">
                  <c:v>8582.9081860643255</c:v>
                </c:pt>
                <c:pt idx="452">
                  <c:v>8582.9081860643255</c:v>
                </c:pt>
                <c:pt idx="453">
                  <c:v>8845.9830785047634</c:v>
                </c:pt>
                <c:pt idx="454">
                  <c:v>8845.9830785047634</c:v>
                </c:pt>
                <c:pt idx="455">
                  <c:v>9005.6248441328898</c:v>
                </c:pt>
                <c:pt idx="456">
                  <c:v>9005.6248441328898</c:v>
                </c:pt>
                <c:pt idx="457">
                  <c:v>9254.068819997281</c:v>
                </c:pt>
                <c:pt idx="458">
                  <c:v>9254.068819997281</c:v>
                </c:pt>
                <c:pt idx="459">
                  <c:v>9452.1269938233381</c:v>
                </c:pt>
                <c:pt idx="460">
                  <c:v>9452.1269938233381</c:v>
                </c:pt>
                <c:pt idx="461">
                  <c:v>9701.4062574427226</c:v>
                </c:pt>
                <c:pt idx="462">
                  <c:v>9701.4062574427226</c:v>
                </c:pt>
                <c:pt idx="463">
                  <c:v>9967.1516804772873</c:v>
                </c:pt>
                <c:pt idx="464">
                  <c:v>9967.1516804772873</c:v>
                </c:pt>
                <c:pt idx="465">
                  <c:v>10129.793411589189</c:v>
                </c:pt>
                <c:pt idx="466">
                  <c:v>10129.793411589189</c:v>
                </c:pt>
                <c:pt idx="467">
                  <c:v>10397.373448880628</c:v>
                </c:pt>
                <c:pt idx="468">
                  <c:v>10397.373448880628</c:v>
                </c:pt>
                <c:pt idx="469">
                  <c:v>10642.339719696996</c:v>
                </c:pt>
                <c:pt idx="470">
                  <c:v>10642.339719696996</c:v>
                </c:pt>
                <c:pt idx="471">
                  <c:v>10887.47576661663</c:v>
                </c:pt>
                <c:pt idx="472">
                  <c:v>10887.47576661663</c:v>
                </c:pt>
                <c:pt idx="473">
                  <c:v>11047.797428149499</c:v>
                </c:pt>
                <c:pt idx="474">
                  <c:v>11047.797428149499</c:v>
                </c:pt>
                <c:pt idx="475">
                  <c:v>11334.850682037133</c:v>
                </c:pt>
                <c:pt idx="476">
                  <c:v>11334.850682037133</c:v>
                </c:pt>
                <c:pt idx="477">
                  <c:v>11582.492932048945</c:v>
                </c:pt>
                <c:pt idx="478">
                  <c:v>11582.492932048945</c:v>
                </c:pt>
                <c:pt idx="479">
                  <c:v>11873.549381047815</c:v>
                </c:pt>
                <c:pt idx="480">
                  <c:v>11873.549381047815</c:v>
                </c:pt>
                <c:pt idx="481">
                  <c:v>12132.013481562184</c:v>
                </c:pt>
                <c:pt idx="482">
                  <c:v>12132.013481562184</c:v>
                </c:pt>
                <c:pt idx="483">
                  <c:v>12353.725257184808</c:v>
                </c:pt>
                <c:pt idx="484">
                  <c:v>12353.725257184808</c:v>
                </c:pt>
                <c:pt idx="485">
                  <c:v>12560.804638849568</c:v>
                </c:pt>
                <c:pt idx="486">
                  <c:v>12560.804638849568</c:v>
                </c:pt>
                <c:pt idx="487">
                  <c:v>12801.986887319761</c:v>
                </c:pt>
                <c:pt idx="488">
                  <c:v>12801.986887319761</c:v>
                </c:pt>
                <c:pt idx="489">
                  <c:v>13082.431451820754</c:v>
                </c:pt>
                <c:pt idx="490">
                  <c:v>13082.431451820754</c:v>
                </c:pt>
                <c:pt idx="491">
                  <c:v>13337.434171177423</c:v>
                </c:pt>
                <c:pt idx="492">
                  <c:v>13337.434171177423</c:v>
                </c:pt>
                <c:pt idx="493">
                  <c:v>13648.005821225848</c:v>
                </c:pt>
                <c:pt idx="494">
                  <c:v>13648.005821225848</c:v>
                </c:pt>
                <c:pt idx="495">
                  <c:v>13947.111165011645</c:v>
                </c:pt>
                <c:pt idx="496">
                  <c:v>13947.111165011645</c:v>
                </c:pt>
                <c:pt idx="497">
                  <c:v>14183.675837006596</c:v>
                </c:pt>
                <c:pt idx="498">
                  <c:v>14183.675837006596</c:v>
                </c:pt>
                <c:pt idx="499">
                  <c:v>14470.824888659625</c:v>
                </c:pt>
                <c:pt idx="500">
                  <c:v>14470.824888659625</c:v>
                </c:pt>
                <c:pt idx="501">
                  <c:v>14766.138889713917</c:v>
                </c:pt>
                <c:pt idx="502">
                  <c:v>14766.138889713917</c:v>
                </c:pt>
                <c:pt idx="503">
                  <c:v>15054.478560756452</c:v>
                </c:pt>
                <c:pt idx="504">
                  <c:v>15054.478560756452</c:v>
                </c:pt>
                <c:pt idx="505">
                  <c:v>15313.04769720167</c:v>
                </c:pt>
                <c:pt idx="506">
                  <c:v>15313.04769720167</c:v>
                </c:pt>
                <c:pt idx="507">
                  <c:v>15693.768066741504</c:v>
                </c:pt>
                <c:pt idx="508">
                  <c:v>15693.768066741504</c:v>
                </c:pt>
                <c:pt idx="509">
                  <c:v>15914.924288641543</c:v>
                </c:pt>
                <c:pt idx="510">
                  <c:v>15914.924288641543</c:v>
                </c:pt>
                <c:pt idx="511">
                  <c:v>16188.012823184201</c:v>
                </c:pt>
                <c:pt idx="512">
                  <c:v>16188.012823184201</c:v>
                </c:pt>
                <c:pt idx="513">
                  <c:v>16397.628340058905</c:v>
                </c:pt>
                <c:pt idx="514">
                  <c:v>16607.243856933612</c:v>
                </c:pt>
                <c:pt idx="515">
                  <c:v>16858.567301036481</c:v>
                </c:pt>
                <c:pt idx="516">
                  <c:v>16858.567301036481</c:v>
                </c:pt>
                <c:pt idx="517">
                  <c:v>17186.473904203613</c:v>
                </c:pt>
                <c:pt idx="518">
                  <c:v>17186.473904203613</c:v>
                </c:pt>
                <c:pt idx="519">
                  <c:v>17504.084270237894</c:v>
                </c:pt>
                <c:pt idx="520">
                  <c:v>17504.084270237894</c:v>
                </c:pt>
                <c:pt idx="521">
                  <c:v>17826.380424081119</c:v>
                </c:pt>
                <c:pt idx="522">
                  <c:v>17826.380424081119</c:v>
                </c:pt>
                <c:pt idx="523">
                  <c:v>18128.723216471069</c:v>
                </c:pt>
                <c:pt idx="524">
                  <c:v>18128.723216471069</c:v>
                </c:pt>
                <c:pt idx="525">
                  <c:v>18575.78824182133</c:v>
                </c:pt>
                <c:pt idx="526">
                  <c:v>18575.78824182133</c:v>
                </c:pt>
                <c:pt idx="527">
                  <c:v>18913.329406706311</c:v>
                </c:pt>
                <c:pt idx="528">
                  <c:v>18913.329406706311</c:v>
                </c:pt>
                <c:pt idx="529">
                  <c:v>19253.567840621286</c:v>
                </c:pt>
                <c:pt idx="530">
                  <c:v>19253.567840621286</c:v>
                </c:pt>
                <c:pt idx="531">
                  <c:v>19529.714057522815</c:v>
                </c:pt>
                <c:pt idx="532">
                  <c:v>19529.714057522815</c:v>
                </c:pt>
                <c:pt idx="533">
                  <c:v>19838.365841481631</c:v>
                </c:pt>
                <c:pt idx="534">
                  <c:v>19838.365841481631</c:v>
                </c:pt>
                <c:pt idx="535">
                  <c:v>20264.664688606699</c:v>
                </c:pt>
                <c:pt idx="536">
                  <c:v>20264.664688606699</c:v>
                </c:pt>
                <c:pt idx="537">
                  <c:v>20463.757747493302</c:v>
                </c:pt>
                <c:pt idx="538">
                  <c:v>20463.757747493302</c:v>
                </c:pt>
                <c:pt idx="539">
                  <c:v>20846.48716001098</c:v>
                </c:pt>
                <c:pt idx="540">
                  <c:v>20846.48716001098</c:v>
                </c:pt>
                <c:pt idx="541">
                  <c:v>21260.098876880285</c:v>
                </c:pt>
                <c:pt idx="542">
                  <c:v>21260.098876880285</c:v>
                </c:pt>
                <c:pt idx="543">
                  <c:v>21526.096054772264</c:v>
                </c:pt>
                <c:pt idx="544">
                  <c:v>21526.096054772264</c:v>
                </c:pt>
                <c:pt idx="545">
                  <c:v>21866.797426276797</c:v>
                </c:pt>
                <c:pt idx="546">
                  <c:v>21866.797426276797</c:v>
                </c:pt>
                <c:pt idx="547">
                  <c:v>22289.568788207263</c:v>
                </c:pt>
                <c:pt idx="548">
                  <c:v>22289.568788207263</c:v>
                </c:pt>
                <c:pt idx="549">
                  <c:v>22632.87225582746</c:v>
                </c:pt>
                <c:pt idx="550">
                  <c:v>22632.87225582746</c:v>
                </c:pt>
                <c:pt idx="551">
                  <c:v>23003.740479876669</c:v>
                </c:pt>
                <c:pt idx="552">
                  <c:v>23003.740479876669</c:v>
                </c:pt>
                <c:pt idx="553">
                  <c:v>23357.81982951281</c:v>
                </c:pt>
                <c:pt idx="554">
                  <c:v>23357.81982951281</c:v>
                </c:pt>
                <c:pt idx="555">
                  <c:v>23732.305248104753</c:v>
                </c:pt>
                <c:pt idx="556">
                  <c:v>23732.305248104753</c:v>
                </c:pt>
                <c:pt idx="557">
                  <c:v>24129.210628777724</c:v>
                </c:pt>
                <c:pt idx="558">
                  <c:v>24129.210628777724</c:v>
                </c:pt>
                <c:pt idx="559">
                  <c:v>24512.670123532538</c:v>
                </c:pt>
                <c:pt idx="560">
                  <c:v>24512.670123532538</c:v>
                </c:pt>
                <c:pt idx="561">
                  <c:v>24968.13836140167</c:v>
                </c:pt>
                <c:pt idx="562">
                  <c:v>24968.13836140167</c:v>
                </c:pt>
                <c:pt idx="563">
                  <c:v>25364.438367716713</c:v>
                </c:pt>
                <c:pt idx="564">
                  <c:v>25364.438367716713</c:v>
                </c:pt>
                <c:pt idx="565">
                  <c:v>25846.145841572852</c:v>
                </c:pt>
                <c:pt idx="566">
                  <c:v>25846.145841572852</c:v>
                </c:pt>
                <c:pt idx="567">
                  <c:v>26170.467133744973</c:v>
                </c:pt>
                <c:pt idx="568">
                  <c:v>26170.467133744973</c:v>
                </c:pt>
                <c:pt idx="569">
                  <c:v>26605.597727283846</c:v>
                </c:pt>
                <c:pt idx="570">
                  <c:v>26605.597727283846</c:v>
                </c:pt>
                <c:pt idx="571">
                  <c:v>27002.731734780224</c:v>
                </c:pt>
                <c:pt idx="572">
                  <c:v>27002.731734780224</c:v>
                </c:pt>
                <c:pt idx="573">
                  <c:v>27413.823186483289</c:v>
                </c:pt>
                <c:pt idx="574">
                  <c:v>27413.823186483289</c:v>
                </c:pt>
                <c:pt idx="575">
                  <c:v>27828.017654971663</c:v>
                </c:pt>
                <c:pt idx="576">
                  <c:v>27828.017654971663</c:v>
                </c:pt>
                <c:pt idx="577">
                  <c:v>28345.981753746688</c:v>
                </c:pt>
                <c:pt idx="578">
                  <c:v>28345.981753746688</c:v>
                </c:pt>
                <c:pt idx="579">
                  <c:v>28649.007902095771</c:v>
                </c:pt>
                <c:pt idx="580">
                  <c:v>28649.007902095771</c:v>
                </c:pt>
                <c:pt idx="581">
                  <c:v>29052.792961680727</c:v>
                </c:pt>
                <c:pt idx="582">
                  <c:v>29052.792961680727</c:v>
                </c:pt>
                <c:pt idx="583">
                  <c:v>29543.188179907029</c:v>
                </c:pt>
                <c:pt idx="584">
                  <c:v>29543.188179907029</c:v>
                </c:pt>
                <c:pt idx="585">
                  <c:v>29963.429895538407</c:v>
                </c:pt>
                <c:pt idx="586">
                  <c:v>29963.429895538407</c:v>
                </c:pt>
                <c:pt idx="587">
                  <c:v>30358.334117368191</c:v>
                </c:pt>
                <c:pt idx="588">
                  <c:v>30358.334117368191</c:v>
                </c:pt>
                <c:pt idx="589">
                  <c:v>30870.234639679151</c:v>
                </c:pt>
                <c:pt idx="590">
                  <c:v>30870.234639679151</c:v>
                </c:pt>
                <c:pt idx="591">
                  <c:v>31238.734755034737</c:v>
                </c:pt>
                <c:pt idx="592">
                  <c:v>31238.734755034737</c:v>
                </c:pt>
                <c:pt idx="593">
                  <c:v>31628.77310384456</c:v>
                </c:pt>
                <c:pt idx="594">
                  <c:v>31628.77310384456</c:v>
                </c:pt>
                <c:pt idx="595">
                  <c:v>32093.669359670177</c:v>
                </c:pt>
                <c:pt idx="596">
                  <c:v>32093.669359670177</c:v>
                </c:pt>
                <c:pt idx="597">
                  <c:v>32515.623099337023</c:v>
                </c:pt>
                <c:pt idx="598">
                  <c:v>32515.623099337023</c:v>
                </c:pt>
                <c:pt idx="599">
                  <c:v>32924.451415569332</c:v>
                </c:pt>
                <c:pt idx="600">
                  <c:v>32924.451415569332</c:v>
                </c:pt>
                <c:pt idx="601">
                  <c:v>33408.725477617932</c:v>
                </c:pt>
                <c:pt idx="602">
                  <c:v>33408.725477617932</c:v>
                </c:pt>
                <c:pt idx="603">
                  <c:v>33920.356926951608</c:v>
                </c:pt>
                <c:pt idx="604">
                  <c:v>33920.356926951608</c:v>
                </c:pt>
                <c:pt idx="605">
                  <c:v>34329.094510868228</c:v>
                </c:pt>
                <c:pt idx="606">
                  <c:v>34329.094510868228</c:v>
                </c:pt>
                <c:pt idx="607">
                  <c:v>34710.078668252718</c:v>
                </c:pt>
                <c:pt idx="608">
                  <c:v>34710.078668252718</c:v>
                </c:pt>
                <c:pt idx="609">
                  <c:v>35255.802535863455</c:v>
                </c:pt>
                <c:pt idx="610">
                  <c:v>35255.802535863455</c:v>
                </c:pt>
                <c:pt idx="611">
                  <c:v>35579.917254996544</c:v>
                </c:pt>
                <c:pt idx="612">
                  <c:v>35579.917254996544</c:v>
                </c:pt>
                <c:pt idx="613">
                  <c:v>36132.055928085691</c:v>
                </c:pt>
                <c:pt idx="614">
                  <c:v>36132.055928085691</c:v>
                </c:pt>
                <c:pt idx="615">
                  <c:v>36573.937663048244</c:v>
                </c:pt>
                <c:pt idx="616">
                  <c:v>36573.937663048244</c:v>
                </c:pt>
                <c:pt idx="617">
                  <c:v>37110.859519123092</c:v>
                </c:pt>
                <c:pt idx="618">
                  <c:v>37110.859519123092</c:v>
                </c:pt>
                <c:pt idx="619">
                  <c:v>37475.161934299686</c:v>
                </c:pt>
                <c:pt idx="620">
                  <c:v>37475.161934299686</c:v>
                </c:pt>
                <c:pt idx="621">
                  <c:v>38000.349457157841</c:v>
                </c:pt>
                <c:pt idx="622">
                  <c:v>38000.349457157841</c:v>
                </c:pt>
                <c:pt idx="623">
                  <c:v>38449.967145875031</c:v>
                </c:pt>
                <c:pt idx="624">
                  <c:v>38449.967145875031</c:v>
                </c:pt>
                <c:pt idx="625">
                  <c:v>39011.802103247508</c:v>
                </c:pt>
                <c:pt idx="626">
                  <c:v>39011.802103247508</c:v>
                </c:pt>
                <c:pt idx="627">
                  <c:v>39487.756146830783</c:v>
                </c:pt>
                <c:pt idx="628">
                  <c:v>39487.756146830783</c:v>
                </c:pt>
                <c:pt idx="629">
                  <c:v>39931.35340613492</c:v>
                </c:pt>
                <c:pt idx="630">
                  <c:v>39931.35340613492</c:v>
                </c:pt>
                <c:pt idx="631">
                  <c:v>40430.789473251738</c:v>
                </c:pt>
                <c:pt idx="632">
                  <c:v>40430.789473251738</c:v>
                </c:pt>
                <c:pt idx="633">
                  <c:v>40957.106269779135</c:v>
                </c:pt>
                <c:pt idx="634">
                  <c:v>40957.106269779135</c:v>
                </c:pt>
                <c:pt idx="635">
                  <c:v>41460.190624757961</c:v>
                </c:pt>
                <c:pt idx="636">
                  <c:v>41460.190624757961</c:v>
                </c:pt>
                <c:pt idx="637">
                  <c:v>41962.481457069749</c:v>
                </c:pt>
                <c:pt idx="638">
                  <c:v>41962.481457069749</c:v>
                </c:pt>
                <c:pt idx="639">
                  <c:v>42456.036066955465</c:v>
                </c:pt>
                <c:pt idx="640">
                  <c:v>42456.036066955465</c:v>
                </c:pt>
                <c:pt idx="641">
                  <c:v>42939.322807584358</c:v>
                </c:pt>
                <c:pt idx="642">
                  <c:v>42939.322807584358</c:v>
                </c:pt>
                <c:pt idx="643">
                  <c:v>43513.315612227132</c:v>
                </c:pt>
                <c:pt idx="644">
                  <c:v>43513.315612227132</c:v>
                </c:pt>
                <c:pt idx="645">
                  <c:v>43996.550209217101</c:v>
                </c:pt>
                <c:pt idx="646">
                  <c:v>43996.550209217101</c:v>
                </c:pt>
                <c:pt idx="647">
                  <c:v>44626.458001688727</c:v>
                </c:pt>
                <c:pt idx="648">
                  <c:v>44626.458001688727</c:v>
                </c:pt>
                <c:pt idx="649">
                  <c:v>44919.781279529292</c:v>
                </c:pt>
                <c:pt idx="650">
                  <c:v>44919.781279529292</c:v>
                </c:pt>
                <c:pt idx="651">
                  <c:v>45535.303139558491</c:v>
                </c:pt>
                <c:pt idx="652">
                  <c:v>45535.303139558491</c:v>
                </c:pt>
                <c:pt idx="653">
                  <c:v>45951.098966522259</c:v>
                </c:pt>
                <c:pt idx="654">
                  <c:v>45951.098966522259</c:v>
                </c:pt>
                <c:pt idx="655">
                  <c:v>46547.185780182619</c:v>
                </c:pt>
                <c:pt idx="656">
                  <c:v>46547.185780182619</c:v>
                </c:pt>
                <c:pt idx="657">
                  <c:v>47182.297923176404</c:v>
                </c:pt>
                <c:pt idx="658">
                  <c:v>47182.297923176404</c:v>
                </c:pt>
                <c:pt idx="659">
                  <c:v>47635.062287993765</c:v>
                </c:pt>
                <c:pt idx="660">
                  <c:v>47635.062287993765</c:v>
                </c:pt>
                <c:pt idx="661">
                  <c:v>48066.103767560729</c:v>
                </c:pt>
                <c:pt idx="662">
                  <c:v>48066.103767560729</c:v>
                </c:pt>
                <c:pt idx="663">
                  <c:v>48698.713147814895</c:v>
                </c:pt>
                <c:pt idx="664">
                  <c:v>48698.713147814895</c:v>
                </c:pt>
                <c:pt idx="665">
                  <c:v>49260.779774765491</c:v>
                </c:pt>
                <c:pt idx="666">
                  <c:v>49260.779774765491</c:v>
                </c:pt>
                <c:pt idx="667">
                  <c:v>49965.226043084702</c:v>
                </c:pt>
                <c:pt idx="668">
                  <c:v>49965.226043084702</c:v>
                </c:pt>
                <c:pt idx="669">
                  <c:v>50444.195793476865</c:v>
                </c:pt>
                <c:pt idx="670">
                  <c:v>50444.195793476865</c:v>
                </c:pt>
                <c:pt idx="671">
                  <c:v>50984.018844009748</c:v>
                </c:pt>
                <c:pt idx="672">
                  <c:v>50984.018844009748</c:v>
                </c:pt>
                <c:pt idx="673">
                  <c:v>51387.617996666828</c:v>
                </c:pt>
                <c:pt idx="674">
                  <c:v>51387.617996666828</c:v>
                </c:pt>
                <c:pt idx="675">
                  <c:v>52014.702520356346</c:v>
                </c:pt>
                <c:pt idx="676">
                  <c:v>52014.702520356346</c:v>
                </c:pt>
                <c:pt idx="677">
                  <c:v>52512.168351811721</c:v>
                </c:pt>
                <c:pt idx="678">
                  <c:v>52512.168351811721</c:v>
                </c:pt>
                <c:pt idx="679">
                  <c:v>53079.49984086155</c:v>
                </c:pt>
                <c:pt idx="680">
                  <c:v>53079.49984086155</c:v>
                </c:pt>
                <c:pt idx="681">
                  <c:v>53553.561455225936</c:v>
                </c:pt>
                <c:pt idx="682">
                  <c:v>53553.561455225936</c:v>
                </c:pt>
                <c:pt idx="683">
                  <c:v>54122.818336386626</c:v>
                </c:pt>
                <c:pt idx="684">
                  <c:v>54122.818336386626</c:v>
                </c:pt>
                <c:pt idx="685">
                  <c:v>54542.313826227808</c:v>
                </c:pt>
                <c:pt idx="686">
                  <c:v>54542.313826227808</c:v>
                </c:pt>
                <c:pt idx="687">
                  <c:v>55330.320770952421</c:v>
                </c:pt>
                <c:pt idx="688">
                  <c:v>55330.320770952421</c:v>
                </c:pt>
                <c:pt idx="689">
                  <c:v>55877.602659056342</c:v>
                </c:pt>
                <c:pt idx="690">
                  <c:v>55877.602659056342</c:v>
                </c:pt>
                <c:pt idx="691">
                  <c:v>56425.509264325163</c:v>
                </c:pt>
                <c:pt idx="692">
                  <c:v>56425.509264325163</c:v>
                </c:pt>
                <c:pt idx="693">
                  <c:v>56862.530702760676</c:v>
                </c:pt>
                <c:pt idx="694">
                  <c:v>56862.530702760676</c:v>
                </c:pt>
                <c:pt idx="695">
                  <c:v>57454.98797610667</c:v>
                </c:pt>
                <c:pt idx="696">
                  <c:v>57454.98797610667</c:v>
                </c:pt>
                <c:pt idx="697">
                  <c:v>58146.375604506604</c:v>
                </c:pt>
                <c:pt idx="698">
                  <c:v>58146.375604506604</c:v>
                </c:pt>
                <c:pt idx="699">
                  <c:v>58730.108624459703</c:v>
                </c:pt>
                <c:pt idx="700">
                  <c:v>58730.108624459703</c:v>
                </c:pt>
                <c:pt idx="701">
                  <c:v>59346.778319767058</c:v>
                </c:pt>
                <c:pt idx="702">
                  <c:v>59346.778319767058</c:v>
                </c:pt>
                <c:pt idx="703">
                  <c:v>59952.464477212096</c:v>
                </c:pt>
                <c:pt idx="704">
                  <c:v>59952.464477212096</c:v>
                </c:pt>
                <c:pt idx="705">
                  <c:v>60605.756944122091</c:v>
                </c:pt>
                <c:pt idx="706">
                  <c:v>60605.756944122091</c:v>
                </c:pt>
                <c:pt idx="707">
                  <c:v>61398.415750288914</c:v>
                </c:pt>
                <c:pt idx="708">
                  <c:v>61398.415750288914</c:v>
                </c:pt>
                <c:pt idx="709">
                  <c:v>62109.548770422181</c:v>
                </c:pt>
                <c:pt idx="710">
                  <c:v>62109.548770422181</c:v>
                </c:pt>
                <c:pt idx="711">
                  <c:v>62852.66305663684</c:v>
                </c:pt>
                <c:pt idx="712">
                  <c:v>62852.66305663684</c:v>
                </c:pt>
                <c:pt idx="713">
                  <c:v>63454.616404686778</c:v>
                </c:pt>
                <c:pt idx="714">
                  <c:v>63454.616404686778</c:v>
                </c:pt>
                <c:pt idx="715">
                  <c:v>64116.385489236418</c:v>
                </c:pt>
                <c:pt idx="716">
                  <c:v>64116.385489236418</c:v>
                </c:pt>
                <c:pt idx="717">
                  <c:v>64895.016247377767</c:v>
                </c:pt>
                <c:pt idx="718">
                  <c:v>64895.016247377767</c:v>
                </c:pt>
                <c:pt idx="719">
                  <c:v>65434.373263148402</c:v>
                </c:pt>
                <c:pt idx="720">
                  <c:v>65434.373263148402</c:v>
                </c:pt>
                <c:pt idx="721">
                  <c:v>66156.567861320087</c:v>
                </c:pt>
                <c:pt idx="722">
                  <c:v>66156.567861320087</c:v>
                </c:pt>
                <c:pt idx="723">
                  <c:v>66917.080632504047</c:v>
                </c:pt>
                <c:pt idx="724">
                  <c:v>66917.080632504047</c:v>
                </c:pt>
                <c:pt idx="725">
                  <c:v>67390.822186177378</c:v>
                </c:pt>
                <c:pt idx="726">
                  <c:v>67390.822186177378</c:v>
                </c:pt>
                <c:pt idx="727">
                  <c:v>67989.331141955816</c:v>
                </c:pt>
                <c:pt idx="728">
                  <c:v>67989.331141955816</c:v>
                </c:pt>
                <c:pt idx="729">
                  <c:v>68682.156841244287</c:v>
                </c:pt>
                <c:pt idx="730">
                  <c:v>68682.156841244287</c:v>
                </c:pt>
                <c:pt idx="731">
                  <c:v>69337.806746156522</c:v>
                </c:pt>
                <c:pt idx="732">
                  <c:v>69337.806746156522</c:v>
                </c:pt>
                <c:pt idx="733">
                  <c:v>70029.704265353765</c:v>
                </c:pt>
                <c:pt idx="734">
                  <c:v>70029.704265353765</c:v>
                </c:pt>
                <c:pt idx="735">
                  <c:v>70538.014220063997</c:v>
                </c:pt>
                <c:pt idx="736">
                  <c:v>70538.014220063997</c:v>
                </c:pt>
                <c:pt idx="737">
                  <c:v>71341.492827281094</c:v>
                </c:pt>
                <c:pt idx="738">
                  <c:v>71341.492827281094</c:v>
                </c:pt>
                <c:pt idx="739">
                  <c:v>72020.154023293522</c:v>
                </c:pt>
                <c:pt idx="740">
                  <c:v>72020.154023293522</c:v>
                </c:pt>
                <c:pt idx="741">
                  <c:v>72439.345556301909</c:v>
                </c:pt>
                <c:pt idx="742">
                  <c:v>72439.345556301909</c:v>
                </c:pt>
                <c:pt idx="743">
                  <c:v>73261.13335693111</c:v>
                </c:pt>
                <c:pt idx="744">
                  <c:v>73261.13335693111</c:v>
                </c:pt>
                <c:pt idx="745">
                  <c:v>73825.587443325625</c:v>
                </c:pt>
                <c:pt idx="746">
                  <c:v>73825.587443325625</c:v>
                </c:pt>
                <c:pt idx="747">
                  <c:v>74446.491960757572</c:v>
                </c:pt>
                <c:pt idx="748">
                  <c:v>74446.491960757572</c:v>
                </c:pt>
                <c:pt idx="749">
                  <c:v>75176.498014474899</c:v>
                </c:pt>
                <c:pt idx="750">
                  <c:v>75176.498014474899</c:v>
                </c:pt>
                <c:pt idx="751">
                  <c:v>75830.996676868235</c:v>
                </c:pt>
                <c:pt idx="752">
                  <c:v>75830.996676868235</c:v>
                </c:pt>
                <c:pt idx="753">
                  <c:v>76540.03090636713</c:v>
                </c:pt>
                <c:pt idx="754">
                  <c:v>76540.03090636713</c:v>
                </c:pt>
                <c:pt idx="755">
                  <c:v>76884.936370787065</c:v>
                </c:pt>
                <c:pt idx="756">
                  <c:v>76884.936370787065</c:v>
                </c:pt>
                <c:pt idx="757">
                  <c:v>77555.146962535626</c:v>
                </c:pt>
                <c:pt idx="758">
                  <c:v>77555.146962535626</c:v>
                </c:pt>
                <c:pt idx="759">
                  <c:v>78069.725153312567</c:v>
                </c:pt>
                <c:pt idx="760">
                  <c:v>78069.725153312567</c:v>
                </c:pt>
                <c:pt idx="761">
                  <c:v>78676.668706765937</c:v>
                </c:pt>
                <c:pt idx="762">
                  <c:v>78676.668706765937</c:v>
                </c:pt>
                <c:pt idx="763">
                  <c:v>79456.444702574488</c:v>
                </c:pt>
                <c:pt idx="764">
                  <c:v>79456.444702574488</c:v>
                </c:pt>
                <c:pt idx="765">
                  <c:v>80111.564932754001</c:v>
                </c:pt>
                <c:pt idx="766">
                  <c:v>80111.564932754001</c:v>
                </c:pt>
                <c:pt idx="767">
                  <c:v>80536.781530231703</c:v>
                </c:pt>
                <c:pt idx="768">
                  <c:v>80536.781530231703</c:v>
                </c:pt>
                <c:pt idx="769">
                  <c:v>81206.254387114619</c:v>
                </c:pt>
                <c:pt idx="770">
                  <c:v>81206.254387114619</c:v>
                </c:pt>
                <c:pt idx="771">
                  <c:v>81924.707342204725</c:v>
                </c:pt>
                <c:pt idx="772">
                  <c:v>81924.707342204725</c:v>
                </c:pt>
                <c:pt idx="773">
                  <c:v>82674.532963561403</c:v>
                </c:pt>
                <c:pt idx="774">
                  <c:v>82674.532963561403</c:v>
                </c:pt>
                <c:pt idx="775">
                  <c:v>83268.17666122572</c:v>
                </c:pt>
                <c:pt idx="776">
                  <c:v>83268.17666122572</c:v>
                </c:pt>
                <c:pt idx="777">
                  <c:v>83906.412735878112</c:v>
                </c:pt>
                <c:pt idx="778">
                  <c:v>83906.412735878112</c:v>
                </c:pt>
                <c:pt idx="779">
                  <c:v>84533.374515205578</c:v>
                </c:pt>
                <c:pt idx="780">
                  <c:v>84533.374515205578</c:v>
                </c:pt>
                <c:pt idx="781">
                  <c:v>85046.793906843581</c:v>
                </c:pt>
                <c:pt idx="782">
                  <c:v>85046.793906843581</c:v>
                </c:pt>
                <c:pt idx="783">
                  <c:v>85739.36837255428</c:v>
                </c:pt>
                <c:pt idx="784">
                  <c:v>85739.36837255428</c:v>
                </c:pt>
                <c:pt idx="785">
                  <c:v>86434.04086115543</c:v>
                </c:pt>
                <c:pt idx="786">
                  <c:v>86434.04086115543</c:v>
                </c:pt>
                <c:pt idx="787">
                  <c:v>87291.532156341462</c:v>
                </c:pt>
                <c:pt idx="788">
                  <c:v>87291.532156341462</c:v>
                </c:pt>
                <c:pt idx="789">
                  <c:v>87988.371933128728</c:v>
                </c:pt>
                <c:pt idx="790">
                  <c:v>87988.371933128728</c:v>
                </c:pt>
                <c:pt idx="791">
                  <c:v>88651.615593254464</c:v>
                </c:pt>
                <c:pt idx="792">
                  <c:v>88651.615593254464</c:v>
                </c:pt>
                <c:pt idx="793">
                  <c:v>89336.097567899473</c:v>
                </c:pt>
                <c:pt idx="794">
                  <c:v>89336.097567899473</c:v>
                </c:pt>
                <c:pt idx="795">
                  <c:v>90013.686750887893</c:v>
                </c:pt>
                <c:pt idx="796">
                  <c:v>90013.686750887893</c:v>
                </c:pt>
                <c:pt idx="797">
                  <c:v>90675.743888223835</c:v>
                </c:pt>
                <c:pt idx="798">
                  <c:v>90675.743888223835</c:v>
                </c:pt>
                <c:pt idx="799">
                  <c:v>91222.372786665015</c:v>
                </c:pt>
                <c:pt idx="800">
                  <c:v>91222.372786665015</c:v>
                </c:pt>
                <c:pt idx="801">
                  <c:v>91747.531491349728</c:v>
                </c:pt>
                <c:pt idx="802">
                  <c:v>91747.531491349728</c:v>
                </c:pt>
                <c:pt idx="803">
                  <c:v>92482.114304884453</c:v>
                </c:pt>
                <c:pt idx="804">
                  <c:v>92482.114304884453</c:v>
                </c:pt>
                <c:pt idx="805">
                  <c:v>93116.353282157608</c:v>
                </c:pt>
                <c:pt idx="806">
                  <c:v>93116.353282157608</c:v>
                </c:pt>
                <c:pt idx="807">
                  <c:v>93851.609443325113</c:v>
                </c:pt>
                <c:pt idx="808">
                  <c:v>93851.609443325113</c:v>
                </c:pt>
                <c:pt idx="809">
                  <c:v>94353.864584998242</c:v>
                </c:pt>
                <c:pt idx="810">
                  <c:v>94353.864584998242</c:v>
                </c:pt>
                <c:pt idx="811">
                  <c:v>95009.376720422166</c:v>
                </c:pt>
                <c:pt idx="812">
                  <c:v>95009.376720422166</c:v>
                </c:pt>
                <c:pt idx="813">
                  <c:v>95742.374202956853</c:v>
                </c:pt>
                <c:pt idx="814">
                  <c:v>95742.374202956853</c:v>
                </c:pt>
                <c:pt idx="815">
                  <c:v>96414.21529580676</c:v>
                </c:pt>
                <c:pt idx="816">
                  <c:v>96414.21529580676</c:v>
                </c:pt>
                <c:pt idx="817">
                  <c:v>97206.596041304772</c:v>
                </c:pt>
                <c:pt idx="818">
                  <c:v>97206.596041304772</c:v>
                </c:pt>
                <c:pt idx="819">
                  <c:v>97720.394407763015</c:v>
                </c:pt>
                <c:pt idx="820">
                  <c:v>97720.394407763015</c:v>
                </c:pt>
                <c:pt idx="821">
                  <c:v>98404.073454377169</c:v>
                </c:pt>
                <c:pt idx="822">
                  <c:v>98404.073454377169</c:v>
                </c:pt>
                <c:pt idx="823">
                  <c:v>99035.825009386128</c:v>
                </c:pt>
                <c:pt idx="824">
                  <c:v>99035.825009386128</c:v>
                </c:pt>
                <c:pt idx="825">
                  <c:v>99613.63641634032</c:v>
                </c:pt>
                <c:pt idx="826">
                  <c:v>99613.63641634032</c:v>
                </c:pt>
                <c:pt idx="827">
                  <c:v>100219.65695701835</c:v>
                </c:pt>
                <c:pt idx="828">
                  <c:v>100219.65695701835</c:v>
                </c:pt>
                <c:pt idx="829">
                  <c:v>101053.69651702246</c:v>
                </c:pt>
                <c:pt idx="830">
                  <c:v>101053.69651702246</c:v>
                </c:pt>
                <c:pt idx="831">
                  <c:v>101647.86207950093</c:v>
                </c:pt>
                <c:pt idx="832">
                  <c:v>101647.86207950093</c:v>
                </c:pt>
                <c:pt idx="833">
                  <c:v>102318.00920098902</c:v>
                </c:pt>
                <c:pt idx="834">
                  <c:v>102318.00920098902</c:v>
                </c:pt>
                <c:pt idx="835">
                  <c:v>102830.47978279355</c:v>
                </c:pt>
                <c:pt idx="836">
                  <c:v>102830.47978279355</c:v>
                </c:pt>
                <c:pt idx="837">
                  <c:v>103663.77829677874</c:v>
                </c:pt>
                <c:pt idx="838">
                  <c:v>103663.77829677874</c:v>
                </c:pt>
                <c:pt idx="839">
                  <c:v>104350.41790892083</c:v>
                </c:pt>
                <c:pt idx="840">
                  <c:v>104350.41790892083</c:v>
                </c:pt>
                <c:pt idx="841">
                  <c:v>105014.4299771489</c:v>
                </c:pt>
                <c:pt idx="842">
                  <c:v>105014.4299771489</c:v>
                </c:pt>
                <c:pt idx="843">
                  <c:v>105564.57910576605</c:v>
                </c:pt>
                <c:pt idx="844">
                  <c:v>105564.57910576605</c:v>
                </c:pt>
                <c:pt idx="845">
                  <c:v>106222.69866138654</c:v>
                </c:pt>
                <c:pt idx="846">
                  <c:v>106222.69866138654</c:v>
                </c:pt>
                <c:pt idx="847">
                  <c:v>107001.55731883548</c:v>
                </c:pt>
                <c:pt idx="848">
                  <c:v>107001.55731883548</c:v>
                </c:pt>
                <c:pt idx="849">
                  <c:v>107419.43108531363</c:v>
                </c:pt>
                <c:pt idx="850">
                  <c:v>107419.43108531363</c:v>
                </c:pt>
                <c:pt idx="851">
                  <c:v>108028.64218374756</c:v>
                </c:pt>
                <c:pt idx="852">
                  <c:v>108028.64218374756</c:v>
                </c:pt>
                <c:pt idx="853">
                  <c:v>108806.42985267902</c:v>
                </c:pt>
                <c:pt idx="854">
                  <c:v>108806.42985267902</c:v>
                </c:pt>
                <c:pt idx="855">
                  <c:v>109341.68109041466</c:v>
                </c:pt>
                <c:pt idx="856">
                  <c:v>109341.68109041466</c:v>
                </c:pt>
                <c:pt idx="857">
                  <c:v>109835.93333734899</c:v>
                </c:pt>
                <c:pt idx="858">
                  <c:v>109835.93333734899</c:v>
                </c:pt>
                <c:pt idx="859">
                  <c:v>110699.50674508943</c:v>
                </c:pt>
                <c:pt idx="860">
                  <c:v>110699.50674508943</c:v>
                </c:pt>
                <c:pt idx="861">
                  <c:v>111423.64481908793</c:v>
                </c:pt>
                <c:pt idx="862">
                  <c:v>111423.64481908793</c:v>
                </c:pt>
                <c:pt idx="863">
                  <c:v>111788.96148293055</c:v>
                </c:pt>
                <c:pt idx="864">
                  <c:v>111788.96148293055</c:v>
                </c:pt>
                <c:pt idx="865">
                  <c:v>112570.2044728476</c:v>
                </c:pt>
                <c:pt idx="866">
                  <c:v>112570.2044728476</c:v>
                </c:pt>
                <c:pt idx="867">
                  <c:v>112908.81521123102</c:v>
                </c:pt>
                <c:pt idx="868">
                  <c:v>112908.81521123102</c:v>
                </c:pt>
                <c:pt idx="869">
                  <c:v>113546.76458921465</c:v>
                </c:pt>
                <c:pt idx="870">
                  <c:v>113546.76458921465</c:v>
                </c:pt>
                <c:pt idx="871">
                  <c:v>114067.8908625685</c:v>
                </c:pt>
                <c:pt idx="872">
                  <c:v>114067.8908625685</c:v>
                </c:pt>
                <c:pt idx="873">
                  <c:v>114714.53346864089</c:v>
                </c:pt>
                <c:pt idx="874">
                  <c:v>114714.53346864089</c:v>
                </c:pt>
                <c:pt idx="875">
                  <c:v>115211.36042809767</c:v>
                </c:pt>
                <c:pt idx="876">
                  <c:v>115211.36042809767</c:v>
                </c:pt>
                <c:pt idx="877">
                  <c:v>115572.72223568891</c:v>
                </c:pt>
                <c:pt idx="878">
                  <c:v>115572.72223568891</c:v>
                </c:pt>
                <c:pt idx="879">
                  <c:v>116442.29730478024</c:v>
                </c:pt>
                <c:pt idx="880">
                  <c:v>116442.29730478024</c:v>
                </c:pt>
                <c:pt idx="881">
                  <c:v>117321.66568208253</c:v>
                </c:pt>
                <c:pt idx="882">
                  <c:v>117321.66568208253</c:v>
                </c:pt>
                <c:pt idx="883">
                  <c:v>118101.70760315724</c:v>
                </c:pt>
                <c:pt idx="884">
                  <c:v>118101.70760315724</c:v>
                </c:pt>
                <c:pt idx="885">
                  <c:v>118732.97513412232</c:v>
                </c:pt>
                <c:pt idx="886">
                  <c:v>118732.97513412232</c:v>
                </c:pt>
                <c:pt idx="887">
                  <c:v>119162.03024368684</c:v>
                </c:pt>
                <c:pt idx="888">
                  <c:v>119162.03024368684</c:v>
                </c:pt>
                <c:pt idx="889">
                  <c:v>119860.9969431553</c:v>
                </c:pt>
                <c:pt idx="890">
                  <c:v>119860.9969431553</c:v>
                </c:pt>
                <c:pt idx="891">
                  <c:v>120443.97583111863</c:v>
                </c:pt>
                <c:pt idx="892">
                  <c:v>120443.97583111863</c:v>
                </c:pt>
                <c:pt idx="893">
                  <c:v>120806.36069271172</c:v>
                </c:pt>
                <c:pt idx="894">
                  <c:v>120806.36069271172</c:v>
                </c:pt>
                <c:pt idx="895">
                  <c:v>121266.1479530666</c:v>
                </c:pt>
                <c:pt idx="896">
                  <c:v>121266.1479530666</c:v>
                </c:pt>
                <c:pt idx="897">
                  <c:v>121652.968993855</c:v>
                </c:pt>
                <c:pt idx="898">
                  <c:v>121652.968993855</c:v>
                </c:pt>
                <c:pt idx="899">
                  <c:v>122279.19608295309</c:v>
                </c:pt>
                <c:pt idx="900">
                  <c:v>122279.19608295309</c:v>
                </c:pt>
                <c:pt idx="901">
                  <c:v>122768.89067872005</c:v>
                </c:pt>
                <c:pt idx="902">
                  <c:v>122768.89067872005</c:v>
                </c:pt>
                <c:pt idx="903">
                  <c:v>123283.72888723416</c:v>
                </c:pt>
                <c:pt idx="904">
                  <c:v>123283.72888723416</c:v>
                </c:pt>
                <c:pt idx="905">
                  <c:v>124220.72182005321</c:v>
                </c:pt>
                <c:pt idx="906">
                  <c:v>124220.72182005321</c:v>
                </c:pt>
                <c:pt idx="907">
                  <c:v>124968.9192032631</c:v>
                </c:pt>
                <c:pt idx="908">
                  <c:v>124968.9192032631</c:v>
                </c:pt>
                <c:pt idx="909">
                  <c:v>125833.62291813972</c:v>
                </c:pt>
                <c:pt idx="910">
                  <c:v>125833.62291813972</c:v>
                </c:pt>
                <c:pt idx="911">
                  <c:v>126502.05548235372</c:v>
                </c:pt>
                <c:pt idx="912">
                  <c:v>126502.05548235372</c:v>
                </c:pt>
                <c:pt idx="913">
                  <c:v>127418.4373193419</c:v>
                </c:pt>
                <c:pt idx="914">
                  <c:v>127418.4373193419</c:v>
                </c:pt>
                <c:pt idx="915">
                  <c:v>128476.04799028134</c:v>
                </c:pt>
                <c:pt idx="916">
                  <c:v>128476.04799028134</c:v>
                </c:pt>
                <c:pt idx="917">
                  <c:v>129040.93860493871</c:v>
                </c:pt>
                <c:pt idx="918">
                  <c:v>129040.93860493871</c:v>
                </c:pt>
                <c:pt idx="919">
                  <c:v>129875.92497700344</c:v>
                </c:pt>
                <c:pt idx="920">
                  <c:v>129875.92497700344</c:v>
                </c:pt>
                <c:pt idx="921">
                  <c:v>130553.1181369704</c:v>
                </c:pt>
                <c:pt idx="922">
                  <c:v>130553.1181369704</c:v>
                </c:pt>
                <c:pt idx="923">
                  <c:v>131385.46852533711</c:v>
                </c:pt>
                <c:pt idx="924">
                  <c:v>131385.46852533711</c:v>
                </c:pt>
                <c:pt idx="925">
                  <c:v>132191.313912235</c:v>
                </c:pt>
                <c:pt idx="926">
                  <c:v>132191.313912235</c:v>
                </c:pt>
                <c:pt idx="927">
                  <c:v>133132.70511326593</c:v>
                </c:pt>
                <c:pt idx="928">
                  <c:v>133132.70511326593</c:v>
                </c:pt>
                <c:pt idx="929">
                  <c:v>134129.50029521159</c:v>
                </c:pt>
                <c:pt idx="930">
                  <c:v>134129.50029521159</c:v>
                </c:pt>
                <c:pt idx="931">
                  <c:v>134695.85642036045</c:v>
                </c:pt>
                <c:pt idx="932">
                  <c:v>134695.85642036045</c:v>
                </c:pt>
                <c:pt idx="933">
                  <c:v>135603.74344167701</c:v>
                </c:pt>
                <c:pt idx="934">
                  <c:v>135603.74344167701</c:v>
                </c:pt>
                <c:pt idx="935">
                  <c:v>136283.17897614351</c:v>
                </c:pt>
                <c:pt idx="936">
                  <c:v>136283.17897614351</c:v>
                </c:pt>
                <c:pt idx="937">
                  <c:v>137141.89349274753</c:v>
                </c:pt>
                <c:pt idx="938">
                  <c:v>137141.89349274753</c:v>
                </c:pt>
                <c:pt idx="939">
                  <c:v>137704.76163422212</c:v>
                </c:pt>
                <c:pt idx="940">
                  <c:v>137704.76163422212</c:v>
                </c:pt>
                <c:pt idx="941">
                  <c:v>138564.94291983146</c:v>
                </c:pt>
                <c:pt idx="942">
                  <c:v>138564.94291983146</c:v>
                </c:pt>
                <c:pt idx="943">
                  <c:v>139292.26967330658</c:v>
                </c:pt>
                <c:pt idx="944">
                  <c:v>139292.26967330658</c:v>
                </c:pt>
                <c:pt idx="945">
                  <c:v>139813.35734826603</c:v>
                </c:pt>
                <c:pt idx="946">
                  <c:v>139813.35734826603</c:v>
                </c:pt>
                <c:pt idx="947">
                  <c:v>140281.1837784528</c:v>
                </c:pt>
                <c:pt idx="948">
                  <c:v>140281.1837784528</c:v>
                </c:pt>
                <c:pt idx="949">
                  <c:v>141093.41841933414</c:v>
                </c:pt>
                <c:pt idx="950">
                  <c:v>141093.41841933414</c:v>
                </c:pt>
                <c:pt idx="951">
                  <c:v>141532.32014127207</c:v>
                </c:pt>
                <c:pt idx="952">
                  <c:v>141532.32014127207</c:v>
                </c:pt>
                <c:pt idx="953">
                  <c:v>142193.79285957647</c:v>
                </c:pt>
                <c:pt idx="954">
                  <c:v>142193.79285957647</c:v>
                </c:pt>
                <c:pt idx="955">
                  <c:v>142692.29188118811</c:v>
                </c:pt>
                <c:pt idx="956">
                  <c:v>142692.29188118811</c:v>
                </c:pt>
                <c:pt idx="957">
                  <c:v>142977.99228912246</c:v>
                </c:pt>
                <c:pt idx="958">
                  <c:v>142977.99228912246</c:v>
                </c:pt>
                <c:pt idx="959">
                  <c:v>143598.14003661191</c:v>
                </c:pt>
                <c:pt idx="960">
                  <c:v>143598.14003661191</c:v>
                </c:pt>
                <c:pt idx="961">
                  <c:v>144109.23798146407</c:v>
                </c:pt>
                <c:pt idx="962">
                  <c:v>144109.23798146407</c:v>
                </c:pt>
                <c:pt idx="963">
                  <c:v>144606.27395370329</c:v>
                </c:pt>
                <c:pt idx="964">
                  <c:v>144606.27395370329</c:v>
                </c:pt>
                <c:pt idx="965">
                  <c:v>144970.62350616817</c:v>
                </c:pt>
                <c:pt idx="966">
                  <c:v>144970.62350616817</c:v>
                </c:pt>
                <c:pt idx="967">
                  <c:v>145321.74363881114</c:v>
                </c:pt>
                <c:pt idx="968">
                  <c:v>145321.74363881114</c:v>
                </c:pt>
                <c:pt idx="969">
                  <c:v>145777.00676865963</c:v>
                </c:pt>
                <c:pt idx="970">
                  <c:v>145777.00676865963</c:v>
                </c:pt>
                <c:pt idx="971">
                  <c:v>146494.02854232621</c:v>
                </c:pt>
                <c:pt idx="972">
                  <c:v>146494.02854232621</c:v>
                </c:pt>
                <c:pt idx="973">
                  <c:v>147343.58154283997</c:v>
                </c:pt>
                <c:pt idx="974">
                  <c:v>147343.58154283997</c:v>
                </c:pt>
                <c:pt idx="975">
                  <c:v>147355.62176077723</c:v>
                </c:pt>
                <c:pt idx="976">
                  <c:v>147355.62176077723</c:v>
                </c:pt>
                <c:pt idx="977">
                  <c:v>147994.22744940221</c:v>
                </c:pt>
                <c:pt idx="978">
                  <c:v>147994.22744940221</c:v>
                </c:pt>
                <c:pt idx="979">
                  <c:v>148565.68619039661</c:v>
                </c:pt>
                <c:pt idx="980">
                  <c:v>148565.68619039661</c:v>
                </c:pt>
                <c:pt idx="981">
                  <c:v>149040.72187679127</c:v>
                </c:pt>
                <c:pt idx="982">
                  <c:v>149040.72187679127</c:v>
                </c:pt>
                <c:pt idx="983">
                  <c:v>149563.5400699451</c:v>
                </c:pt>
                <c:pt idx="984">
                  <c:v>149563.5400699451</c:v>
                </c:pt>
                <c:pt idx="985">
                  <c:v>150006.29929489765</c:v>
                </c:pt>
                <c:pt idx="986">
                  <c:v>150006.29929489765</c:v>
                </c:pt>
                <c:pt idx="987">
                  <c:v>150543.62300883583</c:v>
                </c:pt>
                <c:pt idx="988">
                  <c:v>150543.62300883583</c:v>
                </c:pt>
                <c:pt idx="989">
                  <c:v>150745.17896285412</c:v>
                </c:pt>
                <c:pt idx="990">
                  <c:v>150745.17896285412</c:v>
                </c:pt>
                <c:pt idx="991">
                  <c:v>151503.88652704563</c:v>
                </c:pt>
                <c:pt idx="992">
                  <c:v>151503.88652704563</c:v>
                </c:pt>
                <c:pt idx="993">
                  <c:v>152058.79007721847</c:v>
                </c:pt>
                <c:pt idx="994">
                  <c:v>152058.79007721847</c:v>
                </c:pt>
                <c:pt idx="995">
                  <c:v>152306.02970356971</c:v>
                </c:pt>
                <c:pt idx="996">
                  <c:v>152306.02970356971</c:v>
                </c:pt>
                <c:pt idx="997">
                  <c:v>152538.3001776782</c:v>
                </c:pt>
                <c:pt idx="998">
                  <c:v>152538.3001776782</c:v>
                </c:pt>
                <c:pt idx="999">
                  <c:v>153104.81614089166</c:v>
                </c:pt>
                <c:pt idx="1000">
                  <c:v>153104.81614089166</c:v>
                </c:pt>
                <c:pt idx="1001">
                  <c:v>153814.95233355739</c:v>
                </c:pt>
                <c:pt idx="1002">
                  <c:v>153814.95233355739</c:v>
                </c:pt>
                <c:pt idx="1003">
                  <c:v>153977.65153019864</c:v>
                </c:pt>
                <c:pt idx="1004">
                  <c:v>153977.65153019864</c:v>
                </c:pt>
                <c:pt idx="1005">
                  <c:v>154232.61342494213</c:v>
                </c:pt>
                <c:pt idx="1006">
                  <c:v>154232.61342494213</c:v>
                </c:pt>
                <c:pt idx="1007">
                  <c:v>154693.00875857554</c:v>
                </c:pt>
                <c:pt idx="1008">
                  <c:v>154693.00875857554</c:v>
                </c:pt>
                <c:pt idx="1009">
                  <c:v>155604.00287400416</c:v>
                </c:pt>
                <c:pt idx="1010">
                  <c:v>155604.00287400416</c:v>
                </c:pt>
                <c:pt idx="1011">
                  <c:v>155922.33925596598</c:v>
                </c:pt>
                <c:pt idx="1012">
                  <c:v>155922.33925596598</c:v>
                </c:pt>
                <c:pt idx="1013">
                  <c:v>155812.80327256685</c:v>
                </c:pt>
                <c:pt idx="1014">
                  <c:v>155812.80327256685</c:v>
                </c:pt>
                <c:pt idx="1015">
                  <c:v>156525.24312872899</c:v>
                </c:pt>
                <c:pt idx="1016">
                  <c:v>156525.24312872899</c:v>
                </c:pt>
                <c:pt idx="1017">
                  <c:v>157220.6639769586</c:v>
                </c:pt>
                <c:pt idx="1018">
                  <c:v>157220.6639769586</c:v>
                </c:pt>
                <c:pt idx="1019">
                  <c:v>157556.8080235259</c:v>
                </c:pt>
                <c:pt idx="1020">
                  <c:v>157556.8080235259</c:v>
                </c:pt>
                <c:pt idx="1021">
                  <c:v>157358.85515296742</c:v>
                </c:pt>
                <c:pt idx="1022">
                  <c:v>157358.85515296742</c:v>
                </c:pt>
                <c:pt idx="1023">
                  <c:v>157998.95859926377</c:v>
                </c:pt>
                <c:pt idx="1024">
                  <c:v>157998.95859926377</c:v>
                </c:pt>
                <c:pt idx="1025">
                  <c:v>158717.33995350674</c:v>
                </c:pt>
                <c:pt idx="1026">
                  <c:v>158717.33995350674</c:v>
                </c:pt>
                <c:pt idx="1027">
                  <c:v>158780.97332158757</c:v>
                </c:pt>
                <c:pt idx="1028">
                  <c:v>158780.97332158757</c:v>
                </c:pt>
                <c:pt idx="1029">
                  <c:v>158711.83858148474</c:v>
                </c:pt>
                <c:pt idx="1030">
                  <c:v>158711.83858148474</c:v>
                </c:pt>
                <c:pt idx="1031">
                  <c:v>159441.41949639143</c:v>
                </c:pt>
                <c:pt idx="1032">
                  <c:v>159441.41949639143</c:v>
                </c:pt>
                <c:pt idx="1033">
                  <c:v>160478.1701725134</c:v>
                </c:pt>
                <c:pt idx="1034">
                  <c:v>160478.1701725134</c:v>
                </c:pt>
                <c:pt idx="1035">
                  <c:v>160491.9324937317</c:v>
                </c:pt>
                <c:pt idx="1036">
                  <c:v>160491.9324937317</c:v>
                </c:pt>
                <c:pt idx="1037">
                  <c:v>160747.74024544322</c:v>
                </c:pt>
                <c:pt idx="1038">
                  <c:v>160747.74024544322</c:v>
                </c:pt>
                <c:pt idx="1039">
                  <c:v>161302.37397894164</c:v>
                </c:pt>
                <c:pt idx="1040">
                  <c:v>161302.37397894164</c:v>
                </c:pt>
                <c:pt idx="1041">
                  <c:v>161831.04328907316</c:v>
                </c:pt>
                <c:pt idx="1042">
                  <c:v>161831.04328907316</c:v>
                </c:pt>
                <c:pt idx="1043">
                  <c:v>162610.99876737173</c:v>
                </c:pt>
                <c:pt idx="1044">
                  <c:v>162610.99876737173</c:v>
                </c:pt>
                <c:pt idx="1045">
                  <c:v>162431.04804574995</c:v>
                </c:pt>
                <c:pt idx="1046">
                  <c:v>162431.04804574995</c:v>
                </c:pt>
                <c:pt idx="1047">
                  <c:v>162717.13781899589</c:v>
                </c:pt>
                <c:pt idx="1048">
                  <c:v>162717.13781899589</c:v>
                </c:pt>
                <c:pt idx="1049">
                  <c:v>163332.0061416708</c:v>
                </c:pt>
                <c:pt idx="1050">
                  <c:v>163332.0061416708</c:v>
                </c:pt>
                <c:pt idx="1051">
                  <c:v>164072.6470942208</c:v>
                </c:pt>
                <c:pt idx="1052">
                  <c:v>164072.6470942208</c:v>
                </c:pt>
                <c:pt idx="1053">
                  <c:v>164048.39730677241</c:v>
                </c:pt>
                <c:pt idx="1054">
                  <c:v>164048.39730677241</c:v>
                </c:pt>
                <c:pt idx="1055">
                  <c:v>163999.714549592</c:v>
                </c:pt>
                <c:pt idx="1056">
                  <c:v>163999.714549592</c:v>
                </c:pt>
                <c:pt idx="1057">
                  <c:v>164689.97265100077</c:v>
                </c:pt>
                <c:pt idx="1058">
                  <c:v>164689.97265100077</c:v>
                </c:pt>
                <c:pt idx="1059">
                  <c:v>165714.49581090457</c:v>
                </c:pt>
                <c:pt idx="1060">
                  <c:v>165714.49581090457</c:v>
                </c:pt>
                <c:pt idx="1061">
                  <c:v>165647.59426635562</c:v>
                </c:pt>
                <c:pt idx="1062">
                  <c:v>165647.59426635562</c:v>
                </c:pt>
                <c:pt idx="1063">
                  <c:v>165164.06514887267</c:v>
                </c:pt>
                <c:pt idx="1064">
                  <c:v>165164.06514887267</c:v>
                </c:pt>
                <c:pt idx="1065">
                  <c:v>166090.93154562509</c:v>
                </c:pt>
                <c:pt idx="1066">
                  <c:v>166090.93154562509</c:v>
                </c:pt>
                <c:pt idx="1067">
                  <c:v>167024.83068515194</c:v>
                </c:pt>
                <c:pt idx="1068">
                  <c:v>167024.83068515194</c:v>
                </c:pt>
                <c:pt idx="1069">
                  <c:v>166935.65929448482</c:v>
                </c:pt>
                <c:pt idx="1070">
                  <c:v>166935.65929448482</c:v>
                </c:pt>
                <c:pt idx="1071">
                  <c:v>166624.58662776405</c:v>
                </c:pt>
                <c:pt idx="1072">
                  <c:v>166624.58662776405</c:v>
                </c:pt>
                <c:pt idx="1073">
                  <c:v>166955.14812621253</c:v>
                </c:pt>
                <c:pt idx="1074">
                  <c:v>166955.14812621253</c:v>
                </c:pt>
                <c:pt idx="1075">
                  <c:v>167536.54780857498</c:v>
                </c:pt>
                <c:pt idx="1076">
                  <c:v>167536.54780857498</c:v>
                </c:pt>
                <c:pt idx="1077">
                  <c:v>168239.2297666778</c:v>
                </c:pt>
                <c:pt idx="1078">
                  <c:v>168239.2297666778</c:v>
                </c:pt>
                <c:pt idx="1079">
                  <c:v>168003.824426751</c:v>
                </c:pt>
                <c:pt idx="1080">
                  <c:v>168003.824426751</c:v>
                </c:pt>
                <c:pt idx="1081">
                  <c:v>167981.93976287771</c:v>
                </c:pt>
                <c:pt idx="1082">
                  <c:v>167981.93976287771</c:v>
                </c:pt>
                <c:pt idx="1083">
                  <c:v>168167.50329682606</c:v>
                </c:pt>
                <c:pt idx="1084">
                  <c:v>168167.50329682606</c:v>
                </c:pt>
                <c:pt idx="1085">
                  <c:v>168109.93909610083</c:v>
                </c:pt>
                <c:pt idx="1086">
                  <c:v>168109.93909610083</c:v>
                </c:pt>
                <c:pt idx="1087">
                  <c:v>168755.32834029343</c:v>
                </c:pt>
                <c:pt idx="1088">
                  <c:v>168755.32834029343</c:v>
                </c:pt>
                <c:pt idx="1089">
                  <c:v>169231.93743914049</c:v>
                </c:pt>
                <c:pt idx="1090">
                  <c:v>169231.93743914049</c:v>
                </c:pt>
                <c:pt idx="1091">
                  <c:v>170229.09935222237</c:v>
                </c:pt>
                <c:pt idx="1092">
                  <c:v>170229.09935222237</c:v>
                </c:pt>
                <c:pt idx="1093">
                  <c:v>171189.11450856793</c:v>
                </c:pt>
                <c:pt idx="1094">
                  <c:v>171189.11450856793</c:v>
                </c:pt>
                <c:pt idx="1095">
                  <c:v>171165.74212627381</c:v>
                </c:pt>
                <c:pt idx="1096">
                  <c:v>171165.74212627381</c:v>
                </c:pt>
                <c:pt idx="1097">
                  <c:v>170719.47990552831</c:v>
                </c:pt>
                <c:pt idx="1098">
                  <c:v>170719.47990552831</c:v>
                </c:pt>
                <c:pt idx="1099">
                  <c:v>170704.0224871423</c:v>
                </c:pt>
                <c:pt idx="1100">
                  <c:v>170704.0224871423</c:v>
                </c:pt>
                <c:pt idx="1101">
                  <c:v>171254.079271364</c:v>
                </c:pt>
                <c:pt idx="1102">
                  <c:v>171254.079271364</c:v>
                </c:pt>
                <c:pt idx="1103">
                  <c:v>172316.27101496904</c:v>
                </c:pt>
                <c:pt idx="1104">
                  <c:v>172316.27101496904</c:v>
                </c:pt>
                <c:pt idx="1105">
                  <c:v>172855.08872954728</c:v>
                </c:pt>
                <c:pt idx="1106">
                  <c:v>172855.08872954728</c:v>
                </c:pt>
                <c:pt idx="1107">
                  <c:v>171985.31314951702</c:v>
                </c:pt>
                <c:pt idx="1108">
                  <c:v>171985.31314951702</c:v>
                </c:pt>
                <c:pt idx="1109">
                  <c:v>171516.1553977445</c:v>
                </c:pt>
                <c:pt idx="1110">
                  <c:v>171516.1553977445</c:v>
                </c:pt>
                <c:pt idx="1111">
                  <c:v>172733.40353981269</c:v>
                </c:pt>
                <c:pt idx="1112">
                  <c:v>172733.40353981269</c:v>
                </c:pt>
                <c:pt idx="1113">
                  <c:v>173711.93314477944</c:v>
                </c:pt>
                <c:pt idx="1114">
                  <c:v>173711.93314477944</c:v>
                </c:pt>
                <c:pt idx="1115">
                  <c:v>173568.68680866115</c:v>
                </c:pt>
                <c:pt idx="1116">
                  <c:v>173568.68680866115</c:v>
                </c:pt>
                <c:pt idx="1117">
                  <c:v>172570.30189402011</c:v>
                </c:pt>
                <c:pt idx="1118">
                  <c:v>172570.30189402011</c:v>
                </c:pt>
                <c:pt idx="1119">
                  <c:v>172967.01945957009</c:v>
                </c:pt>
                <c:pt idx="1120">
                  <c:v>172967.01945957009</c:v>
                </c:pt>
                <c:pt idx="1121">
                  <c:v>174458.23596674859</c:v>
                </c:pt>
                <c:pt idx="1122">
                  <c:v>174458.23596674859</c:v>
                </c:pt>
                <c:pt idx="1123">
                  <c:v>174791.00117319188</c:v>
                </c:pt>
                <c:pt idx="1124">
                  <c:v>174791.00117319188</c:v>
                </c:pt>
                <c:pt idx="1125">
                  <c:v>173764.77688017415</c:v>
                </c:pt>
                <c:pt idx="1126">
                  <c:v>173764.77688017415</c:v>
                </c:pt>
                <c:pt idx="1127">
                  <c:v>173419.73666087326</c:v>
                </c:pt>
                <c:pt idx="1128">
                  <c:v>173419.73666087326</c:v>
                </c:pt>
                <c:pt idx="1129">
                  <c:v>174378.50041532345</c:v>
                </c:pt>
                <c:pt idx="1130">
                  <c:v>174378.50041532345</c:v>
                </c:pt>
                <c:pt idx="1131">
                  <c:v>175415.51701985853</c:v>
                </c:pt>
                <c:pt idx="1132">
                  <c:v>175415.51701985853</c:v>
                </c:pt>
                <c:pt idx="1133">
                  <c:v>174793.57939607446</c:v>
                </c:pt>
                <c:pt idx="1134">
                  <c:v>174793.57939607446</c:v>
                </c:pt>
                <c:pt idx="1135">
                  <c:v>174142.24668228615</c:v>
                </c:pt>
                <c:pt idx="1136">
                  <c:v>174142.24668228615</c:v>
                </c:pt>
                <c:pt idx="1137">
                  <c:v>174070.06512621415</c:v>
                </c:pt>
                <c:pt idx="1138">
                  <c:v>174070.06512621415</c:v>
                </c:pt>
                <c:pt idx="1139">
                  <c:v>174860.79775596995</c:v>
                </c:pt>
                <c:pt idx="1140">
                  <c:v>174860.79775596995</c:v>
                </c:pt>
                <c:pt idx="1141">
                  <c:v>175136.12492687337</c:v>
                </c:pt>
                <c:pt idx="1142">
                  <c:v>175136.12492687337</c:v>
                </c:pt>
                <c:pt idx="1143">
                  <c:v>174195.27861836937</c:v>
                </c:pt>
                <c:pt idx="1144">
                  <c:v>174195.27861836937</c:v>
                </c:pt>
                <c:pt idx="1145">
                  <c:v>173177.44817263415</c:v>
                </c:pt>
                <c:pt idx="1146">
                  <c:v>173177.44817263415</c:v>
                </c:pt>
                <c:pt idx="1147">
                  <c:v>173205.80052369877</c:v>
                </c:pt>
                <c:pt idx="1148">
                  <c:v>173205.80052369877</c:v>
                </c:pt>
                <c:pt idx="1149">
                  <c:v>173280.54834031954</c:v>
                </c:pt>
                <c:pt idx="1150">
                  <c:v>173280.54834031954</c:v>
                </c:pt>
                <c:pt idx="1151">
                  <c:v>173151.3052270457</c:v>
                </c:pt>
                <c:pt idx="1152">
                  <c:v>173151.3052270457</c:v>
                </c:pt>
                <c:pt idx="1153">
                  <c:v>172413.64806325262</c:v>
                </c:pt>
                <c:pt idx="1154">
                  <c:v>172413.64806325262</c:v>
                </c:pt>
                <c:pt idx="1155">
                  <c:v>171257.3919450636</c:v>
                </c:pt>
                <c:pt idx="1156">
                  <c:v>171257.3919450636</c:v>
                </c:pt>
                <c:pt idx="1157">
                  <c:v>171373.1528786296</c:v>
                </c:pt>
                <c:pt idx="1158">
                  <c:v>171373.1528786296</c:v>
                </c:pt>
                <c:pt idx="1159">
                  <c:v>172106.98095713719</c:v>
                </c:pt>
                <c:pt idx="1160">
                  <c:v>172106.98095713719</c:v>
                </c:pt>
                <c:pt idx="1161">
                  <c:v>172639.15005711795</c:v>
                </c:pt>
                <c:pt idx="1162">
                  <c:v>172639.15005711795</c:v>
                </c:pt>
                <c:pt idx="1163">
                  <c:v>172727.88082864109</c:v>
                </c:pt>
                <c:pt idx="1164">
                  <c:v>172727.88082864109</c:v>
                </c:pt>
                <c:pt idx="1165">
                  <c:v>172192.9416381967</c:v>
                </c:pt>
                <c:pt idx="1166">
                  <c:v>172192.9416381967</c:v>
                </c:pt>
                <c:pt idx="1167">
                  <c:v>172459.299931099</c:v>
                </c:pt>
                <c:pt idx="1168">
                  <c:v>172459.299931099</c:v>
                </c:pt>
                <c:pt idx="1169">
                  <c:v>173400.58885100237</c:v>
                </c:pt>
                <c:pt idx="1170">
                  <c:v>173400.58885100237</c:v>
                </c:pt>
                <c:pt idx="1171">
                  <c:v>175095.60773580495</c:v>
                </c:pt>
                <c:pt idx="1172">
                  <c:v>175095.60773580495</c:v>
                </c:pt>
                <c:pt idx="1173">
                  <c:v>176157.43444187829</c:v>
                </c:pt>
                <c:pt idx="1174">
                  <c:v>176157.43444187829</c:v>
                </c:pt>
                <c:pt idx="1175">
                  <c:v>175992.94475842579</c:v>
                </c:pt>
                <c:pt idx="1176">
                  <c:v>175992.94475842579</c:v>
                </c:pt>
                <c:pt idx="1177">
                  <c:v>176026.46860390657</c:v>
                </c:pt>
                <c:pt idx="1178">
                  <c:v>176026.46860390657</c:v>
                </c:pt>
                <c:pt idx="1179">
                  <c:v>177489.17437255586</c:v>
                </c:pt>
                <c:pt idx="1180">
                  <c:v>177489.17437255586</c:v>
                </c:pt>
                <c:pt idx="1181">
                  <c:v>179170.43262600433</c:v>
                </c:pt>
                <c:pt idx="1182">
                  <c:v>179170.43262600433</c:v>
                </c:pt>
                <c:pt idx="1183">
                  <c:v>180644.59440895985</c:v>
                </c:pt>
                <c:pt idx="1184">
                  <c:v>180644.59440895985</c:v>
                </c:pt>
                <c:pt idx="1185">
                  <c:v>180818.79801859125</c:v>
                </c:pt>
                <c:pt idx="1186">
                  <c:v>180818.79801859125</c:v>
                </c:pt>
                <c:pt idx="1187">
                  <c:v>180427.63076606349</c:v>
                </c:pt>
                <c:pt idx="1188">
                  <c:v>180427.63076606349</c:v>
                </c:pt>
                <c:pt idx="1189">
                  <c:v>180510.21239382049</c:v>
                </c:pt>
                <c:pt idx="1190">
                  <c:v>180510.21239382049</c:v>
                </c:pt>
                <c:pt idx="1191">
                  <c:v>182378.21007665846</c:v>
                </c:pt>
                <c:pt idx="1192">
                  <c:v>182378.21007665846</c:v>
                </c:pt>
                <c:pt idx="1193">
                  <c:v>183009.99651823059</c:v>
                </c:pt>
                <c:pt idx="1194">
                  <c:v>183009.99651823059</c:v>
                </c:pt>
                <c:pt idx="1195">
                  <c:v>183078.60155379883</c:v>
                </c:pt>
                <c:pt idx="1196">
                  <c:v>183078.60155379883</c:v>
                </c:pt>
                <c:pt idx="1197">
                  <c:v>182490.1408723646</c:v>
                </c:pt>
                <c:pt idx="1198">
                  <c:v>182490.1408723646</c:v>
                </c:pt>
                <c:pt idx="1199">
                  <c:v>181803.84157453905</c:v>
                </c:pt>
                <c:pt idx="1200">
                  <c:v>181803.84157453905</c:v>
                </c:pt>
                <c:pt idx="1201">
                  <c:v>182238.06947140777</c:v>
                </c:pt>
                <c:pt idx="1202">
                  <c:v>182238.06947140777</c:v>
                </c:pt>
                <c:pt idx="1203">
                  <c:v>182951.35102702703</c:v>
                </c:pt>
                <c:pt idx="1204">
                  <c:v>182951.35102702703</c:v>
                </c:pt>
                <c:pt idx="1205">
                  <c:v>183813.2154500233</c:v>
                </c:pt>
                <c:pt idx="1206">
                  <c:v>183813.2154500233</c:v>
                </c:pt>
                <c:pt idx="1207">
                  <c:v>183414.26362098558</c:v>
                </c:pt>
                <c:pt idx="1208">
                  <c:v>183414.26362098558</c:v>
                </c:pt>
                <c:pt idx="1209">
                  <c:v>181370.20170995736</c:v>
                </c:pt>
                <c:pt idx="1210">
                  <c:v>181370.20170995736</c:v>
                </c:pt>
                <c:pt idx="1211">
                  <c:v>181205.38327753544</c:v>
                </c:pt>
                <c:pt idx="1212">
                  <c:v>181205.38327753544</c:v>
                </c:pt>
                <c:pt idx="1213">
                  <c:v>182089.63514162597</c:v>
                </c:pt>
                <c:pt idx="1214">
                  <c:v>182089.63514162597</c:v>
                </c:pt>
                <c:pt idx="1215">
                  <c:v>182734.11048632016</c:v>
                </c:pt>
                <c:pt idx="1216">
                  <c:v>182734.11048632016</c:v>
                </c:pt>
                <c:pt idx="1217">
                  <c:v>183040.42605427661</c:v>
                </c:pt>
                <c:pt idx="1218">
                  <c:v>183040.42605427661</c:v>
                </c:pt>
                <c:pt idx="1219">
                  <c:v>181845.51117192791</c:v>
                </c:pt>
                <c:pt idx="1220">
                  <c:v>181845.51117192791</c:v>
                </c:pt>
                <c:pt idx="1221">
                  <c:v>180648.09686300988</c:v>
                </c:pt>
                <c:pt idx="1222">
                  <c:v>180648.09686300988</c:v>
                </c:pt>
                <c:pt idx="1223">
                  <c:v>180491.04155328328</c:v>
                </c:pt>
                <c:pt idx="1224">
                  <c:v>180491.04155328328</c:v>
                </c:pt>
                <c:pt idx="1225">
                  <c:v>181636.79764962586</c:v>
                </c:pt>
                <c:pt idx="1226">
                  <c:v>181636.79764962586</c:v>
                </c:pt>
                <c:pt idx="1227">
                  <c:v>182265.17532225992</c:v>
                </c:pt>
                <c:pt idx="1228">
                  <c:v>182265.17532225992</c:v>
                </c:pt>
                <c:pt idx="1229">
                  <c:v>180794.46449575701</c:v>
                </c:pt>
                <c:pt idx="1230">
                  <c:v>180794.46449575701</c:v>
                </c:pt>
                <c:pt idx="1231">
                  <c:v>179296.49059287013</c:v>
                </c:pt>
                <c:pt idx="1232">
                  <c:v>179296.49059287013</c:v>
                </c:pt>
                <c:pt idx="1233">
                  <c:v>178866.35633161964</c:v>
                </c:pt>
                <c:pt idx="1234">
                  <c:v>178866.35633161964</c:v>
                </c:pt>
                <c:pt idx="1235">
                  <c:v>179751.72212475399</c:v>
                </c:pt>
                <c:pt idx="1236">
                  <c:v>179751.72212475399</c:v>
                </c:pt>
                <c:pt idx="1237">
                  <c:v>180429.10542761392</c:v>
                </c:pt>
                <c:pt idx="1238">
                  <c:v>180429.10542761392</c:v>
                </c:pt>
                <c:pt idx="1239">
                  <c:v>179402.46243277445</c:v>
                </c:pt>
                <c:pt idx="1240">
                  <c:v>179402.46243277445</c:v>
                </c:pt>
                <c:pt idx="1241">
                  <c:v>177804.60510213918</c:v>
                </c:pt>
                <c:pt idx="1242">
                  <c:v>177804.60510213918</c:v>
                </c:pt>
                <c:pt idx="1243">
                  <c:v>177258.87606662654</c:v>
                </c:pt>
                <c:pt idx="1244">
                  <c:v>177258.87606662654</c:v>
                </c:pt>
                <c:pt idx="1245">
                  <c:v>178877.22909761549</c:v>
                </c:pt>
                <c:pt idx="1246">
                  <c:v>178877.22909761549</c:v>
                </c:pt>
                <c:pt idx="1247">
                  <c:v>180946.91942597117</c:v>
                </c:pt>
                <c:pt idx="1248">
                  <c:v>180946.91942597117</c:v>
                </c:pt>
                <c:pt idx="1249">
                  <c:v>181664.45357355193</c:v>
                </c:pt>
                <c:pt idx="1250">
                  <c:v>181664.45357355193</c:v>
                </c:pt>
                <c:pt idx="1251">
                  <c:v>180445.87972927783</c:v>
                </c:pt>
                <c:pt idx="1252">
                  <c:v>180445.87972927783</c:v>
                </c:pt>
                <c:pt idx="1253">
                  <c:v>178147.87572523713</c:v>
                </c:pt>
                <c:pt idx="1254">
                  <c:v>178147.87572523713</c:v>
                </c:pt>
                <c:pt idx="1255">
                  <c:v>178306.71174997214</c:v>
                </c:pt>
                <c:pt idx="1256">
                  <c:v>178306.71174997214</c:v>
                </c:pt>
                <c:pt idx="1257">
                  <c:v>180755.01491488243</c:v>
                </c:pt>
                <c:pt idx="1258">
                  <c:v>180755.01491488243</c:v>
                </c:pt>
                <c:pt idx="1259">
                  <c:v>183266.7170193161</c:v>
                </c:pt>
                <c:pt idx="1260">
                  <c:v>183266.7170193161</c:v>
                </c:pt>
                <c:pt idx="1261">
                  <c:v>184288.01807354702</c:v>
                </c:pt>
                <c:pt idx="1262">
                  <c:v>184288.01807354702</c:v>
                </c:pt>
                <c:pt idx="1263">
                  <c:v>183206.96191541519</c:v>
                </c:pt>
                <c:pt idx="1264">
                  <c:v>183206.96191541519</c:v>
                </c:pt>
                <c:pt idx="1265">
                  <c:v>181969.96875108313</c:v>
                </c:pt>
                <c:pt idx="1266">
                  <c:v>181969.96875108313</c:v>
                </c:pt>
                <c:pt idx="1267">
                  <c:v>180775.84573424628</c:v>
                </c:pt>
                <c:pt idx="1268">
                  <c:v>180775.84573424628</c:v>
                </c:pt>
                <c:pt idx="1269">
                  <c:v>180653.62705798147</c:v>
                </c:pt>
                <c:pt idx="1270">
                  <c:v>180653.62705798147</c:v>
                </c:pt>
                <c:pt idx="1271">
                  <c:v>182182.75184194709</c:v>
                </c:pt>
                <c:pt idx="1272">
                  <c:v>182182.75184194709</c:v>
                </c:pt>
                <c:pt idx="1273">
                  <c:v>184000.06859273321</c:v>
                </c:pt>
                <c:pt idx="1274">
                  <c:v>184000.06859273321</c:v>
                </c:pt>
                <c:pt idx="1275">
                  <c:v>184309.97012993053</c:v>
                </c:pt>
                <c:pt idx="1276">
                  <c:v>184309.97012993053</c:v>
                </c:pt>
                <c:pt idx="1277">
                  <c:v>182423.57218401009</c:v>
                </c:pt>
                <c:pt idx="1278">
                  <c:v>182423.57218401009</c:v>
                </c:pt>
                <c:pt idx="1279">
                  <c:v>180439.79673512556</c:v>
                </c:pt>
                <c:pt idx="1280">
                  <c:v>180439.79673512556</c:v>
                </c:pt>
                <c:pt idx="1281">
                  <c:v>180040.36075754551</c:v>
                </c:pt>
                <c:pt idx="1282">
                  <c:v>180040.36075754551</c:v>
                </c:pt>
                <c:pt idx="1283">
                  <c:v>181229.71857741685</c:v>
                </c:pt>
                <c:pt idx="1284">
                  <c:v>181229.71857741685</c:v>
                </c:pt>
                <c:pt idx="1285">
                  <c:v>182890.67764136335</c:v>
                </c:pt>
                <c:pt idx="1286">
                  <c:v>182890.67764136335</c:v>
                </c:pt>
                <c:pt idx="1287">
                  <c:v>183198.66265300653</c:v>
                </c:pt>
                <c:pt idx="1288">
                  <c:v>183198.66265300653</c:v>
                </c:pt>
                <c:pt idx="1289">
                  <c:v>181547.00904980826</c:v>
                </c:pt>
                <c:pt idx="1290">
                  <c:v>181547.00904980826</c:v>
                </c:pt>
                <c:pt idx="1291">
                  <c:v>178701.97724226199</c:v>
                </c:pt>
                <c:pt idx="1292">
                  <c:v>178701.97724226199</c:v>
                </c:pt>
                <c:pt idx="1293">
                  <c:v>177322.25328909012</c:v>
                </c:pt>
                <c:pt idx="1294">
                  <c:v>177322.25328909012</c:v>
                </c:pt>
                <c:pt idx="1295">
                  <c:v>178060.9046286064</c:v>
                </c:pt>
                <c:pt idx="1296">
                  <c:v>178060.9046286064</c:v>
                </c:pt>
                <c:pt idx="1297">
                  <c:v>179954.65240370252</c:v>
                </c:pt>
                <c:pt idx="1298">
                  <c:v>179954.65240370252</c:v>
                </c:pt>
                <c:pt idx="1299">
                  <c:v>180968.85705158472</c:v>
                </c:pt>
                <c:pt idx="1300">
                  <c:v>180968.85705158472</c:v>
                </c:pt>
                <c:pt idx="1301">
                  <c:v>179304.23108095667</c:v>
                </c:pt>
                <c:pt idx="1302">
                  <c:v>179304.23108095667</c:v>
                </c:pt>
                <c:pt idx="1303">
                  <c:v>177404.79205927637</c:v>
                </c:pt>
                <c:pt idx="1304">
                  <c:v>177404.79205927637</c:v>
                </c:pt>
                <c:pt idx="1305">
                  <c:v>175449.95849578141</c:v>
                </c:pt>
                <c:pt idx="1306">
                  <c:v>175449.95849578141</c:v>
                </c:pt>
                <c:pt idx="1307">
                  <c:v>175183.82507157317</c:v>
                </c:pt>
                <c:pt idx="1308">
                  <c:v>175183.82507157317</c:v>
                </c:pt>
                <c:pt idx="1309">
                  <c:v>177296.64438985952</c:v>
                </c:pt>
                <c:pt idx="1310">
                  <c:v>177296.64438985952</c:v>
                </c:pt>
                <c:pt idx="1311">
                  <c:v>179285.98566079521</c:v>
                </c:pt>
                <c:pt idx="1312">
                  <c:v>179285.98566079521</c:v>
                </c:pt>
                <c:pt idx="1313">
                  <c:v>178577.03738619716</c:v>
                </c:pt>
                <c:pt idx="1314">
                  <c:v>178577.03738619716</c:v>
                </c:pt>
                <c:pt idx="1315">
                  <c:v>174960.98218550376</c:v>
                </c:pt>
                <c:pt idx="1316">
                  <c:v>174960.98218550376</c:v>
                </c:pt>
                <c:pt idx="1317">
                  <c:v>172056.91458199944</c:v>
                </c:pt>
                <c:pt idx="1318">
                  <c:v>172056.91458199944</c:v>
                </c:pt>
                <c:pt idx="1319">
                  <c:v>171703.33474334329</c:v>
                </c:pt>
                <c:pt idx="1320">
                  <c:v>171703.33474334329</c:v>
                </c:pt>
                <c:pt idx="1321">
                  <c:v>174442.21510820766</c:v>
                </c:pt>
                <c:pt idx="1322">
                  <c:v>174442.21510820766</c:v>
                </c:pt>
                <c:pt idx="1323">
                  <c:v>176275.87718397193</c:v>
                </c:pt>
                <c:pt idx="1324">
                  <c:v>176275.87718397193</c:v>
                </c:pt>
                <c:pt idx="1325">
                  <c:v>176474.63783457477</c:v>
                </c:pt>
                <c:pt idx="1326">
                  <c:v>176474.63783457477</c:v>
                </c:pt>
                <c:pt idx="1327">
                  <c:v>173220.52907620737</c:v>
                </c:pt>
                <c:pt idx="1328">
                  <c:v>173220.52907620737</c:v>
                </c:pt>
                <c:pt idx="1329">
                  <c:v>170016.03434818148</c:v>
                </c:pt>
                <c:pt idx="1330">
                  <c:v>170016.03434818148</c:v>
                </c:pt>
                <c:pt idx="1331">
                  <c:v>169142.3508459522</c:v>
                </c:pt>
                <c:pt idx="1332">
                  <c:v>169142.3508459522</c:v>
                </c:pt>
                <c:pt idx="1333">
                  <c:v>171030.66297808243</c:v>
                </c:pt>
                <c:pt idx="1334">
                  <c:v>171030.66297808243</c:v>
                </c:pt>
                <c:pt idx="1335">
                  <c:v>174213.32432125389</c:v>
                </c:pt>
                <c:pt idx="1336">
                  <c:v>174213.32432125389</c:v>
                </c:pt>
                <c:pt idx="1337">
                  <c:v>175662.87390557301</c:v>
                </c:pt>
                <c:pt idx="1338">
                  <c:v>175662.87390557301</c:v>
                </c:pt>
                <c:pt idx="1339">
                  <c:v>173061.64692938706</c:v>
                </c:pt>
                <c:pt idx="1340">
                  <c:v>173061.64692938706</c:v>
                </c:pt>
                <c:pt idx="1341">
                  <c:v>168599.90363591257</c:v>
                </c:pt>
                <c:pt idx="1342">
                  <c:v>168599.90363591257</c:v>
                </c:pt>
                <c:pt idx="1343">
                  <c:v>165785.62599053475</c:v>
                </c:pt>
                <c:pt idx="1344">
                  <c:v>165785.62599053475</c:v>
                </c:pt>
                <c:pt idx="1345">
                  <c:v>166694.81479799273</c:v>
                </c:pt>
                <c:pt idx="1346">
                  <c:v>166694.81479799273</c:v>
                </c:pt>
                <c:pt idx="1347">
                  <c:v>168582.43020425661</c:v>
                </c:pt>
                <c:pt idx="1348">
                  <c:v>168582.43020425661</c:v>
                </c:pt>
                <c:pt idx="1349">
                  <c:v>171633.94689800392</c:v>
                </c:pt>
                <c:pt idx="1350">
                  <c:v>171633.94689800392</c:v>
                </c:pt>
                <c:pt idx="1351">
                  <c:v>172522.25598084516</c:v>
                </c:pt>
                <c:pt idx="1352">
                  <c:v>172522.25598084516</c:v>
                </c:pt>
                <c:pt idx="1353">
                  <c:v>171291.43899778696</c:v>
                </c:pt>
                <c:pt idx="1354">
                  <c:v>171291.43899778696</c:v>
                </c:pt>
                <c:pt idx="1355">
                  <c:v>167601.82723794604</c:v>
                </c:pt>
                <c:pt idx="1356">
                  <c:v>167601.82723794604</c:v>
                </c:pt>
                <c:pt idx="1357">
                  <c:v>164620.3342434433</c:v>
                </c:pt>
                <c:pt idx="1358">
                  <c:v>164620.3342434433</c:v>
                </c:pt>
                <c:pt idx="1359">
                  <c:v>163026.94467937062</c:v>
                </c:pt>
                <c:pt idx="1360">
                  <c:v>163026.94467937062</c:v>
                </c:pt>
                <c:pt idx="1361">
                  <c:v>165321.00742745481</c:v>
                </c:pt>
                <c:pt idx="1362">
                  <c:v>165321.00742745481</c:v>
                </c:pt>
                <c:pt idx="1363">
                  <c:v>169107.21573754743</c:v>
                </c:pt>
                <c:pt idx="1364">
                  <c:v>169107.21573754743</c:v>
                </c:pt>
                <c:pt idx="1365">
                  <c:v>170653.78622119725</c:v>
                </c:pt>
                <c:pt idx="1366">
                  <c:v>170653.78622119725</c:v>
                </c:pt>
                <c:pt idx="1367">
                  <c:v>169942.80701151394</c:v>
                </c:pt>
                <c:pt idx="1368">
                  <c:v>169942.80701151394</c:v>
                </c:pt>
                <c:pt idx="1369">
                  <c:v>166762.65421726581</c:v>
                </c:pt>
                <c:pt idx="1370">
                  <c:v>166762.65421726581</c:v>
                </c:pt>
                <c:pt idx="1371">
                  <c:v>162882.96428564697</c:v>
                </c:pt>
                <c:pt idx="1372">
                  <c:v>162882.96428564697</c:v>
                </c:pt>
                <c:pt idx="1373">
                  <c:v>161184.17053064637</c:v>
                </c:pt>
                <c:pt idx="1374">
                  <c:v>161184.17053064637</c:v>
                </c:pt>
                <c:pt idx="1375">
                  <c:v>162947.0567949765</c:v>
                </c:pt>
                <c:pt idx="1376">
                  <c:v>162947.0567949765</c:v>
                </c:pt>
                <c:pt idx="1377">
                  <c:v>165892.04812878091</c:v>
                </c:pt>
                <c:pt idx="1378">
                  <c:v>165892.04812878091</c:v>
                </c:pt>
                <c:pt idx="1379">
                  <c:v>168635.03464567923</c:v>
                </c:pt>
                <c:pt idx="1380">
                  <c:v>168635.03464567923</c:v>
                </c:pt>
                <c:pt idx="1381">
                  <c:v>168673.47676063888</c:v>
                </c:pt>
                <c:pt idx="1382">
                  <c:v>168673.47676063888</c:v>
                </c:pt>
                <c:pt idx="1383">
                  <c:v>166174.01722214854</c:v>
                </c:pt>
                <c:pt idx="1384">
                  <c:v>166174.01722214854</c:v>
                </c:pt>
                <c:pt idx="1385">
                  <c:v>162851.19397962542</c:v>
                </c:pt>
                <c:pt idx="1386">
                  <c:v>162851.19397962542</c:v>
                </c:pt>
                <c:pt idx="1387">
                  <c:v>160721.68130930542</c:v>
                </c:pt>
                <c:pt idx="1388">
                  <c:v>160721.68130930542</c:v>
                </c:pt>
                <c:pt idx="1389">
                  <c:v>162073.74830569816</c:v>
                </c:pt>
                <c:pt idx="1390">
                  <c:v>162073.74830569816</c:v>
                </c:pt>
                <c:pt idx="1391">
                  <c:v>165077.51094721555</c:v>
                </c:pt>
                <c:pt idx="1392">
                  <c:v>165077.51094721555</c:v>
                </c:pt>
                <c:pt idx="1393">
                  <c:v>166921.50237382413</c:v>
                </c:pt>
                <c:pt idx="1394">
                  <c:v>166921.50237382413</c:v>
                </c:pt>
                <c:pt idx="1395">
                  <c:v>167864.79441417934</c:v>
                </c:pt>
                <c:pt idx="1396">
                  <c:v>167864.79441417934</c:v>
                </c:pt>
                <c:pt idx="1397">
                  <c:v>165459.57809652382</c:v>
                </c:pt>
                <c:pt idx="1398">
                  <c:v>165459.57809652382</c:v>
                </c:pt>
                <c:pt idx="1399">
                  <c:v>160668.27958009465</c:v>
                </c:pt>
                <c:pt idx="1400">
                  <c:v>160668.27958009465</c:v>
                </c:pt>
                <c:pt idx="1401">
                  <c:v>158937.5875934936</c:v>
                </c:pt>
                <c:pt idx="1402">
                  <c:v>158937.5875934936</c:v>
                </c:pt>
                <c:pt idx="1403">
                  <c:v>161559.90500378059</c:v>
                </c:pt>
                <c:pt idx="1404">
                  <c:v>161559.90500378059</c:v>
                </c:pt>
                <c:pt idx="1405">
                  <c:v>165524.08694630122</c:v>
                </c:pt>
                <c:pt idx="1406">
                  <c:v>165524.08694630122</c:v>
                </c:pt>
                <c:pt idx="1407">
                  <c:v>168850.97709393446</c:v>
                </c:pt>
                <c:pt idx="1408">
                  <c:v>168850.97709393446</c:v>
                </c:pt>
                <c:pt idx="1409">
                  <c:v>167337.95773305287</c:v>
                </c:pt>
                <c:pt idx="1410">
                  <c:v>167337.95773305287</c:v>
                </c:pt>
                <c:pt idx="1411">
                  <c:v>162552.42183257209</c:v>
                </c:pt>
                <c:pt idx="1412">
                  <c:v>162552.42183257209</c:v>
                </c:pt>
                <c:pt idx="1413">
                  <c:v>158874.50064114679</c:v>
                </c:pt>
                <c:pt idx="1414">
                  <c:v>158874.50064114679</c:v>
                </c:pt>
                <c:pt idx="1415">
                  <c:v>158366.37546764992</c:v>
                </c:pt>
                <c:pt idx="1416">
                  <c:v>158366.37546764992</c:v>
                </c:pt>
                <c:pt idx="1417">
                  <c:v>159877.28097517529</c:v>
                </c:pt>
                <c:pt idx="1418">
                  <c:v>159877.28097517529</c:v>
                </c:pt>
                <c:pt idx="1419">
                  <c:v>165305.75395318959</c:v>
                </c:pt>
                <c:pt idx="1420">
                  <c:v>165305.75395318959</c:v>
                </c:pt>
                <c:pt idx="1421">
                  <c:v>169378.0024136414</c:v>
                </c:pt>
                <c:pt idx="1422">
                  <c:v>169378.0024136414</c:v>
                </c:pt>
                <c:pt idx="1423">
                  <c:v>168603.39833079727</c:v>
                </c:pt>
                <c:pt idx="1424">
                  <c:v>168603.39833079727</c:v>
                </c:pt>
                <c:pt idx="1425">
                  <c:v>164450.92951820794</c:v>
                </c:pt>
                <c:pt idx="1426">
                  <c:v>164450.92951820794</c:v>
                </c:pt>
                <c:pt idx="1427">
                  <c:v>158785.55791726158</c:v>
                </c:pt>
                <c:pt idx="1428">
                  <c:v>158785.55791726158</c:v>
                </c:pt>
                <c:pt idx="1429">
                  <c:v>155914.27958030254</c:v>
                </c:pt>
                <c:pt idx="1430">
                  <c:v>155914.27958030254</c:v>
                </c:pt>
                <c:pt idx="1431">
                  <c:v>157098.24105127243</c:v>
                </c:pt>
                <c:pt idx="1432">
                  <c:v>157098.24105127243</c:v>
                </c:pt>
                <c:pt idx="1433">
                  <c:v>161291.54458352586</c:v>
                </c:pt>
                <c:pt idx="1434">
                  <c:v>161291.54458352586</c:v>
                </c:pt>
                <c:pt idx="1435">
                  <c:v>166726.8039694085</c:v>
                </c:pt>
                <c:pt idx="1436">
                  <c:v>166726.8039694085</c:v>
                </c:pt>
                <c:pt idx="1437">
                  <c:v>169554.24332845031</c:v>
                </c:pt>
                <c:pt idx="1438">
                  <c:v>169554.24332845031</c:v>
                </c:pt>
                <c:pt idx="1439">
                  <c:v>169386.46476279269</c:v>
                </c:pt>
                <c:pt idx="1440">
                  <c:v>169386.46476279269</c:v>
                </c:pt>
                <c:pt idx="1441">
                  <c:v>167083.29879870496</c:v>
                </c:pt>
                <c:pt idx="1442">
                  <c:v>167083.29879870496</c:v>
                </c:pt>
                <c:pt idx="1443">
                  <c:v>162580.88384262312</c:v>
                </c:pt>
                <c:pt idx="1444">
                  <c:v>162580.88384262312</c:v>
                </c:pt>
                <c:pt idx="1445">
                  <c:v>158683.78176240437</c:v>
                </c:pt>
                <c:pt idx="1446">
                  <c:v>158683.78176240437</c:v>
                </c:pt>
                <c:pt idx="1447">
                  <c:v>157131.96173528064</c:v>
                </c:pt>
                <c:pt idx="1448">
                  <c:v>157131.96173528064</c:v>
                </c:pt>
                <c:pt idx="1449">
                  <c:v>159579.72830627585</c:v>
                </c:pt>
                <c:pt idx="1450">
                  <c:v>159579.72830627585</c:v>
                </c:pt>
                <c:pt idx="1451">
                  <c:v>166130.2683397723</c:v>
                </c:pt>
                <c:pt idx="1452">
                  <c:v>166130.2683397723</c:v>
                </c:pt>
                <c:pt idx="1453">
                  <c:v>170390.46851192421</c:v>
                </c:pt>
                <c:pt idx="1454">
                  <c:v>170390.46851192421</c:v>
                </c:pt>
                <c:pt idx="1455">
                  <c:v>170281.90712189686</c:v>
                </c:pt>
                <c:pt idx="1456">
                  <c:v>170281.90712189686</c:v>
                </c:pt>
                <c:pt idx="1457">
                  <c:v>165584.92112922505</c:v>
                </c:pt>
                <c:pt idx="1458">
                  <c:v>165584.92112922505</c:v>
                </c:pt>
                <c:pt idx="1459">
                  <c:v>158378.1101971771</c:v>
                </c:pt>
                <c:pt idx="1460">
                  <c:v>158378.1101971771</c:v>
                </c:pt>
                <c:pt idx="1461">
                  <c:v>154857.41896167069</c:v>
                </c:pt>
                <c:pt idx="1462">
                  <c:v>154857.41896167069</c:v>
                </c:pt>
                <c:pt idx="1463">
                  <c:v>157802.98770624271</c:v>
                </c:pt>
                <c:pt idx="1464">
                  <c:v>157802.98770624271</c:v>
                </c:pt>
                <c:pt idx="1465">
                  <c:v>162885.53530698243</c:v>
                </c:pt>
                <c:pt idx="1466">
                  <c:v>162885.53530698243</c:v>
                </c:pt>
                <c:pt idx="1467">
                  <c:v>168503.15690069235</c:v>
                </c:pt>
                <c:pt idx="1468">
                  <c:v>168503.15690069235</c:v>
                </c:pt>
                <c:pt idx="1469">
                  <c:v>169815.8578547108</c:v>
                </c:pt>
                <c:pt idx="1470">
                  <c:v>169815.8578547108</c:v>
                </c:pt>
                <c:pt idx="1471">
                  <c:v>167852.1054003778</c:v>
                </c:pt>
                <c:pt idx="1472">
                  <c:v>167852.1054003778</c:v>
                </c:pt>
                <c:pt idx="1473">
                  <c:v>162963.21786071584</c:v>
                </c:pt>
                <c:pt idx="1474">
                  <c:v>162963.21786071584</c:v>
                </c:pt>
                <c:pt idx="1475">
                  <c:v>158553.58736037527</c:v>
                </c:pt>
                <c:pt idx="1476">
                  <c:v>158553.58736037527</c:v>
                </c:pt>
                <c:pt idx="1477">
                  <c:v>157339.42728538605</c:v>
                </c:pt>
                <c:pt idx="1478">
                  <c:v>157339.42728538605</c:v>
                </c:pt>
                <c:pt idx="1479">
                  <c:v>159149.96682996795</c:v>
                </c:pt>
                <c:pt idx="1480">
                  <c:v>159149.96682996795</c:v>
                </c:pt>
                <c:pt idx="1481">
                  <c:v>164332.9758481622</c:v>
                </c:pt>
                <c:pt idx="1482">
                  <c:v>164332.9758481622</c:v>
                </c:pt>
                <c:pt idx="1483">
                  <c:v>169228.81015587083</c:v>
                </c:pt>
                <c:pt idx="1484">
                  <c:v>169228.81015587083</c:v>
                </c:pt>
                <c:pt idx="1485">
                  <c:v>170383.47634705843</c:v>
                </c:pt>
                <c:pt idx="1486">
                  <c:v>170383.47634705843</c:v>
                </c:pt>
                <c:pt idx="1487">
                  <c:v>164130.14918198649</c:v>
                </c:pt>
                <c:pt idx="1488">
                  <c:v>164130.14918198649</c:v>
                </c:pt>
                <c:pt idx="1489">
                  <c:v>156056.24376019789</c:v>
                </c:pt>
                <c:pt idx="1490">
                  <c:v>156056.24376019789</c:v>
                </c:pt>
                <c:pt idx="1491">
                  <c:v>151203.00213254133</c:v>
                </c:pt>
                <c:pt idx="1492">
                  <c:v>151203.00213254133</c:v>
                </c:pt>
                <c:pt idx="1493">
                  <c:v>152028.43572047428</c:v>
                </c:pt>
                <c:pt idx="1494">
                  <c:v>152028.43572047428</c:v>
                </c:pt>
                <c:pt idx="1495">
                  <c:v>157619.67963938267</c:v>
                </c:pt>
                <c:pt idx="1496">
                  <c:v>157619.67963938267</c:v>
                </c:pt>
                <c:pt idx="1497">
                  <c:v>163709.46981627448</c:v>
                </c:pt>
                <c:pt idx="1498">
                  <c:v>163709.46981627448</c:v>
                </c:pt>
                <c:pt idx="1499">
                  <c:v>167307.43457480791</c:v>
                </c:pt>
                <c:pt idx="1500">
                  <c:v>167307.43457480791</c:v>
                </c:pt>
                <c:pt idx="1501">
                  <c:v>168072.05382546244</c:v>
                </c:pt>
                <c:pt idx="1502">
                  <c:v>168072.05382546244</c:v>
                </c:pt>
                <c:pt idx="1503">
                  <c:v>163221.62235100017</c:v>
                </c:pt>
                <c:pt idx="1504">
                  <c:v>163221.62235100017</c:v>
                </c:pt>
                <c:pt idx="1505">
                  <c:v>157574.77118286671</c:v>
                </c:pt>
                <c:pt idx="1506">
                  <c:v>157574.77118286671</c:v>
                </c:pt>
                <c:pt idx="1507">
                  <c:v>151924.94161491055</c:v>
                </c:pt>
                <c:pt idx="1508">
                  <c:v>151924.94161491055</c:v>
                </c:pt>
                <c:pt idx="1509">
                  <c:v>150012.14495687422</c:v>
                </c:pt>
                <c:pt idx="1510">
                  <c:v>150012.14495687422</c:v>
                </c:pt>
                <c:pt idx="1511">
                  <c:v>152203.8021356719</c:v>
                </c:pt>
                <c:pt idx="1512">
                  <c:v>152203.8021356719</c:v>
                </c:pt>
                <c:pt idx="1513">
                  <c:v>159790.13984565681</c:v>
                </c:pt>
                <c:pt idx="1514">
                  <c:v>159790.13984565681</c:v>
                </c:pt>
                <c:pt idx="1515">
                  <c:v>166845.01911882151</c:v>
                </c:pt>
                <c:pt idx="1516">
                  <c:v>166845.01911882151</c:v>
                </c:pt>
                <c:pt idx="1517">
                  <c:v>170552.02719601738</c:v>
                </c:pt>
                <c:pt idx="1518">
                  <c:v>170552.02719601738</c:v>
                </c:pt>
                <c:pt idx="1519">
                  <c:v>167919.96449393322</c:v>
                </c:pt>
                <c:pt idx="1520">
                  <c:v>167919.96449393322</c:v>
                </c:pt>
                <c:pt idx="1521">
                  <c:v>162313.35121603467</c:v>
                </c:pt>
                <c:pt idx="1522">
                  <c:v>162313.35121603467</c:v>
                </c:pt>
                <c:pt idx="1523">
                  <c:v>155071.27965743144</c:v>
                </c:pt>
                <c:pt idx="1524">
                  <c:v>155071.27965743144</c:v>
                </c:pt>
                <c:pt idx="1525">
                  <c:v>150833.44590437337</c:v>
                </c:pt>
                <c:pt idx="1526">
                  <c:v>150833.44590437337</c:v>
                </c:pt>
                <c:pt idx="1527">
                  <c:v>150585.10206963532</c:v>
                </c:pt>
                <c:pt idx="1528">
                  <c:v>150585.10206963532</c:v>
                </c:pt>
                <c:pt idx="1529">
                  <c:v>154215.77370004752</c:v>
                </c:pt>
                <c:pt idx="1530">
                  <c:v>154215.77370004752</c:v>
                </c:pt>
                <c:pt idx="1531">
                  <c:v>159859.85252975681</c:v>
                </c:pt>
                <c:pt idx="1532">
                  <c:v>159859.85252975681</c:v>
                </c:pt>
                <c:pt idx="1533">
                  <c:v>165002.71952829688</c:v>
                </c:pt>
                <c:pt idx="1534">
                  <c:v>165002.71952829688</c:v>
                </c:pt>
                <c:pt idx="1535">
                  <c:v>169926.98417181213</c:v>
                </c:pt>
                <c:pt idx="1536">
                  <c:v>169926.98417181213</c:v>
                </c:pt>
                <c:pt idx="1537">
                  <c:v>170405.92491309057</c:v>
                </c:pt>
                <c:pt idx="1538">
                  <c:v>170405.92491309057</c:v>
                </c:pt>
                <c:pt idx="1539">
                  <c:v>164084.0372062086</c:v>
                </c:pt>
                <c:pt idx="1540">
                  <c:v>164084.0372062086</c:v>
                </c:pt>
                <c:pt idx="1541">
                  <c:v>156970.69304383095</c:v>
                </c:pt>
                <c:pt idx="1542">
                  <c:v>156970.69304383095</c:v>
                </c:pt>
                <c:pt idx="1543">
                  <c:v>152454.35069179151</c:v>
                </c:pt>
                <c:pt idx="1544">
                  <c:v>152454.35069179151</c:v>
                </c:pt>
                <c:pt idx="1545">
                  <c:v>151184.35824276178</c:v>
                </c:pt>
                <c:pt idx="1546">
                  <c:v>151184.35824276178</c:v>
                </c:pt>
                <c:pt idx="1547">
                  <c:v>156702.97361999811</c:v>
                </c:pt>
                <c:pt idx="1548">
                  <c:v>156702.97361999811</c:v>
                </c:pt>
                <c:pt idx="1549">
                  <c:v>163047.146529897</c:v>
                </c:pt>
                <c:pt idx="1550">
                  <c:v>163047.146529897</c:v>
                </c:pt>
                <c:pt idx="1551">
                  <c:v>170758.67572490463</c:v>
                </c:pt>
                <c:pt idx="1552">
                  <c:v>170758.67572490463</c:v>
                </c:pt>
                <c:pt idx="1553">
                  <c:v>173446.61735300758</c:v>
                </c:pt>
                <c:pt idx="1554">
                  <c:v>173446.61735300758</c:v>
                </c:pt>
                <c:pt idx="1555">
                  <c:v>170505.104688083</c:v>
                </c:pt>
                <c:pt idx="1556">
                  <c:v>170505.104688083</c:v>
                </c:pt>
                <c:pt idx="1557">
                  <c:v>163386.37291752972</c:v>
                </c:pt>
                <c:pt idx="1558">
                  <c:v>163386.37291752972</c:v>
                </c:pt>
                <c:pt idx="1559">
                  <c:v>154759.8333099811</c:v>
                </c:pt>
                <c:pt idx="1560">
                  <c:v>154759.8333099811</c:v>
                </c:pt>
                <c:pt idx="1561">
                  <c:v>150449.33895395434</c:v>
                </c:pt>
                <c:pt idx="1562">
                  <c:v>150449.33895395434</c:v>
                </c:pt>
                <c:pt idx="1563">
                  <c:v>150187.52272371089</c:v>
                </c:pt>
                <c:pt idx="1564">
                  <c:v>150187.52272371089</c:v>
                </c:pt>
                <c:pt idx="1565">
                  <c:v>152821.44813237377</c:v>
                </c:pt>
                <c:pt idx="1566">
                  <c:v>152821.44813237377</c:v>
                </c:pt>
                <c:pt idx="1567">
                  <c:v>156384.53375778679</c:v>
                </c:pt>
                <c:pt idx="1568">
                  <c:v>156384.53375778679</c:v>
                </c:pt>
                <c:pt idx="1569">
                  <c:v>160859.31920066939</c:v>
                </c:pt>
                <c:pt idx="1570">
                  <c:v>160859.31920066939</c:v>
                </c:pt>
                <c:pt idx="1571">
                  <c:v>165261.83166094075</c:v>
                </c:pt>
                <c:pt idx="1572">
                  <c:v>165261.83166094075</c:v>
                </c:pt>
                <c:pt idx="1573">
                  <c:v>167025.19840642167</c:v>
                </c:pt>
                <c:pt idx="1574">
                  <c:v>167025.19840642167</c:v>
                </c:pt>
                <c:pt idx="1575">
                  <c:v>163947.54211504065</c:v>
                </c:pt>
                <c:pt idx="1576">
                  <c:v>163947.54211504065</c:v>
                </c:pt>
                <c:pt idx="1577">
                  <c:v>157770.90784080754</c:v>
                </c:pt>
                <c:pt idx="1578">
                  <c:v>157770.90784080754</c:v>
                </c:pt>
                <c:pt idx="1579">
                  <c:v>150612.69433605458</c:v>
                </c:pt>
                <c:pt idx="1580">
                  <c:v>150612.69433605458</c:v>
                </c:pt>
                <c:pt idx="1581">
                  <c:v>148718.84608872369</c:v>
                </c:pt>
                <c:pt idx="1582">
                  <c:v>148718.84608872369</c:v>
                </c:pt>
                <c:pt idx="1583">
                  <c:v>151425.64507893458</c:v>
                </c:pt>
                <c:pt idx="1584">
                  <c:v>151425.64507893458</c:v>
                </c:pt>
                <c:pt idx="1585">
                  <c:v>158139.2088790604</c:v>
                </c:pt>
                <c:pt idx="1586">
                  <c:v>158139.2088790604</c:v>
                </c:pt>
                <c:pt idx="1587">
                  <c:v>165735.0811474917</c:v>
                </c:pt>
                <c:pt idx="1588">
                  <c:v>165735.0811474917</c:v>
                </c:pt>
                <c:pt idx="1589">
                  <c:v>171339.47334584093</c:v>
                </c:pt>
                <c:pt idx="1590">
                  <c:v>171339.47334584093</c:v>
                </c:pt>
                <c:pt idx="1591">
                  <c:v>167413.53113274378</c:v>
                </c:pt>
                <c:pt idx="1592">
                  <c:v>167413.53113274378</c:v>
                </c:pt>
                <c:pt idx="1593">
                  <c:v>156378.48783494846</c:v>
                </c:pt>
                <c:pt idx="1594">
                  <c:v>156378.48783494846</c:v>
                </c:pt>
                <c:pt idx="1595">
                  <c:v>149244.31779890708</c:v>
                </c:pt>
                <c:pt idx="1596">
                  <c:v>149244.31779890708</c:v>
                </c:pt>
                <c:pt idx="1597">
                  <c:v>148278.01924207481</c:v>
                </c:pt>
                <c:pt idx="1598">
                  <c:v>148278.01924207481</c:v>
                </c:pt>
                <c:pt idx="1599">
                  <c:v>148473.32145821236</c:v>
                </c:pt>
                <c:pt idx="1600">
                  <c:v>148473.32145821236</c:v>
                </c:pt>
                <c:pt idx="1601">
                  <c:v>152289.93630804683</c:v>
                </c:pt>
                <c:pt idx="1602">
                  <c:v>152289.93630804683</c:v>
                </c:pt>
                <c:pt idx="1603">
                  <c:v>156617.03839553866</c:v>
                </c:pt>
                <c:pt idx="1604">
                  <c:v>156617.03839553866</c:v>
                </c:pt>
                <c:pt idx="1605">
                  <c:v>162528.55066917019</c:v>
                </c:pt>
                <c:pt idx="1606">
                  <c:v>162528.55066917019</c:v>
                </c:pt>
                <c:pt idx="1607">
                  <c:v>165733.05936824472</c:v>
                </c:pt>
                <c:pt idx="1608">
                  <c:v>165733.05936824472</c:v>
                </c:pt>
                <c:pt idx="1609">
                  <c:v>164926.64339619013</c:v>
                </c:pt>
                <c:pt idx="1610">
                  <c:v>164926.64339619013</c:v>
                </c:pt>
                <c:pt idx="1611">
                  <c:v>160289.72483764793</c:v>
                </c:pt>
                <c:pt idx="1612">
                  <c:v>160289.72483764793</c:v>
                </c:pt>
                <c:pt idx="1613">
                  <c:v>153242.39739228421</c:v>
                </c:pt>
                <c:pt idx="1614">
                  <c:v>153242.39739228421</c:v>
                </c:pt>
                <c:pt idx="1615">
                  <c:v>144203.0249820647</c:v>
                </c:pt>
                <c:pt idx="1616">
                  <c:v>144203.0249820647</c:v>
                </c:pt>
                <c:pt idx="1617">
                  <c:v>140169.43872261033</c:v>
                </c:pt>
                <c:pt idx="1618">
                  <c:v>140169.43872261033</c:v>
                </c:pt>
                <c:pt idx="1619">
                  <c:v>140628.82152102116</c:v>
                </c:pt>
                <c:pt idx="1620">
                  <c:v>140628.82152102116</c:v>
                </c:pt>
                <c:pt idx="1621">
                  <c:v>144524.48759651498</c:v>
                </c:pt>
                <c:pt idx="1622">
                  <c:v>144524.48759651498</c:v>
                </c:pt>
                <c:pt idx="1623">
                  <c:v>150531.01500383718</c:v>
                </c:pt>
                <c:pt idx="1624">
                  <c:v>150531.01500383718</c:v>
                </c:pt>
                <c:pt idx="1625">
                  <c:v>153899.86921909949</c:v>
                </c:pt>
                <c:pt idx="1626">
                  <c:v>153899.86921909949</c:v>
                </c:pt>
                <c:pt idx="1627">
                  <c:v>152233.61038218567</c:v>
                </c:pt>
                <c:pt idx="1628">
                  <c:v>152233.61038218567</c:v>
                </c:pt>
                <c:pt idx="1629">
                  <c:v>145383.88456504833</c:v>
                </c:pt>
                <c:pt idx="1630">
                  <c:v>145383.88456504833</c:v>
                </c:pt>
                <c:pt idx="1631">
                  <c:v>136363.48306368242</c:v>
                </c:pt>
                <c:pt idx="1632">
                  <c:v>136363.48306368242</c:v>
                </c:pt>
                <c:pt idx="1633">
                  <c:v>126714.83914518019</c:v>
                </c:pt>
                <c:pt idx="1634">
                  <c:v>126714.83914518019</c:v>
                </c:pt>
                <c:pt idx="1635">
                  <c:v>120531.01954655325</c:v>
                </c:pt>
                <c:pt idx="1636">
                  <c:v>120531.01954655325</c:v>
                </c:pt>
                <c:pt idx="1637">
                  <c:v>117171.04060801923</c:v>
                </c:pt>
                <c:pt idx="1638">
                  <c:v>117171.04060801923</c:v>
                </c:pt>
                <c:pt idx="1639">
                  <c:v>115990.18017240726</c:v>
                </c:pt>
                <c:pt idx="1640">
                  <c:v>115990.18017240726</c:v>
                </c:pt>
                <c:pt idx="1641">
                  <c:v>116320.57448647164</c:v>
                </c:pt>
                <c:pt idx="1642">
                  <c:v>116320.57448647164</c:v>
                </c:pt>
                <c:pt idx="1643">
                  <c:v>114667.32693834799</c:v>
                </c:pt>
                <c:pt idx="1644">
                  <c:v>114667.32693834799</c:v>
                </c:pt>
                <c:pt idx="1645">
                  <c:v>109518.83132413059</c:v>
                </c:pt>
                <c:pt idx="1646">
                  <c:v>109518.83132413059</c:v>
                </c:pt>
                <c:pt idx="1647">
                  <c:v>101595.19192709924</c:v>
                </c:pt>
                <c:pt idx="1648">
                  <c:v>101595.19192709924</c:v>
                </c:pt>
                <c:pt idx="1649">
                  <c:v>92563.032228605778</c:v>
                </c:pt>
                <c:pt idx="1650">
                  <c:v>92563.032228605778</c:v>
                </c:pt>
                <c:pt idx="1651">
                  <c:v>85731.121419895586</c:v>
                </c:pt>
                <c:pt idx="1652">
                  <c:v>85731.121419895586</c:v>
                </c:pt>
                <c:pt idx="1653">
                  <c:v>81921.38271398512</c:v>
                </c:pt>
                <c:pt idx="1654">
                  <c:v>81921.38271398512</c:v>
                </c:pt>
                <c:pt idx="1655">
                  <c:v>81451.817993150209</c:v>
                </c:pt>
                <c:pt idx="1656">
                  <c:v>81451.817993150209</c:v>
                </c:pt>
                <c:pt idx="1657">
                  <c:v>82577.543289866284</c:v>
                </c:pt>
                <c:pt idx="1658">
                  <c:v>82577.543289866284</c:v>
                </c:pt>
                <c:pt idx="1659">
                  <c:v>85554.788628621522</c:v>
                </c:pt>
                <c:pt idx="1660">
                  <c:v>85554.788628621522</c:v>
                </c:pt>
                <c:pt idx="1661">
                  <c:v>89125.372078680943</c:v>
                </c:pt>
                <c:pt idx="1662">
                  <c:v>89125.372078680943</c:v>
                </c:pt>
                <c:pt idx="1663">
                  <c:v>93035.934450232497</c:v>
                </c:pt>
                <c:pt idx="1664">
                  <c:v>93035.934450232497</c:v>
                </c:pt>
                <c:pt idx="1665">
                  <c:v>95807.74291855254</c:v>
                </c:pt>
                <c:pt idx="1666">
                  <c:v>95807.74291855254</c:v>
                </c:pt>
                <c:pt idx="1667">
                  <c:v>96549.962322830805</c:v>
                </c:pt>
                <c:pt idx="1668">
                  <c:v>96549.962322830805</c:v>
                </c:pt>
                <c:pt idx="1669">
                  <c:v>94474.953183911683</c:v>
                </c:pt>
                <c:pt idx="1670">
                  <c:v>94474.953183911683</c:v>
                </c:pt>
                <c:pt idx="1671">
                  <c:v>91895.899225780609</c:v>
                </c:pt>
                <c:pt idx="1672">
                  <c:v>91895.899225780609</c:v>
                </c:pt>
                <c:pt idx="1673">
                  <c:v>90223.132707233832</c:v>
                </c:pt>
                <c:pt idx="1674">
                  <c:v>90223.132707233832</c:v>
                </c:pt>
                <c:pt idx="1675">
                  <c:v>92396.088736634993</c:v>
                </c:pt>
                <c:pt idx="1676">
                  <c:v>92396.088736634993</c:v>
                </c:pt>
                <c:pt idx="1677">
                  <c:v>98272.055954888507</c:v>
                </c:pt>
                <c:pt idx="1678">
                  <c:v>98272.055954888507</c:v>
                </c:pt>
                <c:pt idx="1679">
                  <c:v>106074.54898117748</c:v>
                </c:pt>
                <c:pt idx="1680">
                  <c:v>106074.54898117748</c:v>
                </c:pt>
                <c:pt idx="1681">
                  <c:v>113052.60380878566</c:v>
                </c:pt>
                <c:pt idx="1682">
                  <c:v>113052.60380878566</c:v>
                </c:pt>
                <c:pt idx="1683">
                  <c:v>116301.24290300628</c:v>
                </c:pt>
                <c:pt idx="1684">
                  <c:v>116301.24290300628</c:v>
                </c:pt>
                <c:pt idx="1685">
                  <c:v>115527.45803397679</c:v>
                </c:pt>
                <c:pt idx="1686">
                  <c:v>115527.45803397679</c:v>
                </c:pt>
                <c:pt idx="1687">
                  <c:v>111925.68689081594</c:v>
                </c:pt>
                <c:pt idx="1688">
                  <c:v>111925.68689081594</c:v>
                </c:pt>
                <c:pt idx="1689">
                  <c:v>107737.18146480006</c:v>
                </c:pt>
                <c:pt idx="1690">
                  <c:v>107737.18146480006</c:v>
                </c:pt>
                <c:pt idx="1691">
                  <c:v>105744.50786127023</c:v>
                </c:pt>
                <c:pt idx="1692">
                  <c:v>105744.50786127023</c:v>
                </c:pt>
                <c:pt idx="1693">
                  <c:v>104627.75157942368</c:v>
                </c:pt>
                <c:pt idx="1694">
                  <c:v>104627.75157942368</c:v>
                </c:pt>
                <c:pt idx="1695">
                  <c:v>106859.20642803269</c:v>
                </c:pt>
                <c:pt idx="1696">
                  <c:v>106859.20642803269</c:v>
                </c:pt>
                <c:pt idx="1697">
                  <c:v>111062.51563546075</c:v>
                </c:pt>
                <c:pt idx="1698">
                  <c:v>111062.51563546075</c:v>
                </c:pt>
                <c:pt idx="1699">
                  <c:v>116811.10317859289</c:v>
                </c:pt>
                <c:pt idx="1700">
                  <c:v>116811.10317859289</c:v>
                </c:pt>
                <c:pt idx="1701">
                  <c:v>122558.25835597726</c:v>
                </c:pt>
                <c:pt idx="1702">
                  <c:v>122558.25835597726</c:v>
                </c:pt>
                <c:pt idx="1703">
                  <c:v>125772.39567064101</c:v>
                </c:pt>
                <c:pt idx="1704">
                  <c:v>125772.39567064101</c:v>
                </c:pt>
                <c:pt idx="1705">
                  <c:v>124957.94018519034</c:v>
                </c:pt>
                <c:pt idx="1706">
                  <c:v>124957.94018519034</c:v>
                </c:pt>
                <c:pt idx="1707">
                  <c:v>119949.44366248406</c:v>
                </c:pt>
                <c:pt idx="1708">
                  <c:v>119949.44366248406</c:v>
                </c:pt>
                <c:pt idx="1709">
                  <c:v>113639.68262325642</c:v>
                </c:pt>
                <c:pt idx="1710">
                  <c:v>113639.68262325642</c:v>
                </c:pt>
                <c:pt idx="1711">
                  <c:v>109368.94739262917</c:v>
                </c:pt>
                <c:pt idx="1712">
                  <c:v>109368.94739262917</c:v>
                </c:pt>
                <c:pt idx="1713">
                  <c:v>108043.59946397311</c:v>
                </c:pt>
                <c:pt idx="1714">
                  <c:v>108043.59946397311</c:v>
                </c:pt>
                <c:pt idx="1715">
                  <c:v>108322.82794463726</c:v>
                </c:pt>
                <c:pt idx="1716">
                  <c:v>108322.82794463726</c:v>
                </c:pt>
                <c:pt idx="1717">
                  <c:v>108960.89293121715</c:v>
                </c:pt>
                <c:pt idx="1718">
                  <c:v>108960.89293121715</c:v>
                </c:pt>
                <c:pt idx="1719">
                  <c:v>111386.70737394315</c:v>
                </c:pt>
                <c:pt idx="1720">
                  <c:v>111386.70737394315</c:v>
                </c:pt>
                <c:pt idx="1721">
                  <c:v>114998.51765698378</c:v>
                </c:pt>
                <c:pt idx="1722">
                  <c:v>114998.51765698378</c:v>
                </c:pt>
                <c:pt idx="1723">
                  <c:v>120018.51809007868</c:v>
                </c:pt>
                <c:pt idx="1724">
                  <c:v>120018.51809007868</c:v>
                </c:pt>
                <c:pt idx="1725">
                  <c:v>122096.4758010552</c:v>
                </c:pt>
                <c:pt idx="1726">
                  <c:v>122096.4758010552</c:v>
                </c:pt>
                <c:pt idx="1727">
                  <c:v>119587.07690456141</c:v>
                </c:pt>
                <c:pt idx="1728">
                  <c:v>119587.07690456141</c:v>
                </c:pt>
                <c:pt idx="1729">
                  <c:v>114272.20634916059</c:v>
                </c:pt>
                <c:pt idx="1730">
                  <c:v>114272.20634916059</c:v>
                </c:pt>
                <c:pt idx="1731">
                  <c:v>109042.13906851283</c:v>
                </c:pt>
                <c:pt idx="1732">
                  <c:v>109042.13906851283</c:v>
                </c:pt>
                <c:pt idx="1733">
                  <c:v>105075.39021879637</c:v>
                </c:pt>
                <c:pt idx="1734">
                  <c:v>105075.39021879637</c:v>
                </c:pt>
                <c:pt idx="1735">
                  <c:v>103567.36010690467</c:v>
                </c:pt>
                <c:pt idx="1736">
                  <c:v>103567.36010690467</c:v>
                </c:pt>
                <c:pt idx="1737">
                  <c:v>105091.03054332074</c:v>
                </c:pt>
                <c:pt idx="1738">
                  <c:v>105091.03054332074</c:v>
                </c:pt>
                <c:pt idx="1739">
                  <c:v>108358.62545948339</c:v>
                </c:pt>
                <c:pt idx="1740">
                  <c:v>108358.62545948339</c:v>
                </c:pt>
                <c:pt idx="1741">
                  <c:v>111418.6483993336</c:v>
                </c:pt>
                <c:pt idx="1742">
                  <c:v>111418.6483993336</c:v>
                </c:pt>
                <c:pt idx="1743">
                  <c:v>114682.52585669592</c:v>
                </c:pt>
                <c:pt idx="1744">
                  <c:v>114682.52585669592</c:v>
                </c:pt>
                <c:pt idx="1745">
                  <c:v>116064.2712555022</c:v>
                </c:pt>
                <c:pt idx="1746">
                  <c:v>116064.2712555022</c:v>
                </c:pt>
                <c:pt idx="1747">
                  <c:v>116747.54067611866</c:v>
                </c:pt>
                <c:pt idx="1748">
                  <c:v>116747.54067611866</c:v>
                </c:pt>
                <c:pt idx="1749">
                  <c:v>115587.92986737718</c:v>
                </c:pt>
                <c:pt idx="1750">
                  <c:v>115587.92986737718</c:v>
                </c:pt>
                <c:pt idx="1751">
                  <c:v>113104.76389515783</c:v>
                </c:pt>
                <c:pt idx="1752">
                  <c:v>113104.76389515783</c:v>
                </c:pt>
                <c:pt idx="1753">
                  <c:v>108284.35987478289</c:v>
                </c:pt>
                <c:pt idx="1754">
                  <c:v>108284.35987478289</c:v>
                </c:pt>
                <c:pt idx="1755">
                  <c:v>103096.0080702283</c:v>
                </c:pt>
                <c:pt idx="1756">
                  <c:v>103096.0080702283</c:v>
                </c:pt>
                <c:pt idx="1757">
                  <c:v>99521.894732173241</c:v>
                </c:pt>
                <c:pt idx="1758">
                  <c:v>99521.894732173241</c:v>
                </c:pt>
                <c:pt idx="1759">
                  <c:v>98565.48280467515</c:v>
                </c:pt>
                <c:pt idx="1760">
                  <c:v>98565.48280467515</c:v>
                </c:pt>
                <c:pt idx="1761">
                  <c:v>99427.85626771611</c:v>
                </c:pt>
                <c:pt idx="1762">
                  <c:v>99427.85626771611</c:v>
                </c:pt>
                <c:pt idx="1763">
                  <c:v>101838.16327006953</c:v>
                </c:pt>
                <c:pt idx="1764">
                  <c:v>101838.16327006953</c:v>
                </c:pt>
                <c:pt idx="1765">
                  <c:v>105513.37782668436</c:v>
                </c:pt>
                <c:pt idx="1766">
                  <c:v>105513.37782668436</c:v>
                </c:pt>
                <c:pt idx="1767">
                  <c:v>108543.14686838754</c:v>
                </c:pt>
                <c:pt idx="1768">
                  <c:v>108543.14686838754</c:v>
                </c:pt>
                <c:pt idx="1769">
                  <c:v>109322.79098612456</c:v>
                </c:pt>
                <c:pt idx="1770">
                  <c:v>109322.79098612456</c:v>
                </c:pt>
                <c:pt idx="1771">
                  <c:v>107756.94283693697</c:v>
                </c:pt>
                <c:pt idx="1772">
                  <c:v>107756.94283693697</c:v>
                </c:pt>
                <c:pt idx="1773">
                  <c:v>104417.03750181114</c:v>
                </c:pt>
                <c:pt idx="1774">
                  <c:v>104417.03750181114</c:v>
                </c:pt>
                <c:pt idx="1775">
                  <c:v>100345.10660430779</c:v>
                </c:pt>
                <c:pt idx="1776">
                  <c:v>100345.10660430779</c:v>
                </c:pt>
                <c:pt idx="1777">
                  <c:v>96612.006960999162</c:v>
                </c:pt>
                <c:pt idx="1778">
                  <c:v>96612.006960999162</c:v>
                </c:pt>
                <c:pt idx="1779">
                  <c:v>93881.782383118174</c:v>
                </c:pt>
                <c:pt idx="1780">
                  <c:v>93881.782383118174</c:v>
                </c:pt>
                <c:pt idx="1781">
                  <c:v>92187.920371601329</c:v>
                </c:pt>
                <c:pt idx="1782">
                  <c:v>92187.920371601329</c:v>
                </c:pt>
                <c:pt idx="1783">
                  <c:v>92467.482556562303</c:v>
                </c:pt>
                <c:pt idx="1784">
                  <c:v>92467.482556562303</c:v>
                </c:pt>
                <c:pt idx="1785">
                  <c:v>93849.31561882433</c:v>
                </c:pt>
                <c:pt idx="1786">
                  <c:v>93849.31561882433</c:v>
                </c:pt>
                <c:pt idx="1787">
                  <c:v>96628.623330353614</c:v>
                </c:pt>
                <c:pt idx="1788">
                  <c:v>96628.623330353614</c:v>
                </c:pt>
                <c:pt idx="1789">
                  <c:v>98915.614840282738</c:v>
                </c:pt>
                <c:pt idx="1790">
                  <c:v>98915.614840282738</c:v>
                </c:pt>
                <c:pt idx="1791">
                  <c:v>99752.853242761383</c:v>
                </c:pt>
                <c:pt idx="1792">
                  <c:v>99752.853242761383</c:v>
                </c:pt>
                <c:pt idx="1793">
                  <c:v>97740.737628046816</c:v>
                </c:pt>
                <c:pt idx="1794">
                  <c:v>97740.737628046816</c:v>
                </c:pt>
                <c:pt idx="1795">
                  <c:v>93573.729225414514</c:v>
                </c:pt>
                <c:pt idx="1796">
                  <c:v>93573.729225414514</c:v>
                </c:pt>
                <c:pt idx="1797">
                  <c:v>88969.546393555211</c:v>
                </c:pt>
                <c:pt idx="1798">
                  <c:v>88969.546393555211</c:v>
                </c:pt>
                <c:pt idx="1799">
                  <c:v>85079.064306848813</c:v>
                </c:pt>
                <c:pt idx="1800">
                  <c:v>85079.064306848813</c:v>
                </c:pt>
                <c:pt idx="1801">
                  <c:v>82411.766562667108</c:v>
                </c:pt>
                <c:pt idx="1802">
                  <c:v>82411.766562667108</c:v>
                </c:pt>
                <c:pt idx="1803">
                  <c:v>81428.553977581381</c:v>
                </c:pt>
                <c:pt idx="1804">
                  <c:v>81428.553977581381</c:v>
                </c:pt>
                <c:pt idx="1805">
                  <c:v>81247.878085953416</c:v>
                </c:pt>
                <c:pt idx="1806">
                  <c:v>81247.878085953416</c:v>
                </c:pt>
                <c:pt idx="1807">
                  <c:v>81284.256163776678</c:v>
                </c:pt>
                <c:pt idx="1808">
                  <c:v>81284.256163776678</c:v>
                </c:pt>
                <c:pt idx="1809">
                  <c:v>81794.353082983609</c:v>
                </c:pt>
                <c:pt idx="1810">
                  <c:v>81794.353082983609</c:v>
                </c:pt>
                <c:pt idx="1811">
                  <c:v>82448.526280075777</c:v>
                </c:pt>
                <c:pt idx="1812">
                  <c:v>82448.526280075777</c:v>
                </c:pt>
                <c:pt idx="1813">
                  <c:v>82688.714345938497</c:v>
                </c:pt>
                <c:pt idx="1814">
                  <c:v>82688.714345938497</c:v>
                </c:pt>
                <c:pt idx="1815">
                  <c:v>83028.761732388841</c:v>
                </c:pt>
                <c:pt idx="1816">
                  <c:v>83028.761732388841</c:v>
                </c:pt>
                <c:pt idx="1817">
                  <c:v>81733.292152401016</c:v>
                </c:pt>
                <c:pt idx="1818">
                  <c:v>81733.292152401016</c:v>
                </c:pt>
                <c:pt idx="1819">
                  <c:v>78653.104621793944</c:v>
                </c:pt>
                <c:pt idx="1820">
                  <c:v>78653.104621793944</c:v>
                </c:pt>
                <c:pt idx="1821">
                  <c:v>74885.314082908037</c:v>
                </c:pt>
                <c:pt idx="1822">
                  <c:v>74885.314082908037</c:v>
                </c:pt>
                <c:pt idx="1823">
                  <c:v>71850.539401636895</c:v>
                </c:pt>
                <c:pt idx="1824">
                  <c:v>71850.539401636895</c:v>
                </c:pt>
                <c:pt idx="1825">
                  <c:v>70738.832775422794</c:v>
                </c:pt>
                <c:pt idx="1826">
                  <c:v>70738.832775422794</c:v>
                </c:pt>
                <c:pt idx="1827">
                  <c:v>71265.666438590692</c:v>
                </c:pt>
                <c:pt idx="1828">
                  <c:v>71265.666438590692</c:v>
                </c:pt>
                <c:pt idx="1829">
                  <c:v>72859.377945322107</c:v>
                </c:pt>
                <c:pt idx="1830">
                  <c:v>72859.377945322107</c:v>
                </c:pt>
                <c:pt idx="1831">
                  <c:v>74309.065892301645</c:v>
                </c:pt>
                <c:pt idx="1832">
                  <c:v>74309.065892301645</c:v>
                </c:pt>
                <c:pt idx="1833">
                  <c:v>75817.934691167655</c:v>
                </c:pt>
                <c:pt idx="1834">
                  <c:v>75817.934691167655</c:v>
                </c:pt>
                <c:pt idx="1835">
                  <c:v>76888.422504359391</c:v>
                </c:pt>
                <c:pt idx="1836">
                  <c:v>76888.422504359391</c:v>
                </c:pt>
                <c:pt idx="1837">
                  <c:v>77946.207555239118</c:v>
                </c:pt>
                <c:pt idx="1838">
                  <c:v>77946.207555239118</c:v>
                </c:pt>
                <c:pt idx="1839">
                  <c:v>79037.689121770236</c:v>
                </c:pt>
                <c:pt idx="1840">
                  <c:v>79037.689121770236</c:v>
                </c:pt>
                <c:pt idx="1841">
                  <c:v>78938.869877524543</c:v>
                </c:pt>
                <c:pt idx="1842">
                  <c:v>78938.869877524543</c:v>
                </c:pt>
                <c:pt idx="1843">
                  <c:v>77162.462559377818</c:v>
                </c:pt>
                <c:pt idx="1844">
                  <c:v>77162.462559377818</c:v>
                </c:pt>
                <c:pt idx="1845">
                  <c:v>74692.33147282603</c:v>
                </c:pt>
                <c:pt idx="1846">
                  <c:v>74692.33147282603</c:v>
                </c:pt>
                <c:pt idx="1847">
                  <c:v>72527.40475492031</c:v>
                </c:pt>
                <c:pt idx="1848">
                  <c:v>72527.40475492031</c:v>
                </c:pt>
                <c:pt idx="1849">
                  <c:v>71103.445439193572</c:v>
                </c:pt>
                <c:pt idx="1850">
                  <c:v>71103.445439193572</c:v>
                </c:pt>
                <c:pt idx="1851">
                  <c:v>70224.368661365661</c:v>
                </c:pt>
                <c:pt idx="1852">
                  <c:v>70224.368661365661</c:v>
                </c:pt>
                <c:pt idx="1853">
                  <c:v>70549.112108893081</c:v>
                </c:pt>
                <c:pt idx="1854">
                  <c:v>70549.112108893081</c:v>
                </c:pt>
                <c:pt idx="1855">
                  <c:v>71587.744986545527</c:v>
                </c:pt>
                <c:pt idx="1856">
                  <c:v>71587.744986545527</c:v>
                </c:pt>
                <c:pt idx="1857">
                  <c:v>72769.383529821571</c:v>
                </c:pt>
                <c:pt idx="1858">
                  <c:v>72769.383529821571</c:v>
                </c:pt>
                <c:pt idx="1859">
                  <c:v>73157.553927701287</c:v>
                </c:pt>
                <c:pt idx="1860">
                  <c:v>73157.553927701287</c:v>
                </c:pt>
                <c:pt idx="1861">
                  <c:v>72679.048380982698</c:v>
                </c:pt>
                <c:pt idx="1862">
                  <c:v>72679.048380982698</c:v>
                </c:pt>
                <c:pt idx="1863">
                  <c:v>71367.347780493976</c:v>
                </c:pt>
                <c:pt idx="1864">
                  <c:v>71367.347780493976</c:v>
                </c:pt>
                <c:pt idx="1865">
                  <c:v>69174.292590773533</c:v>
                </c:pt>
                <c:pt idx="1866">
                  <c:v>69174.292590773533</c:v>
                </c:pt>
                <c:pt idx="1867">
                  <c:v>66400.512269447005</c:v>
                </c:pt>
                <c:pt idx="1868">
                  <c:v>66400.512269447005</c:v>
                </c:pt>
                <c:pt idx="1869">
                  <c:v>63670.393432441451</c:v>
                </c:pt>
                <c:pt idx="1870">
                  <c:v>63670.393432441451</c:v>
                </c:pt>
                <c:pt idx="1871">
                  <c:v>61221.263916234238</c:v>
                </c:pt>
                <c:pt idx="1872">
                  <c:v>61221.263916234238</c:v>
                </c:pt>
                <c:pt idx="1873">
                  <c:v>59310.21107392916</c:v>
                </c:pt>
                <c:pt idx="1874">
                  <c:v>59310.21107392916</c:v>
                </c:pt>
                <c:pt idx="1875">
                  <c:v>58063.550077124499</c:v>
                </c:pt>
                <c:pt idx="1876">
                  <c:v>58063.550077124499</c:v>
                </c:pt>
                <c:pt idx="1877">
                  <c:v>57565.360529264028</c:v>
                </c:pt>
                <c:pt idx="1878">
                  <c:v>57565.360529264028</c:v>
                </c:pt>
                <c:pt idx="1879">
                  <c:v>57580.786174345289</c:v>
                </c:pt>
                <c:pt idx="1880">
                  <c:v>57580.786174345289</c:v>
                </c:pt>
                <c:pt idx="1881">
                  <c:v>57876.4874602079</c:v>
                </c:pt>
                <c:pt idx="1882">
                  <c:v>57876.4874602079</c:v>
                </c:pt>
                <c:pt idx="1883">
                  <c:v>58167.811827337435</c:v>
                </c:pt>
                <c:pt idx="1884">
                  <c:v>58167.811827337435</c:v>
                </c:pt>
                <c:pt idx="1885">
                  <c:v>57677.801452902793</c:v>
                </c:pt>
                <c:pt idx="1886">
                  <c:v>57677.801452902793</c:v>
                </c:pt>
                <c:pt idx="1887">
                  <c:v>56321.075401317081</c:v>
                </c:pt>
                <c:pt idx="1888">
                  <c:v>56321.075401317081</c:v>
                </c:pt>
                <c:pt idx="1889">
                  <c:v>54592.220073419201</c:v>
                </c:pt>
                <c:pt idx="1890">
                  <c:v>54592.220073419201</c:v>
                </c:pt>
                <c:pt idx="1891">
                  <c:v>52583.985091405062</c:v>
                </c:pt>
                <c:pt idx="1892">
                  <c:v>52583.985091405062</c:v>
                </c:pt>
                <c:pt idx="1893">
                  <c:v>50570.186722371582</c:v>
                </c:pt>
                <c:pt idx="1894">
                  <c:v>50570.186722371582</c:v>
                </c:pt>
                <c:pt idx="1895">
                  <c:v>48699.902934463746</c:v>
                </c:pt>
                <c:pt idx="1896">
                  <c:v>48699.902934463746</c:v>
                </c:pt>
                <c:pt idx="1897">
                  <c:v>46953.186984053493</c:v>
                </c:pt>
                <c:pt idx="1898">
                  <c:v>46953.186984053493</c:v>
                </c:pt>
                <c:pt idx="1899">
                  <c:v>45656.14391227343</c:v>
                </c:pt>
                <c:pt idx="1900">
                  <c:v>45656.14391227343</c:v>
                </c:pt>
                <c:pt idx="1901">
                  <c:v>44789.029393487668</c:v>
                </c:pt>
                <c:pt idx="1902">
                  <c:v>44789.029393487668</c:v>
                </c:pt>
                <c:pt idx="1903">
                  <c:v>44269.223661976619</c:v>
                </c:pt>
                <c:pt idx="1904">
                  <c:v>44269.223661976619</c:v>
                </c:pt>
                <c:pt idx="1905">
                  <c:v>43948.657313345633</c:v>
                </c:pt>
                <c:pt idx="1906">
                  <c:v>43948.657313345633</c:v>
                </c:pt>
                <c:pt idx="1907">
                  <c:v>43526.679582240125</c:v>
                </c:pt>
                <c:pt idx="1908">
                  <c:v>43526.679582240125</c:v>
                </c:pt>
                <c:pt idx="1909">
                  <c:v>43133.101355034865</c:v>
                </c:pt>
                <c:pt idx="1910">
                  <c:v>43133.101355034865</c:v>
                </c:pt>
                <c:pt idx="1911">
                  <c:v>42839.23386215428</c:v>
                </c:pt>
                <c:pt idx="1912">
                  <c:v>42839.23386215428</c:v>
                </c:pt>
                <c:pt idx="1913">
                  <c:v>42163.358204208198</c:v>
                </c:pt>
                <c:pt idx="1914">
                  <c:v>42163.358204208198</c:v>
                </c:pt>
                <c:pt idx="1915">
                  <c:v>41136.874690834018</c:v>
                </c:pt>
                <c:pt idx="1916">
                  <c:v>41136.874690834018</c:v>
                </c:pt>
                <c:pt idx="1917">
                  <c:v>39913.646796554851</c:v>
                </c:pt>
                <c:pt idx="1918">
                  <c:v>39913.646796554851</c:v>
                </c:pt>
                <c:pt idx="1919">
                  <c:v>38624.638694877714</c:v>
                </c:pt>
                <c:pt idx="1920">
                  <c:v>38624.638694877714</c:v>
                </c:pt>
                <c:pt idx="1921">
                  <c:v>37479.20098767458</c:v>
                </c:pt>
                <c:pt idx="1922">
                  <c:v>37479.20098767458</c:v>
                </c:pt>
                <c:pt idx="1923">
                  <c:v>36029.846252987758</c:v>
                </c:pt>
                <c:pt idx="1924">
                  <c:v>36029.846252987758</c:v>
                </c:pt>
                <c:pt idx="1925">
                  <c:v>34837.545328045075</c:v>
                </c:pt>
                <c:pt idx="1926">
                  <c:v>34837.545328045075</c:v>
                </c:pt>
                <c:pt idx="1927">
                  <c:v>33699.840481758532</c:v>
                </c:pt>
                <c:pt idx="1928">
                  <c:v>33699.840481758532</c:v>
                </c:pt>
                <c:pt idx="1929">
                  <c:v>32670.051851168213</c:v>
                </c:pt>
                <c:pt idx="1930">
                  <c:v>32670.051851168213</c:v>
                </c:pt>
                <c:pt idx="1931">
                  <c:v>31950.866532177119</c:v>
                </c:pt>
                <c:pt idx="1932">
                  <c:v>31950.866532177119</c:v>
                </c:pt>
                <c:pt idx="1933">
                  <c:v>31413.46873629832</c:v>
                </c:pt>
                <c:pt idx="1934">
                  <c:v>31413.46873629832</c:v>
                </c:pt>
                <c:pt idx="1935">
                  <c:v>31055.813511349155</c:v>
                </c:pt>
                <c:pt idx="1936">
                  <c:v>31055.813511349155</c:v>
                </c:pt>
                <c:pt idx="1937">
                  <c:v>30730.227955721562</c:v>
                </c:pt>
                <c:pt idx="1938">
                  <c:v>30730.227955721562</c:v>
                </c:pt>
                <c:pt idx="1939">
                  <c:v>30443.220537396923</c:v>
                </c:pt>
                <c:pt idx="1940">
                  <c:v>30443.220537396923</c:v>
                </c:pt>
                <c:pt idx="1941">
                  <c:v>30034.234189877156</c:v>
                </c:pt>
                <c:pt idx="1942">
                  <c:v>30034.234189877156</c:v>
                </c:pt>
                <c:pt idx="1943">
                  <c:v>29463.537040738611</c:v>
                </c:pt>
                <c:pt idx="1944">
                  <c:v>29463.537040738611</c:v>
                </c:pt>
                <c:pt idx="1945">
                  <c:v>28697.510493441539</c:v>
                </c:pt>
                <c:pt idx="1946">
                  <c:v>28697.510493441539</c:v>
                </c:pt>
                <c:pt idx="1947">
                  <c:v>27710.000834234863</c:v>
                </c:pt>
                <c:pt idx="1948">
                  <c:v>27710.000834234863</c:v>
                </c:pt>
                <c:pt idx="1949">
                  <c:v>26953.941654391885</c:v>
                </c:pt>
                <c:pt idx="1950">
                  <c:v>26953.941654391885</c:v>
                </c:pt>
                <c:pt idx="1951">
                  <c:v>26035.855550036118</c:v>
                </c:pt>
                <c:pt idx="1952">
                  <c:v>26035.855550036118</c:v>
                </c:pt>
                <c:pt idx="1953">
                  <c:v>25238.228367714368</c:v>
                </c:pt>
                <c:pt idx="1954">
                  <c:v>25238.228367714368</c:v>
                </c:pt>
                <c:pt idx="1955">
                  <c:v>24553.890228636599</c:v>
                </c:pt>
                <c:pt idx="1956">
                  <c:v>24553.890228636599</c:v>
                </c:pt>
                <c:pt idx="1957">
                  <c:v>24057.799144782206</c:v>
                </c:pt>
                <c:pt idx="1958">
                  <c:v>24057.799144782206</c:v>
                </c:pt>
                <c:pt idx="1959">
                  <c:v>23592.01201296095</c:v>
                </c:pt>
                <c:pt idx="1960">
                  <c:v>23592.01201296095</c:v>
                </c:pt>
                <c:pt idx="1961">
                  <c:v>23311.951624241621</c:v>
                </c:pt>
                <c:pt idx="1962">
                  <c:v>23311.951624241621</c:v>
                </c:pt>
                <c:pt idx="1963">
                  <c:v>23100.46909541513</c:v>
                </c:pt>
                <c:pt idx="1964">
                  <c:v>23100.46909541513</c:v>
                </c:pt>
                <c:pt idx="1965">
                  <c:v>22825.303100604284</c:v>
                </c:pt>
                <c:pt idx="1966">
                  <c:v>22825.303100604284</c:v>
                </c:pt>
                <c:pt idx="1967">
                  <c:v>22646.878843684815</c:v>
                </c:pt>
                <c:pt idx="1968">
                  <c:v>22646.878843684815</c:v>
                </c:pt>
                <c:pt idx="1969">
                  <c:v>22446.958986033293</c:v>
                </c:pt>
                <c:pt idx="1970">
                  <c:v>22446.958986033293</c:v>
                </c:pt>
                <c:pt idx="1971">
                  <c:v>21925.974592838495</c:v>
                </c:pt>
                <c:pt idx="1972">
                  <c:v>21925.974592838495</c:v>
                </c:pt>
                <c:pt idx="1973">
                  <c:v>21219.768218583918</c:v>
                </c:pt>
                <c:pt idx="1974">
                  <c:v>21219.768218583918</c:v>
                </c:pt>
                <c:pt idx="1975">
                  <c:v>20505.577301218967</c:v>
                </c:pt>
                <c:pt idx="1976">
                  <c:v>20505.577301218967</c:v>
                </c:pt>
                <c:pt idx="1977">
                  <c:v>19697.611631005118</c:v>
                </c:pt>
                <c:pt idx="1978">
                  <c:v>19697.611631005118</c:v>
                </c:pt>
                <c:pt idx="1979">
                  <c:v>19102.346599379816</c:v>
                </c:pt>
                <c:pt idx="1980">
                  <c:v>19102.346599379816</c:v>
                </c:pt>
                <c:pt idx="1981">
                  <c:v>18569.960231635181</c:v>
                </c:pt>
                <c:pt idx="1982">
                  <c:v>18569.960231635181</c:v>
                </c:pt>
                <c:pt idx="1983">
                  <c:v>18082.604434254055</c:v>
                </c:pt>
                <c:pt idx="1984">
                  <c:v>18082.604434254055</c:v>
                </c:pt>
                <c:pt idx="1985">
                  <c:v>17686.371568242077</c:v>
                </c:pt>
                <c:pt idx="1986">
                  <c:v>17686.371568242077</c:v>
                </c:pt>
                <c:pt idx="1987">
                  <c:v>17404.204225057878</c:v>
                </c:pt>
                <c:pt idx="1988">
                  <c:v>17404.204225057878</c:v>
                </c:pt>
                <c:pt idx="1989">
                  <c:v>17157.843521388382</c:v>
                </c:pt>
                <c:pt idx="1990">
                  <c:v>17157.843521388382</c:v>
                </c:pt>
                <c:pt idx="1991">
                  <c:v>17102.247850952164</c:v>
                </c:pt>
                <c:pt idx="1992">
                  <c:v>17102.247850952164</c:v>
                </c:pt>
                <c:pt idx="1993">
                  <c:v>16844.419588810139</c:v>
                </c:pt>
                <c:pt idx="1994">
                  <c:v>16844.419588810139</c:v>
                </c:pt>
                <c:pt idx="1995">
                  <c:v>16727.078491692057</c:v>
                </c:pt>
                <c:pt idx="1996">
                  <c:v>16727.078491692057</c:v>
                </c:pt>
                <c:pt idx="1997">
                  <c:v>16369.747264978207</c:v>
                </c:pt>
                <c:pt idx="1998">
                  <c:v>16369.747264978207</c:v>
                </c:pt>
                <c:pt idx="1999">
                  <c:v>15938.221949882907</c:v>
                </c:pt>
                <c:pt idx="2000">
                  <c:v>15938.221949882907</c:v>
                </c:pt>
                <c:pt idx="2001">
                  <c:v>15350.486269913332</c:v>
                </c:pt>
                <c:pt idx="2002">
                  <c:v>15350.486269913332</c:v>
                </c:pt>
                <c:pt idx="2003">
                  <c:v>14768.30180311537</c:v>
                </c:pt>
                <c:pt idx="2004">
                  <c:v>14768.30180311537</c:v>
                </c:pt>
                <c:pt idx="2005">
                  <c:v>14137.094268092718</c:v>
                </c:pt>
                <c:pt idx="2006">
                  <c:v>14137.094268092718</c:v>
                </c:pt>
                <c:pt idx="2007">
                  <c:v>13644.179744286585</c:v>
                </c:pt>
                <c:pt idx="2008">
                  <c:v>13644.179744286585</c:v>
                </c:pt>
                <c:pt idx="2009">
                  <c:v>13188.556905315196</c:v>
                </c:pt>
                <c:pt idx="2010">
                  <c:v>13188.556905315196</c:v>
                </c:pt>
                <c:pt idx="2011">
                  <c:v>12849.89139928433</c:v>
                </c:pt>
                <c:pt idx="2012">
                  <c:v>12849.89139928433</c:v>
                </c:pt>
                <c:pt idx="2013">
                  <c:v>12600.058720752049</c:v>
                </c:pt>
                <c:pt idx="2014">
                  <c:v>12600.058720752049</c:v>
                </c:pt>
                <c:pt idx="2015">
                  <c:v>12274.553834306831</c:v>
                </c:pt>
                <c:pt idx="2016">
                  <c:v>12274.553834306831</c:v>
                </c:pt>
                <c:pt idx="2017">
                  <c:v>12090.765277035098</c:v>
                </c:pt>
                <c:pt idx="2018">
                  <c:v>12090.765277035098</c:v>
                </c:pt>
                <c:pt idx="2019">
                  <c:v>11961.865610870742</c:v>
                </c:pt>
                <c:pt idx="2020">
                  <c:v>11961.865610870742</c:v>
                </c:pt>
                <c:pt idx="2021">
                  <c:v>11691.763036816832</c:v>
                </c:pt>
                <c:pt idx="2022">
                  <c:v>11691.763036816832</c:v>
                </c:pt>
                <c:pt idx="2023">
                  <c:v>11388.902495988792</c:v>
                </c:pt>
                <c:pt idx="2024">
                  <c:v>11388.902495988792</c:v>
                </c:pt>
                <c:pt idx="2025">
                  <c:v>10759.419171233447</c:v>
                </c:pt>
                <c:pt idx="2026">
                  <c:v>10759.419171233447</c:v>
                </c:pt>
                <c:pt idx="2027">
                  <c:v>10191.324862563419</c:v>
                </c:pt>
                <c:pt idx="2028">
                  <c:v>10191.324862563419</c:v>
                </c:pt>
                <c:pt idx="2029">
                  <c:v>9692.5924733704414</c:v>
                </c:pt>
                <c:pt idx="2030">
                  <c:v>9692.5924733704414</c:v>
                </c:pt>
                <c:pt idx="2031">
                  <c:v>9358.3360539083988</c:v>
                </c:pt>
                <c:pt idx="2032">
                  <c:v>9358.3360539083988</c:v>
                </c:pt>
                <c:pt idx="2033">
                  <c:v>9175.5776123842206</c:v>
                </c:pt>
                <c:pt idx="2034">
                  <c:v>9175.5776123842206</c:v>
                </c:pt>
                <c:pt idx="2035">
                  <c:v>9075.3020486761598</c:v>
                </c:pt>
                <c:pt idx="2036">
                  <c:v>9075.3020486761598</c:v>
                </c:pt>
                <c:pt idx="2037">
                  <c:v>8969.5390916099368</c:v>
                </c:pt>
                <c:pt idx="2038">
                  <c:v>8969.5390916099368</c:v>
                </c:pt>
                <c:pt idx="2039">
                  <c:v>8674.7015109447875</c:v>
                </c:pt>
                <c:pt idx="2040">
                  <c:v>8674.7015109447875</c:v>
                </c:pt>
                <c:pt idx="2041">
                  <c:v>8114.7668609678412</c:v>
                </c:pt>
                <c:pt idx="2042">
                  <c:v>8114.7668609678412</c:v>
                </c:pt>
                <c:pt idx="2043">
                  <c:v>7559.5901794103274</c:v>
                </c:pt>
                <c:pt idx="2044">
                  <c:v>7559.5901794103274</c:v>
                </c:pt>
                <c:pt idx="2045">
                  <c:v>7133.6113679393729</c:v>
                </c:pt>
                <c:pt idx="2046">
                  <c:v>7133.6113679393729</c:v>
                </c:pt>
                <c:pt idx="2047">
                  <c:v>6863.3681864191904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35584"/>
        <c:axId val="134437120"/>
      </c:scatterChart>
      <c:valAx>
        <c:axId val="134435584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4437120"/>
        <c:crosses val="autoZero"/>
        <c:crossBetween val="midCat"/>
      </c:valAx>
      <c:valAx>
        <c:axId val="134437120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44355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-51.603836067301856</c:v>
                </c:pt>
                <c:pt idx="131">
                  <c:v>-51.686168853779137</c:v>
                </c:pt>
                <c:pt idx="132">
                  <c:v>-51.808836418805278</c:v>
                </c:pt>
                <c:pt idx="133">
                  <c:v>-51.585834912894057</c:v>
                </c:pt>
                <c:pt idx="134">
                  <c:v>-51.827165760297135</c:v>
                </c:pt>
                <c:pt idx="135">
                  <c:v>-51.270337194755655</c:v>
                </c:pt>
                <c:pt idx="136">
                  <c:v>-50.741889335573845</c:v>
                </c:pt>
                <c:pt idx="137">
                  <c:v>-52.068797330629593</c:v>
                </c:pt>
                <c:pt idx="138">
                  <c:v>-51.882132910258754</c:v>
                </c:pt>
                <c:pt idx="139">
                  <c:v>-52.154475700183362</c:v>
                </c:pt>
                <c:pt idx="140">
                  <c:v>-52.498036188246957</c:v>
                </c:pt>
                <c:pt idx="141">
                  <c:v>-52.049640223489206</c:v>
                </c:pt>
                <c:pt idx="142">
                  <c:v>-51.903891191450846</c:v>
                </c:pt>
                <c:pt idx="143">
                  <c:v>-52.166891109242357</c:v>
                </c:pt>
                <c:pt idx="144">
                  <c:v>-51.900862236033866</c:v>
                </c:pt>
                <c:pt idx="145">
                  <c:v>-51.933900732541417</c:v>
                </c:pt>
                <c:pt idx="146">
                  <c:v>-51.76545963733907</c:v>
                </c:pt>
                <c:pt idx="147">
                  <c:v>-51.819384069970809</c:v>
                </c:pt>
                <c:pt idx="148">
                  <c:v>-51.405710743291031</c:v>
                </c:pt>
                <c:pt idx="149">
                  <c:v>-51.793045393988329</c:v>
                </c:pt>
                <c:pt idx="150">
                  <c:v>-51.893683141657192</c:v>
                </c:pt>
                <c:pt idx="151">
                  <c:v>-52.291745012819383</c:v>
                </c:pt>
                <c:pt idx="152">
                  <c:v>-51.580718240333717</c:v>
                </c:pt>
                <c:pt idx="153">
                  <c:v>-51.79126504718112</c:v>
                </c:pt>
                <c:pt idx="154">
                  <c:v>-52.168992448858617</c:v>
                </c:pt>
                <c:pt idx="155">
                  <c:v>-51.842913910865505</c:v>
                </c:pt>
                <c:pt idx="156">
                  <c:v>-51.893826665354744</c:v>
                </c:pt>
                <c:pt idx="157">
                  <c:v>-51.14674289359337</c:v>
                </c:pt>
                <c:pt idx="158">
                  <c:v>-51.044547650617311</c:v>
                </c:pt>
                <c:pt idx="159">
                  <c:v>-51.988602492674573</c:v>
                </c:pt>
                <c:pt idx="160">
                  <c:v>-52.597377632924925</c:v>
                </c:pt>
                <c:pt idx="161">
                  <c:v>-52.433121611303989</c:v>
                </c:pt>
                <c:pt idx="162">
                  <c:v>-51.982878488656105</c:v>
                </c:pt>
                <c:pt idx="163">
                  <c:v>-52.508121610306567</c:v>
                </c:pt>
                <c:pt idx="164">
                  <c:v>-52.583491762429766</c:v>
                </c:pt>
                <c:pt idx="165">
                  <c:v>-52.440294874406362</c:v>
                </c:pt>
                <c:pt idx="166">
                  <c:v>-52.082443207009455</c:v>
                </c:pt>
                <c:pt idx="167">
                  <c:v>-52.094373234672041</c:v>
                </c:pt>
                <c:pt idx="168">
                  <c:v>-52.002824679379962</c:v>
                </c:pt>
                <c:pt idx="169">
                  <c:v>-52.513945548994123</c:v>
                </c:pt>
                <c:pt idx="170">
                  <c:v>-52.179647648112336</c:v>
                </c:pt>
                <c:pt idx="171">
                  <c:v>-52.227325007818813</c:v>
                </c:pt>
                <c:pt idx="172">
                  <c:v>-52.194193324671751</c:v>
                </c:pt>
                <c:pt idx="173">
                  <c:v>-51.728507977405442</c:v>
                </c:pt>
                <c:pt idx="174">
                  <c:v>-51.965708652112177</c:v>
                </c:pt>
                <c:pt idx="175">
                  <c:v>-52.284790490241733</c:v>
                </c:pt>
                <c:pt idx="176">
                  <c:v>-52.736004221238808</c:v>
                </c:pt>
                <c:pt idx="177">
                  <c:v>-52.656441015387138</c:v>
                </c:pt>
                <c:pt idx="178">
                  <c:v>-52.298141357222647</c:v>
                </c:pt>
                <c:pt idx="179">
                  <c:v>-51.727019021029257</c:v>
                </c:pt>
                <c:pt idx="180">
                  <c:v>-51.21513850777766</c:v>
                </c:pt>
                <c:pt idx="181">
                  <c:v>-52.399919238483939</c:v>
                </c:pt>
                <c:pt idx="182">
                  <c:v>-51.102758349532202</c:v>
                </c:pt>
                <c:pt idx="183">
                  <c:v>-52.337907880205165</c:v>
                </c:pt>
                <c:pt idx="184">
                  <c:v>-51.651721570211791</c:v>
                </c:pt>
                <c:pt idx="185">
                  <c:v>-52.112814710908104</c:v>
                </c:pt>
                <c:pt idx="186">
                  <c:v>-52.41245407025405</c:v>
                </c:pt>
                <c:pt idx="187">
                  <c:v>-52.422459254807023</c:v>
                </c:pt>
                <c:pt idx="188">
                  <c:v>-52.21629207400396</c:v>
                </c:pt>
                <c:pt idx="189">
                  <c:v>-52.773288880115317</c:v>
                </c:pt>
                <c:pt idx="190">
                  <c:v>-51.957566927083953</c:v>
                </c:pt>
                <c:pt idx="191">
                  <c:v>-52.21843847587688</c:v>
                </c:pt>
                <c:pt idx="192">
                  <c:v>-51.858191136762095</c:v>
                </c:pt>
                <c:pt idx="193">
                  <c:v>-51.717059101021917</c:v>
                </c:pt>
                <c:pt idx="194">
                  <c:v>-52.420294054275992</c:v>
                </c:pt>
                <c:pt idx="195">
                  <c:v>-52.617469861960224</c:v>
                </c:pt>
                <c:pt idx="196">
                  <c:v>-52.786376735697516</c:v>
                </c:pt>
                <c:pt idx="197">
                  <c:v>-52.163295246058489</c:v>
                </c:pt>
                <c:pt idx="198">
                  <c:v>-52.103499575718224</c:v>
                </c:pt>
                <c:pt idx="199">
                  <c:v>-52.834922981820483</c:v>
                </c:pt>
                <c:pt idx="200">
                  <c:v>-52.767469982643284</c:v>
                </c:pt>
                <c:pt idx="201">
                  <c:v>-52.255987432437479</c:v>
                </c:pt>
                <c:pt idx="202">
                  <c:v>-51.905724794840957</c:v>
                </c:pt>
                <c:pt idx="203">
                  <c:v>-52.552974602997232</c:v>
                </c:pt>
                <c:pt idx="204">
                  <c:v>-52.27096715493991</c:v>
                </c:pt>
                <c:pt idx="205">
                  <c:v>-52.699557139995825</c:v>
                </c:pt>
                <c:pt idx="206">
                  <c:v>-52.378861070938136</c:v>
                </c:pt>
                <c:pt idx="207">
                  <c:v>-52.862960499066922</c:v>
                </c:pt>
                <c:pt idx="208">
                  <c:v>-51.662887505593595</c:v>
                </c:pt>
                <c:pt idx="209">
                  <c:v>-52.738840916893842</c:v>
                </c:pt>
                <c:pt idx="210">
                  <c:v>-52.084363382508855</c:v>
                </c:pt>
                <c:pt idx="211">
                  <c:v>-53.087158348619731</c:v>
                </c:pt>
                <c:pt idx="212">
                  <c:v>-52.409789252415301</c:v>
                </c:pt>
                <c:pt idx="213">
                  <c:v>-52.418559500522385</c:v>
                </c:pt>
                <c:pt idx="214">
                  <c:v>-52.700332992432067</c:v>
                </c:pt>
                <c:pt idx="215">
                  <c:v>-52.644471514528171</c:v>
                </c:pt>
                <c:pt idx="216">
                  <c:v>-52.209948111819536</c:v>
                </c:pt>
                <c:pt idx="217">
                  <c:v>-52.051226480446381</c:v>
                </c:pt>
                <c:pt idx="218">
                  <c:v>-52.324565324194566</c:v>
                </c:pt>
                <c:pt idx="219">
                  <c:v>-52.253636859302745</c:v>
                </c:pt>
                <c:pt idx="220">
                  <c:v>-51.520282021304837</c:v>
                </c:pt>
                <c:pt idx="221">
                  <c:v>-52.980340006563267</c:v>
                </c:pt>
                <c:pt idx="222">
                  <c:v>-52.596806420127223</c:v>
                </c:pt>
                <c:pt idx="223">
                  <c:v>-52.691504433577641</c:v>
                </c:pt>
                <c:pt idx="224">
                  <c:v>-52.439859246284797</c:v>
                </c:pt>
                <c:pt idx="225">
                  <c:v>-52.612176599973999</c:v>
                </c:pt>
                <c:pt idx="226">
                  <c:v>-52.52017741214992</c:v>
                </c:pt>
                <c:pt idx="227">
                  <c:v>-52.640795441952534</c:v>
                </c:pt>
                <c:pt idx="228">
                  <c:v>-52.623268314842626</c:v>
                </c:pt>
                <c:pt idx="229">
                  <c:v>-52.652855980134703</c:v>
                </c:pt>
                <c:pt idx="230">
                  <c:v>-52.515786639711465</c:v>
                </c:pt>
                <c:pt idx="231">
                  <c:v>-52.626613806578781</c:v>
                </c:pt>
                <c:pt idx="232">
                  <c:v>-52.794986593306405</c:v>
                </c:pt>
                <c:pt idx="233">
                  <c:v>-52.577223776461587</c:v>
                </c:pt>
                <c:pt idx="234">
                  <c:v>-52.899281218714997</c:v>
                </c:pt>
                <c:pt idx="235">
                  <c:v>-52.775196387349119</c:v>
                </c:pt>
                <c:pt idx="236">
                  <c:v>-52.862895642659268</c:v>
                </c:pt>
                <c:pt idx="237">
                  <c:v>-52.483263203809223</c:v>
                </c:pt>
                <c:pt idx="238">
                  <c:v>-52.548442328936126</c:v>
                </c:pt>
                <c:pt idx="239">
                  <c:v>-52.763811380690761</c:v>
                </c:pt>
                <c:pt idx="240">
                  <c:v>-52.791984027534362</c:v>
                </c:pt>
                <c:pt idx="241">
                  <c:v>-52.772437657848059</c:v>
                </c:pt>
                <c:pt idx="242">
                  <c:v>-52.981785902540558</c:v>
                </c:pt>
                <c:pt idx="243">
                  <c:v>-52.599095356285346</c:v>
                </c:pt>
                <c:pt idx="244">
                  <c:v>-52.667924690850128</c:v>
                </c:pt>
                <c:pt idx="245">
                  <c:v>-52.75666084586608</c:v>
                </c:pt>
                <c:pt idx="246">
                  <c:v>-52.493146481717766</c:v>
                </c:pt>
                <c:pt idx="247">
                  <c:v>-52.737417376048327</c:v>
                </c:pt>
                <c:pt idx="248">
                  <c:v>-52.209011001383296</c:v>
                </c:pt>
                <c:pt idx="249">
                  <c:v>-52.789947380980621</c:v>
                </c:pt>
                <c:pt idx="250">
                  <c:v>-52.587089651814047</c:v>
                </c:pt>
                <c:pt idx="251">
                  <c:v>-52.666379444630145</c:v>
                </c:pt>
                <c:pt idx="252">
                  <c:v>-52.670756955482943</c:v>
                </c:pt>
                <c:pt idx="253">
                  <c:v>-52.606744319233073</c:v>
                </c:pt>
                <c:pt idx="254">
                  <c:v>-52.430758153362056</c:v>
                </c:pt>
                <c:pt idx="255">
                  <c:v>-52.39444186312106</c:v>
                </c:pt>
                <c:pt idx="256">
                  <c:v>-52.7135814351726</c:v>
                </c:pt>
                <c:pt idx="257">
                  <c:v>-52.826879396675089</c:v>
                </c:pt>
                <c:pt idx="258">
                  <c:v>-52.680263747477539</c:v>
                </c:pt>
                <c:pt idx="259">
                  <c:v>-52.642506202879844</c:v>
                </c:pt>
                <c:pt idx="260">
                  <c:v>-52.500277631148265</c:v>
                </c:pt>
                <c:pt idx="261">
                  <c:v>-53.02614429439641</c:v>
                </c:pt>
                <c:pt idx="262">
                  <c:v>-52.533343808380693</c:v>
                </c:pt>
                <c:pt idx="263">
                  <c:v>-53.008367492067933</c:v>
                </c:pt>
                <c:pt idx="264">
                  <c:v>-52.834649014273552</c:v>
                </c:pt>
                <c:pt idx="265">
                  <c:v>-52.7059968173618</c:v>
                </c:pt>
                <c:pt idx="266">
                  <c:v>-52.526098994808848</c:v>
                </c:pt>
                <c:pt idx="267">
                  <c:v>-52.783299898009552</c:v>
                </c:pt>
                <c:pt idx="268">
                  <c:v>-52.669367641006289</c:v>
                </c:pt>
                <c:pt idx="269">
                  <c:v>-52.886408055496801</c:v>
                </c:pt>
                <c:pt idx="270">
                  <c:v>-52.598488960164545</c:v>
                </c:pt>
                <c:pt idx="271">
                  <c:v>-52.719502042247541</c:v>
                </c:pt>
                <c:pt idx="272">
                  <c:v>-52.351745085083948</c:v>
                </c:pt>
                <c:pt idx="273">
                  <c:v>-52.253594909443322</c:v>
                </c:pt>
                <c:pt idx="274">
                  <c:v>-52.423611032572872</c:v>
                </c:pt>
                <c:pt idx="275">
                  <c:v>-52.435771777389419</c:v>
                </c:pt>
                <c:pt idx="276">
                  <c:v>-52.577702498969202</c:v>
                </c:pt>
                <c:pt idx="277">
                  <c:v>-52.453739844322172</c:v>
                </c:pt>
                <c:pt idx="278">
                  <c:v>-52.64541136217084</c:v>
                </c:pt>
                <c:pt idx="279">
                  <c:v>-51.995872517504047</c:v>
                </c:pt>
                <c:pt idx="280">
                  <c:v>-52.181015547466473</c:v>
                </c:pt>
                <c:pt idx="281">
                  <c:v>-52.834776772646535</c:v>
                </c:pt>
                <c:pt idx="282">
                  <c:v>-53.192297598845705</c:v>
                </c:pt>
                <c:pt idx="283">
                  <c:v>-52.092633123873028</c:v>
                </c:pt>
                <c:pt idx="284">
                  <c:v>-53.789705926430791</c:v>
                </c:pt>
                <c:pt idx="285">
                  <c:v>-51.864251407580447</c:v>
                </c:pt>
                <c:pt idx="286">
                  <c:v>-53.423817366398815</c:v>
                </c:pt>
                <c:pt idx="287">
                  <c:v>-52.238992854891009</c:v>
                </c:pt>
                <c:pt idx="288">
                  <c:v>-52.414341806523886</c:v>
                </c:pt>
                <c:pt idx="289">
                  <c:v>-51.896658783994106</c:v>
                </c:pt>
                <c:pt idx="290">
                  <c:v>-51.904491902057778</c:v>
                </c:pt>
                <c:pt idx="291">
                  <c:v>-51.993273126326535</c:v>
                </c:pt>
                <c:pt idx="292">
                  <c:v>-50.829220862201254</c:v>
                </c:pt>
                <c:pt idx="293">
                  <c:v>-52.205474676825361</c:v>
                </c:pt>
                <c:pt idx="294">
                  <c:v>-51.031112492841011</c:v>
                </c:pt>
                <c:pt idx="295">
                  <c:v>-52.360943906928384</c:v>
                </c:pt>
                <c:pt idx="296">
                  <c:v>-52.495479355329223</c:v>
                </c:pt>
                <c:pt idx="297">
                  <c:v>-52.059823757315918</c:v>
                </c:pt>
                <c:pt idx="298">
                  <c:v>-52.83179854101305</c:v>
                </c:pt>
                <c:pt idx="299">
                  <c:v>-52.351146948667953</c:v>
                </c:pt>
                <c:pt idx="300">
                  <c:v>-53.381688352437379</c:v>
                </c:pt>
                <c:pt idx="301">
                  <c:v>-52.408290058034673</c:v>
                </c:pt>
                <c:pt idx="302">
                  <c:v>-54.10007915066759</c:v>
                </c:pt>
                <c:pt idx="303">
                  <c:v>-52.413432501314048</c:v>
                </c:pt>
                <c:pt idx="304">
                  <c:v>-50.848027525271071</c:v>
                </c:pt>
                <c:pt idx="305">
                  <c:v>-52.290530313547649</c:v>
                </c:pt>
                <c:pt idx="306">
                  <c:v>-49.319181418417628</c:v>
                </c:pt>
                <c:pt idx="307">
                  <c:v>-52.259686700204441</c:v>
                </c:pt>
                <c:pt idx="308">
                  <c:v>-50.435136918111816</c:v>
                </c:pt>
                <c:pt idx="309">
                  <c:v>-52.397404876301223</c:v>
                </c:pt>
                <c:pt idx="310">
                  <c:v>-50.844933908938543</c:v>
                </c:pt>
                <c:pt idx="311">
                  <c:v>-51.988251158572453</c:v>
                </c:pt>
                <c:pt idx="312">
                  <c:v>-50.199086232406131</c:v>
                </c:pt>
                <c:pt idx="313">
                  <c:v>-52.072070428749832</c:v>
                </c:pt>
                <c:pt idx="314">
                  <c:v>-54.617350796964239</c:v>
                </c:pt>
                <c:pt idx="315">
                  <c:v>-51.937197125668128</c:v>
                </c:pt>
                <c:pt idx="316">
                  <c:v>-52.136121291201917</c:v>
                </c:pt>
                <c:pt idx="317">
                  <c:v>-52.26694331516444</c:v>
                </c:pt>
                <c:pt idx="318">
                  <c:v>-53.010136814412007</c:v>
                </c:pt>
                <c:pt idx="319">
                  <c:v>-51.900366435459148</c:v>
                </c:pt>
                <c:pt idx="320">
                  <c:v>-52.439424036480055</c:v>
                </c:pt>
                <c:pt idx="321">
                  <c:v>-53.304373829619848</c:v>
                </c:pt>
                <c:pt idx="322">
                  <c:v>-52.248687621118627</c:v>
                </c:pt>
                <c:pt idx="323">
                  <c:v>-53.238197421428957</c:v>
                </c:pt>
                <c:pt idx="324">
                  <c:v>-52.612152041146352</c:v>
                </c:pt>
                <c:pt idx="325">
                  <c:v>-53.382174699448363</c:v>
                </c:pt>
                <c:pt idx="326">
                  <c:v>-52.137203561528985</c:v>
                </c:pt>
                <c:pt idx="327">
                  <c:v>-54.226412514035459</c:v>
                </c:pt>
                <c:pt idx="328">
                  <c:v>-53.519877822252447</c:v>
                </c:pt>
                <c:pt idx="329">
                  <c:v>-52.770958739005849</c:v>
                </c:pt>
                <c:pt idx="330">
                  <c:v>-52.622982411576295</c:v>
                </c:pt>
                <c:pt idx="331">
                  <c:v>-53.23499702206361</c:v>
                </c:pt>
                <c:pt idx="332">
                  <c:v>-52.387254498636068</c:v>
                </c:pt>
                <c:pt idx="333">
                  <c:v>-53.955044796152301</c:v>
                </c:pt>
                <c:pt idx="334">
                  <c:v>-52.531275651191237</c:v>
                </c:pt>
                <c:pt idx="335">
                  <c:v>-53.846198336018453</c:v>
                </c:pt>
                <c:pt idx="336">
                  <c:v>-53.637068049637158</c:v>
                </c:pt>
                <c:pt idx="337">
                  <c:v>-53.625524962849141</c:v>
                </c:pt>
                <c:pt idx="338">
                  <c:v>-53.680476601143006</c:v>
                </c:pt>
                <c:pt idx="339">
                  <c:v>-52.743470260416991</c:v>
                </c:pt>
                <c:pt idx="340">
                  <c:v>-51.719606167561288</c:v>
                </c:pt>
                <c:pt idx="341">
                  <c:v>-52.769337518589658</c:v>
                </c:pt>
                <c:pt idx="342">
                  <c:v>-53.314698620053356</c:v>
                </c:pt>
                <c:pt idx="343">
                  <c:v>-53.913079978798237</c:v>
                </c:pt>
                <c:pt idx="344">
                  <c:v>-53.305203898068449</c:v>
                </c:pt>
                <c:pt idx="345">
                  <c:v>-53.751935774327954</c:v>
                </c:pt>
                <c:pt idx="346">
                  <c:v>-52.822728597560463</c:v>
                </c:pt>
                <c:pt idx="347">
                  <c:v>-52.427750433359805</c:v>
                </c:pt>
                <c:pt idx="348">
                  <c:v>-52.724082871213085</c:v>
                </c:pt>
                <c:pt idx="349">
                  <c:v>-53.67858239366101</c:v>
                </c:pt>
                <c:pt idx="350">
                  <c:v>-53.430015554169657</c:v>
                </c:pt>
                <c:pt idx="351">
                  <c:v>-53.497224630730052</c:v>
                </c:pt>
                <c:pt idx="352">
                  <c:v>-52.913447905435845</c:v>
                </c:pt>
                <c:pt idx="353">
                  <c:v>-53.02097646212092</c:v>
                </c:pt>
                <c:pt idx="354">
                  <c:v>-53.434278576394775</c:v>
                </c:pt>
                <c:pt idx="355">
                  <c:v>-53.307958047616367</c:v>
                </c:pt>
                <c:pt idx="356">
                  <c:v>-53.342053454519629</c:v>
                </c:pt>
                <c:pt idx="357">
                  <c:v>-52.667685762059754</c:v>
                </c:pt>
                <c:pt idx="358">
                  <c:v>-53.000960113974408</c:v>
                </c:pt>
                <c:pt idx="359">
                  <c:v>-53.196559875785006</c:v>
                </c:pt>
                <c:pt idx="360">
                  <c:v>-52.022152334836861</c:v>
                </c:pt>
                <c:pt idx="361">
                  <c:v>-53.334535967385982</c:v>
                </c:pt>
                <c:pt idx="362">
                  <c:v>-52.739081367958988</c:v>
                </c:pt>
                <c:pt idx="363">
                  <c:v>-53.452264540952505</c:v>
                </c:pt>
                <c:pt idx="364">
                  <c:v>-51.96245912432633</c:v>
                </c:pt>
                <c:pt idx="365">
                  <c:v>-53.64425159116584</c:v>
                </c:pt>
                <c:pt idx="366">
                  <c:v>-52.924759873169855</c:v>
                </c:pt>
                <c:pt idx="367">
                  <c:v>-53.46565376045767</c:v>
                </c:pt>
                <c:pt idx="368">
                  <c:v>-52.56659465937458</c:v>
                </c:pt>
                <c:pt idx="369">
                  <c:v>-52.732760698809308</c:v>
                </c:pt>
                <c:pt idx="370">
                  <c:v>-52.343375587078448</c:v>
                </c:pt>
                <c:pt idx="371">
                  <c:v>-52.987221930816823</c:v>
                </c:pt>
                <c:pt idx="372">
                  <c:v>-52.937642344488985</c:v>
                </c:pt>
                <c:pt idx="373">
                  <c:v>-52.714621053007335</c:v>
                </c:pt>
                <c:pt idx="374">
                  <c:v>-52.293248398683062</c:v>
                </c:pt>
                <c:pt idx="375">
                  <c:v>-52.96033227579067</c:v>
                </c:pt>
                <c:pt idx="376">
                  <c:v>-52.008186480935073</c:v>
                </c:pt>
                <c:pt idx="377">
                  <c:v>-53.026835075112814</c:v>
                </c:pt>
                <c:pt idx="378">
                  <c:v>-51.894766107075021</c:v>
                </c:pt>
                <c:pt idx="379">
                  <c:v>-41.37955933899562</c:v>
                </c:pt>
                <c:pt idx="380">
                  <c:v>-25.795126686241019</c:v>
                </c:pt>
                <c:pt idx="381">
                  <c:v>-52.620468372107858</c:v>
                </c:pt>
                <c:pt idx="382">
                  <c:v>-52.18960396311158</c:v>
                </c:pt>
                <c:pt idx="383">
                  <c:v>-52.498401434537499</c:v>
                </c:pt>
                <c:pt idx="384">
                  <c:v>-51.805233671616556</c:v>
                </c:pt>
                <c:pt idx="385">
                  <c:v>-52.373136537980926</c:v>
                </c:pt>
                <c:pt idx="386">
                  <c:v>-51.463515062270346</c:v>
                </c:pt>
                <c:pt idx="387">
                  <c:v>-51.385740597504366</c:v>
                </c:pt>
                <c:pt idx="388">
                  <c:v>-50.900033945918324</c:v>
                </c:pt>
                <c:pt idx="389">
                  <c:v>-52.149606004036102</c:v>
                </c:pt>
                <c:pt idx="390">
                  <c:v>-51.698943957920243</c:v>
                </c:pt>
                <c:pt idx="391">
                  <c:v>-52.57153029402825</c:v>
                </c:pt>
                <c:pt idx="392">
                  <c:v>-51.498826296522061</c:v>
                </c:pt>
                <c:pt idx="393">
                  <c:v>-52.606613037374764</c:v>
                </c:pt>
                <c:pt idx="394">
                  <c:v>-51.915325123748623</c:v>
                </c:pt>
                <c:pt idx="395">
                  <c:v>-52.448490537848144</c:v>
                </c:pt>
                <c:pt idx="396">
                  <c:v>-51.564978004635527</c:v>
                </c:pt>
                <c:pt idx="397">
                  <c:v>-52.071815757340154</c:v>
                </c:pt>
                <c:pt idx="398">
                  <c:v>-51.129903360650594</c:v>
                </c:pt>
                <c:pt idx="399">
                  <c:v>-52.257630519352873</c:v>
                </c:pt>
                <c:pt idx="400">
                  <c:v>-51.007047360267109</c:v>
                </c:pt>
                <c:pt idx="401">
                  <c:v>-52.400954962047557</c:v>
                </c:pt>
                <c:pt idx="402">
                  <c:v>-51.813518628646477</c:v>
                </c:pt>
                <c:pt idx="403">
                  <c:v>-52.534650283941772</c:v>
                </c:pt>
                <c:pt idx="404">
                  <c:v>-51.860518889112839</c:v>
                </c:pt>
                <c:pt idx="405">
                  <c:v>-52.119903420988436</c:v>
                </c:pt>
                <c:pt idx="406">
                  <c:v>-51.669119461716555</c:v>
                </c:pt>
                <c:pt idx="407">
                  <c:v>-52.40595734029786</c:v>
                </c:pt>
                <c:pt idx="408">
                  <c:v>-51.72068677433159</c:v>
                </c:pt>
                <c:pt idx="409">
                  <c:v>-52.257737102610299</c:v>
                </c:pt>
                <c:pt idx="410">
                  <c:v>-51.651030713217942</c:v>
                </c:pt>
                <c:pt idx="411">
                  <c:v>-52.358815606462599</c:v>
                </c:pt>
                <c:pt idx="412">
                  <c:v>-51.550920917933972</c:v>
                </c:pt>
                <c:pt idx="413">
                  <c:v>-52.244510109197527</c:v>
                </c:pt>
                <c:pt idx="414">
                  <c:v>-51.392346738034178</c:v>
                </c:pt>
                <c:pt idx="415">
                  <c:v>-52.391407540588965</c:v>
                </c:pt>
                <c:pt idx="416">
                  <c:v>-52.002419046831953</c:v>
                </c:pt>
                <c:pt idx="417">
                  <c:v>-52.170623607357093</c:v>
                </c:pt>
                <c:pt idx="418">
                  <c:v>-51.482319542002571</c:v>
                </c:pt>
                <c:pt idx="419">
                  <c:v>-52.329122179699027</c:v>
                </c:pt>
                <c:pt idx="420">
                  <c:v>-51.651876070736655</c:v>
                </c:pt>
                <c:pt idx="421">
                  <c:v>-52.254925252587199</c:v>
                </c:pt>
                <c:pt idx="422">
                  <c:v>-51.560613447879355</c:v>
                </c:pt>
                <c:pt idx="423">
                  <c:v>-52.468273295478177</c:v>
                </c:pt>
                <c:pt idx="424">
                  <c:v>-51.855372074080549</c:v>
                </c:pt>
                <c:pt idx="425">
                  <c:v>-52.760192364149312</c:v>
                </c:pt>
                <c:pt idx="426">
                  <c:v>-51.528935529264643</c:v>
                </c:pt>
                <c:pt idx="427">
                  <c:v>-52.411363053078958</c:v>
                </c:pt>
                <c:pt idx="428">
                  <c:v>-51.561301883695101</c:v>
                </c:pt>
                <c:pt idx="429">
                  <c:v>-52.581063041626606</c:v>
                </c:pt>
                <c:pt idx="430">
                  <c:v>-51.421731831139816</c:v>
                </c:pt>
                <c:pt idx="431">
                  <c:v>-52.255589643149293</c:v>
                </c:pt>
                <c:pt idx="432">
                  <c:v>-51.599327612100744</c:v>
                </c:pt>
                <c:pt idx="433">
                  <c:v>-52.437342695438588</c:v>
                </c:pt>
                <c:pt idx="434">
                  <c:v>-51.609714543844774</c:v>
                </c:pt>
                <c:pt idx="435">
                  <c:v>-52.291162560013397</c:v>
                </c:pt>
                <c:pt idx="436">
                  <c:v>-51.357301645795587</c:v>
                </c:pt>
                <c:pt idx="437">
                  <c:v>-52.598551068772423</c:v>
                </c:pt>
                <c:pt idx="438">
                  <c:v>-51.840137343443978</c:v>
                </c:pt>
                <c:pt idx="439">
                  <c:v>-52.21178314881638</c:v>
                </c:pt>
                <c:pt idx="440">
                  <c:v>-52.017333977407802</c:v>
                </c:pt>
                <c:pt idx="441">
                  <c:v>-52.091421540062221</c:v>
                </c:pt>
                <c:pt idx="442">
                  <c:v>-52.141463014180388</c:v>
                </c:pt>
                <c:pt idx="443">
                  <c:v>-52.412084436379253</c:v>
                </c:pt>
                <c:pt idx="444">
                  <c:v>-51.36368934482536</c:v>
                </c:pt>
                <c:pt idx="445">
                  <c:v>-52.21440398304248</c:v>
                </c:pt>
                <c:pt idx="446">
                  <c:v>-51.445322125821015</c:v>
                </c:pt>
                <c:pt idx="447">
                  <c:v>-52.344702086001888</c:v>
                </c:pt>
                <c:pt idx="448">
                  <c:v>-51.925016275269634</c:v>
                </c:pt>
                <c:pt idx="449">
                  <c:v>-53.553150300785667</c:v>
                </c:pt>
                <c:pt idx="450">
                  <c:v>-53.272708191797015</c:v>
                </c:pt>
                <c:pt idx="451">
                  <c:v>-53.494127838863847</c:v>
                </c:pt>
                <c:pt idx="452">
                  <c:v>-53.236681813399336</c:v>
                </c:pt>
                <c:pt idx="453">
                  <c:v>-53.90779208274779</c:v>
                </c:pt>
                <c:pt idx="454">
                  <c:v>-53.225153729670303</c:v>
                </c:pt>
                <c:pt idx="455">
                  <c:v>-53.513561993763304</c:v>
                </c:pt>
                <c:pt idx="456">
                  <c:v>-53.134960715208067</c:v>
                </c:pt>
                <c:pt idx="457">
                  <c:v>-53.641687374768978</c:v>
                </c:pt>
                <c:pt idx="458">
                  <c:v>-53.208429331385204</c:v>
                </c:pt>
                <c:pt idx="459">
                  <c:v>-52.646989027044981</c:v>
                </c:pt>
                <c:pt idx="460">
                  <c:v>-51.919230479489819</c:v>
                </c:pt>
                <c:pt idx="461">
                  <c:v>-53.51941696995685</c:v>
                </c:pt>
                <c:pt idx="462">
                  <c:v>-52.149699252708928</c:v>
                </c:pt>
                <c:pt idx="463">
                  <c:v>-52.898039929659035</c:v>
                </c:pt>
                <c:pt idx="464">
                  <c:v>-51.786304897473968</c:v>
                </c:pt>
                <c:pt idx="465">
                  <c:v>-52.641544648764935</c:v>
                </c:pt>
                <c:pt idx="466">
                  <c:v>-51.375240517884791</c:v>
                </c:pt>
                <c:pt idx="467">
                  <c:v>-52.418032531749056</c:v>
                </c:pt>
                <c:pt idx="468">
                  <c:v>-51.872691778830145</c:v>
                </c:pt>
                <c:pt idx="469">
                  <c:v>-52.530720979953344</c:v>
                </c:pt>
                <c:pt idx="470">
                  <c:v>-51.666688838752862</c:v>
                </c:pt>
                <c:pt idx="471">
                  <c:v>-52.758037646724205</c:v>
                </c:pt>
                <c:pt idx="472">
                  <c:v>-51.740502895097706</c:v>
                </c:pt>
                <c:pt idx="473">
                  <c:v>-52.327240671904228</c:v>
                </c:pt>
                <c:pt idx="474">
                  <c:v>-51.519521737840641</c:v>
                </c:pt>
                <c:pt idx="475">
                  <c:v>-52.184547911308954</c:v>
                </c:pt>
                <c:pt idx="476">
                  <c:v>-51.950292647512541</c:v>
                </c:pt>
                <c:pt idx="477">
                  <c:v>-52.349308540309593</c:v>
                </c:pt>
                <c:pt idx="478">
                  <c:v>-51.678311518580699</c:v>
                </c:pt>
                <c:pt idx="479">
                  <c:v>-52.411642456585845</c:v>
                </c:pt>
                <c:pt idx="480">
                  <c:v>-52.285493716933793</c:v>
                </c:pt>
                <c:pt idx="481">
                  <c:v>-52.55923004274652</c:v>
                </c:pt>
                <c:pt idx="482">
                  <c:v>-52.156526386982421</c:v>
                </c:pt>
                <c:pt idx="483">
                  <c:v>-52.562299494154963</c:v>
                </c:pt>
                <c:pt idx="484">
                  <c:v>-52.170201240474917</c:v>
                </c:pt>
                <c:pt idx="485">
                  <c:v>-52.324591537986372</c:v>
                </c:pt>
                <c:pt idx="486">
                  <c:v>-51.802701922242228</c:v>
                </c:pt>
                <c:pt idx="487">
                  <c:v>-52.359578384599622</c:v>
                </c:pt>
                <c:pt idx="488">
                  <c:v>-51.692012084011111</c:v>
                </c:pt>
                <c:pt idx="489">
                  <c:v>-52.013686312999759</c:v>
                </c:pt>
                <c:pt idx="490">
                  <c:v>-51.723066607927237</c:v>
                </c:pt>
                <c:pt idx="491">
                  <c:v>-52.072619621179776</c:v>
                </c:pt>
                <c:pt idx="492">
                  <c:v>-51.870011675896322</c:v>
                </c:pt>
                <c:pt idx="493">
                  <c:v>-52.542694854486079</c:v>
                </c:pt>
                <c:pt idx="494">
                  <c:v>-51.8250604324911</c:v>
                </c:pt>
                <c:pt idx="495">
                  <c:v>-52.455352799484388</c:v>
                </c:pt>
                <c:pt idx="496">
                  <c:v>-51.807586976279012</c:v>
                </c:pt>
                <c:pt idx="497">
                  <c:v>-52.331166334613478</c:v>
                </c:pt>
                <c:pt idx="498">
                  <c:v>-51.922682308569932</c:v>
                </c:pt>
                <c:pt idx="499">
                  <c:v>-52.292344999491256</c:v>
                </c:pt>
                <c:pt idx="500">
                  <c:v>-51.606747430045665</c:v>
                </c:pt>
                <c:pt idx="501">
                  <c:v>-52.142506320634617</c:v>
                </c:pt>
                <c:pt idx="502">
                  <c:v>-51.95998212208216</c:v>
                </c:pt>
                <c:pt idx="503">
                  <c:v>-52.411939401909102</c:v>
                </c:pt>
                <c:pt idx="504">
                  <c:v>-51.918809074244955</c:v>
                </c:pt>
                <c:pt idx="505">
                  <c:v>-52.291069036070937</c:v>
                </c:pt>
                <c:pt idx="506">
                  <c:v>-51.744166225869563</c:v>
                </c:pt>
                <c:pt idx="507">
                  <c:v>-52.363021398988153</c:v>
                </c:pt>
                <c:pt idx="508">
                  <c:v>-52.107643860913001</c:v>
                </c:pt>
                <c:pt idx="509">
                  <c:v>-52.344800670449864</c:v>
                </c:pt>
                <c:pt idx="510">
                  <c:v>-51.849759999256257</c:v>
                </c:pt>
                <c:pt idx="511">
                  <c:v>-52.06120628989725</c:v>
                </c:pt>
                <c:pt idx="512">
                  <c:v>-51.721308643001812</c:v>
                </c:pt>
                <c:pt idx="513">
                  <c:v>-52.003427444808558</c:v>
                </c:pt>
                <c:pt idx="514">
                  <c:v>-52.265747574031614</c:v>
                </c:pt>
                <c:pt idx="515">
                  <c:v>-52.037939126300408</c:v>
                </c:pt>
                <c:pt idx="516">
                  <c:v>-51.853069681664273</c:v>
                </c:pt>
                <c:pt idx="517">
                  <c:v>-52.47134265977148</c:v>
                </c:pt>
                <c:pt idx="518">
                  <c:v>-52.058734450161822</c:v>
                </c:pt>
                <c:pt idx="519">
                  <c:v>-52.389903233960638</c:v>
                </c:pt>
                <c:pt idx="520">
                  <c:v>-51.789845412534426</c:v>
                </c:pt>
                <c:pt idx="521">
                  <c:v>-52.256573224407504</c:v>
                </c:pt>
                <c:pt idx="522">
                  <c:v>-51.567062471356103</c:v>
                </c:pt>
                <c:pt idx="523">
                  <c:v>-52.249109541430904</c:v>
                </c:pt>
                <c:pt idx="524">
                  <c:v>-51.462610476810561</c:v>
                </c:pt>
                <c:pt idx="525">
                  <c:v>-52.406882278490606</c:v>
                </c:pt>
                <c:pt idx="526">
                  <c:v>-51.922300144953546</c:v>
                </c:pt>
                <c:pt idx="527">
                  <c:v>-52.474651367159296</c:v>
                </c:pt>
                <c:pt idx="528">
                  <c:v>-52.070688004359724</c:v>
                </c:pt>
                <c:pt idx="529">
                  <c:v>-52.395804384658078</c:v>
                </c:pt>
                <c:pt idx="530">
                  <c:v>-52.0131932717956</c:v>
                </c:pt>
                <c:pt idx="531">
                  <c:v>-52.129657608472364</c:v>
                </c:pt>
                <c:pt idx="532">
                  <c:v>-51.900118387448074</c:v>
                </c:pt>
                <c:pt idx="533">
                  <c:v>-52.200797631557485</c:v>
                </c:pt>
                <c:pt idx="534">
                  <c:v>-51.506494580823684</c:v>
                </c:pt>
                <c:pt idx="535">
                  <c:v>-52.399546885467338</c:v>
                </c:pt>
                <c:pt idx="536">
                  <c:v>-51.899269500715889</c:v>
                </c:pt>
                <c:pt idx="537">
                  <c:v>-52.258419801947831</c:v>
                </c:pt>
                <c:pt idx="538">
                  <c:v>-51.771993372340525</c:v>
                </c:pt>
                <c:pt idx="539">
                  <c:v>-52.303624955445294</c:v>
                </c:pt>
                <c:pt idx="540">
                  <c:v>-51.719842474338755</c:v>
                </c:pt>
                <c:pt idx="541">
                  <c:v>-52.261756203871485</c:v>
                </c:pt>
                <c:pt idx="542">
                  <c:v>-52.087854781173526</c:v>
                </c:pt>
                <c:pt idx="543">
                  <c:v>-51.989850881155057</c:v>
                </c:pt>
                <c:pt idx="544">
                  <c:v>-51.841259963553817</c:v>
                </c:pt>
                <c:pt idx="545">
                  <c:v>-52.018317710423055</c:v>
                </c:pt>
                <c:pt idx="546">
                  <c:v>-51.781181621464576</c:v>
                </c:pt>
                <c:pt idx="547">
                  <c:v>-52.212877378790509</c:v>
                </c:pt>
                <c:pt idx="548">
                  <c:v>-51.800943932351053</c:v>
                </c:pt>
                <c:pt idx="549">
                  <c:v>-52.304102527989812</c:v>
                </c:pt>
                <c:pt idx="550">
                  <c:v>-51.879869977463429</c:v>
                </c:pt>
                <c:pt idx="551">
                  <c:v>-52.11525397220273</c:v>
                </c:pt>
                <c:pt idx="552">
                  <c:v>-51.912223330272759</c:v>
                </c:pt>
                <c:pt idx="553">
                  <c:v>-52.264289837285389</c:v>
                </c:pt>
                <c:pt idx="554">
                  <c:v>-51.780087188832695</c:v>
                </c:pt>
                <c:pt idx="555">
                  <c:v>-52.20591554734974</c:v>
                </c:pt>
                <c:pt idx="556">
                  <c:v>-51.864958737933868</c:v>
                </c:pt>
                <c:pt idx="557">
                  <c:v>-52.230075050926978</c:v>
                </c:pt>
                <c:pt idx="558">
                  <c:v>-51.771015547427062</c:v>
                </c:pt>
                <c:pt idx="559">
                  <c:v>-51.966704354940823</c:v>
                </c:pt>
                <c:pt idx="560">
                  <c:v>-51.678793457583602</c:v>
                </c:pt>
                <c:pt idx="561">
                  <c:v>-52.060386244719865</c:v>
                </c:pt>
                <c:pt idx="562">
                  <c:v>-51.785366852911856</c:v>
                </c:pt>
                <c:pt idx="563">
                  <c:v>-51.965875904719809</c:v>
                </c:pt>
                <c:pt idx="564">
                  <c:v>-51.64874440355397</c:v>
                </c:pt>
                <c:pt idx="565">
                  <c:v>-52.31101775858604</c:v>
                </c:pt>
                <c:pt idx="566">
                  <c:v>-51.852075499765412</c:v>
                </c:pt>
                <c:pt idx="567">
                  <c:v>-52.161219027863019</c:v>
                </c:pt>
                <c:pt idx="568">
                  <c:v>-51.696658961838317</c:v>
                </c:pt>
                <c:pt idx="569">
                  <c:v>-52.147747606353377</c:v>
                </c:pt>
                <c:pt idx="570">
                  <c:v>-51.743250388567425</c:v>
                </c:pt>
                <c:pt idx="571">
                  <c:v>-52.06572418559761</c:v>
                </c:pt>
                <c:pt idx="572">
                  <c:v>-51.619797197632664</c:v>
                </c:pt>
                <c:pt idx="573">
                  <c:v>-52.079499756999518</c:v>
                </c:pt>
                <c:pt idx="574">
                  <c:v>-51.724625553244856</c:v>
                </c:pt>
                <c:pt idx="575">
                  <c:v>-51.991492735718026</c:v>
                </c:pt>
                <c:pt idx="576">
                  <c:v>-51.712872192429622</c:v>
                </c:pt>
                <c:pt idx="577">
                  <c:v>-52.235573457303566</c:v>
                </c:pt>
                <c:pt idx="578">
                  <c:v>-51.966366516148859</c:v>
                </c:pt>
                <c:pt idx="579">
                  <c:v>-52.006779317053123</c:v>
                </c:pt>
                <c:pt idx="580">
                  <c:v>-51.786277722695573</c:v>
                </c:pt>
                <c:pt idx="581">
                  <c:v>-51.970528637241024</c:v>
                </c:pt>
                <c:pt idx="582">
                  <c:v>-51.630272678806165</c:v>
                </c:pt>
                <c:pt idx="583">
                  <c:v>-52.006774666097385</c:v>
                </c:pt>
                <c:pt idx="584">
                  <c:v>-51.819815150253454</c:v>
                </c:pt>
                <c:pt idx="585">
                  <c:v>-52.104848868357955</c:v>
                </c:pt>
                <c:pt idx="586">
                  <c:v>-51.800161338607374</c:v>
                </c:pt>
                <c:pt idx="587">
                  <c:v>-52.059820179559694</c:v>
                </c:pt>
                <c:pt idx="588">
                  <c:v>-51.616112669512532</c:v>
                </c:pt>
                <c:pt idx="589">
                  <c:v>-52.240955039504271</c:v>
                </c:pt>
                <c:pt idx="590">
                  <c:v>-51.946110687644399</c:v>
                </c:pt>
                <c:pt idx="591">
                  <c:v>-52.136321685869589</c:v>
                </c:pt>
                <c:pt idx="592">
                  <c:v>-51.771272176392664</c:v>
                </c:pt>
                <c:pt idx="593">
                  <c:v>-52.119921832168835</c:v>
                </c:pt>
                <c:pt idx="594">
                  <c:v>-51.813781225205922</c:v>
                </c:pt>
                <c:pt idx="595">
                  <c:v>-52.109211119079028</c:v>
                </c:pt>
                <c:pt idx="596">
                  <c:v>-51.81630266461918</c:v>
                </c:pt>
                <c:pt idx="597">
                  <c:v>-52.008277114755941</c:v>
                </c:pt>
                <c:pt idx="598">
                  <c:v>-51.721323141898736</c:v>
                </c:pt>
                <c:pt idx="599">
                  <c:v>-52.021705595821963</c:v>
                </c:pt>
                <c:pt idx="600">
                  <c:v>-51.577191792980379</c:v>
                </c:pt>
                <c:pt idx="601">
                  <c:v>-52.081169088157374</c:v>
                </c:pt>
                <c:pt idx="602">
                  <c:v>-51.814325136173707</c:v>
                </c:pt>
                <c:pt idx="603">
                  <c:v>-52.045680224411313</c:v>
                </c:pt>
                <c:pt idx="604">
                  <c:v>-51.951220666821307</c:v>
                </c:pt>
                <c:pt idx="605">
                  <c:v>-52.002154277916631</c:v>
                </c:pt>
                <c:pt idx="606">
                  <c:v>-51.796570939382747</c:v>
                </c:pt>
                <c:pt idx="607">
                  <c:v>-52.019201961295103</c:v>
                </c:pt>
                <c:pt idx="608">
                  <c:v>-51.655999726441756</c:v>
                </c:pt>
                <c:pt idx="609">
                  <c:v>-52.131294911054859</c:v>
                </c:pt>
                <c:pt idx="610">
                  <c:v>-51.700029077004203</c:v>
                </c:pt>
                <c:pt idx="611">
                  <c:v>-52.052679983520022</c:v>
                </c:pt>
                <c:pt idx="612">
                  <c:v>-51.413096452026757</c:v>
                </c:pt>
                <c:pt idx="613">
                  <c:v>-52.086347216421721</c:v>
                </c:pt>
                <c:pt idx="614">
                  <c:v>-51.816851104819634</c:v>
                </c:pt>
                <c:pt idx="615">
                  <c:v>-52.049527339404001</c:v>
                </c:pt>
                <c:pt idx="616">
                  <c:v>-51.732029273561594</c:v>
                </c:pt>
                <c:pt idx="617">
                  <c:v>-52.079826383995794</c:v>
                </c:pt>
                <c:pt idx="618">
                  <c:v>-51.874540396078352</c:v>
                </c:pt>
                <c:pt idx="619">
                  <c:v>-51.990599030084688</c:v>
                </c:pt>
                <c:pt idx="620">
                  <c:v>-51.568336072755962</c:v>
                </c:pt>
                <c:pt idx="621">
                  <c:v>-51.929041610291208</c:v>
                </c:pt>
                <c:pt idx="622">
                  <c:v>-51.661535063602585</c:v>
                </c:pt>
                <c:pt idx="623">
                  <c:v>-51.857242807850341</c:v>
                </c:pt>
                <c:pt idx="624">
                  <c:v>-51.526205906209178</c:v>
                </c:pt>
                <c:pt idx="625">
                  <c:v>-52.009981624177556</c:v>
                </c:pt>
                <c:pt idx="626">
                  <c:v>-51.580477600798524</c:v>
                </c:pt>
                <c:pt idx="627">
                  <c:v>-51.966693771390247</c:v>
                </c:pt>
                <c:pt idx="628">
                  <c:v>-51.698735767780917</c:v>
                </c:pt>
                <c:pt idx="629">
                  <c:v>-51.975082233252053</c:v>
                </c:pt>
                <c:pt idx="630">
                  <c:v>-51.739926426632259</c:v>
                </c:pt>
                <c:pt idx="631">
                  <c:v>-51.914585806556275</c:v>
                </c:pt>
                <c:pt idx="632">
                  <c:v>-51.63057320480759</c:v>
                </c:pt>
                <c:pt idx="633">
                  <c:v>-52.140870192648464</c:v>
                </c:pt>
                <c:pt idx="634">
                  <c:v>-51.677803057139357</c:v>
                </c:pt>
                <c:pt idx="635">
                  <c:v>-51.862267998531777</c:v>
                </c:pt>
                <c:pt idx="636">
                  <c:v>-51.721713393843451</c:v>
                </c:pt>
                <c:pt idx="637">
                  <c:v>-52.059461545491267</c:v>
                </c:pt>
                <c:pt idx="638">
                  <c:v>-51.773937980146698</c:v>
                </c:pt>
                <c:pt idx="639">
                  <c:v>-52.104963455529621</c:v>
                </c:pt>
                <c:pt idx="640">
                  <c:v>-51.860729759132482</c:v>
                </c:pt>
                <c:pt idx="641">
                  <c:v>-51.882970411656238</c:v>
                </c:pt>
                <c:pt idx="642">
                  <c:v>-51.574917215387842</c:v>
                </c:pt>
                <c:pt idx="643">
                  <c:v>-51.928030573236974</c:v>
                </c:pt>
                <c:pt idx="644">
                  <c:v>-51.662128761975147</c:v>
                </c:pt>
                <c:pt idx="645">
                  <c:v>-51.862947021662436</c:v>
                </c:pt>
                <c:pt idx="646">
                  <c:v>-51.745009373289221</c:v>
                </c:pt>
                <c:pt idx="647">
                  <c:v>-51.962185796153285</c:v>
                </c:pt>
                <c:pt idx="648">
                  <c:v>-51.685130976778417</c:v>
                </c:pt>
                <c:pt idx="649">
                  <c:v>-51.808446143779797</c:v>
                </c:pt>
                <c:pt idx="650">
                  <c:v>-51.480624602721356</c:v>
                </c:pt>
                <c:pt idx="651">
                  <c:v>-51.849928891282815</c:v>
                </c:pt>
                <c:pt idx="652">
                  <c:v>-51.589751118873252</c:v>
                </c:pt>
                <c:pt idx="653">
                  <c:v>-51.833622658168231</c:v>
                </c:pt>
                <c:pt idx="654">
                  <c:v>-51.537208588009541</c:v>
                </c:pt>
                <c:pt idx="655">
                  <c:v>-51.758461083898233</c:v>
                </c:pt>
                <c:pt idx="656">
                  <c:v>-51.681846039405819</c:v>
                </c:pt>
                <c:pt idx="657">
                  <c:v>-52.012791400861914</c:v>
                </c:pt>
                <c:pt idx="658">
                  <c:v>-51.76672238915981</c:v>
                </c:pt>
                <c:pt idx="659">
                  <c:v>-51.963497037005801</c:v>
                </c:pt>
                <c:pt idx="660">
                  <c:v>-51.622440718385185</c:v>
                </c:pt>
                <c:pt idx="661">
                  <c:v>-51.834662670581743</c:v>
                </c:pt>
                <c:pt idx="662">
                  <c:v>-51.618408044592378</c:v>
                </c:pt>
                <c:pt idx="663">
                  <c:v>-51.950559418799038</c:v>
                </c:pt>
                <c:pt idx="664">
                  <c:v>-51.672287797615013</c:v>
                </c:pt>
                <c:pt idx="665">
                  <c:v>-51.955017641685089</c:v>
                </c:pt>
                <c:pt idx="666">
                  <c:v>-51.631252913099026</c:v>
                </c:pt>
                <c:pt idx="667">
                  <c:v>-52.117606466395536</c:v>
                </c:pt>
                <c:pt idx="668">
                  <c:v>-51.803026635535659</c:v>
                </c:pt>
                <c:pt idx="669">
                  <c:v>-51.884105321783032</c:v>
                </c:pt>
                <c:pt idx="670">
                  <c:v>-51.703041571986141</c:v>
                </c:pt>
                <c:pt idx="671">
                  <c:v>-51.958487163006907</c:v>
                </c:pt>
                <c:pt idx="672">
                  <c:v>-51.725124853623292</c:v>
                </c:pt>
                <c:pt idx="673">
                  <c:v>-51.82310580676473</c:v>
                </c:pt>
                <c:pt idx="674">
                  <c:v>-51.565099449521682</c:v>
                </c:pt>
                <c:pt idx="675">
                  <c:v>-51.952446824870464</c:v>
                </c:pt>
                <c:pt idx="676">
                  <c:v>-51.607672719310933</c:v>
                </c:pt>
                <c:pt idx="677">
                  <c:v>-51.960709326846711</c:v>
                </c:pt>
                <c:pt idx="678">
                  <c:v>-51.619323796526984</c:v>
                </c:pt>
                <c:pt idx="679">
                  <c:v>-51.826657552381477</c:v>
                </c:pt>
                <c:pt idx="680">
                  <c:v>-51.534020447487997</c:v>
                </c:pt>
                <c:pt idx="681">
                  <c:v>-51.794303613498485</c:v>
                </c:pt>
                <c:pt idx="682">
                  <c:v>-51.709179887947975</c:v>
                </c:pt>
                <c:pt idx="683">
                  <c:v>-51.839242397397506</c:v>
                </c:pt>
                <c:pt idx="684">
                  <c:v>-51.724256399417882</c:v>
                </c:pt>
                <c:pt idx="685">
                  <c:v>-51.777393175695892</c:v>
                </c:pt>
                <c:pt idx="686">
                  <c:v>-51.584816490286201</c:v>
                </c:pt>
                <c:pt idx="687">
                  <c:v>-51.967061398203491</c:v>
                </c:pt>
                <c:pt idx="688">
                  <c:v>-51.744407837049323</c:v>
                </c:pt>
                <c:pt idx="689">
                  <c:v>-51.960235976973557</c:v>
                </c:pt>
                <c:pt idx="690">
                  <c:v>-51.766576955897698</c:v>
                </c:pt>
                <c:pt idx="691">
                  <c:v>-51.924723301415582</c:v>
                </c:pt>
                <c:pt idx="692">
                  <c:v>-51.652256439823724</c:v>
                </c:pt>
                <c:pt idx="693">
                  <c:v>-51.838459327859326</c:v>
                </c:pt>
                <c:pt idx="694">
                  <c:v>-51.599310767685274</c:v>
                </c:pt>
                <c:pt idx="695">
                  <c:v>-51.853553359932853</c:v>
                </c:pt>
                <c:pt idx="696">
                  <c:v>-51.64914333088123</c:v>
                </c:pt>
                <c:pt idx="697">
                  <c:v>-52.005377558213347</c:v>
                </c:pt>
                <c:pt idx="698">
                  <c:v>-51.627488596379976</c:v>
                </c:pt>
                <c:pt idx="699">
                  <c:v>-51.853465024905816</c:v>
                </c:pt>
                <c:pt idx="700">
                  <c:v>-51.649212053672265</c:v>
                </c:pt>
                <c:pt idx="701">
                  <c:v>-51.964139389367794</c:v>
                </c:pt>
                <c:pt idx="702">
                  <c:v>-51.636397199893686</c:v>
                </c:pt>
                <c:pt idx="703">
                  <c:v>-51.757516458514154</c:v>
                </c:pt>
                <c:pt idx="704">
                  <c:v>-51.662454186941524</c:v>
                </c:pt>
                <c:pt idx="705">
                  <c:v>-51.775083030477319</c:v>
                </c:pt>
                <c:pt idx="706">
                  <c:v>-51.550049400187937</c:v>
                </c:pt>
                <c:pt idx="707">
                  <c:v>-51.821578324179292</c:v>
                </c:pt>
                <c:pt idx="708">
                  <c:v>-51.587448248129576</c:v>
                </c:pt>
                <c:pt idx="709">
                  <c:v>-51.735241031145229</c:v>
                </c:pt>
                <c:pt idx="710">
                  <c:v>-51.603565344477438</c:v>
                </c:pt>
                <c:pt idx="711">
                  <c:v>-51.884177060414281</c:v>
                </c:pt>
                <c:pt idx="712">
                  <c:v>-51.556790352993872</c:v>
                </c:pt>
                <c:pt idx="713">
                  <c:v>-51.739544338202997</c:v>
                </c:pt>
                <c:pt idx="714">
                  <c:v>-51.565969579932045</c:v>
                </c:pt>
                <c:pt idx="715">
                  <c:v>-51.825156050633659</c:v>
                </c:pt>
                <c:pt idx="716">
                  <c:v>-51.590020424105631</c:v>
                </c:pt>
                <c:pt idx="717">
                  <c:v>-51.966990015872291</c:v>
                </c:pt>
                <c:pt idx="718">
                  <c:v>-51.58974187041575</c:v>
                </c:pt>
                <c:pt idx="719">
                  <c:v>-51.803682862100999</c:v>
                </c:pt>
                <c:pt idx="720">
                  <c:v>-51.564055517412896</c:v>
                </c:pt>
                <c:pt idx="721">
                  <c:v>-51.750088458912984</c:v>
                </c:pt>
                <c:pt idx="722">
                  <c:v>-51.540904875129911</c:v>
                </c:pt>
                <c:pt idx="723">
                  <c:v>-51.919592383336237</c:v>
                </c:pt>
                <c:pt idx="724">
                  <c:v>-51.627579079981146</c:v>
                </c:pt>
                <c:pt idx="725">
                  <c:v>-51.756022460369962</c:v>
                </c:pt>
                <c:pt idx="726">
                  <c:v>-51.503548396178502</c:v>
                </c:pt>
                <c:pt idx="727">
                  <c:v>-51.67791123731412</c:v>
                </c:pt>
                <c:pt idx="728">
                  <c:v>-51.505414235261725</c:v>
                </c:pt>
                <c:pt idx="729">
                  <c:v>-51.776262811679075</c:v>
                </c:pt>
                <c:pt idx="730">
                  <c:v>-51.581810306118406</c:v>
                </c:pt>
                <c:pt idx="731">
                  <c:v>-51.888038603587077</c:v>
                </c:pt>
                <c:pt idx="732">
                  <c:v>-51.652044661300579</c:v>
                </c:pt>
                <c:pt idx="733">
                  <c:v>-51.835433039588956</c:v>
                </c:pt>
                <c:pt idx="734">
                  <c:v>-51.647352044399767</c:v>
                </c:pt>
                <c:pt idx="735">
                  <c:v>-51.678178306115385</c:v>
                </c:pt>
                <c:pt idx="736">
                  <c:v>-51.60278227374782</c:v>
                </c:pt>
                <c:pt idx="737">
                  <c:v>-51.76955470414012</c:v>
                </c:pt>
                <c:pt idx="738">
                  <c:v>-51.681659632378754</c:v>
                </c:pt>
                <c:pt idx="739">
                  <c:v>-51.861943767757815</c:v>
                </c:pt>
                <c:pt idx="740">
                  <c:v>-51.770171612814259</c:v>
                </c:pt>
                <c:pt idx="741">
                  <c:v>-51.66904863582667</c:v>
                </c:pt>
                <c:pt idx="742">
                  <c:v>-51.514334804040551</c:v>
                </c:pt>
                <c:pt idx="743">
                  <c:v>-51.740326668648713</c:v>
                </c:pt>
                <c:pt idx="744">
                  <c:v>-51.589175485226406</c:v>
                </c:pt>
                <c:pt idx="745">
                  <c:v>-51.775994113964884</c:v>
                </c:pt>
                <c:pt idx="746">
                  <c:v>-51.592834339798522</c:v>
                </c:pt>
                <c:pt idx="747">
                  <c:v>-51.691597553839841</c:v>
                </c:pt>
                <c:pt idx="748">
                  <c:v>-51.571646490982666</c:v>
                </c:pt>
                <c:pt idx="749">
                  <c:v>-51.835557075551698</c:v>
                </c:pt>
                <c:pt idx="750">
                  <c:v>-51.655061564768559</c:v>
                </c:pt>
                <c:pt idx="751">
                  <c:v>-51.732629246678975</c:v>
                </c:pt>
                <c:pt idx="752">
                  <c:v>-51.640418272288443</c:v>
                </c:pt>
                <c:pt idx="753">
                  <c:v>-51.899534418972586</c:v>
                </c:pt>
                <c:pt idx="754">
                  <c:v>-51.689322929792525</c:v>
                </c:pt>
                <c:pt idx="755">
                  <c:v>-51.606155292466795</c:v>
                </c:pt>
                <c:pt idx="756">
                  <c:v>-51.381595809025498</c:v>
                </c:pt>
                <c:pt idx="757">
                  <c:v>-51.725676850532047</c:v>
                </c:pt>
                <c:pt idx="758">
                  <c:v>-51.56468500527729</c:v>
                </c:pt>
                <c:pt idx="759">
                  <c:v>-51.710435944266962</c:v>
                </c:pt>
                <c:pt idx="760">
                  <c:v>-51.566887553566197</c:v>
                </c:pt>
                <c:pt idx="761">
                  <c:v>-51.784079971413512</c:v>
                </c:pt>
                <c:pt idx="762">
                  <c:v>-51.471736999709769</c:v>
                </c:pt>
                <c:pt idx="763">
                  <c:v>-51.826165401736816</c:v>
                </c:pt>
                <c:pt idx="764">
                  <c:v>-51.621759141009385</c:v>
                </c:pt>
                <c:pt idx="765">
                  <c:v>-51.712921381067012</c:v>
                </c:pt>
                <c:pt idx="766">
                  <c:v>-51.673686911486563</c:v>
                </c:pt>
                <c:pt idx="767">
                  <c:v>-51.780038354715842</c:v>
                </c:pt>
                <c:pt idx="768">
                  <c:v>-51.56152642581683</c:v>
                </c:pt>
                <c:pt idx="769">
                  <c:v>-51.710659024068683</c:v>
                </c:pt>
                <c:pt idx="770">
                  <c:v>-51.434521684499117</c:v>
                </c:pt>
                <c:pt idx="771">
                  <c:v>-51.750368871583412</c:v>
                </c:pt>
                <c:pt idx="772">
                  <c:v>-51.471747762514475</c:v>
                </c:pt>
                <c:pt idx="773">
                  <c:v>-51.749485517031154</c:v>
                </c:pt>
                <c:pt idx="774">
                  <c:v>-51.606286439400883</c:v>
                </c:pt>
                <c:pt idx="775">
                  <c:v>-51.682490615403232</c:v>
                </c:pt>
                <c:pt idx="776">
                  <c:v>-51.541954534729541</c:v>
                </c:pt>
                <c:pt idx="777">
                  <c:v>-51.835257084308552</c:v>
                </c:pt>
                <c:pt idx="778">
                  <c:v>-51.481144142044116</c:v>
                </c:pt>
                <c:pt idx="779">
                  <c:v>-51.712382504091451</c:v>
                </c:pt>
                <c:pt idx="780">
                  <c:v>-51.609753118606797</c:v>
                </c:pt>
                <c:pt idx="781">
                  <c:v>-51.763627936912158</c:v>
                </c:pt>
                <c:pt idx="782">
                  <c:v>-51.538981464374025</c:v>
                </c:pt>
                <c:pt idx="783">
                  <c:v>-51.716796009916273</c:v>
                </c:pt>
                <c:pt idx="784">
                  <c:v>-51.497690675868739</c:v>
                </c:pt>
                <c:pt idx="785">
                  <c:v>-51.5977520726846</c:v>
                </c:pt>
                <c:pt idx="786">
                  <c:v>-51.355803127105538</c:v>
                </c:pt>
                <c:pt idx="787">
                  <c:v>-51.708816146453884</c:v>
                </c:pt>
                <c:pt idx="788">
                  <c:v>-51.458762858019519</c:v>
                </c:pt>
                <c:pt idx="789">
                  <c:v>-51.708789966635074</c:v>
                </c:pt>
                <c:pt idx="790">
                  <c:v>-51.594202777326316</c:v>
                </c:pt>
                <c:pt idx="791">
                  <c:v>-51.751597688646299</c:v>
                </c:pt>
                <c:pt idx="792">
                  <c:v>-51.581031820350809</c:v>
                </c:pt>
                <c:pt idx="793">
                  <c:v>-51.727668095368557</c:v>
                </c:pt>
                <c:pt idx="794">
                  <c:v>-51.461199055053697</c:v>
                </c:pt>
                <c:pt idx="795">
                  <c:v>-51.65905692278514</c:v>
                </c:pt>
                <c:pt idx="796">
                  <c:v>-51.575602285256657</c:v>
                </c:pt>
                <c:pt idx="797">
                  <c:v>-51.798316336431846</c:v>
                </c:pt>
                <c:pt idx="798">
                  <c:v>-51.509674382978282</c:v>
                </c:pt>
                <c:pt idx="799">
                  <c:v>-51.635869952631268</c:v>
                </c:pt>
                <c:pt idx="800">
                  <c:v>-51.541311114064825</c:v>
                </c:pt>
                <c:pt idx="801">
                  <c:v>-51.642678661548317</c:v>
                </c:pt>
                <c:pt idx="802">
                  <c:v>-51.534330775556214</c:v>
                </c:pt>
                <c:pt idx="803">
                  <c:v>-51.616323316928572</c:v>
                </c:pt>
                <c:pt idx="804">
                  <c:v>-51.48905692320492</c:v>
                </c:pt>
                <c:pt idx="805">
                  <c:v>-51.613957261873033</c:v>
                </c:pt>
                <c:pt idx="806">
                  <c:v>-51.522685381482084</c:v>
                </c:pt>
                <c:pt idx="807">
                  <c:v>-51.69740428280268</c:v>
                </c:pt>
                <c:pt idx="808">
                  <c:v>-51.570376345494296</c:v>
                </c:pt>
                <c:pt idx="809">
                  <c:v>-51.634740030313104</c:v>
                </c:pt>
                <c:pt idx="810">
                  <c:v>-51.45041561212129</c:v>
                </c:pt>
                <c:pt idx="811">
                  <c:v>-51.638646323854118</c:v>
                </c:pt>
                <c:pt idx="812">
                  <c:v>-51.489359272571463</c:v>
                </c:pt>
                <c:pt idx="813">
                  <c:v>-51.542989749436792</c:v>
                </c:pt>
                <c:pt idx="814">
                  <c:v>-51.422591948195631</c:v>
                </c:pt>
                <c:pt idx="815">
                  <c:v>-51.636369283817906</c:v>
                </c:pt>
                <c:pt idx="816">
                  <c:v>-51.465596914687296</c:v>
                </c:pt>
                <c:pt idx="817">
                  <c:v>-51.643684992135682</c:v>
                </c:pt>
                <c:pt idx="818">
                  <c:v>-51.528314375345403</c:v>
                </c:pt>
                <c:pt idx="819">
                  <c:v>-51.700223374303619</c:v>
                </c:pt>
                <c:pt idx="820">
                  <c:v>-51.466103428853962</c:v>
                </c:pt>
                <c:pt idx="821">
                  <c:v>-51.59906623667392</c:v>
                </c:pt>
                <c:pt idx="822">
                  <c:v>-51.466978438944182</c:v>
                </c:pt>
                <c:pt idx="823">
                  <c:v>-51.631041425414082</c:v>
                </c:pt>
                <c:pt idx="824">
                  <c:v>-51.495093714095432</c:v>
                </c:pt>
                <c:pt idx="825">
                  <c:v>-51.629232340649089</c:v>
                </c:pt>
                <c:pt idx="826">
                  <c:v>-51.432020839060193</c:v>
                </c:pt>
                <c:pt idx="827">
                  <c:v>-51.546581110643039</c:v>
                </c:pt>
                <c:pt idx="828">
                  <c:v>-51.385875211693048</c:v>
                </c:pt>
                <c:pt idx="829">
                  <c:v>-51.690435365559921</c:v>
                </c:pt>
                <c:pt idx="830">
                  <c:v>-51.537129096502873</c:v>
                </c:pt>
                <c:pt idx="831">
                  <c:v>-51.683241753603511</c:v>
                </c:pt>
                <c:pt idx="832">
                  <c:v>-51.462892596053507</c:v>
                </c:pt>
                <c:pt idx="833">
                  <c:v>-51.613398330805026</c:v>
                </c:pt>
                <c:pt idx="834">
                  <c:v>-51.471455739507206</c:v>
                </c:pt>
                <c:pt idx="835">
                  <c:v>-51.572759719779853</c:v>
                </c:pt>
                <c:pt idx="836">
                  <c:v>-51.49366659443865</c:v>
                </c:pt>
                <c:pt idx="837">
                  <c:v>-51.598125071714342</c:v>
                </c:pt>
                <c:pt idx="838">
                  <c:v>-51.428169860167301</c:v>
                </c:pt>
                <c:pt idx="839">
                  <c:v>-51.56101266275482</c:v>
                </c:pt>
                <c:pt idx="840">
                  <c:v>-51.49574498392353</c:v>
                </c:pt>
                <c:pt idx="841">
                  <c:v>-51.630865414450192</c:v>
                </c:pt>
                <c:pt idx="842">
                  <c:v>-51.534938110715345</c:v>
                </c:pt>
                <c:pt idx="843">
                  <c:v>-51.603627444675936</c:v>
                </c:pt>
                <c:pt idx="844">
                  <c:v>-51.431151522800704</c:v>
                </c:pt>
                <c:pt idx="845">
                  <c:v>-51.51362433717442</c:v>
                </c:pt>
                <c:pt idx="846">
                  <c:v>-51.397153921751681</c:v>
                </c:pt>
                <c:pt idx="847">
                  <c:v>-51.576732170210761</c:v>
                </c:pt>
                <c:pt idx="848">
                  <c:v>-51.511873136363192</c:v>
                </c:pt>
                <c:pt idx="849">
                  <c:v>-51.519865365349006</c:v>
                </c:pt>
                <c:pt idx="850">
                  <c:v>-51.403572051047803</c:v>
                </c:pt>
                <c:pt idx="851">
                  <c:v>-51.490629110417679</c:v>
                </c:pt>
                <c:pt idx="852">
                  <c:v>-51.451412523954126</c:v>
                </c:pt>
                <c:pt idx="853">
                  <c:v>-51.600404651312068</c:v>
                </c:pt>
                <c:pt idx="854">
                  <c:v>-51.43796970842012</c:v>
                </c:pt>
                <c:pt idx="855">
                  <c:v>-51.604954423759914</c:v>
                </c:pt>
                <c:pt idx="856">
                  <c:v>-51.453181324578672</c:v>
                </c:pt>
                <c:pt idx="857">
                  <c:v>-51.54036366676084</c:v>
                </c:pt>
                <c:pt idx="858">
                  <c:v>-51.411149193181423</c:v>
                </c:pt>
                <c:pt idx="859">
                  <c:v>-51.536335657913874</c:v>
                </c:pt>
                <c:pt idx="860">
                  <c:v>-51.429634266215992</c:v>
                </c:pt>
                <c:pt idx="861">
                  <c:v>-51.60800558632377</c:v>
                </c:pt>
                <c:pt idx="862">
                  <c:v>-51.410758955754162</c:v>
                </c:pt>
                <c:pt idx="863">
                  <c:v>-51.413959097681364</c:v>
                </c:pt>
                <c:pt idx="864">
                  <c:v>-51.502624628648988</c:v>
                </c:pt>
                <c:pt idx="865">
                  <c:v>-51.557239960759929</c:v>
                </c:pt>
                <c:pt idx="866">
                  <c:v>-51.43663833654751</c:v>
                </c:pt>
                <c:pt idx="867">
                  <c:v>-51.465460688458869</c:v>
                </c:pt>
                <c:pt idx="868">
                  <c:v>-51.433640811193172</c:v>
                </c:pt>
                <c:pt idx="869">
                  <c:v>-51.497605066592726</c:v>
                </c:pt>
                <c:pt idx="870">
                  <c:v>-51.44577341266519</c:v>
                </c:pt>
                <c:pt idx="871">
                  <c:v>-51.486816428933956</c:v>
                </c:pt>
                <c:pt idx="872">
                  <c:v>-51.411027815708174</c:v>
                </c:pt>
                <c:pt idx="873">
                  <c:v>-51.404341085835149</c:v>
                </c:pt>
                <c:pt idx="874">
                  <c:v>-51.32527106692531</c:v>
                </c:pt>
                <c:pt idx="875">
                  <c:v>-51.478278846744928</c:v>
                </c:pt>
                <c:pt idx="876">
                  <c:v>-51.336163087534864</c:v>
                </c:pt>
                <c:pt idx="877">
                  <c:v>-51.416099414676459</c:v>
                </c:pt>
                <c:pt idx="878">
                  <c:v>-51.259759578895235</c:v>
                </c:pt>
                <c:pt idx="879">
                  <c:v>-51.489811303829995</c:v>
                </c:pt>
                <c:pt idx="880">
                  <c:v>-51.275203257247952</c:v>
                </c:pt>
                <c:pt idx="881">
                  <c:v>-51.485508239540792</c:v>
                </c:pt>
                <c:pt idx="882">
                  <c:v>-51.359811754606511</c:v>
                </c:pt>
                <c:pt idx="883">
                  <c:v>-51.572760812702313</c:v>
                </c:pt>
                <c:pt idx="884">
                  <c:v>-51.349789363805584</c:v>
                </c:pt>
                <c:pt idx="885">
                  <c:v>-51.540609072084742</c:v>
                </c:pt>
                <c:pt idx="886">
                  <c:v>-51.48288657722734</c:v>
                </c:pt>
                <c:pt idx="887">
                  <c:v>-51.483427104033716</c:v>
                </c:pt>
                <c:pt idx="888">
                  <c:v>-51.286173963729937</c:v>
                </c:pt>
                <c:pt idx="889">
                  <c:v>-51.529418639381014</c:v>
                </c:pt>
                <c:pt idx="890">
                  <c:v>-51.339322932712058</c:v>
                </c:pt>
                <c:pt idx="891">
                  <c:v>-51.494376179816584</c:v>
                </c:pt>
                <c:pt idx="892">
                  <c:v>-51.408825867080864</c:v>
                </c:pt>
                <c:pt idx="893">
                  <c:v>-51.466945647589576</c:v>
                </c:pt>
                <c:pt idx="894">
                  <c:v>-51.346608332418413</c:v>
                </c:pt>
                <c:pt idx="895">
                  <c:v>-51.552978351726978</c:v>
                </c:pt>
                <c:pt idx="896">
                  <c:v>-51.406791314464328</c:v>
                </c:pt>
                <c:pt idx="897">
                  <c:v>-51.425549959337303</c:v>
                </c:pt>
                <c:pt idx="898">
                  <c:v>-51.363191291854839</c:v>
                </c:pt>
                <c:pt idx="899">
                  <c:v>-51.570647109317967</c:v>
                </c:pt>
                <c:pt idx="900">
                  <c:v>-51.379278512485165</c:v>
                </c:pt>
                <c:pt idx="901">
                  <c:v>-51.503906278720642</c:v>
                </c:pt>
                <c:pt idx="902">
                  <c:v>-51.342166006519513</c:v>
                </c:pt>
                <c:pt idx="903">
                  <c:v>-51.43283445257903</c:v>
                </c:pt>
                <c:pt idx="904">
                  <c:v>-51.244820432697523</c:v>
                </c:pt>
                <c:pt idx="905">
                  <c:v>-51.461005168348436</c:v>
                </c:pt>
                <c:pt idx="906">
                  <c:v>-51.31495224522309</c:v>
                </c:pt>
                <c:pt idx="907">
                  <c:v>-51.375050678335796</c:v>
                </c:pt>
                <c:pt idx="908">
                  <c:v>-51.19437649539239</c:v>
                </c:pt>
                <c:pt idx="909">
                  <c:v>-51.394373175265244</c:v>
                </c:pt>
                <c:pt idx="910">
                  <c:v>-51.259848821425855</c:v>
                </c:pt>
                <c:pt idx="911">
                  <c:v>-51.369163507514408</c:v>
                </c:pt>
                <c:pt idx="912">
                  <c:v>-51.129434901115609</c:v>
                </c:pt>
                <c:pt idx="913">
                  <c:v>-51.324839589160177</c:v>
                </c:pt>
                <c:pt idx="914">
                  <c:v>-51.184209591461347</c:v>
                </c:pt>
                <c:pt idx="915">
                  <c:v>-51.416350696467013</c:v>
                </c:pt>
                <c:pt idx="916">
                  <c:v>-51.237419386584861</c:v>
                </c:pt>
                <c:pt idx="917">
                  <c:v>-51.320738050297415</c:v>
                </c:pt>
                <c:pt idx="918">
                  <c:v>-51.214998367235076</c:v>
                </c:pt>
                <c:pt idx="919">
                  <c:v>-51.338084097905273</c:v>
                </c:pt>
                <c:pt idx="920">
                  <c:v>-51.192704898818327</c:v>
                </c:pt>
                <c:pt idx="921">
                  <c:v>-51.356619321338549</c:v>
                </c:pt>
                <c:pt idx="922">
                  <c:v>-51.243527455347007</c:v>
                </c:pt>
                <c:pt idx="923">
                  <c:v>-51.392046094221101</c:v>
                </c:pt>
                <c:pt idx="924">
                  <c:v>-51.214790657974056</c:v>
                </c:pt>
                <c:pt idx="925">
                  <c:v>-51.288674989757936</c:v>
                </c:pt>
                <c:pt idx="926">
                  <c:v>-51.134713839095063</c:v>
                </c:pt>
                <c:pt idx="927">
                  <c:v>-51.29897288987835</c:v>
                </c:pt>
                <c:pt idx="928">
                  <c:v>-51.127138086813524</c:v>
                </c:pt>
                <c:pt idx="929">
                  <c:v>-51.340921743231547</c:v>
                </c:pt>
                <c:pt idx="930">
                  <c:v>-51.209301001436607</c:v>
                </c:pt>
                <c:pt idx="931">
                  <c:v>-51.303595797634841</c:v>
                </c:pt>
                <c:pt idx="932">
                  <c:v>-51.21550483266396</c:v>
                </c:pt>
                <c:pt idx="933">
                  <c:v>-51.370492131050291</c:v>
                </c:pt>
                <c:pt idx="934">
                  <c:v>-51.225950247402423</c:v>
                </c:pt>
                <c:pt idx="935">
                  <c:v>-51.314564688024404</c:v>
                </c:pt>
                <c:pt idx="936">
                  <c:v>-51.193074409485426</c:v>
                </c:pt>
                <c:pt idx="937">
                  <c:v>-51.384859482483023</c:v>
                </c:pt>
                <c:pt idx="938">
                  <c:v>-51.231296136167799</c:v>
                </c:pt>
                <c:pt idx="939">
                  <c:v>-51.322147284038508</c:v>
                </c:pt>
                <c:pt idx="940">
                  <c:v>-51.221847366316119</c:v>
                </c:pt>
                <c:pt idx="941">
                  <c:v>-51.379110791754186</c:v>
                </c:pt>
                <c:pt idx="942">
                  <c:v>-51.197273497277081</c:v>
                </c:pt>
                <c:pt idx="943">
                  <c:v>-51.421207448114629</c:v>
                </c:pt>
                <c:pt idx="944">
                  <c:v>-51.267489670291653</c:v>
                </c:pt>
                <c:pt idx="945">
                  <c:v>-51.34891569374286</c:v>
                </c:pt>
                <c:pt idx="946">
                  <c:v>-51.319481096408509</c:v>
                </c:pt>
                <c:pt idx="947">
                  <c:v>-51.265385979008222</c:v>
                </c:pt>
                <c:pt idx="948">
                  <c:v>-51.19025620404225</c:v>
                </c:pt>
                <c:pt idx="949">
                  <c:v>-51.344115321184347</c:v>
                </c:pt>
                <c:pt idx="950">
                  <c:v>-51.355434573142219</c:v>
                </c:pt>
                <c:pt idx="951">
                  <c:v>-51.297107186164737</c:v>
                </c:pt>
                <c:pt idx="952">
                  <c:v>-51.311097056992381</c:v>
                </c:pt>
                <c:pt idx="953">
                  <c:v>-51.376773597495031</c:v>
                </c:pt>
                <c:pt idx="954">
                  <c:v>-51.311925643021645</c:v>
                </c:pt>
                <c:pt idx="955">
                  <c:v>-51.386818959967172</c:v>
                </c:pt>
                <c:pt idx="956">
                  <c:v>-51.246563119187151</c:v>
                </c:pt>
                <c:pt idx="957">
                  <c:v>-51.288794413953347</c:v>
                </c:pt>
                <c:pt idx="958">
                  <c:v>-51.230745854692522</c:v>
                </c:pt>
                <c:pt idx="959">
                  <c:v>-51.354099553668121</c:v>
                </c:pt>
                <c:pt idx="960">
                  <c:v>-51.308125471427196</c:v>
                </c:pt>
                <c:pt idx="961">
                  <c:v>-51.33542670142414</c:v>
                </c:pt>
                <c:pt idx="962">
                  <c:v>-51.261421737725506</c:v>
                </c:pt>
                <c:pt idx="963">
                  <c:v>-51.350144252083687</c:v>
                </c:pt>
                <c:pt idx="964">
                  <c:v>-51.272937310407357</c:v>
                </c:pt>
                <c:pt idx="965">
                  <c:v>-51.345378990912423</c:v>
                </c:pt>
                <c:pt idx="966">
                  <c:v>-51.286115232004121</c:v>
                </c:pt>
                <c:pt idx="967">
                  <c:v>-51.341745217231363</c:v>
                </c:pt>
                <c:pt idx="968">
                  <c:v>-51.266483561521596</c:v>
                </c:pt>
                <c:pt idx="969">
                  <c:v>-51.296345332232995</c:v>
                </c:pt>
                <c:pt idx="970">
                  <c:v>-51.170766827436779</c:v>
                </c:pt>
                <c:pt idx="971">
                  <c:v>-51.3026962674233</c:v>
                </c:pt>
                <c:pt idx="972">
                  <c:v>-51.215429225853711</c:v>
                </c:pt>
                <c:pt idx="973">
                  <c:v>-51.339257893632315</c:v>
                </c:pt>
                <c:pt idx="974">
                  <c:v>-51.392519344355811</c:v>
                </c:pt>
                <c:pt idx="975">
                  <c:v>-51.297155432301345</c:v>
                </c:pt>
                <c:pt idx="976">
                  <c:v>-51.201680384928409</c:v>
                </c:pt>
                <c:pt idx="977">
                  <c:v>-51.1794244070771</c:v>
                </c:pt>
                <c:pt idx="978">
                  <c:v>-51.204962449005265</c:v>
                </c:pt>
                <c:pt idx="979">
                  <c:v>-51.327601713542215</c:v>
                </c:pt>
                <c:pt idx="980">
                  <c:v>-51.135138126483326</c:v>
                </c:pt>
                <c:pt idx="981">
                  <c:v>-51.276020801634758</c:v>
                </c:pt>
                <c:pt idx="982">
                  <c:v>-51.175822501350609</c:v>
                </c:pt>
                <c:pt idx="983">
                  <c:v>-51.323084596912075</c:v>
                </c:pt>
                <c:pt idx="984">
                  <c:v>-51.222858385805338</c:v>
                </c:pt>
                <c:pt idx="985">
                  <c:v>-51.264883234724955</c:v>
                </c:pt>
                <c:pt idx="986">
                  <c:v>-51.151046809061441</c:v>
                </c:pt>
                <c:pt idx="987">
                  <c:v>-51.264725193112398</c:v>
                </c:pt>
                <c:pt idx="988">
                  <c:v>-51.194190430764266</c:v>
                </c:pt>
                <c:pt idx="989">
                  <c:v>-51.176822673716167</c:v>
                </c:pt>
                <c:pt idx="990">
                  <c:v>-51.147010088976572</c:v>
                </c:pt>
                <c:pt idx="991">
                  <c:v>-51.258886808688047</c:v>
                </c:pt>
                <c:pt idx="992">
                  <c:v>-51.151228981387533</c:v>
                </c:pt>
                <c:pt idx="993">
                  <c:v>-51.215048072832715</c:v>
                </c:pt>
                <c:pt idx="994">
                  <c:v>-51.246020714860201</c:v>
                </c:pt>
                <c:pt idx="995">
                  <c:v>-51.253312770944184</c:v>
                </c:pt>
                <c:pt idx="996">
                  <c:v>-51.233410760964802</c:v>
                </c:pt>
                <c:pt idx="997">
                  <c:v>-51.147267260099667</c:v>
                </c:pt>
                <c:pt idx="998">
                  <c:v>-51.075426532019854</c:v>
                </c:pt>
                <c:pt idx="999">
                  <c:v>-51.114813118170765</c:v>
                </c:pt>
                <c:pt idx="1000">
                  <c:v>-51.009069155873085</c:v>
                </c:pt>
                <c:pt idx="1001">
                  <c:v>-51.257468022735175</c:v>
                </c:pt>
                <c:pt idx="1002">
                  <c:v>-51.21138009147252</c:v>
                </c:pt>
                <c:pt idx="1003">
                  <c:v>-51.189840376314166</c:v>
                </c:pt>
                <c:pt idx="1004">
                  <c:v>-51.143385099137483</c:v>
                </c:pt>
                <c:pt idx="1005">
                  <c:v>-51.174229056026356</c:v>
                </c:pt>
                <c:pt idx="1006">
                  <c:v>-51.036798391243956</c:v>
                </c:pt>
                <c:pt idx="1007">
                  <c:v>-51.059069425394775</c:v>
                </c:pt>
                <c:pt idx="1008">
                  <c:v>-50.964886455577741</c:v>
                </c:pt>
                <c:pt idx="1009">
                  <c:v>-51.179655978298797</c:v>
                </c:pt>
                <c:pt idx="1010">
                  <c:v>-51.110948754804568</c:v>
                </c:pt>
                <c:pt idx="1011">
                  <c:v>-51.248860000917297</c:v>
                </c:pt>
                <c:pt idx="1012">
                  <c:v>-51.18153797743819</c:v>
                </c:pt>
                <c:pt idx="1013">
                  <c:v>-51.195505765898936</c:v>
                </c:pt>
                <c:pt idx="1014">
                  <c:v>-51.039202597813812</c:v>
                </c:pt>
                <c:pt idx="1015">
                  <c:v>-51.168776542430329</c:v>
                </c:pt>
                <c:pt idx="1016">
                  <c:v>-50.981856608243547</c:v>
                </c:pt>
                <c:pt idx="1017">
                  <c:v>-51.087757851958877</c:v>
                </c:pt>
                <c:pt idx="1018">
                  <c:v>-51.170418029516981</c:v>
                </c:pt>
                <c:pt idx="1019">
                  <c:v>-51.204366990148614</c:v>
                </c:pt>
                <c:pt idx="1020">
                  <c:v>-51.227275035833657</c:v>
                </c:pt>
                <c:pt idx="1021">
                  <c:v>-51.011726767199818</c:v>
                </c:pt>
                <c:pt idx="1022">
                  <c:v>-51.019185996990345</c:v>
                </c:pt>
                <c:pt idx="1023">
                  <c:v>-51.095539686172465</c:v>
                </c:pt>
                <c:pt idx="1024">
                  <c:v>-50.878768767275957</c:v>
                </c:pt>
                <c:pt idx="1025">
                  <c:v>-51.132771779200674</c:v>
                </c:pt>
                <c:pt idx="1026">
                  <c:v>-51.141397266738842</c:v>
                </c:pt>
                <c:pt idx="1027">
                  <c:v>-51.176774230547721</c:v>
                </c:pt>
                <c:pt idx="1028">
                  <c:v>-51.162652793392255</c:v>
                </c:pt>
                <c:pt idx="1029">
                  <c:v>-51.114198004062821</c:v>
                </c:pt>
                <c:pt idx="1030">
                  <c:v>-50.95197026185928</c:v>
                </c:pt>
                <c:pt idx="1031">
                  <c:v>-51.034712770450263</c:v>
                </c:pt>
                <c:pt idx="1032">
                  <c:v>-50.835038923971005</c:v>
                </c:pt>
                <c:pt idx="1033">
                  <c:v>-51.157205514230618</c:v>
                </c:pt>
                <c:pt idx="1034">
                  <c:v>-51.072652893896418</c:v>
                </c:pt>
                <c:pt idx="1035">
                  <c:v>-51.108773514326039</c:v>
                </c:pt>
                <c:pt idx="1036">
                  <c:v>-51.083531250177955</c:v>
                </c:pt>
                <c:pt idx="1037">
                  <c:v>-51.101577830138979</c:v>
                </c:pt>
                <c:pt idx="1038">
                  <c:v>-51.011591742617291</c:v>
                </c:pt>
                <c:pt idx="1039">
                  <c:v>-50.953924403185241</c:v>
                </c:pt>
                <c:pt idx="1040">
                  <c:v>-50.969345365303191</c:v>
                </c:pt>
                <c:pt idx="1041">
                  <c:v>-50.98968589284955</c:v>
                </c:pt>
                <c:pt idx="1042">
                  <c:v>-50.874144908779542</c:v>
                </c:pt>
                <c:pt idx="1043">
                  <c:v>-51.131443173098738</c:v>
                </c:pt>
                <c:pt idx="1044">
                  <c:v>-51.190416712351379</c:v>
                </c:pt>
                <c:pt idx="1045">
                  <c:v>-51.096506509498177</c:v>
                </c:pt>
                <c:pt idx="1046">
                  <c:v>-51.069391473575315</c:v>
                </c:pt>
                <c:pt idx="1047">
                  <c:v>-51.063107215787383</c:v>
                </c:pt>
                <c:pt idx="1048">
                  <c:v>-50.918505363339975</c:v>
                </c:pt>
                <c:pt idx="1049">
                  <c:v>-50.971353550531298</c:v>
                </c:pt>
                <c:pt idx="1050">
                  <c:v>-50.885098272051579</c:v>
                </c:pt>
                <c:pt idx="1051">
                  <c:v>-51.025848080509157</c:v>
                </c:pt>
                <c:pt idx="1052">
                  <c:v>-51.110961022737527</c:v>
                </c:pt>
                <c:pt idx="1053">
                  <c:v>-51.090689406623412</c:v>
                </c:pt>
                <c:pt idx="1054">
                  <c:v>-51.092475545784481</c:v>
                </c:pt>
                <c:pt idx="1055">
                  <c:v>-50.968277312242236</c:v>
                </c:pt>
                <c:pt idx="1056">
                  <c:v>-50.884972550155091</c:v>
                </c:pt>
                <c:pt idx="1057">
                  <c:v>-50.952485881251974</c:v>
                </c:pt>
                <c:pt idx="1058">
                  <c:v>-50.792957681434999</c:v>
                </c:pt>
                <c:pt idx="1059">
                  <c:v>-51.048026530295196</c:v>
                </c:pt>
                <c:pt idx="1060">
                  <c:v>-51.009194841103671</c:v>
                </c:pt>
                <c:pt idx="1061">
                  <c:v>-51.088436819166027</c:v>
                </c:pt>
                <c:pt idx="1062">
                  <c:v>-51.114153398958379</c:v>
                </c:pt>
                <c:pt idx="1063">
                  <c:v>-50.908531942877318</c:v>
                </c:pt>
                <c:pt idx="1064">
                  <c:v>-50.80184775572819</c:v>
                </c:pt>
                <c:pt idx="1065">
                  <c:v>-50.926385293346712</c:v>
                </c:pt>
                <c:pt idx="1066">
                  <c:v>-50.745657783163288</c:v>
                </c:pt>
                <c:pt idx="1067">
                  <c:v>-50.988185781397434</c:v>
                </c:pt>
                <c:pt idx="1068">
                  <c:v>-50.99745459313182</c:v>
                </c:pt>
                <c:pt idx="1069">
                  <c:v>-51.052819368870246</c:v>
                </c:pt>
                <c:pt idx="1070">
                  <c:v>-51.113582694529114</c:v>
                </c:pt>
                <c:pt idx="1071">
                  <c:v>-50.89815441389689</c:v>
                </c:pt>
                <c:pt idx="1072">
                  <c:v>-50.963315115762612</c:v>
                </c:pt>
                <c:pt idx="1073">
                  <c:v>-50.809479906917652</c:v>
                </c:pt>
                <c:pt idx="1074">
                  <c:v>-50.702329556969289</c:v>
                </c:pt>
                <c:pt idx="1075">
                  <c:v>-50.786648240139364</c:v>
                </c:pt>
                <c:pt idx="1076">
                  <c:v>-50.810928170669925</c:v>
                </c:pt>
                <c:pt idx="1077">
                  <c:v>-50.982760320379924</c:v>
                </c:pt>
                <c:pt idx="1078">
                  <c:v>-51.089815965582019</c:v>
                </c:pt>
                <c:pt idx="1079">
                  <c:v>-50.956761093968673</c:v>
                </c:pt>
                <c:pt idx="1080">
                  <c:v>-50.934154570617999</c:v>
                </c:pt>
                <c:pt idx="1081">
                  <c:v>-50.880057183199085</c:v>
                </c:pt>
                <c:pt idx="1082">
                  <c:v>-50.864546099156875</c:v>
                </c:pt>
                <c:pt idx="1083">
                  <c:v>-50.949726173097964</c:v>
                </c:pt>
                <c:pt idx="1084">
                  <c:v>-50.945412896177011</c:v>
                </c:pt>
                <c:pt idx="1085">
                  <c:v>-50.989950740006265</c:v>
                </c:pt>
                <c:pt idx="1086">
                  <c:v>-50.878711056005336</c:v>
                </c:pt>
                <c:pt idx="1087">
                  <c:v>-50.945095273445759</c:v>
                </c:pt>
                <c:pt idx="1088">
                  <c:v>-50.848155136330071</c:v>
                </c:pt>
                <c:pt idx="1089">
                  <c:v>-50.785723551696371</c:v>
                </c:pt>
                <c:pt idx="1090">
                  <c:v>-50.617761259230541</c:v>
                </c:pt>
                <c:pt idx="1091">
                  <c:v>-50.774913713436156</c:v>
                </c:pt>
                <c:pt idx="1092">
                  <c:v>-50.715606745692739</c:v>
                </c:pt>
                <c:pt idx="1093">
                  <c:v>-50.872910296301619</c:v>
                </c:pt>
                <c:pt idx="1094">
                  <c:v>-50.914509895330703</c:v>
                </c:pt>
                <c:pt idx="1095">
                  <c:v>-50.927468904377619</c:v>
                </c:pt>
                <c:pt idx="1096">
                  <c:v>-50.973307809896703</c:v>
                </c:pt>
                <c:pt idx="1097">
                  <c:v>-50.847233878057395</c:v>
                </c:pt>
                <c:pt idx="1098">
                  <c:v>-50.943354823331404</c:v>
                </c:pt>
                <c:pt idx="1099">
                  <c:v>-50.794533753628798</c:v>
                </c:pt>
                <c:pt idx="1100">
                  <c:v>-50.724128631890103</c:v>
                </c:pt>
                <c:pt idx="1101">
                  <c:v>-50.805315890169851</c:v>
                </c:pt>
                <c:pt idx="1102">
                  <c:v>-50.520681827729639</c:v>
                </c:pt>
                <c:pt idx="1103">
                  <c:v>-50.805025443825976</c:v>
                </c:pt>
                <c:pt idx="1104">
                  <c:v>-50.787470827803006</c:v>
                </c:pt>
                <c:pt idx="1105">
                  <c:v>-50.99049823491449</c:v>
                </c:pt>
                <c:pt idx="1106">
                  <c:v>-51.118735219528858</c:v>
                </c:pt>
                <c:pt idx="1107">
                  <c:v>-50.899656576729214</c:v>
                </c:pt>
                <c:pt idx="1108">
                  <c:v>-50.948077807157141</c:v>
                </c:pt>
                <c:pt idx="1109">
                  <c:v>-50.702147444758594</c:v>
                </c:pt>
                <c:pt idx="1110">
                  <c:v>-50.567887701785487</c:v>
                </c:pt>
                <c:pt idx="1111">
                  <c:v>-50.714730051388962</c:v>
                </c:pt>
                <c:pt idx="1112">
                  <c:v>-50.580537414530504</c:v>
                </c:pt>
                <c:pt idx="1113">
                  <c:v>-50.778684471463187</c:v>
                </c:pt>
                <c:pt idx="1114">
                  <c:v>-50.780180723069172</c:v>
                </c:pt>
                <c:pt idx="1115">
                  <c:v>-51.024604810925076</c:v>
                </c:pt>
                <c:pt idx="1116">
                  <c:v>-51.040849482363974</c:v>
                </c:pt>
                <c:pt idx="1117">
                  <c:v>-50.77090042395011</c:v>
                </c:pt>
                <c:pt idx="1118">
                  <c:v>-50.723260651362338</c:v>
                </c:pt>
                <c:pt idx="1119">
                  <c:v>-50.717246868850246</c:v>
                </c:pt>
                <c:pt idx="1120">
                  <c:v>-50.466490304966335</c:v>
                </c:pt>
                <c:pt idx="1121">
                  <c:v>-50.768731790322526</c:v>
                </c:pt>
                <c:pt idx="1122">
                  <c:v>-50.724848014607289</c:v>
                </c:pt>
                <c:pt idx="1123">
                  <c:v>-50.940291451898851</c:v>
                </c:pt>
                <c:pt idx="1124">
                  <c:v>-51.039222795744188</c:v>
                </c:pt>
                <c:pt idx="1125">
                  <c:v>-50.818460604808756</c:v>
                </c:pt>
                <c:pt idx="1126">
                  <c:v>-50.861657154727872</c:v>
                </c:pt>
                <c:pt idx="1127">
                  <c:v>-50.767592313026796</c:v>
                </c:pt>
                <c:pt idx="1128">
                  <c:v>-50.527675302839612</c:v>
                </c:pt>
                <c:pt idx="1129">
                  <c:v>-50.640952027719159</c:v>
                </c:pt>
                <c:pt idx="1130">
                  <c:v>-50.46365563841217</c:v>
                </c:pt>
                <c:pt idx="1131">
                  <c:v>-50.806142450258143</c:v>
                </c:pt>
                <c:pt idx="1132">
                  <c:v>-50.849788053894883</c:v>
                </c:pt>
                <c:pt idx="1133">
                  <c:v>-50.723327174315408</c:v>
                </c:pt>
                <c:pt idx="1134">
                  <c:v>-50.816423302385886</c:v>
                </c:pt>
                <c:pt idx="1135">
                  <c:v>-50.755877034316455</c:v>
                </c:pt>
                <c:pt idx="1136">
                  <c:v>-50.714620675079651</c:v>
                </c:pt>
                <c:pt idx="1137">
                  <c:v>-50.59972095822441</c:v>
                </c:pt>
                <c:pt idx="1138">
                  <c:v>-50.457113799204301</c:v>
                </c:pt>
                <c:pt idx="1139">
                  <c:v>-50.602089272532531</c:v>
                </c:pt>
                <c:pt idx="1140">
                  <c:v>-50.473608651035001</c:v>
                </c:pt>
                <c:pt idx="1141">
                  <c:v>-50.640169718503614</c:v>
                </c:pt>
                <c:pt idx="1142">
                  <c:v>-50.742778066321954</c:v>
                </c:pt>
                <c:pt idx="1143">
                  <c:v>-50.577384563845953</c:v>
                </c:pt>
                <c:pt idx="1144">
                  <c:v>-50.734414140983013</c:v>
                </c:pt>
                <c:pt idx="1145">
                  <c:v>-50.472172370259251</c:v>
                </c:pt>
                <c:pt idx="1146">
                  <c:v>-50.501170806132627</c:v>
                </c:pt>
                <c:pt idx="1147">
                  <c:v>-50.384787239480282</c:v>
                </c:pt>
                <c:pt idx="1148">
                  <c:v>-50.245273839397775</c:v>
                </c:pt>
                <c:pt idx="1149">
                  <c:v>-50.283648423275103</c:v>
                </c:pt>
                <c:pt idx="1150">
                  <c:v>-50.262629132583932</c:v>
                </c:pt>
                <c:pt idx="1151">
                  <c:v>-50.326431431060243</c:v>
                </c:pt>
                <c:pt idx="1152">
                  <c:v>-50.410611100548905</c:v>
                </c:pt>
                <c:pt idx="1153">
                  <c:v>-50.25488465541271</c:v>
                </c:pt>
                <c:pt idx="1154">
                  <c:v>-50.385022561886061</c:v>
                </c:pt>
                <c:pt idx="1155">
                  <c:v>-50.163095463487444</c:v>
                </c:pt>
                <c:pt idx="1156">
                  <c:v>-50.10835494720218</c:v>
                </c:pt>
                <c:pt idx="1157">
                  <c:v>-49.949146630919678</c:v>
                </c:pt>
                <c:pt idx="1158">
                  <c:v>-49.916046685858809</c:v>
                </c:pt>
                <c:pt idx="1159">
                  <c:v>-50.035514715342551</c:v>
                </c:pt>
                <c:pt idx="1160">
                  <c:v>-49.998968150827544</c:v>
                </c:pt>
                <c:pt idx="1161">
                  <c:v>-50.074144404831664</c:v>
                </c:pt>
                <c:pt idx="1162">
                  <c:v>-50.090695561762232</c:v>
                </c:pt>
                <c:pt idx="1163">
                  <c:v>-50.202586739296784</c:v>
                </c:pt>
                <c:pt idx="1164">
                  <c:v>-50.258609508102758</c:v>
                </c:pt>
                <c:pt idx="1165">
                  <c:v>-50.144959054340838</c:v>
                </c:pt>
                <c:pt idx="1166">
                  <c:v>-50.073063524308907</c:v>
                </c:pt>
                <c:pt idx="1167">
                  <c:v>-50.060002542649201</c:v>
                </c:pt>
                <c:pt idx="1168">
                  <c:v>-49.983069669384555</c:v>
                </c:pt>
                <c:pt idx="1169">
                  <c:v>-50.051501772890262</c:v>
                </c:pt>
                <c:pt idx="1170">
                  <c:v>-49.864687743952445</c:v>
                </c:pt>
                <c:pt idx="1171">
                  <c:v>-50.12964820885189</c:v>
                </c:pt>
                <c:pt idx="1172">
                  <c:v>-49.990987859364736</c:v>
                </c:pt>
                <c:pt idx="1173">
                  <c:v>-50.217015510294083</c:v>
                </c:pt>
                <c:pt idx="1174">
                  <c:v>-50.279885128401183</c:v>
                </c:pt>
                <c:pt idx="1175">
                  <c:v>-50.168668607167419</c:v>
                </c:pt>
                <c:pt idx="1176">
                  <c:v>-50.254374248989009</c:v>
                </c:pt>
                <c:pt idx="1177">
                  <c:v>-50.100978646522186</c:v>
                </c:pt>
                <c:pt idx="1178">
                  <c:v>-49.968257085304693</c:v>
                </c:pt>
                <c:pt idx="1179">
                  <c:v>-50.053015959925162</c:v>
                </c:pt>
                <c:pt idx="1180">
                  <c:v>-49.875243326296399</c:v>
                </c:pt>
                <c:pt idx="1181">
                  <c:v>-50.145043495958951</c:v>
                </c:pt>
                <c:pt idx="1182">
                  <c:v>-49.94245037249312</c:v>
                </c:pt>
                <c:pt idx="1183">
                  <c:v>-50.328217248050684</c:v>
                </c:pt>
                <c:pt idx="1184">
                  <c:v>-50.23885890382595</c:v>
                </c:pt>
                <c:pt idx="1185">
                  <c:v>-50.422040437098886</c:v>
                </c:pt>
                <c:pt idx="1186">
                  <c:v>-50.527943914743538</c:v>
                </c:pt>
                <c:pt idx="1187">
                  <c:v>-50.426089141865816</c:v>
                </c:pt>
                <c:pt idx="1188">
                  <c:v>-50.353708993433315</c:v>
                </c:pt>
                <c:pt idx="1189">
                  <c:v>-50.260042744382474</c:v>
                </c:pt>
                <c:pt idx="1190">
                  <c:v>-50.032912225710021</c:v>
                </c:pt>
                <c:pt idx="1191">
                  <c:v>-50.352081326610069</c:v>
                </c:pt>
                <c:pt idx="1192">
                  <c:v>-50.291455236694809</c:v>
                </c:pt>
                <c:pt idx="1193">
                  <c:v>-50.440175251448643</c:v>
                </c:pt>
                <c:pt idx="1194">
                  <c:v>-50.463374877702925</c:v>
                </c:pt>
                <c:pt idx="1195">
                  <c:v>-50.551141543279371</c:v>
                </c:pt>
                <c:pt idx="1196">
                  <c:v>-50.598205442700134</c:v>
                </c:pt>
                <c:pt idx="1197">
                  <c:v>-50.532825357652946</c:v>
                </c:pt>
                <c:pt idx="1198">
                  <c:v>-50.637789409005542</c:v>
                </c:pt>
                <c:pt idx="1199">
                  <c:v>-50.449154685455298</c:v>
                </c:pt>
                <c:pt idx="1200">
                  <c:v>-50.430185299555419</c:v>
                </c:pt>
                <c:pt idx="1201">
                  <c:v>-50.413842690391235</c:v>
                </c:pt>
                <c:pt idx="1202">
                  <c:v>-50.386056274177307</c:v>
                </c:pt>
                <c:pt idx="1203">
                  <c:v>-50.436484615669031</c:v>
                </c:pt>
                <c:pt idx="1204">
                  <c:v>-50.376597420873708</c:v>
                </c:pt>
                <c:pt idx="1205">
                  <c:v>-50.581243371105074</c:v>
                </c:pt>
                <c:pt idx="1206">
                  <c:v>-50.646995867298479</c:v>
                </c:pt>
                <c:pt idx="1207">
                  <c:v>-50.739819034579696</c:v>
                </c:pt>
                <c:pt idx="1208">
                  <c:v>-50.918869848438618</c:v>
                </c:pt>
                <c:pt idx="1209">
                  <c:v>-50.426822467149293</c:v>
                </c:pt>
                <c:pt idx="1210">
                  <c:v>-50.545538762215237</c:v>
                </c:pt>
                <c:pt idx="1211">
                  <c:v>-50.37667803500716</c:v>
                </c:pt>
                <c:pt idx="1212">
                  <c:v>-50.302178250852045</c:v>
                </c:pt>
                <c:pt idx="1213">
                  <c:v>-50.507393246608963</c:v>
                </c:pt>
                <c:pt idx="1214">
                  <c:v>-50.40617969629448</c:v>
                </c:pt>
                <c:pt idx="1215">
                  <c:v>-50.492966962587133</c:v>
                </c:pt>
                <c:pt idx="1216">
                  <c:v>-50.536821715109696</c:v>
                </c:pt>
                <c:pt idx="1217">
                  <c:v>-50.589363874399488</c:v>
                </c:pt>
                <c:pt idx="1218">
                  <c:v>-50.836481594312438</c:v>
                </c:pt>
                <c:pt idx="1219">
                  <c:v>-50.68534721408836</c:v>
                </c:pt>
                <c:pt idx="1220">
                  <c:v>-50.76911658379121</c:v>
                </c:pt>
                <c:pt idx="1221">
                  <c:v>-50.579858494330743</c:v>
                </c:pt>
                <c:pt idx="1222">
                  <c:v>-50.509279135232752</c:v>
                </c:pt>
                <c:pt idx="1223">
                  <c:v>-50.417827588791745</c:v>
                </c:pt>
                <c:pt idx="1224">
                  <c:v>-50.23799842914903</c:v>
                </c:pt>
                <c:pt idx="1225">
                  <c:v>-50.385469098623624</c:v>
                </c:pt>
                <c:pt idx="1226">
                  <c:v>-50.330318767167419</c:v>
                </c:pt>
                <c:pt idx="1227">
                  <c:v>-50.596051737315221</c:v>
                </c:pt>
                <c:pt idx="1228">
                  <c:v>-50.800851927931205</c:v>
                </c:pt>
                <c:pt idx="1229">
                  <c:v>-50.700290035114755</c:v>
                </c:pt>
                <c:pt idx="1230">
                  <c:v>-50.860125231325853</c:v>
                </c:pt>
                <c:pt idx="1231">
                  <c:v>-50.469250468115519</c:v>
                </c:pt>
                <c:pt idx="1232">
                  <c:v>-50.582586282317905</c:v>
                </c:pt>
                <c:pt idx="1233">
                  <c:v>-50.32765769233179</c:v>
                </c:pt>
                <c:pt idx="1234">
                  <c:v>-50.21584377910429</c:v>
                </c:pt>
                <c:pt idx="1235">
                  <c:v>-50.448872461720676</c:v>
                </c:pt>
                <c:pt idx="1236">
                  <c:v>-50.389427644306885</c:v>
                </c:pt>
                <c:pt idx="1237">
                  <c:v>-50.55891109509956</c:v>
                </c:pt>
                <c:pt idx="1238">
                  <c:v>-50.685501090507522</c:v>
                </c:pt>
                <c:pt idx="1239">
                  <c:v>-50.73413925089514</c:v>
                </c:pt>
                <c:pt idx="1240">
                  <c:v>-50.876747084133811</c:v>
                </c:pt>
                <c:pt idx="1241">
                  <c:v>-50.563886472102396</c:v>
                </c:pt>
                <c:pt idx="1242">
                  <c:v>-50.587176485502489</c:v>
                </c:pt>
                <c:pt idx="1243">
                  <c:v>-50.364656253814154</c:v>
                </c:pt>
                <c:pt idx="1244">
                  <c:v>-50.059391523397544</c:v>
                </c:pt>
                <c:pt idx="1245">
                  <c:v>-50.179647533230771</c:v>
                </c:pt>
                <c:pt idx="1246">
                  <c:v>-49.933668330267963</c:v>
                </c:pt>
                <c:pt idx="1247">
                  <c:v>-50.321939552380634</c:v>
                </c:pt>
                <c:pt idx="1248">
                  <c:v>-50.206772601412503</c:v>
                </c:pt>
                <c:pt idx="1249">
                  <c:v>-50.581840037930569</c:v>
                </c:pt>
                <c:pt idx="1250">
                  <c:v>-50.771431027808319</c:v>
                </c:pt>
                <c:pt idx="1251">
                  <c:v>-50.655609625659878</c:v>
                </c:pt>
                <c:pt idx="1252">
                  <c:v>-50.933484252848075</c:v>
                </c:pt>
                <c:pt idx="1253">
                  <c:v>-50.425498550919059</c:v>
                </c:pt>
                <c:pt idx="1254">
                  <c:v>-50.35734016477398</c:v>
                </c:pt>
                <c:pt idx="1255">
                  <c:v>-50.188159232689955</c:v>
                </c:pt>
                <c:pt idx="1256">
                  <c:v>-49.815775316878714</c:v>
                </c:pt>
                <c:pt idx="1257">
                  <c:v>-50.102500147055245</c:v>
                </c:pt>
                <c:pt idx="1258">
                  <c:v>-49.7114726145685</c:v>
                </c:pt>
                <c:pt idx="1259">
                  <c:v>-50.256729808930629</c:v>
                </c:pt>
                <c:pt idx="1260">
                  <c:v>-50.16053279651549</c:v>
                </c:pt>
                <c:pt idx="1261">
                  <c:v>-50.581593617922699</c:v>
                </c:pt>
                <c:pt idx="1262">
                  <c:v>-50.684096570766542</c:v>
                </c:pt>
                <c:pt idx="1263">
                  <c:v>-50.621670255108256</c:v>
                </c:pt>
                <c:pt idx="1264">
                  <c:v>-50.771115216042752</c:v>
                </c:pt>
                <c:pt idx="1265">
                  <c:v>-50.535480408120563</c:v>
                </c:pt>
                <c:pt idx="1266">
                  <c:v>-50.65420957829447</c:v>
                </c:pt>
                <c:pt idx="1267">
                  <c:v>-50.38293443676406</c:v>
                </c:pt>
                <c:pt idx="1268">
                  <c:v>-50.416580613649117</c:v>
                </c:pt>
                <c:pt idx="1269">
                  <c:v>-50.223703566734208</c:v>
                </c:pt>
                <c:pt idx="1270">
                  <c:v>-50.010597578607118</c:v>
                </c:pt>
                <c:pt idx="1271">
                  <c:v>-50.249546932088244</c:v>
                </c:pt>
                <c:pt idx="1272">
                  <c:v>-50.048170996080344</c:v>
                </c:pt>
                <c:pt idx="1273">
                  <c:v>-50.281319820474387</c:v>
                </c:pt>
                <c:pt idx="1274">
                  <c:v>-50.320325380841091</c:v>
                </c:pt>
                <c:pt idx="1275">
                  <c:v>-50.626834077918346</c:v>
                </c:pt>
                <c:pt idx="1276">
                  <c:v>-50.80763801553119</c:v>
                </c:pt>
                <c:pt idx="1277">
                  <c:v>-50.571575116962237</c:v>
                </c:pt>
                <c:pt idx="1278">
                  <c:v>-50.870923151675711</c:v>
                </c:pt>
                <c:pt idx="1279">
                  <c:v>-50.480112527725076</c:v>
                </c:pt>
                <c:pt idx="1280">
                  <c:v>-50.489612307237984</c:v>
                </c:pt>
                <c:pt idx="1281">
                  <c:v>-50.29914232743053</c:v>
                </c:pt>
                <c:pt idx="1282">
                  <c:v>-50.027189490058063</c:v>
                </c:pt>
                <c:pt idx="1283">
                  <c:v>-50.202332359806711</c:v>
                </c:pt>
                <c:pt idx="1284">
                  <c:v>-49.940885671010641</c:v>
                </c:pt>
                <c:pt idx="1285">
                  <c:v>-50.330381387780406</c:v>
                </c:pt>
                <c:pt idx="1286">
                  <c:v>-50.315839842085545</c:v>
                </c:pt>
                <c:pt idx="1287">
                  <c:v>-50.568461743023178</c:v>
                </c:pt>
                <c:pt idx="1288">
                  <c:v>-50.77817857663095</c:v>
                </c:pt>
                <c:pt idx="1289">
                  <c:v>-50.667830034982231</c:v>
                </c:pt>
                <c:pt idx="1290">
                  <c:v>-51.071355938070269</c:v>
                </c:pt>
                <c:pt idx="1291">
                  <c:v>-50.620050717479828</c:v>
                </c:pt>
                <c:pt idx="1292">
                  <c:v>-50.750741179558197</c:v>
                </c:pt>
                <c:pt idx="1293">
                  <c:v>-50.343358265584619</c:v>
                </c:pt>
                <c:pt idx="1294">
                  <c:v>-50.140031524670988</c:v>
                </c:pt>
                <c:pt idx="1295">
                  <c:v>-50.069629390710169</c:v>
                </c:pt>
                <c:pt idx="1296">
                  <c:v>-49.861630791297955</c:v>
                </c:pt>
                <c:pt idx="1297">
                  <c:v>-50.173981830525946</c:v>
                </c:pt>
                <c:pt idx="1298">
                  <c:v>-49.990143139910799</c:v>
                </c:pt>
                <c:pt idx="1299">
                  <c:v>-50.449120617462363</c:v>
                </c:pt>
                <c:pt idx="1300">
                  <c:v>-50.748384431216842</c:v>
                </c:pt>
                <c:pt idx="1301">
                  <c:v>-50.585060282052517</c:v>
                </c:pt>
                <c:pt idx="1302">
                  <c:v>-50.841731184279631</c:v>
                </c:pt>
                <c:pt idx="1303">
                  <c:v>-50.519943612530241</c:v>
                </c:pt>
                <c:pt idx="1304">
                  <c:v>-50.808747603423846</c:v>
                </c:pt>
                <c:pt idx="1305">
                  <c:v>-50.377451216713283</c:v>
                </c:pt>
                <c:pt idx="1306">
                  <c:v>-50.385193715468546</c:v>
                </c:pt>
                <c:pt idx="1307">
                  <c:v>-50.111966578136695</c:v>
                </c:pt>
                <c:pt idx="1308">
                  <c:v>-49.742368715676122</c:v>
                </c:pt>
                <c:pt idx="1309">
                  <c:v>-50.023311161472222</c:v>
                </c:pt>
                <c:pt idx="1310">
                  <c:v>-49.836247294441058</c:v>
                </c:pt>
                <c:pt idx="1311">
                  <c:v>-50.255737972955522</c:v>
                </c:pt>
                <c:pt idx="1312">
                  <c:v>-50.453612341940399</c:v>
                </c:pt>
                <c:pt idx="1313">
                  <c:v>-50.673537464827071</c:v>
                </c:pt>
                <c:pt idx="1314">
                  <c:v>-51.07027166302916</c:v>
                </c:pt>
                <c:pt idx="1315">
                  <c:v>-50.621314383715948</c:v>
                </c:pt>
                <c:pt idx="1316">
                  <c:v>-51.049421920271989</c:v>
                </c:pt>
                <c:pt idx="1317">
                  <c:v>-50.293818599812191</c:v>
                </c:pt>
                <c:pt idx="1318">
                  <c:v>-50.304599076305621</c:v>
                </c:pt>
                <c:pt idx="1319">
                  <c:v>-49.890022434035622</c:v>
                </c:pt>
                <c:pt idx="1320">
                  <c:v>-49.538712918128745</c:v>
                </c:pt>
                <c:pt idx="1321">
                  <c:v>-49.979742659509519</c:v>
                </c:pt>
                <c:pt idx="1322">
                  <c:v>-49.818065162489724</c:v>
                </c:pt>
                <c:pt idx="1323">
                  <c:v>-50.198497499422551</c:v>
                </c:pt>
                <c:pt idx="1324">
                  <c:v>-50.284894164250346</c:v>
                </c:pt>
                <c:pt idx="1325">
                  <c:v>-50.529991077337023</c:v>
                </c:pt>
                <c:pt idx="1326">
                  <c:v>-50.952338319479757</c:v>
                </c:pt>
                <c:pt idx="1327">
                  <c:v>-50.516538918594051</c:v>
                </c:pt>
                <c:pt idx="1328">
                  <c:v>-50.946735374319928</c:v>
                </c:pt>
                <c:pt idx="1329">
                  <c:v>-50.24883123117651</c:v>
                </c:pt>
                <c:pt idx="1330">
                  <c:v>-50.368448837486689</c:v>
                </c:pt>
                <c:pt idx="1331">
                  <c:v>-50.006530865962034</c:v>
                </c:pt>
                <c:pt idx="1332">
                  <c:v>-49.791645929676854</c:v>
                </c:pt>
                <c:pt idx="1333">
                  <c:v>-49.835423520128913</c:v>
                </c:pt>
                <c:pt idx="1334">
                  <c:v>-49.433487808079654</c:v>
                </c:pt>
                <c:pt idx="1335">
                  <c:v>-50.051392489075823</c:v>
                </c:pt>
                <c:pt idx="1336">
                  <c:v>-49.855091652684806</c:v>
                </c:pt>
                <c:pt idx="1337">
                  <c:v>-50.406551023998524</c:v>
                </c:pt>
                <c:pt idx="1338">
                  <c:v>-50.772241529869945</c:v>
                </c:pt>
                <c:pt idx="1339">
                  <c:v>-50.653959365548651</c:v>
                </c:pt>
                <c:pt idx="1340">
                  <c:v>-51.30705601408701</c:v>
                </c:pt>
                <c:pt idx="1341">
                  <c:v>-50.575903294558643</c:v>
                </c:pt>
                <c:pt idx="1342">
                  <c:v>-50.862500302921653</c:v>
                </c:pt>
                <c:pt idx="1343">
                  <c:v>-50.085108299146512</c:v>
                </c:pt>
                <c:pt idx="1344">
                  <c:v>-50.045253027016436</c:v>
                </c:pt>
                <c:pt idx="1345">
                  <c:v>-49.957599452472898</c:v>
                </c:pt>
                <c:pt idx="1346">
                  <c:v>-49.549803359959782</c:v>
                </c:pt>
                <c:pt idx="1347">
                  <c:v>-49.690919702555966</c:v>
                </c:pt>
                <c:pt idx="1348">
                  <c:v>-49.325250575611442</c:v>
                </c:pt>
                <c:pt idx="1349">
                  <c:v>-49.97216694443874</c:v>
                </c:pt>
                <c:pt idx="1350">
                  <c:v>-49.843793560470431</c:v>
                </c:pt>
                <c:pt idx="1351">
                  <c:v>-50.161941298711575</c:v>
                </c:pt>
                <c:pt idx="1352">
                  <c:v>-50.473373479174235</c:v>
                </c:pt>
                <c:pt idx="1353">
                  <c:v>-50.548456849844463</c:v>
                </c:pt>
                <c:pt idx="1354">
                  <c:v>-51.052401062250766</c:v>
                </c:pt>
                <c:pt idx="1355">
                  <c:v>-50.550485882637062</c:v>
                </c:pt>
                <c:pt idx="1356">
                  <c:v>-50.844071340165016</c:v>
                </c:pt>
                <c:pt idx="1357">
                  <c:v>-50.273787074560722</c:v>
                </c:pt>
                <c:pt idx="1358">
                  <c:v>-50.44104193211745</c:v>
                </c:pt>
                <c:pt idx="1359">
                  <c:v>-49.941576425106526</c:v>
                </c:pt>
                <c:pt idx="1360">
                  <c:v>-49.568257254592055</c:v>
                </c:pt>
                <c:pt idx="1361">
                  <c:v>-49.635148535683413</c:v>
                </c:pt>
                <c:pt idx="1362">
                  <c:v>-49.077167135343025</c:v>
                </c:pt>
                <c:pt idx="1363">
                  <c:v>-49.856701331076408</c:v>
                </c:pt>
                <c:pt idx="1364">
                  <c:v>-49.700331597240172</c:v>
                </c:pt>
                <c:pt idx="1365">
                  <c:v>-50.131442063416685</c:v>
                </c:pt>
                <c:pt idx="1366">
                  <c:v>-50.350709979417651</c:v>
                </c:pt>
                <c:pt idx="1367">
                  <c:v>-50.425699240805116</c:v>
                </c:pt>
                <c:pt idx="1368">
                  <c:v>-50.803358412963121</c:v>
                </c:pt>
                <c:pt idx="1369">
                  <c:v>-50.619029964576534</c:v>
                </c:pt>
                <c:pt idx="1370">
                  <c:v>-51.147185894110905</c:v>
                </c:pt>
                <c:pt idx="1371">
                  <c:v>-50.215788903928491</c:v>
                </c:pt>
                <c:pt idx="1372">
                  <c:v>-50.419580842039259</c:v>
                </c:pt>
                <c:pt idx="1373">
                  <c:v>-49.802664091446822</c:v>
                </c:pt>
                <c:pt idx="1374">
                  <c:v>-49.534743386666307</c:v>
                </c:pt>
                <c:pt idx="1375">
                  <c:v>-49.67785856574897</c:v>
                </c:pt>
                <c:pt idx="1376">
                  <c:v>-49.197644139675575</c:v>
                </c:pt>
                <c:pt idx="1377">
                  <c:v>-49.622707808635248</c:v>
                </c:pt>
                <c:pt idx="1378">
                  <c:v>-49.337102581272156</c:v>
                </c:pt>
                <c:pt idx="1379">
                  <c:v>-49.949725098095193</c:v>
                </c:pt>
                <c:pt idx="1380">
                  <c:v>-50.020411249821301</c:v>
                </c:pt>
                <c:pt idx="1381">
                  <c:v>-50.26093048749815</c:v>
                </c:pt>
                <c:pt idx="1382">
                  <c:v>-50.667769349531596</c:v>
                </c:pt>
                <c:pt idx="1383">
                  <c:v>-50.406221681858007</c:v>
                </c:pt>
                <c:pt idx="1384">
                  <c:v>-50.782269131226862</c:v>
                </c:pt>
                <c:pt idx="1385">
                  <c:v>-50.166293925738458</c:v>
                </c:pt>
                <c:pt idx="1386">
                  <c:v>-50.402863805178413</c:v>
                </c:pt>
                <c:pt idx="1387">
                  <c:v>-49.864172892321868</c:v>
                </c:pt>
                <c:pt idx="1388">
                  <c:v>-49.65926125226185</c:v>
                </c:pt>
                <c:pt idx="1389">
                  <c:v>-49.762209462733459</c:v>
                </c:pt>
                <c:pt idx="1390">
                  <c:v>-49.276004281621752</c:v>
                </c:pt>
                <c:pt idx="1391">
                  <c:v>-49.680538594489342</c:v>
                </c:pt>
                <c:pt idx="1392">
                  <c:v>-49.466736543614608</c:v>
                </c:pt>
                <c:pt idx="1393">
                  <c:v>-49.943621512595143</c:v>
                </c:pt>
                <c:pt idx="1394">
                  <c:v>-49.891665474170786</c:v>
                </c:pt>
                <c:pt idx="1395">
                  <c:v>-50.254672883799891</c:v>
                </c:pt>
                <c:pt idx="1396">
                  <c:v>-50.656434555571629</c:v>
                </c:pt>
                <c:pt idx="1397">
                  <c:v>-50.37928682676128</c:v>
                </c:pt>
                <c:pt idx="1398">
                  <c:v>-51.030298669241603</c:v>
                </c:pt>
                <c:pt idx="1399">
                  <c:v>-50.061905930168329</c:v>
                </c:pt>
                <c:pt idx="1400">
                  <c:v>-50.241821640453495</c:v>
                </c:pt>
                <c:pt idx="1401">
                  <c:v>-49.636135647358877</c:v>
                </c:pt>
                <c:pt idx="1402">
                  <c:v>-49.241175767795362</c:v>
                </c:pt>
                <c:pt idx="1403">
                  <c:v>-49.474880777873715</c:v>
                </c:pt>
                <c:pt idx="1404">
                  <c:v>-48.948624684105695</c:v>
                </c:pt>
                <c:pt idx="1405">
                  <c:v>-49.660121482054194</c:v>
                </c:pt>
                <c:pt idx="1406">
                  <c:v>-49.169303241282392</c:v>
                </c:pt>
                <c:pt idx="1407">
                  <c:v>-50.084973888845859</c:v>
                </c:pt>
                <c:pt idx="1408">
                  <c:v>-50.4642331569137</c:v>
                </c:pt>
                <c:pt idx="1409">
                  <c:v>-50.507502449254666</c:v>
                </c:pt>
                <c:pt idx="1410">
                  <c:v>-51.234864068689568</c:v>
                </c:pt>
                <c:pt idx="1411">
                  <c:v>-50.417166812999689</c:v>
                </c:pt>
                <c:pt idx="1412">
                  <c:v>-50.920236157017527</c:v>
                </c:pt>
                <c:pt idx="1413">
                  <c:v>-49.968519855989591</c:v>
                </c:pt>
                <c:pt idx="1414">
                  <c:v>-50.008369391602869</c:v>
                </c:pt>
                <c:pt idx="1415">
                  <c:v>-49.637538733151835</c:v>
                </c:pt>
                <c:pt idx="1416">
                  <c:v>-49.321459014043192</c:v>
                </c:pt>
                <c:pt idx="1417">
                  <c:v>-49.390941577084803</c:v>
                </c:pt>
                <c:pt idx="1418">
                  <c:v>-48.613446780009085</c:v>
                </c:pt>
                <c:pt idx="1419">
                  <c:v>-49.497289973434825</c:v>
                </c:pt>
                <c:pt idx="1420">
                  <c:v>-48.956478610539115</c:v>
                </c:pt>
                <c:pt idx="1421">
                  <c:v>-49.879060035982334</c:v>
                </c:pt>
                <c:pt idx="1422">
                  <c:v>-50.102882894497682</c:v>
                </c:pt>
                <c:pt idx="1423">
                  <c:v>-50.217520381989338</c:v>
                </c:pt>
                <c:pt idx="1424">
                  <c:v>-50.780758401027938</c:v>
                </c:pt>
                <c:pt idx="1425">
                  <c:v>-50.457401856440292</c:v>
                </c:pt>
                <c:pt idx="1426">
                  <c:v>-51.205781562052884</c:v>
                </c:pt>
                <c:pt idx="1427">
                  <c:v>-50.190454057312593</c:v>
                </c:pt>
                <c:pt idx="1428">
                  <c:v>-50.561779765241383</c:v>
                </c:pt>
                <c:pt idx="1429">
                  <c:v>-49.590315288417365</c:v>
                </c:pt>
                <c:pt idx="1430">
                  <c:v>-49.365661640432954</c:v>
                </c:pt>
                <c:pt idx="1431">
                  <c:v>-49.158940989142025</c:v>
                </c:pt>
                <c:pt idx="1432">
                  <c:v>-48.483882786250163</c:v>
                </c:pt>
                <c:pt idx="1433">
                  <c:v>-49.148776956686298</c:v>
                </c:pt>
                <c:pt idx="1434">
                  <c:v>-48.279103383289531</c:v>
                </c:pt>
                <c:pt idx="1435">
                  <c:v>-49.434312527019152</c:v>
                </c:pt>
                <c:pt idx="1436">
                  <c:v>-49.009833820938667</c:v>
                </c:pt>
                <c:pt idx="1437">
                  <c:v>-49.743084547313693</c:v>
                </c:pt>
                <c:pt idx="1438">
                  <c:v>-49.891147476981381</c:v>
                </c:pt>
                <c:pt idx="1439">
                  <c:v>-50.029407771207005</c:v>
                </c:pt>
                <c:pt idx="1440">
                  <c:v>-50.505509862042018</c:v>
                </c:pt>
                <c:pt idx="1441">
                  <c:v>-50.339142893081188</c:v>
                </c:pt>
                <c:pt idx="1442">
                  <c:v>-51.14080029721174</c:v>
                </c:pt>
                <c:pt idx="1443">
                  <c:v>-50.285488408018615</c:v>
                </c:pt>
                <c:pt idx="1444">
                  <c:v>-50.731938414998602</c:v>
                </c:pt>
                <c:pt idx="1445">
                  <c:v>-49.908123035106094</c:v>
                </c:pt>
                <c:pt idx="1446">
                  <c:v>-50.075361767264681</c:v>
                </c:pt>
                <c:pt idx="1447">
                  <c:v>-49.398191255996167</c:v>
                </c:pt>
                <c:pt idx="1448">
                  <c:v>-48.980980216566564</c:v>
                </c:pt>
                <c:pt idx="1449">
                  <c:v>-49.167499505416828</c:v>
                </c:pt>
                <c:pt idx="1450">
                  <c:v>-48.160736331755025</c:v>
                </c:pt>
                <c:pt idx="1451">
                  <c:v>-49.238884042328536</c:v>
                </c:pt>
                <c:pt idx="1452">
                  <c:v>-48.638881667065647</c:v>
                </c:pt>
                <c:pt idx="1453">
                  <c:v>-49.671641341894414</c:v>
                </c:pt>
                <c:pt idx="1454">
                  <c:v>-49.929319763104161</c:v>
                </c:pt>
                <c:pt idx="1455">
                  <c:v>-50.287544014637049</c:v>
                </c:pt>
                <c:pt idx="1456">
                  <c:v>-50.942623717951534</c:v>
                </c:pt>
                <c:pt idx="1457">
                  <c:v>-50.560308350525183</c:v>
                </c:pt>
                <c:pt idx="1458">
                  <c:v>-51.586390242486885</c:v>
                </c:pt>
                <c:pt idx="1459">
                  <c:v>-50.002956161288928</c:v>
                </c:pt>
                <c:pt idx="1460">
                  <c:v>-50.447040838726544</c:v>
                </c:pt>
                <c:pt idx="1461">
                  <c:v>-49.348966906987954</c:v>
                </c:pt>
                <c:pt idx="1462">
                  <c:v>-48.897420064844788</c:v>
                </c:pt>
                <c:pt idx="1463">
                  <c:v>-48.959715561634809</c:v>
                </c:pt>
                <c:pt idx="1464">
                  <c:v>-48.081966425258202</c:v>
                </c:pt>
                <c:pt idx="1465">
                  <c:v>-49.034654109816174</c:v>
                </c:pt>
                <c:pt idx="1466">
                  <c:v>-48.097930806919969</c:v>
                </c:pt>
                <c:pt idx="1467">
                  <c:v>-49.413654592366463</c:v>
                </c:pt>
                <c:pt idx="1468">
                  <c:v>-49.321559057272225</c:v>
                </c:pt>
                <c:pt idx="1469">
                  <c:v>-49.694771035061038</c:v>
                </c:pt>
                <c:pt idx="1470">
                  <c:v>-49.959989380495728</c:v>
                </c:pt>
                <c:pt idx="1471">
                  <c:v>-50.152642764825018</c:v>
                </c:pt>
                <c:pt idx="1472">
                  <c:v>-50.72772604307054</c:v>
                </c:pt>
                <c:pt idx="1473">
                  <c:v>-50.153358368982246</c:v>
                </c:pt>
                <c:pt idx="1474">
                  <c:v>-50.65024256041611</c:v>
                </c:pt>
                <c:pt idx="1475">
                  <c:v>-49.662170290078791</c:v>
                </c:pt>
                <c:pt idx="1476">
                  <c:v>-49.752334348187617</c:v>
                </c:pt>
                <c:pt idx="1477">
                  <c:v>-49.112292008675034</c:v>
                </c:pt>
                <c:pt idx="1478">
                  <c:v>-48.745868325673413</c:v>
                </c:pt>
                <c:pt idx="1479">
                  <c:v>-49.02020554371456</c:v>
                </c:pt>
                <c:pt idx="1480">
                  <c:v>-48.235001084504439</c:v>
                </c:pt>
                <c:pt idx="1481">
                  <c:v>-49.066945816022212</c:v>
                </c:pt>
                <c:pt idx="1482">
                  <c:v>-48.414356453905107</c:v>
                </c:pt>
                <c:pt idx="1483">
                  <c:v>-49.548326038105692</c:v>
                </c:pt>
                <c:pt idx="1484">
                  <c:v>-49.373043333280414</c:v>
                </c:pt>
                <c:pt idx="1485">
                  <c:v>-49.985050039868177</c:v>
                </c:pt>
                <c:pt idx="1486">
                  <c:v>-50.909521447549146</c:v>
                </c:pt>
                <c:pt idx="1487">
                  <c:v>-50.200079678681448</c:v>
                </c:pt>
                <c:pt idx="1488">
                  <c:v>-51.342465975216285</c:v>
                </c:pt>
                <c:pt idx="1489">
                  <c:v>-49.755381916246613</c:v>
                </c:pt>
                <c:pt idx="1490">
                  <c:v>-50.235296579049951</c:v>
                </c:pt>
                <c:pt idx="1491">
                  <c:v>-48.80711133619068</c:v>
                </c:pt>
                <c:pt idx="1492">
                  <c:v>-48.552639648671757</c:v>
                </c:pt>
                <c:pt idx="1493">
                  <c:v>-48.236624170789028</c:v>
                </c:pt>
                <c:pt idx="1494">
                  <c:v>-47.405305513594698</c:v>
                </c:pt>
                <c:pt idx="1495">
                  <c:v>-48.188475511563432</c:v>
                </c:pt>
                <c:pt idx="1496">
                  <c:v>-47.171616579150559</c:v>
                </c:pt>
                <c:pt idx="1497">
                  <c:v>-48.480042054762464</c:v>
                </c:pt>
                <c:pt idx="1498">
                  <c:v>-47.894117158902617</c:v>
                </c:pt>
                <c:pt idx="1499">
                  <c:v>-48.904523846870624</c:v>
                </c:pt>
                <c:pt idx="1500">
                  <c:v>-48.987443818195196</c:v>
                </c:pt>
                <c:pt idx="1501">
                  <c:v>-49.359370142258761</c:v>
                </c:pt>
                <c:pt idx="1502">
                  <c:v>-50.10439298669759</c:v>
                </c:pt>
                <c:pt idx="1503">
                  <c:v>-49.525745195326351</c:v>
                </c:pt>
                <c:pt idx="1504">
                  <c:v>-50.314071982708043</c:v>
                </c:pt>
                <c:pt idx="1505">
                  <c:v>-49.404048805951213</c:v>
                </c:pt>
                <c:pt idx="1506">
                  <c:v>-50.072134473322286</c:v>
                </c:pt>
                <c:pt idx="1507">
                  <c:v>-48.846300778551416</c:v>
                </c:pt>
                <c:pt idx="1508">
                  <c:v>-49.075595572843206</c:v>
                </c:pt>
                <c:pt idx="1509">
                  <c:v>-48.292648844845708</c:v>
                </c:pt>
                <c:pt idx="1510">
                  <c:v>-47.96929154639956</c:v>
                </c:pt>
                <c:pt idx="1511">
                  <c:v>-48.005553077108353</c:v>
                </c:pt>
                <c:pt idx="1512">
                  <c:v>-46.725145099939319</c:v>
                </c:pt>
                <c:pt idx="1513">
                  <c:v>-48.053443067557097</c:v>
                </c:pt>
                <c:pt idx="1514">
                  <c:v>-46.991445473203136</c:v>
                </c:pt>
                <c:pt idx="1515">
                  <c:v>-48.394665250363026</c:v>
                </c:pt>
                <c:pt idx="1516">
                  <c:v>-47.955550458146568</c:v>
                </c:pt>
                <c:pt idx="1517">
                  <c:v>-49.17915773201377</c:v>
                </c:pt>
                <c:pt idx="1518">
                  <c:v>-49.533513783715556</c:v>
                </c:pt>
                <c:pt idx="1519">
                  <c:v>-49.745669354784063</c:v>
                </c:pt>
                <c:pt idx="1520">
                  <c:v>-50.619899622906807</c:v>
                </c:pt>
                <c:pt idx="1521">
                  <c:v>-49.915591387703337</c:v>
                </c:pt>
                <c:pt idx="1522">
                  <c:v>-50.833647793435077</c:v>
                </c:pt>
                <c:pt idx="1523">
                  <c:v>-49.533366214640928</c:v>
                </c:pt>
                <c:pt idx="1524">
                  <c:v>-50.098844607508404</c:v>
                </c:pt>
                <c:pt idx="1525">
                  <c:v>-49.034104443210822</c:v>
                </c:pt>
                <c:pt idx="1526">
                  <c:v>-49.027287345078619</c:v>
                </c:pt>
                <c:pt idx="1527">
                  <c:v>-48.407108058068104</c:v>
                </c:pt>
                <c:pt idx="1528">
                  <c:v>-47.738881069042883</c:v>
                </c:pt>
                <c:pt idx="1529">
                  <c:v>-48.197279141765812</c:v>
                </c:pt>
                <c:pt idx="1530">
                  <c:v>-47.27609416510068</c:v>
                </c:pt>
                <c:pt idx="1531">
                  <c:v>-48.366979567517319</c:v>
                </c:pt>
                <c:pt idx="1532">
                  <c:v>-47.719743446602578</c:v>
                </c:pt>
                <c:pt idx="1533">
                  <c:v>-48.432139543399089</c:v>
                </c:pt>
                <c:pt idx="1534">
                  <c:v>-47.802034749915983</c:v>
                </c:pt>
                <c:pt idx="1535">
                  <c:v>-48.849818042027948</c:v>
                </c:pt>
                <c:pt idx="1536">
                  <c:v>-48.779886539742712</c:v>
                </c:pt>
                <c:pt idx="1537">
                  <c:v>-49.672268056513353</c:v>
                </c:pt>
                <c:pt idx="1538">
                  <c:v>-50.759676904230112</c:v>
                </c:pt>
                <c:pt idx="1539">
                  <c:v>-50.050765917039953</c:v>
                </c:pt>
                <c:pt idx="1540">
                  <c:v>-51.056680791637511</c:v>
                </c:pt>
                <c:pt idx="1541">
                  <c:v>-49.715770516443172</c:v>
                </c:pt>
                <c:pt idx="1542">
                  <c:v>-50.293079037163373</c:v>
                </c:pt>
                <c:pt idx="1543">
                  <c:v>-49.036099684723993</c:v>
                </c:pt>
                <c:pt idx="1544">
                  <c:v>-49.185982599426715</c:v>
                </c:pt>
                <c:pt idx="1545">
                  <c:v>-48.439771877793234</c:v>
                </c:pt>
                <c:pt idx="1546">
                  <c:v>-47.537013637380959</c:v>
                </c:pt>
                <c:pt idx="1547">
                  <c:v>-48.248988600556842</c:v>
                </c:pt>
                <c:pt idx="1548">
                  <c:v>-47.078167163316841</c:v>
                </c:pt>
                <c:pt idx="1549">
                  <c:v>-48.280015081075099</c:v>
                </c:pt>
                <c:pt idx="1550">
                  <c:v>-47.183338868631878</c:v>
                </c:pt>
                <c:pt idx="1551">
                  <c:v>-48.834116659310119</c:v>
                </c:pt>
                <c:pt idx="1552">
                  <c:v>-48.474478643989166</c:v>
                </c:pt>
                <c:pt idx="1553">
                  <c:v>-49.455231295166939</c:v>
                </c:pt>
                <c:pt idx="1554">
                  <c:v>-50.139626799013556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5312"/>
        <c:axId val="134451200"/>
      </c:scatterChart>
      <c:valAx>
        <c:axId val="134445312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34451200"/>
        <c:crossesAt val="-10"/>
        <c:crossBetween val="midCat"/>
      </c:valAx>
      <c:valAx>
        <c:axId val="134451200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34445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L3" sqref="L3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A2" s="18" t="s">
        <v>79</v>
      </c>
      <c r="C2" t="s">
        <v>19</v>
      </c>
      <c r="D2">
        <v>300</v>
      </c>
      <c r="E2" t="s">
        <v>10</v>
      </c>
      <c r="H2" t="s">
        <v>21</v>
      </c>
      <c r="I2">
        <v>3000</v>
      </c>
      <c r="K2" t="s">
        <v>10</v>
      </c>
    </row>
    <row r="3" spans="1:16" x14ac:dyDescent="0.2">
      <c r="A3" s="19" t="s">
        <v>80</v>
      </c>
      <c r="C3" t="s">
        <v>20</v>
      </c>
      <c r="D3">
        <v>3000</v>
      </c>
      <c r="E3" t="s">
        <v>10</v>
      </c>
      <c r="O3" t="s">
        <v>74</v>
      </c>
      <c r="P3">
        <f>AVERAGE(P137:P456)</f>
        <v>-52.237765573384294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187.82</v>
      </c>
      <c r="B7">
        <v>64000</v>
      </c>
      <c r="C7">
        <v>64000</v>
      </c>
      <c r="D7">
        <v>64000</v>
      </c>
      <c r="E7">
        <v>64000</v>
      </c>
      <c r="F7">
        <v>64000</v>
      </c>
      <c r="H7">
        <v>64000</v>
      </c>
      <c r="I7">
        <v>64000</v>
      </c>
      <c r="J7">
        <v>64000</v>
      </c>
      <c r="L7">
        <f>A7</f>
        <v>187.82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188.3</v>
      </c>
      <c r="B8">
        <v>1839.55</v>
      </c>
      <c r="C8">
        <v>1838</v>
      </c>
      <c r="D8">
        <v>1843.3</v>
      </c>
      <c r="E8">
        <v>1841.5</v>
      </c>
      <c r="F8">
        <v>1842.8</v>
      </c>
      <c r="H8">
        <v>1840.7</v>
      </c>
      <c r="I8">
        <v>1836.9</v>
      </c>
      <c r="J8">
        <v>1839.5</v>
      </c>
      <c r="L8">
        <f t="shared" ref="L8:L71" si="0">A8</f>
        <v>188.3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188.78</v>
      </c>
      <c r="B9">
        <v>1839.55</v>
      </c>
      <c r="C9">
        <v>1838</v>
      </c>
      <c r="D9">
        <v>1843.3</v>
      </c>
      <c r="E9">
        <v>1841.5</v>
      </c>
      <c r="F9">
        <v>1842.8</v>
      </c>
      <c r="H9">
        <v>1840.7</v>
      </c>
      <c r="I9">
        <v>1836.9</v>
      </c>
      <c r="J9">
        <v>1839.5</v>
      </c>
      <c r="L9">
        <f t="shared" si="0"/>
        <v>188.78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189.26</v>
      </c>
      <c r="B10">
        <v>1840.8</v>
      </c>
      <c r="C10">
        <v>1840.1</v>
      </c>
      <c r="D10">
        <v>1843.25</v>
      </c>
      <c r="E10">
        <v>1844.3</v>
      </c>
      <c r="F10">
        <v>1844.8</v>
      </c>
      <c r="H10">
        <v>1839.6</v>
      </c>
      <c r="I10">
        <v>1843.6</v>
      </c>
      <c r="J10">
        <v>1842.1</v>
      </c>
      <c r="L10">
        <f t="shared" si="0"/>
        <v>189.26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189.73</v>
      </c>
      <c r="B11">
        <v>1840.8</v>
      </c>
      <c r="C11">
        <v>1840.1</v>
      </c>
      <c r="D11">
        <v>1843.25</v>
      </c>
      <c r="E11">
        <v>1844.3</v>
      </c>
      <c r="F11">
        <v>1844.8</v>
      </c>
      <c r="H11">
        <v>1839.6</v>
      </c>
      <c r="I11">
        <v>1843.6</v>
      </c>
      <c r="J11">
        <v>1842.1</v>
      </c>
      <c r="L11">
        <f t="shared" si="0"/>
        <v>189.73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190.21</v>
      </c>
      <c r="B12">
        <v>2787.5</v>
      </c>
      <c r="C12">
        <v>10850.6</v>
      </c>
      <c r="D12">
        <v>2861.85</v>
      </c>
      <c r="E12">
        <v>11610.5</v>
      </c>
      <c r="F12">
        <v>11563.9</v>
      </c>
      <c r="H12">
        <v>10816.1</v>
      </c>
      <c r="I12">
        <v>10828.9</v>
      </c>
      <c r="J12">
        <v>10772.4</v>
      </c>
      <c r="L12">
        <f t="shared" si="0"/>
        <v>190.21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190.69</v>
      </c>
      <c r="B13">
        <v>2787.5</v>
      </c>
      <c r="C13">
        <v>10850.6</v>
      </c>
      <c r="D13">
        <v>2861.85</v>
      </c>
      <c r="E13">
        <v>11610.5</v>
      </c>
      <c r="F13">
        <v>11563.9</v>
      </c>
      <c r="H13">
        <v>10816.1</v>
      </c>
      <c r="I13">
        <v>10828.9</v>
      </c>
      <c r="J13">
        <v>10772.4</v>
      </c>
      <c r="L13">
        <f t="shared" si="0"/>
        <v>190.69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191.17</v>
      </c>
      <c r="B14">
        <v>2816.65</v>
      </c>
      <c r="C14">
        <v>11189.7</v>
      </c>
      <c r="D14">
        <v>2977.65</v>
      </c>
      <c r="E14">
        <v>12715.3</v>
      </c>
      <c r="F14">
        <v>12618.1</v>
      </c>
      <c r="H14">
        <v>11070.2</v>
      </c>
      <c r="I14">
        <v>11210.6</v>
      </c>
      <c r="J14">
        <v>11106</v>
      </c>
      <c r="L14">
        <f t="shared" si="0"/>
        <v>191.17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191.64</v>
      </c>
      <c r="B15">
        <v>2816.65</v>
      </c>
      <c r="C15">
        <v>11189.7</v>
      </c>
      <c r="D15">
        <v>2977.65</v>
      </c>
      <c r="E15">
        <v>12715.3</v>
      </c>
      <c r="F15">
        <v>12618.1</v>
      </c>
      <c r="H15">
        <v>11070.2</v>
      </c>
      <c r="I15">
        <v>11210.6</v>
      </c>
      <c r="J15">
        <v>11106</v>
      </c>
      <c r="L15">
        <f t="shared" si="0"/>
        <v>191.64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192.12</v>
      </c>
      <c r="B16">
        <v>2796.3</v>
      </c>
      <c r="C16">
        <v>11005.6</v>
      </c>
      <c r="D16">
        <v>2972</v>
      </c>
      <c r="E16">
        <v>12646.8</v>
      </c>
      <c r="F16">
        <v>12534.3</v>
      </c>
      <c r="H16">
        <v>10924.2</v>
      </c>
      <c r="I16">
        <v>11093</v>
      </c>
      <c r="J16">
        <v>10971.3</v>
      </c>
      <c r="L16">
        <f t="shared" si="0"/>
        <v>192.12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192.6</v>
      </c>
      <c r="B17">
        <v>2796.3</v>
      </c>
      <c r="C17">
        <v>11005.6</v>
      </c>
      <c r="D17">
        <v>2972</v>
      </c>
      <c r="E17">
        <v>12646.8</v>
      </c>
      <c r="F17">
        <v>12534.3</v>
      </c>
      <c r="H17">
        <v>10924.2</v>
      </c>
      <c r="I17">
        <v>11093</v>
      </c>
      <c r="J17">
        <v>10971.3</v>
      </c>
      <c r="L17">
        <f t="shared" si="0"/>
        <v>192.6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193.07</v>
      </c>
      <c r="B18">
        <v>2731.8</v>
      </c>
      <c r="C18">
        <v>10428</v>
      </c>
      <c r="D18">
        <v>2920.1</v>
      </c>
      <c r="E18">
        <v>12107.2</v>
      </c>
      <c r="F18">
        <v>12008</v>
      </c>
      <c r="H18">
        <v>10349.6</v>
      </c>
      <c r="I18">
        <v>10540</v>
      </c>
      <c r="J18">
        <v>10363.9</v>
      </c>
      <c r="L18">
        <f t="shared" si="0"/>
        <v>193.07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193.55</v>
      </c>
      <c r="B19">
        <v>2731.8</v>
      </c>
      <c r="C19">
        <v>10428</v>
      </c>
      <c r="D19">
        <v>2920.1</v>
      </c>
      <c r="E19">
        <v>12107.2</v>
      </c>
      <c r="F19">
        <v>12008</v>
      </c>
      <c r="H19">
        <v>10349.6</v>
      </c>
      <c r="I19">
        <v>10540</v>
      </c>
      <c r="J19">
        <v>10363.9</v>
      </c>
      <c r="L19">
        <f t="shared" si="0"/>
        <v>193.55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194.03</v>
      </c>
      <c r="B20">
        <v>2786.15</v>
      </c>
      <c r="C20">
        <v>10877.7</v>
      </c>
      <c r="D20">
        <v>2972.7</v>
      </c>
      <c r="E20">
        <v>12598.5</v>
      </c>
      <c r="F20">
        <v>12525.5</v>
      </c>
      <c r="H20">
        <v>10750</v>
      </c>
      <c r="I20">
        <v>11013</v>
      </c>
      <c r="J20">
        <v>10820.8</v>
      </c>
      <c r="L20">
        <f t="shared" si="0"/>
        <v>194.03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194.51</v>
      </c>
      <c r="B21">
        <v>2786.15</v>
      </c>
      <c r="C21">
        <v>10877.7</v>
      </c>
      <c r="D21">
        <v>2972.7</v>
      </c>
      <c r="E21">
        <v>12598.5</v>
      </c>
      <c r="F21">
        <v>12525.5</v>
      </c>
      <c r="H21">
        <v>10750</v>
      </c>
      <c r="I21">
        <v>11013</v>
      </c>
      <c r="J21">
        <v>10820.8</v>
      </c>
      <c r="L21">
        <f t="shared" si="0"/>
        <v>194.51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194.98</v>
      </c>
      <c r="B22">
        <v>2779.25</v>
      </c>
      <c r="C22">
        <v>10837.1</v>
      </c>
      <c r="D22">
        <v>2948.8</v>
      </c>
      <c r="E22">
        <v>12504.8</v>
      </c>
      <c r="F22">
        <v>12383</v>
      </c>
      <c r="H22">
        <v>10736.6</v>
      </c>
      <c r="I22">
        <v>10959.5</v>
      </c>
      <c r="J22">
        <v>10772.5</v>
      </c>
      <c r="L22">
        <f t="shared" si="0"/>
        <v>194.98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195.46</v>
      </c>
      <c r="B23">
        <v>2779.25</v>
      </c>
      <c r="C23">
        <v>10837.1</v>
      </c>
      <c r="D23">
        <v>2948.8</v>
      </c>
      <c r="E23">
        <v>12504.8</v>
      </c>
      <c r="F23">
        <v>12383</v>
      </c>
      <c r="H23">
        <v>10736.6</v>
      </c>
      <c r="I23">
        <v>10959.5</v>
      </c>
      <c r="J23">
        <v>10772.5</v>
      </c>
      <c r="L23">
        <f t="shared" si="0"/>
        <v>195.46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195.94</v>
      </c>
      <c r="B24">
        <v>2768.3</v>
      </c>
      <c r="C24">
        <v>10820.4</v>
      </c>
      <c r="D24">
        <v>2955.45</v>
      </c>
      <c r="E24">
        <v>12485.7</v>
      </c>
      <c r="F24">
        <v>12347.8</v>
      </c>
      <c r="H24">
        <v>10742.1</v>
      </c>
      <c r="I24">
        <v>11016.5</v>
      </c>
      <c r="J24">
        <v>10765.4</v>
      </c>
      <c r="L24">
        <f t="shared" si="0"/>
        <v>195.94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196.42</v>
      </c>
      <c r="B25">
        <v>2768.3</v>
      </c>
      <c r="C25">
        <v>10820.4</v>
      </c>
      <c r="D25">
        <v>2955.45</v>
      </c>
      <c r="E25">
        <v>12485.7</v>
      </c>
      <c r="F25">
        <v>12347.8</v>
      </c>
      <c r="H25">
        <v>10742.1</v>
      </c>
      <c r="I25">
        <v>11016.5</v>
      </c>
      <c r="J25">
        <v>10765.4</v>
      </c>
      <c r="L25">
        <f t="shared" si="0"/>
        <v>196.42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196.89</v>
      </c>
      <c r="B26">
        <v>2951.7</v>
      </c>
      <c r="C26">
        <v>12518</v>
      </c>
      <c r="D26">
        <v>3122.7</v>
      </c>
      <c r="E26">
        <v>14128.8</v>
      </c>
      <c r="F26">
        <v>14050.3</v>
      </c>
      <c r="H26">
        <v>12426</v>
      </c>
      <c r="I26">
        <v>12680.9</v>
      </c>
      <c r="J26">
        <v>12453.4</v>
      </c>
      <c r="L26">
        <f t="shared" si="0"/>
        <v>196.89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197.37</v>
      </c>
      <c r="B27">
        <v>2951.7</v>
      </c>
      <c r="C27">
        <v>12518</v>
      </c>
      <c r="D27">
        <v>3122.7</v>
      </c>
      <c r="E27">
        <v>14128.8</v>
      </c>
      <c r="F27">
        <v>14050.3</v>
      </c>
      <c r="H27">
        <v>12426</v>
      </c>
      <c r="I27">
        <v>12680.9</v>
      </c>
      <c r="J27">
        <v>12453.4</v>
      </c>
      <c r="L27">
        <f t="shared" si="0"/>
        <v>197.37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197.85</v>
      </c>
      <c r="B28">
        <v>2744.55</v>
      </c>
      <c r="C28">
        <v>10554.9</v>
      </c>
      <c r="D28">
        <v>2921.3</v>
      </c>
      <c r="E28">
        <v>12217.5</v>
      </c>
      <c r="F28">
        <v>12124.7</v>
      </c>
      <c r="H28">
        <v>10449.9</v>
      </c>
      <c r="I28">
        <v>10786.1</v>
      </c>
      <c r="J28">
        <v>10519.8</v>
      </c>
      <c r="L28">
        <f t="shared" si="0"/>
        <v>197.85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198.32</v>
      </c>
      <c r="B29">
        <v>2744.55</v>
      </c>
      <c r="C29">
        <v>10554.9</v>
      </c>
      <c r="D29">
        <v>2921.3</v>
      </c>
      <c r="E29">
        <v>12217.5</v>
      </c>
      <c r="F29">
        <v>12124.7</v>
      </c>
      <c r="H29">
        <v>10449.9</v>
      </c>
      <c r="I29">
        <v>10786.1</v>
      </c>
      <c r="J29">
        <v>10519.8</v>
      </c>
      <c r="L29">
        <f t="shared" si="0"/>
        <v>198.32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198.8</v>
      </c>
      <c r="B30">
        <v>2751.55</v>
      </c>
      <c r="C30">
        <v>10581.2</v>
      </c>
      <c r="D30">
        <v>2933</v>
      </c>
      <c r="E30">
        <v>12241.2</v>
      </c>
      <c r="F30">
        <v>12153.6</v>
      </c>
      <c r="H30">
        <v>10504.6</v>
      </c>
      <c r="I30">
        <v>10837.1</v>
      </c>
      <c r="J30">
        <v>10525.7</v>
      </c>
      <c r="L30">
        <f t="shared" si="0"/>
        <v>198.8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199.28</v>
      </c>
      <c r="B31">
        <v>2751.55</v>
      </c>
      <c r="C31">
        <v>10581.2</v>
      </c>
      <c r="D31">
        <v>2933</v>
      </c>
      <c r="E31">
        <v>12241.2</v>
      </c>
      <c r="F31">
        <v>12153.6</v>
      </c>
      <c r="H31">
        <v>10504.6</v>
      </c>
      <c r="I31">
        <v>10837.1</v>
      </c>
      <c r="J31">
        <v>10525.7</v>
      </c>
      <c r="L31">
        <f t="shared" si="0"/>
        <v>199.28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199.76</v>
      </c>
      <c r="B32">
        <v>2846.9</v>
      </c>
      <c r="C32">
        <v>11457.9</v>
      </c>
      <c r="D32">
        <v>3020.65</v>
      </c>
      <c r="E32">
        <v>13138.1</v>
      </c>
      <c r="F32">
        <v>13058.8</v>
      </c>
      <c r="H32">
        <v>11411.8</v>
      </c>
      <c r="I32">
        <v>11766.2</v>
      </c>
      <c r="J32">
        <v>11405.2</v>
      </c>
      <c r="L32">
        <f t="shared" si="0"/>
        <v>199.76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200.23</v>
      </c>
      <c r="B33">
        <v>2846.9</v>
      </c>
      <c r="C33">
        <v>11457.9</v>
      </c>
      <c r="D33">
        <v>3020.65</v>
      </c>
      <c r="E33">
        <v>13138.1</v>
      </c>
      <c r="F33">
        <v>13058.8</v>
      </c>
      <c r="H33">
        <v>11411.8</v>
      </c>
      <c r="I33">
        <v>11766.2</v>
      </c>
      <c r="J33">
        <v>11405.2</v>
      </c>
      <c r="L33">
        <f t="shared" si="0"/>
        <v>200.23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200.71</v>
      </c>
      <c r="B34">
        <v>2779.35</v>
      </c>
      <c r="C34">
        <v>10915.1</v>
      </c>
      <c r="D34">
        <v>2954.2</v>
      </c>
      <c r="E34">
        <v>12623.8</v>
      </c>
      <c r="F34">
        <v>12487.4</v>
      </c>
      <c r="H34">
        <v>10838</v>
      </c>
      <c r="I34">
        <v>11242.8</v>
      </c>
      <c r="J34">
        <v>10819.8</v>
      </c>
      <c r="L34">
        <f t="shared" si="0"/>
        <v>200.71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201.19</v>
      </c>
      <c r="B35">
        <v>2779.35</v>
      </c>
      <c r="C35">
        <v>10915.1</v>
      </c>
      <c r="D35">
        <v>2954.2</v>
      </c>
      <c r="E35">
        <v>12623.8</v>
      </c>
      <c r="F35">
        <v>12487.4</v>
      </c>
      <c r="H35">
        <v>10838</v>
      </c>
      <c r="I35">
        <v>11242.8</v>
      </c>
      <c r="J35">
        <v>10819.8</v>
      </c>
      <c r="L35">
        <f t="shared" si="0"/>
        <v>201.19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201.66</v>
      </c>
      <c r="B36">
        <v>2840</v>
      </c>
      <c r="C36">
        <v>11456.8</v>
      </c>
      <c r="D36">
        <v>3005.95</v>
      </c>
      <c r="E36">
        <v>13082.5</v>
      </c>
      <c r="F36">
        <v>12998.8</v>
      </c>
      <c r="H36">
        <v>11359.8</v>
      </c>
      <c r="I36">
        <v>11813.2</v>
      </c>
      <c r="J36">
        <v>11412.1</v>
      </c>
      <c r="L36">
        <f t="shared" si="0"/>
        <v>201.66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202.14</v>
      </c>
      <c r="B37">
        <v>2840</v>
      </c>
      <c r="C37">
        <v>11456.8</v>
      </c>
      <c r="D37">
        <v>3005.95</v>
      </c>
      <c r="E37">
        <v>13082.5</v>
      </c>
      <c r="F37">
        <v>12998.8</v>
      </c>
      <c r="H37">
        <v>11359.8</v>
      </c>
      <c r="I37">
        <v>11813.2</v>
      </c>
      <c r="J37">
        <v>11412.1</v>
      </c>
      <c r="L37">
        <f t="shared" si="0"/>
        <v>202.14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202.62</v>
      </c>
      <c r="B38">
        <v>2750.25</v>
      </c>
      <c r="C38">
        <v>10535.4</v>
      </c>
      <c r="D38">
        <v>2914.35</v>
      </c>
      <c r="E38">
        <v>12098</v>
      </c>
      <c r="F38">
        <v>12039.2</v>
      </c>
      <c r="H38">
        <v>10442.700000000001</v>
      </c>
      <c r="I38">
        <v>10960.3</v>
      </c>
      <c r="J38">
        <v>10496.1</v>
      </c>
      <c r="L38">
        <f t="shared" si="0"/>
        <v>202.62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203.09</v>
      </c>
      <c r="B39">
        <v>2750.25</v>
      </c>
      <c r="C39">
        <v>10535.4</v>
      </c>
      <c r="D39">
        <v>2914.35</v>
      </c>
      <c r="E39">
        <v>12098</v>
      </c>
      <c r="F39">
        <v>12039.2</v>
      </c>
      <c r="H39">
        <v>10442.700000000001</v>
      </c>
      <c r="I39">
        <v>10960.3</v>
      </c>
      <c r="J39">
        <v>10496.1</v>
      </c>
      <c r="L39">
        <f t="shared" si="0"/>
        <v>203.09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203.57</v>
      </c>
      <c r="B40">
        <v>2759.6</v>
      </c>
      <c r="C40">
        <v>10683.8</v>
      </c>
      <c r="D40">
        <v>2927.4</v>
      </c>
      <c r="E40">
        <v>12264.3</v>
      </c>
      <c r="F40">
        <v>12156.1</v>
      </c>
      <c r="H40">
        <v>10594.2</v>
      </c>
      <c r="I40">
        <v>11178.6</v>
      </c>
      <c r="J40">
        <v>10623.2</v>
      </c>
      <c r="L40">
        <f t="shared" si="0"/>
        <v>203.57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204.05</v>
      </c>
      <c r="B41">
        <v>2759.6</v>
      </c>
      <c r="C41">
        <v>10683.8</v>
      </c>
      <c r="D41">
        <v>2927.4</v>
      </c>
      <c r="E41">
        <v>12264.3</v>
      </c>
      <c r="F41">
        <v>12156.1</v>
      </c>
      <c r="H41">
        <v>10594.2</v>
      </c>
      <c r="I41">
        <v>11178.6</v>
      </c>
      <c r="J41">
        <v>10623.2</v>
      </c>
      <c r="L41">
        <f t="shared" si="0"/>
        <v>204.05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204.53</v>
      </c>
      <c r="B42">
        <v>2878.5</v>
      </c>
      <c r="C42">
        <v>11818.1</v>
      </c>
      <c r="D42">
        <v>3045.4</v>
      </c>
      <c r="E42">
        <v>13360.5</v>
      </c>
      <c r="F42">
        <v>13297.4</v>
      </c>
      <c r="H42">
        <v>11715.6</v>
      </c>
      <c r="I42">
        <v>12318.5</v>
      </c>
      <c r="J42">
        <v>11740.9</v>
      </c>
      <c r="L42">
        <f t="shared" si="0"/>
        <v>204.53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</v>
      </c>
      <c r="B43">
        <v>2878.5</v>
      </c>
      <c r="C43">
        <v>11818.1</v>
      </c>
      <c r="D43">
        <v>3045.4</v>
      </c>
      <c r="E43">
        <v>13360.5</v>
      </c>
      <c r="F43">
        <v>13297.4</v>
      </c>
      <c r="H43">
        <v>11715.6</v>
      </c>
      <c r="I43">
        <v>12318.5</v>
      </c>
      <c r="J43">
        <v>11740.9</v>
      </c>
      <c r="L43">
        <f t="shared" si="0"/>
        <v>205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205.48</v>
      </c>
      <c r="B44">
        <v>2774.35</v>
      </c>
      <c r="C44">
        <v>10783.2</v>
      </c>
      <c r="D44">
        <v>2942.65</v>
      </c>
      <c r="E44">
        <v>12413.6</v>
      </c>
      <c r="F44">
        <v>12293.2</v>
      </c>
      <c r="H44">
        <v>10743.6</v>
      </c>
      <c r="I44">
        <v>11395.3</v>
      </c>
      <c r="J44">
        <v>10739.3</v>
      </c>
      <c r="L44">
        <f t="shared" si="0"/>
        <v>205.48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205.96</v>
      </c>
      <c r="B45">
        <v>2774.35</v>
      </c>
      <c r="C45">
        <v>10783.2</v>
      </c>
      <c r="D45">
        <v>2942.65</v>
      </c>
      <c r="E45">
        <v>12413.6</v>
      </c>
      <c r="F45">
        <v>12293.2</v>
      </c>
      <c r="H45">
        <v>10743.6</v>
      </c>
      <c r="I45">
        <v>11395.3</v>
      </c>
      <c r="J45">
        <v>10739.3</v>
      </c>
      <c r="L45">
        <f t="shared" si="0"/>
        <v>205.96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206.43</v>
      </c>
      <c r="B46">
        <v>2797.4</v>
      </c>
      <c r="C46">
        <v>11066.2</v>
      </c>
      <c r="D46">
        <v>2957.3</v>
      </c>
      <c r="E46">
        <v>12657.8</v>
      </c>
      <c r="F46">
        <v>12556.1</v>
      </c>
      <c r="H46">
        <v>10974.6</v>
      </c>
      <c r="I46">
        <v>11710.1</v>
      </c>
      <c r="J46">
        <v>10959.4</v>
      </c>
      <c r="L46">
        <f t="shared" si="0"/>
        <v>206.43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206.91</v>
      </c>
      <c r="B47">
        <v>2797.4</v>
      </c>
      <c r="C47">
        <v>11066.2</v>
      </c>
      <c r="D47">
        <v>2957.3</v>
      </c>
      <c r="E47">
        <v>12657.8</v>
      </c>
      <c r="F47">
        <v>12556.1</v>
      </c>
      <c r="H47">
        <v>10974.6</v>
      </c>
      <c r="I47">
        <v>11710.1</v>
      </c>
      <c r="J47">
        <v>10959.4</v>
      </c>
      <c r="L47">
        <f t="shared" si="0"/>
        <v>206.91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207.39</v>
      </c>
      <c r="B48">
        <v>2971.6</v>
      </c>
      <c r="C48">
        <v>12708.1</v>
      </c>
      <c r="D48">
        <v>3134.75</v>
      </c>
      <c r="E48">
        <v>14271.2</v>
      </c>
      <c r="F48">
        <v>14149.1</v>
      </c>
      <c r="H48">
        <v>12607.5</v>
      </c>
      <c r="I48">
        <v>13398.1</v>
      </c>
      <c r="J48">
        <v>12608.8</v>
      </c>
      <c r="L48">
        <f t="shared" si="0"/>
        <v>207.39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207.86</v>
      </c>
      <c r="B49">
        <v>2971.6</v>
      </c>
      <c r="C49">
        <v>12708.1</v>
      </c>
      <c r="D49">
        <v>3134.75</v>
      </c>
      <c r="E49">
        <v>14271.2</v>
      </c>
      <c r="F49">
        <v>14149.1</v>
      </c>
      <c r="H49">
        <v>12607.5</v>
      </c>
      <c r="I49">
        <v>13398.1</v>
      </c>
      <c r="J49">
        <v>12608.8</v>
      </c>
      <c r="L49">
        <f t="shared" si="0"/>
        <v>207.86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208.34</v>
      </c>
      <c r="B50">
        <v>2848.8</v>
      </c>
      <c r="C50">
        <v>11500.3</v>
      </c>
      <c r="D50">
        <v>3008.75</v>
      </c>
      <c r="E50">
        <v>13067.3</v>
      </c>
      <c r="F50">
        <v>12978.5</v>
      </c>
      <c r="H50">
        <v>11403.4</v>
      </c>
      <c r="I50">
        <v>12318.4</v>
      </c>
      <c r="J50">
        <v>11427.8</v>
      </c>
      <c r="L50">
        <f t="shared" si="0"/>
        <v>208.34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208.82</v>
      </c>
      <c r="B51">
        <v>2848.8</v>
      </c>
      <c r="C51">
        <v>11500.3</v>
      </c>
      <c r="D51">
        <v>3008.75</v>
      </c>
      <c r="E51">
        <v>13067.3</v>
      </c>
      <c r="F51">
        <v>12978.5</v>
      </c>
      <c r="H51">
        <v>11403.4</v>
      </c>
      <c r="I51">
        <v>12318.4</v>
      </c>
      <c r="J51">
        <v>11427.8</v>
      </c>
      <c r="L51">
        <f t="shared" si="0"/>
        <v>208.82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209.29</v>
      </c>
      <c r="B52">
        <v>2861.95</v>
      </c>
      <c r="C52">
        <v>11655.8</v>
      </c>
      <c r="D52">
        <v>3031.85</v>
      </c>
      <c r="E52">
        <v>13231.4</v>
      </c>
      <c r="F52">
        <v>13151.3</v>
      </c>
      <c r="H52">
        <v>11572.4</v>
      </c>
      <c r="I52">
        <v>12553.3</v>
      </c>
      <c r="J52">
        <v>11599.8</v>
      </c>
      <c r="L52">
        <f t="shared" si="0"/>
        <v>209.29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209.77</v>
      </c>
      <c r="B53">
        <v>2861.95</v>
      </c>
      <c r="C53">
        <v>11655.8</v>
      </c>
      <c r="D53">
        <v>3031.85</v>
      </c>
      <c r="E53">
        <v>13231.4</v>
      </c>
      <c r="F53">
        <v>13151.3</v>
      </c>
      <c r="H53">
        <v>11572.4</v>
      </c>
      <c r="I53">
        <v>12553.3</v>
      </c>
      <c r="J53">
        <v>11599.8</v>
      </c>
      <c r="L53">
        <f t="shared" si="0"/>
        <v>209.77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210.25</v>
      </c>
      <c r="B54">
        <v>2817.3</v>
      </c>
      <c r="C54">
        <v>11147.8</v>
      </c>
      <c r="D54">
        <v>2990.25</v>
      </c>
      <c r="E54">
        <v>12758.3</v>
      </c>
      <c r="F54">
        <v>12665.7</v>
      </c>
      <c r="H54">
        <v>11065.7</v>
      </c>
      <c r="I54">
        <v>12115.6</v>
      </c>
      <c r="J54">
        <v>11090.5</v>
      </c>
      <c r="L54">
        <f t="shared" si="0"/>
        <v>210.25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210.72</v>
      </c>
      <c r="B55">
        <v>2817.3</v>
      </c>
      <c r="C55">
        <v>11147.8</v>
      </c>
      <c r="D55">
        <v>2990.25</v>
      </c>
      <c r="E55">
        <v>12758.3</v>
      </c>
      <c r="F55">
        <v>12665.7</v>
      </c>
      <c r="H55">
        <v>11065.7</v>
      </c>
      <c r="I55">
        <v>12115.6</v>
      </c>
      <c r="J55">
        <v>11090.5</v>
      </c>
      <c r="L55">
        <f t="shared" si="0"/>
        <v>210.72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211.2</v>
      </c>
      <c r="B56">
        <v>2848.65</v>
      </c>
      <c r="C56">
        <v>11456.5</v>
      </c>
      <c r="D56">
        <v>3021.85</v>
      </c>
      <c r="E56">
        <v>13086.6</v>
      </c>
      <c r="F56">
        <v>12939.3</v>
      </c>
      <c r="H56">
        <v>11392.7</v>
      </c>
      <c r="I56">
        <v>12524.1</v>
      </c>
      <c r="J56">
        <v>11412.7</v>
      </c>
      <c r="L56">
        <f t="shared" si="0"/>
        <v>211.2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211.68</v>
      </c>
      <c r="B57">
        <v>2848.65</v>
      </c>
      <c r="C57">
        <v>11456.5</v>
      </c>
      <c r="D57">
        <v>3021.85</v>
      </c>
      <c r="E57">
        <v>13086.6</v>
      </c>
      <c r="F57">
        <v>12939.3</v>
      </c>
      <c r="H57">
        <v>11392.7</v>
      </c>
      <c r="I57">
        <v>12524.1</v>
      </c>
      <c r="J57">
        <v>11412.7</v>
      </c>
      <c r="L57">
        <f t="shared" si="0"/>
        <v>211.68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212.15</v>
      </c>
      <c r="B58">
        <v>2785.55</v>
      </c>
      <c r="C58">
        <v>10889.6</v>
      </c>
      <c r="D58">
        <v>2947.65</v>
      </c>
      <c r="E58">
        <v>12449.3</v>
      </c>
      <c r="F58">
        <v>12335.3</v>
      </c>
      <c r="H58">
        <v>10770.6</v>
      </c>
      <c r="I58">
        <v>12028.9</v>
      </c>
      <c r="J58">
        <v>10784.4</v>
      </c>
      <c r="L58">
        <f t="shared" si="0"/>
        <v>212.15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212.63</v>
      </c>
      <c r="B59">
        <v>2785.55</v>
      </c>
      <c r="C59">
        <v>10889.6</v>
      </c>
      <c r="D59">
        <v>2947.65</v>
      </c>
      <c r="E59">
        <v>12449.3</v>
      </c>
      <c r="F59">
        <v>12335.3</v>
      </c>
      <c r="H59">
        <v>10770.6</v>
      </c>
      <c r="I59">
        <v>12028.9</v>
      </c>
      <c r="J59">
        <v>10784.4</v>
      </c>
      <c r="L59">
        <f t="shared" si="0"/>
        <v>212.63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213.11</v>
      </c>
      <c r="B60">
        <v>2851.85</v>
      </c>
      <c r="C60">
        <v>11589.6</v>
      </c>
      <c r="D60">
        <v>3012.95</v>
      </c>
      <c r="E60">
        <v>13116.2</v>
      </c>
      <c r="F60">
        <v>12990</v>
      </c>
      <c r="H60">
        <v>11470.7</v>
      </c>
      <c r="I60">
        <v>12798.9</v>
      </c>
      <c r="J60">
        <v>11461.8</v>
      </c>
      <c r="L60">
        <f t="shared" si="0"/>
        <v>213.11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213.58</v>
      </c>
      <c r="B61">
        <v>2851.85</v>
      </c>
      <c r="C61">
        <v>11589.6</v>
      </c>
      <c r="D61">
        <v>3012.95</v>
      </c>
      <c r="E61">
        <v>13116.2</v>
      </c>
      <c r="F61">
        <v>12990</v>
      </c>
      <c r="H61">
        <v>11470.7</v>
      </c>
      <c r="I61">
        <v>12798.9</v>
      </c>
      <c r="J61">
        <v>11461.8</v>
      </c>
      <c r="L61">
        <f t="shared" si="0"/>
        <v>213.58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214.06</v>
      </c>
      <c r="B62">
        <v>2944.55</v>
      </c>
      <c r="C62">
        <v>12286.9</v>
      </c>
      <c r="D62">
        <v>3102.9</v>
      </c>
      <c r="E62">
        <v>13812.6</v>
      </c>
      <c r="F62">
        <v>13682.9</v>
      </c>
      <c r="H62">
        <v>12176.8</v>
      </c>
      <c r="I62">
        <v>13592.7</v>
      </c>
      <c r="J62">
        <v>12207.6</v>
      </c>
      <c r="L62">
        <f t="shared" si="0"/>
        <v>214.06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214.53</v>
      </c>
      <c r="B63">
        <v>2944.55</v>
      </c>
      <c r="C63">
        <v>12286.9</v>
      </c>
      <c r="D63">
        <v>3102.9</v>
      </c>
      <c r="E63">
        <v>13812.6</v>
      </c>
      <c r="F63">
        <v>13682.9</v>
      </c>
      <c r="H63">
        <v>12176.8</v>
      </c>
      <c r="I63">
        <v>13592.7</v>
      </c>
      <c r="J63">
        <v>12207.6</v>
      </c>
      <c r="L63">
        <f t="shared" si="0"/>
        <v>214.53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215.01</v>
      </c>
      <c r="B64">
        <v>2909.75</v>
      </c>
      <c r="C64">
        <v>12099.6</v>
      </c>
      <c r="D64">
        <v>3068.95</v>
      </c>
      <c r="E64">
        <v>13637.4</v>
      </c>
      <c r="F64">
        <v>13506.9</v>
      </c>
      <c r="H64">
        <v>12008.9</v>
      </c>
      <c r="I64">
        <v>13525.1</v>
      </c>
      <c r="J64">
        <v>12014.6</v>
      </c>
      <c r="L64">
        <f t="shared" si="0"/>
        <v>215.01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215.49</v>
      </c>
      <c r="B65">
        <v>2909.75</v>
      </c>
      <c r="C65">
        <v>12099.6</v>
      </c>
      <c r="D65">
        <v>3068.95</v>
      </c>
      <c r="E65">
        <v>13637.4</v>
      </c>
      <c r="F65">
        <v>13506.9</v>
      </c>
      <c r="H65">
        <v>12008.9</v>
      </c>
      <c r="I65">
        <v>13525.1</v>
      </c>
      <c r="J65">
        <v>12014.6</v>
      </c>
      <c r="L65">
        <f t="shared" si="0"/>
        <v>215.49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215.96</v>
      </c>
      <c r="B66">
        <v>2850.65</v>
      </c>
      <c r="C66">
        <v>11599.6</v>
      </c>
      <c r="D66">
        <v>3025.35</v>
      </c>
      <c r="E66">
        <v>13174</v>
      </c>
      <c r="F66">
        <v>13074.6</v>
      </c>
      <c r="H66">
        <v>11505.5</v>
      </c>
      <c r="I66">
        <v>13161.4</v>
      </c>
      <c r="J66">
        <v>11528</v>
      </c>
      <c r="L66">
        <f t="shared" si="0"/>
        <v>215.96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216.44</v>
      </c>
      <c r="B67">
        <v>2850.65</v>
      </c>
      <c r="C67">
        <v>11599.6</v>
      </c>
      <c r="D67">
        <v>3025.35</v>
      </c>
      <c r="E67">
        <v>13174</v>
      </c>
      <c r="F67">
        <v>13074.6</v>
      </c>
      <c r="H67">
        <v>11505.5</v>
      </c>
      <c r="I67">
        <v>13161.4</v>
      </c>
      <c r="J67">
        <v>11528</v>
      </c>
      <c r="L67">
        <f t="shared" si="0"/>
        <v>216.44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216.92</v>
      </c>
      <c r="B68">
        <v>2856.35</v>
      </c>
      <c r="C68">
        <v>11580.2</v>
      </c>
      <c r="D68">
        <v>3014.95</v>
      </c>
      <c r="E68">
        <v>13150.7</v>
      </c>
      <c r="F68">
        <v>13051.4</v>
      </c>
      <c r="H68">
        <v>11468</v>
      </c>
      <c r="I68">
        <v>13227.4</v>
      </c>
      <c r="J68">
        <v>11499.8</v>
      </c>
      <c r="L68">
        <f t="shared" si="0"/>
        <v>216.92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217.39</v>
      </c>
      <c r="B69">
        <v>2856.35</v>
      </c>
      <c r="C69">
        <v>11580.2</v>
      </c>
      <c r="D69">
        <v>3014.95</v>
      </c>
      <c r="E69">
        <v>13150.7</v>
      </c>
      <c r="F69">
        <v>13051.4</v>
      </c>
      <c r="H69">
        <v>11468</v>
      </c>
      <c r="I69">
        <v>13227.4</v>
      </c>
      <c r="J69">
        <v>11499.8</v>
      </c>
      <c r="L69">
        <f t="shared" si="0"/>
        <v>217.39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217.87</v>
      </c>
      <c r="B70">
        <v>2821.55</v>
      </c>
      <c r="C70">
        <v>11219.8</v>
      </c>
      <c r="D70">
        <v>2982.15</v>
      </c>
      <c r="E70">
        <v>12792.6</v>
      </c>
      <c r="F70">
        <v>12651.8</v>
      </c>
      <c r="H70">
        <v>11139.8</v>
      </c>
      <c r="I70">
        <v>13028.7</v>
      </c>
      <c r="J70">
        <v>11175.5</v>
      </c>
      <c r="L70">
        <f t="shared" si="0"/>
        <v>217.87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218.35</v>
      </c>
      <c r="B71">
        <v>2821.55</v>
      </c>
      <c r="C71">
        <v>11219.8</v>
      </c>
      <c r="D71">
        <v>2982.15</v>
      </c>
      <c r="E71">
        <v>12792.6</v>
      </c>
      <c r="F71">
        <v>12651.8</v>
      </c>
      <c r="H71">
        <v>11139.8</v>
      </c>
      <c r="I71">
        <v>13028.7</v>
      </c>
      <c r="J71">
        <v>11175.5</v>
      </c>
      <c r="L71">
        <f t="shared" si="0"/>
        <v>218.35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218.82</v>
      </c>
      <c r="B72">
        <v>2749.45</v>
      </c>
      <c r="C72">
        <v>10591.3</v>
      </c>
      <c r="D72">
        <v>2918.8</v>
      </c>
      <c r="E72">
        <v>12143.7</v>
      </c>
      <c r="F72">
        <v>12055.6</v>
      </c>
      <c r="H72">
        <v>10515.2</v>
      </c>
      <c r="I72">
        <v>12515.7</v>
      </c>
      <c r="J72">
        <v>10543.3</v>
      </c>
      <c r="L72">
        <f t="shared" ref="L72:L135" si="2">A72</f>
        <v>218.82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219.3</v>
      </c>
      <c r="B73">
        <v>2749.45</v>
      </c>
      <c r="C73">
        <v>10591.3</v>
      </c>
      <c r="D73">
        <v>2918.8</v>
      </c>
      <c r="E73">
        <v>12143.7</v>
      </c>
      <c r="F73">
        <v>12055.6</v>
      </c>
      <c r="H73">
        <v>10515.2</v>
      </c>
      <c r="I73">
        <v>12515.7</v>
      </c>
      <c r="J73">
        <v>10543.3</v>
      </c>
      <c r="L73">
        <f t="shared" si="2"/>
        <v>219.3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219.77</v>
      </c>
      <c r="B74">
        <v>2788.2</v>
      </c>
      <c r="C74">
        <v>10931</v>
      </c>
      <c r="D74">
        <v>2945.45</v>
      </c>
      <c r="E74">
        <v>12458.5</v>
      </c>
      <c r="F74">
        <v>12328.5</v>
      </c>
      <c r="H74">
        <v>10832.5</v>
      </c>
      <c r="I74">
        <v>12976.4</v>
      </c>
      <c r="J74">
        <v>10844.1</v>
      </c>
      <c r="L74">
        <f t="shared" si="2"/>
        <v>219.77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220.25</v>
      </c>
      <c r="B75">
        <v>2788.2</v>
      </c>
      <c r="C75">
        <v>10931</v>
      </c>
      <c r="D75">
        <v>2945.45</v>
      </c>
      <c r="E75">
        <v>12458.5</v>
      </c>
      <c r="F75">
        <v>12328.5</v>
      </c>
      <c r="H75">
        <v>10832.5</v>
      </c>
      <c r="I75">
        <v>12976.4</v>
      </c>
      <c r="J75">
        <v>10844.1</v>
      </c>
      <c r="L75">
        <f t="shared" si="2"/>
        <v>220.25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220.73</v>
      </c>
      <c r="B76">
        <v>2955.8</v>
      </c>
      <c r="C76">
        <v>12614.1</v>
      </c>
      <c r="D76">
        <v>3127.8</v>
      </c>
      <c r="E76">
        <v>14130.1</v>
      </c>
      <c r="F76">
        <v>14063.3</v>
      </c>
      <c r="H76">
        <v>12476.6</v>
      </c>
      <c r="I76">
        <v>14713.3</v>
      </c>
      <c r="J76">
        <v>12529.2</v>
      </c>
      <c r="L76">
        <f t="shared" si="2"/>
        <v>220.73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221.2</v>
      </c>
      <c r="B77">
        <v>2955.8</v>
      </c>
      <c r="C77">
        <v>12614.1</v>
      </c>
      <c r="D77">
        <v>3127.8</v>
      </c>
      <c r="E77">
        <v>14130.1</v>
      </c>
      <c r="F77">
        <v>14063.3</v>
      </c>
      <c r="H77">
        <v>12476.6</v>
      </c>
      <c r="I77">
        <v>14713.3</v>
      </c>
      <c r="J77">
        <v>12529.2</v>
      </c>
      <c r="L77">
        <f t="shared" si="2"/>
        <v>221.2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221.68</v>
      </c>
      <c r="B78">
        <v>2865.1</v>
      </c>
      <c r="C78">
        <v>11796.7</v>
      </c>
      <c r="D78">
        <v>3038.25</v>
      </c>
      <c r="E78">
        <v>13338.5</v>
      </c>
      <c r="F78">
        <v>13267.1</v>
      </c>
      <c r="H78">
        <v>11743.7</v>
      </c>
      <c r="I78">
        <v>14085.6</v>
      </c>
      <c r="J78">
        <v>11751.1</v>
      </c>
      <c r="L78">
        <f t="shared" si="2"/>
        <v>221.68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222.15</v>
      </c>
      <c r="B79">
        <v>2865.1</v>
      </c>
      <c r="C79">
        <v>11796.7</v>
      </c>
      <c r="D79">
        <v>3038.25</v>
      </c>
      <c r="E79">
        <v>13338.5</v>
      </c>
      <c r="F79">
        <v>13267.1</v>
      </c>
      <c r="H79">
        <v>11743.7</v>
      </c>
      <c r="I79">
        <v>14085.6</v>
      </c>
      <c r="J79">
        <v>11751.1</v>
      </c>
      <c r="L79">
        <f t="shared" si="2"/>
        <v>222.15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222.63</v>
      </c>
      <c r="B80">
        <v>2871.1</v>
      </c>
      <c r="C80">
        <v>11757.2</v>
      </c>
      <c r="D80">
        <v>3037.15</v>
      </c>
      <c r="E80">
        <v>13316.2</v>
      </c>
      <c r="F80">
        <v>13219.2</v>
      </c>
      <c r="H80">
        <v>11678.8</v>
      </c>
      <c r="I80">
        <v>14120.7</v>
      </c>
      <c r="J80">
        <v>11633.6</v>
      </c>
      <c r="L80">
        <f t="shared" si="2"/>
        <v>222.63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223.11</v>
      </c>
      <c r="B81">
        <v>2871.1</v>
      </c>
      <c r="C81">
        <v>11757.2</v>
      </c>
      <c r="D81">
        <v>3037.15</v>
      </c>
      <c r="E81">
        <v>13316.2</v>
      </c>
      <c r="F81">
        <v>13219.2</v>
      </c>
      <c r="H81">
        <v>11678.8</v>
      </c>
      <c r="I81">
        <v>14120.7</v>
      </c>
      <c r="J81">
        <v>11633.6</v>
      </c>
      <c r="L81">
        <f t="shared" si="2"/>
        <v>223.11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223.58</v>
      </c>
      <c r="B82">
        <v>2871.95</v>
      </c>
      <c r="C82">
        <v>11725.8</v>
      </c>
      <c r="D82">
        <v>3038.45</v>
      </c>
      <c r="E82">
        <v>13335.9</v>
      </c>
      <c r="F82">
        <v>13244.4</v>
      </c>
      <c r="H82">
        <v>11693.4</v>
      </c>
      <c r="I82">
        <v>14304.3</v>
      </c>
      <c r="J82">
        <v>11698.7</v>
      </c>
      <c r="L82">
        <f t="shared" si="2"/>
        <v>223.58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224.06</v>
      </c>
      <c r="B83">
        <v>2871.95</v>
      </c>
      <c r="C83">
        <v>11725.8</v>
      </c>
      <c r="D83">
        <v>3038.45</v>
      </c>
      <c r="E83">
        <v>13335.9</v>
      </c>
      <c r="F83">
        <v>13244.4</v>
      </c>
      <c r="H83">
        <v>11693.4</v>
      </c>
      <c r="I83">
        <v>14304.3</v>
      </c>
      <c r="J83">
        <v>11698.7</v>
      </c>
      <c r="L83">
        <f t="shared" si="2"/>
        <v>224.06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224.53</v>
      </c>
      <c r="B84">
        <v>2800.9</v>
      </c>
      <c r="C84">
        <v>11043.6</v>
      </c>
      <c r="D84">
        <v>2965.65</v>
      </c>
      <c r="E84">
        <v>12608.5</v>
      </c>
      <c r="F84">
        <v>12485</v>
      </c>
      <c r="H84">
        <v>10947.5</v>
      </c>
      <c r="I84">
        <v>13656.6</v>
      </c>
      <c r="J84">
        <v>10946.1</v>
      </c>
      <c r="L84">
        <f t="shared" si="2"/>
        <v>224.53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225.01</v>
      </c>
      <c r="B85">
        <v>2800.9</v>
      </c>
      <c r="C85">
        <v>11043.6</v>
      </c>
      <c r="D85">
        <v>2965.65</v>
      </c>
      <c r="E85">
        <v>12608.5</v>
      </c>
      <c r="F85">
        <v>12485</v>
      </c>
      <c r="H85">
        <v>10947.5</v>
      </c>
      <c r="I85">
        <v>13656.6</v>
      </c>
      <c r="J85">
        <v>10946.1</v>
      </c>
      <c r="L85">
        <f t="shared" si="2"/>
        <v>225.01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225.49</v>
      </c>
      <c r="B86">
        <v>2813.5</v>
      </c>
      <c r="C86">
        <v>11182.3</v>
      </c>
      <c r="D86">
        <v>2988.15</v>
      </c>
      <c r="E86">
        <v>12730.2</v>
      </c>
      <c r="F86">
        <v>12611.8</v>
      </c>
      <c r="H86">
        <v>11078.8</v>
      </c>
      <c r="I86">
        <v>13990</v>
      </c>
      <c r="J86">
        <v>11116.8</v>
      </c>
      <c r="L86">
        <f t="shared" si="2"/>
        <v>225.49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225.96</v>
      </c>
      <c r="B87">
        <v>2813.5</v>
      </c>
      <c r="C87">
        <v>11182.3</v>
      </c>
      <c r="D87">
        <v>2988.15</v>
      </c>
      <c r="E87">
        <v>12730.2</v>
      </c>
      <c r="F87">
        <v>12611.8</v>
      </c>
      <c r="H87">
        <v>11078.8</v>
      </c>
      <c r="I87">
        <v>13990</v>
      </c>
      <c r="J87">
        <v>11116.8</v>
      </c>
      <c r="L87">
        <f t="shared" si="2"/>
        <v>225.96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226.44</v>
      </c>
      <c r="B88">
        <v>2827.9</v>
      </c>
      <c r="C88">
        <v>11346.1</v>
      </c>
      <c r="D88">
        <v>2993.9</v>
      </c>
      <c r="E88">
        <v>12940.1</v>
      </c>
      <c r="F88">
        <v>12802.8</v>
      </c>
      <c r="H88">
        <v>11278</v>
      </c>
      <c r="I88">
        <v>14287.6</v>
      </c>
      <c r="J88">
        <v>11266.4</v>
      </c>
      <c r="L88">
        <f t="shared" si="2"/>
        <v>226.44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226.91</v>
      </c>
      <c r="B89">
        <v>2827.9</v>
      </c>
      <c r="C89">
        <v>11346.1</v>
      </c>
      <c r="D89">
        <v>2993.9</v>
      </c>
      <c r="E89">
        <v>12940.1</v>
      </c>
      <c r="F89">
        <v>12802.8</v>
      </c>
      <c r="H89">
        <v>11278</v>
      </c>
      <c r="I89">
        <v>14287.6</v>
      </c>
      <c r="J89">
        <v>11266.4</v>
      </c>
      <c r="L89">
        <f t="shared" si="2"/>
        <v>226.91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227.39</v>
      </c>
      <c r="B90">
        <v>2815.25</v>
      </c>
      <c r="C90">
        <v>11228.5</v>
      </c>
      <c r="D90">
        <v>2980.2</v>
      </c>
      <c r="E90">
        <v>12799.7</v>
      </c>
      <c r="F90">
        <v>12732.8</v>
      </c>
      <c r="H90">
        <v>11141</v>
      </c>
      <c r="I90">
        <v>14320.1</v>
      </c>
      <c r="J90">
        <v>11160.4</v>
      </c>
      <c r="L90">
        <f t="shared" si="2"/>
        <v>227.39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227.87</v>
      </c>
      <c r="B91">
        <v>2815.25</v>
      </c>
      <c r="C91">
        <v>11228.5</v>
      </c>
      <c r="D91">
        <v>2980.2</v>
      </c>
      <c r="E91">
        <v>12799.7</v>
      </c>
      <c r="F91">
        <v>12732.8</v>
      </c>
      <c r="H91">
        <v>11141</v>
      </c>
      <c r="I91">
        <v>14320.1</v>
      </c>
      <c r="J91">
        <v>11160.4</v>
      </c>
      <c r="L91">
        <f t="shared" si="2"/>
        <v>227.87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228.34</v>
      </c>
      <c r="B92">
        <v>2877.3</v>
      </c>
      <c r="C92">
        <v>11661.3</v>
      </c>
      <c r="D92">
        <v>3039.8</v>
      </c>
      <c r="E92">
        <v>13304.9</v>
      </c>
      <c r="F92">
        <v>13152.9</v>
      </c>
      <c r="H92">
        <v>11607.6</v>
      </c>
      <c r="I92">
        <v>14948.1</v>
      </c>
      <c r="J92">
        <v>11628.5</v>
      </c>
      <c r="L92">
        <f t="shared" si="2"/>
        <v>228.34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228.82</v>
      </c>
      <c r="B93">
        <v>2877.3</v>
      </c>
      <c r="C93">
        <v>11661.3</v>
      </c>
      <c r="D93">
        <v>3039.8</v>
      </c>
      <c r="E93">
        <v>13304.9</v>
      </c>
      <c r="F93">
        <v>13152.9</v>
      </c>
      <c r="H93">
        <v>11607.6</v>
      </c>
      <c r="I93">
        <v>14948.1</v>
      </c>
      <c r="J93">
        <v>11628.5</v>
      </c>
      <c r="L93">
        <f t="shared" si="2"/>
        <v>228.82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229.29</v>
      </c>
      <c r="B94">
        <v>2817.75</v>
      </c>
      <c r="C94">
        <v>11162.5</v>
      </c>
      <c r="D94">
        <v>2990.6</v>
      </c>
      <c r="E94">
        <v>12825</v>
      </c>
      <c r="F94">
        <v>12711.8</v>
      </c>
      <c r="H94">
        <v>11093.8</v>
      </c>
      <c r="I94">
        <v>14607.3</v>
      </c>
      <c r="J94">
        <v>11120.5</v>
      </c>
      <c r="L94">
        <f t="shared" si="2"/>
        <v>229.29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229.77</v>
      </c>
      <c r="B95">
        <v>2817.75</v>
      </c>
      <c r="C95">
        <v>11162.5</v>
      </c>
      <c r="D95">
        <v>2990.6</v>
      </c>
      <c r="E95">
        <v>12825</v>
      </c>
      <c r="F95">
        <v>12711.8</v>
      </c>
      <c r="H95">
        <v>11093.8</v>
      </c>
      <c r="I95">
        <v>14607.3</v>
      </c>
      <c r="J95">
        <v>11120.5</v>
      </c>
      <c r="L95">
        <f t="shared" si="2"/>
        <v>229.77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230.24</v>
      </c>
      <c r="B96">
        <v>2805.95</v>
      </c>
      <c r="C96">
        <v>11075.5</v>
      </c>
      <c r="D96">
        <v>2974.75</v>
      </c>
      <c r="E96">
        <v>12701.6</v>
      </c>
      <c r="F96">
        <v>12565.4</v>
      </c>
      <c r="H96">
        <v>10982.6</v>
      </c>
      <c r="I96">
        <v>14633.2</v>
      </c>
      <c r="J96">
        <v>10973.4</v>
      </c>
      <c r="L96">
        <f t="shared" si="2"/>
        <v>230.24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230.72</v>
      </c>
      <c r="B97">
        <v>2805.95</v>
      </c>
      <c r="C97">
        <v>11075.5</v>
      </c>
      <c r="D97">
        <v>2974.75</v>
      </c>
      <c r="E97">
        <v>12701.6</v>
      </c>
      <c r="F97">
        <v>12565.4</v>
      </c>
      <c r="H97">
        <v>10982.6</v>
      </c>
      <c r="I97">
        <v>14633.2</v>
      </c>
      <c r="J97">
        <v>10973.4</v>
      </c>
      <c r="L97">
        <f t="shared" si="2"/>
        <v>230.72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231.2</v>
      </c>
      <c r="B98">
        <v>2901.1</v>
      </c>
      <c r="C98">
        <v>11772.7</v>
      </c>
      <c r="D98">
        <v>3070.85</v>
      </c>
      <c r="E98">
        <v>13294.7</v>
      </c>
      <c r="F98">
        <v>13238.3</v>
      </c>
      <c r="H98">
        <v>11670.9</v>
      </c>
      <c r="I98">
        <v>15488.6</v>
      </c>
      <c r="J98">
        <v>11718.4</v>
      </c>
      <c r="L98">
        <f t="shared" si="2"/>
        <v>231.2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231.67</v>
      </c>
      <c r="B99">
        <v>2901.1</v>
      </c>
      <c r="C99">
        <v>11772.7</v>
      </c>
      <c r="D99">
        <v>3070.85</v>
      </c>
      <c r="E99">
        <v>13294.7</v>
      </c>
      <c r="F99">
        <v>13238.3</v>
      </c>
      <c r="H99">
        <v>11670.9</v>
      </c>
      <c r="I99">
        <v>15488.6</v>
      </c>
      <c r="J99">
        <v>11718.4</v>
      </c>
      <c r="L99">
        <f t="shared" si="2"/>
        <v>231.67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232.15</v>
      </c>
      <c r="B100">
        <v>2832.65</v>
      </c>
      <c r="C100">
        <v>11485.3</v>
      </c>
      <c r="D100">
        <v>2986.2</v>
      </c>
      <c r="E100">
        <v>13011.7</v>
      </c>
      <c r="F100">
        <v>12844.6</v>
      </c>
      <c r="H100">
        <v>11361</v>
      </c>
      <c r="I100">
        <v>15345.7</v>
      </c>
      <c r="J100">
        <v>11385.1</v>
      </c>
      <c r="L100">
        <f t="shared" si="2"/>
        <v>232.15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232.62</v>
      </c>
      <c r="B101">
        <v>2832.65</v>
      </c>
      <c r="C101">
        <v>11485.3</v>
      </c>
      <c r="D101">
        <v>2986.2</v>
      </c>
      <c r="E101">
        <v>13011.7</v>
      </c>
      <c r="F101">
        <v>12844.6</v>
      </c>
      <c r="H101">
        <v>11361</v>
      </c>
      <c r="I101">
        <v>15345.7</v>
      </c>
      <c r="J101">
        <v>11385.1</v>
      </c>
      <c r="L101">
        <f t="shared" si="2"/>
        <v>232.62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233.1</v>
      </c>
      <c r="B102">
        <v>2835.1</v>
      </c>
      <c r="C102">
        <v>11396.8</v>
      </c>
      <c r="D102">
        <v>2997.1</v>
      </c>
      <c r="E102">
        <v>12932.9</v>
      </c>
      <c r="F102">
        <v>12837.6</v>
      </c>
      <c r="H102">
        <v>11291.9</v>
      </c>
      <c r="I102">
        <v>15440.8</v>
      </c>
      <c r="J102">
        <v>11279.3</v>
      </c>
      <c r="L102">
        <f t="shared" si="2"/>
        <v>233.1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233.57</v>
      </c>
      <c r="B103">
        <v>2835.1</v>
      </c>
      <c r="C103">
        <v>11396.8</v>
      </c>
      <c r="D103">
        <v>2997.1</v>
      </c>
      <c r="E103">
        <v>12932.9</v>
      </c>
      <c r="F103">
        <v>12837.6</v>
      </c>
      <c r="H103">
        <v>11291.9</v>
      </c>
      <c r="I103">
        <v>15440.8</v>
      </c>
      <c r="J103">
        <v>11279.3</v>
      </c>
      <c r="L103">
        <f t="shared" si="2"/>
        <v>233.57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234.05</v>
      </c>
      <c r="B104">
        <v>3052.9</v>
      </c>
      <c r="C104">
        <v>13446.7</v>
      </c>
      <c r="D104">
        <v>3210.5</v>
      </c>
      <c r="E104">
        <v>15032.8</v>
      </c>
      <c r="F104">
        <v>14935.7</v>
      </c>
      <c r="H104">
        <v>13336</v>
      </c>
      <c r="I104">
        <v>17661.8</v>
      </c>
      <c r="J104">
        <v>13386</v>
      </c>
      <c r="L104">
        <f t="shared" si="2"/>
        <v>234.05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234.53</v>
      </c>
      <c r="B105">
        <v>3052.9</v>
      </c>
      <c r="C105">
        <v>13446.7</v>
      </c>
      <c r="D105">
        <v>3210.5</v>
      </c>
      <c r="E105">
        <v>15032.8</v>
      </c>
      <c r="F105">
        <v>14935.7</v>
      </c>
      <c r="H105">
        <v>13336</v>
      </c>
      <c r="I105">
        <v>17661.8</v>
      </c>
      <c r="J105">
        <v>13386</v>
      </c>
      <c r="L105">
        <f t="shared" si="2"/>
        <v>234.53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</v>
      </c>
      <c r="B106">
        <v>2797.5</v>
      </c>
      <c r="C106">
        <v>11073.7</v>
      </c>
      <c r="D106">
        <v>2976.75</v>
      </c>
      <c r="E106">
        <v>12692</v>
      </c>
      <c r="F106">
        <v>12555.4</v>
      </c>
      <c r="H106">
        <v>10905.2</v>
      </c>
      <c r="I106">
        <v>15417.8</v>
      </c>
      <c r="J106">
        <v>10946.5</v>
      </c>
      <c r="L106">
        <f t="shared" si="2"/>
        <v>235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235.48</v>
      </c>
      <c r="B107">
        <v>2797.5</v>
      </c>
      <c r="C107">
        <v>11073.7</v>
      </c>
      <c r="D107">
        <v>2976.75</v>
      </c>
      <c r="E107">
        <v>12692</v>
      </c>
      <c r="F107">
        <v>12555.4</v>
      </c>
      <c r="H107">
        <v>10905.2</v>
      </c>
      <c r="I107">
        <v>15417.8</v>
      </c>
      <c r="J107">
        <v>10946.5</v>
      </c>
      <c r="L107">
        <f t="shared" si="2"/>
        <v>235.48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235.95</v>
      </c>
      <c r="B108">
        <v>2770.95</v>
      </c>
      <c r="C108">
        <v>10672.8</v>
      </c>
      <c r="D108">
        <v>2947.3</v>
      </c>
      <c r="E108">
        <v>12304.3</v>
      </c>
      <c r="F108">
        <v>12217</v>
      </c>
      <c r="H108">
        <v>10565.3</v>
      </c>
      <c r="I108">
        <v>15210.9</v>
      </c>
      <c r="J108">
        <v>10598</v>
      </c>
      <c r="L108">
        <f t="shared" si="2"/>
        <v>235.95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236.43</v>
      </c>
      <c r="B109">
        <v>2770.95</v>
      </c>
      <c r="C109">
        <v>10672.8</v>
      </c>
      <c r="D109">
        <v>2947.3</v>
      </c>
      <c r="E109">
        <v>12304.3</v>
      </c>
      <c r="F109">
        <v>12217</v>
      </c>
      <c r="H109">
        <v>10565.3</v>
      </c>
      <c r="I109">
        <v>15210.9</v>
      </c>
      <c r="J109">
        <v>10598</v>
      </c>
      <c r="L109">
        <f t="shared" si="2"/>
        <v>236.43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236.9</v>
      </c>
      <c r="B110">
        <v>2954.05</v>
      </c>
      <c r="C110">
        <v>12640.1</v>
      </c>
      <c r="D110">
        <v>3126</v>
      </c>
      <c r="E110">
        <v>14220.3</v>
      </c>
      <c r="F110">
        <v>14145</v>
      </c>
      <c r="H110">
        <v>12526.3</v>
      </c>
      <c r="I110">
        <v>17307.3</v>
      </c>
      <c r="J110">
        <v>12532.8</v>
      </c>
      <c r="L110">
        <f t="shared" si="2"/>
        <v>236.9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237.38</v>
      </c>
      <c r="B111">
        <v>2954.05</v>
      </c>
      <c r="C111">
        <v>12640.1</v>
      </c>
      <c r="D111">
        <v>3126</v>
      </c>
      <c r="E111">
        <v>14220.3</v>
      </c>
      <c r="F111">
        <v>14145</v>
      </c>
      <c r="H111">
        <v>12526.3</v>
      </c>
      <c r="I111">
        <v>17307.3</v>
      </c>
      <c r="J111">
        <v>12532.8</v>
      </c>
      <c r="L111">
        <f t="shared" si="2"/>
        <v>237.38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237.85</v>
      </c>
      <c r="B112">
        <v>2848.55</v>
      </c>
      <c r="C112">
        <v>11443.1</v>
      </c>
      <c r="D112">
        <v>3010.05</v>
      </c>
      <c r="E112">
        <v>13043.2</v>
      </c>
      <c r="F112">
        <v>12961.7</v>
      </c>
      <c r="H112">
        <v>11371.1</v>
      </c>
      <c r="I112">
        <v>16323.7</v>
      </c>
      <c r="J112">
        <v>11376.4</v>
      </c>
      <c r="L112">
        <f t="shared" si="2"/>
        <v>237.85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238.33</v>
      </c>
      <c r="B113">
        <v>2848.55</v>
      </c>
      <c r="C113">
        <v>11443.1</v>
      </c>
      <c r="D113">
        <v>3010.05</v>
      </c>
      <c r="E113">
        <v>13043.2</v>
      </c>
      <c r="F113">
        <v>12961.7</v>
      </c>
      <c r="H113">
        <v>11371.1</v>
      </c>
      <c r="I113">
        <v>16323.7</v>
      </c>
      <c r="J113">
        <v>11376.4</v>
      </c>
      <c r="L113">
        <f t="shared" si="2"/>
        <v>238.33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238.8</v>
      </c>
      <c r="B114">
        <v>2848.7</v>
      </c>
      <c r="C114">
        <v>11499.3</v>
      </c>
      <c r="D114">
        <v>3020.25</v>
      </c>
      <c r="E114">
        <v>13047.9</v>
      </c>
      <c r="F114">
        <v>12949.7</v>
      </c>
      <c r="H114">
        <v>11391.6</v>
      </c>
      <c r="I114">
        <v>16412.400000000001</v>
      </c>
      <c r="J114">
        <v>11407</v>
      </c>
      <c r="L114">
        <f t="shared" si="2"/>
        <v>238.8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239.28</v>
      </c>
      <c r="B115">
        <v>2848.7</v>
      </c>
      <c r="C115">
        <v>11499.3</v>
      </c>
      <c r="D115">
        <v>3020.25</v>
      </c>
      <c r="E115">
        <v>13047.9</v>
      </c>
      <c r="F115">
        <v>12949.7</v>
      </c>
      <c r="H115">
        <v>11391.6</v>
      </c>
      <c r="I115">
        <v>16412.400000000001</v>
      </c>
      <c r="J115">
        <v>11407</v>
      </c>
      <c r="L115">
        <f t="shared" si="2"/>
        <v>239.28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239.75</v>
      </c>
      <c r="B116">
        <v>2761.6</v>
      </c>
      <c r="C116">
        <v>10694.3</v>
      </c>
      <c r="D116">
        <v>2922.75</v>
      </c>
      <c r="E116">
        <v>12261.5</v>
      </c>
      <c r="F116">
        <v>12165</v>
      </c>
      <c r="H116">
        <v>10582.9</v>
      </c>
      <c r="I116">
        <v>15748.2</v>
      </c>
      <c r="J116">
        <v>10620</v>
      </c>
      <c r="L116">
        <f t="shared" si="2"/>
        <v>239.75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240.23</v>
      </c>
      <c r="B117">
        <v>2761.6</v>
      </c>
      <c r="C117">
        <v>10694.3</v>
      </c>
      <c r="D117">
        <v>2922.75</v>
      </c>
      <c r="E117">
        <v>12261.5</v>
      </c>
      <c r="F117">
        <v>12165</v>
      </c>
      <c r="H117">
        <v>10582.9</v>
      </c>
      <c r="I117">
        <v>15748.2</v>
      </c>
      <c r="J117">
        <v>10620</v>
      </c>
      <c r="L117">
        <f t="shared" si="2"/>
        <v>240.23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240.71</v>
      </c>
      <c r="B118">
        <v>2901.5</v>
      </c>
      <c r="C118">
        <v>12072.5</v>
      </c>
      <c r="D118">
        <v>3070.75</v>
      </c>
      <c r="E118">
        <v>13729.7</v>
      </c>
      <c r="F118">
        <v>13588</v>
      </c>
      <c r="H118">
        <v>12037</v>
      </c>
      <c r="I118">
        <v>17247.3</v>
      </c>
      <c r="J118">
        <v>12018.5</v>
      </c>
      <c r="L118">
        <f t="shared" si="2"/>
        <v>240.71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241.18</v>
      </c>
      <c r="B119">
        <v>2901.5</v>
      </c>
      <c r="C119">
        <v>12072.5</v>
      </c>
      <c r="D119">
        <v>3070.75</v>
      </c>
      <c r="E119">
        <v>13729.7</v>
      </c>
      <c r="F119">
        <v>13588</v>
      </c>
      <c r="H119">
        <v>12037</v>
      </c>
      <c r="I119">
        <v>17247.3</v>
      </c>
      <c r="J119">
        <v>12018.5</v>
      </c>
      <c r="L119">
        <f t="shared" si="2"/>
        <v>241.18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241.66</v>
      </c>
      <c r="B120">
        <v>2818.4</v>
      </c>
      <c r="C120">
        <v>11264.6</v>
      </c>
      <c r="D120">
        <v>2994.15</v>
      </c>
      <c r="E120">
        <v>12915.4</v>
      </c>
      <c r="F120">
        <v>12817.8</v>
      </c>
      <c r="H120">
        <v>11177.2</v>
      </c>
      <c r="I120">
        <v>16553.900000000001</v>
      </c>
      <c r="J120">
        <v>11170.3</v>
      </c>
      <c r="L120">
        <f t="shared" si="2"/>
        <v>241.66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242.13</v>
      </c>
      <c r="B121">
        <v>2818.4</v>
      </c>
      <c r="C121">
        <v>11264.6</v>
      </c>
      <c r="D121">
        <v>2994.15</v>
      </c>
      <c r="E121">
        <v>12915.4</v>
      </c>
      <c r="F121">
        <v>12817.8</v>
      </c>
      <c r="H121">
        <v>11177.2</v>
      </c>
      <c r="I121">
        <v>16553.900000000001</v>
      </c>
      <c r="J121">
        <v>11170.3</v>
      </c>
      <c r="L121">
        <f t="shared" si="2"/>
        <v>242.13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242.61</v>
      </c>
      <c r="B122">
        <v>2900.15</v>
      </c>
      <c r="C122">
        <v>12056</v>
      </c>
      <c r="D122">
        <v>3077.2</v>
      </c>
      <c r="E122">
        <v>13673.6</v>
      </c>
      <c r="F122">
        <v>13567.7</v>
      </c>
      <c r="H122">
        <v>11921</v>
      </c>
      <c r="I122">
        <v>17358.5</v>
      </c>
      <c r="J122">
        <v>11948</v>
      </c>
      <c r="L122">
        <f t="shared" si="2"/>
        <v>242.61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243.08</v>
      </c>
      <c r="B123">
        <v>2900.15</v>
      </c>
      <c r="C123">
        <v>12056</v>
      </c>
      <c r="D123">
        <v>3077.2</v>
      </c>
      <c r="E123">
        <v>13673.6</v>
      </c>
      <c r="F123">
        <v>13567.7</v>
      </c>
      <c r="H123">
        <v>11921</v>
      </c>
      <c r="I123">
        <v>17358.5</v>
      </c>
      <c r="J123">
        <v>11948</v>
      </c>
      <c r="L123">
        <f t="shared" si="2"/>
        <v>243.08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243.56</v>
      </c>
      <c r="B124">
        <v>2788.2</v>
      </c>
      <c r="C124">
        <v>10897.5</v>
      </c>
      <c r="D124">
        <v>2962.3</v>
      </c>
      <c r="E124">
        <v>12542.4</v>
      </c>
      <c r="F124">
        <v>12430</v>
      </c>
      <c r="H124">
        <v>10775</v>
      </c>
      <c r="I124">
        <v>16320.9</v>
      </c>
      <c r="J124">
        <v>10852.8</v>
      </c>
      <c r="L124">
        <f t="shared" si="2"/>
        <v>243.56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244.03</v>
      </c>
      <c r="B125">
        <v>2788.2</v>
      </c>
      <c r="C125">
        <v>10897.5</v>
      </c>
      <c r="D125">
        <v>2962.3</v>
      </c>
      <c r="E125">
        <v>12542.4</v>
      </c>
      <c r="F125">
        <v>12430</v>
      </c>
      <c r="H125">
        <v>10775</v>
      </c>
      <c r="I125">
        <v>16320.9</v>
      </c>
      <c r="J125">
        <v>10852.8</v>
      </c>
      <c r="L125">
        <f t="shared" si="2"/>
        <v>244.03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244.51</v>
      </c>
      <c r="B126">
        <v>2922.25</v>
      </c>
      <c r="C126">
        <v>12124.6</v>
      </c>
      <c r="D126">
        <v>3085.15</v>
      </c>
      <c r="E126">
        <v>13750.2</v>
      </c>
      <c r="F126">
        <v>13621</v>
      </c>
      <c r="H126">
        <v>12055.8</v>
      </c>
      <c r="I126">
        <v>17658.900000000001</v>
      </c>
      <c r="J126">
        <v>12025.3</v>
      </c>
      <c r="L126">
        <f t="shared" si="2"/>
        <v>244.51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244.98</v>
      </c>
      <c r="B127">
        <v>2922.25</v>
      </c>
      <c r="C127">
        <v>12124.6</v>
      </c>
      <c r="D127">
        <v>3085.15</v>
      </c>
      <c r="E127">
        <v>13750.2</v>
      </c>
      <c r="F127">
        <v>13621</v>
      </c>
      <c r="H127">
        <v>12055.8</v>
      </c>
      <c r="I127">
        <v>17658.900000000001</v>
      </c>
      <c r="J127">
        <v>12025.3</v>
      </c>
      <c r="L127">
        <f t="shared" si="2"/>
        <v>244.98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245.46</v>
      </c>
      <c r="B128">
        <v>2910.35</v>
      </c>
      <c r="C128">
        <v>12112.6</v>
      </c>
      <c r="D128">
        <v>3078.75</v>
      </c>
      <c r="E128">
        <v>13702.3</v>
      </c>
      <c r="F128">
        <v>13590.1</v>
      </c>
      <c r="H128">
        <v>12001.9</v>
      </c>
      <c r="I128">
        <v>17669.099999999999</v>
      </c>
      <c r="J128">
        <v>12019.1</v>
      </c>
      <c r="L128">
        <f t="shared" si="2"/>
        <v>245.46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245.93</v>
      </c>
      <c r="B129">
        <v>2910.35</v>
      </c>
      <c r="C129">
        <v>12112.6</v>
      </c>
      <c r="D129">
        <v>3078.75</v>
      </c>
      <c r="E129">
        <v>13702.3</v>
      </c>
      <c r="F129">
        <v>13590.1</v>
      </c>
      <c r="H129">
        <v>12001.9</v>
      </c>
      <c r="I129">
        <v>17669.099999999999</v>
      </c>
      <c r="J129">
        <v>12019.1</v>
      </c>
      <c r="L129">
        <f t="shared" si="2"/>
        <v>245.93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246.41</v>
      </c>
      <c r="B130">
        <v>2791.3</v>
      </c>
      <c r="C130">
        <v>11089.1</v>
      </c>
      <c r="D130">
        <v>2972.35</v>
      </c>
      <c r="E130">
        <v>12699</v>
      </c>
      <c r="F130">
        <v>12654.5</v>
      </c>
      <c r="H130">
        <v>10986.4</v>
      </c>
      <c r="I130">
        <v>16827.3</v>
      </c>
      <c r="J130">
        <v>11033.7</v>
      </c>
      <c r="L130">
        <f t="shared" si="2"/>
        <v>246.41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246.88</v>
      </c>
      <c r="B131">
        <v>2791.3</v>
      </c>
      <c r="C131">
        <v>11089.1</v>
      </c>
      <c r="D131">
        <v>2972.35</v>
      </c>
      <c r="E131">
        <v>12699</v>
      </c>
      <c r="F131">
        <v>12654.5</v>
      </c>
      <c r="H131">
        <v>10986.4</v>
      </c>
      <c r="I131">
        <v>16827.3</v>
      </c>
      <c r="J131">
        <v>11033.7</v>
      </c>
      <c r="L131">
        <f t="shared" si="2"/>
        <v>246.88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247.36</v>
      </c>
      <c r="B132">
        <v>2822.1</v>
      </c>
      <c r="C132">
        <v>11368.2</v>
      </c>
      <c r="D132">
        <v>3008.85</v>
      </c>
      <c r="E132">
        <v>13044.8</v>
      </c>
      <c r="F132">
        <v>12910.2</v>
      </c>
      <c r="H132">
        <v>11321.3</v>
      </c>
      <c r="I132">
        <v>17076.5</v>
      </c>
      <c r="J132">
        <v>11325.7</v>
      </c>
      <c r="L132">
        <f t="shared" si="2"/>
        <v>247.36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247.83</v>
      </c>
      <c r="B133">
        <v>2822.1</v>
      </c>
      <c r="C133">
        <v>11368.2</v>
      </c>
      <c r="D133">
        <v>3008.85</v>
      </c>
      <c r="E133">
        <v>13044.8</v>
      </c>
      <c r="F133">
        <v>12910.2</v>
      </c>
      <c r="H133">
        <v>11321.3</v>
      </c>
      <c r="I133">
        <v>17076.5</v>
      </c>
      <c r="J133">
        <v>11325.7</v>
      </c>
      <c r="L133">
        <f t="shared" si="2"/>
        <v>247.83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248.31</v>
      </c>
      <c r="B134">
        <v>2859.05</v>
      </c>
      <c r="C134">
        <v>11536.9</v>
      </c>
      <c r="D134">
        <v>3030.45</v>
      </c>
      <c r="E134">
        <v>13422.6</v>
      </c>
      <c r="F134">
        <v>13118.9</v>
      </c>
      <c r="H134">
        <v>11491.5</v>
      </c>
      <c r="I134">
        <v>17332.900000000001</v>
      </c>
      <c r="J134">
        <v>11489.4</v>
      </c>
      <c r="L134">
        <f t="shared" si="2"/>
        <v>248.31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248.78</v>
      </c>
      <c r="B135">
        <v>2859.05</v>
      </c>
      <c r="C135">
        <v>11536.9</v>
      </c>
      <c r="D135">
        <v>3030.45</v>
      </c>
      <c r="E135">
        <v>13422.6</v>
      </c>
      <c r="F135">
        <v>13118.9</v>
      </c>
      <c r="H135">
        <v>11491.5</v>
      </c>
      <c r="I135">
        <v>17332.900000000001</v>
      </c>
      <c r="J135">
        <v>11489.4</v>
      </c>
      <c r="L135">
        <f t="shared" si="2"/>
        <v>248.78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249.26</v>
      </c>
      <c r="B136">
        <v>2839.4</v>
      </c>
      <c r="C136">
        <v>11392.6</v>
      </c>
      <c r="D136">
        <v>3012.9</v>
      </c>
      <c r="E136">
        <v>13041.8</v>
      </c>
      <c r="F136">
        <v>12944.2</v>
      </c>
      <c r="H136">
        <v>11292.7</v>
      </c>
      <c r="I136">
        <v>17183.099999999999</v>
      </c>
      <c r="J136">
        <v>11294.3</v>
      </c>
      <c r="L136">
        <f t="shared" ref="L136:L199" si="4">A136</f>
        <v>249.26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249.73</v>
      </c>
      <c r="B137">
        <v>2839.4</v>
      </c>
      <c r="C137">
        <v>11392.6</v>
      </c>
      <c r="D137">
        <v>3012.9</v>
      </c>
      <c r="E137">
        <v>13041.8</v>
      </c>
      <c r="F137">
        <v>12944.2</v>
      </c>
      <c r="H137">
        <v>11292.7</v>
      </c>
      <c r="I137">
        <v>17183.099999999999</v>
      </c>
      <c r="J137">
        <v>11294.3</v>
      </c>
      <c r="L137">
        <f t="shared" si="4"/>
        <v>249.73</v>
      </c>
      <c r="M137">
        <f>data!AQ137</f>
        <v>2.9824260830890269E-9</v>
      </c>
      <c r="O137">
        <v>6.1625257886896176E-9</v>
      </c>
      <c r="P137">
        <f t="shared" si="5"/>
        <v>-51.603836067301856</v>
      </c>
    </row>
    <row r="138" spans="1:16" x14ac:dyDescent="0.2">
      <c r="A138">
        <v>250.21</v>
      </c>
      <c r="B138">
        <v>2852.95</v>
      </c>
      <c r="C138">
        <v>11518</v>
      </c>
      <c r="D138">
        <v>3024.7</v>
      </c>
      <c r="E138">
        <v>13182.7</v>
      </c>
      <c r="F138">
        <v>13017.8</v>
      </c>
      <c r="H138">
        <v>11427.4</v>
      </c>
      <c r="I138">
        <v>17363.400000000001</v>
      </c>
      <c r="J138">
        <v>11443.3</v>
      </c>
      <c r="L138">
        <f t="shared" si="4"/>
        <v>250.21</v>
      </c>
      <c r="M138">
        <f>data!AQ138</f>
        <v>2.9420325442578532E-9</v>
      </c>
      <c r="O138">
        <v>6.0894209265952225E-9</v>
      </c>
      <c r="P138">
        <f t="shared" si="5"/>
        <v>-51.686168853779137</v>
      </c>
    </row>
    <row r="139" spans="1:16" x14ac:dyDescent="0.2">
      <c r="A139">
        <v>250.68</v>
      </c>
      <c r="B139">
        <v>2852.95</v>
      </c>
      <c r="C139">
        <v>11518</v>
      </c>
      <c r="D139">
        <v>3024.7</v>
      </c>
      <c r="E139">
        <v>13182.7</v>
      </c>
      <c r="F139">
        <v>13017.8</v>
      </c>
      <c r="H139">
        <v>11427.4</v>
      </c>
      <c r="I139">
        <v>17363.400000000001</v>
      </c>
      <c r="J139">
        <v>11443.3</v>
      </c>
      <c r="L139">
        <f t="shared" si="4"/>
        <v>250.68</v>
      </c>
      <c r="M139">
        <f>data!AQ139</f>
        <v>2.9177965697367496E-9</v>
      </c>
      <c r="O139">
        <v>6.0546298385609836E-9</v>
      </c>
      <c r="P139">
        <f t="shared" si="5"/>
        <v>-51.808836418805278</v>
      </c>
    </row>
    <row r="140" spans="1:16" x14ac:dyDescent="0.2">
      <c r="A140">
        <v>251.16</v>
      </c>
      <c r="B140">
        <v>2851.45</v>
      </c>
      <c r="C140">
        <v>11491.2</v>
      </c>
      <c r="D140">
        <v>3019.2</v>
      </c>
      <c r="E140">
        <v>13136.3</v>
      </c>
      <c r="F140">
        <v>12997.2</v>
      </c>
      <c r="H140">
        <v>11410.1</v>
      </c>
      <c r="I140">
        <v>17376.099999999999</v>
      </c>
      <c r="J140">
        <v>11411.6</v>
      </c>
      <c r="L140">
        <f t="shared" si="4"/>
        <v>251.16</v>
      </c>
      <c r="M140">
        <f>data!AQ140</f>
        <v>2.8705072931671207E-9</v>
      </c>
      <c r="O140">
        <v>5.9290649503147535E-9</v>
      </c>
      <c r="P140">
        <f t="shared" si="5"/>
        <v>-51.585834912894057</v>
      </c>
    </row>
    <row r="141" spans="1:16" x14ac:dyDescent="0.2">
      <c r="A141">
        <v>251.63</v>
      </c>
      <c r="B141">
        <v>2851.45</v>
      </c>
      <c r="C141">
        <v>11491.2</v>
      </c>
      <c r="D141">
        <v>3019.2</v>
      </c>
      <c r="E141">
        <v>13136.3</v>
      </c>
      <c r="F141">
        <v>12997.2</v>
      </c>
      <c r="H141">
        <v>11410.1</v>
      </c>
      <c r="I141">
        <v>17376.099999999999</v>
      </c>
      <c r="J141">
        <v>11411.6</v>
      </c>
      <c r="L141">
        <f t="shared" si="4"/>
        <v>251.63</v>
      </c>
      <c r="M141">
        <f>data!AQ141</f>
        <v>2.8470359046645865E-9</v>
      </c>
      <c r="O141">
        <v>5.9100444256570843E-9</v>
      </c>
      <c r="P141">
        <f t="shared" si="5"/>
        <v>-51.827165760297135</v>
      </c>
    </row>
    <row r="142" spans="1:16" x14ac:dyDescent="0.2">
      <c r="A142">
        <v>252.1</v>
      </c>
      <c r="B142">
        <v>2912.45</v>
      </c>
      <c r="C142">
        <v>12173.1</v>
      </c>
      <c r="D142">
        <v>3099.9</v>
      </c>
      <c r="E142">
        <v>13828</v>
      </c>
      <c r="F142">
        <v>13707.2</v>
      </c>
      <c r="H142">
        <v>12160</v>
      </c>
      <c r="I142">
        <v>18087</v>
      </c>
      <c r="J142">
        <v>12130.1</v>
      </c>
      <c r="L142">
        <f t="shared" si="4"/>
        <v>252.1</v>
      </c>
      <c r="M142">
        <f>data!AQ142</f>
        <v>2.8420673932325731E-9</v>
      </c>
      <c r="O142">
        <v>5.8323149178998758E-9</v>
      </c>
      <c r="P142">
        <f t="shared" si="5"/>
        <v>-51.270337194755655</v>
      </c>
    </row>
    <row r="143" spans="1:16" x14ac:dyDescent="0.2">
      <c r="A143">
        <v>252.58</v>
      </c>
      <c r="B143">
        <v>2912.45</v>
      </c>
      <c r="C143">
        <v>12173.1</v>
      </c>
      <c r="D143">
        <v>3099.9</v>
      </c>
      <c r="E143">
        <v>13828</v>
      </c>
      <c r="F143">
        <v>13707.2</v>
      </c>
      <c r="H143">
        <v>12160</v>
      </c>
      <c r="I143">
        <v>18087</v>
      </c>
      <c r="J143">
        <v>12130.1</v>
      </c>
      <c r="L143">
        <f t="shared" si="4"/>
        <v>252.58</v>
      </c>
      <c r="M143">
        <f>data!AQ143</f>
        <v>2.8185215598037554E-9</v>
      </c>
      <c r="O143">
        <v>5.7219441058247307E-9</v>
      </c>
      <c r="P143">
        <f t="shared" si="5"/>
        <v>-50.741889335573845</v>
      </c>
    </row>
    <row r="144" spans="1:16" x14ac:dyDescent="0.2">
      <c r="A144">
        <v>253.05</v>
      </c>
      <c r="B144">
        <v>2907.4</v>
      </c>
      <c r="C144">
        <v>12063.1</v>
      </c>
      <c r="D144">
        <v>3080.45</v>
      </c>
      <c r="E144">
        <v>13786.2</v>
      </c>
      <c r="F144">
        <v>13610.6</v>
      </c>
      <c r="H144">
        <v>11997</v>
      </c>
      <c r="I144">
        <v>18038.8</v>
      </c>
      <c r="J144">
        <v>11999.8</v>
      </c>
      <c r="L144">
        <f t="shared" si="4"/>
        <v>253.05</v>
      </c>
      <c r="M144">
        <f>data!AQ144</f>
        <v>2.7427799453550284E-9</v>
      </c>
      <c r="O144">
        <v>5.7223265693430087E-9</v>
      </c>
      <c r="P144">
        <f t="shared" si="5"/>
        <v>-52.068797330629593</v>
      </c>
    </row>
    <row r="145" spans="1:16" x14ac:dyDescent="0.2">
      <c r="A145">
        <v>253.53</v>
      </c>
      <c r="B145">
        <v>2907.4</v>
      </c>
      <c r="C145">
        <v>12063.1</v>
      </c>
      <c r="D145">
        <v>3080.45</v>
      </c>
      <c r="E145">
        <v>13786.2</v>
      </c>
      <c r="F145">
        <v>13610.6</v>
      </c>
      <c r="H145">
        <v>11997</v>
      </c>
      <c r="I145">
        <v>18038.8</v>
      </c>
      <c r="J145">
        <v>11999.8</v>
      </c>
      <c r="L145">
        <f t="shared" si="4"/>
        <v>253.53</v>
      </c>
      <c r="M145">
        <f>data!AQ145</f>
        <v>2.7202291035667312E-9</v>
      </c>
      <c r="O145">
        <v>5.6532620169830538E-9</v>
      </c>
      <c r="P145">
        <f t="shared" si="5"/>
        <v>-51.882132910258754</v>
      </c>
    </row>
    <row r="146" spans="1:16" x14ac:dyDescent="0.2">
      <c r="A146">
        <v>254</v>
      </c>
      <c r="B146">
        <v>2818.65</v>
      </c>
      <c r="C146">
        <v>11241.1</v>
      </c>
      <c r="D146">
        <v>2993.55</v>
      </c>
      <c r="E146">
        <v>12975.5</v>
      </c>
      <c r="F146">
        <v>12820.7</v>
      </c>
      <c r="H146">
        <v>11152.9</v>
      </c>
      <c r="I146">
        <v>17268.5</v>
      </c>
      <c r="J146">
        <v>11162.4</v>
      </c>
      <c r="L146">
        <f t="shared" si="4"/>
        <v>254</v>
      </c>
      <c r="M146">
        <f>data!AQ146</f>
        <v>2.6683660654465776E-9</v>
      </c>
      <c r="O146">
        <v>5.5770442575269342E-9</v>
      </c>
      <c r="P146">
        <f t="shared" si="5"/>
        <v>-52.154475700183362</v>
      </c>
    </row>
    <row r="147" spans="1:16" x14ac:dyDescent="0.2">
      <c r="A147">
        <v>254.48</v>
      </c>
      <c r="B147">
        <v>2818.65</v>
      </c>
      <c r="C147">
        <v>11241.1</v>
      </c>
      <c r="D147">
        <v>2993.55</v>
      </c>
      <c r="E147">
        <v>12975.5</v>
      </c>
      <c r="F147">
        <v>12820.7</v>
      </c>
      <c r="H147">
        <v>11152.9</v>
      </c>
      <c r="I147">
        <v>17268.5</v>
      </c>
      <c r="J147">
        <v>11162.4</v>
      </c>
      <c r="L147">
        <f t="shared" si="4"/>
        <v>254.48</v>
      </c>
      <c r="M147">
        <f>data!AQ147</f>
        <v>2.6465988996823473E-9</v>
      </c>
      <c r="O147">
        <v>5.5715568100944915E-9</v>
      </c>
      <c r="P147">
        <f t="shared" si="5"/>
        <v>-52.498036188246957</v>
      </c>
    </row>
    <row r="148" spans="1:16" x14ac:dyDescent="0.2">
      <c r="A148">
        <v>254.95</v>
      </c>
      <c r="B148">
        <v>2861.6</v>
      </c>
      <c r="C148">
        <v>11551.6</v>
      </c>
      <c r="D148">
        <v>3036.95</v>
      </c>
      <c r="E148">
        <v>13291.2</v>
      </c>
      <c r="F148">
        <v>13132.6</v>
      </c>
      <c r="H148">
        <v>11492.1</v>
      </c>
      <c r="I148">
        <v>17548.3</v>
      </c>
      <c r="J148">
        <v>11451.1</v>
      </c>
      <c r="L148">
        <f t="shared" si="4"/>
        <v>254.95</v>
      </c>
      <c r="M148">
        <f>data!AQ148</f>
        <v>2.647251839747893E-9</v>
      </c>
      <c r="O148">
        <v>5.5208174705806672E-9</v>
      </c>
      <c r="P148">
        <f t="shared" si="5"/>
        <v>-52.049640223489206</v>
      </c>
    </row>
    <row r="149" spans="1:16" x14ac:dyDescent="0.2">
      <c r="A149">
        <v>255.43</v>
      </c>
      <c r="B149">
        <v>2861.6</v>
      </c>
      <c r="C149">
        <v>11551.6</v>
      </c>
      <c r="D149">
        <v>3036.95</v>
      </c>
      <c r="E149">
        <v>13291.2</v>
      </c>
      <c r="F149">
        <v>13132.6</v>
      </c>
      <c r="H149">
        <v>11492.1</v>
      </c>
      <c r="I149">
        <v>17548.3</v>
      </c>
      <c r="J149">
        <v>11451.1</v>
      </c>
      <c r="L149">
        <f t="shared" si="4"/>
        <v>255.43</v>
      </c>
      <c r="M149">
        <f>data!AQ149</f>
        <v>2.6258359676848122E-9</v>
      </c>
      <c r="O149">
        <v>5.4595601031617467E-9</v>
      </c>
      <c r="P149">
        <f t="shared" si="5"/>
        <v>-51.903891191450846</v>
      </c>
    </row>
    <row r="150" spans="1:16" x14ac:dyDescent="0.2">
      <c r="A150">
        <v>255.9</v>
      </c>
      <c r="B150">
        <v>2803.85</v>
      </c>
      <c r="C150">
        <v>11051.1</v>
      </c>
      <c r="D150">
        <v>2988.5</v>
      </c>
      <c r="E150">
        <v>12740.3</v>
      </c>
      <c r="F150">
        <v>12567.2</v>
      </c>
      <c r="H150">
        <v>10957.6</v>
      </c>
      <c r="I150">
        <v>17101.400000000001</v>
      </c>
      <c r="J150">
        <v>10974.2</v>
      </c>
      <c r="L150">
        <f t="shared" si="4"/>
        <v>255.9</v>
      </c>
      <c r="M150">
        <f>data!AQ150</f>
        <v>2.5749652914109436E-9</v>
      </c>
      <c r="O150">
        <v>5.3832279588845228E-9</v>
      </c>
      <c r="P150">
        <f t="shared" si="5"/>
        <v>-52.166891109242357</v>
      </c>
    </row>
    <row r="151" spans="1:16" x14ac:dyDescent="0.2">
      <c r="A151">
        <v>256.38</v>
      </c>
      <c r="B151">
        <v>2803.85</v>
      </c>
      <c r="C151">
        <v>11051.1</v>
      </c>
      <c r="D151">
        <v>2988.5</v>
      </c>
      <c r="E151">
        <v>12740.3</v>
      </c>
      <c r="F151">
        <v>12567.2</v>
      </c>
      <c r="H151">
        <v>10957.6</v>
      </c>
      <c r="I151">
        <v>17101.400000000001</v>
      </c>
      <c r="J151">
        <v>10974.2</v>
      </c>
      <c r="L151">
        <f t="shared" si="4"/>
        <v>256.38</v>
      </c>
      <c r="M151">
        <f>data!AQ151</f>
        <v>2.5543042510018268E-9</v>
      </c>
      <c r="O151">
        <v>5.3104990437383788E-9</v>
      </c>
      <c r="P151">
        <f t="shared" si="5"/>
        <v>-51.900862236033866</v>
      </c>
    </row>
    <row r="152" spans="1:16" x14ac:dyDescent="0.2">
      <c r="A152">
        <v>256.85000000000002</v>
      </c>
      <c r="B152">
        <v>2865.8</v>
      </c>
      <c r="C152">
        <v>11766.8</v>
      </c>
      <c r="D152">
        <v>3040.95</v>
      </c>
      <c r="E152">
        <v>13416.5</v>
      </c>
      <c r="F152">
        <v>13268.8</v>
      </c>
      <c r="H152">
        <v>11622</v>
      </c>
      <c r="I152">
        <v>17790.7</v>
      </c>
      <c r="J152">
        <v>11685.2</v>
      </c>
      <c r="L152">
        <f t="shared" si="4"/>
        <v>256.85000000000002</v>
      </c>
      <c r="M152">
        <f>data!AQ152</f>
        <v>2.5457268314831685E-9</v>
      </c>
      <c r="O152">
        <v>5.2963041941842388E-9</v>
      </c>
      <c r="P152">
        <f t="shared" si="5"/>
        <v>-51.933900732541417</v>
      </c>
    </row>
    <row r="153" spans="1:16" x14ac:dyDescent="0.2">
      <c r="A153">
        <v>257.33</v>
      </c>
      <c r="B153">
        <v>2865.8</v>
      </c>
      <c r="C153">
        <v>11766.8</v>
      </c>
      <c r="D153">
        <v>3040.95</v>
      </c>
      <c r="E153">
        <v>13416.5</v>
      </c>
      <c r="F153">
        <v>13268.8</v>
      </c>
      <c r="H153">
        <v>11622</v>
      </c>
      <c r="I153">
        <v>17790.7</v>
      </c>
      <c r="J153">
        <v>11685.2</v>
      </c>
      <c r="L153">
        <f t="shared" si="4"/>
        <v>257.33</v>
      </c>
      <c r="M153">
        <f>data!AQ153</f>
        <v>2.5254749934415628E-9</v>
      </c>
      <c r="O153">
        <v>5.2358226583134814E-9</v>
      </c>
      <c r="P153">
        <f t="shared" si="5"/>
        <v>-51.76545963733907</v>
      </c>
    </row>
    <row r="154" spans="1:16" x14ac:dyDescent="0.2">
      <c r="A154">
        <v>257.8</v>
      </c>
      <c r="B154">
        <v>3021.8</v>
      </c>
      <c r="C154">
        <v>13187.5</v>
      </c>
      <c r="D154">
        <v>3202.05</v>
      </c>
      <c r="E154">
        <v>14879.6</v>
      </c>
      <c r="F154">
        <v>14735.3</v>
      </c>
      <c r="H154">
        <v>13103</v>
      </c>
      <c r="I154">
        <v>19182.099999999999</v>
      </c>
      <c r="J154">
        <v>13119.5</v>
      </c>
      <c r="L154">
        <f t="shared" si="4"/>
        <v>257.8</v>
      </c>
      <c r="M154">
        <f>data!AQ154</f>
        <v>2.5219170875446624E-9</v>
      </c>
      <c r="O154">
        <v>5.2342981484652316E-9</v>
      </c>
      <c r="P154">
        <f t="shared" si="5"/>
        <v>-51.819384069970809</v>
      </c>
    </row>
    <row r="155" spans="1:16" x14ac:dyDescent="0.2">
      <c r="A155">
        <v>258.27</v>
      </c>
      <c r="B155">
        <v>3021.8</v>
      </c>
      <c r="C155">
        <v>13187.5</v>
      </c>
      <c r="D155">
        <v>3202.05</v>
      </c>
      <c r="E155">
        <v>14879.6</v>
      </c>
      <c r="F155">
        <v>14735.3</v>
      </c>
      <c r="H155">
        <v>13103</v>
      </c>
      <c r="I155">
        <v>19182.099999999999</v>
      </c>
      <c r="J155">
        <v>13119.5</v>
      </c>
      <c r="L155">
        <f t="shared" si="4"/>
        <v>258.27</v>
      </c>
      <c r="M155">
        <f>data!AQ155</f>
        <v>2.5024417243796944E-9</v>
      </c>
      <c r="O155">
        <v>5.1496621571313652E-9</v>
      </c>
      <c r="P155">
        <f t="shared" si="5"/>
        <v>-51.405710743291031</v>
      </c>
    </row>
    <row r="156" spans="1:16" x14ac:dyDescent="0.2">
      <c r="A156">
        <v>258.75</v>
      </c>
      <c r="B156">
        <v>2818.85</v>
      </c>
      <c r="C156">
        <v>11144.1</v>
      </c>
      <c r="D156">
        <v>3004.15</v>
      </c>
      <c r="E156">
        <v>12823.2</v>
      </c>
      <c r="F156">
        <v>12700.2</v>
      </c>
      <c r="H156">
        <v>11044</v>
      </c>
      <c r="I156">
        <v>17158.099999999999</v>
      </c>
      <c r="J156">
        <v>11019.8</v>
      </c>
      <c r="L156">
        <f t="shared" si="4"/>
        <v>258.75</v>
      </c>
      <c r="M156">
        <f>data!AQ156</f>
        <v>2.4605990291980471E-9</v>
      </c>
      <c r="O156">
        <v>5.1042407663129939E-9</v>
      </c>
      <c r="P156">
        <f t="shared" si="5"/>
        <v>-51.793045393988329</v>
      </c>
    </row>
    <row r="157" spans="1:16" x14ac:dyDescent="0.2">
      <c r="A157">
        <v>259.22000000000003</v>
      </c>
      <c r="B157">
        <v>2818.85</v>
      </c>
      <c r="C157">
        <v>11144.1</v>
      </c>
      <c r="D157">
        <v>3004.15</v>
      </c>
      <c r="E157">
        <v>12823.2</v>
      </c>
      <c r="F157">
        <v>12700.2</v>
      </c>
      <c r="H157">
        <v>11044</v>
      </c>
      <c r="I157">
        <v>17158.099999999999</v>
      </c>
      <c r="J157">
        <v>11019.8</v>
      </c>
      <c r="L157">
        <f t="shared" si="4"/>
        <v>259.22000000000003</v>
      </c>
      <c r="M157">
        <f>data!AQ157</f>
        <v>2.4417623514665813E-9</v>
      </c>
      <c r="O157">
        <v>5.0757624173489807E-9</v>
      </c>
      <c r="P157">
        <f t="shared" si="5"/>
        <v>-51.893683141657192</v>
      </c>
    </row>
    <row r="158" spans="1:16" x14ac:dyDescent="0.2">
      <c r="A158">
        <v>259.7</v>
      </c>
      <c r="B158">
        <v>2889.25</v>
      </c>
      <c r="C158">
        <v>11786.9</v>
      </c>
      <c r="D158">
        <v>3070.4</v>
      </c>
      <c r="E158">
        <v>13524.2</v>
      </c>
      <c r="F158">
        <v>13347.2</v>
      </c>
      <c r="H158">
        <v>11698.1</v>
      </c>
      <c r="I158">
        <v>17820.099999999999</v>
      </c>
      <c r="J158">
        <v>11738.8</v>
      </c>
      <c r="L158">
        <f t="shared" si="4"/>
        <v>259.7</v>
      </c>
      <c r="M158">
        <f>data!AQ158</f>
        <v>2.4379903010083558E-9</v>
      </c>
      <c r="O158">
        <v>5.1102064027775753E-9</v>
      </c>
      <c r="P158">
        <f t="shared" si="5"/>
        <v>-52.291745012819383</v>
      </c>
    </row>
    <row r="159" spans="1:16" x14ac:dyDescent="0.2">
      <c r="A159">
        <v>260.17</v>
      </c>
      <c r="B159">
        <v>2889.25</v>
      </c>
      <c r="C159">
        <v>11786.9</v>
      </c>
      <c r="D159">
        <v>3070.4</v>
      </c>
      <c r="E159">
        <v>13524.2</v>
      </c>
      <c r="F159">
        <v>13347.2</v>
      </c>
      <c r="H159">
        <v>11698.1</v>
      </c>
      <c r="I159">
        <v>17820.099999999999</v>
      </c>
      <c r="J159">
        <v>11738.8</v>
      </c>
      <c r="L159">
        <f t="shared" si="4"/>
        <v>260.17</v>
      </c>
      <c r="M159">
        <f>data!AQ159</f>
        <v>2.4194957092566995E-9</v>
      </c>
      <c r="O159">
        <v>4.996967367806274E-9</v>
      </c>
      <c r="P159">
        <f t="shared" si="5"/>
        <v>-51.580718240333717</v>
      </c>
    </row>
    <row r="160" spans="1:16" x14ac:dyDescent="0.2">
      <c r="A160">
        <v>260.64999999999998</v>
      </c>
      <c r="B160">
        <v>2837.65</v>
      </c>
      <c r="C160">
        <v>11477.1</v>
      </c>
      <c r="D160">
        <v>3023.55</v>
      </c>
      <c r="E160">
        <v>13223.3</v>
      </c>
      <c r="F160">
        <v>13049</v>
      </c>
      <c r="H160">
        <v>11364.9</v>
      </c>
      <c r="I160">
        <v>17508.8</v>
      </c>
      <c r="J160">
        <v>11387.4</v>
      </c>
      <c r="L160">
        <f t="shared" si="4"/>
        <v>260.64999999999998</v>
      </c>
      <c r="M160">
        <f>data!AQ160</f>
        <v>2.3838971572711661E-9</v>
      </c>
      <c r="O160">
        <v>4.9449485857785905E-9</v>
      </c>
      <c r="P160">
        <f t="shared" si="5"/>
        <v>-51.79126504718112</v>
      </c>
    </row>
    <row r="161" spans="1:16" x14ac:dyDescent="0.2">
      <c r="A161">
        <v>261.12</v>
      </c>
      <c r="B161">
        <v>2837.65</v>
      </c>
      <c r="C161">
        <v>11477.1</v>
      </c>
      <c r="D161">
        <v>3023.55</v>
      </c>
      <c r="E161">
        <v>13223.3</v>
      </c>
      <c r="F161">
        <v>13049</v>
      </c>
      <c r="H161">
        <v>11364.9</v>
      </c>
      <c r="I161">
        <v>17508.8</v>
      </c>
      <c r="J161">
        <v>11387.4</v>
      </c>
      <c r="L161">
        <f t="shared" si="4"/>
        <v>261.12</v>
      </c>
      <c r="M161">
        <f>data!AQ161</f>
        <v>2.3659758984766072E-9</v>
      </c>
      <c r="O161">
        <v>4.9465315903012965E-9</v>
      </c>
      <c r="P161">
        <f t="shared" si="5"/>
        <v>-52.168992448858617</v>
      </c>
    </row>
    <row r="162" spans="1:16" x14ac:dyDescent="0.2">
      <c r="A162">
        <v>261.58999999999997</v>
      </c>
      <c r="B162">
        <v>2910.75</v>
      </c>
      <c r="C162">
        <v>12039.2</v>
      </c>
      <c r="D162">
        <v>3088.85</v>
      </c>
      <c r="E162">
        <v>13826.4</v>
      </c>
      <c r="F162">
        <v>13628.8</v>
      </c>
      <c r="H162">
        <v>11933.4</v>
      </c>
      <c r="I162">
        <v>18089.3</v>
      </c>
      <c r="J162">
        <v>11950.1</v>
      </c>
      <c r="L162">
        <f t="shared" si="4"/>
        <v>261.58999999999997</v>
      </c>
      <c r="M162">
        <f>data!AQ162</f>
        <v>2.3410337332296109E-9</v>
      </c>
      <c r="O162">
        <v>4.8612445713525217E-9</v>
      </c>
      <c r="P162">
        <f t="shared" si="5"/>
        <v>-51.842913910865505</v>
      </c>
    </row>
    <row r="163" spans="1:16" x14ac:dyDescent="0.2">
      <c r="A163">
        <v>262.07</v>
      </c>
      <c r="B163">
        <v>2910.75</v>
      </c>
      <c r="C163">
        <v>12039.2</v>
      </c>
      <c r="D163">
        <v>3088.85</v>
      </c>
      <c r="E163">
        <v>13826.4</v>
      </c>
      <c r="F163">
        <v>13628.8</v>
      </c>
      <c r="H163">
        <v>11933.4</v>
      </c>
      <c r="I163">
        <v>18089.3</v>
      </c>
      <c r="J163">
        <v>11950.1</v>
      </c>
      <c r="L163">
        <f t="shared" si="4"/>
        <v>262.07</v>
      </c>
      <c r="M163">
        <f>data!AQ163</f>
        <v>2.3232264015903314E-9</v>
      </c>
      <c r="O163">
        <v>4.8293726990693377E-9</v>
      </c>
      <c r="P163">
        <f t="shared" si="5"/>
        <v>-51.893826665354744</v>
      </c>
    </row>
    <row r="164" spans="1:16" x14ac:dyDescent="0.2">
      <c r="A164">
        <v>262.54000000000002</v>
      </c>
      <c r="B164">
        <v>2867.95</v>
      </c>
      <c r="C164">
        <v>11613.5</v>
      </c>
      <c r="D164">
        <v>3056.05</v>
      </c>
      <c r="E164">
        <v>13481.9</v>
      </c>
      <c r="F164">
        <v>13274.6</v>
      </c>
      <c r="H164">
        <v>11539.8</v>
      </c>
      <c r="I164">
        <v>17711.3</v>
      </c>
      <c r="J164">
        <v>11595.2</v>
      </c>
      <c r="L164">
        <f t="shared" si="4"/>
        <v>262.54000000000002</v>
      </c>
      <c r="M164">
        <f>data!AQ164</f>
        <v>2.3165848127344891E-9</v>
      </c>
      <c r="O164">
        <v>4.7419250014154976E-9</v>
      </c>
      <c r="P164">
        <f t="shared" si="5"/>
        <v>-51.14674289359337</v>
      </c>
    </row>
    <row r="165" spans="1:16" x14ac:dyDescent="0.2">
      <c r="A165">
        <v>263.02</v>
      </c>
      <c r="B165">
        <v>2867.95</v>
      </c>
      <c r="C165">
        <v>11613.5</v>
      </c>
      <c r="D165">
        <v>3056.05</v>
      </c>
      <c r="E165">
        <v>13481.9</v>
      </c>
      <c r="F165">
        <v>13274.6</v>
      </c>
      <c r="H165">
        <v>11539.8</v>
      </c>
      <c r="I165">
        <v>17711.3</v>
      </c>
      <c r="J165">
        <v>11595.2</v>
      </c>
      <c r="L165">
        <f t="shared" si="4"/>
        <v>263.02</v>
      </c>
      <c r="M165">
        <f>data!AQ165</f>
        <v>2.2991297568060727E-9</v>
      </c>
      <c r="O165">
        <v>4.6963711833316642E-9</v>
      </c>
      <c r="P165">
        <f t="shared" si="5"/>
        <v>-51.044547650617311</v>
      </c>
    </row>
    <row r="166" spans="1:16" x14ac:dyDescent="0.2">
      <c r="A166">
        <v>263.49</v>
      </c>
      <c r="B166">
        <v>2767.1</v>
      </c>
      <c r="C166">
        <v>10716.5</v>
      </c>
      <c r="D166">
        <v>2954.5</v>
      </c>
      <c r="E166">
        <v>12599.5</v>
      </c>
      <c r="F166">
        <v>12392.3</v>
      </c>
      <c r="H166">
        <v>10627.5</v>
      </c>
      <c r="I166">
        <v>16911.3</v>
      </c>
      <c r="J166">
        <v>10687.8</v>
      </c>
      <c r="L166">
        <f t="shared" si="4"/>
        <v>263.49</v>
      </c>
      <c r="M166">
        <f>data!AQ166</f>
        <v>2.241982427527625E-9</v>
      </c>
      <c r="O166">
        <v>4.669687915636179E-9</v>
      </c>
      <c r="P166">
        <f t="shared" si="5"/>
        <v>-51.988602492674573</v>
      </c>
    </row>
    <row r="167" spans="1:16" x14ac:dyDescent="0.2">
      <c r="A167">
        <v>263.97000000000003</v>
      </c>
      <c r="B167">
        <v>2767.1</v>
      </c>
      <c r="C167">
        <v>10716.5</v>
      </c>
      <c r="D167">
        <v>2954.5</v>
      </c>
      <c r="E167">
        <v>12599.5</v>
      </c>
      <c r="F167">
        <v>12392.3</v>
      </c>
      <c r="H167">
        <v>10627.5</v>
      </c>
      <c r="I167">
        <v>16911.3</v>
      </c>
      <c r="J167">
        <v>10687.8</v>
      </c>
      <c r="L167">
        <f t="shared" si="4"/>
        <v>263.97000000000003</v>
      </c>
      <c r="M167">
        <f>data!AQ167</f>
        <v>2.2252452408755006E-9</v>
      </c>
      <c r="O167">
        <v>4.6943505016319767E-9</v>
      </c>
      <c r="P167">
        <f t="shared" si="5"/>
        <v>-52.597377632924925</v>
      </c>
    </row>
    <row r="168" spans="1:16" x14ac:dyDescent="0.2">
      <c r="A168">
        <v>264.44</v>
      </c>
      <c r="B168">
        <v>2900.35</v>
      </c>
      <c r="C168">
        <v>12052.4</v>
      </c>
      <c r="D168">
        <v>3085</v>
      </c>
      <c r="E168">
        <v>13815.3</v>
      </c>
      <c r="F168">
        <v>13621</v>
      </c>
      <c r="H168">
        <v>11972.6</v>
      </c>
      <c r="I168">
        <v>18154.7</v>
      </c>
      <c r="J168">
        <v>11987.6</v>
      </c>
      <c r="L168">
        <f t="shared" si="4"/>
        <v>264.44</v>
      </c>
      <c r="M168">
        <f>data!AQ168</f>
        <v>2.2279893686283014E-9</v>
      </c>
      <c r="O168">
        <v>4.6839091487613152E-9</v>
      </c>
      <c r="P168">
        <f t="shared" si="5"/>
        <v>-52.433121611303989</v>
      </c>
    </row>
    <row r="169" spans="1:16" x14ac:dyDescent="0.2">
      <c r="A169">
        <v>264.91000000000003</v>
      </c>
      <c r="B169">
        <v>2900.35</v>
      </c>
      <c r="C169">
        <v>12052.4</v>
      </c>
      <c r="D169">
        <v>3085</v>
      </c>
      <c r="E169">
        <v>13815.3</v>
      </c>
      <c r="F169">
        <v>13621</v>
      </c>
      <c r="H169">
        <v>11972.6</v>
      </c>
      <c r="I169">
        <v>18154.7</v>
      </c>
      <c r="J169">
        <v>11987.6</v>
      </c>
      <c r="L169">
        <f t="shared" si="4"/>
        <v>264.91000000000003</v>
      </c>
      <c r="M169">
        <f>data!AQ169</f>
        <v>2.2118586225349586E-9</v>
      </c>
      <c r="O169">
        <v>4.6063957041081979E-9</v>
      </c>
      <c r="P169">
        <f t="shared" si="5"/>
        <v>-51.982878488656105</v>
      </c>
    </row>
    <row r="170" spans="1:16" x14ac:dyDescent="0.2">
      <c r="A170">
        <v>265.39</v>
      </c>
      <c r="B170">
        <v>2852.8</v>
      </c>
      <c r="C170">
        <v>11486.7</v>
      </c>
      <c r="D170">
        <v>3028.95</v>
      </c>
      <c r="E170">
        <v>13212.3</v>
      </c>
      <c r="F170">
        <v>13013.4</v>
      </c>
      <c r="H170">
        <v>11415.2</v>
      </c>
      <c r="I170">
        <v>17663.400000000001</v>
      </c>
      <c r="J170">
        <v>11437.4</v>
      </c>
      <c r="L170">
        <f t="shared" si="4"/>
        <v>265.39</v>
      </c>
      <c r="M170">
        <f>data!AQ170</f>
        <v>2.1745348738862094E-9</v>
      </c>
      <c r="O170">
        <v>4.5787510362153238E-9</v>
      </c>
      <c r="P170">
        <f t="shared" si="5"/>
        <v>-52.508121610306567</v>
      </c>
    </row>
    <row r="171" spans="1:16" x14ac:dyDescent="0.2">
      <c r="A171">
        <v>265.86</v>
      </c>
      <c r="B171">
        <v>2852.8</v>
      </c>
      <c r="C171">
        <v>11486.7</v>
      </c>
      <c r="D171">
        <v>3028.95</v>
      </c>
      <c r="E171">
        <v>13212.3</v>
      </c>
      <c r="F171">
        <v>13013.4</v>
      </c>
      <c r="H171">
        <v>11415.2</v>
      </c>
      <c r="I171">
        <v>17663.400000000001</v>
      </c>
      <c r="J171">
        <v>11437.4</v>
      </c>
      <c r="L171">
        <f t="shared" si="4"/>
        <v>265.86</v>
      </c>
      <c r="M171">
        <f>data!AQ171</f>
        <v>2.1589415804613625E-9</v>
      </c>
      <c r="O171">
        <v>4.5531433264643803E-9</v>
      </c>
      <c r="P171">
        <f t="shared" si="5"/>
        <v>-52.583491762429766</v>
      </c>
    </row>
    <row r="172" spans="1:16" x14ac:dyDescent="0.2">
      <c r="A172">
        <v>266.33999999999997</v>
      </c>
      <c r="B172">
        <v>2882.75</v>
      </c>
      <c r="C172">
        <v>11840.6</v>
      </c>
      <c r="D172">
        <v>3060.85</v>
      </c>
      <c r="E172">
        <v>13577.8</v>
      </c>
      <c r="F172">
        <v>13373.7</v>
      </c>
      <c r="H172">
        <v>11744.2</v>
      </c>
      <c r="I172">
        <v>17926</v>
      </c>
      <c r="J172">
        <v>11740.6</v>
      </c>
      <c r="L172">
        <f t="shared" si="4"/>
        <v>266.33999999999997</v>
      </c>
      <c r="M172">
        <f>data!AQ172</f>
        <v>2.158088340570114E-9</v>
      </c>
      <c r="O172">
        <v>4.5376402878679051E-9</v>
      </c>
      <c r="P172">
        <f t="shared" si="5"/>
        <v>-52.440294874406362</v>
      </c>
    </row>
    <row r="173" spans="1:16" x14ac:dyDescent="0.2">
      <c r="A173">
        <v>266.81</v>
      </c>
      <c r="B173">
        <v>2882.75</v>
      </c>
      <c r="C173">
        <v>11840.6</v>
      </c>
      <c r="D173">
        <v>3060.85</v>
      </c>
      <c r="E173">
        <v>13577.8</v>
      </c>
      <c r="F173">
        <v>13373.7</v>
      </c>
      <c r="H173">
        <v>11744.2</v>
      </c>
      <c r="I173">
        <v>17926</v>
      </c>
      <c r="J173">
        <v>11740.6</v>
      </c>
      <c r="L173">
        <f t="shared" si="4"/>
        <v>266.81</v>
      </c>
      <c r="M173">
        <f>data!AQ173</f>
        <v>2.1427662376757398E-9</v>
      </c>
      <c r="O173">
        <v>4.4717769040953839E-9</v>
      </c>
      <c r="P173">
        <f t="shared" si="5"/>
        <v>-52.082443207009455</v>
      </c>
    </row>
    <row r="174" spans="1:16" x14ac:dyDescent="0.2">
      <c r="A174">
        <v>267.27999999999997</v>
      </c>
      <c r="B174">
        <v>2831.1</v>
      </c>
      <c r="C174">
        <v>11339.5</v>
      </c>
      <c r="D174">
        <v>3023.5</v>
      </c>
      <c r="E174">
        <v>13145.2</v>
      </c>
      <c r="F174">
        <v>12967.2</v>
      </c>
      <c r="H174">
        <v>11249.8</v>
      </c>
      <c r="I174">
        <v>17464.099999999999</v>
      </c>
      <c r="J174">
        <v>11318.6</v>
      </c>
      <c r="L174">
        <f t="shared" si="4"/>
        <v>267.27999999999997</v>
      </c>
      <c r="M174">
        <f>data!AQ174</f>
        <v>2.143225956283729E-9</v>
      </c>
      <c r="O174">
        <v>4.4738501528903993E-9</v>
      </c>
      <c r="P174">
        <f t="shared" si="5"/>
        <v>-52.094373234672041</v>
      </c>
    </row>
    <row r="175" spans="1:16" x14ac:dyDescent="0.2">
      <c r="A175">
        <v>267.76</v>
      </c>
      <c r="B175">
        <v>2831.1</v>
      </c>
      <c r="C175">
        <v>11339.5</v>
      </c>
      <c r="D175">
        <v>3023.5</v>
      </c>
      <c r="E175">
        <v>13145.2</v>
      </c>
      <c r="F175">
        <v>12967.2</v>
      </c>
      <c r="H175">
        <v>11249.8</v>
      </c>
      <c r="I175">
        <v>17464.099999999999</v>
      </c>
      <c r="J175">
        <v>11318.6</v>
      </c>
      <c r="L175">
        <f t="shared" si="4"/>
        <v>267.76</v>
      </c>
      <c r="M175">
        <f>data!AQ175</f>
        <v>2.127842660071718E-9</v>
      </c>
      <c r="O175">
        <v>4.4332664284049583E-9</v>
      </c>
      <c r="P175">
        <f t="shared" si="5"/>
        <v>-52.002824679379962</v>
      </c>
    </row>
    <row r="176" spans="1:16" x14ac:dyDescent="0.2">
      <c r="A176">
        <v>268.23</v>
      </c>
      <c r="B176">
        <v>2857.5</v>
      </c>
      <c r="C176">
        <v>11683.4</v>
      </c>
      <c r="D176">
        <v>3056.35</v>
      </c>
      <c r="E176">
        <v>13577.1</v>
      </c>
      <c r="F176">
        <v>13382.1</v>
      </c>
      <c r="H176">
        <v>11564.9</v>
      </c>
      <c r="I176">
        <v>17835</v>
      </c>
      <c r="J176">
        <v>11598</v>
      </c>
      <c r="L176">
        <f t="shared" si="4"/>
        <v>268.23</v>
      </c>
      <c r="M176">
        <f>data!AQ176</f>
        <v>2.0797432924281524E-9</v>
      </c>
      <c r="O176">
        <v>4.3796927676396959E-9</v>
      </c>
      <c r="P176">
        <f t="shared" si="5"/>
        <v>-52.513945548994123</v>
      </c>
    </row>
    <row r="177" spans="1:16" x14ac:dyDescent="0.2">
      <c r="A177">
        <v>268.70999999999998</v>
      </c>
      <c r="B177">
        <v>2857.5</v>
      </c>
      <c r="C177">
        <v>11683.4</v>
      </c>
      <c r="D177">
        <v>3056.35</v>
      </c>
      <c r="E177">
        <v>13577.1</v>
      </c>
      <c r="F177">
        <v>13382.1</v>
      </c>
      <c r="H177">
        <v>11564.9</v>
      </c>
      <c r="I177">
        <v>17835</v>
      </c>
      <c r="J177">
        <v>11598</v>
      </c>
      <c r="L177">
        <f t="shared" si="4"/>
        <v>268.70999999999998</v>
      </c>
      <c r="M177">
        <f>data!AQ177</f>
        <v>2.064961768330829E-9</v>
      </c>
      <c r="O177">
        <v>4.3181651049656404E-9</v>
      </c>
      <c r="P177">
        <f t="shared" si="5"/>
        <v>-52.179647648112336</v>
      </c>
    </row>
    <row r="178" spans="1:16" x14ac:dyDescent="0.2">
      <c r="A178">
        <v>269.18</v>
      </c>
      <c r="B178">
        <v>2791.55</v>
      </c>
      <c r="C178">
        <v>10951.7</v>
      </c>
      <c r="D178">
        <v>2988.7</v>
      </c>
      <c r="E178">
        <v>12910.6</v>
      </c>
      <c r="F178">
        <v>12707.1</v>
      </c>
      <c r="H178">
        <v>10817.1</v>
      </c>
      <c r="I178">
        <v>17122.599999999999</v>
      </c>
      <c r="J178">
        <v>10882.7</v>
      </c>
      <c r="L178">
        <f t="shared" si="4"/>
        <v>269.18</v>
      </c>
      <c r="M178">
        <f>data!AQ178</f>
        <v>2.0508773313987522E-9</v>
      </c>
      <c r="O178">
        <v>4.2929924517193421E-9</v>
      </c>
      <c r="P178">
        <f t="shared" si="5"/>
        <v>-52.227325007818813</v>
      </c>
    </row>
    <row r="179" spans="1:16" x14ac:dyDescent="0.2">
      <c r="A179">
        <v>269.64999999999998</v>
      </c>
      <c r="B179">
        <v>2791.55</v>
      </c>
      <c r="C179">
        <v>10951.7</v>
      </c>
      <c r="D179">
        <v>2988.7</v>
      </c>
      <c r="E179">
        <v>12910.6</v>
      </c>
      <c r="F179">
        <v>12707.1</v>
      </c>
      <c r="H179">
        <v>10817.1</v>
      </c>
      <c r="I179">
        <v>17122.599999999999</v>
      </c>
      <c r="J179">
        <v>10882.7</v>
      </c>
      <c r="L179">
        <f t="shared" si="4"/>
        <v>269.64999999999998</v>
      </c>
      <c r="M179">
        <f>data!AQ179</f>
        <v>2.036746405916426E-9</v>
      </c>
      <c r="O179">
        <v>4.2604581902548581E-9</v>
      </c>
      <c r="P179">
        <f t="shared" si="5"/>
        <v>-52.194193324671751</v>
      </c>
    </row>
    <row r="180" spans="1:16" x14ac:dyDescent="0.2">
      <c r="A180">
        <v>270.13</v>
      </c>
      <c r="B180">
        <v>2883.9</v>
      </c>
      <c r="C180">
        <v>11730.1</v>
      </c>
      <c r="D180">
        <v>3081.75</v>
      </c>
      <c r="E180">
        <v>13620.1</v>
      </c>
      <c r="F180">
        <v>13432.5</v>
      </c>
      <c r="H180">
        <v>11651</v>
      </c>
      <c r="I180">
        <v>17904</v>
      </c>
      <c r="J180">
        <v>11695.3</v>
      </c>
      <c r="L180">
        <f t="shared" si="4"/>
        <v>270.13</v>
      </c>
      <c r="M180">
        <f>data!AQ180</f>
        <v>2.0321678207267127E-9</v>
      </c>
      <c r="O180">
        <v>4.2098715734237322E-9</v>
      </c>
      <c r="P180">
        <f t="shared" si="5"/>
        <v>-51.728507977405442</v>
      </c>
    </row>
    <row r="181" spans="1:16" x14ac:dyDescent="0.2">
      <c r="A181">
        <v>270.60000000000002</v>
      </c>
      <c r="B181">
        <v>2883.9</v>
      </c>
      <c r="C181">
        <v>11730.1</v>
      </c>
      <c r="D181">
        <v>3081.75</v>
      </c>
      <c r="E181">
        <v>13620.1</v>
      </c>
      <c r="F181">
        <v>13432.5</v>
      </c>
      <c r="H181">
        <v>11651</v>
      </c>
      <c r="I181">
        <v>17904</v>
      </c>
      <c r="J181">
        <v>11695.3</v>
      </c>
      <c r="L181">
        <f t="shared" si="4"/>
        <v>270.60000000000002</v>
      </c>
      <c r="M181">
        <f>data!AQ181</f>
        <v>2.0183095064503524E-9</v>
      </c>
      <c r="O181">
        <v>4.2018096859861392E-9</v>
      </c>
      <c r="P181">
        <f t="shared" si="5"/>
        <v>-51.965708652112177</v>
      </c>
    </row>
    <row r="182" spans="1:16" x14ac:dyDescent="0.2">
      <c r="A182">
        <v>271.08</v>
      </c>
      <c r="B182">
        <v>2828.3</v>
      </c>
      <c r="C182">
        <v>11241.1</v>
      </c>
      <c r="D182">
        <v>3015.15</v>
      </c>
      <c r="E182">
        <v>13133.9</v>
      </c>
      <c r="F182">
        <v>12908.5</v>
      </c>
      <c r="H182">
        <v>11157.6</v>
      </c>
      <c r="I182">
        <v>17511.7</v>
      </c>
      <c r="J182">
        <v>11202.6</v>
      </c>
      <c r="L182">
        <f t="shared" si="4"/>
        <v>271.08</v>
      </c>
      <c r="M182">
        <f>data!AQ182</f>
        <v>1.971543642342581E-9</v>
      </c>
      <c r="O182">
        <v>4.1318976959314814E-9</v>
      </c>
      <c r="P182">
        <f t="shared" si="5"/>
        <v>-52.284790490241733</v>
      </c>
    </row>
    <row r="183" spans="1:16" x14ac:dyDescent="0.2">
      <c r="A183">
        <v>271.55</v>
      </c>
      <c r="B183">
        <v>2828.3</v>
      </c>
      <c r="C183">
        <v>11241.1</v>
      </c>
      <c r="D183">
        <v>3015.15</v>
      </c>
      <c r="E183">
        <v>13133.9</v>
      </c>
      <c r="F183">
        <v>12908.5</v>
      </c>
      <c r="H183">
        <v>11157.6</v>
      </c>
      <c r="I183">
        <v>17511.7</v>
      </c>
      <c r="J183">
        <v>11202.6</v>
      </c>
      <c r="L183">
        <f t="shared" si="4"/>
        <v>271.55</v>
      </c>
      <c r="M183">
        <f>data!AQ183</f>
        <v>1.9582328544352261E-9</v>
      </c>
      <c r="O183">
        <v>4.1431809185189295E-9</v>
      </c>
      <c r="P183">
        <f t="shared" si="5"/>
        <v>-52.736004221238808</v>
      </c>
    </row>
    <row r="184" spans="1:16" x14ac:dyDescent="0.2">
      <c r="A184">
        <v>272.02</v>
      </c>
      <c r="B184">
        <v>2780</v>
      </c>
      <c r="C184">
        <v>10812.2</v>
      </c>
      <c r="D184">
        <v>2974.25</v>
      </c>
      <c r="E184">
        <v>12648.4</v>
      </c>
      <c r="F184">
        <v>12398.5</v>
      </c>
      <c r="H184">
        <v>10739.7</v>
      </c>
      <c r="I184">
        <v>17075.099999999999</v>
      </c>
      <c r="J184">
        <v>10764</v>
      </c>
      <c r="L184">
        <f t="shared" si="4"/>
        <v>272.02</v>
      </c>
      <c r="M184">
        <f>data!AQ184</f>
        <v>1.9437317093694868E-9</v>
      </c>
      <c r="O184">
        <v>4.1055884919873033E-9</v>
      </c>
      <c r="P184">
        <f t="shared" si="5"/>
        <v>-52.656441015387138</v>
      </c>
    </row>
    <row r="185" spans="1:16" x14ac:dyDescent="0.2">
      <c r="A185">
        <v>272.5</v>
      </c>
      <c r="B185">
        <v>2780</v>
      </c>
      <c r="C185">
        <v>10812.2</v>
      </c>
      <c r="D185">
        <v>2974.25</v>
      </c>
      <c r="E185">
        <v>12648.4</v>
      </c>
      <c r="F185">
        <v>12398.5</v>
      </c>
      <c r="H185">
        <v>10739.7</v>
      </c>
      <c r="I185">
        <v>17075.099999999999</v>
      </c>
      <c r="J185">
        <v>10764</v>
      </c>
      <c r="L185">
        <f t="shared" si="4"/>
        <v>272.5</v>
      </c>
      <c r="M185">
        <f>data!AQ185</f>
        <v>1.930467546415021E-9</v>
      </c>
      <c r="O185">
        <v>4.0469440842370983E-9</v>
      </c>
      <c r="P185">
        <f t="shared" si="5"/>
        <v>-52.298141357222647</v>
      </c>
    </row>
    <row r="186" spans="1:16" x14ac:dyDescent="0.2">
      <c r="A186">
        <v>272.97000000000003</v>
      </c>
      <c r="B186">
        <v>2746.85</v>
      </c>
      <c r="C186">
        <v>10488.5</v>
      </c>
      <c r="D186">
        <v>2930.9</v>
      </c>
      <c r="E186">
        <v>12353.9</v>
      </c>
      <c r="F186">
        <v>12131.9</v>
      </c>
      <c r="H186">
        <v>10375.6</v>
      </c>
      <c r="I186">
        <v>16729.2</v>
      </c>
      <c r="J186">
        <v>10429.4</v>
      </c>
      <c r="L186">
        <f t="shared" si="4"/>
        <v>272.97000000000003</v>
      </c>
      <c r="M186">
        <f>data!AQ186</f>
        <v>1.9221793850831682E-9</v>
      </c>
      <c r="O186">
        <v>3.9818949360523875E-9</v>
      </c>
      <c r="P186">
        <f t="shared" si="5"/>
        <v>-51.727019021029257</v>
      </c>
    </row>
    <row r="187" spans="1:16" x14ac:dyDescent="0.2">
      <c r="A187">
        <v>273.44</v>
      </c>
      <c r="B187">
        <v>2746.85</v>
      </c>
      <c r="C187">
        <v>10488.5</v>
      </c>
      <c r="D187">
        <v>2930.9</v>
      </c>
      <c r="E187">
        <v>12353.9</v>
      </c>
      <c r="F187">
        <v>12131.9</v>
      </c>
      <c r="H187">
        <v>10375.6</v>
      </c>
      <c r="I187">
        <v>16729.2</v>
      </c>
      <c r="J187">
        <v>10429.4</v>
      </c>
      <c r="L187">
        <f t="shared" si="4"/>
        <v>273.44</v>
      </c>
      <c r="M187">
        <f>data!AQ187</f>
        <v>1.9094669563397028E-9</v>
      </c>
      <c r="O187">
        <v>3.9140563238949129E-9</v>
      </c>
      <c r="P187">
        <f t="shared" si="5"/>
        <v>-51.21513850777766</v>
      </c>
    </row>
    <row r="188" spans="1:16" x14ac:dyDescent="0.2">
      <c r="A188">
        <v>273.92</v>
      </c>
      <c r="B188">
        <v>3063.75</v>
      </c>
      <c r="C188">
        <v>13482.1</v>
      </c>
      <c r="D188">
        <v>3261.85</v>
      </c>
      <c r="E188">
        <v>15361.4</v>
      </c>
      <c r="F188">
        <v>15132.4</v>
      </c>
      <c r="H188">
        <v>13348</v>
      </c>
      <c r="I188">
        <v>19770</v>
      </c>
      <c r="J188">
        <v>13425.5</v>
      </c>
      <c r="L188">
        <f t="shared" si="4"/>
        <v>273.92</v>
      </c>
      <c r="M188">
        <f>data!AQ188</f>
        <v>1.8836702661362875E-9</v>
      </c>
      <c r="O188">
        <v>3.9572837608695955E-9</v>
      </c>
      <c r="P188">
        <f t="shared" si="5"/>
        <v>-52.399919238483939</v>
      </c>
    </row>
    <row r="189" spans="1:16" x14ac:dyDescent="0.2">
      <c r="A189">
        <v>274.39</v>
      </c>
      <c r="B189">
        <v>3063.75</v>
      </c>
      <c r="C189">
        <v>13482.1</v>
      </c>
      <c r="D189">
        <v>3261.85</v>
      </c>
      <c r="E189">
        <v>15361.4</v>
      </c>
      <c r="F189">
        <v>15132.4</v>
      </c>
      <c r="H189">
        <v>13348</v>
      </c>
      <c r="I189">
        <v>19770</v>
      </c>
      <c r="J189">
        <v>13425.5</v>
      </c>
      <c r="L189">
        <f t="shared" si="4"/>
        <v>274.39</v>
      </c>
      <c r="M189">
        <f>data!AQ189</f>
        <v>1.8713405115464293E-9</v>
      </c>
      <c r="O189">
        <v>3.8270880900058426E-9</v>
      </c>
      <c r="P189">
        <f t="shared" si="5"/>
        <v>-51.102758349532202</v>
      </c>
    </row>
    <row r="190" spans="1:16" x14ac:dyDescent="0.2">
      <c r="A190">
        <v>274.87</v>
      </c>
      <c r="B190">
        <v>2901.2</v>
      </c>
      <c r="C190">
        <v>11997.2</v>
      </c>
      <c r="D190">
        <v>3115.65</v>
      </c>
      <c r="E190">
        <v>13992.2</v>
      </c>
      <c r="F190">
        <v>13724</v>
      </c>
      <c r="H190">
        <v>11917</v>
      </c>
      <c r="I190">
        <v>18402.099999999999</v>
      </c>
      <c r="J190">
        <v>11944</v>
      </c>
      <c r="L190">
        <f t="shared" si="4"/>
        <v>274.87</v>
      </c>
      <c r="M190">
        <f>data!AQ190</f>
        <v>1.8236364797887287E-9</v>
      </c>
      <c r="O190">
        <v>3.8261779932050929E-9</v>
      </c>
      <c r="P190">
        <f t="shared" si="5"/>
        <v>-52.337907880205165</v>
      </c>
    </row>
    <row r="191" spans="1:16" x14ac:dyDescent="0.2">
      <c r="A191">
        <v>275.33999999999997</v>
      </c>
      <c r="B191">
        <v>2901.2</v>
      </c>
      <c r="C191">
        <v>11997.2</v>
      </c>
      <c r="D191">
        <v>3115.65</v>
      </c>
      <c r="E191">
        <v>13992.2</v>
      </c>
      <c r="F191">
        <v>13724</v>
      </c>
      <c r="H191">
        <v>11917</v>
      </c>
      <c r="I191">
        <v>18402.099999999999</v>
      </c>
      <c r="J191">
        <v>11944</v>
      </c>
      <c r="L191">
        <f t="shared" si="4"/>
        <v>275.33999999999997</v>
      </c>
      <c r="M191">
        <f>data!AQ191</f>
        <v>1.8118194762769507E-9</v>
      </c>
      <c r="O191">
        <v>3.7474332801902986E-9</v>
      </c>
      <c r="P191">
        <f t="shared" si="5"/>
        <v>-51.651721570211791</v>
      </c>
    </row>
    <row r="192" spans="1:16" x14ac:dyDescent="0.2">
      <c r="A192">
        <v>275.81</v>
      </c>
      <c r="B192">
        <v>2842.75</v>
      </c>
      <c r="C192">
        <v>11380.1</v>
      </c>
      <c r="D192">
        <v>3053.8</v>
      </c>
      <c r="E192">
        <v>13393.4</v>
      </c>
      <c r="F192">
        <v>13133.8</v>
      </c>
      <c r="H192">
        <v>11343.4</v>
      </c>
      <c r="I192">
        <v>17851.3</v>
      </c>
      <c r="J192">
        <v>11352.1</v>
      </c>
      <c r="L192">
        <f t="shared" si="4"/>
        <v>275.81</v>
      </c>
      <c r="M192">
        <f>data!AQ192</f>
        <v>1.7878654913244191E-9</v>
      </c>
      <c r="O192">
        <v>3.733494630204696E-9</v>
      </c>
      <c r="P192">
        <f t="shared" si="5"/>
        <v>-52.112814710908104</v>
      </c>
    </row>
    <row r="193" spans="1:16" x14ac:dyDescent="0.2">
      <c r="A193">
        <v>276.29000000000002</v>
      </c>
      <c r="B193">
        <v>2842.75</v>
      </c>
      <c r="C193">
        <v>11380.1</v>
      </c>
      <c r="D193">
        <v>3053.8</v>
      </c>
      <c r="E193">
        <v>13393.4</v>
      </c>
      <c r="F193">
        <v>13133.8</v>
      </c>
      <c r="H193">
        <v>11343.4</v>
      </c>
      <c r="I193">
        <v>17851.3</v>
      </c>
      <c r="J193">
        <v>11352.1</v>
      </c>
      <c r="L193">
        <f t="shared" si="4"/>
        <v>276.29000000000002</v>
      </c>
      <c r="M193">
        <f>data!AQ193</f>
        <v>1.7761552228690203E-9</v>
      </c>
      <c r="O193">
        <v>3.7323950797781821E-9</v>
      </c>
      <c r="P193">
        <f t="shared" si="5"/>
        <v>-52.41245407025405</v>
      </c>
    </row>
    <row r="194" spans="1:16" x14ac:dyDescent="0.2">
      <c r="A194">
        <v>276.76</v>
      </c>
      <c r="B194">
        <v>2889.25</v>
      </c>
      <c r="C194">
        <v>11950.7</v>
      </c>
      <c r="D194">
        <v>3098.65</v>
      </c>
      <c r="E194">
        <v>13924.6</v>
      </c>
      <c r="F194">
        <v>13632.5</v>
      </c>
      <c r="H194">
        <v>11807.7</v>
      </c>
      <c r="I194">
        <v>18417.900000000001</v>
      </c>
      <c r="J194">
        <v>11808.8</v>
      </c>
      <c r="L194">
        <f t="shared" si="4"/>
        <v>276.76</v>
      </c>
      <c r="M194">
        <f>data!AQ194</f>
        <v>1.7344221504050252E-9</v>
      </c>
      <c r="O194">
        <v>3.6454640640085282E-9</v>
      </c>
      <c r="P194">
        <f t="shared" si="5"/>
        <v>-52.422459254807023</v>
      </c>
    </row>
    <row r="195" spans="1:16" x14ac:dyDescent="0.2">
      <c r="A195">
        <v>277.23</v>
      </c>
      <c r="B195">
        <v>2889.25</v>
      </c>
      <c r="C195">
        <v>11950.7</v>
      </c>
      <c r="D195">
        <v>3098.65</v>
      </c>
      <c r="E195">
        <v>13924.6</v>
      </c>
      <c r="F195">
        <v>13632.5</v>
      </c>
      <c r="H195">
        <v>11807.7</v>
      </c>
      <c r="I195">
        <v>18417.900000000001</v>
      </c>
      <c r="J195">
        <v>11808.8</v>
      </c>
      <c r="L195">
        <f t="shared" si="4"/>
        <v>277.23</v>
      </c>
      <c r="M195">
        <f>data!AQ195</f>
        <v>1.7234080973396068E-9</v>
      </c>
      <c r="O195">
        <v>3.6066855674086586E-9</v>
      </c>
      <c r="P195">
        <f t="shared" si="5"/>
        <v>-52.21629207400396</v>
      </c>
    </row>
    <row r="196" spans="1:16" x14ac:dyDescent="0.2">
      <c r="A196">
        <v>277.70999999999998</v>
      </c>
      <c r="B196">
        <v>2827.7</v>
      </c>
      <c r="C196">
        <v>11329.6</v>
      </c>
      <c r="D196">
        <v>3034.35</v>
      </c>
      <c r="E196">
        <v>13223.8</v>
      </c>
      <c r="F196">
        <v>12937.2</v>
      </c>
      <c r="H196">
        <v>11241.9</v>
      </c>
      <c r="I196">
        <v>17939.099999999999</v>
      </c>
      <c r="J196">
        <v>11259.7</v>
      </c>
      <c r="L196">
        <f t="shared" si="4"/>
        <v>277.70999999999998</v>
      </c>
      <c r="M196">
        <f>data!AQ196</f>
        <v>1.694230867196523E-9</v>
      </c>
      <c r="O196">
        <v>3.587441994204783E-9</v>
      </c>
      <c r="P196">
        <f t="shared" si="5"/>
        <v>-52.773288880115317</v>
      </c>
    </row>
    <row r="197" spans="1:16" x14ac:dyDescent="0.2">
      <c r="A197">
        <v>278.18</v>
      </c>
      <c r="B197">
        <v>2827.7</v>
      </c>
      <c r="C197">
        <v>11329.6</v>
      </c>
      <c r="D197">
        <v>3034.35</v>
      </c>
      <c r="E197">
        <v>13223.8</v>
      </c>
      <c r="F197">
        <v>12937.2</v>
      </c>
      <c r="H197">
        <v>11241.9</v>
      </c>
      <c r="I197">
        <v>17939.099999999999</v>
      </c>
      <c r="J197">
        <v>11259.7</v>
      </c>
      <c r="L197">
        <f t="shared" si="4"/>
        <v>278.18</v>
      </c>
      <c r="M197">
        <f>data!AQ197</f>
        <v>1.6835802696457267E-9</v>
      </c>
      <c r="O197">
        <v>3.5043609616742039E-9</v>
      </c>
      <c r="P197">
        <f t="shared" si="5"/>
        <v>-51.957566927083953</v>
      </c>
    </row>
    <row r="198" spans="1:16" x14ac:dyDescent="0.2">
      <c r="A198">
        <v>278.64999999999998</v>
      </c>
      <c r="B198">
        <v>3094.6</v>
      </c>
      <c r="C198">
        <v>13868.8</v>
      </c>
      <c r="D198">
        <v>3293.2</v>
      </c>
      <c r="E198">
        <v>15730.6</v>
      </c>
      <c r="F198">
        <v>15403.1</v>
      </c>
      <c r="H198">
        <v>13728.7</v>
      </c>
      <c r="I198">
        <v>20467.599999999999</v>
      </c>
      <c r="J198">
        <v>13750.8</v>
      </c>
      <c r="L198">
        <f t="shared" si="4"/>
        <v>278.64999999999998</v>
      </c>
      <c r="M198">
        <f>data!AQ198</f>
        <v>1.6635858473101943E-9</v>
      </c>
      <c r="O198">
        <v>3.4816481384148823E-9</v>
      </c>
      <c r="P198">
        <f t="shared" si="5"/>
        <v>-52.21843847587688</v>
      </c>
    </row>
    <row r="199" spans="1:16" x14ac:dyDescent="0.2">
      <c r="A199">
        <v>279.13</v>
      </c>
      <c r="B199">
        <v>3094.6</v>
      </c>
      <c r="C199">
        <v>13868.8</v>
      </c>
      <c r="D199">
        <v>3293.2</v>
      </c>
      <c r="E199">
        <v>15730.6</v>
      </c>
      <c r="F199">
        <v>15403.1</v>
      </c>
      <c r="H199">
        <v>13728.7</v>
      </c>
      <c r="I199">
        <v>20467.599999999999</v>
      </c>
      <c r="J199">
        <v>13750.8</v>
      </c>
      <c r="L199">
        <f t="shared" si="4"/>
        <v>279.13</v>
      </c>
      <c r="M199">
        <f>data!AQ199</f>
        <v>1.6530139101021786E-9</v>
      </c>
      <c r="O199">
        <v>3.4336348158377047E-9</v>
      </c>
      <c r="P199">
        <f t="shared" si="5"/>
        <v>-51.858191136762095</v>
      </c>
    </row>
    <row r="200" spans="1:16" x14ac:dyDescent="0.2">
      <c r="A200">
        <v>279.60000000000002</v>
      </c>
      <c r="B200">
        <v>2814.75</v>
      </c>
      <c r="C200">
        <v>11112.4</v>
      </c>
      <c r="D200">
        <v>3018.15</v>
      </c>
      <c r="E200">
        <v>13074</v>
      </c>
      <c r="F200">
        <v>12743.8</v>
      </c>
      <c r="H200">
        <v>11058.9</v>
      </c>
      <c r="I200">
        <v>17906.2</v>
      </c>
      <c r="J200">
        <v>11082.2</v>
      </c>
      <c r="L200">
        <f t="shared" ref="L200:L263" si="6">A200</f>
        <v>279.60000000000002</v>
      </c>
      <c r="M200">
        <f>data!AQ200</f>
        <v>1.6162650518359864E-9</v>
      </c>
      <c r="O200">
        <v>3.3474867556590678E-9</v>
      </c>
      <c r="P200">
        <f t="shared" ref="P200:P263" si="7">(M200-O200)/O200%</f>
        <v>-51.717059101021917</v>
      </c>
    </row>
    <row r="201" spans="1:16" x14ac:dyDescent="0.2">
      <c r="A201">
        <v>280.07</v>
      </c>
      <c r="B201">
        <v>2814.75</v>
      </c>
      <c r="C201">
        <v>11112.4</v>
      </c>
      <c r="D201">
        <v>3018.15</v>
      </c>
      <c r="E201">
        <v>13074</v>
      </c>
      <c r="F201">
        <v>12743.8</v>
      </c>
      <c r="H201">
        <v>11058.9</v>
      </c>
      <c r="I201">
        <v>17906.2</v>
      </c>
      <c r="J201">
        <v>11082.2</v>
      </c>
      <c r="L201">
        <f t="shared" si="6"/>
        <v>280.07</v>
      </c>
      <c r="M201">
        <f>data!AQ201</f>
        <v>1.606305493305434E-9</v>
      </c>
      <c r="O201">
        <v>3.3760307286005681E-9</v>
      </c>
      <c r="P201">
        <f t="shared" si="7"/>
        <v>-52.420294054275992</v>
      </c>
    </row>
    <row r="202" spans="1:16" x14ac:dyDescent="0.2">
      <c r="A202">
        <v>280.55</v>
      </c>
      <c r="B202">
        <v>2905.75</v>
      </c>
      <c r="C202">
        <v>11989.7</v>
      </c>
      <c r="D202">
        <v>3115.75</v>
      </c>
      <c r="E202">
        <v>14010.8</v>
      </c>
      <c r="F202">
        <v>13706.9</v>
      </c>
      <c r="H202">
        <v>11927.3</v>
      </c>
      <c r="I202">
        <v>18885.099999999999</v>
      </c>
      <c r="J202">
        <v>11937.8</v>
      </c>
      <c r="L202">
        <f t="shared" si="6"/>
        <v>280.55</v>
      </c>
      <c r="M202">
        <f>data!AQ202</f>
        <v>1.5667897789779805E-9</v>
      </c>
      <c r="O202">
        <v>3.3066823878198221E-9</v>
      </c>
      <c r="P202">
        <f t="shared" si="7"/>
        <v>-52.617469861960224</v>
      </c>
    </row>
    <row r="203" spans="1:16" x14ac:dyDescent="0.2">
      <c r="A203">
        <v>281.02</v>
      </c>
      <c r="B203">
        <v>2905.75</v>
      </c>
      <c r="C203">
        <v>11989.7</v>
      </c>
      <c r="D203">
        <v>3115.75</v>
      </c>
      <c r="E203">
        <v>14010.8</v>
      </c>
      <c r="F203">
        <v>13706.9</v>
      </c>
      <c r="H203">
        <v>11927.3</v>
      </c>
      <c r="I203">
        <v>18885.099999999999</v>
      </c>
      <c r="J203">
        <v>11937.8</v>
      </c>
      <c r="L203">
        <f t="shared" si="6"/>
        <v>281.02</v>
      </c>
      <c r="M203">
        <f>data!AQ203</f>
        <v>1.5572288161976198E-9</v>
      </c>
      <c r="O203">
        <v>3.2982616213973503E-9</v>
      </c>
      <c r="P203">
        <f t="shared" si="7"/>
        <v>-52.786376735697516</v>
      </c>
    </row>
    <row r="204" spans="1:16" x14ac:dyDescent="0.2">
      <c r="A204">
        <v>281.5</v>
      </c>
      <c r="B204">
        <v>2803.3</v>
      </c>
      <c r="C204">
        <v>11104</v>
      </c>
      <c r="D204">
        <v>3019.85</v>
      </c>
      <c r="E204">
        <v>13223.2</v>
      </c>
      <c r="F204">
        <v>12840.9</v>
      </c>
      <c r="H204">
        <v>11019.3</v>
      </c>
      <c r="I204">
        <v>18072.5</v>
      </c>
      <c r="J204">
        <v>11062</v>
      </c>
      <c r="L204">
        <f t="shared" si="6"/>
        <v>281.5</v>
      </c>
      <c r="M204">
        <f>data!AQ204</f>
        <v>1.534006077176327E-9</v>
      </c>
      <c r="O204">
        <v>3.2067553253653669E-9</v>
      </c>
      <c r="P204">
        <f t="shared" si="7"/>
        <v>-52.163295246058489</v>
      </c>
    </row>
    <row r="205" spans="1:16" x14ac:dyDescent="0.2">
      <c r="A205">
        <v>281.97000000000003</v>
      </c>
      <c r="B205">
        <v>2803.3</v>
      </c>
      <c r="C205">
        <v>11104</v>
      </c>
      <c r="D205">
        <v>3019.85</v>
      </c>
      <c r="E205">
        <v>13223.2</v>
      </c>
      <c r="F205">
        <v>12840.9</v>
      </c>
      <c r="H205">
        <v>11019.3</v>
      </c>
      <c r="I205">
        <v>18072.5</v>
      </c>
      <c r="J205">
        <v>11062</v>
      </c>
      <c r="L205">
        <f t="shared" si="6"/>
        <v>281.97000000000003</v>
      </c>
      <c r="M205">
        <f>data!AQ205</f>
        <v>1.5247369038012724E-9</v>
      </c>
      <c r="O205">
        <v>3.183399393055211E-9</v>
      </c>
      <c r="P205">
        <f t="shared" si="7"/>
        <v>-52.103499575718224</v>
      </c>
    </row>
    <row r="206" spans="1:16" x14ac:dyDescent="0.2">
      <c r="A206">
        <v>282.44</v>
      </c>
      <c r="B206">
        <v>2827.6</v>
      </c>
      <c r="C206">
        <v>11322.2</v>
      </c>
      <c r="D206">
        <v>3049.15</v>
      </c>
      <c r="E206">
        <v>13436.2</v>
      </c>
      <c r="F206">
        <v>13082.2</v>
      </c>
      <c r="H206">
        <v>11226.1</v>
      </c>
      <c r="I206">
        <v>18447.900000000001</v>
      </c>
      <c r="J206">
        <v>11248.2</v>
      </c>
      <c r="L206">
        <f t="shared" si="6"/>
        <v>282.44</v>
      </c>
      <c r="M206">
        <f>data!AQ206</f>
        <v>1.4741346259644659E-9</v>
      </c>
      <c r="O206">
        <v>3.1254791026764756E-9</v>
      </c>
      <c r="P206">
        <f t="shared" si="7"/>
        <v>-52.834922981820483</v>
      </c>
    </row>
    <row r="207" spans="1:16" x14ac:dyDescent="0.2">
      <c r="A207">
        <v>282.91000000000003</v>
      </c>
      <c r="B207">
        <v>2827.6</v>
      </c>
      <c r="C207">
        <v>11322.2</v>
      </c>
      <c r="D207">
        <v>3049.15</v>
      </c>
      <c r="E207">
        <v>13436.2</v>
      </c>
      <c r="F207">
        <v>13082.2</v>
      </c>
      <c r="H207">
        <v>11226.1</v>
      </c>
      <c r="I207">
        <v>18447.900000000001</v>
      </c>
      <c r="J207">
        <v>11248.2</v>
      </c>
      <c r="L207">
        <f t="shared" si="6"/>
        <v>282.91000000000003</v>
      </c>
      <c r="M207">
        <f>data!AQ207</f>
        <v>1.4653091839111633E-9</v>
      </c>
      <c r="O207">
        <v>3.1023304984355071E-9</v>
      </c>
      <c r="P207">
        <f t="shared" si="7"/>
        <v>-52.767469982643284</v>
      </c>
    </row>
    <row r="208" spans="1:16" x14ac:dyDescent="0.2">
      <c r="A208">
        <v>283.39</v>
      </c>
      <c r="B208">
        <v>2859.25</v>
      </c>
      <c r="C208">
        <v>11708</v>
      </c>
      <c r="D208">
        <v>3080.3</v>
      </c>
      <c r="E208">
        <v>13733.2</v>
      </c>
      <c r="F208">
        <v>13390.4</v>
      </c>
      <c r="H208">
        <v>11567.8</v>
      </c>
      <c r="I208">
        <v>18845.8</v>
      </c>
      <c r="J208">
        <v>11590.4</v>
      </c>
      <c r="L208">
        <f t="shared" si="6"/>
        <v>283.39</v>
      </c>
      <c r="M208">
        <f>data!AQ208</f>
        <v>1.4449060834902144E-9</v>
      </c>
      <c r="O208">
        <v>3.0263608058613188E-9</v>
      </c>
      <c r="P208">
        <f t="shared" si="7"/>
        <v>-52.255987432437479</v>
      </c>
    </row>
    <row r="209" spans="1:16" x14ac:dyDescent="0.2">
      <c r="A209">
        <v>283.86</v>
      </c>
      <c r="B209">
        <v>2859.25</v>
      </c>
      <c r="C209">
        <v>11708</v>
      </c>
      <c r="D209">
        <v>3080.3</v>
      </c>
      <c r="E209">
        <v>13733.2</v>
      </c>
      <c r="F209">
        <v>13390.4</v>
      </c>
      <c r="H209">
        <v>11567.8</v>
      </c>
      <c r="I209">
        <v>18845.8</v>
      </c>
      <c r="J209">
        <v>11590.4</v>
      </c>
      <c r="L209">
        <f t="shared" si="6"/>
        <v>283.86</v>
      </c>
      <c r="M209">
        <f>data!AQ209</f>
        <v>1.436338187657294E-9</v>
      </c>
      <c r="O209">
        <v>2.9865055280076639E-9</v>
      </c>
      <c r="P209">
        <f t="shared" si="7"/>
        <v>-51.905724794840957</v>
      </c>
    </row>
    <row r="210" spans="1:16" x14ac:dyDescent="0.2">
      <c r="A210">
        <v>284.33</v>
      </c>
      <c r="B210">
        <v>2783.6</v>
      </c>
      <c r="C210">
        <v>10867.6</v>
      </c>
      <c r="D210">
        <v>2993.75</v>
      </c>
      <c r="E210">
        <v>12894.7</v>
      </c>
      <c r="F210">
        <v>12527.6</v>
      </c>
      <c r="H210">
        <v>10738.3</v>
      </c>
      <c r="I210">
        <v>18207.900000000001</v>
      </c>
      <c r="J210">
        <v>10825.1</v>
      </c>
      <c r="L210">
        <f t="shared" si="6"/>
        <v>284.33</v>
      </c>
      <c r="M210">
        <f>data!AQ210</f>
        <v>1.4038674536227318E-9</v>
      </c>
      <c r="O210">
        <v>2.9588102560195783E-9</v>
      </c>
      <c r="P210">
        <f t="shared" si="7"/>
        <v>-52.552974602997232</v>
      </c>
    </row>
    <row r="211" spans="1:16" x14ac:dyDescent="0.2">
      <c r="A211">
        <v>284.81</v>
      </c>
      <c r="B211">
        <v>2783.6</v>
      </c>
      <c r="C211">
        <v>10867.6</v>
      </c>
      <c r="D211">
        <v>2993.75</v>
      </c>
      <c r="E211">
        <v>12894.7</v>
      </c>
      <c r="F211">
        <v>12527.6</v>
      </c>
      <c r="H211">
        <v>10738.3</v>
      </c>
      <c r="I211">
        <v>18207.900000000001</v>
      </c>
      <c r="J211">
        <v>10825.1</v>
      </c>
      <c r="L211">
        <f t="shared" si="6"/>
        <v>284.81</v>
      </c>
      <c r="M211">
        <f>data!AQ211</f>
        <v>1.3954448121673452E-9</v>
      </c>
      <c r="O211">
        <v>2.9236813088111262E-9</v>
      </c>
      <c r="P211">
        <f t="shared" si="7"/>
        <v>-52.27096715493991</v>
      </c>
    </row>
    <row r="212" spans="1:16" x14ac:dyDescent="0.2">
      <c r="A212">
        <v>285.27999999999997</v>
      </c>
      <c r="B212">
        <v>2839.9</v>
      </c>
      <c r="C212">
        <v>11403.7</v>
      </c>
      <c r="D212">
        <v>3050.7</v>
      </c>
      <c r="E212">
        <v>13429</v>
      </c>
      <c r="F212">
        <v>13030.9</v>
      </c>
      <c r="H212">
        <v>11306.3</v>
      </c>
      <c r="I212">
        <v>18851.599999999999</v>
      </c>
      <c r="J212">
        <v>11313.3</v>
      </c>
      <c r="L212">
        <f t="shared" si="6"/>
        <v>285.27999999999997</v>
      </c>
      <c r="M212">
        <f>data!AQ212</f>
        <v>1.356251626267595E-9</v>
      </c>
      <c r="O212">
        <v>2.8673127443684052E-9</v>
      </c>
      <c r="P212">
        <f t="shared" si="7"/>
        <v>-52.699557139995825</v>
      </c>
    </row>
    <row r="213" spans="1:16" x14ac:dyDescent="0.2">
      <c r="A213">
        <v>285.75</v>
      </c>
      <c r="B213">
        <v>2839.9</v>
      </c>
      <c r="C213">
        <v>11403.7</v>
      </c>
      <c r="D213">
        <v>3050.7</v>
      </c>
      <c r="E213">
        <v>13429</v>
      </c>
      <c r="F213">
        <v>13030.9</v>
      </c>
      <c r="H213">
        <v>11306.3</v>
      </c>
      <c r="I213">
        <v>18851.599999999999</v>
      </c>
      <c r="J213">
        <v>11313.3</v>
      </c>
      <c r="L213">
        <f t="shared" si="6"/>
        <v>285.75</v>
      </c>
      <c r="M213">
        <f>data!AQ213</f>
        <v>1.3483545199234815E-9</v>
      </c>
      <c r="O213">
        <v>2.8314201429160233E-9</v>
      </c>
      <c r="P213">
        <f t="shared" si="7"/>
        <v>-52.378861070938136</v>
      </c>
    </row>
    <row r="214" spans="1:16" x14ac:dyDescent="0.2">
      <c r="A214">
        <v>286.23</v>
      </c>
      <c r="B214">
        <v>2879.05</v>
      </c>
      <c r="C214">
        <v>11661.9</v>
      </c>
      <c r="D214">
        <v>3090.75</v>
      </c>
      <c r="E214">
        <v>13723.4</v>
      </c>
      <c r="F214">
        <v>13333.9</v>
      </c>
      <c r="H214">
        <v>11574.2</v>
      </c>
      <c r="I214">
        <v>19187.900000000001</v>
      </c>
      <c r="J214">
        <v>11607.3</v>
      </c>
      <c r="L214">
        <f t="shared" si="6"/>
        <v>286.23</v>
      </c>
      <c r="M214">
        <f>data!AQ214</f>
        <v>1.3331880939956866E-9</v>
      </c>
      <c r="O214">
        <v>2.8283237727929353E-9</v>
      </c>
      <c r="P214">
        <f t="shared" si="7"/>
        <v>-52.862960499066922</v>
      </c>
    </row>
    <row r="215" spans="1:16" x14ac:dyDescent="0.2">
      <c r="A215">
        <v>286.7</v>
      </c>
      <c r="B215">
        <v>2879.05</v>
      </c>
      <c r="C215">
        <v>11661.9</v>
      </c>
      <c r="D215">
        <v>3090.75</v>
      </c>
      <c r="E215">
        <v>13723.4</v>
      </c>
      <c r="F215">
        <v>13333.9</v>
      </c>
      <c r="H215">
        <v>11574.2</v>
      </c>
      <c r="I215">
        <v>19187.900000000001</v>
      </c>
      <c r="J215">
        <v>11607.3</v>
      </c>
      <c r="L215">
        <f t="shared" si="6"/>
        <v>286.7</v>
      </c>
      <c r="M215">
        <f>data!AQ215</f>
        <v>1.325496311320218E-9</v>
      </c>
      <c r="O215">
        <v>2.7421917506421285E-9</v>
      </c>
      <c r="P215">
        <f t="shared" si="7"/>
        <v>-51.662887505593595</v>
      </c>
    </row>
    <row r="216" spans="1:16" x14ac:dyDescent="0.2">
      <c r="A216">
        <v>287.17</v>
      </c>
      <c r="B216">
        <v>2863.6</v>
      </c>
      <c r="C216">
        <v>11699.2</v>
      </c>
      <c r="D216">
        <v>3097.65</v>
      </c>
      <c r="E216">
        <v>13777.2</v>
      </c>
      <c r="F216">
        <v>13349.5</v>
      </c>
      <c r="H216">
        <v>11562.9</v>
      </c>
      <c r="I216">
        <v>19326.3</v>
      </c>
      <c r="J216">
        <v>11602.2</v>
      </c>
      <c r="L216">
        <f t="shared" si="6"/>
        <v>287.17</v>
      </c>
      <c r="M216">
        <f>data!AQ216</f>
        <v>1.2928164584023925E-9</v>
      </c>
      <c r="O216">
        <v>2.7354734489880911E-9</v>
      </c>
      <c r="P216">
        <f t="shared" si="7"/>
        <v>-52.738840916893842</v>
      </c>
    </row>
    <row r="217" spans="1:16" x14ac:dyDescent="0.2">
      <c r="A217">
        <v>287.64999999999998</v>
      </c>
      <c r="B217">
        <v>2863.6</v>
      </c>
      <c r="C217">
        <v>11699.2</v>
      </c>
      <c r="D217">
        <v>3097.65</v>
      </c>
      <c r="E217">
        <v>13777.2</v>
      </c>
      <c r="F217">
        <v>13349.5</v>
      </c>
      <c r="H217">
        <v>11562.9</v>
      </c>
      <c r="I217">
        <v>19326.3</v>
      </c>
      <c r="J217">
        <v>11602.2</v>
      </c>
      <c r="L217">
        <f t="shared" si="6"/>
        <v>287.64999999999998</v>
      </c>
      <c r="M217">
        <f>data!AQ217</f>
        <v>1.2852658086298119E-9</v>
      </c>
      <c r="O217">
        <v>2.6823515231364742E-9</v>
      </c>
      <c r="P217">
        <f t="shared" si="7"/>
        <v>-52.084363382508855</v>
      </c>
    </row>
    <row r="218" spans="1:16" x14ac:dyDescent="0.2">
      <c r="A218">
        <v>288.12</v>
      </c>
      <c r="B218">
        <v>2826.3</v>
      </c>
      <c r="C218">
        <v>11316.8</v>
      </c>
      <c r="D218">
        <v>3060.75</v>
      </c>
      <c r="E218">
        <v>13517.8</v>
      </c>
      <c r="F218">
        <v>12993.8</v>
      </c>
      <c r="H218">
        <v>11190.6</v>
      </c>
      <c r="I218">
        <v>19074.900000000001</v>
      </c>
      <c r="J218">
        <v>11215.4</v>
      </c>
      <c r="L218">
        <f t="shared" si="6"/>
        <v>288.12</v>
      </c>
      <c r="M218">
        <f>data!AQ218</f>
        <v>1.2550511135169651E-9</v>
      </c>
      <c r="O218">
        <v>2.6752826504169759E-9</v>
      </c>
      <c r="P218">
        <f t="shared" si="7"/>
        <v>-53.087158348619731</v>
      </c>
    </row>
    <row r="219" spans="1:16" x14ac:dyDescent="0.2">
      <c r="A219">
        <v>288.58999999999997</v>
      </c>
      <c r="B219">
        <v>2826.3</v>
      </c>
      <c r="C219">
        <v>11316.8</v>
      </c>
      <c r="D219">
        <v>3060.75</v>
      </c>
      <c r="E219">
        <v>13517.8</v>
      </c>
      <c r="F219">
        <v>12993.8</v>
      </c>
      <c r="H219">
        <v>11190.6</v>
      </c>
      <c r="I219">
        <v>19074.900000000001</v>
      </c>
      <c r="J219">
        <v>11215.4</v>
      </c>
      <c r="L219">
        <f t="shared" si="6"/>
        <v>288.58999999999997</v>
      </c>
      <c r="M219">
        <f>data!AQ219</f>
        <v>1.2479342036593703E-9</v>
      </c>
      <c r="O219">
        <v>2.6222497947704625E-9</v>
      </c>
      <c r="P219">
        <f t="shared" si="7"/>
        <v>-52.409789252415301</v>
      </c>
    </row>
    <row r="220" spans="1:16" x14ac:dyDescent="0.2">
      <c r="A220">
        <v>289.07</v>
      </c>
      <c r="B220">
        <v>2747.9</v>
      </c>
      <c r="C220">
        <v>10505.5</v>
      </c>
      <c r="D220">
        <v>2987.9</v>
      </c>
      <c r="E220">
        <v>12782.9</v>
      </c>
      <c r="F220">
        <v>12304.7</v>
      </c>
      <c r="H220">
        <v>10444.799999999999</v>
      </c>
      <c r="I220">
        <v>18478.5</v>
      </c>
      <c r="J220">
        <v>10483.9</v>
      </c>
      <c r="L220">
        <f t="shared" si="6"/>
        <v>289.07</v>
      </c>
      <c r="M220">
        <f>data!AQ220</f>
        <v>1.2194176470941974E-9</v>
      </c>
      <c r="O220">
        <v>2.5628010297577793E-9</v>
      </c>
      <c r="P220">
        <f t="shared" si="7"/>
        <v>-52.418559500522385</v>
      </c>
    </row>
    <row r="221" spans="1:16" x14ac:dyDescent="0.2">
      <c r="A221">
        <v>289.54000000000002</v>
      </c>
      <c r="B221">
        <v>2747.9</v>
      </c>
      <c r="C221">
        <v>10505.5</v>
      </c>
      <c r="D221">
        <v>2987.9</v>
      </c>
      <c r="E221">
        <v>12782.9</v>
      </c>
      <c r="F221">
        <v>12304.7</v>
      </c>
      <c r="H221">
        <v>10444.799999999999</v>
      </c>
      <c r="I221">
        <v>18478.5</v>
      </c>
      <c r="J221">
        <v>10483.9</v>
      </c>
      <c r="L221">
        <f t="shared" si="6"/>
        <v>289.54000000000002</v>
      </c>
      <c r="M221">
        <f>data!AQ221</f>
        <v>1.2125607190761976E-9</v>
      </c>
      <c r="O221">
        <v>2.5635713648516558E-9</v>
      </c>
      <c r="P221">
        <f t="shared" si="7"/>
        <v>-52.700332992432067</v>
      </c>
    </row>
    <row r="222" spans="1:16" x14ac:dyDescent="0.2">
      <c r="A222">
        <v>290.01</v>
      </c>
      <c r="B222">
        <v>2796.95</v>
      </c>
      <c r="C222">
        <v>11047.1</v>
      </c>
      <c r="D222">
        <v>3040.3</v>
      </c>
      <c r="E222">
        <v>13334.2</v>
      </c>
      <c r="F222">
        <v>12830.4</v>
      </c>
      <c r="H222">
        <v>10977.6</v>
      </c>
      <c r="I222">
        <v>19088.099999999999</v>
      </c>
      <c r="J222">
        <v>10965.9</v>
      </c>
      <c r="L222">
        <f t="shared" si="6"/>
        <v>290.01</v>
      </c>
      <c r="M222">
        <f>data!AQ222</f>
        <v>1.1874268954219492E-9</v>
      </c>
      <c r="O222">
        <v>2.5074725874640785E-9</v>
      </c>
      <c r="P222">
        <f t="shared" si="7"/>
        <v>-52.644471514528171</v>
      </c>
    </row>
    <row r="223" spans="1:16" x14ac:dyDescent="0.2">
      <c r="A223">
        <v>290.48</v>
      </c>
      <c r="B223">
        <v>2796.95</v>
      </c>
      <c r="C223">
        <v>11047.1</v>
      </c>
      <c r="D223">
        <v>3040.3</v>
      </c>
      <c r="E223">
        <v>13334.2</v>
      </c>
      <c r="F223">
        <v>12830.4</v>
      </c>
      <c r="H223">
        <v>10977.6</v>
      </c>
      <c r="I223">
        <v>19088.099999999999</v>
      </c>
      <c r="J223">
        <v>10965.9</v>
      </c>
      <c r="L223">
        <f t="shared" si="6"/>
        <v>290.48</v>
      </c>
      <c r="M223">
        <f>data!AQ223</f>
        <v>1.1808040816392766E-9</v>
      </c>
      <c r="O223">
        <v>2.470815650926957E-9</v>
      </c>
      <c r="P223">
        <f t="shared" si="7"/>
        <v>-52.209948111819536</v>
      </c>
    </row>
    <row r="224" spans="1:16" x14ac:dyDescent="0.2">
      <c r="A224">
        <v>290.95999999999998</v>
      </c>
      <c r="B224">
        <v>2806.95</v>
      </c>
      <c r="C224">
        <v>11089.4</v>
      </c>
      <c r="D224">
        <v>3041.45</v>
      </c>
      <c r="E224">
        <v>13375.6</v>
      </c>
      <c r="F224">
        <v>12863.1</v>
      </c>
      <c r="H224">
        <v>11013.1</v>
      </c>
      <c r="I224">
        <v>19195</v>
      </c>
      <c r="J224">
        <v>11025.2</v>
      </c>
      <c r="L224">
        <f t="shared" si="6"/>
        <v>290.95999999999998</v>
      </c>
      <c r="M224">
        <f>data!AQ224</f>
        <v>1.1655331219106171E-9</v>
      </c>
      <c r="O224">
        <v>2.4307881857193073E-9</v>
      </c>
      <c r="P224">
        <f t="shared" si="7"/>
        <v>-52.051226480446381</v>
      </c>
    </row>
    <row r="225" spans="1:16" x14ac:dyDescent="0.2">
      <c r="A225">
        <v>291.43</v>
      </c>
      <c r="B225">
        <v>2806.95</v>
      </c>
      <c r="C225">
        <v>11089.4</v>
      </c>
      <c r="D225">
        <v>3041.45</v>
      </c>
      <c r="E225">
        <v>13375.6</v>
      </c>
      <c r="F225">
        <v>12863.1</v>
      </c>
      <c r="H225">
        <v>11013.1</v>
      </c>
      <c r="I225">
        <v>19195</v>
      </c>
      <c r="J225">
        <v>11025.2</v>
      </c>
      <c r="L225">
        <f t="shared" si="6"/>
        <v>291.43</v>
      </c>
      <c r="M225">
        <f>data!AQ225</f>
        <v>1.1590855306294995E-9</v>
      </c>
      <c r="O225">
        <v>2.4312007609606922E-9</v>
      </c>
      <c r="P225">
        <f t="shared" si="7"/>
        <v>-52.324565324194566</v>
      </c>
    </row>
    <row r="226" spans="1:16" x14ac:dyDescent="0.2">
      <c r="A226">
        <v>291.89999999999998</v>
      </c>
      <c r="B226">
        <v>2986.95</v>
      </c>
      <c r="C226">
        <v>12883.6</v>
      </c>
      <c r="D226">
        <v>3221</v>
      </c>
      <c r="E226">
        <v>15103</v>
      </c>
      <c r="F226">
        <v>14481.8</v>
      </c>
      <c r="H226">
        <v>12816.4</v>
      </c>
      <c r="I226">
        <v>21066.1</v>
      </c>
      <c r="J226">
        <v>12817.5</v>
      </c>
      <c r="L226">
        <f t="shared" si="6"/>
        <v>291.89999999999998</v>
      </c>
      <c r="M226">
        <f>data!AQ226</f>
        <v>1.1412110267650121E-9</v>
      </c>
      <c r="O226">
        <v>2.3901527816938281E-9</v>
      </c>
      <c r="P226">
        <f t="shared" si="7"/>
        <v>-52.253636859302745</v>
      </c>
    </row>
    <row r="227" spans="1:16" x14ac:dyDescent="0.2">
      <c r="A227">
        <v>292.38</v>
      </c>
      <c r="B227">
        <v>2986.95</v>
      </c>
      <c r="C227">
        <v>12883.6</v>
      </c>
      <c r="D227">
        <v>3221</v>
      </c>
      <c r="E227">
        <v>15103</v>
      </c>
      <c r="F227">
        <v>14481.8</v>
      </c>
      <c r="H227">
        <v>12816.4</v>
      </c>
      <c r="I227">
        <v>21066.1</v>
      </c>
      <c r="J227">
        <v>12817.5</v>
      </c>
      <c r="L227">
        <f t="shared" si="6"/>
        <v>292.38</v>
      </c>
      <c r="M227">
        <f>data!AQ227</f>
        <v>1.1348151972122602E-9</v>
      </c>
      <c r="O227">
        <v>2.3408040403844031E-9</v>
      </c>
      <c r="P227">
        <f t="shared" si="7"/>
        <v>-51.520282021304837</v>
      </c>
    </row>
    <row r="228" spans="1:16" x14ac:dyDescent="0.2">
      <c r="A228">
        <v>292.85000000000002</v>
      </c>
      <c r="B228">
        <v>2909.75</v>
      </c>
      <c r="C228">
        <v>12080.6</v>
      </c>
      <c r="D228">
        <v>3139.25</v>
      </c>
      <c r="E228">
        <v>14281.2</v>
      </c>
      <c r="F228">
        <v>13689.9</v>
      </c>
      <c r="H228">
        <v>11938.5</v>
      </c>
      <c r="I228">
        <v>20436.599999999999</v>
      </c>
      <c r="J228">
        <v>11975.3</v>
      </c>
      <c r="L228">
        <f t="shared" si="6"/>
        <v>292.85000000000002</v>
      </c>
      <c r="M228">
        <f>data!AQ228</f>
        <v>1.0999513981751773E-9</v>
      </c>
      <c r="O228">
        <v>2.3393435816607662E-9</v>
      </c>
      <c r="P228">
        <f t="shared" si="7"/>
        <v>-52.980340006563267</v>
      </c>
    </row>
    <row r="229" spans="1:16" x14ac:dyDescent="0.2">
      <c r="A229">
        <v>293.32</v>
      </c>
      <c r="B229">
        <v>2909.75</v>
      </c>
      <c r="C229">
        <v>12080.6</v>
      </c>
      <c r="D229">
        <v>3139.25</v>
      </c>
      <c r="E229">
        <v>14281.2</v>
      </c>
      <c r="F229">
        <v>13689.9</v>
      </c>
      <c r="H229">
        <v>11938.5</v>
      </c>
      <c r="I229">
        <v>20436.599999999999</v>
      </c>
      <c r="J229">
        <v>11975.3</v>
      </c>
      <c r="L229">
        <f t="shared" si="6"/>
        <v>293.32</v>
      </c>
      <c r="M229">
        <f>data!AQ229</f>
        <v>1.0939592711439019E-9</v>
      </c>
      <c r="O229">
        <v>2.3077754651711755E-9</v>
      </c>
      <c r="P229">
        <f t="shared" si="7"/>
        <v>-52.596806420127223</v>
      </c>
    </row>
    <row r="230" spans="1:16" x14ac:dyDescent="0.2">
      <c r="A230">
        <v>293.79000000000002</v>
      </c>
      <c r="B230">
        <v>2881.75</v>
      </c>
      <c r="C230">
        <v>11781.2</v>
      </c>
      <c r="D230">
        <v>3126.5</v>
      </c>
      <c r="E230">
        <v>14090.5</v>
      </c>
      <c r="F230">
        <v>13462</v>
      </c>
      <c r="H230">
        <v>11706.9</v>
      </c>
      <c r="I230">
        <v>20246.099999999999</v>
      </c>
      <c r="J230">
        <v>11709.1</v>
      </c>
      <c r="L230">
        <f t="shared" si="6"/>
        <v>293.79000000000002</v>
      </c>
      <c r="M230">
        <f>data!AQ230</f>
        <v>1.0776273955815448E-9</v>
      </c>
      <c r="O230">
        <v>2.2778728908606446E-9</v>
      </c>
      <c r="P230">
        <f t="shared" si="7"/>
        <v>-52.691504433577641</v>
      </c>
    </row>
    <row r="231" spans="1:16" x14ac:dyDescent="0.2">
      <c r="A231">
        <v>294.27</v>
      </c>
      <c r="B231">
        <v>2881.75</v>
      </c>
      <c r="C231">
        <v>11781.2</v>
      </c>
      <c r="D231">
        <v>3126.5</v>
      </c>
      <c r="E231">
        <v>14090.5</v>
      </c>
      <c r="F231">
        <v>13462</v>
      </c>
      <c r="H231">
        <v>11706.9</v>
      </c>
      <c r="I231">
        <v>20246.099999999999</v>
      </c>
      <c r="J231">
        <v>11709.1</v>
      </c>
      <c r="L231">
        <f t="shared" si="6"/>
        <v>294.27</v>
      </c>
      <c r="M231">
        <f>data!AQ231</f>
        <v>1.0716769918940294E-9</v>
      </c>
      <c r="O231">
        <v>2.2533091258993266E-9</v>
      </c>
      <c r="P231">
        <f t="shared" si="7"/>
        <v>-52.439859246284797</v>
      </c>
    </row>
    <row r="232" spans="1:16" x14ac:dyDescent="0.2">
      <c r="A232">
        <v>294.74</v>
      </c>
      <c r="B232">
        <v>2811.8</v>
      </c>
      <c r="C232">
        <v>11215.6</v>
      </c>
      <c r="D232">
        <v>3073.75</v>
      </c>
      <c r="E232">
        <v>13666.4</v>
      </c>
      <c r="F232">
        <v>12996</v>
      </c>
      <c r="H232">
        <v>11159.3</v>
      </c>
      <c r="I232">
        <v>19874</v>
      </c>
      <c r="J232">
        <v>11137.6</v>
      </c>
      <c r="L232">
        <f t="shared" si="6"/>
        <v>294.74</v>
      </c>
      <c r="M232">
        <f>data!AQ232</f>
        <v>1.0435333347523238E-9</v>
      </c>
      <c r="O232">
        <v>2.2021128211424693E-9</v>
      </c>
      <c r="P232">
        <f t="shared" si="7"/>
        <v>-52.612176599973999</v>
      </c>
    </row>
    <row r="233" spans="1:16" x14ac:dyDescent="0.2">
      <c r="A233">
        <v>295.20999999999998</v>
      </c>
      <c r="B233">
        <v>2811.8</v>
      </c>
      <c r="C233">
        <v>11215.6</v>
      </c>
      <c r="D233">
        <v>3073.75</v>
      </c>
      <c r="E233">
        <v>13666.4</v>
      </c>
      <c r="F233">
        <v>12996</v>
      </c>
      <c r="H233">
        <v>11159.3</v>
      </c>
      <c r="I233">
        <v>19874</v>
      </c>
      <c r="J233">
        <v>11137.6</v>
      </c>
      <c r="L233">
        <f t="shared" si="6"/>
        <v>295.20999999999998</v>
      </c>
      <c r="M233">
        <f>data!AQ233</f>
        <v>1.0379301078015151E-9</v>
      </c>
      <c r="O233">
        <v>2.1860446211252646E-9</v>
      </c>
      <c r="P233">
        <f t="shared" si="7"/>
        <v>-52.52017741214992</v>
      </c>
    </row>
    <row r="234" spans="1:16" x14ac:dyDescent="0.2">
      <c r="A234">
        <v>295.69</v>
      </c>
      <c r="B234">
        <v>2866.55</v>
      </c>
      <c r="C234">
        <v>11623.1</v>
      </c>
      <c r="D234">
        <v>3130.75</v>
      </c>
      <c r="E234">
        <v>14121.1</v>
      </c>
      <c r="F234">
        <v>13474</v>
      </c>
      <c r="H234">
        <v>11525.3</v>
      </c>
      <c r="I234">
        <v>20290.2</v>
      </c>
      <c r="J234">
        <v>11512.9</v>
      </c>
      <c r="L234">
        <f t="shared" si="6"/>
        <v>295.69</v>
      </c>
      <c r="M234">
        <f>data!AQ234</f>
        <v>1.0261806807977539E-9</v>
      </c>
      <c r="O234">
        <v>2.1668030330618827E-9</v>
      </c>
      <c r="P234">
        <f t="shared" si="7"/>
        <v>-52.640795441952534</v>
      </c>
    </row>
    <row r="235" spans="1:16" x14ac:dyDescent="0.2">
      <c r="A235">
        <v>296.16000000000003</v>
      </c>
      <c r="B235">
        <v>2866.55</v>
      </c>
      <c r="C235">
        <v>11623.1</v>
      </c>
      <c r="D235">
        <v>3130.75</v>
      </c>
      <c r="E235">
        <v>14121.1</v>
      </c>
      <c r="F235">
        <v>13474</v>
      </c>
      <c r="H235">
        <v>11525.3</v>
      </c>
      <c r="I235">
        <v>20290.2</v>
      </c>
      <c r="J235">
        <v>11512.9</v>
      </c>
      <c r="L235">
        <f t="shared" si="6"/>
        <v>296.16000000000003</v>
      </c>
      <c r="M235">
        <f>data!AQ235</f>
        <v>1.0207093342116358E-9</v>
      </c>
      <c r="O235">
        <v>2.1544528250592962E-9</v>
      </c>
      <c r="P235">
        <f t="shared" si="7"/>
        <v>-52.623268314842626</v>
      </c>
    </row>
    <row r="236" spans="1:16" x14ac:dyDescent="0.2">
      <c r="A236">
        <v>296.63</v>
      </c>
      <c r="B236">
        <v>2940.75</v>
      </c>
      <c r="C236">
        <v>12460.8</v>
      </c>
      <c r="D236">
        <v>3211.05</v>
      </c>
      <c r="E236">
        <v>15006</v>
      </c>
      <c r="F236">
        <v>14282.1</v>
      </c>
      <c r="H236">
        <v>12323.9</v>
      </c>
      <c r="I236">
        <v>21191.4</v>
      </c>
      <c r="J236">
        <v>12341.7</v>
      </c>
      <c r="L236">
        <f t="shared" si="6"/>
        <v>296.63</v>
      </c>
      <c r="M236">
        <f>data!AQ236</f>
        <v>1.0054995265370777E-9</v>
      </c>
      <c r="O236">
        <v>2.1236751389169395E-9</v>
      </c>
      <c r="P236">
        <f t="shared" si="7"/>
        <v>-52.652855980134703</v>
      </c>
    </row>
    <row r="237" spans="1:16" x14ac:dyDescent="0.2">
      <c r="A237">
        <v>297.10000000000002</v>
      </c>
      <c r="B237">
        <v>2940.75</v>
      </c>
      <c r="C237">
        <v>12460.8</v>
      </c>
      <c r="D237">
        <v>3211.05</v>
      </c>
      <c r="E237">
        <v>15006</v>
      </c>
      <c r="F237">
        <v>14282.1</v>
      </c>
      <c r="H237">
        <v>12323.9</v>
      </c>
      <c r="I237">
        <v>21191.4</v>
      </c>
      <c r="J237">
        <v>12341.7</v>
      </c>
      <c r="L237">
        <f t="shared" si="6"/>
        <v>297.10000000000002</v>
      </c>
      <c r="M237">
        <f>data!AQ237</f>
        <v>1.0001742348535779E-9</v>
      </c>
      <c r="O237">
        <v>2.1063300075431648E-9</v>
      </c>
      <c r="P237">
        <f t="shared" si="7"/>
        <v>-52.515786639711465</v>
      </c>
    </row>
    <row r="238" spans="1:16" x14ac:dyDescent="0.2">
      <c r="A238">
        <v>297.58</v>
      </c>
      <c r="B238">
        <v>2871.3</v>
      </c>
      <c r="C238">
        <v>11743.6</v>
      </c>
      <c r="D238">
        <v>3139.7</v>
      </c>
      <c r="E238">
        <v>14294.5</v>
      </c>
      <c r="F238">
        <v>13508</v>
      </c>
      <c r="H238">
        <v>11609.1</v>
      </c>
      <c r="I238">
        <v>20587.5</v>
      </c>
      <c r="J238">
        <v>11624.2</v>
      </c>
      <c r="L238">
        <f t="shared" si="6"/>
        <v>297.58</v>
      </c>
      <c r="M238">
        <f>data!AQ238</f>
        <v>9.8178487365937535E-10</v>
      </c>
      <c r="O238">
        <v>2.0724397231197219E-9</v>
      </c>
      <c r="P238">
        <f t="shared" si="7"/>
        <v>-52.626613806578781</v>
      </c>
    </row>
    <row r="239" spans="1:16" x14ac:dyDescent="0.2">
      <c r="A239">
        <v>298.05</v>
      </c>
      <c r="B239">
        <v>2871.3</v>
      </c>
      <c r="C239">
        <v>11743.6</v>
      </c>
      <c r="D239">
        <v>3139.7</v>
      </c>
      <c r="E239">
        <v>14294.5</v>
      </c>
      <c r="F239">
        <v>13508</v>
      </c>
      <c r="H239">
        <v>11609.1</v>
      </c>
      <c r="I239">
        <v>20587.5</v>
      </c>
      <c r="J239">
        <v>11624.2</v>
      </c>
      <c r="L239">
        <f t="shared" si="6"/>
        <v>298.05</v>
      </c>
      <c r="M239">
        <f>data!AQ239</f>
        <v>9.7661871121611548E-10</v>
      </c>
      <c r="O239">
        <v>2.0688876895385702E-9</v>
      </c>
      <c r="P239">
        <f t="shared" si="7"/>
        <v>-52.794986593306405</v>
      </c>
    </row>
    <row r="240" spans="1:16" x14ac:dyDescent="0.2">
      <c r="A240">
        <v>298.52</v>
      </c>
      <c r="B240">
        <v>2817.45</v>
      </c>
      <c r="C240">
        <v>11221.7</v>
      </c>
      <c r="D240">
        <v>3088.6</v>
      </c>
      <c r="E240">
        <v>13787.1</v>
      </c>
      <c r="F240">
        <v>12995.8</v>
      </c>
      <c r="H240">
        <v>11120.2</v>
      </c>
      <c r="I240">
        <v>20182.400000000001</v>
      </c>
      <c r="J240">
        <v>11159.8</v>
      </c>
      <c r="L240">
        <f t="shared" si="6"/>
        <v>298.52</v>
      </c>
      <c r="M240">
        <f>data!AQ240</f>
        <v>9.6520837552627704E-10</v>
      </c>
      <c r="O240">
        <v>2.0353265928096242E-9</v>
      </c>
      <c r="P240">
        <f t="shared" si="7"/>
        <v>-52.577223776461587</v>
      </c>
    </row>
    <row r="241" spans="1:16" x14ac:dyDescent="0.2">
      <c r="A241">
        <v>298.99</v>
      </c>
      <c r="B241">
        <v>2817.45</v>
      </c>
      <c r="C241">
        <v>11221.7</v>
      </c>
      <c r="D241">
        <v>3088.6</v>
      </c>
      <c r="E241">
        <v>13787.1</v>
      </c>
      <c r="F241">
        <v>12995.8</v>
      </c>
      <c r="H241">
        <v>11120.2</v>
      </c>
      <c r="I241">
        <v>20182.400000000001</v>
      </c>
      <c r="J241">
        <v>11159.8</v>
      </c>
      <c r="L241">
        <f t="shared" si="6"/>
        <v>298.99</v>
      </c>
      <c r="M241">
        <f>data!AQ241</f>
        <v>9.6016111426680264E-10</v>
      </c>
      <c r="O241">
        <v>2.0385275195594532E-9</v>
      </c>
      <c r="P241">
        <f t="shared" si="7"/>
        <v>-52.899281218714997</v>
      </c>
    </row>
    <row r="242" spans="1:16" x14ac:dyDescent="0.2">
      <c r="A242">
        <v>299.47000000000003</v>
      </c>
      <c r="B242">
        <v>2829.95</v>
      </c>
      <c r="C242">
        <v>11394</v>
      </c>
      <c r="D242">
        <v>3097.55</v>
      </c>
      <c r="E242">
        <v>13906.9</v>
      </c>
      <c r="F242">
        <v>13100.9</v>
      </c>
      <c r="H242">
        <v>11271.3</v>
      </c>
      <c r="I242">
        <v>20368.8</v>
      </c>
      <c r="J242">
        <v>11289.3</v>
      </c>
      <c r="L242">
        <f t="shared" si="6"/>
        <v>299.47000000000003</v>
      </c>
      <c r="M242">
        <f>data!AQ242</f>
        <v>9.4865036671419688E-10</v>
      </c>
      <c r="O242">
        <v>2.0087968485697768E-9</v>
      </c>
      <c r="P242">
        <f t="shared" si="7"/>
        <v>-52.775196387349119</v>
      </c>
    </row>
    <row r="243" spans="1:16" x14ac:dyDescent="0.2">
      <c r="A243">
        <v>299.94</v>
      </c>
      <c r="B243">
        <v>2829.95</v>
      </c>
      <c r="C243">
        <v>11394</v>
      </c>
      <c r="D243">
        <v>3097.55</v>
      </c>
      <c r="E243">
        <v>13906.9</v>
      </c>
      <c r="F243">
        <v>13100.9</v>
      </c>
      <c r="H243">
        <v>11271.3</v>
      </c>
      <c r="I243">
        <v>20368.8</v>
      </c>
      <c r="J243">
        <v>11289.3</v>
      </c>
      <c r="L243">
        <f t="shared" si="6"/>
        <v>299.94</v>
      </c>
      <c r="M243">
        <f>data!AQ243</f>
        <v>9.4371979200117243E-10</v>
      </c>
      <c r="O243">
        <v>2.0020741724967786E-9</v>
      </c>
      <c r="P243">
        <f t="shared" si="7"/>
        <v>-52.862895642659268</v>
      </c>
    </row>
    <row r="244" spans="1:16" x14ac:dyDescent="0.2">
      <c r="A244">
        <v>300.41000000000003</v>
      </c>
      <c r="B244">
        <v>2815.6</v>
      </c>
      <c r="C244">
        <v>11197.7</v>
      </c>
      <c r="D244">
        <v>3083.9</v>
      </c>
      <c r="E244">
        <v>13741.3</v>
      </c>
      <c r="F244">
        <v>12890.7</v>
      </c>
      <c r="H244">
        <v>11091.7</v>
      </c>
      <c r="I244">
        <v>20261.8</v>
      </c>
      <c r="J244">
        <v>11125.1</v>
      </c>
      <c r="L244">
        <f t="shared" si="6"/>
        <v>300.41000000000003</v>
      </c>
      <c r="M244">
        <f>data!AQ244</f>
        <v>9.3295001958149795E-10</v>
      </c>
      <c r="O244">
        <v>1.9634134885632315E-9</v>
      </c>
      <c r="P244">
        <f t="shared" si="7"/>
        <v>-52.483263203809223</v>
      </c>
    </row>
    <row r="245" spans="1:16" x14ac:dyDescent="0.2">
      <c r="A245">
        <v>300.88</v>
      </c>
      <c r="B245">
        <v>2815.6</v>
      </c>
      <c r="C245">
        <v>11197.7</v>
      </c>
      <c r="D245">
        <v>3083.9</v>
      </c>
      <c r="E245">
        <v>13741.3</v>
      </c>
      <c r="F245">
        <v>12890.7</v>
      </c>
      <c r="H245">
        <v>11091.7</v>
      </c>
      <c r="I245">
        <v>20261.8</v>
      </c>
      <c r="J245">
        <v>11125.1</v>
      </c>
      <c r="L245">
        <f t="shared" si="6"/>
        <v>300.88</v>
      </c>
      <c r="M245">
        <f>data!AQ245</f>
        <v>9.2812904746658162E-10</v>
      </c>
      <c r="O245">
        <v>1.9559506431810099E-9</v>
      </c>
      <c r="P245">
        <f t="shared" si="7"/>
        <v>-52.548442328936126</v>
      </c>
    </row>
    <row r="246" spans="1:16" x14ac:dyDescent="0.2">
      <c r="A246">
        <v>301.36</v>
      </c>
      <c r="B246">
        <v>2898.3</v>
      </c>
      <c r="C246">
        <v>12038.3</v>
      </c>
      <c r="D246">
        <v>3173.7</v>
      </c>
      <c r="E246">
        <v>14622.5</v>
      </c>
      <c r="F246">
        <v>13743.8</v>
      </c>
      <c r="H246">
        <v>11972.6</v>
      </c>
      <c r="I246">
        <v>21169.8</v>
      </c>
      <c r="J246">
        <v>11962.7</v>
      </c>
      <c r="L246">
        <f t="shared" si="6"/>
        <v>301.36</v>
      </c>
      <c r="M246">
        <f>data!AQ246</f>
        <v>9.1664149037462883E-10</v>
      </c>
      <c r="O246">
        <v>1.940549221195894E-9</v>
      </c>
      <c r="P246">
        <f t="shared" si="7"/>
        <v>-52.763811380690761</v>
      </c>
    </row>
    <row r="247" spans="1:16" x14ac:dyDescent="0.2">
      <c r="A247">
        <v>301.83</v>
      </c>
      <c r="B247">
        <v>2898.3</v>
      </c>
      <c r="C247">
        <v>12038.3</v>
      </c>
      <c r="D247">
        <v>3173.7</v>
      </c>
      <c r="E247">
        <v>14622.5</v>
      </c>
      <c r="F247">
        <v>13743.8</v>
      </c>
      <c r="H247">
        <v>11972.6</v>
      </c>
      <c r="I247">
        <v>21169.8</v>
      </c>
      <c r="J247">
        <v>11962.7</v>
      </c>
      <c r="L247">
        <f t="shared" si="6"/>
        <v>301.83</v>
      </c>
      <c r="M247">
        <f>data!AQ247</f>
        <v>9.1193122257805358E-10</v>
      </c>
      <c r="O247">
        <v>1.9317296094585781E-9</v>
      </c>
      <c r="P247">
        <f t="shared" si="7"/>
        <v>-52.791984027534362</v>
      </c>
    </row>
    <row r="248" spans="1:16" x14ac:dyDescent="0.2">
      <c r="A248">
        <v>302.3</v>
      </c>
      <c r="B248">
        <v>2779</v>
      </c>
      <c r="C248">
        <v>10965.1</v>
      </c>
      <c r="D248">
        <v>3075.65</v>
      </c>
      <c r="E248">
        <v>13658.9</v>
      </c>
      <c r="F248">
        <v>12759.7</v>
      </c>
      <c r="H248">
        <v>10846.6</v>
      </c>
      <c r="I248">
        <v>20161</v>
      </c>
      <c r="J248">
        <v>10870.1</v>
      </c>
      <c r="L248">
        <f t="shared" si="6"/>
        <v>302.3</v>
      </c>
      <c r="M248">
        <f>data!AQ248</f>
        <v>8.980871071366077E-10</v>
      </c>
      <c r="O248">
        <v>1.9016164769000566E-9</v>
      </c>
      <c r="P248">
        <f t="shared" si="7"/>
        <v>-52.772437657848059</v>
      </c>
    </row>
    <row r="249" spans="1:16" x14ac:dyDescent="0.2">
      <c r="A249">
        <v>302.77</v>
      </c>
      <c r="B249">
        <v>2779</v>
      </c>
      <c r="C249">
        <v>10965.1</v>
      </c>
      <c r="D249">
        <v>3075.65</v>
      </c>
      <c r="E249">
        <v>13658.9</v>
      </c>
      <c r="F249">
        <v>12759.7</v>
      </c>
      <c r="H249">
        <v>10846.6</v>
      </c>
      <c r="I249">
        <v>20161</v>
      </c>
      <c r="J249">
        <v>10870.1</v>
      </c>
      <c r="L249">
        <f t="shared" si="6"/>
        <v>302.77</v>
      </c>
      <c r="M249">
        <f>data!AQ249</f>
        <v>8.9349629408973685E-10</v>
      </c>
      <c r="O249">
        <v>1.9003195064740148E-9</v>
      </c>
      <c r="P249">
        <f t="shared" si="7"/>
        <v>-52.981785902540558</v>
      </c>
    </row>
    <row r="250" spans="1:16" x14ac:dyDescent="0.2">
      <c r="A250">
        <v>303.25</v>
      </c>
      <c r="B250">
        <v>2892.45</v>
      </c>
      <c r="C250">
        <v>11882.4</v>
      </c>
      <c r="D250">
        <v>3186.45</v>
      </c>
      <c r="E250">
        <v>14791.4</v>
      </c>
      <c r="F250">
        <v>13787</v>
      </c>
      <c r="H250">
        <v>11801.1</v>
      </c>
      <c r="I250">
        <v>21126.9</v>
      </c>
      <c r="J250">
        <v>11807.1</v>
      </c>
      <c r="L250">
        <f t="shared" si="6"/>
        <v>303.25</v>
      </c>
      <c r="M250">
        <f>data!AQ250</f>
        <v>8.8583138619133137E-10</v>
      </c>
      <c r="O250">
        <v>1.8688069201413277E-9</v>
      </c>
      <c r="P250">
        <f t="shared" si="7"/>
        <v>-52.599095356285346</v>
      </c>
    </row>
    <row r="251" spans="1:16" x14ac:dyDescent="0.2">
      <c r="A251">
        <v>303.72000000000003</v>
      </c>
      <c r="B251">
        <v>2892.45</v>
      </c>
      <c r="C251">
        <v>11882.4</v>
      </c>
      <c r="D251">
        <v>3186.45</v>
      </c>
      <c r="E251">
        <v>14791.4</v>
      </c>
      <c r="F251">
        <v>13787</v>
      </c>
      <c r="H251">
        <v>11801.1</v>
      </c>
      <c r="I251">
        <v>21126.9</v>
      </c>
      <c r="J251">
        <v>11807.1</v>
      </c>
      <c r="L251">
        <f t="shared" si="6"/>
        <v>303.72000000000003</v>
      </c>
      <c r="M251">
        <f>data!AQ251</f>
        <v>8.8132636224289869E-10</v>
      </c>
      <c r="O251">
        <v>1.8620065916960281E-9</v>
      </c>
      <c r="P251">
        <f t="shared" si="7"/>
        <v>-52.667924690850128</v>
      </c>
    </row>
    <row r="252" spans="1:16" x14ac:dyDescent="0.2">
      <c r="A252">
        <v>304.19</v>
      </c>
      <c r="B252">
        <v>2817.7</v>
      </c>
      <c r="C252">
        <v>11221.7</v>
      </c>
      <c r="D252">
        <v>3123.55</v>
      </c>
      <c r="E252">
        <v>14193.7</v>
      </c>
      <c r="F252">
        <v>13126.6</v>
      </c>
      <c r="H252">
        <v>11103.6</v>
      </c>
      <c r="I252">
        <v>20510</v>
      </c>
      <c r="J252">
        <v>11148</v>
      </c>
      <c r="L252">
        <f t="shared" si="6"/>
        <v>304.19</v>
      </c>
      <c r="M252">
        <f>data!AQ252</f>
        <v>8.7316768952989438E-10</v>
      </c>
      <c r="O252">
        <v>1.8482344922342131E-9</v>
      </c>
      <c r="P252">
        <f t="shared" si="7"/>
        <v>-52.75666084586608</v>
      </c>
    </row>
    <row r="253" spans="1:16" x14ac:dyDescent="0.2">
      <c r="A253">
        <v>304.66000000000003</v>
      </c>
      <c r="B253">
        <v>2817.7</v>
      </c>
      <c r="C253">
        <v>11221.7</v>
      </c>
      <c r="D253">
        <v>3123.55</v>
      </c>
      <c r="E253">
        <v>14193.7</v>
      </c>
      <c r="F253">
        <v>13126.6</v>
      </c>
      <c r="H253">
        <v>11103.6</v>
      </c>
      <c r="I253">
        <v>20510</v>
      </c>
      <c r="J253">
        <v>11148</v>
      </c>
      <c r="L253">
        <f t="shared" si="6"/>
        <v>304.66000000000003</v>
      </c>
      <c r="M253">
        <f>data!AQ253</f>
        <v>8.68748422436025E-10</v>
      </c>
      <c r="O253">
        <v>1.8286801968513901E-9</v>
      </c>
      <c r="P253">
        <f t="shared" si="7"/>
        <v>-52.493146481717766</v>
      </c>
    </row>
    <row r="254" spans="1:16" x14ac:dyDescent="0.2">
      <c r="A254">
        <v>305.13</v>
      </c>
      <c r="B254">
        <v>2856.2</v>
      </c>
      <c r="C254">
        <v>11553.3</v>
      </c>
      <c r="D254">
        <v>3165.2</v>
      </c>
      <c r="E254">
        <v>14555</v>
      </c>
      <c r="F254">
        <v>13422</v>
      </c>
      <c r="H254">
        <v>11472.4</v>
      </c>
      <c r="I254">
        <v>20887.099999999999</v>
      </c>
      <c r="J254">
        <v>11485.6</v>
      </c>
      <c r="L254">
        <f t="shared" si="6"/>
        <v>305.13</v>
      </c>
      <c r="M254">
        <f>data!AQ254</f>
        <v>8.6032052166490118E-10</v>
      </c>
      <c r="O254">
        <v>1.8202994290644394E-9</v>
      </c>
      <c r="P254">
        <f t="shared" si="7"/>
        <v>-52.737417376048327</v>
      </c>
    </row>
    <row r="255" spans="1:16" x14ac:dyDescent="0.2">
      <c r="A255">
        <v>305.61</v>
      </c>
      <c r="B255">
        <v>2856.2</v>
      </c>
      <c r="C255">
        <v>11553.3</v>
      </c>
      <c r="D255">
        <v>3165.2</v>
      </c>
      <c r="E255">
        <v>14555</v>
      </c>
      <c r="F255">
        <v>13422</v>
      </c>
      <c r="H255">
        <v>11472.4</v>
      </c>
      <c r="I255">
        <v>20887.099999999999</v>
      </c>
      <c r="J255">
        <v>11485.6</v>
      </c>
      <c r="L255">
        <f t="shared" si="6"/>
        <v>305.61</v>
      </c>
      <c r="M255">
        <f>data!AQ255</f>
        <v>8.5589441838399904E-10</v>
      </c>
      <c r="O255">
        <v>1.7909117101735906E-9</v>
      </c>
      <c r="P255">
        <f t="shared" si="7"/>
        <v>-52.209011001383296</v>
      </c>
    </row>
    <row r="256" spans="1:16" x14ac:dyDescent="0.2">
      <c r="A256">
        <v>306.08</v>
      </c>
      <c r="B256">
        <v>2857.4</v>
      </c>
      <c r="C256">
        <v>11649.7</v>
      </c>
      <c r="D256">
        <v>3161.45</v>
      </c>
      <c r="E256">
        <v>14661.8</v>
      </c>
      <c r="F256">
        <v>13502.3</v>
      </c>
      <c r="H256">
        <v>11576.1</v>
      </c>
      <c r="I256">
        <v>21105.3</v>
      </c>
      <c r="J256">
        <v>11615.4</v>
      </c>
      <c r="L256">
        <f t="shared" si="6"/>
        <v>306.08</v>
      </c>
      <c r="M256">
        <f>data!AQ256</f>
        <v>8.4367335896935862E-10</v>
      </c>
      <c r="O256">
        <v>1.7870629498715502E-9</v>
      </c>
      <c r="P256">
        <f t="shared" si="7"/>
        <v>-52.789947380980621</v>
      </c>
    </row>
    <row r="257" spans="1:16" x14ac:dyDescent="0.2">
      <c r="A257">
        <v>306.55</v>
      </c>
      <c r="B257">
        <v>2857.4</v>
      </c>
      <c r="C257">
        <v>11649.7</v>
      </c>
      <c r="D257">
        <v>3161.45</v>
      </c>
      <c r="E257">
        <v>14661.8</v>
      </c>
      <c r="F257">
        <v>13502.3</v>
      </c>
      <c r="H257">
        <v>11576.1</v>
      </c>
      <c r="I257">
        <v>21105.3</v>
      </c>
      <c r="J257">
        <v>11615.4</v>
      </c>
      <c r="L257">
        <f t="shared" si="6"/>
        <v>306.55</v>
      </c>
      <c r="M257">
        <f>data!AQ257</f>
        <v>8.3944108726345311E-10</v>
      </c>
      <c r="O257">
        <v>1.7704905290539093E-9</v>
      </c>
      <c r="P257">
        <f t="shared" si="7"/>
        <v>-52.587089651814047</v>
      </c>
    </row>
    <row r="258" spans="1:16" x14ac:dyDescent="0.2">
      <c r="A258">
        <v>307.02</v>
      </c>
      <c r="B258">
        <v>2808.85</v>
      </c>
      <c r="C258">
        <v>11183.6</v>
      </c>
      <c r="D258">
        <v>3124.3</v>
      </c>
      <c r="E258">
        <v>14112</v>
      </c>
      <c r="F258">
        <v>12924.9</v>
      </c>
      <c r="H258">
        <v>11064.1</v>
      </c>
      <c r="I258">
        <v>20654.900000000001</v>
      </c>
      <c r="J258">
        <v>11097.9</v>
      </c>
      <c r="L258">
        <f t="shared" si="6"/>
        <v>307.02</v>
      </c>
      <c r="M258">
        <f>data!AQ258</f>
        <v>8.2915086328256047E-10</v>
      </c>
      <c r="O258">
        <v>1.7517165464083559E-9</v>
      </c>
      <c r="P258">
        <f t="shared" si="7"/>
        <v>-52.666379444630145</v>
      </c>
    </row>
    <row r="259" spans="1:16" x14ac:dyDescent="0.2">
      <c r="A259">
        <v>307.49</v>
      </c>
      <c r="B259">
        <v>2808.85</v>
      </c>
      <c r="C259">
        <v>11183.6</v>
      </c>
      <c r="D259">
        <v>3124.3</v>
      </c>
      <c r="E259">
        <v>14112</v>
      </c>
      <c r="F259">
        <v>12924.9</v>
      </c>
      <c r="H259">
        <v>11064.1</v>
      </c>
      <c r="I259">
        <v>20654.900000000001</v>
      </c>
      <c r="J259">
        <v>11097.9</v>
      </c>
      <c r="L259">
        <f t="shared" si="6"/>
        <v>307.49</v>
      </c>
      <c r="M259">
        <f>data!AQ259</f>
        <v>8.2500806428105617E-10</v>
      </c>
      <c r="O259">
        <v>1.7431254150949931E-9</v>
      </c>
      <c r="P259">
        <f t="shared" si="7"/>
        <v>-52.670756955482943</v>
      </c>
    </row>
    <row r="260" spans="1:16" x14ac:dyDescent="0.2">
      <c r="A260">
        <v>307.97000000000003</v>
      </c>
      <c r="B260">
        <v>2848.25</v>
      </c>
      <c r="C260">
        <v>11571.1</v>
      </c>
      <c r="D260">
        <v>3163.5</v>
      </c>
      <c r="E260">
        <v>14513.4</v>
      </c>
      <c r="F260">
        <v>13273.4</v>
      </c>
      <c r="H260">
        <v>11492</v>
      </c>
      <c r="I260">
        <v>21090.9</v>
      </c>
      <c r="J260">
        <v>11526.1</v>
      </c>
      <c r="L260">
        <f t="shared" si="6"/>
        <v>307.97000000000003</v>
      </c>
      <c r="M260">
        <f>data!AQ260</f>
        <v>8.2012040419008213E-10</v>
      </c>
      <c r="O260">
        <v>1.7304580417818866E-9</v>
      </c>
      <c r="P260">
        <f t="shared" si="7"/>
        <v>-52.606744319233073</v>
      </c>
    </row>
    <row r="261" spans="1:16" x14ac:dyDescent="0.2">
      <c r="A261">
        <v>308.44</v>
      </c>
      <c r="B261">
        <v>2848.25</v>
      </c>
      <c r="C261">
        <v>11571.1</v>
      </c>
      <c r="D261">
        <v>3163.5</v>
      </c>
      <c r="E261">
        <v>14513.4</v>
      </c>
      <c r="F261">
        <v>13273.4</v>
      </c>
      <c r="H261">
        <v>11492</v>
      </c>
      <c r="I261">
        <v>21090.9</v>
      </c>
      <c r="J261">
        <v>11526.1</v>
      </c>
      <c r="L261">
        <f t="shared" si="6"/>
        <v>308.44</v>
      </c>
      <c r="M261">
        <f>data!AQ261</f>
        <v>8.1603850620952496E-10</v>
      </c>
      <c r="O261">
        <v>1.7154751148660575E-9</v>
      </c>
      <c r="P261">
        <f t="shared" si="7"/>
        <v>-52.430758153362056</v>
      </c>
    </row>
    <row r="262" spans="1:16" x14ac:dyDescent="0.2">
      <c r="A262">
        <v>308.91000000000003</v>
      </c>
      <c r="B262">
        <v>2897.65</v>
      </c>
      <c r="C262">
        <v>12004.2</v>
      </c>
      <c r="D262">
        <v>3212.4</v>
      </c>
      <c r="E262">
        <v>15056.2</v>
      </c>
      <c r="F262">
        <v>13755.8</v>
      </c>
      <c r="H262">
        <v>11888.3</v>
      </c>
      <c r="I262">
        <v>21518.6</v>
      </c>
      <c r="J262">
        <v>11949.7</v>
      </c>
      <c r="L262">
        <f t="shared" si="6"/>
        <v>308.91000000000003</v>
      </c>
      <c r="M262">
        <f>data!AQ262</f>
        <v>8.1187025510071556E-10</v>
      </c>
      <c r="O262">
        <v>1.7054106429471272E-9</v>
      </c>
      <c r="P262">
        <f t="shared" si="7"/>
        <v>-52.39444186312106</v>
      </c>
    </row>
    <row r="263" spans="1:16" x14ac:dyDescent="0.2">
      <c r="A263">
        <v>309.38</v>
      </c>
      <c r="B263">
        <v>2897.65</v>
      </c>
      <c r="C263">
        <v>12004.2</v>
      </c>
      <c r="D263">
        <v>3212.4</v>
      </c>
      <c r="E263">
        <v>15056.2</v>
      </c>
      <c r="F263">
        <v>13755.8</v>
      </c>
      <c r="H263">
        <v>11888.3</v>
      </c>
      <c r="I263">
        <v>21518.6</v>
      </c>
      <c r="J263">
        <v>11949.7</v>
      </c>
      <c r="L263">
        <f t="shared" si="6"/>
        <v>309.38</v>
      </c>
      <c r="M263">
        <f>data!AQ263</f>
        <v>8.0784392338338084E-10</v>
      </c>
      <c r="O263">
        <v>1.7084058127089194E-9</v>
      </c>
      <c r="P263">
        <f t="shared" si="7"/>
        <v>-52.7135814351726</v>
      </c>
    </row>
    <row r="264" spans="1:16" x14ac:dyDescent="0.2">
      <c r="A264">
        <v>309.86</v>
      </c>
      <c r="B264">
        <v>2870.7</v>
      </c>
      <c r="C264">
        <v>11698.5</v>
      </c>
      <c r="D264">
        <v>3202.55</v>
      </c>
      <c r="E264">
        <v>14878.3</v>
      </c>
      <c r="F264">
        <v>13555.4</v>
      </c>
      <c r="H264">
        <v>11595.8</v>
      </c>
      <c r="I264">
        <v>21271.599999999999</v>
      </c>
      <c r="J264">
        <v>11601.3</v>
      </c>
      <c r="L264">
        <f t="shared" ref="L264:L327" si="8">A264</f>
        <v>309.86</v>
      </c>
      <c r="M264">
        <f>data!AQ264</f>
        <v>7.9459553933322988E-10</v>
      </c>
      <c r="O264">
        <v>1.6844243695788576E-9</v>
      </c>
      <c r="P264">
        <f t="shared" ref="P264:P327" si="9">(M264-O264)/O264%</f>
        <v>-52.826879396675089</v>
      </c>
    </row>
    <row r="265" spans="1:16" x14ac:dyDescent="0.2">
      <c r="A265">
        <v>310.33</v>
      </c>
      <c r="B265">
        <v>2870.7</v>
      </c>
      <c r="C265">
        <v>11698.5</v>
      </c>
      <c r="D265">
        <v>3202.55</v>
      </c>
      <c r="E265">
        <v>14878.3</v>
      </c>
      <c r="F265">
        <v>13555.4</v>
      </c>
      <c r="H265">
        <v>11595.8</v>
      </c>
      <c r="I265">
        <v>21271.599999999999</v>
      </c>
      <c r="J265">
        <v>11601.3</v>
      </c>
      <c r="L265">
        <f t="shared" si="8"/>
        <v>310.33</v>
      </c>
      <c r="M265">
        <f>data!AQ265</f>
        <v>7.9066774856621013E-10</v>
      </c>
      <c r="O265">
        <v>1.6709048088239549E-9</v>
      </c>
      <c r="P265">
        <f t="shared" si="9"/>
        <v>-52.680263747477539</v>
      </c>
    </row>
    <row r="266" spans="1:16" x14ac:dyDescent="0.2">
      <c r="A266">
        <v>310.8</v>
      </c>
      <c r="B266">
        <v>2866.1</v>
      </c>
      <c r="C266">
        <v>11730.1</v>
      </c>
      <c r="D266">
        <v>3214.45</v>
      </c>
      <c r="E266">
        <v>15008.4</v>
      </c>
      <c r="F266">
        <v>13651.8</v>
      </c>
      <c r="H266">
        <v>11635.8</v>
      </c>
      <c r="I266">
        <v>21352.799999999999</v>
      </c>
      <c r="J266">
        <v>11667.6</v>
      </c>
      <c r="L266">
        <f t="shared" si="8"/>
        <v>310.8</v>
      </c>
      <c r="M266">
        <f>data!AQ266</f>
        <v>7.8574383922306488E-10</v>
      </c>
      <c r="O266">
        <v>1.6591752988221825E-9</v>
      </c>
      <c r="P266">
        <f t="shared" si="9"/>
        <v>-52.642506202879844</v>
      </c>
    </row>
    <row r="267" spans="1:16" x14ac:dyDescent="0.2">
      <c r="A267">
        <v>311.27</v>
      </c>
      <c r="B267">
        <v>2866.1</v>
      </c>
      <c r="C267">
        <v>11730.1</v>
      </c>
      <c r="D267">
        <v>3214.45</v>
      </c>
      <c r="E267">
        <v>15008.4</v>
      </c>
      <c r="F267">
        <v>13651.8</v>
      </c>
      <c r="H267">
        <v>11635.8</v>
      </c>
      <c r="I267">
        <v>21352.799999999999</v>
      </c>
      <c r="J267">
        <v>11667.6</v>
      </c>
      <c r="L267">
        <f t="shared" si="8"/>
        <v>311.27</v>
      </c>
      <c r="M267">
        <f>data!AQ267</f>
        <v>7.8187165788972553E-10</v>
      </c>
      <c r="O267">
        <v>1.6460552165299457E-9</v>
      </c>
      <c r="P267">
        <f t="shared" si="9"/>
        <v>-52.500277631148265</v>
      </c>
    </row>
    <row r="268" spans="1:16" x14ac:dyDescent="0.2">
      <c r="A268">
        <v>311.74</v>
      </c>
      <c r="B268">
        <v>2903.6</v>
      </c>
      <c r="C268">
        <v>12076.3</v>
      </c>
      <c r="D268">
        <v>3259.1</v>
      </c>
      <c r="E268">
        <v>15443.8</v>
      </c>
      <c r="F268">
        <v>14003.2</v>
      </c>
      <c r="H268">
        <v>11983.7</v>
      </c>
      <c r="I268">
        <v>21742.7</v>
      </c>
      <c r="J268">
        <v>11989</v>
      </c>
      <c r="L268">
        <f t="shared" si="8"/>
        <v>311.74</v>
      </c>
      <c r="M268">
        <f>data!AQ268</f>
        <v>7.7217726906398036E-10</v>
      </c>
      <c r="O268">
        <v>1.643844767402958E-9</v>
      </c>
      <c r="P268">
        <f t="shared" si="9"/>
        <v>-53.02614429439641</v>
      </c>
    </row>
    <row r="269" spans="1:16" x14ac:dyDescent="0.2">
      <c r="A269">
        <v>312.20999999999998</v>
      </c>
      <c r="B269">
        <v>2903.6</v>
      </c>
      <c r="C269">
        <v>12076.3</v>
      </c>
      <c r="D269">
        <v>3259.1</v>
      </c>
      <c r="E269">
        <v>15443.8</v>
      </c>
      <c r="F269">
        <v>14003.2</v>
      </c>
      <c r="H269">
        <v>11983.7</v>
      </c>
      <c r="I269">
        <v>21742.7</v>
      </c>
      <c r="J269">
        <v>11989</v>
      </c>
      <c r="L269">
        <f t="shared" si="8"/>
        <v>312.20999999999998</v>
      </c>
      <c r="M269">
        <f>data!AQ269</f>
        <v>7.6838243227738824E-10</v>
      </c>
      <c r="O269">
        <v>1.6187835713042147E-9</v>
      </c>
      <c r="P269">
        <f t="shared" si="9"/>
        <v>-52.533343808380693</v>
      </c>
    </row>
    <row r="270" spans="1:16" x14ac:dyDescent="0.2">
      <c r="A270">
        <v>312.69</v>
      </c>
      <c r="B270">
        <v>2968.85</v>
      </c>
      <c r="C270">
        <v>12533.9</v>
      </c>
      <c r="D270">
        <v>3311.4</v>
      </c>
      <c r="E270">
        <v>15890</v>
      </c>
      <c r="F270">
        <v>14426.1</v>
      </c>
      <c r="H270">
        <v>12472.9</v>
      </c>
      <c r="I270">
        <v>22209.1</v>
      </c>
      <c r="J270">
        <v>12478.5</v>
      </c>
      <c r="L270">
        <f t="shared" si="8"/>
        <v>312.69</v>
      </c>
      <c r="M270">
        <f>data!AQ270</f>
        <v>7.6640250202283413E-10</v>
      </c>
      <c r="O270">
        <v>1.6309339793493391E-9</v>
      </c>
      <c r="P270">
        <f t="shared" si="9"/>
        <v>-53.008367492067933</v>
      </c>
    </row>
    <row r="271" spans="1:16" x14ac:dyDescent="0.2">
      <c r="A271">
        <v>313.16000000000003</v>
      </c>
      <c r="B271">
        <v>2968.85</v>
      </c>
      <c r="C271">
        <v>12533.9</v>
      </c>
      <c r="D271">
        <v>3311.4</v>
      </c>
      <c r="E271">
        <v>15890</v>
      </c>
      <c r="F271">
        <v>14426.1</v>
      </c>
      <c r="H271">
        <v>12472.9</v>
      </c>
      <c r="I271">
        <v>22209.1</v>
      </c>
      <c r="J271">
        <v>12478.5</v>
      </c>
      <c r="L271">
        <f t="shared" si="8"/>
        <v>313.16000000000003</v>
      </c>
      <c r="M271">
        <f>data!AQ271</f>
        <v>7.6264590359896212E-10</v>
      </c>
      <c r="O271">
        <v>1.6169622141257044E-9</v>
      </c>
      <c r="P271">
        <f t="shared" si="9"/>
        <v>-52.834649014273552</v>
      </c>
    </row>
    <row r="272" spans="1:16" x14ac:dyDescent="0.2">
      <c r="A272">
        <v>313.63</v>
      </c>
      <c r="B272">
        <v>2828.55</v>
      </c>
      <c r="C272">
        <v>11287.1</v>
      </c>
      <c r="D272">
        <v>3177.5</v>
      </c>
      <c r="E272">
        <v>14666.5</v>
      </c>
      <c r="F272">
        <v>13085</v>
      </c>
      <c r="H272">
        <v>11188.3</v>
      </c>
      <c r="I272">
        <v>20877.400000000001</v>
      </c>
      <c r="J272">
        <v>11231.3</v>
      </c>
      <c r="L272">
        <f t="shared" si="8"/>
        <v>313.63</v>
      </c>
      <c r="M272">
        <f>data!AQ272</f>
        <v>7.6607105263227849E-10</v>
      </c>
      <c r="O272">
        <v>1.6198058973225296E-9</v>
      </c>
      <c r="P272">
        <f t="shared" si="9"/>
        <v>-52.7059968173618</v>
      </c>
    </row>
    <row r="273" spans="1:16" x14ac:dyDescent="0.2">
      <c r="A273">
        <v>314.10000000000002</v>
      </c>
      <c r="B273">
        <v>2828.55</v>
      </c>
      <c r="C273">
        <v>11287.1</v>
      </c>
      <c r="D273">
        <v>3177.5</v>
      </c>
      <c r="E273">
        <v>14666.5</v>
      </c>
      <c r="F273">
        <v>13085</v>
      </c>
      <c r="H273">
        <v>11188.3</v>
      </c>
      <c r="I273">
        <v>20877.400000000001</v>
      </c>
      <c r="J273">
        <v>11231.3</v>
      </c>
      <c r="L273">
        <f t="shared" si="8"/>
        <v>314.10000000000002</v>
      </c>
      <c r="M273">
        <f>data!AQ273</f>
        <v>7.6232528849719791E-10</v>
      </c>
      <c r="O273">
        <v>1.6057776427806924E-9</v>
      </c>
      <c r="P273">
        <f t="shared" si="9"/>
        <v>-52.526098994808848</v>
      </c>
    </row>
    <row r="274" spans="1:16" x14ac:dyDescent="0.2">
      <c r="A274">
        <v>314.57</v>
      </c>
      <c r="B274">
        <v>2816.5</v>
      </c>
      <c r="C274">
        <v>11277.2</v>
      </c>
      <c r="D274">
        <v>3175.2</v>
      </c>
      <c r="E274">
        <v>14600.5</v>
      </c>
      <c r="F274">
        <v>13033.2</v>
      </c>
      <c r="H274">
        <v>11110.6</v>
      </c>
      <c r="I274">
        <v>20825.099999999999</v>
      </c>
      <c r="J274">
        <v>11125</v>
      </c>
      <c r="L274">
        <f t="shared" si="8"/>
        <v>314.57</v>
      </c>
      <c r="M274">
        <f>data!AQ274</f>
        <v>7.5401783082254002E-10</v>
      </c>
      <c r="O274">
        <v>1.5969303852107912E-9</v>
      </c>
      <c r="P274">
        <f t="shared" si="9"/>
        <v>-52.783299898009552</v>
      </c>
    </row>
    <row r="275" spans="1:16" x14ac:dyDescent="0.2">
      <c r="A275">
        <v>315.05</v>
      </c>
      <c r="B275">
        <v>2816.5</v>
      </c>
      <c r="C275">
        <v>11277.2</v>
      </c>
      <c r="D275">
        <v>3175.2</v>
      </c>
      <c r="E275">
        <v>14600.5</v>
      </c>
      <c r="F275">
        <v>13033.2</v>
      </c>
      <c r="H275">
        <v>11110.6</v>
      </c>
      <c r="I275">
        <v>20825.099999999999</v>
      </c>
      <c r="J275">
        <v>11125</v>
      </c>
      <c r="L275">
        <f t="shared" si="8"/>
        <v>315.05</v>
      </c>
      <c r="M275">
        <f>data!AQ275</f>
        <v>7.5026105302956727E-10</v>
      </c>
      <c r="O275">
        <v>1.5851490158402744E-9</v>
      </c>
      <c r="P275">
        <f t="shared" si="9"/>
        <v>-52.669367641006289</v>
      </c>
    </row>
    <row r="276" spans="1:16" x14ac:dyDescent="0.2">
      <c r="A276">
        <v>315.52</v>
      </c>
      <c r="B276">
        <v>2911</v>
      </c>
      <c r="C276">
        <v>12032.3</v>
      </c>
      <c r="D276">
        <v>3266.25</v>
      </c>
      <c r="E276">
        <v>15492.6</v>
      </c>
      <c r="F276">
        <v>13828.5</v>
      </c>
      <c r="H276">
        <v>11984.7</v>
      </c>
      <c r="I276">
        <v>21643.4</v>
      </c>
      <c r="J276">
        <v>12007.5</v>
      </c>
      <c r="L276">
        <f t="shared" si="8"/>
        <v>315.52</v>
      </c>
      <c r="M276">
        <f>data!AQ276</f>
        <v>7.5179689861998395E-10</v>
      </c>
      <c r="O276">
        <v>1.5957112747963534E-9</v>
      </c>
      <c r="P276">
        <f t="shared" si="9"/>
        <v>-52.886408055496801</v>
      </c>
    </row>
    <row r="277" spans="1:16" x14ac:dyDescent="0.2">
      <c r="A277">
        <v>315.99</v>
      </c>
      <c r="B277">
        <v>2911</v>
      </c>
      <c r="C277">
        <v>12032.3</v>
      </c>
      <c r="D277">
        <v>3266.25</v>
      </c>
      <c r="E277">
        <v>15492.6</v>
      </c>
      <c r="F277">
        <v>13828.5</v>
      </c>
      <c r="H277">
        <v>11984.7</v>
      </c>
      <c r="I277">
        <v>21643.4</v>
      </c>
      <c r="J277">
        <v>12007.5</v>
      </c>
      <c r="L277">
        <f t="shared" si="8"/>
        <v>315.99</v>
      </c>
      <c r="M277">
        <f>data!AQ277</f>
        <v>7.4813633193099881E-10</v>
      </c>
      <c r="O277">
        <v>1.5782963781519059E-9</v>
      </c>
      <c r="P277">
        <f t="shared" si="9"/>
        <v>-52.598488960164545</v>
      </c>
    </row>
    <row r="278" spans="1:16" x14ac:dyDescent="0.2">
      <c r="A278">
        <v>316.45999999999998</v>
      </c>
      <c r="B278">
        <v>2851.15</v>
      </c>
      <c r="C278">
        <v>11619.6</v>
      </c>
      <c r="D278">
        <v>3227.25</v>
      </c>
      <c r="E278">
        <v>15153.2</v>
      </c>
      <c r="F278">
        <v>13425</v>
      </c>
      <c r="H278">
        <v>11495</v>
      </c>
      <c r="I278">
        <v>21157.7</v>
      </c>
      <c r="J278">
        <v>11538.9</v>
      </c>
      <c r="L278">
        <f t="shared" si="8"/>
        <v>316.45999999999998</v>
      </c>
      <c r="M278">
        <f>data!AQ278</f>
        <v>7.4603281338534302E-10</v>
      </c>
      <c r="O278">
        <v>1.5778869631448496E-9</v>
      </c>
      <c r="P278">
        <f t="shared" si="9"/>
        <v>-52.719502042247541</v>
      </c>
    </row>
    <row r="279" spans="1:16" x14ac:dyDescent="0.2">
      <c r="A279">
        <v>316.93</v>
      </c>
      <c r="B279">
        <v>2851.15</v>
      </c>
      <c r="C279">
        <v>11619.6</v>
      </c>
      <c r="D279">
        <v>3227.25</v>
      </c>
      <c r="E279">
        <v>15153.2</v>
      </c>
      <c r="F279">
        <v>13425</v>
      </c>
      <c r="H279">
        <v>11495</v>
      </c>
      <c r="I279">
        <v>21157.7</v>
      </c>
      <c r="J279">
        <v>11538.9</v>
      </c>
      <c r="L279">
        <f t="shared" si="8"/>
        <v>316.93</v>
      </c>
      <c r="M279">
        <f>data!AQ279</f>
        <v>7.4240690623815784E-10</v>
      </c>
      <c r="O279">
        <v>1.5580988381711982E-9</v>
      </c>
      <c r="P279">
        <f t="shared" si="9"/>
        <v>-52.351745085083948</v>
      </c>
    </row>
    <row r="280" spans="1:16" x14ac:dyDescent="0.2">
      <c r="A280">
        <v>317.39999999999998</v>
      </c>
      <c r="B280">
        <v>2861.4</v>
      </c>
      <c r="C280">
        <v>11637.4</v>
      </c>
      <c r="D280">
        <v>3239.4</v>
      </c>
      <c r="E280">
        <v>15270.7</v>
      </c>
      <c r="F280">
        <v>13494.9</v>
      </c>
      <c r="H280">
        <v>11623.5</v>
      </c>
      <c r="I280">
        <v>21373.3</v>
      </c>
      <c r="J280">
        <v>11622.9</v>
      </c>
      <c r="L280">
        <f t="shared" si="8"/>
        <v>317.39999999999998</v>
      </c>
      <c r="M280">
        <f>data!AQ280</f>
        <v>7.2823081936271701E-10</v>
      </c>
      <c r="O280">
        <v>1.5252055478973579E-9</v>
      </c>
      <c r="P280">
        <f t="shared" si="9"/>
        <v>-52.253594909443322</v>
      </c>
    </row>
    <row r="281" spans="1:16" x14ac:dyDescent="0.2">
      <c r="A281">
        <v>317.88</v>
      </c>
      <c r="B281">
        <v>2861.4</v>
      </c>
      <c r="C281">
        <v>11637.4</v>
      </c>
      <c r="D281">
        <v>3239.4</v>
      </c>
      <c r="E281">
        <v>15270.7</v>
      </c>
      <c r="F281">
        <v>13494.9</v>
      </c>
      <c r="H281">
        <v>11623.5</v>
      </c>
      <c r="I281">
        <v>21373.3</v>
      </c>
      <c r="J281">
        <v>11622.9</v>
      </c>
      <c r="L281">
        <f t="shared" si="8"/>
        <v>317.88</v>
      </c>
      <c r="M281">
        <f>data!AQ281</f>
        <v>7.2462189092190031E-10</v>
      </c>
      <c r="O281">
        <v>1.5230703856444591E-9</v>
      </c>
      <c r="P281">
        <f t="shared" si="9"/>
        <v>-52.423611032572872</v>
      </c>
    </row>
    <row r="282" spans="1:16" x14ac:dyDescent="0.2">
      <c r="A282">
        <v>318.35000000000002</v>
      </c>
      <c r="B282">
        <v>2853.6</v>
      </c>
      <c r="C282">
        <v>11530.5</v>
      </c>
      <c r="D282">
        <v>3242.8</v>
      </c>
      <c r="E282">
        <v>15269.6</v>
      </c>
      <c r="F282">
        <v>13415.3</v>
      </c>
      <c r="H282">
        <v>11423.7</v>
      </c>
      <c r="I282">
        <v>21330.7</v>
      </c>
      <c r="J282">
        <v>11490.8</v>
      </c>
      <c r="L282">
        <f t="shared" si="8"/>
        <v>318.35000000000002</v>
      </c>
      <c r="M282">
        <f>data!AQ282</f>
        <v>7.1481984116520521E-10</v>
      </c>
      <c r="O282">
        <v>1.5028517604021622E-9</v>
      </c>
      <c r="P282">
        <f t="shared" si="9"/>
        <v>-52.435771777389419</v>
      </c>
    </row>
    <row r="283" spans="1:16" x14ac:dyDescent="0.2">
      <c r="A283">
        <v>318.82</v>
      </c>
      <c r="B283">
        <v>2853.6</v>
      </c>
      <c r="C283">
        <v>11530.5</v>
      </c>
      <c r="D283">
        <v>3242.8</v>
      </c>
      <c r="E283">
        <v>15269.6</v>
      </c>
      <c r="F283">
        <v>13415.3</v>
      </c>
      <c r="H283">
        <v>11423.7</v>
      </c>
      <c r="I283">
        <v>21330.7</v>
      </c>
      <c r="J283">
        <v>11490.8</v>
      </c>
      <c r="L283">
        <f t="shared" si="8"/>
        <v>318.82</v>
      </c>
      <c r="M283">
        <f>data!AQ283</f>
        <v>7.1135523008185961E-10</v>
      </c>
      <c r="O283">
        <v>1.5000437928305716E-9</v>
      </c>
      <c r="P283">
        <f t="shared" si="9"/>
        <v>-52.577702498969202</v>
      </c>
    </row>
    <row r="284" spans="1:16" x14ac:dyDescent="0.2">
      <c r="A284">
        <v>319.29000000000002</v>
      </c>
      <c r="B284">
        <v>2777.9</v>
      </c>
      <c r="C284">
        <v>10809.1</v>
      </c>
      <c r="D284">
        <v>3175.4</v>
      </c>
      <c r="E284">
        <v>14677.1</v>
      </c>
      <c r="F284">
        <v>12685.9</v>
      </c>
      <c r="H284">
        <v>10759.4</v>
      </c>
      <c r="I284">
        <v>20611.900000000001</v>
      </c>
      <c r="J284">
        <v>10733.2</v>
      </c>
      <c r="L284">
        <f t="shared" si="8"/>
        <v>319.29000000000002</v>
      </c>
      <c r="M284">
        <f>data!AQ284</f>
        <v>7.0647212162538754E-10</v>
      </c>
      <c r="O284">
        <v>1.48586265105232E-9</v>
      </c>
      <c r="P284">
        <f t="shared" si="9"/>
        <v>-52.453739844322172</v>
      </c>
    </row>
    <row r="285" spans="1:16" x14ac:dyDescent="0.2">
      <c r="A285">
        <v>319.76</v>
      </c>
      <c r="B285">
        <v>2777.9</v>
      </c>
      <c r="C285">
        <v>10809.1</v>
      </c>
      <c r="D285">
        <v>3175.4</v>
      </c>
      <c r="E285">
        <v>14677.1</v>
      </c>
      <c r="F285">
        <v>12685.9</v>
      </c>
      <c r="H285">
        <v>10759.4</v>
      </c>
      <c r="I285">
        <v>20611.900000000001</v>
      </c>
      <c r="J285">
        <v>10733.2</v>
      </c>
      <c r="L285">
        <f t="shared" si="8"/>
        <v>319.76</v>
      </c>
      <c r="M285">
        <f>data!AQ285</f>
        <v>7.0305158151557932E-10</v>
      </c>
      <c r="O285">
        <v>1.4846535504564545E-9</v>
      </c>
      <c r="P285">
        <f t="shared" si="9"/>
        <v>-52.64541136217084</v>
      </c>
    </row>
    <row r="286" spans="1:16" x14ac:dyDescent="0.2">
      <c r="A286">
        <v>320.23</v>
      </c>
      <c r="B286">
        <v>2959.05</v>
      </c>
      <c r="C286">
        <v>12604.9</v>
      </c>
      <c r="D286">
        <v>3371.35</v>
      </c>
      <c r="E286">
        <v>16556.599999999999</v>
      </c>
      <c r="F286">
        <v>14517.8</v>
      </c>
      <c r="H286">
        <v>12532.2</v>
      </c>
      <c r="I286">
        <v>22347.5</v>
      </c>
      <c r="J286">
        <v>12526.5</v>
      </c>
      <c r="L286">
        <f t="shared" si="8"/>
        <v>320.23</v>
      </c>
      <c r="M286">
        <f>data!AQ286</f>
        <v>7.0238001565488072E-10</v>
      </c>
      <c r="O286">
        <v>1.4631658827899622E-9</v>
      </c>
      <c r="P286">
        <f t="shared" si="9"/>
        <v>-51.995872517504047</v>
      </c>
    </row>
    <row r="287" spans="1:16" x14ac:dyDescent="0.2">
      <c r="A287">
        <v>320.7</v>
      </c>
      <c r="B287">
        <v>2959.05</v>
      </c>
      <c r="C287">
        <v>12604.9</v>
      </c>
      <c r="D287">
        <v>3371.35</v>
      </c>
      <c r="E287">
        <v>16556.599999999999</v>
      </c>
      <c r="F287">
        <v>14517.8</v>
      </c>
      <c r="H287">
        <v>12532.2</v>
      </c>
      <c r="I287">
        <v>22347.5</v>
      </c>
      <c r="J287">
        <v>12526.5</v>
      </c>
      <c r="L287">
        <f t="shared" si="8"/>
        <v>320.7</v>
      </c>
      <c r="M287">
        <f>data!AQ287</f>
        <v>6.9898233561600798E-10</v>
      </c>
      <c r="O287">
        <v>1.4617255962636294E-9</v>
      </c>
      <c r="P287">
        <f t="shared" si="9"/>
        <v>-52.181015547466473</v>
      </c>
    </row>
    <row r="288" spans="1:16" x14ac:dyDescent="0.2">
      <c r="A288">
        <v>321.18</v>
      </c>
      <c r="B288">
        <v>2834.55</v>
      </c>
      <c r="C288">
        <v>11280.4</v>
      </c>
      <c r="D288">
        <v>3247.65</v>
      </c>
      <c r="E288">
        <v>15418</v>
      </c>
      <c r="F288">
        <v>13249.4</v>
      </c>
      <c r="H288">
        <v>11200.9</v>
      </c>
      <c r="I288">
        <v>21155</v>
      </c>
      <c r="J288">
        <v>11204.1</v>
      </c>
      <c r="L288">
        <f t="shared" si="8"/>
        <v>321.18</v>
      </c>
      <c r="M288">
        <f>data!AQ288</f>
        <v>6.8579548364872188E-10</v>
      </c>
      <c r="O288">
        <v>1.4540278551061641E-9</v>
      </c>
      <c r="P288">
        <f t="shared" si="9"/>
        <v>-52.834776772646535</v>
      </c>
    </row>
    <row r="289" spans="1:16" x14ac:dyDescent="0.2">
      <c r="A289">
        <v>321.64999999999998</v>
      </c>
      <c r="B289">
        <v>2834.55</v>
      </c>
      <c r="C289">
        <v>11280.4</v>
      </c>
      <c r="D289">
        <v>3247.65</v>
      </c>
      <c r="E289">
        <v>15418</v>
      </c>
      <c r="F289">
        <v>13249.4</v>
      </c>
      <c r="H289">
        <v>11200.9</v>
      </c>
      <c r="I289">
        <v>21155</v>
      </c>
      <c r="J289">
        <v>11204.1</v>
      </c>
      <c r="L289">
        <f t="shared" si="8"/>
        <v>321.64999999999998</v>
      </c>
      <c r="M289">
        <f>data!AQ289</f>
        <v>6.8248016462529537E-10</v>
      </c>
      <c r="O289">
        <v>1.458050982242754E-9</v>
      </c>
      <c r="P289">
        <f t="shared" si="9"/>
        <v>-53.192297598845705</v>
      </c>
    </row>
    <row r="290" spans="1:16" x14ac:dyDescent="0.2">
      <c r="A290">
        <v>322.12</v>
      </c>
      <c r="B290">
        <v>2794.25</v>
      </c>
      <c r="C290">
        <v>10908.9</v>
      </c>
      <c r="D290">
        <v>3223.8</v>
      </c>
      <c r="E290">
        <v>14996</v>
      </c>
      <c r="F290">
        <v>12905</v>
      </c>
      <c r="H290">
        <v>10825.4</v>
      </c>
      <c r="I290">
        <v>20518.8</v>
      </c>
      <c r="J290">
        <v>10842.2</v>
      </c>
      <c r="L290">
        <f t="shared" si="8"/>
        <v>322.12</v>
      </c>
      <c r="M290">
        <f>data!AQ290</f>
        <v>6.9912188327199611E-10</v>
      </c>
      <c r="O290">
        <v>1.4593202024225214E-9</v>
      </c>
      <c r="P290">
        <f t="shared" si="9"/>
        <v>-52.092633123873028</v>
      </c>
    </row>
    <row r="291" spans="1:16" x14ac:dyDescent="0.2">
      <c r="A291">
        <v>322.58999999999997</v>
      </c>
      <c r="B291">
        <v>2794.25</v>
      </c>
      <c r="C291">
        <v>10908.9</v>
      </c>
      <c r="D291">
        <v>3223.8</v>
      </c>
      <c r="E291">
        <v>14996</v>
      </c>
      <c r="F291">
        <v>12905</v>
      </c>
      <c r="H291">
        <v>10825.4</v>
      </c>
      <c r="I291">
        <v>20518.8</v>
      </c>
      <c r="J291">
        <v>10842.2</v>
      </c>
      <c r="L291">
        <f t="shared" si="8"/>
        <v>322.58999999999997</v>
      </c>
      <c r="M291">
        <f>data!AQ291</f>
        <v>6.9574419767694681E-10</v>
      </c>
      <c r="O291">
        <v>1.5056043499080219E-9</v>
      </c>
      <c r="P291">
        <f t="shared" si="9"/>
        <v>-53.789705926430791</v>
      </c>
    </row>
    <row r="292" spans="1:16" x14ac:dyDescent="0.2">
      <c r="A292">
        <v>323.06</v>
      </c>
      <c r="B292">
        <v>2834.1</v>
      </c>
      <c r="C292">
        <v>11376.3</v>
      </c>
      <c r="D292">
        <v>3255.15</v>
      </c>
      <c r="E292">
        <v>15337.3</v>
      </c>
      <c r="F292">
        <v>13244.7</v>
      </c>
      <c r="H292">
        <v>11299.8</v>
      </c>
      <c r="I292">
        <v>20513.7</v>
      </c>
      <c r="J292">
        <v>11337.8</v>
      </c>
      <c r="L292">
        <f t="shared" si="8"/>
        <v>323.06</v>
      </c>
      <c r="M292">
        <f>data!AQ292</f>
        <v>7.3152746647967157E-10</v>
      </c>
      <c r="O292">
        <v>1.5197176482571061E-9</v>
      </c>
      <c r="P292">
        <f t="shared" si="9"/>
        <v>-51.864251407580447</v>
      </c>
    </row>
    <row r="293" spans="1:16" x14ac:dyDescent="0.2">
      <c r="A293">
        <v>323.52999999999997</v>
      </c>
      <c r="B293">
        <v>2834.1</v>
      </c>
      <c r="C293">
        <v>11376.3</v>
      </c>
      <c r="D293">
        <v>3255.15</v>
      </c>
      <c r="E293">
        <v>15337.3</v>
      </c>
      <c r="F293">
        <v>13244.7</v>
      </c>
      <c r="H293">
        <v>11299.8</v>
      </c>
      <c r="I293">
        <v>20513.7</v>
      </c>
      <c r="J293">
        <v>11337.8</v>
      </c>
      <c r="L293">
        <f t="shared" si="8"/>
        <v>323.52999999999997</v>
      </c>
      <c r="M293">
        <f>data!AQ293</f>
        <v>7.2799594139473981E-10</v>
      </c>
      <c r="O293">
        <v>1.5630219142724374E-9</v>
      </c>
      <c r="P293">
        <f t="shared" si="9"/>
        <v>-53.423817366398815</v>
      </c>
    </row>
    <row r="294" spans="1:16" x14ac:dyDescent="0.2">
      <c r="A294">
        <v>324</v>
      </c>
      <c r="B294">
        <v>2796.55</v>
      </c>
      <c r="C294">
        <v>10905.9</v>
      </c>
      <c r="D294">
        <v>3198.35</v>
      </c>
      <c r="E294">
        <v>14878.4</v>
      </c>
      <c r="F294">
        <v>12833.3</v>
      </c>
      <c r="H294">
        <v>10815.1</v>
      </c>
      <c r="I294">
        <v>19826.599999999999</v>
      </c>
      <c r="J294">
        <v>10852.5</v>
      </c>
      <c r="L294">
        <f t="shared" si="8"/>
        <v>324</v>
      </c>
      <c r="M294">
        <f>data!AQ294</f>
        <v>7.4128260851919998E-10</v>
      </c>
      <c r="O294">
        <v>1.5520665346671015E-9</v>
      </c>
      <c r="P294">
        <f t="shared" si="9"/>
        <v>-52.238992854891009</v>
      </c>
    </row>
    <row r="295" spans="1:16" x14ac:dyDescent="0.2">
      <c r="A295">
        <v>324.48</v>
      </c>
      <c r="B295">
        <v>2796.55</v>
      </c>
      <c r="C295">
        <v>10905.9</v>
      </c>
      <c r="D295">
        <v>3198.35</v>
      </c>
      <c r="E295">
        <v>14878.4</v>
      </c>
      <c r="F295">
        <v>12833.3</v>
      </c>
      <c r="H295">
        <v>10815.1</v>
      </c>
      <c r="I295">
        <v>19826.599999999999</v>
      </c>
      <c r="J295">
        <v>10852.5</v>
      </c>
      <c r="L295">
        <f t="shared" si="8"/>
        <v>324.48</v>
      </c>
      <c r="M295">
        <f>data!AQ295</f>
        <v>7.3763127627183926E-10</v>
      </c>
      <c r="O295">
        <v>1.5501125849152737E-9</v>
      </c>
      <c r="P295">
        <f t="shared" si="9"/>
        <v>-52.414341806523886</v>
      </c>
    </row>
    <row r="296" spans="1:16" x14ac:dyDescent="0.2">
      <c r="A296">
        <v>324.95</v>
      </c>
      <c r="B296">
        <v>2826.6</v>
      </c>
      <c r="C296">
        <v>11367.1</v>
      </c>
      <c r="D296">
        <v>3264.75</v>
      </c>
      <c r="E296">
        <v>15510.1</v>
      </c>
      <c r="F296">
        <v>13320.3</v>
      </c>
      <c r="H296">
        <v>11276.1</v>
      </c>
      <c r="I296">
        <v>20314.8</v>
      </c>
      <c r="J296">
        <v>11312.2</v>
      </c>
      <c r="L296">
        <f t="shared" si="8"/>
        <v>324.95</v>
      </c>
      <c r="M296">
        <f>data!AQ296</f>
        <v>7.3166687232793453E-10</v>
      </c>
      <c r="O296">
        <v>1.5210312918647737E-9</v>
      </c>
      <c r="P296">
        <f t="shared" si="9"/>
        <v>-51.896658783994106</v>
      </c>
    </row>
    <row r="297" spans="1:16" x14ac:dyDescent="0.2">
      <c r="A297">
        <v>325.42</v>
      </c>
      <c r="B297">
        <v>2826.6</v>
      </c>
      <c r="C297">
        <v>11367.1</v>
      </c>
      <c r="D297">
        <v>3264.75</v>
      </c>
      <c r="E297">
        <v>15510.1</v>
      </c>
      <c r="F297">
        <v>13320.3</v>
      </c>
      <c r="H297">
        <v>11276.1</v>
      </c>
      <c r="I297">
        <v>20314.8</v>
      </c>
      <c r="J297">
        <v>11312.2</v>
      </c>
      <c r="L297">
        <f t="shared" si="8"/>
        <v>325.42</v>
      </c>
      <c r="M297">
        <f>data!AQ297</f>
        <v>7.2814024286584423E-10</v>
      </c>
      <c r="O297">
        <v>1.5139464612434314E-9</v>
      </c>
      <c r="P297">
        <f t="shared" si="9"/>
        <v>-51.904491902057778</v>
      </c>
    </row>
    <row r="298" spans="1:16" x14ac:dyDescent="0.2">
      <c r="A298">
        <v>325.89</v>
      </c>
      <c r="B298">
        <v>2834.1</v>
      </c>
      <c r="C298">
        <v>11345.2</v>
      </c>
      <c r="D298">
        <v>3286.15</v>
      </c>
      <c r="E298">
        <v>15799.6</v>
      </c>
      <c r="F298">
        <v>13441.1</v>
      </c>
      <c r="H298">
        <v>11265.8</v>
      </c>
      <c r="I298">
        <v>20480.5</v>
      </c>
      <c r="J298">
        <v>11335.3</v>
      </c>
      <c r="L298">
        <f t="shared" si="8"/>
        <v>325.89</v>
      </c>
      <c r="M298">
        <f>data!AQ298</f>
        <v>7.1326081344077549E-10</v>
      </c>
      <c r="O298">
        <v>1.4857518099862845E-9</v>
      </c>
      <c r="P298">
        <f t="shared" si="9"/>
        <v>-51.993273126326535</v>
      </c>
    </row>
    <row r="299" spans="1:16" x14ac:dyDescent="0.2">
      <c r="A299">
        <v>326.36</v>
      </c>
      <c r="B299">
        <v>2834.1</v>
      </c>
      <c r="C299">
        <v>11345.2</v>
      </c>
      <c r="D299">
        <v>3286.15</v>
      </c>
      <c r="E299">
        <v>15799.6</v>
      </c>
      <c r="F299">
        <v>13441.1</v>
      </c>
      <c r="H299">
        <v>11265.8</v>
      </c>
      <c r="I299">
        <v>20480.5</v>
      </c>
      <c r="J299">
        <v>11335.3</v>
      </c>
      <c r="L299">
        <f t="shared" si="8"/>
        <v>326.36</v>
      </c>
      <c r="M299">
        <f>data!AQ299</f>
        <v>7.0982461356063234E-10</v>
      </c>
      <c r="O299">
        <v>1.4435903315084412E-9</v>
      </c>
      <c r="P299">
        <f t="shared" si="9"/>
        <v>-50.829220862201254</v>
      </c>
    </row>
    <row r="300" spans="1:16" x14ac:dyDescent="0.2">
      <c r="A300">
        <v>326.83</v>
      </c>
      <c r="B300">
        <v>2883</v>
      </c>
      <c r="C300">
        <v>11780.2</v>
      </c>
      <c r="D300">
        <v>3373.3</v>
      </c>
      <c r="E300">
        <v>16562.599999999999</v>
      </c>
      <c r="F300">
        <v>14056.8</v>
      </c>
      <c r="H300">
        <v>11677.4</v>
      </c>
      <c r="I300">
        <v>21426.9</v>
      </c>
      <c r="J300">
        <v>11746.5</v>
      </c>
      <c r="L300">
        <f t="shared" si="8"/>
        <v>326.83</v>
      </c>
      <c r="M300">
        <f>data!AQ300</f>
        <v>6.661615386407051E-10</v>
      </c>
      <c r="O300">
        <v>1.3938030227024691E-9</v>
      </c>
      <c r="P300">
        <f t="shared" si="9"/>
        <v>-52.205474676825361</v>
      </c>
    </row>
    <row r="301" spans="1:16" x14ac:dyDescent="0.2">
      <c r="A301">
        <v>327.3</v>
      </c>
      <c r="B301">
        <v>2883</v>
      </c>
      <c r="C301">
        <v>11780.2</v>
      </c>
      <c r="D301">
        <v>3373.3</v>
      </c>
      <c r="E301">
        <v>16562.599999999999</v>
      </c>
      <c r="F301">
        <v>14056.8</v>
      </c>
      <c r="H301">
        <v>11677.4</v>
      </c>
      <c r="I301">
        <v>21426.9</v>
      </c>
      <c r="J301">
        <v>11746.5</v>
      </c>
      <c r="L301">
        <f t="shared" si="8"/>
        <v>327.3</v>
      </c>
      <c r="M301">
        <f>data!AQ301</f>
        <v>6.6295232593668763E-10</v>
      </c>
      <c r="O301">
        <v>1.3538235391599768E-9</v>
      </c>
      <c r="P301">
        <f t="shared" si="9"/>
        <v>-51.031112492841011</v>
      </c>
    </row>
    <row r="302" spans="1:16" x14ac:dyDescent="0.2">
      <c r="A302">
        <v>327.77</v>
      </c>
      <c r="B302">
        <v>2877.45</v>
      </c>
      <c r="C302">
        <v>11770.4</v>
      </c>
      <c r="D302">
        <v>3380.85</v>
      </c>
      <c r="E302">
        <v>16680.5</v>
      </c>
      <c r="F302">
        <v>14009.2</v>
      </c>
      <c r="H302">
        <v>11645</v>
      </c>
      <c r="I302">
        <v>21731.5</v>
      </c>
      <c r="J302">
        <v>11665.5</v>
      </c>
      <c r="L302">
        <f t="shared" si="8"/>
        <v>327.77</v>
      </c>
      <c r="M302">
        <f>data!AQ302</f>
        <v>6.3340196335139892E-10</v>
      </c>
      <c r="O302">
        <v>1.3295854605387903E-9</v>
      </c>
      <c r="P302">
        <f t="shared" si="9"/>
        <v>-52.360943906928384</v>
      </c>
    </row>
    <row r="303" spans="1:16" x14ac:dyDescent="0.2">
      <c r="A303">
        <v>328.24</v>
      </c>
      <c r="B303">
        <v>2877.45</v>
      </c>
      <c r="C303">
        <v>11770.4</v>
      </c>
      <c r="D303">
        <v>3380.85</v>
      </c>
      <c r="E303">
        <v>16680.5</v>
      </c>
      <c r="F303">
        <v>14009.2</v>
      </c>
      <c r="H303">
        <v>11645</v>
      </c>
      <c r="I303">
        <v>21731.5</v>
      </c>
      <c r="J303">
        <v>11665.5</v>
      </c>
      <c r="L303">
        <f t="shared" si="8"/>
        <v>328.24</v>
      </c>
      <c r="M303">
        <f>data!AQ303</f>
        <v>6.3034942851249356E-10</v>
      </c>
      <c r="O303">
        <v>1.3269251430352205E-9</v>
      </c>
      <c r="P303">
        <f t="shared" si="9"/>
        <v>-52.495479355329223</v>
      </c>
    </row>
    <row r="304" spans="1:16" x14ac:dyDescent="0.2">
      <c r="A304">
        <v>328.72</v>
      </c>
      <c r="B304">
        <v>2834.9</v>
      </c>
      <c r="C304">
        <v>11415.4</v>
      </c>
      <c r="D304">
        <v>3337.2</v>
      </c>
      <c r="E304">
        <v>16321.9</v>
      </c>
      <c r="F304">
        <v>13584.5</v>
      </c>
      <c r="H304">
        <v>11352.2</v>
      </c>
      <c r="I304">
        <v>21269.8</v>
      </c>
      <c r="J304">
        <v>11383.5</v>
      </c>
      <c r="L304">
        <f t="shared" si="8"/>
        <v>328.72</v>
      </c>
      <c r="M304">
        <f>data!AQ304</f>
        <v>6.3906766047786851E-10</v>
      </c>
      <c r="O304">
        <v>1.3330523802056184E-9</v>
      </c>
      <c r="P304">
        <f t="shared" si="9"/>
        <v>-52.059823757315918</v>
      </c>
    </row>
    <row r="305" spans="1:16" x14ac:dyDescent="0.2">
      <c r="A305">
        <v>329.19</v>
      </c>
      <c r="B305">
        <v>2834.9</v>
      </c>
      <c r="C305">
        <v>11415.4</v>
      </c>
      <c r="D305">
        <v>3337.2</v>
      </c>
      <c r="E305">
        <v>16321.9</v>
      </c>
      <c r="F305">
        <v>13584.5</v>
      </c>
      <c r="H305">
        <v>11352.2</v>
      </c>
      <c r="I305">
        <v>21269.8</v>
      </c>
      <c r="J305">
        <v>11383.5</v>
      </c>
      <c r="L305">
        <f t="shared" si="8"/>
        <v>329.19</v>
      </c>
      <c r="M305">
        <f>data!AQ305</f>
        <v>6.3598637087897717E-10</v>
      </c>
      <c r="O305">
        <v>1.3483371237548062E-9</v>
      </c>
      <c r="P305">
        <f t="shared" si="9"/>
        <v>-52.83179854101305</v>
      </c>
    </row>
    <row r="306" spans="1:16" x14ac:dyDescent="0.2">
      <c r="A306">
        <v>329.66</v>
      </c>
      <c r="B306">
        <v>2823.4</v>
      </c>
      <c r="C306">
        <v>11301.1</v>
      </c>
      <c r="D306">
        <v>3314.95</v>
      </c>
      <c r="E306">
        <v>16094.6</v>
      </c>
      <c r="F306">
        <v>13373.3</v>
      </c>
      <c r="H306">
        <v>11177.2</v>
      </c>
      <c r="I306">
        <v>20730.099999999999</v>
      </c>
      <c r="J306">
        <v>11216.8</v>
      </c>
      <c r="L306">
        <f t="shared" si="8"/>
        <v>329.66</v>
      </c>
      <c r="M306">
        <f>data!AQ306</f>
        <v>6.5856767018279419E-10</v>
      </c>
      <c r="O306">
        <v>1.3821270146278654E-9</v>
      </c>
      <c r="P306">
        <f t="shared" si="9"/>
        <v>-52.351146948667953</v>
      </c>
    </row>
    <row r="307" spans="1:16" x14ac:dyDescent="0.2">
      <c r="A307">
        <v>330.13</v>
      </c>
      <c r="B307">
        <v>2823.4</v>
      </c>
      <c r="C307">
        <v>11301.1</v>
      </c>
      <c r="D307">
        <v>3314.95</v>
      </c>
      <c r="E307">
        <v>16094.6</v>
      </c>
      <c r="F307">
        <v>13373.3</v>
      </c>
      <c r="H307">
        <v>11177.2</v>
      </c>
      <c r="I307">
        <v>20730.099999999999</v>
      </c>
      <c r="J307">
        <v>11216.8</v>
      </c>
      <c r="L307">
        <f t="shared" si="8"/>
        <v>330.13</v>
      </c>
      <c r="M307">
        <f>data!AQ307</f>
        <v>6.5539122273202133E-10</v>
      </c>
      <c r="O307">
        <v>1.4058664923063288E-9</v>
      </c>
      <c r="P307">
        <f t="shared" si="9"/>
        <v>-53.381688352437379</v>
      </c>
    </row>
    <row r="308" spans="1:16" x14ac:dyDescent="0.2">
      <c r="A308">
        <v>330.6</v>
      </c>
      <c r="B308">
        <v>2903.15</v>
      </c>
      <c r="C308">
        <v>11952.4</v>
      </c>
      <c r="D308">
        <v>3397.7</v>
      </c>
      <c r="E308">
        <v>16623</v>
      </c>
      <c r="F308">
        <v>13976.6</v>
      </c>
      <c r="H308">
        <v>11883.1</v>
      </c>
      <c r="I308">
        <v>20780.3</v>
      </c>
      <c r="J308">
        <v>11889.8</v>
      </c>
      <c r="L308">
        <f t="shared" si="8"/>
        <v>330.6</v>
      </c>
      <c r="M308">
        <f>data!AQ308</f>
        <v>6.9911565012510695E-10</v>
      </c>
      <c r="O308">
        <v>1.4689861973390499E-9</v>
      </c>
      <c r="P308">
        <f t="shared" si="9"/>
        <v>-52.408290058034673</v>
      </c>
    </row>
    <row r="309" spans="1:16" x14ac:dyDescent="0.2">
      <c r="A309">
        <v>331.07</v>
      </c>
      <c r="B309">
        <v>2903.15</v>
      </c>
      <c r="C309">
        <v>11952.4</v>
      </c>
      <c r="D309">
        <v>3397.7</v>
      </c>
      <c r="E309">
        <v>16623</v>
      </c>
      <c r="F309">
        <v>13976.6</v>
      </c>
      <c r="H309">
        <v>11883.1</v>
      </c>
      <c r="I309">
        <v>20780.3</v>
      </c>
      <c r="J309">
        <v>11889.8</v>
      </c>
      <c r="L309">
        <f t="shared" si="8"/>
        <v>331.07</v>
      </c>
      <c r="M309">
        <f>data!AQ309</f>
        <v>6.9574345579541274E-10</v>
      </c>
      <c r="O309">
        <v>1.5157835632858874E-9</v>
      </c>
      <c r="P309">
        <f t="shared" si="9"/>
        <v>-54.10007915066759</v>
      </c>
    </row>
    <row r="310" spans="1:16" x14ac:dyDescent="0.2">
      <c r="A310">
        <v>331.54</v>
      </c>
      <c r="B310">
        <v>2974.45</v>
      </c>
      <c r="C310">
        <v>12526.4</v>
      </c>
      <c r="D310">
        <v>3427.3</v>
      </c>
      <c r="E310">
        <v>16999</v>
      </c>
      <c r="F310">
        <v>14528.3</v>
      </c>
      <c r="H310">
        <v>12418.5</v>
      </c>
      <c r="I310">
        <v>20671.400000000001</v>
      </c>
      <c r="J310">
        <v>12453.3</v>
      </c>
      <c r="L310">
        <f t="shared" si="8"/>
        <v>331.54</v>
      </c>
      <c r="M310">
        <f>data!AQ310</f>
        <v>7.5118543292028007E-10</v>
      </c>
      <c r="O310">
        <v>1.5785661215027187E-9</v>
      </c>
      <c r="P310">
        <f t="shared" si="9"/>
        <v>-52.413432501314048</v>
      </c>
    </row>
    <row r="311" spans="1:16" x14ac:dyDescent="0.2">
      <c r="A311">
        <v>332.01</v>
      </c>
      <c r="B311">
        <v>2974.45</v>
      </c>
      <c r="C311">
        <v>12526.4</v>
      </c>
      <c r="D311">
        <v>3427.3</v>
      </c>
      <c r="E311">
        <v>16999</v>
      </c>
      <c r="F311">
        <v>14528.3</v>
      </c>
      <c r="H311">
        <v>12418.5</v>
      </c>
      <c r="I311">
        <v>20671.400000000001</v>
      </c>
      <c r="J311">
        <v>12453.3</v>
      </c>
      <c r="L311">
        <f t="shared" si="8"/>
        <v>332.01</v>
      </c>
      <c r="M311">
        <f>data!AQ311</f>
        <v>7.4756381262896555E-10</v>
      </c>
      <c r="O311">
        <v>1.5209233220768893E-9</v>
      </c>
      <c r="P311">
        <f t="shared" si="9"/>
        <v>-50.848027525271071</v>
      </c>
    </row>
    <row r="312" spans="1:16" x14ac:dyDescent="0.2">
      <c r="A312">
        <v>332.48</v>
      </c>
      <c r="B312">
        <v>2973.7</v>
      </c>
      <c r="C312">
        <v>12660.4</v>
      </c>
      <c r="D312">
        <v>3483.05</v>
      </c>
      <c r="E312">
        <v>17645.099999999999</v>
      </c>
      <c r="F312">
        <v>14859.1</v>
      </c>
      <c r="H312">
        <v>12572.6</v>
      </c>
      <c r="I312">
        <v>21422.799999999999</v>
      </c>
      <c r="J312">
        <v>12609.3</v>
      </c>
      <c r="L312">
        <f t="shared" si="8"/>
        <v>332.48</v>
      </c>
      <c r="M312">
        <f>data!AQ312</f>
        <v>6.9215973190075098E-10</v>
      </c>
      <c r="O312">
        <v>1.45078060278104E-9</v>
      </c>
      <c r="P312">
        <f t="shared" si="9"/>
        <v>-52.290530313547649</v>
      </c>
    </row>
    <row r="313" spans="1:16" x14ac:dyDescent="0.2">
      <c r="A313">
        <v>332.95</v>
      </c>
      <c r="B313">
        <v>2973.7</v>
      </c>
      <c r="C313">
        <v>12660.4</v>
      </c>
      <c r="D313">
        <v>3483.05</v>
      </c>
      <c r="E313">
        <v>17645.099999999999</v>
      </c>
      <c r="F313">
        <v>14859.1</v>
      </c>
      <c r="H313">
        <v>12572.6</v>
      </c>
      <c r="I313">
        <v>21422.799999999999</v>
      </c>
      <c r="J313">
        <v>12609.3</v>
      </c>
      <c r="L313">
        <f t="shared" si="8"/>
        <v>332.95</v>
      </c>
      <c r="M313">
        <f>data!AQ313</f>
        <v>6.8882371534284177E-10</v>
      </c>
      <c r="O313">
        <v>1.3591408635873202E-9</v>
      </c>
      <c r="P313">
        <f t="shared" si="9"/>
        <v>-49.319181418417628</v>
      </c>
    </row>
    <row r="314" spans="1:16" x14ac:dyDescent="0.2">
      <c r="A314">
        <v>333.43</v>
      </c>
      <c r="B314">
        <v>2889.1</v>
      </c>
      <c r="C314">
        <v>11885.2</v>
      </c>
      <c r="D314">
        <v>3451.3</v>
      </c>
      <c r="E314">
        <v>17384.099999999999</v>
      </c>
      <c r="F314">
        <v>14268.7</v>
      </c>
      <c r="H314">
        <v>11771.9</v>
      </c>
      <c r="I314">
        <v>21415.1</v>
      </c>
      <c r="J314">
        <v>11798.1</v>
      </c>
      <c r="L314">
        <f t="shared" si="8"/>
        <v>333.43</v>
      </c>
      <c r="M314">
        <f>data!AQ314</f>
        <v>6.2638937273713778E-10</v>
      </c>
      <c r="O314">
        <v>1.3120763762139371E-9</v>
      </c>
      <c r="P314">
        <f t="shared" si="9"/>
        <v>-52.259686700204441</v>
      </c>
    </row>
    <row r="315" spans="1:16" x14ac:dyDescent="0.2">
      <c r="A315">
        <v>333.9</v>
      </c>
      <c r="B315">
        <v>2889.1</v>
      </c>
      <c r="C315">
        <v>11885.2</v>
      </c>
      <c r="D315">
        <v>3451.3</v>
      </c>
      <c r="E315">
        <v>17384.099999999999</v>
      </c>
      <c r="F315">
        <v>14268.7</v>
      </c>
      <c r="H315">
        <v>11771.9</v>
      </c>
      <c r="I315">
        <v>21415.1</v>
      </c>
      <c r="J315">
        <v>11798.1</v>
      </c>
      <c r="L315">
        <f t="shared" si="8"/>
        <v>333.9</v>
      </c>
      <c r="M315">
        <f>data!AQ315</f>
        <v>6.2336917097264127E-10</v>
      </c>
      <c r="O315">
        <v>1.2576836335505396E-9</v>
      </c>
      <c r="P315">
        <f t="shared" si="9"/>
        <v>-50.435136918111816</v>
      </c>
    </row>
    <row r="316" spans="1:16" x14ac:dyDescent="0.2">
      <c r="A316">
        <v>334.37</v>
      </c>
      <c r="B316">
        <v>2858.75</v>
      </c>
      <c r="C316">
        <v>11622.9</v>
      </c>
      <c r="D316">
        <v>3455.05</v>
      </c>
      <c r="E316">
        <v>17346</v>
      </c>
      <c r="F316">
        <v>13947</v>
      </c>
      <c r="H316">
        <v>11526.4</v>
      </c>
      <c r="I316">
        <v>21871.9</v>
      </c>
      <c r="J316">
        <v>11542.8</v>
      </c>
      <c r="L316">
        <f t="shared" si="8"/>
        <v>334.37</v>
      </c>
      <c r="M316">
        <f>data!AQ316</f>
        <v>5.7628914134012128E-10</v>
      </c>
      <c r="O316">
        <v>1.2106254708227406E-9</v>
      </c>
      <c r="P316">
        <f t="shared" si="9"/>
        <v>-52.397404876301223</v>
      </c>
    </row>
    <row r="317" spans="1:16" x14ac:dyDescent="0.2">
      <c r="A317">
        <v>334.84</v>
      </c>
      <c r="B317">
        <v>2858.75</v>
      </c>
      <c r="C317">
        <v>11622.9</v>
      </c>
      <c r="D317">
        <v>3455.05</v>
      </c>
      <c r="E317">
        <v>17346</v>
      </c>
      <c r="F317">
        <v>13947</v>
      </c>
      <c r="H317">
        <v>11526.4</v>
      </c>
      <c r="I317">
        <v>21871.9</v>
      </c>
      <c r="J317">
        <v>11542.8</v>
      </c>
      <c r="L317">
        <f t="shared" si="8"/>
        <v>334.84</v>
      </c>
      <c r="M317">
        <f>data!AQ317</f>
        <v>5.73507939217926E-10</v>
      </c>
      <c r="O317">
        <v>1.1667321088643901E-9</v>
      </c>
      <c r="P317">
        <f t="shared" si="9"/>
        <v>-50.844933908938543</v>
      </c>
    </row>
    <row r="318" spans="1:16" x14ac:dyDescent="0.2">
      <c r="A318">
        <v>335.31</v>
      </c>
      <c r="B318">
        <v>3079.45</v>
      </c>
      <c r="C318">
        <v>13791.5</v>
      </c>
      <c r="D318">
        <v>3713.8</v>
      </c>
      <c r="E318">
        <v>19833.3</v>
      </c>
      <c r="F318">
        <v>16126.3</v>
      </c>
      <c r="H318">
        <v>13694.3</v>
      </c>
      <c r="I318">
        <v>24594.2</v>
      </c>
      <c r="J318">
        <v>13677.2</v>
      </c>
      <c r="L318">
        <f t="shared" si="8"/>
        <v>335.31</v>
      </c>
      <c r="M318">
        <f>data!AQ318</f>
        <v>5.3989938400547891E-10</v>
      </c>
      <c r="O318">
        <v>1.1245151385521285E-9</v>
      </c>
      <c r="P318">
        <f t="shared" si="9"/>
        <v>-51.988251158572453</v>
      </c>
    </row>
    <row r="319" spans="1:16" x14ac:dyDescent="0.2">
      <c r="A319">
        <v>335.78</v>
      </c>
      <c r="B319">
        <v>3079.45</v>
      </c>
      <c r="C319">
        <v>13791.5</v>
      </c>
      <c r="D319">
        <v>3713.8</v>
      </c>
      <c r="E319">
        <v>19833.3</v>
      </c>
      <c r="F319">
        <v>16126.3</v>
      </c>
      <c r="H319">
        <v>13694.3</v>
      </c>
      <c r="I319">
        <v>24594.2</v>
      </c>
      <c r="J319">
        <v>13677.2</v>
      </c>
      <c r="L319">
        <f t="shared" si="8"/>
        <v>335.78</v>
      </c>
      <c r="M319">
        <f>data!AQ319</f>
        <v>5.3729045400103545E-10</v>
      </c>
      <c r="O319">
        <v>1.078876697942554E-9</v>
      </c>
      <c r="P319">
        <f t="shared" si="9"/>
        <v>-50.199086232406131</v>
      </c>
    </row>
    <row r="320" spans="1:16" x14ac:dyDescent="0.2">
      <c r="A320">
        <v>336.25</v>
      </c>
      <c r="B320">
        <v>2852.15</v>
      </c>
      <c r="C320">
        <v>11444.3</v>
      </c>
      <c r="D320">
        <v>3495.85</v>
      </c>
      <c r="E320">
        <v>17687.7</v>
      </c>
      <c r="F320">
        <v>13717.2</v>
      </c>
      <c r="H320">
        <v>11312.4</v>
      </c>
      <c r="I320">
        <v>22505.200000000001</v>
      </c>
      <c r="J320">
        <v>11310.4</v>
      </c>
      <c r="L320">
        <f t="shared" si="8"/>
        <v>336.25</v>
      </c>
      <c r="M320">
        <f>data!AQ320</f>
        <v>5.2029148911775634E-10</v>
      </c>
      <c r="O320">
        <v>1.0855705509754713E-9</v>
      </c>
      <c r="P320">
        <f t="shared" si="9"/>
        <v>-52.072070428749832</v>
      </c>
    </row>
    <row r="321" spans="1:16" x14ac:dyDescent="0.2">
      <c r="A321">
        <v>336.72</v>
      </c>
      <c r="B321">
        <v>2852.15</v>
      </c>
      <c r="C321">
        <v>11444.3</v>
      </c>
      <c r="D321">
        <v>3495.85</v>
      </c>
      <c r="E321">
        <v>17687.7</v>
      </c>
      <c r="F321">
        <v>13717.2</v>
      </c>
      <c r="H321">
        <v>11312.4</v>
      </c>
      <c r="I321">
        <v>22505.200000000001</v>
      </c>
      <c r="J321">
        <v>11310.4</v>
      </c>
      <c r="L321">
        <f t="shared" si="8"/>
        <v>336.72</v>
      </c>
      <c r="M321">
        <f>data!AQ321</f>
        <v>5.1777354521647196E-10</v>
      </c>
      <c r="O321">
        <v>1.1409063911188261E-9</v>
      </c>
      <c r="P321">
        <f t="shared" si="9"/>
        <v>-54.617350796964239</v>
      </c>
    </row>
    <row r="322" spans="1:16" x14ac:dyDescent="0.2">
      <c r="A322">
        <v>337.19</v>
      </c>
      <c r="B322">
        <v>2867.8</v>
      </c>
      <c r="C322">
        <v>11674.7</v>
      </c>
      <c r="D322">
        <v>3487.35</v>
      </c>
      <c r="E322">
        <v>17702.2</v>
      </c>
      <c r="F322">
        <v>13970.2</v>
      </c>
      <c r="H322">
        <v>11567</v>
      </c>
      <c r="I322">
        <v>21764.400000000001</v>
      </c>
      <c r="J322">
        <v>11611.1</v>
      </c>
      <c r="L322">
        <f t="shared" si="8"/>
        <v>337.19</v>
      </c>
      <c r="M322">
        <f>data!AQ322</f>
        <v>5.6992035805329348E-10</v>
      </c>
      <c r="O322">
        <v>1.1857826093568541E-9</v>
      </c>
      <c r="P322">
        <f t="shared" si="9"/>
        <v>-51.937197125668128</v>
      </c>
    </row>
    <row r="323" spans="1:16" x14ac:dyDescent="0.2">
      <c r="A323">
        <v>337.66</v>
      </c>
      <c r="B323">
        <v>2867.8</v>
      </c>
      <c r="C323">
        <v>11674.7</v>
      </c>
      <c r="D323">
        <v>3487.35</v>
      </c>
      <c r="E323">
        <v>17702.2</v>
      </c>
      <c r="F323">
        <v>13970.2</v>
      </c>
      <c r="H323">
        <v>11567</v>
      </c>
      <c r="I323">
        <v>21764.400000000001</v>
      </c>
      <c r="J323">
        <v>11611.1</v>
      </c>
      <c r="L323">
        <f t="shared" si="8"/>
        <v>337.66</v>
      </c>
      <c r="M323">
        <f>data!AQ323</f>
        <v>5.6715814373835202E-10</v>
      </c>
      <c r="O323">
        <v>1.1849397897502611E-9</v>
      </c>
      <c r="P323">
        <f t="shared" si="9"/>
        <v>-52.136121291201917</v>
      </c>
    </row>
    <row r="324" spans="1:16" x14ac:dyDescent="0.2">
      <c r="A324">
        <v>338.13</v>
      </c>
      <c r="B324">
        <v>2832.95</v>
      </c>
      <c r="C324">
        <v>11330.7</v>
      </c>
      <c r="D324">
        <v>3461.15</v>
      </c>
      <c r="E324">
        <v>17370.400000000001</v>
      </c>
      <c r="F324">
        <v>13475.1</v>
      </c>
      <c r="H324">
        <v>11242</v>
      </c>
      <c r="I324">
        <v>21374.1</v>
      </c>
      <c r="J324">
        <v>11253.8</v>
      </c>
      <c r="L324">
        <f t="shared" si="8"/>
        <v>338.13</v>
      </c>
      <c r="M324">
        <f>data!AQ324</f>
        <v>5.6611641891299718E-10</v>
      </c>
      <c r="O324">
        <v>1.1860049580542539E-9</v>
      </c>
      <c r="P324">
        <f t="shared" si="9"/>
        <v>-52.26694331516444</v>
      </c>
    </row>
    <row r="325" spans="1:16" x14ac:dyDescent="0.2">
      <c r="A325">
        <v>338.6</v>
      </c>
      <c r="B325">
        <v>2832.95</v>
      </c>
      <c r="C325">
        <v>11330.7</v>
      </c>
      <c r="D325">
        <v>3461.15</v>
      </c>
      <c r="E325">
        <v>17370.400000000001</v>
      </c>
      <c r="F325">
        <v>13475.1</v>
      </c>
      <c r="H325">
        <v>11242</v>
      </c>
      <c r="I325">
        <v>21374.1</v>
      </c>
      <c r="J325">
        <v>11253.8</v>
      </c>
      <c r="L325">
        <f t="shared" si="8"/>
        <v>338.6</v>
      </c>
      <c r="M325">
        <f>data!AQ325</f>
        <v>5.6337005793614358E-10</v>
      </c>
      <c r="O325">
        <v>1.1989182767166085E-9</v>
      </c>
      <c r="P325">
        <f t="shared" si="9"/>
        <v>-53.010136814412007</v>
      </c>
    </row>
    <row r="326" spans="1:16" x14ac:dyDescent="0.2">
      <c r="A326">
        <v>339.07</v>
      </c>
      <c r="B326">
        <v>2905.4</v>
      </c>
      <c r="C326">
        <v>12003</v>
      </c>
      <c r="D326">
        <v>3530.75</v>
      </c>
      <c r="E326">
        <v>18016.2</v>
      </c>
      <c r="F326">
        <v>14117.2</v>
      </c>
      <c r="H326">
        <v>11929.7</v>
      </c>
      <c r="I326">
        <v>21823</v>
      </c>
      <c r="J326">
        <v>11949.6</v>
      </c>
      <c r="L326">
        <f t="shared" si="8"/>
        <v>339.07</v>
      </c>
      <c r="M326">
        <f>data!AQ326</f>
        <v>5.7513064779073165E-10</v>
      </c>
      <c r="O326">
        <v>1.1957069215901868E-9</v>
      </c>
      <c r="P326">
        <f t="shared" si="9"/>
        <v>-51.900366435459148</v>
      </c>
    </row>
    <row r="327" spans="1:16" x14ac:dyDescent="0.2">
      <c r="A327">
        <v>339.54</v>
      </c>
      <c r="B327">
        <v>2905.4</v>
      </c>
      <c r="C327">
        <v>12003</v>
      </c>
      <c r="D327">
        <v>3530.75</v>
      </c>
      <c r="E327">
        <v>18016.2</v>
      </c>
      <c r="F327">
        <v>14117.2</v>
      </c>
      <c r="H327">
        <v>11929.7</v>
      </c>
      <c r="I327">
        <v>21823</v>
      </c>
      <c r="J327">
        <v>11949.6</v>
      </c>
      <c r="L327">
        <f t="shared" si="8"/>
        <v>339.54</v>
      </c>
      <c r="M327">
        <f>data!AQ327</f>
        <v>5.7233805387429769E-10</v>
      </c>
      <c r="O327">
        <v>1.2033875584544941E-9</v>
      </c>
      <c r="P327">
        <f t="shared" si="9"/>
        <v>-52.439424036480055</v>
      </c>
    </row>
    <row r="328" spans="1:16" x14ac:dyDescent="0.2">
      <c r="A328">
        <v>340.01</v>
      </c>
      <c r="B328">
        <v>2816.45</v>
      </c>
      <c r="C328">
        <v>11101.1</v>
      </c>
      <c r="D328">
        <v>3437.7</v>
      </c>
      <c r="E328">
        <v>17104.7</v>
      </c>
      <c r="F328">
        <v>13092.7</v>
      </c>
      <c r="H328">
        <v>10987.6</v>
      </c>
      <c r="I328">
        <v>20892.099999999999</v>
      </c>
      <c r="J328">
        <v>11009.8</v>
      </c>
      <c r="L328">
        <f t="shared" ref="L328:L391" si="10">A328</f>
        <v>340.01</v>
      </c>
      <c r="M328">
        <f>data!AQ328</f>
        <v>5.5409129150805113E-10</v>
      </c>
      <c r="O328">
        <v>1.1866021230474919E-9</v>
      </c>
      <c r="P328">
        <f t="shared" ref="P328:P391" si="11">(M328-O328)/O328%</f>
        <v>-53.304373829619848</v>
      </c>
    </row>
    <row r="329" spans="1:16" x14ac:dyDescent="0.2">
      <c r="A329">
        <v>340.49</v>
      </c>
      <c r="B329">
        <v>2816.45</v>
      </c>
      <c r="C329">
        <v>11101.1</v>
      </c>
      <c r="D329">
        <v>3437.7</v>
      </c>
      <c r="E329">
        <v>17104.7</v>
      </c>
      <c r="F329">
        <v>13092.7</v>
      </c>
      <c r="H329">
        <v>10987.6</v>
      </c>
      <c r="I329">
        <v>20892.099999999999</v>
      </c>
      <c r="J329">
        <v>11009.8</v>
      </c>
      <c r="L329">
        <f t="shared" si="10"/>
        <v>340.49</v>
      </c>
      <c r="M329">
        <f>data!AQ329</f>
        <v>5.6098917962667934E-10</v>
      </c>
      <c r="O329">
        <v>1.1748141604476277E-9</v>
      </c>
      <c r="P329">
        <f t="shared" si="11"/>
        <v>-52.248687621118627</v>
      </c>
    </row>
    <row r="330" spans="1:16" x14ac:dyDescent="0.2">
      <c r="A330">
        <v>340.96</v>
      </c>
      <c r="B330">
        <v>2879.2</v>
      </c>
      <c r="C330">
        <v>11748.7</v>
      </c>
      <c r="D330">
        <v>3510.8</v>
      </c>
      <c r="E330">
        <v>17862.3</v>
      </c>
      <c r="F330">
        <v>13735.9</v>
      </c>
      <c r="H330">
        <v>11675.1</v>
      </c>
      <c r="I330">
        <v>21563.8</v>
      </c>
      <c r="J330">
        <v>11666.3</v>
      </c>
      <c r="L330">
        <f t="shared" si="10"/>
        <v>340.96</v>
      </c>
      <c r="M330">
        <f>data!AQ330</f>
        <v>5.5095779137737443E-10</v>
      </c>
      <c r="O330">
        <v>1.178221884093611E-9</v>
      </c>
      <c r="P330">
        <f t="shared" si="11"/>
        <v>-53.238197421428957</v>
      </c>
    </row>
    <row r="331" spans="1:16" x14ac:dyDescent="0.2">
      <c r="A331">
        <v>341.43</v>
      </c>
      <c r="B331">
        <v>2879.2</v>
      </c>
      <c r="C331">
        <v>11748.7</v>
      </c>
      <c r="D331">
        <v>3510.8</v>
      </c>
      <c r="E331">
        <v>17862.3</v>
      </c>
      <c r="F331">
        <v>13735.9</v>
      </c>
      <c r="H331">
        <v>11675.1</v>
      </c>
      <c r="I331">
        <v>21563.8</v>
      </c>
      <c r="J331">
        <v>11666.3</v>
      </c>
      <c r="L331">
        <f t="shared" si="10"/>
        <v>341.43</v>
      </c>
      <c r="M331">
        <f>data!AQ331</f>
        <v>5.5762035188385834E-10</v>
      </c>
      <c r="O331">
        <v>1.1767159217021926E-9</v>
      </c>
      <c r="P331">
        <f t="shared" si="11"/>
        <v>-52.612152041146352</v>
      </c>
    </row>
    <row r="332" spans="1:16" x14ac:dyDescent="0.2">
      <c r="A332">
        <v>341.9</v>
      </c>
      <c r="B332">
        <v>2825.25</v>
      </c>
      <c r="C332">
        <v>11245.7</v>
      </c>
      <c r="D332">
        <v>3468.9</v>
      </c>
      <c r="E332">
        <v>17524.400000000001</v>
      </c>
      <c r="F332">
        <v>13224.1</v>
      </c>
      <c r="H332">
        <v>11180.8</v>
      </c>
      <c r="I332">
        <v>21079.9</v>
      </c>
      <c r="J332">
        <v>11208.5</v>
      </c>
      <c r="L332">
        <f t="shared" si="10"/>
        <v>341.9</v>
      </c>
      <c r="M332">
        <f>data!AQ332</f>
        <v>5.3995220546985718E-10</v>
      </c>
      <c r="O332">
        <v>1.1582526683488769E-9</v>
      </c>
      <c r="P332">
        <f t="shared" si="11"/>
        <v>-53.382174699448363</v>
      </c>
    </row>
    <row r="333" spans="1:16" x14ac:dyDescent="0.2">
      <c r="A333">
        <v>342.37</v>
      </c>
      <c r="B333">
        <v>2825.25</v>
      </c>
      <c r="C333">
        <v>11245.7</v>
      </c>
      <c r="D333">
        <v>3468.9</v>
      </c>
      <c r="E333">
        <v>17524.400000000001</v>
      </c>
      <c r="F333">
        <v>13224.1</v>
      </c>
      <c r="H333">
        <v>11180.8</v>
      </c>
      <c r="I333">
        <v>21079.9</v>
      </c>
      <c r="J333">
        <v>11208.5</v>
      </c>
      <c r="L333">
        <f t="shared" si="10"/>
        <v>342.37</v>
      </c>
      <c r="M333">
        <f>data!AQ333</f>
        <v>5.4642835567863951E-10</v>
      </c>
      <c r="O333">
        <v>1.141655724986919E-9</v>
      </c>
      <c r="P333">
        <f t="shared" si="11"/>
        <v>-52.137203561528985</v>
      </c>
    </row>
    <row r="334" spans="1:16" x14ac:dyDescent="0.2">
      <c r="A334">
        <v>342.84</v>
      </c>
      <c r="B334">
        <v>2889.45</v>
      </c>
      <c r="C334">
        <v>11949.9</v>
      </c>
      <c r="D334">
        <v>3551.55</v>
      </c>
      <c r="E334">
        <v>18314</v>
      </c>
      <c r="F334">
        <v>13843.3</v>
      </c>
      <c r="H334">
        <v>11849.2</v>
      </c>
      <c r="I334">
        <v>21697.7</v>
      </c>
      <c r="J334">
        <v>11905.1</v>
      </c>
      <c r="L334">
        <f t="shared" si="10"/>
        <v>342.84</v>
      </c>
      <c r="M334">
        <f>data!AQ334</f>
        <v>5.2988410767950252E-10</v>
      </c>
      <c r="O334">
        <v>1.157619790762478E-9</v>
      </c>
      <c r="P334">
        <f t="shared" si="11"/>
        <v>-54.226412514035459</v>
      </c>
    </row>
    <row r="335" spans="1:16" x14ac:dyDescent="0.2">
      <c r="A335">
        <v>343.31</v>
      </c>
      <c r="B335">
        <v>2889.45</v>
      </c>
      <c r="C335">
        <v>11949.9</v>
      </c>
      <c r="D335">
        <v>3551.55</v>
      </c>
      <c r="E335">
        <v>18314</v>
      </c>
      <c r="F335">
        <v>13843.3</v>
      </c>
      <c r="H335">
        <v>11849.2</v>
      </c>
      <c r="I335">
        <v>21697.7</v>
      </c>
      <c r="J335">
        <v>11905.1</v>
      </c>
      <c r="L335">
        <f t="shared" si="10"/>
        <v>343.31</v>
      </c>
      <c r="M335">
        <f>data!AQ335</f>
        <v>5.3618776459242718E-10</v>
      </c>
      <c r="O335">
        <v>1.1535851014804949E-9</v>
      </c>
      <c r="P335">
        <f t="shared" si="11"/>
        <v>-53.519877822252447</v>
      </c>
    </row>
    <row r="336" spans="1:16" x14ac:dyDescent="0.2">
      <c r="A336">
        <v>343.78</v>
      </c>
      <c r="B336">
        <v>2819.85</v>
      </c>
      <c r="C336">
        <v>11297.6</v>
      </c>
      <c r="D336">
        <v>3483.4</v>
      </c>
      <c r="E336">
        <v>17666.900000000001</v>
      </c>
      <c r="F336">
        <v>13156.9</v>
      </c>
      <c r="H336">
        <v>11213.6</v>
      </c>
      <c r="I336">
        <v>20944.099999999999</v>
      </c>
      <c r="J336">
        <v>11226.8</v>
      </c>
      <c r="L336">
        <f t="shared" si="10"/>
        <v>343.78</v>
      </c>
      <c r="M336">
        <f>data!AQ336</f>
        <v>5.3725564989936368E-10</v>
      </c>
      <c r="O336">
        <v>1.1375535804980995E-9</v>
      </c>
      <c r="P336">
        <f t="shared" si="11"/>
        <v>-52.770958739005849</v>
      </c>
    </row>
    <row r="337" spans="1:16" x14ac:dyDescent="0.2">
      <c r="A337">
        <v>344.25</v>
      </c>
      <c r="B337">
        <v>2819.85</v>
      </c>
      <c r="C337">
        <v>11297.6</v>
      </c>
      <c r="D337">
        <v>3483.4</v>
      </c>
      <c r="E337">
        <v>17666.900000000001</v>
      </c>
      <c r="F337">
        <v>13156.9</v>
      </c>
      <c r="H337">
        <v>11213.6</v>
      </c>
      <c r="I337">
        <v>20944.099999999999</v>
      </c>
      <c r="J337">
        <v>11226.8</v>
      </c>
      <c r="L337">
        <f t="shared" si="10"/>
        <v>344.25</v>
      </c>
      <c r="M337">
        <f>data!AQ337</f>
        <v>5.4360063006492146E-10</v>
      </c>
      <c r="O337">
        <v>1.1473930984582429E-9</v>
      </c>
      <c r="P337">
        <f t="shared" si="11"/>
        <v>-52.622982411576295</v>
      </c>
    </row>
    <row r="338" spans="1:16" x14ac:dyDescent="0.2">
      <c r="A338">
        <v>344.72</v>
      </c>
      <c r="B338">
        <v>2819.05</v>
      </c>
      <c r="C338">
        <v>11149</v>
      </c>
      <c r="D338">
        <v>3469.1</v>
      </c>
      <c r="E338">
        <v>17488.900000000001</v>
      </c>
      <c r="F338">
        <v>12921.9</v>
      </c>
      <c r="H338">
        <v>11007.2</v>
      </c>
      <c r="I338">
        <v>20704.900000000001</v>
      </c>
      <c r="J338">
        <v>11011.4</v>
      </c>
      <c r="L338">
        <f t="shared" si="10"/>
        <v>344.72</v>
      </c>
      <c r="M338">
        <f>data!AQ338</f>
        <v>5.4203933701698506E-10</v>
      </c>
      <c r="O338">
        <v>1.1590704640235304E-9</v>
      </c>
      <c r="P338">
        <f t="shared" si="11"/>
        <v>-53.23499702206361</v>
      </c>
    </row>
    <row r="339" spans="1:16" x14ac:dyDescent="0.2">
      <c r="A339">
        <v>345.19</v>
      </c>
      <c r="B339">
        <v>2819.05</v>
      </c>
      <c r="C339">
        <v>11149</v>
      </c>
      <c r="D339">
        <v>3469.1</v>
      </c>
      <c r="E339">
        <v>17488.900000000001</v>
      </c>
      <c r="F339">
        <v>12921.9</v>
      </c>
      <c r="H339">
        <v>11007.2</v>
      </c>
      <c r="I339">
        <v>20704.900000000001</v>
      </c>
      <c r="J339">
        <v>11011.4</v>
      </c>
      <c r="L339">
        <f t="shared" si="10"/>
        <v>345.19</v>
      </c>
      <c r="M339">
        <f>data!AQ339</f>
        <v>5.483939131638474E-10</v>
      </c>
      <c r="O339">
        <v>1.1517796493128882E-9</v>
      </c>
      <c r="P339">
        <f t="shared" si="11"/>
        <v>-52.387254498636068</v>
      </c>
    </row>
    <row r="340" spans="1:16" x14ac:dyDescent="0.2">
      <c r="A340">
        <v>345.66</v>
      </c>
      <c r="B340">
        <v>2898.3</v>
      </c>
      <c r="C340">
        <v>11774</v>
      </c>
      <c r="D340">
        <v>3546.95</v>
      </c>
      <c r="E340">
        <v>18157.7</v>
      </c>
      <c r="F340">
        <v>13473.1</v>
      </c>
      <c r="H340">
        <v>11709</v>
      </c>
      <c r="I340">
        <v>21304.2</v>
      </c>
      <c r="J340">
        <v>11713.3</v>
      </c>
      <c r="L340">
        <f t="shared" si="10"/>
        <v>345.66</v>
      </c>
      <c r="M340">
        <f>data!AQ340</f>
        <v>5.3949188306546535E-10</v>
      </c>
      <c r="O340">
        <v>1.1716633900001781E-9</v>
      </c>
      <c r="P340">
        <f t="shared" si="11"/>
        <v>-53.955044796152301</v>
      </c>
    </row>
    <row r="341" spans="1:16" x14ac:dyDescent="0.2">
      <c r="A341">
        <v>346.13</v>
      </c>
      <c r="B341">
        <v>2898.3</v>
      </c>
      <c r="C341">
        <v>11774</v>
      </c>
      <c r="D341">
        <v>3546.95</v>
      </c>
      <c r="E341">
        <v>18157.7</v>
      </c>
      <c r="F341">
        <v>13473.1</v>
      </c>
      <c r="H341">
        <v>11709</v>
      </c>
      <c r="I341">
        <v>21304.2</v>
      </c>
      <c r="J341">
        <v>11713.3</v>
      </c>
      <c r="L341">
        <f t="shared" si="10"/>
        <v>346.13</v>
      </c>
      <c r="M341">
        <f>data!AQ341</f>
        <v>5.4576819301570899E-10</v>
      </c>
      <c r="O341">
        <v>1.1497427000677451E-9</v>
      </c>
      <c r="P341">
        <f t="shared" si="11"/>
        <v>-52.531275651191237</v>
      </c>
    </row>
    <row r="342" spans="1:16" x14ac:dyDescent="0.2">
      <c r="A342">
        <v>346.6</v>
      </c>
      <c r="B342">
        <v>2815.15</v>
      </c>
      <c r="C342">
        <v>11096.7</v>
      </c>
      <c r="D342">
        <v>3461.75</v>
      </c>
      <c r="E342">
        <v>17498.5</v>
      </c>
      <c r="F342">
        <v>12685.5</v>
      </c>
      <c r="H342">
        <v>10995.9</v>
      </c>
      <c r="I342">
        <v>20582.5</v>
      </c>
      <c r="J342">
        <v>11032.1</v>
      </c>
      <c r="L342">
        <f t="shared" si="10"/>
        <v>346.6</v>
      </c>
      <c r="M342">
        <f>data!AQ342</f>
        <v>5.3572354167133418E-10</v>
      </c>
      <c r="O342">
        <v>1.1607354591754315E-9</v>
      </c>
      <c r="P342">
        <f t="shared" si="11"/>
        <v>-53.846198336018453</v>
      </c>
    </row>
    <row r="343" spans="1:16" x14ac:dyDescent="0.2">
      <c r="A343">
        <v>347.07</v>
      </c>
      <c r="B343">
        <v>2815.15</v>
      </c>
      <c r="C343">
        <v>11096.7</v>
      </c>
      <c r="D343">
        <v>3461.75</v>
      </c>
      <c r="E343">
        <v>17498.5</v>
      </c>
      <c r="F343">
        <v>12685.5</v>
      </c>
      <c r="H343">
        <v>10995.9</v>
      </c>
      <c r="I343">
        <v>20582.5</v>
      </c>
      <c r="J343">
        <v>11032.1</v>
      </c>
      <c r="L343">
        <f t="shared" si="10"/>
        <v>347.07</v>
      </c>
      <c r="M343">
        <f>data!AQ343</f>
        <v>5.4190800613007528E-10</v>
      </c>
      <c r="O343">
        <v>1.1688389481283318E-9</v>
      </c>
      <c r="P343">
        <f t="shared" si="11"/>
        <v>-53.637068049637158</v>
      </c>
    </row>
    <row r="344" spans="1:16" x14ac:dyDescent="0.2">
      <c r="A344">
        <v>347.54</v>
      </c>
      <c r="B344">
        <v>2833.8</v>
      </c>
      <c r="C344">
        <v>11256.9</v>
      </c>
      <c r="D344">
        <v>3479.4</v>
      </c>
      <c r="E344">
        <v>17704.599999999999</v>
      </c>
      <c r="F344">
        <v>12731.1</v>
      </c>
      <c r="H344">
        <v>11139.3</v>
      </c>
      <c r="I344">
        <v>20668.599999999999</v>
      </c>
      <c r="J344">
        <v>11124.3</v>
      </c>
      <c r="L344">
        <f t="shared" si="10"/>
        <v>347.54</v>
      </c>
      <c r="M344">
        <f>data!AQ344</f>
        <v>5.2869907959585049E-10</v>
      </c>
      <c r="O344">
        <v>1.1400648291378103E-9</v>
      </c>
      <c r="P344">
        <f t="shared" si="11"/>
        <v>-53.625524962849141</v>
      </c>
    </row>
    <row r="345" spans="1:16" x14ac:dyDescent="0.2">
      <c r="A345">
        <v>348.01</v>
      </c>
      <c r="B345">
        <v>2833.8</v>
      </c>
      <c r="C345">
        <v>11256.9</v>
      </c>
      <c r="D345">
        <v>3479.4</v>
      </c>
      <c r="E345">
        <v>17704.599999999999</v>
      </c>
      <c r="F345">
        <v>12731.1</v>
      </c>
      <c r="H345">
        <v>11139.3</v>
      </c>
      <c r="I345">
        <v>20668.599999999999</v>
      </c>
      <c r="J345">
        <v>11124.3</v>
      </c>
      <c r="L345">
        <f t="shared" si="10"/>
        <v>348.01</v>
      </c>
      <c r="M345">
        <f>data!AQ345</f>
        <v>5.3475446766396688E-10</v>
      </c>
      <c r="O345">
        <v>1.1544904360504772E-9</v>
      </c>
      <c r="P345">
        <f t="shared" si="11"/>
        <v>-53.680476601143006</v>
      </c>
    </row>
    <row r="346" spans="1:16" x14ac:dyDescent="0.2">
      <c r="A346">
        <v>348.48</v>
      </c>
      <c r="B346">
        <v>2858.75</v>
      </c>
      <c r="C346">
        <v>11630.7</v>
      </c>
      <c r="D346">
        <v>3538.4</v>
      </c>
      <c r="E346">
        <v>18104</v>
      </c>
      <c r="F346">
        <v>13126</v>
      </c>
      <c r="H346">
        <v>11581.8</v>
      </c>
      <c r="I346">
        <v>20981.1</v>
      </c>
      <c r="J346">
        <v>11561.7</v>
      </c>
      <c r="L346">
        <f t="shared" si="10"/>
        <v>348.48</v>
      </c>
      <c r="M346">
        <f>data!AQ346</f>
        <v>5.4049151720857057E-10</v>
      </c>
      <c r="O346">
        <v>1.1437393312354126E-9</v>
      </c>
      <c r="P346">
        <f t="shared" si="11"/>
        <v>-52.743470260416991</v>
      </c>
    </row>
    <row r="347" spans="1:16" x14ac:dyDescent="0.2">
      <c r="A347">
        <v>348.95</v>
      </c>
      <c r="B347">
        <v>2858.75</v>
      </c>
      <c r="C347">
        <v>11630.7</v>
      </c>
      <c r="D347">
        <v>3538.4</v>
      </c>
      <c r="E347">
        <v>18104</v>
      </c>
      <c r="F347">
        <v>13126</v>
      </c>
      <c r="H347">
        <v>11581.8</v>
      </c>
      <c r="I347">
        <v>20981.1</v>
      </c>
      <c r="J347">
        <v>11561.7</v>
      </c>
      <c r="L347">
        <f t="shared" si="10"/>
        <v>348.95</v>
      </c>
      <c r="M347">
        <f>data!AQ347</f>
        <v>5.46639097947646E-10</v>
      </c>
      <c r="O347">
        <v>1.1322175619461688E-9</v>
      </c>
      <c r="P347">
        <f t="shared" si="11"/>
        <v>-51.719606167561288</v>
      </c>
    </row>
    <row r="348" spans="1:16" x14ac:dyDescent="0.2">
      <c r="A348">
        <v>349.42</v>
      </c>
      <c r="B348">
        <v>2855.05</v>
      </c>
      <c r="C348">
        <v>11512.7</v>
      </c>
      <c r="D348">
        <v>3536.25</v>
      </c>
      <c r="E348">
        <v>18157.400000000001</v>
      </c>
      <c r="F348">
        <v>13021.2</v>
      </c>
      <c r="H348">
        <v>11452.1</v>
      </c>
      <c r="I348">
        <v>20787.7</v>
      </c>
      <c r="J348">
        <v>11484.5</v>
      </c>
      <c r="L348">
        <f t="shared" si="10"/>
        <v>349.42</v>
      </c>
      <c r="M348">
        <f>data!AQ348</f>
        <v>5.349989216397418E-10</v>
      </c>
      <c r="O348">
        <v>1.1327364333505033E-9</v>
      </c>
      <c r="P348">
        <f t="shared" si="11"/>
        <v>-52.769337518589658</v>
      </c>
    </row>
    <row r="349" spans="1:16" x14ac:dyDescent="0.2">
      <c r="A349">
        <v>349.89</v>
      </c>
      <c r="B349">
        <v>2855.05</v>
      </c>
      <c r="C349">
        <v>11512.7</v>
      </c>
      <c r="D349">
        <v>3536.25</v>
      </c>
      <c r="E349">
        <v>18157.400000000001</v>
      </c>
      <c r="F349">
        <v>13021.2</v>
      </c>
      <c r="H349">
        <v>11452.1</v>
      </c>
      <c r="I349">
        <v>20787.7</v>
      </c>
      <c r="J349">
        <v>11484.5</v>
      </c>
      <c r="L349">
        <f t="shared" si="10"/>
        <v>349.89</v>
      </c>
      <c r="M349">
        <f>data!AQ349</f>
        <v>5.410371249725423E-10</v>
      </c>
      <c r="O349">
        <v>1.1589025003166011E-9</v>
      </c>
      <c r="P349">
        <f t="shared" si="11"/>
        <v>-53.314698620053356</v>
      </c>
    </row>
    <row r="350" spans="1:16" x14ac:dyDescent="0.2">
      <c r="A350">
        <v>350.36</v>
      </c>
      <c r="B350">
        <v>2838.8</v>
      </c>
      <c r="C350">
        <v>11483.1</v>
      </c>
      <c r="D350">
        <v>3547.3</v>
      </c>
      <c r="E350">
        <v>18296.2</v>
      </c>
      <c r="F350">
        <v>12996.7</v>
      </c>
      <c r="H350">
        <v>11415.7</v>
      </c>
      <c r="I350">
        <v>20723.3</v>
      </c>
      <c r="J350">
        <v>11446.5</v>
      </c>
      <c r="L350">
        <f t="shared" si="10"/>
        <v>350.36</v>
      </c>
      <c r="M350">
        <f>data!AQ350</f>
        <v>5.2941995710857429E-10</v>
      </c>
      <c r="O350">
        <v>1.1487423261633032E-9</v>
      </c>
      <c r="P350">
        <f t="shared" si="11"/>
        <v>-53.913079978798237</v>
      </c>
    </row>
    <row r="351" spans="1:16" x14ac:dyDescent="0.2">
      <c r="A351">
        <v>350.83</v>
      </c>
      <c r="B351">
        <v>2838.8</v>
      </c>
      <c r="C351">
        <v>11483.1</v>
      </c>
      <c r="D351">
        <v>3547.3</v>
      </c>
      <c r="E351">
        <v>18296.2</v>
      </c>
      <c r="F351">
        <v>12996.7</v>
      </c>
      <c r="H351">
        <v>11415.7</v>
      </c>
      <c r="I351">
        <v>20723.3</v>
      </c>
      <c r="J351">
        <v>11446.5</v>
      </c>
      <c r="L351">
        <f t="shared" si="10"/>
        <v>350.83</v>
      </c>
      <c r="M351">
        <f>data!AQ351</f>
        <v>5.3534907337056993E-10</v>
      </c>
      <c r="O351">
        <v>1.1464855145784113E-9</v>
      </c>
      <c r="P351">
        <f t="shared" si="11"/>
        <v>-53.305203898068449</v>
      </c>
    </row>
    <row r="352" spans="1:16" x14ac:dyDescent="0.2">
      <c r="A352">
        <v>351.3</v>
      </c>
      <c r="B352">
        <v>2860.2</v>
      </c>
      <c r="C352">
        <v>11659.7</v>
      </c>
      <c r="D352">
        <v>3575.4</v>
      </c>
      <c r="E352">
        <v>18497.2</v>
      </c>
      <c r="F352">
        <v>13132.2</v>
      </c>
      <c r="H352">
        <v>11587.3</v>
      </c>
      <c r="I352">
        <v>20755.7</v>
      </c>
      <c r="J352">
        <v>11605.9</v>
      </c>
      <c r="L352">
        <f t="shared" si="10"/>
        <v>351.3</v>
      </c>
      <c r="M352">
        <f>data!AQ352</f>
        <v>5.3410791040695252E-10</v>
      </c>
      <c r="O352">
        <v>1.1548762512539329E-9</v>
      </c>
      <c r="P352">
        <f t="shared" si="11"/>
        <v>-53.751935774327954</v>
      </c>
    </row>
    <row r="353" spans="1:16" x14ac:dyDescent="0.2">
      <c r="A353">
        <v>351.77</v>
      </c>
      <c r="B353">
        <v>2860.2</v>
      </c>
      <c r="C353">
        <v>11659.7</v>
      </c>
      <c r="D353">
        <v>3575.4</v>
      </c>
      <c r="E353">
        <v>18497.2</v>
      </c>
      <c r="F353">
        <v>13132.2</v>
      </c>
      <c r="H353">
        <v>11587.3</v>
      </c>
      <c r="I353">
        <v>20755.7</v>
      </c>
      <c r="J353">
        <v>11605.9</v>
      </c>
      <c r="L353">
        <f t="shared" si="10"/>
        <v>351.77</v>
      </c>
      <c r="M353">
        <f>data!AQ353</f>
        <v>5.4004635968566023E-10</v>
      </c>
      <c r="O353">
        <v>1.144717241230137E-9</v>
      </c>
      <c r="P353">
        <f t="shared" si="11"/>
        <v>-52.822728597560463</v>
      </c>
    </row>
    <row r="354" spans="1:16" x14ac:dyDescent="0.2">
      <c r="A354">
        <v>352.24</v>
      </c>
      <c r="B354">
        <v>2875.4</v>
      </c>
      <c r="C354">
        <v>11699.9</v>
      </c>
      <c r="D354">
        <v>3584.6</v>
      </c>
      <c r="E354">
        <v>18629.3</v>
      </c>
      <c r="F354">
        <v>13159.3</v>
      </c>
      <c r="H354">
        <v>11651.5</v>
      </c>
      <c r="I354">
        <v>20760</v>
      </c>
      <c r="J354">
        <v>11627.2</v>
      </c>
      <c r="L354">
        <f t="shared" si="10"/>
        <v>352.24</v>
      </c>
      <c r="M354">
        <f>data!AQ354</f>
        <v>5.3493037295803729E-10</v>
      </c>
      <c r="O354">
        <v>1.1244588553852087E-9</v>
      </c>
      <c r="P354">
        <f t="shared" si="11"/>
        <v>-52.427750433359805</v>
      </c>
    </row>
    <row r="355" spans="1:16" x14ac:dyDescent="0.2">
      <c r="A355">
        <v>352.71</v>
      </c>
      <c r="B355">
        <v>2875.4</v>
      </c>
      <c r="C355">
        <v>11699.9</v>
      </c>
      <c r="D355">
        <v>3584.6</v>
      </c>
      <c r="E355">
        <v>18629.3</v>
      </c>
      <c r="F355">
        <v>13159.3</v>
      </c>
      <c r="H355">
        <v>11651.5</v>
      </c>
      <c r="I355">
        <v>20760</v>
      </c>
      <c r="J355">
        <v>11627.2</v>
      </c>
      <c r="L355">
        <f t="shared" si="10"/>
        <v>352.71</v>
      </c>
      <c r="M355">
        <f>data!AQ355</f>
        <v>5.4083418321517472E-10</v>
      </c>
      <c r="O355">
        <v>1.1439951164603719E-9</v>
      </c>
      <c r="P355">
        <f t="shared" si="11"/>
        <v>-52.724082871213085</v>
      </c>
    </row>
    <row r="356" spans="1:16" x14ac:dyDescent="0.2">
      <c r="A356">
        <v>353.18</v>
      </c>
      <c r="B356">
        <v>2857.2</v>
      </c>
      <c r="C356">
        <v>11571.4</v>
      </c>
      <c r="D356">
        <v>3582.6</v>
      </c>
      <c r="E356">
        <v>18618</v>
      </c>
      <c r="F356">
        <v>12970</v>
      </c>
      <c r="H356">
        <v>11503.6</v>
      </c>
      <c r="I356">
        <v>20550.900000000001</v>
      </c>
      <c r="J356">
        <v>11538.5</v>
      </c>
      <c r="L356">
        <f t="shared" si="10"/>
        <v>353.18</v>
      </c>
      <c r="M356">
        <f>data!AQ356</f>
        <v>5.2832515217374274E-10</v>
      </c>
      <c r="O356">
        <v>1.1405634358250783E-9</v>
      </c>
      <c r="P356">
        <f t="shared" si="11"/>
        <v>-53.67858239366101</v>
      </c>
    </row>
    <row r="357" spans="1:16" x14ac:dyDescent="0.2">
      <c r="A357">
        <v>353.65</v>
      </c>
      <c r="B357">
        <v>2857.2</v>
      </c>
      <c r="C357">
        <v>11571.4</v>
      </c>
      <c r="D357">
        <v>3582.6</v>
      </c>
      <c r="E357">
        <v>18618</v>
      </c>
      <c r="F357">
        <v>12970</v>
      </c>
      <c r="H357">
        <v>11503.6</v>
      </c>
      <c r="I357">
        <v>20550.900000000001</v>
      </c>
      <c r="J357">
        <v>11538.5</v>
      </c>
      <c r="L357">
        <f t="shared" si="10"/>
        <v>353.65</v>
      </c>
      <c r="M357">
        <f>data!AQ357</f>
        <v>5.3411115832672821E-10</v>
      </c>
      <c r="O357">
        <v>1.1469000144245271E-9</v>
      </c>
      <c r="P357">
        <f t="shared" si="11"/>
        <v>-53.430015554169657</v>
      </c>
    </row>
    <row r="358" spans="1:16" x14ac:dyDescent="0.2">
      <c r="A358">
        <v>354.12</v>
      </c>
      <c r="B358">
        <v>2885</v>
      </c>
      <c r="C358">
        <v>11742.6</v>
      </c>
      <c r="D358">
        <v>3610.65</v>
      </c>
      <c r="E358">
        <v>18831.5</v>
      </c>
      <c r="F358">
        <v>13093.5</v>
      </c>
      <c r="H358">
        <v>11659.7</v>
      </c>
      <c r="I358">
        <v>20582.599999999999</v>
      </c>
      <c r="J358">
        <v>11686.3</v>
      </c>
      <c r="L358">
        <f t="shared" si="10"/>
        <v>354.12</v>
      </c>
      <c r="M358">
        <f>data!AQ358</f>
        <v>5.3077410024859557E-10</v>
      </c>
      <c r="O358">
        <v>1.1413815541842751E-9</v>
      </c>
      <c r="P358">
        <f t="shared" si="11"/>
        <v>-53.497224630730052</v>
      </c>
    </row>
    <row r="359" spans="1:16" x14ac:dyDescent="0.2">
      <c r="A359">
        <v>354.59</v>
      </c>
      <c r="B359">
        <v>2885</v>
      </c>
      <c r="C359">
        <v>11742.6</v>
      </c>
      <c r="D359">
        <v>3610.65</v>
      </c>
      <c r="E359">
        <v>18831.5</v>
      </c>
      <c r="F359">
        <v>13093.5</v>
      </c>
      <c r="H359">
        <v>11659.7</v>
      </c>
      <c r="I359">
        <v>20582.599999999999</v>
      </c>
      <c r="J359">
        <v>11686.3</v>
      </c>
      <c r="L359">
        <f t="shared" si="10"/>
        <v>354.59</v>
      </c>
      <c r="M359">
        <f>data!AQ359</f>
        <v>5.3654463656885738E-10</v>
      </c>
      <c r="O359">
        <v>1.1394859311238423E-9</v>
      </c>
      <c r="P359">
        <f t="shared" si="11"/>
        <v>-52.913447905435845</v>
      </c>
    </row>
    <row r="360" spans="1:16" x14ac:dyDescent="0.2">
      <c r="A360">
        <v>355.06</v>
      </c>
      <c r="B360">
        <v>2870.4</v>
      </c>
      <c r="C360">
        <v>11680.7</v>
      </c>
      <c r="D360">
        <v>3614.1</v>
      </c>
      <c r="E360">
        <v>18939.8</v>
      </c>
      <c r="F360">
        <v>13071.2</v>
      </c>
      <c r="H360">
        <v>11598</v>
      </c>
      <c r="I360">
        <v>20436.400000000001</v>
      </c>
      <c r="J360">
        <v>11605.5</v>
      </c>
      <c r="L360">
        <f t="shared" si="10"/>
        <v>355.06</v>
      </c>
      <c r="M360">
        <f>data!AQ360</f>
        <v>5.2993383184322915E-10</v>
      </c>
      <c r="O360">
        <v>1.1280222361708832E-9</v>
      </c>
      <c r="P360">
        <f t="shared" si="11"/>
        <v>-53.02097646212092</v>
      </c>
    </row>
    <row r="361" spans="1:16" x14ac:dyDescent="0.2">
      <c r="A361">
        <v>355.53</v>
      </c>
      <c r="B361">
        <v>2870.4</v>
      </c>
      <c r="C361">
        <v>11680.7</v>
      </c>
      <c r="D361">
        <v>3614.1</v>
      </c>
      <c r="E361">
        <v>18939.8</v>
      </c>
      <c r="F361">
        <v>13071.2</v>
      </c>
      <c r="H361">
        <v>11598</v>
      </c>
      <c r="I361">
        <v>20436.400000000001</v>
      </c>
      <c r="J361">
        <v>11605.5</v>
      </c>
      <c r="L361">
        <f t="shared" si="10"/>
        <v>355.53</v>
      </c>
      <c r="M361">
        <f>data!AQ361</f>
        <v>5.3565258615089862E-10</v>
      </c>
      <c r="O361">
        <v>1.1503152314083212E-9</v>
      </c>
      <c r="P361">
        <f t="shared" si="11"/>
        <v>-53.434278576394775</v>
      </c>
    </row>
    <row r="362" spans="1:16" x14ac:dyDescent="0.2">
      <c r="A362">
        <v>356</v>
      </c>
      <c r="B362">
        <v>2807.95</v>
      </c>
      <c r="C362">
        <v>11175</v>
      </c>
      <c r="D362">
        <v>3571.55</v>
      </c>
      <c r="E362">
        <v>18567.8</v>
      </c>
      <c r="F362">
        <v>12557.4</v>
      </c>
      <c r="H362">
        <v>11080.4</v>
      </c>
      <c r="I362">
        <v>19963.900000000001</v>
      </c>
      <c r="J362">
        <v>11121.2</v>
      </c>
      <c r="L362">
        <f t="shared" si="10"/>
        <v>356</v>
      </c>
      <c r="M362">
        <f>data!AQ362</f>
        <v>5.2797956366419171E-10</v>
      </c>
      <c r="O362">
        <v>1.1307699162153227E-9</v>
      </c>
      <c r="P362">
        <f t="shared" si="11"/>
        <v>-53.307958047616367</v>
      </c>
    </row>
    <row r="363" spans="1:16" x14ac:dyDescent="0.2">
      <c r="A363">
        <v>356.47</v>
      </c>
      <c r="B363">
        <v>2807.95</v>
      </c>
      <c r="C363">
        <v>11175</v>
      </c>
      <c r="D363">
        <v>3571.55</v>
      </c>
      <c r="E363">
        <v>18567.8</v>
      </c>
      <c r="F363">
        <v>12557.4</v>
      </c>
      <c r="H363">
        <v>11080.4</v>
      </c>
      <c r="I363">
        <v>19963.900000000001</v>
      </c>
      <c r="J363">
        <v>11121.2</v>
      </c>
      <c r="L363">
        <f t="shared" si="10"/>
        <v>356.47</v>
      </c>
      <c r="M363">
        <f>data!AQ363</f>
        <v>5.3363482759359279E-10</v>
      </c>
      <c r="O363">
        <v>1.1437169166316097E-9</v>
      </c>
      <c r="P363">
        <f t="shared" si="11"/>
        <v>-53.342053454519629</v>
      </c>
    </row>
    <row r="364" spans="1:16" x14ac:dyDescent="0.2">
      <c r="A364">
        <v>356.94</v>
      </c>
      <c r="B364">
        <v>2792.8</v>
      </c>
      <c r="C364">
        <v>11052.6</v>
      </c>
      <c r="D364">
        <v>3571.4</v>
      </c>
      <c r="E364">
        <v>18606.8</v>
      </c>
      <c r="F364">
        <v>12480</v>
      </c>
      <c r="H364">
        <v>10957.5</v>
      </c>
      <c r="I364">
        <v>19708.400000000001</v>
      </c>
      <c r="J364">
        <v>10967.6</v>
      </c>
      <c r="L364">
        <f t="shared" si="10"/>
        <v>356.94</v>
      </c>
      <c r="M364">
        <f>data!AQ364</f>
        <v>5.2883829978883152E-10</v>
      </c>
      <c r="O364">
        <v>1.1172880690564877E-9</v>
      </c>
      <c r="P364">
        <f t="shared" si="11"/>
        <v>-52.667685762059754</v>
      </c>
    </row>
    <row r="365" spans="1:16" x14ac:dyDescent="0.2">
      <c r="A365">
        <v>357.41</v>
      </c>
      <c r="B365">
        <v>2792.8</v>
      </c>
      <c r="C365">
        <v>11052.6</v>
      </c>
      <c r="D365">
        <v>3571.4</v>
      </c>
      <c r="E365">
        <v>18606.8</v>
      </c>
      <c r="F365">
        <v>12480</v>
      </c>
      <c r="H365">
        <v>10957.5</v>
      </c>
      <c r="I365">
        <v>19708.400000000001</v>
      </c>
      <c r="J365">
        <v>10967.6</v>
      </c>
      <c r="L365">
        <f t="shared" si="10"/>
        <v>357.41</v>
      </c>
      <c r="M365">
        <f>data!AQ365</f>
        <v>5.3446141245204334E-10</v>
      </c>
      <c r="O365">
        <v>1.137175171552721E-9</v>
      </c>
      <c r="P365">
        <f t="shared" si="11"/>
        <v>-53.000960113974408</v>
      </c>
    </row>
    <row r="366" spans="1:16" x14ac:dyDescent="0.2">
      <c r="A366">
        <v>357.88</v>
      </c>
      <c r="B366">
        <v>2900</v>
      </c>
      <c r="C366">
        <v>11986.7</v>
      </c>
      <c r="D366">
        <v>3698</v>
      </c>
      <c r="E366">
        <v>19677.599999999999</v>
      </c>
      <c r="F366">
        <v>13461.6</v>
      </c>
      <c r="H366">
        <v>11888</v>
      </c>
      <c r="I366">
        <v>20545.099999999999</v>
      </c>
      <c r="J366">
        <v>11893.5</v>
      </c>
      <c r="L366">
        <f t="shared" si="10"/>
        <v>357.88</v>
      </c>
      <c r="M366">
        <f>data!AQ366</f>
        <v>5.3225379004253097E-10</v>
      </c>
      <c r="O366">
        <v>1.1372108302935524E-9</v>
      </c>
      <c r="P366">
        <f t="shared" si="11"/>
        <v>-53.196559875785006</v>
      </c>
    </row>
    <row r="367" spans="1:16" x14ac:dyDescent="0.2">
      <c r="A367">
        <v>358.35</v>
      </c>
      <c r="B367">
        <v>2900</v>
      </c>
      <c r="C367">
        <v>11986.7</v>
      </c>
      <c r="D367">
        <v>3698</v>
      </c>
      <c r="E367">
        <v>19677.599999999999</v>
      </c>
      <c r="F367">
        <v>13461.6</v>
      </c>
      <c r="H367">
        <v>11888</v>
      </c>
      <c r="I367">
        <v>20545.099999999999</v>
      </c>
      <c r="J367">
        <v>11893.5</v>
      </c>
      <c r="L367">
        <f t="shared" si="10"/>
        <v>358.35</v>
      </c>
      <c r="M367">
        <f>data!AQ367</f>
        <v>5.3787272190883791E-10</v>
      </c>
      <c r="O367">
        <v>1.1210855594495309E-9</v>
      </c>
      <c r="P367">
        <f t="shared" si="11"/>
        <v>-52.022152334836861</v>
      </c>
    </row>
    <row r="368" spans="1:16" x14ac:dyDescent="0.2">
      <c r="A368">
        <v>358.82</v>
      </c>
      <c r="B368">
        <v>2796.4</v>
      </c>
      <c r="C368">
        <v>10950.1</v>
      </c>
      <c r="D368">
        <v>3614.05</v>
      </c>
      <c r="E368">
        <v>18862.7</v>
      </c>
      <c r="F368">
        <v>12465.2</v>
      </c>
      <c r="H368">
        <v>10892.1</v>
      </c>
      <c r="I368">
        <v>19504.599999999999</v>
      </c>
      <c r="J368">
        <v>10901.4</v>
      </c>
      <c r="L368">
        <f t="shared" si="10"/>
        <v>358.82</v>
      </c>
      <c r="M368">
        <f>data!AQ368</f>
        <v>5.2757354345429499E-10</v>
      </c>
      <c r="O368">
        <v>1.1305438709140002E-9</v>
      </c>
      <c r="P368">
        <f t="shared" si="11"/>
        <v>-53.334535967385982</v>
      </c>
    </row>
    <row r="369" spans="1:16" x14ac:dyDescent="0.2">
      <c r="A369">
        <v>359.28</v>
      </c>
      <c r="B369">
        <v>2796.4</v>
      </c>
      <c r="C369">
        <v>10950.1</v>
      </c>
      <c r="D369">
        <v>3614.05</v>
      </c>
      <c r="E369">
        <v>18862.7</v>
      </c>
      <c r="F369">
        <v>12465.2</v>
      </c>
      <c r="H369">
        <v>10892.1</v>
      </c>
      <c r="I369">
        <v>19504.599999999999</v>
      </c>
      <c r="J369">
        <v>10901.4</v>
      </c>
      <c r="L369">
        <f t="shared" si="10"/>
        <v>359.28</v>
      </c>
      <c r="M369">
        <f>data!AQ369</f>
        <v>5.3298316259900662E-10</v>
      </c>
      <c r="O369">
        <v>1.1277460913289683E-9</v>
      </c>
      <c r="P369">
        <f t="shared" si="11"/>
        <v>-52.739081367958988</v>
      </c>
    </row>
    <row r="370" spans="1:16" x14ac:dyDescent="0.2">
      <c r="A370">
        <v>359.75</v>
      </c>
      <c r="B370">
        <v>2810.85</v>
      </c>
      <c r="C370">
        <v>11206.2</v>
      </c>
      <c r="D370">
        <v>3659.05</v>
      </c>
      <c r="E370">
        <v>19277.2</v>
      </c>
      <c r="F370">
        <v>12716.8</v>
      </c>
      <c r="H370">
        <v>11110.4</v>
      </c>
      <c r="I370">
        <v>19684.7</v>
      </c>
      <c r="J370">
        <v>11117.2</v>
      </c>
      <c r="L370">
        <f t="shared" si="10"/>
        <v>359.75</v>
      </c>
      <c r="M370">
        <f>data!AQ370</f>
        <v>5.2450863752257144E-10</v>
      </c>
      <c r="O370">
        <v>1.1268188072952163E-9</v>
      </c>
      <c r="P370">
        <f t="shared" si="11"/>
        <v>-53.452264540952505</v>
      </c>
    </row>
    <row r="371" spans="1:16" x14ac:dyDescent="0.2">
      <c r="A371">
        <v>360.22</v>
      </c>
      <c r="B371">
        <v>2810.85</v>
      </c>
      <c r="C371">
        <v>11206.2</v>
      </c>
      <c r="D371">
        <v>3659.05</v>
      </c>
      <c r="E371">
        <v>19277.2</v>
      </c>
      <c r="F371">
        <v>12716.8</v>
      </c>
      <c r="H371">
        <v>11110.4</v>
      </c>
      <c r="I371">
        <v>19684.7</v>
      </c>
      <c r="J371">
        <v>11117.2</v>
      </c>
      <c r="L371">
        <f t="shared" si="10"/>
        <v>360.22</v>
      </c>
      <c r="M371">
        <f>data!AQ371</f>
        <v>5.2996380895229905E-10</v>
      </c>
      <c r="O371">
        <v>1.1032284319547132E-9</v>
      </c>
      <c r="P371">
        <f t="shared" si="11"/>
        <v>-51.96245912432633</v>
      </c>
    </row>
    <row r="372" spans="1:16" x14ac:dyDescent="0.2">
      <c r="A372">
        <v>360.69</v>
      </c>
      <c r="B372">
        <v>2944.45</v>
      </c>
      <c r="C372">
        <v>12429.8</v>
      </c>
      <c r="D372">
        <v>3795.2</v>
      </c>
      <c r="E372">
        <v>20660.5</v>
      </c>
      <c r="F372">
        <v>13927.6</v>
      </c>
      <c r="H372">
        <v>12309.2</v>
      </c>
      <c r="I372">
        <v>20826.900000000001</v>
      </c>
      <c r="J372">
        <v>12290.7</v>
      </c>
      <c r="L372">
        <f t="shared" si="10"/>
        <v>360.69</v>
      </c>
      <c r="M372">
        <f>data!AQ372</f>
        <v>5.2102274500845363E-10</v>
      </c>
      <c r="O372">
        <v>1.1239657710049198E-9</v>
      </c>
      <c r="P372">
        <f t="shared" si="11"/>
        <v>-53.64425159116584</v>
      </c>
    </row>
    <row r="373" spans="1:16" x14ac:dyDescent="0.2">
      <c r="A373">
        <v>361.16</v>
      </c>
      <c r="B373">
        <v>2944.45</v>
      </c>
      <c r="C373">
        <v>12429.8</v>
      </c>
      <c r="D373">
        <v>3795.2</v>
      </c>
      <c r="E373">
        <v>20660.5</v>
      </c>
      <c r="F373">
        <v>13927.6</v>
      </c>
      <c r="H373">
        <v>12309.2</v>
      </c>
      <c r="I373">
        <v>20826.900000000001</v>
      </c>
      <c r="J373">
        <v>12290.7</v>
      </c>
      <c r="L373">
        <f t="shared" si="10"/>
        <v>361.16</v>
      </c>
      <c r="M373">
        <f>data!AQ373</f>
        <v>5.2640124308590947E-10</v>
      </c>
      <c r="O373">
        <v>1.1182125500957166E-9</v>
      </c>
      <c r="P373">
        <f t="shared" si="11"/>
        <v>-52.924759873169855</v>
      </c>
    </row>
    <row r="374" spans="1:16" x14ac:dyDescent="0.2">
      <c r="A374">
        <v>361.63</v>
      </c>
      <c r="B374">
        <v>2843.5</v>
      </c>
      <c r="C374">
        <v>11429</v>
      </c>
      <c r="D374">
        <v>3707.8</v>
      </c>
      <c r="E374">
        <v>19879.400000000001</v>
      </c>
      <c r="F374">
        <v>12962.2</v>
      </c>
      <c r="H374">
        <v>11368.5</v>
      </c>
      <c r="I374">
        <v>19835.2</v>
      </c>
      <c r="J374">
        <v>11384.7</v>
      </c>
      <c r="L374">
        <f t="shared" si="10"/>
        <v>361.63</v>
      </c>
      <c r="M374">
        <f>data!AQ374</f>
        <v>5.1714182454810037E-10</v>
      </c>
      <c r="O374">
        <v>1.1113121088798314E-9</v>
      </c>
      <c r="P374">
        <f t="shared" si="11"/>
        <v>-53.46565376045767</v>
      </c>
    </row>
    <row r="375" spans="1:16" x14ac:dyDescent="0.2">
      <c r="A375">
        <v>362.1</v>
      </c>
      <c r="B375">
        <v>2843.5</v>
      </c>
      <c r="C375">
        <v>11429</v>
      </c>
      <c r="D375">
        <v>3707.8</v>
      </c>
      <c r="E375">
        <v>19879.400000000001</v>
      </c>
      <c r="F375">
        <v>12962.2</v>
      </c>
      <c r="H375">
        <v>11368.5</v>
      </c>
      <c r="I375">
        <v>19835.2</v>
      </c>
      <c r="J375">
        <v>11384.7</v>
      </c>
      <c r="L375">
        <f t="shared" si="10"/>
        <v>362.1</v>
      </c>
      <c r="M375">
        <f>data!AQ375</f>
        <v>5.2244032004330248E-10</v>
      </c>
      <c r="O375">
        <v>1.1014185388790683E-9</v>
      </c>
      <c r="P375">
        <f t="shared" si="11"/>
        <v>-52.56659465937458</v>
      </c>
    </row>
    <row r="376" spans="1:16" x14ac:dyDescent="0.2">
      <c r="A376">
        <v>362.57</v>
      </c>
      <c r="B376">
        <v>2823.7</v>
      </c>
      <c r="C376">
        <v>11331.1</v>
      </c>
      <c r="D376">
        <v>3713.3</v>
      </c>
      <c r="E376">
        <v>19866.7</v>
      </c>
      <c r="F376">
        <v>12893.7</v>
      </c>
      <c r="H376">
        <v>11278.9</v>
      </c>
      <c r="I376">
        <v>19679.400000000001</v>
      </c>
      <c r="J376">
        <v>11295.5</v>
      </c>
      <c r="L376">
        <f t="shared" si="10"/>
        <v>362.57</v>
      </c>
      <c r="M376">
        <f>data!AQ376</f>
        <v>5.234839430596044E-10</v>
      </c>
      <c r="O376">
        <v>1.107498450933261E-9</v>
      </c>
      <c r="P376">
        <f t="shared" si="11"/>
        <v>-52.732760698809308</v>
      </c>
    </row>
    <row r="377" spans="1:16" x14ac:dyDescent="0.2">
      <c r="A377">
        <v>363.04</v>
      </c>
      <c r="B377">
        <v>2823.7</v>
      </c>
      <c r="C377">
        <v>11331.1</v>
      </c>
      <c r="D377">
        <v>3713.3</v>
      </c>
      <c r="E377">
        <v>19866.7</v>
      </c>
      <c r="F377">
        <v>12893.7</v>
      </c>
      <c r="H377">
        <v>11278.9</v>
      </c>
      <c r="I377">
        <v>19679.400000000001</v>
      </c>
      <c r="J377">
        <v>11295.5</v>
      </c>
      <c r="L377">
        <f t="shared" si="10"/>
        <v>363.04</v>
      </c>
      <c r="M377">
        <f>data!AQ377</f>
        <v>5.28809770634119E-10</v>
      </c>
      <c r="O377">
        <v>1.1096248992631929E-9</v>
      </c>
      <c r="P377">
        <f t="shared" si="11"/>
        <v>-52.343375587078448</v>
      </c>
    </row>
    <row r="378" spans="1:16" x14ac:dyDescent="0.2">
      <c r="A378">
        <v>363.51</v>
      </c>
      <c r="B378">
        <v>2989.25</v>
      </c>
      <c r="C378">
        <v>12871</v>
      </c>
      <c r="D378">
        <v>3875.2</v>
      </c>
      <c r="E378">
        <v>21512.5</v>
      </c>
      <c r="F378">
        <v>14352.2</v>
      </c>
      <c r="H378">
        <v>12798.5</v>
      </c>
      <c r="I378">
        <v>21141.599999999999</v>
      </c>
      <c r="J378">
        <v>12850</v>
      </c>
      <c r="L378">
        <f t="shared" si="10"/>
        <v>363.51</v>
      </c>
      <c r="M378">
        <f>data!AQ378</f>
        <v>5.1917791875387608E-10</v>
      </c>
      <c r="O378">
        <v>1.1043336302948594E-9</v>
      </c>
      <c r="P378">
        <f t="shared" si="11"/>
        <v>-52.987221930816823</v>
      </c>
    </row>
    <row r="379" spans="1:16" x14ac:dyDescent="0.2">
      <c r="A379">
        <v>363.98</v>
      </c>
      <c r="B379">
        <v>2989.25</v>
      </c>
      <c r="C379">
        <v>12871</v>
      </c>
      <c r="D379">
        <v>3875.2</v>
      </c>
      <c r="E379">
        <v>21512.5</v>
      </c>
      <c r="F379">
        <v>14352.2</v>
      </c>
      <c r="H379">
        <v>12798.5</v>
      </c>
      <c r="I379">
        <v>21141.599999999999</v>
      </c>
      <c r="J379">
        <v>12850</v>
      </c>
      <c r="L379">
        <f t="shared" si="10"/>
        <v>363.98</v>
      </c>
      <c r="M379">
        <f>data!AQ379</f>
        <v>5.2442056556229253E-10</v>
      </c>
      <c r="O379">
        <v>1.1143100169374595E-9</v>
      </c>
      <c r="P379">
        <f t="shared" si="11"/>
        <v>-52.937642344488985</v>
      </c>
    </row>
    <row r="380" spans="1:16" x14ac:dyDescent="0.2">
      <c r="A380">
        <v>364.45</v>
      </c>
      <c r="B380">
        <v>2806.85</v>
      </c>
      <c r="C380">
        <v>11137.7</v>
      </c>
      <c r="D380">
        <v>3734.15</v>
      </c>
      <c r="E380">
        <v>19988.5</v>
      </c>
      <c r="F380">
        <v>12647.1</v>
      </c>
      <c r="H380">
        <v>11057.6</v>
      </c>
      <c r="I380">
        <v>19372</v>
      </c>
      <c r="J380">
        <v>11078.1</v>
      </c>
      <c r="L380">
        <f t="shared" si="10"/>
        <v>364.45</v>
      </c>
      <c r="M380">
        <f>data!AQ380</f>
        <v>5.1614645787699957E-10</v>
      </c>
      <c r="O380">
        <v>1.0915561413933141E-9</v>
      </c>
      <c r="P380">
        <f t="shared" si="11"/>
        <v>-52.714621053007335</v>
      </c>
    </row>
    <row r="381" spans="1:16" x14ac:dyDescent="0.2">
      <c r="A381">
        <v>364.92</v>
      </c>
      <c r="B381">
        <v>2806.85</v>
      </c>
      <c r="C381">
        <v>11137.7</v>
      </c>
      <c r="D381">
        <v>3734.15</v>
      </c>
      <c r="E381">
        <v>19988.5</v>
      </c>
      <c r="F381">
        <v>12647.1</v>
      </c>
      <c r="H381">
        <v>11057.6</v>
      </c>
      <c r="I381">
        <v>19372</v>
      </c>
      <c r="J381">
        <v>11078.1</v>
      </c>
      <c r="L381">
        <f t="shared" si="10"/>
        <v>364.92</v>
      </c>
      <c r="M381">
        <f>data!AQ381</f>
        <v>5.2131988168873161E-10</v>
      </c>
      <c r="O381">
        <v>1.0927591256796883E-9</v>
      </c>
      <c r="P381">
        <f t="shared" si="11"/>
        <v>-52.293248398683062</v>
      </c>
    </row>
    <row r="382" spans="1:16" x14ac:dyDescent="0.2">
      <c r="A382">
        <v>365.39</v>
      </c>
      <c r="B382">
        <v>2815.8</v>
      </c>
      <c r="C382">
        <v>11238.2</v>
      </c>
      <c r="D382">
        <v>3759.95</v>
      </c>
      <c r="E382">
        <v>20351.2</v>
      </c>
      <c r="F382">
        <v>12825.5</v>
      </c>
      <c r="H382">
        <v>11126.8</v>
      </c>
      <c r="I382">
        <v>19553.8</v>
      </c>
      <c r="J382">
        <v>11172</v>
      </c>
      <c r="L382">
        <f t="shared" si="10"/>
        <v>365.39</v>
      </c>
      <c r="M382">
        <f>data!AQ382</f>
        <v>5.1335413392068037E-10</v>
      </c>
      <c r="O382">
        <v>1.0913217689598575E-9</v>
      </c>
      <c r="P382">
        <f t="shared" si="11"/>
        <v>-52.96033227579067</v>
      </c>
    </row>
    <row r="383" spans="1:16" x14ac:dyDescent="0.2">
      <c r="A383">
        <v>365.86</v>
      </c>
      <c r="B383">
        <v>2815.8</v>
      </c>
      <c r="C383">
        <v>11238.2</v>
      </c>
      <c r="D383">
        <v>3759.95</v>
      </c>
      <c r="E383">
        <v>20351.2</v>
      </c>
      <c r="F383">
        <v>12825.5</v>
      </c>
      <c r="H383">
        <v>11126.8</v>
      </c>
      <c r="I383">
        <v>19553.8</v>
      </c>
      <c r="J383">
        <v>11172</v>
      </c>
      <c r="L383">
        <f t="shared" si="10"/>
        <v>365.86</v>
      </c>
      <c r="M383">
        <f>data!AQ383</f>
        <v>5.1846148146546984E-10</v>
      </c>
      <c r="O383">
        <v>1.0803123354767769E-9</v>
      </c>
      <c r="P383">
        <f t="shared" si="11"/>
        <v>-52.008186480935073</v>
      </c>
    </row>
    <row r="384" spans="1:16" x14ac:dyDescent="0.2">
      <c r="A384">
        <v>366.32</v>
      </c>
      <c r="B384">
        <v>2852.3</v>
      </c>
      <c r="C384">
        <v>11569.8</v>
      </c>
      <c r="D384">
        <v>3825.75</v>
      </c>
      <c r="E384">
        <v>20991.9</v>
      </c>
      <c r="F384">
        <v>13242.4</v>
      </c>
      <c r="H384">
        <v>11508.8</v>
      </c>
      <c r="I384">
        <v>19871.599999999999</v>
      </c>
      <c r="J384">
        <v>11512.2</v>
      </c>
      <c r="L384">
        <f t="shared" si="10"/>
        <v>366.32</v>
      </c>
      <c r="M384">
        <f>data!AQ384</f>
        <v>5.0800113366935807E-10</v>
      </c>
      <c r="O384">
        <v>1.0814709515138725E-9</v>
      </c>
      <c r="P384">
        <f t="shared" si="11"/>
        <v>-53.026835075112814</v>
      </c>
    </row>
    <row r="385" spans="1:16" x14ac:dyDescent="0.2">
      <c r="A385">
        <v>366.79</v>
      </c>
      <c r="B385">
        <v>2852.3</v>
      </c>
      <c r="C385">
        <v>11569.8</v>
      </c>
      <c r="D385">
        <v>3825.75</v>
      </c>
      <c r="E385">
        <v>20991.9</v>
      </c>
      <c r="F385">
        <v>13242.4</v>
      </c>
      <c r="H385">
        <v>11508.8</v>
      </c>
      <c r="I385">
        <v>19871.599999999999</v>
      </c>
      <c r="J385">
        <v>11512.2</v>
      </c>
      <c r="L385">
        <f t="shared" si="10"/>
        <v>366.79</v>
      </c>
      <c r="M385">
        <f>data!AQ385</f>
        <v>5.1301761171188652E-10</v>
      </c>
      <c r="O385">
        <v>1.0664486381124073E-9</v>
      </c>
      <c r="P385">
        <f t="shared" si="11"/>
        <v>-51.894766107075021</v>
      </c>
    </row>
    <row r="386" spans="1:16" x14ac:dyDescent="0.2">
      <c r="A386">
        <v>367.26</v>
      </c>
      <c r="B386">
        <v>4479.55</v>
      </c>
      <c r="C386">
        <v>21269.4</v>
      </c>
      <c r="D386">
        <v>5470.05</v>
      </c>
      <c r="E386">
        <v>29248.1</v>
      </c>
      <c r="F386">
        <v>23856</v>
      </c>
      <c r="H386">
        <v>19266.3</v>
      </c>
      <c r="I386">
        <v>31101.599999999999</v>
      </c>
      <c r="J386">
        <v>20231.5</v>
      </c>
      <c r="L386">
        <f t="shared" si="10"/>
        <v>367.26</v>
      </c>
      <c r="M386">
        <f>data!AQ386</f>
        <v>6.1879960271830745E-10</v>
      </c>
      <c r="O386">
        <v>1.0556038060115551E-9</v>
      </c>
      <c r="P386">
        <f t="shared" si="11"/>
        <v>-41.37955933899562</v>
      </c>
    </row>
    <row r="387" spans="1:16" x14ac:dyDescent="0.2">
      <c r="A387">
        <v>367.73</v>
      </c>
      <c r="B387">
        <v>4479.55</v>
      </c>
      <c r="C387">
        <v>21269.4</v>
      </c>
      <c r="D387">
        <v>5470.05</v>
      </c>
      <c r="E387">
        <v>29248.1</v>
      </c>
      <c r="F387">
        <v>23856</v>
      </c>
      <c r="H387">
        <v>19266.3</v>
      </c>
      <c r="I387">
        <v>31101.599999999999</v>
      </c>
      <c r="J387">
        <v>20231.5</v>
      </c>
      <c r="L387">
        <f t="shared" si="10"/>
        <v>367.73</v>
      </c>
      <c r="M387">
        <f>data!AQ387</f>
        <v>7.7561301284805641E-10</v>
      </c>
      <c r="O387">
        <v>1.0452319075710128E-9</v>
      </c>
      <c r="P387">
        <f t="shared" si="11"/>
        <v>-25.795126686241019</v>
      </c>
    </row>
    <row r="388" spans="1:16" x14ac:dyDescent="0.2">
      <c r="A388">
        <v>368.2</v>
      </c>
      <c r="B388">
        <v>2785.9</v>
      </c>
      <c r="C388">
        <v>10928.2</v>
      </c>
      <c r="D388">
        <v>3807.45</v>
      </c>
      <c r="E388">
        <v>20785.5</v>
      </c>
      <c r="F388">
        <v>12621.4</v>
      </c>
      <c r="H388">
        <v>10802.6</v>
      </c>
      <c r="I388">
        <v>19222.3</v>
      </c>
      <c r="J388">
        <v>10841.1</v>
      </c>
      <c r="L388">
        <f t="shared" si="10"/>
        <v>368.2</v>
      </c>
      <c r="M388">
        <f>data!AQ388</f>
        <v>5.002690482364629E-10</v>
      </c>
      <c r="O388">
        <v>1.0558758836314806E-9</v>
      </c>
      <c r="P388">
        <f t="shared" si="11"/>
        <v>-52.620468372107858</v>
      </c>
    </row>
    <row r="389" spans="1:16" x14ac:dyDescent="0.2">
      <c r="A389">
        <v>368.67</v>
      </c>
      <c r="B389">
        <v>2785.9</v>
      </c>
      <c r="C389">
        <v>10928.2</v>
      </c>
      <c r="D389">
        <v>3807.45</v>
      </c>
      <c r="E389">
        <v>20785.5</v>
      </c>
      <c r="F389">
        <v>12621.4</v>
      </c>
      <c r="H389">
        <v>10802.6</v>
      </c>
      <c r="I389">
        <v>19222.3</v>
      </c>
      <c r="J389">
        <v>10841.1</v>
      </c>
      <c r="L389">
        <f t="shared" si="10"/>
        <v>368.67</v>
      </c>
      <c r="M389">
        <f>data!AQ389</f>
        <v>5.0514008146196338E-10</v>
      </c>
      <c r="O389">
        <v>1.0565486240110189E-9</v>
      </c>
      <c r="P389">
        <f t="shared" si="11"/>
        <v>-52.18960396311158</v>
      </c>
    </row>
    <row r="390" spans="1:16" x14ac:dyDescent="0.2">
      <c r="A390">
        <v>369.14</v>
      </c>
      <c r="B390">
        <v>2787.5</v>
      </c>
      <c r="C390">
        <v>10907.5</v>
      </c>
      <c r="D390">
        <v>3830.5</v>
      </c>
      <c r="E390">
        <v>20971.400000000001</v>
      </c>
      <c r="F390">
        <v>12603</v>
      </c>
      <c r="H390">
        <v>10803.2</v>
      </c>
      <c r="I390">
        <v>19218.7</v>
      </c>
      <c r="J390">
        <v>10846.7</v>
      </c>
      <c r="L390">
        <f t="shared" si="10"/>
        <v>369.14</v>
      </c>
      <c r="M390">
        <f>data!AQ390</f>
        <v>4.9701872274301672E-10</v>
      </c>
      <c r="O390">
        <v>1.0463199929115427E-9</v>
      </c>
      <c r="P390">
        <f t="shared" si="11"/>
        <v>-52.498401434537499</v>
      </c>
    </row>
    <row r="391" spans="1:16" x14ac:dyDescent="0.2">
      <c r="A391">
        <v>369.61</v>
      </c>
      <c r="B391">
        <v>2787.5</v>
      </c>
      <c r="C391">
        <v>10907.5</v>
      </c>
      <c r="D391">
        <v>3830.5</v>
      </c>
      <c r="E391">
        <v>20971.400000000001</v>
      </c>
      <c r="F391">
        <v>12603</v>
      </c>
      <c r="H391">
        <v>10803.2</v>
      </c>
      <c r="I391">
        <v>19218.7</v>
      </c>
      <c r="J391">
        <v>10846.7</v>
      </c>
      <c r="L391">
        <f t="shared" si="10"/>
        <v>369.61</v>
      </c>
      <c r="M391">
        <f>data!AQ391</f>
        <v>5.0182188143966901E-10</v>
      </c>
      <c r="O391">
        <v>1.0412372953951432E-9</v>
      </c>
      <c r="P391">
        <f t="shared" si="11"/>
        <v>-51.805233671616556</v>
      </c>
    </row>
    <row r="392" spans="1:16" x14ac:dyDescent="0.2">
      <c r="A392">
        <v>370.08</v>
      </c>
      <c r="B392">
        <v>2853.2</v>
      </c>
      <c r="C392">
        <v>11648.4</v>
      </c>
      <c r="D392">
        <v>3910.85</v>
      </c>
      <c r="E392">
        <v>21919.599999999999</v>
      </c>
      <c r="F392">
        <v>13359.1</v>
      </c>
      <c r="H392">
        <v>11588.6</v>
      </c>
      <c r="I392">
        <v>19864.5</v>
      </c>
      <c r="J392">
        <v>11582.3</v>
      </c>
      <c r="L392">
        <f t="shared" ref="L392:L455" si="12">A392</f>
        <v>370.08</v>
      </c>
      <c r="M392">
        <f>data!AQ392</f>
        <v>4.9480837129011415E-10</v>
      </c>
      <c r="O392">
        <v>1.0389270578036454E-9</v>
      </c>
      <c r="P392">
        <f t="shared" ref="P392:P455" si="13">(M392-O392)/O392%</f>
        <v>-52.373136537980926</v>
      </c>
    </row>
    <row r="393" spans="1:16" x14ac:dyDescent="0.2">
      <c r="A393">
        <v>370.55</v>
      </c>
      <c r="B393">
        <v>2853.2</v>
      </c>
      <c r="C393">
        <v>11648.4</v>
      </c>
      <c r="D393">
        <v>3910.85</v>
      </c>
      <c r="E393">
        <v>21919.599999999999</v>
      </c>
      <c r="F393">
        <v>13359.1</v>
      </c>
      <c r="H393">
        <v>11588.6</v>
      </c>
      <c r="I393">
        <v>19864.5</v>
      </c>
      <c r="J393">
        <v>11582.3</v>
      </c>
      <c r="L393">
        <f t="shared" si="12"/>
        <v>370.55</v>
      </c>
      <c r="M393">
        <f>data!AQ393</f>
        <v>4.9955455537513822E-10</v>
      </c>
      <c r="O393">
        <v>1.0292351331499314E-9</v>
      </c>
      <c r="P393">
        <f t="shared" si="13"/>
        <v>-51.463515062270346</v>
      </c>
    </row>
    <row r="394" spans="1:16" x14ac:dyDescent="0.2">
      <c r="A394">
        <v>371.02</v>
      </c>
      <c r="B394">
        <v>3594.4</v>
      </c>
      <c r="C394">
        <v>18508.2</v>
      </c>
      <c r="D394">
        <v>5394.55</v>
      </c>
      <c r="E394">
        <v>28163.9</v>
      </c>
      <c r="F394">
        <v>19488.8</v>
      </c>
      <c r="H394">
        <v>17845</v>
      </c>
      <c r="I394">
        <v>25408</v>
      </c>
      <c r="J394">
        <v>17072.099999999999</v>
      </c>
      <c r="L394">
        <f t="shared" si="12"/>
        <v>371.02</v>
      </c>
      <c r="M394">
        <f>data!AQ394</f>
        <v>4.9497753228251312E-10</v>
      </c>
      <c r="O394">
        <v>1.0181735531223648E-9</v>
      </c>
      <c r="P394">
        <f t="shared" si="13"/>
        <v>-51.385740597504366</v>
      </c>
    </row>
    <row r="395" spans="1:16" x14ac:dyDescent="0.2">
      <c r="A395">
        <v>371.48</v>
      </c>
      <c r="B395">
        <v>3594.4</v>
      </c>
      <c r="C395">
        <v>18508.2</v>
      </c>
      <c r="D395">
        <v>5394.55</v>
      </c>
      <c r="E395">
        <v>28163.9</v>
      </c>
      <c r="F395">
        <v>19488.8</v>
      </c>
      <c r="H395">
        <v>17845</v>
      </c>
      <c r="I395">
        <v>25408</v>
      </c>
      <c r="J395">
        <v>17072.099999999999</v>
      </c>
      <c r="L395">
        <f t="shared" si="12"/>
        <v>371.48</v>
      </c>
      <c r="M395">
        <f>data!AQ395</f>
        <v>4.9958978629746712E-10</v>
      </c>
      <c r="O395">
        <v>1.0174951765693456E-9</v>
      </c>
      <c r="P395">
        <f t="shared" si="13"/>
        <v>-50.900033945918324</v>
      </c>
    </row>
    <row r="396" spans="1:16" x14ac:dyDescent="0.2">
      <c r="A396">
        <v>371.95</v>
      </c>
      <c r="B396">
        <v>2808.2</v>
      </c>
      <c r="C396">
        <v>11155</v>
      </c>
      <c r="D396">
        <v>3919.2</v>
      </c>
      <c r="E396">
        <v>21896.6</v>
      </c>
      <c r="F396">
        <v>12752.9</v>
      </c>
      <c r="H396">
        <v>11057.2</v>
      </c>
      <c r="I396">
        <v>19312.3</v>
      </c>
      <c r="J396">
        <v>11062.7</v>
      </c>
      <c r="L396">
        <f t="shared" si="12"/>
        <v>371.95</v>
      </c>
      <c r="M396">
        <f>data!AQ396</f>
        <v>4.7928697434491791E-10</v>
      </c>
      <c r="O396">
        <v>1.0016364220226587E-9</v>
      </c>
      <c r="P396">
        <f t="shared" si="13"/>
        <v>-52.149606004036102</v>
      </c>
    </row>
    <row r="397" spans="1:16" x14ac:dyDescent="0.2">
      <c r="A397">
        <v>372.42</v>
      </c>
      <c r="B397">
        <v>2808.2</v>
      </c>
      <c r="C397">
        <v>11155</v>
      </c>
      <c r="D397">
        <v>3919.2</v>
      </c>
      <c r="E397">
        <v>21896.6</v>
      </c>
      <c r="F397">
        <v>12752.9</v>
      </c>
      <c r="H397">
        <v>11057.2</v>
      </c>
      <c r="I397">
        <v>19312.3</v>
      </c>
      <c r="J397">
        <v>11062.7</v>
      </c>
      <c r="L397">
        <f t="shared" si="12"/>
        <v>372.42</v>
      </c>
      <c r="M397">
        <f>data!AQ397</f>
        <v>4.8381433111354388E-10</v>
      </c>
      <c r="O397">
        <v>1.0016640851331409E-9</v>
      </c>
      <c r="P397">
        <f t="shared" si="13"/>
        <v>-51.698943957920243</v>
      </c>
    </row>
    <row r="398" spans="1:16" x14ac:dyDescent="0.2">
      <c r="A398">
        <v>372.89</v>
      </c>
      <c r="B398">
        <v>2830.3</v>
      </c>
      <c r="C398">
        <v>11073.5</v>
      </c>
      <c r="D398">
        <v>3972.05</v>
      </c>
      <c r="E398">
        <v>22053.8</v>
      </c>
      <c r="F398">
        <v>12676.5</v>
      </c>
      <c r="H398">
        <v>10995.2</v>
      </c>
      <c r="I398">
        <v>19224.8</v>
      </c>
      <c r="J398">
        <v>10995.5</v>
      </c>
      <c r="L398">
        <f t="shared" si="12"/>
        <v>372.89</v>
      </c>
      <c r="M398">
        <f>data!AQ398</f>
        <v>4.756776796652806E-10</v>
      </c>
      <c r="O398">
        <v>1.0029370178169331E-9</v>
      </c>
      <c r="P398">
        <f t="shared" si="13"/>
        <v>-52.57153029402825</v>
      </c>
    </row>
    <row r="399" spans="1:16" x14ac:dyDescent="0.2">
      <c r="A399">
        <v>373.36</v>
      </c>
      <c r="B399">
        <v>2830.3</v>
      </c>
      <c r="C399">
        <v>11073.5</v>
      </c>
      <c r="D399">
        <v>3972.05</v>
      </c>
      <c r="E399">
        <v>22053.8</v>
      </c>
      <c r="F399">
        <v>12676.5</v>
      </c>
      <c r="H399">
        <v>10995.2</v>
      </c>
      <c r="I399">
        <v>19224.8</v>
      </c>
      <c r="J399">
        <v>10995.5</v>
      </c>
      <c r="L399">
        <f t="shared" si="12"/>
        <v>373.36</v>
      </c>
      <c r="M399">
        <f>data!AQ399</f>
        <v>4.8013684624707141E-10</v>
      </c>
      <c r="O399">
        <v>9.8994892202503867E-10</v>
      </c>
      <c r="P399">
        <f t="shared" si="13"/>
        <v>-51.498826296522061</v>
      </c>
    </row>
    <row r="400" spans="1:16" x14ac:dyDescent="0.2">
      <c r="A400">
        <v>373.83</v>
      </c>
      <c r="B400">
        <v>2783.6</v>
      </c>
      <c r="C400">
        <v>10801.8</v>
      </c>
      <c r="D400">
        <v>3951.2</v>
      </c>
      <c r="E400">
        <v>22191.1</v>
      </c>
      <c r="F400">
        <v>12461.5</v>
      </c>
      <c r="H400">
        <v>10731.9</v>
      </c>
      <c r="I400">
        <v>19132.7</v>
      </c>
      <c r="J400">
        <v>10753.1</v>
      </c>
      <c r="L400">
        <f t="shared" si="12"/>
        <v>373.83</v>
      </c>
      <c r="M400">
        <f>data!AQ400</f>
        <v>4.6645076641618922E-10</v>
      </c>
      <c r="O400">
        <v>9.8421065956741091E-10</v>
      </c>
      <c r="P400">
        <f t="shared" si="13"/>
        <v>-52.606613037374764</v>
      </c>
    </row>
    <row r="401" spans="1:16" x14ac:dyDescent="0.2">
      <c r="A401">
        <v>374.3</v>
      </c>
      <c r="B401">
        <v>2783.6</v>
      </c>
      <c r="C401">
        <v>10801.8</v>
      </c>
      <c r="D401">
        <v>3951.2</v>
      </c>
      <c r="E401">
        <v>22191.1</v>
      </c>
      <c r="F401">
        <v>12461.5</v>
      </c>
      <c r="H401">
        <v>10731.9</v>
      </c>
      <c r="I401">
        <v>19132.7</v>
      </c>
      <c r="J401">
        <v>10753.1</v>
      </c>
      <c r="L401">
        <f t="shared" si="12"/>
        <v>374.3</v>
      </c>
      <c r="M401">
        <f>data!AQ401</f>
        <v>4.707892250590139E-10</v>
      </c>
      <c r="O401">
        <v>9.7908372318335632E-10</v>
      </c>
      <c r="P401">
        <f t="shared" si="13"/>
        <v>-51.915325123748623</v>
      </c>
    </row>
    <row r="402" spans="1:16" x14ac:dyDescent="0.2">
      <c r="A402">
        <v>374.77</v>
      </c>
      <c r="B402">
        <v>2854.55</v>
      </c>
      <c r="C402">
        <v>11571.9</v>
      </c>
      <c r="D402">
        <v>4063.7</v>
      </c>
      <c r="E402">
        <v>23280.2</v>
      </c>
      <c r="F402">
        <v>13278.2</v>
      </c>
      <c r="H402">
        <v>11544.8</v>
      </c>
      <c r="I402">
        <v>20001</v>
      </c>
      <c r="J402">
        <v>11559.2</v>
      </c>
      <c r="L402">
        <f t="shared" si="12"/>
        <v>374.77</v>
      </c>
      <c r="M402">
        <f>data!AQ402</f>
        <v>4.6175255022123103E-10</v>
      </c>
      <c r="O402">
        <v>9.7105760772696047E-10</v>
      </c>
      <c r="P402">
        <f t="shared" si="13"/>
        <v>-52.448490537848144</v>
      </c>
    </row>
    <row r="403" spans="1:16" x14ac:dyDescent="0.2">
      <c r="A403">
        <v>375.23</v>
      </c>
      <c r="B403">
        <v>2854.55</v>
      </c>
      <c r="C403">
        <v>11571.9</v>
      </c>
      <c r="D403">
        <v>4063.7</v>
      </c>
      <c r="E403">
        <v>23280.2</v>
      </c>
      <c r="F403">
        <v>13278.2</v>
      </c>
      <c r="H403">
        <v>11544.8</v>
      </c>
      <c r="I403">
        <v>20001</v>
      </c>
      <c r="J403">
        <v>11559.2</v>
      </c>
      <c r="L403">
        <f t="shared" si="12"/>
        <v>375.23</v>
      </c>
      <c r="M403">
        <f>data!AQ403</f>
        <v>4.659232552058864E-10</v>
      </c>
      <c r="O403">
        <v>9.6195528774711421E-10</v>
      </c>
      <c r="P403">
        <f t="shared" si="13"/>
        <v>-51.564978004635527</v>
      </c>
    </row>
    <row r="404" spans="1:16" x14ac:dyDescent="0.2">
      <c r="A404">
        <v>375.7</v>
      </c>
      <c r="B404">
        <v>2934.7</v>
      </c>
      <c r="C404">
        <v>12281.6</v>
      </c>
      <c r="D404">
        <v>4167.3</v>
      </c>
      <c r="E404">
        <v>24298.1</v>
      </c>
      <c r="F404">
        <v>14058.1</v>
      </c>
      <c r="H404">
        <v>12192.9</v>
      </c>
      <c r="I404">
        <v>20789</v>
      </c>
      <c r="J404">
        <v>12249.6</v>
      </c>
      <c r="L404">
        <f t="shared" si="12"/>
        <v>375.7</v>
      </c>
      <c r="M404">
        <f>data!AQ404</f>
        <v>4.5895481795751159E-10</v>
      </c>
      <c r="O404">
        <v>9.5758857801461586E-10</v>
      </c>
      <c r="P404">
        <f t="shared" si="13"/>
        <v>-52.071815757340154</v>
      </c>
    </row>
    <row r="405" spans="1:16" x14ac:dyDescent="0.2">
      <c r="A405">
        <v>376.17</v>
      </c>
      <c r="B405">
        <v>2934.7</v>
      </c>
      <c r="C405">
        <v>12281.6</v>
      </c>
      <c r="D405">
        <v>4167.3</v>
      </c>
      <c r="E405">
        <v>24298.1</v>
      </c>
      <c r="F405">
        <v>14058.1</v>
      </c>
      <c r="H405">
        <v>12192.9</v>
      </c>
      <c r="I405">
        <v>20789</v>
      </c>
      <c r="J405">
        <v>12249.6</v>
      </c>
      <c r="L405">
        <f t="shared" si="12"/>
        <v>376.17</v>
      </c>
      <c r="M405">
        <f>data!AQ405</f>
        <v>4.6315865976847159E-10</v>
      </c>
      <c r="O405">
        <v>9.4773428255417826E-10</v>
      </c>
      <c r="P405">
        <f t="shared" si="13"/>
        <v>-51.129903360650594</v>
      </c>
    </row>
    <row r="406" spans="1:16" x14ac:dyDescent="0.2">
      <c r="A406">
        <v>376.64</v>
      </c>
      <c r="B406">
        <v>2787.6</v>
      </c>
      <c r="C406">
        <v>10803.6</v>
      </c>
      <c r="D406">
        <v>4070.1</v>
      </c>
      <c r="E406">
        <v>23213.7</v>
      </c>
      <c r="F406">
        <v>12613</v>
      </c>
      <c r="H406">
        <v>10745.8</v>
      </c>
      <c r="I406">
        <v>19387</v>
      </c>
      <c r="J406">
        <v>10794.5</v>
      </c>
      <c r="L406">
        <f t="shared" si="12"/>
        <v>376.64</v>
      </c>
      <c r="M406">
        <f>data!AQ406</f>
        <v>4.5084277638390974E-10</v>
      </c>
      <c r="O406">
        <v>9.4432425807157218E-10</v>
      </c>
      <c r="P406">
        <f t="shared" si="13"/>
        <v>-52.257630519352873</v>
      </c>
    </row>
    <row r="407" spans="1:16" x14ac:dyDescent="0.2">
      <c r="A407">
        <v>377.11</v>
      </c>
      <c r="B407">
        <v>2787.6</v>
      </c>
      <c r="C407">
        <v>10803.6</v>
      </c>
      <c r="D407">
        <v>4070.1</v>
      </c>
      <c r="E407">
        <v>23213.7</v>
      </c>
      <c r="F407">
        <v>12613</v>
      </c>
      <c r="H407">
        <v>10745.8</v>
      </c>
      <c r="I407">
        <v>19387</v>
      </c>
      <c r="J407">
        <v>10794.5</v>
      </c>
      <c r="L407">
        <f t="shared" si="12"/>
        <v>377.11</v>
      </c>
      <c r="M407">
        <f>data!AQ407</f>
        <v>4.5493991118713844E-10</v>
      </c>
      <c r="O407">
        <v>9.285823504709242E-10</v>
      </c>
      <c r="P407">
        <f t="shared" si="13"/>
        <v>-51.007047360267109</v>
      </c>
    </row>
    <row r="408" spans="1:16" x14ac:dyDescent="0.2">
      <c r="A408">
        <v>377.58</v>
      </c>
      <c r="B408">
        <v>2864.45</v>
      </c>
      <c r="C408">
        <v>11689.4</v>
      </c>
      <c r="D408">
        <v>4174.45</v>
      </c>
      <c r="E408">
        <v>24385.3</v>
      </c>
      <c r="F408">
        <v>13356.1</v>
      </c>
      <c r="H408">
        <v>11586.4</v>
      </c>
      <c r="I408">
        <v>20473.599999999999</v>
      </c>
      <c r="J408">
        <v>11614.9</v>
      </c>
      <c r="L408">
        <f t="shared" si="12"/>
        <v>377.58</v>
      </c>
      <c r="M408">
        <f>data!AQ408</f>
        <v>4.4015262223608521E-10</v>
      </c>
      <c r="O408">
        <v>9.2470893457029582E-10</v>
      </c>
      <c r="P408">
        <f t="shared" si="13"/>
        <v>-52.400954962047557</v>
      </c>
    </row>
    <row r="409" spans="1:16" x14ac:dyDescent="0.2">
      <c r="A409">
        <v>378.05</v>
      </c>
      <c r="B409">
        <v>2864.45</v>
      </c>
      <c r="C409">
        <v>11689.4</v>
      </c>
      <c r="D409">
        <v>4174.45</v>
      </c>
      <c r="E409">
        <v>24385.3</v>
      </c>
      <c r="F409">
        <v>13356.1</v>
      </c>
      <c r="H409">
        <v>11586.4</v>
      </c>
      <c r="I409">
        <v>20473.599999999999</v>
      </c>
      <c r="J409">
        <v>11614.9</v>
      </c>
      <c r="L409">
        <f t="shared" si="12"/>
        <v>378.05</v>
      </c>
      <c r="M409">
        <f>data!AQ409</f>
        <v>4.4279829380041592E-10</v>
      </c>
      <c r="O409">
        <v>9.1892639013824328E-10</v>
      </c>
      <c r="P409">
        <f t="shared" si="13"/>
        <v>-51.813518628646477</v>
      </c>
    </row>
    <row r="410" spans="1:16" x14ac:dyDescent="0.2">
      <c r="A410">
        <v>378.51</v>
      </c>
      <c r="B410">
        <v>2832.15</v>
      </c>
      <c r="C410">
        <v>11388.5</v>
      </c>
      <c r="D410">
        <v>4193.8999999999996</v>
      </c>
      <c r="E410">
        <v>24398.5</v>
      </c>
      <c r="F410">
        <v>13076.4</v>
      </c>
      <c r="H410">
        <v>11281.8</v>
      </c>
      <c r="I410">
        <v>20317.8</v>
      </c>
      <c r="J410">
        <v>11332.9</v>
      </c>
      <c r="L410">
        <f t="shared" si="12"/>
        <v>378.51</v>
      </c>
      <c r="M410">
        <f>data!AQ410</f>
        <v>4.3382089755275755E-10</v>
      </c>
      <c r="O410">
        <v>9.139738780982573E-10</v>
      </c>
      <c r="P410">
        <f t="shared" si="13"/>
        <v>-52.534650283941772</v>
      </c>
    </row>
    <row r="411" spans="1:16" x14ac:dyDescent="0.2">
      <c r="A411">
        <v>378.98</v>
      </c>
      <c r="B411">
        <v>2832.15</v>
      </c>
      <c r="C411">
        <v>11388.5</v>
      </c>
      <c r="D411">
        <v>4193.8999999999996</v>
      </c>
      <c r="E411">
        <v>24398.5</v>
      </c>
      <c r="F411">
        <v>13076.4</v>
      </c>
      <c r="H411">
        <v>11281.8</v>
      </c>
      <c r="I411">
        <v>20317.8</v>
      </c>
      <c r="J411">
        <v>11332.9</v>
      </c>
      <c r="L411">
        <f t="shared" si="12"/>
        <v>378.98</v>
      </c>
      <c r="M411">
        <f>data!AQ411</f>
        <v>4.3770133919005356E-10</v>
      </c>
      <c r="O411">
        <v>9.0923568158499256E-10</v>
      </c>
      <c r="P411">
        <f t="shared" si="13"/>
        <v>-51.860518889112839</v>
      </c>
    </row>
    <row r="412" spans="1:16" x14ac:dyDescent="0.2">
      <c r="A412">
        <v>379.45</v>
      </c>
      <c r="B412">
        <v>2835.55</v>
      </c>
      <c r="C412">
        <v>11405.6</v>
      </c>
      <c r="D412">
        <v>4223.2</v>
      </c>
      <c r="E412">
        <v>24746.2</v>
      </c>
      <c r="F412">
        <v>13077.6</v>
      </c>
      <c r="H412">
        <v>11301.3</v>
      </c>
      <c r="I412">
        <v>20537</v>
      </c>
      <c r="J412">
        <v>11368.1</v>
      </c>
      <c r="L412">
        <f t="shared" si="12"/>
        <v>379.45</v>
      </c>
      <c r="M412">
        <f>data!AQ412</f>
        <v>4.2858984257080706E-10</v>
      </c>
      <c r="O412">
        <v>8.9513153312786166E-10</v>
      </c>
      <c r="P412">
        <f t="shared" si="13"/>
        <v>-52.119903420988436</v>
      </c>
    </row>
    <row r="413" spans="1:16" x14ac:dyDescent="0.2">
      <c r="A413">
        <v>379.92</v>
      </c>
      <c r="B413">
        <v>2835.55</v>
      </c>
      <c r="C413">
        <v>11405.6</v>
      </c>
      <c r="D413">
        <v>4223.2</v>
      </c>
      <c r="E413">
        <v>24746.2</v>
      </c>
      <c r="F413">
        <v>13077.6</v>
      </c>
      <c r="H413">
        <v>11301.3</v>
      </c>
      <c r="I413">
        <v>20537</v>
      </c>
      <c r="J413">
        <v>11368.1</v>
      </c>
      <c r="L413">
        <f t="shared" si="12"/>
        <v>379.92</v>
      </c>
      <c r="M413">
        <f>data!AQ413</f>
        <v>4.3239323930191054E-10</v>
      </c>
      <c r="O413">
        <v>8.9465210334706595E-10</v>
      </c>
      <c r="P413">
        <f t="shared" si="13"/>
        <v>-51.669119461716555</v>
      </c>
    </row>
    <row r="414" spans="1:16" x14ac:dyDescent="0.2">
      <c r="A414">
        <v>380.39</v>
      </c>
      <c r="B414">
        <v>2940.1</v>
      </c>
      <c r="C414">
        <v>12324.1</v>
      </c>
      <c r="D414">
        <v>4360.2</v>
      </c>
      <c r="E414">
        <v>26035.7</v>
      </c>
      <c r="F414">
        <v>13993</v>
      </c>
      <c r="H414">
        <v>12225.9</v>
      </c>
      <c r="I414">
        <v>21239.4</v>
      </c>
      <c r="J414">
        <v>12251.5</v>
      </c>
      <c r="L414">
        <f t="shared" si="12"/>
        <v>380.39</v>
      </c>
      <c r="M414">
        <f>data!AQ414</f>
        <v>4.2223650695481026E-10</v>
      </c>
      <c r="O414">
        <v>8.8716251732134911E-10</v>
      </c>
      <c r="P414">
        <f t="shared" si="13"/>
        <v>-52.40595734029786</v>
      </c>
    </row>
    <row r="415" spans="1:16" x14ac:dyDescent="0.2">
      <c r="A415">
        <v>380.86</v>
      </c>
      <c r="B415">
        <v>2940.1</v>
      </c>
      <c r="C415">
        <v>12324.1</v>
      </c>
      <c r="D415">
        <v>4360.2</v>
      </c>
      <c r="E415">
        <v>26035.7</v>
      </c>
      <c r="F415">
        <v>13993</v>
      </c>
      <c r="H415">
        <v>12225.9</v>
      </c>
      <c r="I415">
        <v>21239.4</v>
      </c>
      <c r="J415">
        <v>12251.5</v>
      </c>
      <c r="L415">
        <f t="shared" si="12"/>
        <v>380.86</v>
      </c>
      <c r="M415">
        <f>data!AQ415</f>
        <v>4.2595372333597478E-10</v>
      </c>
      <c r="O415">
        <v>8.8226964071541553E-10</v>
      </c>
      <c r="P415">
        <f t="shared" si="13"/>
        <v>-51.72068677433159</v>
      </c>
    </row>
    <row r="416" spans="1:16" x14ac:dyDescent="0.2">
      <c r="A416">
        <v>381.33</v>
      </c>
      <c r="B416">
        <v>2938.25</v>
      </c>
      <c r="C416">
        <v>12356.4</v>
      </c>
      <c r="D416">
        <v>4398</v>
      </c>
      <c r="E416">
        <v>26460.2</v>
      </c>
      <c r="F416">
        <v>14018.4</v>
      </c>
      <c r="H416">
        <v>12299.1</v>
      </c>
      <c r="I416">
        <v>21320.9</v>
      </c>
      <c r="J416">
        <v>12311.5</v>
      </c>
      <c r="L416">
        <f t="shared" si="12"/>
        <v>381.33</v>
      </c>
      <c r="M416">
        <f>data!AQ416</f>
        <v>4.1559084988567105E-10</v>
      </c>
      <c r="O416">
        <v>8.704883779365084E-10</v>
      </c>
      <c r="P416">
        <f t="shared" si="13"/>
        <v>-52.257737102610299</v>
      </c>
    </row>
    <row r="417" spans="1:16" x14ac:dyDescent="0.2">
      <c r="A417">
        <v>381.79</v>
      </c>
      <c r="B417">
        <v>2938.25</v>
      </c>
      <c r="C417">
        <v>12356.4</v>
      </c>
      <c r="D417">
        <v>4398</v>
      </c>
      <c r="E417">
        <v>26460.2</v>
      </c>
      <c r="F417">
        <v>14018.4</v>
      </c>
      <c r="H417">
        <v>12299.1</v>
      </c>
      <c r="I417">
        <v>21320.9</v>
      </c>
      <c r="J417">
        <v>12311.5</v>
      </c>
      <c r="L417">
        <f t="shared" si="12"/>
        <v>381.79</v>
      </c>
      <c r="M417">
        <f>data!AQ417</f>
        <v>4.1914281917026713E-10</v>
      </c>
      <c r="O417">
        <v>8.6691159160833453E-10</v>
      </c>
      <c r="P417">
        <f t="shared" si="13"/>
        <v>-51.651030713217942</v>
      </c>
    </row>
    <row r="418" spans="1:16" x14ac:dyDescent="0.2">
      <c r="A418">
        <v>382.26</v>
      </c>
      <c r="B418">
        <v>2769.25</v>
      </c>
      <c r="C418">
        <v>10788.2</v>
      </c>
      <c r="D418">
        <v>4281.3999999999996</v>
      </c>
      <c r="E418">
        <v>25310</v>
      </c>
      <c r="F418">
        <v>12441.3</v>
      </c>
      <c r="H418">
        <v>10687.4</v>
      </c>
      <c r="I418">
        <v>19713.599999999999</v>
      </c>
      <c r="J418">
        <v>10719.6</v>
      </c>
      <c r="L418">
        <f t="shared" si="12"/>
        <v>382.26</v>
      </c>
      <c r="M418">
        <f>data!AQ418</f>
        <v>4.0848481623387095E-10</v>
      </c>
      <c r="O418">
        <v>8.5741952353578028E-10</v>
      </c>
      <c r="P418">
        <f t="shared" si="13"/>
        <v>-52.358815606462599</v>
      </c>
    </row>
    <row r="419" spans="1:16" x14ac:dyDescent="0.2">
      <c r="A419">
        <v>382.73</v>
      </c>
      <c r="B419">
        <v>2769.25</v>
      </c>
      <c r="C419">
        <v>10788.2</v>
      </c>
      <c r="D419">
        <v>4281.3999999999996</v>
      </c>
      <c r="E419">
        <v>25310</v>
      </c>
      <c r="F419">
        <v>12441.3</v>
      </c>
      <c r="H419">
        <v>10687.4</v>
      </c>
      <c r="I419">
        <v>19713.599999999999</v>
      </c>
      <c r="J419">
        <v>10719.6</v>
      </c>
      <c r="L419">
        <f t="shared" si="12"/>
        <v>382.73</v>
      </c>
      <c r="M419">
        <f>data!AQ419</f>
        <v>4.1202380014917619E-10</v>
      </c>
      <c r="O419">
        <v>8.5042648478676957E-10</v>
      </c>
      <c r="P419">
        <f t="shared" si="13"/>
        <v>-51.550920917933972</v>
      </c>
    </row>
    <row r="420" spans="1:16" x14ac:dyDescent="0.2">
      <c r="A420">
        <v>383.2</v>
      </c>
      <c r="B420">
        <v>2828.6</v>
      </c>
      <c r="C420">
        <v>11228.5</v>
      </c>
      <c r="D420">
        <v>4379.6499999999996</v>
      </c>
      <c r="E420">
        <v>26139.9</v>
      </c>
      <c r="F420">
        <v>12904.2</v>
      </c>
      <c r="H420">
        <v>11157.6</v>
      </c>
      <c r="I420">
        <v>20257.599999999999</v>
      </c>
      <c r="J420">
        <v>11194</v>
      </c>
      <c r="L420">
        <f t="shared" si="12"/>
        <v>383.2</v>
      </c>
      <c r="M420">
        <f>data!AQ420</f>
        <v>4.0285749872812132E-10</v>
      </c>
      <c r="O420">
        <v>8.4358363750281657E-10</v>
      </c>
      <c r="P420">
        <f t="shared" si="13"/>
        <v>-52.244510109197527</v>
      </c>
    </row>
    <row r="421" spans="1:16" x14ac:dyDescent="0.2">
      <c r="A421">
        <v>383.67</v>
      </c>
      <c r="B421">
        <v>2828.6</v>
      </c>
      <c r="C421">
        <v>11228.5</v>
      </c>
      <c r="D421">
        <v>4379.6499999999996</v>
      </c>
      <c r="E421">
        <v>26139.9</v>
      </c>
      <c r="F421">
        <v>12904.2</v>
      </c>
      <c r="H421">
        <v>11157.6</v>
      </c>
      <c r="I421">
        <v>20257.599999999999</v>
      </c>
      <c r="J421">
        <v>11194</v>
      </c>
      <c r="L421">
        <f t="shared" si="12"/>
        <v>383.67</v>
      </c>
      <c r="M421">
        <f>data!AQ421</f>
        <v>4.063195985811092E-10</v>
      </c>
      <c r="O421">
        <v>8.359169211302849E-10</v>
      </c>
      <c r="P421">
        <f t="shared" si="13"/>
        <v>-51.392346738034178</v>
      </c>
    </row>
    <row r="422" spans="1:16" x14ac:dyDescent="0.2">
      <c r="A422">
        <v>384.14</v>
      </c>
      <c r="B422">
        <v>2864.25</v>
      </c>
      <c r="C422">
        <v>11504.7</v>
      </c>
      <c r="D422">
        <v>4465.6499999999996</v>
      </c>
      <c r="E422">
        <v>26916.2</v>
      </c>
      <c r="F422">
        <v>13201.2</v>
      </c>
      <c r="H422">
        <v>11456.4</v>
      </c>
      <c r="I422">
        <v>20479.400000000001</v>
      </c>
      <c r="J422">
        <v>11474.1</v>
      </c>
      <c r="L422">
        <f t="shared" si="12"/>
        <v>384.14</v>
      </c>
      <c r="M422">
        <f>data!AQ422</f>
        <v>3.9428079063506198E-10</v>
      </c>
      <c r="O422">
        <v>8.281714923019583E-10</v>
      </c>
      <c r="P422">
        <f t="shared" si="13"/>
        <v>-52.391407540588965</v>
      </c>
    </row>
    <row r="423" spans="1:16" x14ac:dyDescent="0.2">
      <c r="A423">
        <v>384.6</v>
      </c>
      <c r="B423">
        <v>2864.25</v>
      </c>
      <c r="C423">
        <v>11504.7</v>
      </c>
      <c r="D423">
        <v>4465.6499999999996</v>
      </c>
      <c r="E423">
        <v>26916.2</v>
      </c>
      <c r="F423">
        <v>13201.2</v>
      </c>
      <c r="H423">
        <v>11456.4</v>
      </c>
      <c r="I423">
        <v>20479.400000000001</v>
      </c>
      <c r="J423">
        <v>11474.1</v>
      </c>
      <c r="L423">
        <f t="shared" si="12"/>
        <v>384.6</v>
      </c>
      <c r="M423">
        <f>data!AQ423</f>
        <v>3.9756984187174679E-10</v>
      </c>
      <c r="O423">
        <v>8.2831224819363627E-10</v>
      </c>
      <c r="P423">
        <f t="shared" si="13"/>
        <v>-52.002419046831953</v>
      </c>
    </row>
    <row r="424" spans="1:16" x14ac:dyDescent="0.2">
      <c r="A424">
        <v>385.07</v>
      </c>
      <c r="B424">
        <v>2857.05</v>
      </c>
      <c r="C424">
        <v>11559.5</v>
      </c>
      <c r="D424">
        <v>4500.1499999999996</v>
      </c>
      <c r="E424">
        <v>27362.1</v>
      </c>
      <c r="F424">
        <v>13263.5</v>
      </c>
      <c r="H424">
        <v>11457.5</v>
      </c>
      <c r="I424">
        <v>20496.7</v>
      </c>
      <c r="J424">
        <v>11496.6</v>
      </c>
      <c r="L424">
        <f t="shared" si="12"/>
        <v>385.07</v>
      </c>
      <c r="M424">
        <f>data!AQ424</f>
        <v>3.8939726920132316E-10</v>
      </c>
      <c r="O424">
        <v>8.1413829443366955E-10</v>
      </c>
      <c r="P424">
        <f t="shared" si="13"/>
        <v>-52.170623607357093</v>
      </c>
    </row>
    <row r="425" spans="1:16" x14ac:dyDescent="0.2">
      <c r="A425">
        <v>385.54</v>
      </c>
      <c r="B425">
        <v>2857.05</v>
      </c>
      <c r="C425">
        <v>11559.5</v>
      </c>
      <c r="D425">
        <v>4500.1499999999996</v>
      </c>
      <c r="E425">
        <v>27362.1</v>
      </c>
      <c r="F425">
        <v>13263.5</v>
      </c>
      <c r="H425">
        <v>11457.5</v>
      </c>
      <c r="I425">
        <v>20496.7</v>
      </c>
      <c r="J425">
        <v>11496.6</v>
      </c>
      <c r="L425">
        <f t="shared" si="12"/>
        <v>385.54</v>
      </c>
      <c r="M425">
        <f>data!AQ425</f>
        <v>3.9268967068810906E-10</v>
      </c>
      <c r="O425">
        <v>8.0937437029387059E-10</v>
      </c>
      <c r="P425">
        <f t="shared" si="13"/>
        <v>-51.482319542002571</v>
      </c>
    </row>
    <row r="426" spans="1:16" x14ac:dyDescent="0.2">
      <c r="A426">
        <v>386.01</v>
      </c>
      <c r="B426">
        <v>2832.45</v>
      </c>
      <c r="C426">
        <v>11305</v>
      </c>
      <c r="D426">
        <v>4517.7</v>
      </c>
      <c r="E426">
        <v>27562.3</v>
      </c>
      <c r="F426">
        <v>13025.4</v>
      </c>
      <c r="H426">
        <v>11191.5</v>
      </c>
      <c r="I426">
        <v>20311.8</v>
      </c>
      <c r="J426">
        <v>11217.3</v>
      </c>
      <c r="L426">
        <f t="shared" si="12"/>
        <v>386.01</v>
      </c>
      <c r="M426">
        <f>data!AQ426</f>
        <v>3.8314827339508332E-10</v>
      </c>
      <c r="O426">
        <v>8.0373655974909899E-10</v>
      </c>
      <c r="P426">
        <f t="shared" si="13"/>
        <v>-52.329122179699027</v>
      </c>
    </row>
    <row r="427" spans="1:16" x14ac:dyDescent="0.2">
      <c r="A427">
        <v>386.48</v>
      </c>
      <c r="B427">
        <v>2832.45</v>
      </c>
      <c r="C427">
        <v>11305</v>
      </c>
      <c r="D427">
        <v>4517.7</v>
      </c>
      <c r="E427">
        <v>27562.3</v>
      </c>
      <c r="F427">
        <v>13025.4</v>
      </c>
      <c r="H427">
        <v>11191.5</v>
      </c>
      <c r="I427">
        <v>20311.8</v>
      </c>
      <c r="J427">
        <v>11217.3</v>
      </c>
      <c r="L427">
        <f t="shared" si="12"/>
        <v>386.48</v>
      </c>
      <c r="M427">
        <f>data!AQ427</f>
        <v>3.8636127716654752E-10</v>
      </c>
      <c r="O427">
        <v>7.991236179749619E-10</v>
      </c>
      <c r="P427">
        <f t="shared" si="13"/>
        <v>-51.651876070736655</v>
      </c>
    </row>
    <row r="428" spans="1:16" x14ac:dyDescent="0.2">
      <c r="A428">
        <v>386.94</v>
      </c>
      <c r="B428">
        <v>2802.3</v>
      </c>
      <c r="C428">
        <v>11006.5</v>
      </c>
      <c r="D428">
        <v>4542.3</v>
      </c>
      <c r="E428">
        <v>27760.400000000001</v>
      </c>
      <c r="F428">
        <v>12718.6</v>
      </c>
      <c r="H428">
        <v>10916.1</v>
      </c>
      <c r="I428">
        <v>20213.8</v>
      </c>
      <c r="J428">
        <v>10969.7</v>
      </c>
      <c r="L428">
        <f t="shared" si="12"/>
        <v>386.94</v>
      </c>
      <c r="M428">
        <f>data!AQ428</f>
        <v>3.761687837408036E-10</v>
      </c>
      <c r="O428">
        <v>7.8786929485577429E-10</v>
      </c>
      <c r="P428">
        <f t="shared" si="13"/>
        <v>-52.254925252587199</v>
      </c>
    </row>
    <row r="429" spans="1:16" x14ac:dyDescent="0.2">
      <c r="A429">
        <v>387.41</v>
      </c>
      <c r="B429">
        <v>2802.3</v>
      </c>
      <c r="C429">
        <v>11006.5</v>
      </c>
      <c r="D429">
        <v>4542.3</v>
      </c>
      <c r="E429">
        <v>27760.400000000001</v>
      </c>
      <c r="F429">
        <v>12718.6</v>
      </c>
      <c r="H429">
        <v>10916.1</v>
      </c>
      <c r="I429">
        <v>20213.8</v>
      </c>
      <c r="J429">
        <v>10969.7</v>
      </c>
      <c r="L429">
        <f t="shared" si="12"/>
        <v>387.41</v>
      </c>
      <c r="M429">
        <f>data!AQ429</f>
        <v>3.7929751837425637E-10</v>
      </c>
      <c r="O429">
        <v>7.8303534658956358E-10</v>
      </c>
      <c r="P429">
        <f t="shared" si="13"/>
        <v>-51.560613447879355</v>
      </c>
    </row>
    <row r="430" spans="1:16" x14ac:dyDescent="0.2">
      <c r="A430">
        <v>387.88</v>
      </c>
      <c r="B430">
        <v>2895.7</v>
      </c>
      <c r="C430">
        <v>11950</v>
      </c>
      <c r="D430">
        <v>4682.1499999999996</v>
      </c>
      <c r="E430">
        <v>29124.6</v>
      </c>
      <c r="F430">
        <v>13667.6</v>
      </c>
      <c r="H430">
        <v>11877.6</v>
      </c>
      <c r="I430">
        <v>21337.1</v>
      </c>
      <c r="J430">
        <v>11931</v>
      </c>
      <c r="L430">
        <f t="shared" si="12"/>
        <v>387.88</v>
      </c>
      <c r="M430">
        <f>data!AQ430</f>
        <v>3.7163276748782231E-10</v>
      </c>
      <c r="O430">
        <v>7.8186254372380682E-10</v>
      </c>
      <c r="P430">
        <f t="shared" si="13"/>
        <v>-52.468273295478177</v>
      </c>
    </row>
    <row r="431" spans="1:16" x14ac:dyDescent="0.2">
      <c r="A431">
        <v>388.35</v>
      </c>
      <c r="B431">
        <v>2895.7</v>
      </c>
      <c r="C431">
        <v>11950</v>
      </c>
      <c r="D431">
        <v>4682.1499999999996</v>
      </c>
      <c r="E431">
        <v>29124.6</v>
      </c>
      <c r="F431">
        <v>13667.6</v>
      </c>
      <c r="H431">
        <v>11877.6</v>
      </c>
      <c r="I431">
        <v>21337.1</v>
      </c>
      <c r="J431">
        <v>11931</v>
      </c>
      <c r="L431">
        <f t="shared" si="12"/>
        <v>388.35</v>
      </c>
      <c r="M431">
        <f>data!AQ431</f>
        <v>3.7469814502350074E-10</v>
      </c>
      <c r="O431">
        <v>7.7827612584326538E-10</v>
      </c>
      <c r="P431">
        <f t="shared" si="13"/>
        <v>-51.855372074080549</v>
      </c>
    </row>
    <row r="432" spans="1:16" x14ac:dyDescent="0.2">
      <c r="A432">
        <v>388.82</v>
      </c>
      <c r="B432">
        <v>2917.45</v>
      </c>
      <c r="C432">
        <v>12114.1</v>
      </c>
      <c r="D432">
        <v>4751.45</v>
      </c>
      <c r="E432">
        <v>29731.7</v>
      </c>
      <c r="F432">
        <v>13813.3</v>
      </c>
      <c r="H432">
        <v>12069.9</v>
      </c>
      <c r="I432">
        <v>21647.8</v>
      </c>
      <c r="J432">
        <v>12137.5</v>
      </c>
      <c r="L432">
        <f t="shared" si="12"/>
        <v>388.82</v>
      </c>
      <c r="M432">
        <f>data!AQ432</f>
        <v>3.6684577501031931E-10</v>
      </c>
      <c r="O432">
        <v>7.765606876263334E-10</v>
      </c>
      <c r="P432">
        <f t="shared" si="13"/>
        <v>-52.760192364149312</v>
      </c>
    </row>
    <row r="433" spans="1:16" x14ac:dyDescent="0.2">
      <c r="A433">
        <v>389.28</v>
      </c>
      <c r="B433">
        <v>2917.45</v>
      </c>
      <c r="C433">
        <v>12114.1</v>
      </c>
      <c r="D433">
        <v>4751.45</v>
      </c>
      <c r="E433">
        <v>29731.7</v>
      </c>
      <c r="F433">
        <v>13813.3</v>
      </c>
      <c r="H433">
        <v>12069.9</v>
      </c>
      <c r="I433">
        <v>21647.8</v>
      </c>
      <c r="J433">
        <v>12137.5</v>
      </c>
      <c r="L433">
        <f t="shared" si="12"/>
        <v>389.28</v>
      </c>
      <c r="M433">
        <f>data!AQ433</f>
        <v>3.6978241391429556E-10</v>
      </c>
      <c r="O433">
        <v>7.6289311561860481E-10</v>
      </c>
      <c r="P433">
        <f t="shared" si="13"/>
        <v>-51.528935529264643</v>
      </c>
    </row>
    <row r="434" spans="1:16" x14ac:dyDescent="0.2">
      <c r="A434">
        <v>389.75</v>
      </c>
      <c r="B434">
        <v>2891.25</v>
      </c>
      <c r="C434">
        <v>11823</v>
      </c>
      <c r="D434">
        <v>4753.7</v>
      </c>
      <c r="E434">
        <v>29836.3</v>
      </c>
      <c r="F434">
        <v>13508.4</v>
      </c>
      <c r="H434">
        <v>11771</v>
      </c>
      <c r="I434">
        <v>21088.2</v>
      </c>
      <c r="J434">
        <v>11809.4</v>
      </c>
      <c r="L434">
        <f t="shared" si="12"/>
        <v>389.75</v>
      </c>
      <c r="M434">
        <f>data!AQ434</f>
        <v>3.6339120745541577E-10</v>
      </c>
      <c r="O434">
        <v>7.6360919490241248E-10</v>
      </c>
      <c r="P434">
        <f t="shared" si="13"/>
        <v>-52.411363053078958</v>
      </c>
    </row>
    <row r="435" spans="1:16" x14ac:dyDescent="0.2">
      <c r="A435">
        <v>390.22</v>
      </c>
      <c r="B435">
        <v>2891.25</v>
      </c>
      <c r="C435">
        <v>11823</v>
      </c>
      <c r="D435">
        <v>4753.7</v>
      </c>
      <c r="E435">
        <v>29836.3</v>
      </c>
      <c r="F435">
        <v>13508.4</v>
      </c>
      <c r="H435">
        <v>11771</v>
      </c>
      <c r="I435">
        <v>21088.2</v>
      </c>
      <c r="J435">
        <v>11809.4</v>
      </c>
      <c r="L435">
        <f t="shared" si="12"/>
        <v>390.22</v>
      </c>
      <c r="M435">
        <f>data!AQ435</f>
        <v>3.6633894733236664E-10</v>
      </c>
      <c r="O435">
        <v>7.5629395829912625E-10</v>
      </c>
      <c r="P435">
        <f t="shared" si="13"/>
        <v>-51.561301883695101</v>
      </c>
    </row>
    <row r="436" spans="1:16" x14ac:dyDescent="0.2">
      <c r="A436">
        <v>390.69</v>
      </c>
      <c r="B436">
        <v>2869.45</v>
      </c>
      <c r="C436">
        <v>11743.3</v>
      </c>
      <c r="D436">
        <v>4804.8500000000004</v>
      </c>
      <c r="E436">
        <v>30292.3</v>
      </c>
      <c r="F436">
        <v>13446.4</v>
      </c>
      <c r="H436">
        <v>11679.5</v>
      </c>
      <c r="I436">
        <v>21269.599999999999</v>
      </c>
      <c r="J436">
        <v>11775.3</v>
      </c>
      <c r="L436">
        <f t="shared" si="12"/>
        <v>390.69</v>
      </c>
      <c r="M436">
        <f>data!AQ436</f>
        <v>3.570869815895603E-10</v>
      </c>
      <c r="O436">
        <v>7.5304720960536989E-10</v>
      </c>
      <c r="P436">
        <f t="shared" si="13"/>
        <v>-52.581063041626606</v>
      </c>
    </row>
    <row r="437" spans="1:16" x14ac:dyDescent="0.2">
      <c r="A437">
        <v>391.16</v>
      </c>
      <c r="B437">
        <v>2869.45</v>
      </c>
      <c r="C437">
        <v>11743.3</v>
      </c>
      <c r="D437">
        <v>4804.8500000000004</v>
      </c>
      <c r="E437">
        <v>30292.3</v>
      </c>
      <c r="F437">
        <v>13446.4</v>
      </c>
      <c r="H437">
        <v>11679.5</v>
      </c>
      <c r="I437">
        <v>21269.599999999999</v>
      </c>
      <c r="J437">
        <v>11775.3</v>
      </c>
      <c r="L437">
        <f t="shared" si="12"/>
        <v>391.16</v>
      </c>
      <c r="M437">
        <f>data!AQ437</f>
        <v>3.5995924622873938E-10</v>
      </c>
      <c r="O437">
        <v>7.4098822332962828E-10</v>
      </c>
      <c r="P437">
        <f t="shared" si="13"/>
        <v>-51.421731831139816</v>
      </c>
    </row>
    <row r="438" spans="1:16" x14ac:dyDescent="0.2">
      <c r="A438">
        <v>391.62</v>
      </c>
      <c r="B438">
        <v>2852.4</v>
      </c>
      <c r="C438">
        <v>11558.9</v>
      </c>
      <c r="D438">
        <v>4843.7</v>
      </c>
      <c r="E438">
        <v>30640.3</v>
      </c>
      <c r="F438">
        <v>13362.4</v>
      </c>
      <c r="H438">
        <v>11421.5</v>
      </c>
      <c r="I438">
        <v>21345.4</v>
      </c>
      <c r="J438">
        <v>11592.5</v>
      </c>
      <c r="L438">
        <f t="shared" si="12"/>
        <v>391.62</v>
      </c>
      <c r="M438">
        <f>data!AQ438</f>
        <v>3.5122082136062317E-10</v>
      </c>
      <c r="O438">
        <v>7.356271000846646E-10</v>
      </c>
      <c r="P438">
        <f t="shared" si="13"/>
        <v>-52.255589643149293</v>
      </c>
    </row>
    <row r="439" spans="1:16" x14ac:dyDescent="0.2">
      <c r="A439">
        <v>392.09</v>
      </c>
      <c r="B439">
        <v>2852.4</v>
      </c>
      <c r="C439">
        <v>11558.9</v>
      </c>
      <c r="D439">
        <v>4843.7</v>
      </c>
      <c r="E439">
        <v>30640.3</v>
      </c>
      <c r="F439">
        <v>13362.4</v>
      </c>
      <c r="H439">
        <v>11421.5</v>
      </c>
      <c r="I439">
        <v>21345.4</v>
      </c>
      <c r="J439">
        <v>11592.5</v>
      </c>
      <c r="L439">
        <f t="shared" si="12"/>
        <v>392.09</v>
      </c>
      <c r="M439">
        <f>data!AQ439</f>
        <v>3.5402225160552043E-10</v>
      </c>
      <c r="O439">
        <v>7.3144077166587085E-10</v>
      </c>
      <c r="P439">
        <f t="shared" si="13"/>
        <v>-51.599327612100744</v>
      </c>
    </row>
    <row r="440" spans="1:16" x14ac:dyDescent="0.2">
      <c r="A440">
        <v>392.56</v>
      </c>
      <c r="B440">
        <v>2830.4</v>
      </c>
      <c r="C440">
        <v>11292.9</v>
      </c>
      <c r="D440">
        <v>4868.8999999999996</v>
      </c>
      <c r="E440">
        <v>30964.1</v>
      </c>
      <c r="F440">
        <v>13357.3</v>
      </c>
      <c r="H440">
        <v>11190.8</v>
      </c>
      <c r="I440">
        <v>21587.599999999999</v>
      </c>
      <c r="J440">
        <v>11458.9</v>
      </c>
      <c r="L440">
        <f t="shared" si="12"/>
        <v>392.56</v>
      </c>
      <c r="M440">
        <f>data!AQ440</f>
        <v>3.446481978987199E-10</v>
      </c>
      <c r="O440">
        <v>7.2461930731037401E-10</v>
      </c>
      <c r="P440">
        <f t="shared" si="13"/>
        <v>-52.437342695438588</v>
      </c>
    </row>
    <row r="441" spans="1:16" x14ac:dyDescent="0.2">
      <c r="A441">
        <v>393.03</v>
      </c>
      <c r="B441">
        <v>2830.4</v>
      </c>
      <c r="C441">
        <v>11292.9</v>
      </c>
      <c r="D441">
        <v>4868.8999999999996</v>
      </c>
      <c r="E441">
        <v>30964.1</v>
      </c>
      <c r="F441">
        <v>13357.3</v>
      </c>
      <c r="H441">
        <v>11190.8</v>
      </c>
      <c r="I441">
        <v>21587.599999999999</v>
      </c>
      <c r="J441">
        <v>11458.9</v>
      </c>
      <c r="L441">
        <f t="shared" si="12"/>
        <v>393.03</v>
      </c>
      <c r="M441">
        <f>data!AQ441</f>
        <v>3.4737383480855875E-10</v>
      </c>
      <c r="O441">
        <v>7.1785861879922615E-10</v>
      </c>
      <c r="P441">
        <f t="shared" si="13"/>
        <v>-51.609714543844774</v>
      </c>
    </row>
    <row r="442" spans="1:16" x14ac:dyDescent="0.2">
      <c r="A442">
        <v>393.5</v>
      </c>
      <c r="B442">
        <v>2996.85</v>
      </c>
      <c r="C442">
        <v>12995.2</v>
      </c>
      <c r="D442">
        <v>5103.1499999999996</v>
      </c>
      <c r="E442">
        <v>33109.300000000003</v>
      </c>
      <c r="F442">
        <v>15256.2</v>
      </c>
      <c r="H442">
        <v>12890.6</v>
      </c>
      <c r="I442">
        <v>23290.9</v>
      </c>
      <c r="J442">
        <v>13221</v>
      </c>
      <c r="L442">
        <f t="shared" si="12"/>
        <v>393.5</v>
      </c>
      <c r="M442">
        <f>data!AQ442</f>
        <v>3.4134323999086068E-10</v>
      </c>
      <c r="O442">
        <v>7.1547172035000764E-10</v>
      </c>
      <c r="P442">
        <f t="shared" si="13"/>
        <v>-52.291162560013397</v>
      </c>
    </row>
    <row r="443" spans="1:16" x14ac:dyDescent="0.2">
      <c r="A443">
        <v>393.96</v>
      </c>
      <c r="B443">
        <v>2996.85</v>
      </c>
      <c r="C443">
        <v>12995.2</v>
      </c>
      <c r="D443">
        <v>5103.1499999999996</v>
      </c>
      <c r="E443">
        <v>33109.300000000003</v>
      </c>
      <c r="F443">
        <v>15256.2</v>
      </c>
      <c r="H443">
        <v>12890.6</v>
      </c>
      <c r="I443">
        <v>23290.9</v>
      </c>
      <c r="J443">
        <v>13221</v>
      </c>
      <c r="L443">
        <f t="shared" si="12"/>
        <v>393.96</v>
      </c>
      <c r="M443">
        <f>data!AQ443</f>
        <v>3.4396228583608176E-10</v>
      </c>
      <c r="O443">
        <v>7.0712007654557163E-10</v>
      </c>
      <c r="P443">
        <f t="shared" si="13"/>
        <v>-51.357301645795587</v>
      </c>
    </row>
    <row r="444" spans="1:16" x14ac:dyDescent="0.2">
      <c r="A444">
        <v>394.43</v>
      </c>
      <c r="B444">
        <v>2915.1</v>
      </c>
      <c r="C444">
        <v>12131.4</v>
      </c>
      <c r="D444">
        <v>5074.8999999999996</v>
      </c>
      <c r="E444">
        <v>32892.800000000003</v>
      </c>
      <c r="F444">
        <v>14788.7</v>
      </c>
      <c r="H444">
        <v>12034.6</v>
      </c>
      <c r="I444">
        <v>22044.1</v>
      </c>
      <c r="J444">
        <v>12518.8</v>
      </c>
      <c r="L444">
        <f t="shared" si="12"/>
        <v>394.43</v>
      </c>
      <c r="M444">
        <f>data!AQ444</f>
        <v>3.3439358006516094E-10</v>
      </c>
      <c r="O444">
        <v>7.0545012358233198E-10</v>
      </c>
      <c r="P444">
        <f t="shared" si="13"/>
        <v>-52.598551068772423</v>
      </c>
    </row>
    <row r="445" spans="1:16" x14ac:dyDescent="0.2">
      <c r="A445">
        <v>394.9</v>
      </c>
      <c r="B445">
        <v>2915.1</v>
      </c>
      <c r="C445">
        <v>12131.4</v>
      </c>
      <c r="D445">
        <v>5074.8999999999996</v>
      </c>
      <c r="E445">
        <v>32892.800000000003</v>
      </c>
      <c r="F445">
        <v>14788.7</v>
      </c>
      <c r="H445">
        <v>12034.6</v>
      </c>
      <c r="I445">
        <v>22044.1</v>
      </c>
      <c r="J445">
        <v>12518.8</v>
      </c>
      <c r="L445">
        <f t="shared" si="12"/>
        <v>394.9</v>
      </c>
      <c r="M445">
        <f>data!AQ445</f>
        <v>3.3699298566008439E-10</v>
      </c>
      <c r="O445">
        <v>6.9973826143004877E-10</v>
      </c>
      <c r="P445">
        <f t="shared" si="13"/>
        <v>-51.840137343443978</v>
      </c>
    </row>
    <row r="446" spans="1:16" x14ac:dyDescent="0.2">
      <c r="A446">
        <v>395.37</v>
      </c>
      <c r="B446">
        <v>2891.05</v>
      </c>
      <c r="C446">
        <v>11926.2</v>
      </c>
      <c r="D446">
        <v>5106.05</v>
      </c>
      <c r="E446">
        <v>33160.9</v>
      </c>
      <c r="F446">
        <v>15089.2</v>
      </c>
      <c r="H446">
        <v>11843.5</v>
      </c>
      <c r="I446">
        <v>21896.2</v>
      </c>
      <c r="J446">
        <v>12536.1</v>
      </c>
      <c r="L446">
        <f t="shared" si="12"/>
        <v>395.37</v>
      </c>
      <c r="M446">
        <f>data!AQ446</f>
        <v>3.3103234355750795E-10</v>
      </c>
      <c r="O446">
        <v>6.9270704238320819E-10</v>
      </c>
      <c r="P446">
        <f t="shared" si="13"/>
        <v>-52.21178314881638</v>
      </c>
    </row>
    <row r="447" spans="1:16" x14ac:dyDescent="0.2">
      <c r="A447">
        <v>395.83</v>
      </c>
      <c r="B447">
        <v>2891.05</v>
      </c>
      <c r="C447">
        <v>11926.2</v>
      </c>
      <c r="D447">
        <v>5106.05</v>
      </c>
      <c r="E447">
        <v>33160.9</v>
      </c>
      <c r="F447">
        <v>15089.2</v>
      </c>
      <c r="H447">
        <v>11843.5</v>
      </c>
      <c r="I447">
        <v>21896.2</v>
      </c>
      <c r="J447">
        <v>12536.1</v>
      </c>
      <c r="L447">
        <f t="shared" si="12"/>
        <v>395.83</v>
      </c>
      <c r="M447">
        <f>data!AQ447</f>
        <v>3.3352858344193479E-10</v>
      </c>
      <c r="O447">
        <v>6.9510223397110926E-10</v>
      </c>
      <c r="P447">
        <f t="shared" si="13"/>
        <v>-52.017333977407802</v>
      </c>
    </row>
    <row r="448" spans="1:16" x14ac:dyDescent="0.2">
      <c r="A448">
        <v>396.3</v>
      </c>
      <c r="B448">
        <v>2782.05</v>
      </c>
      <c r="C448">
        <v>10830.8</v>
      </c>
      <c r="D448">
        <v>5063.6499999999996</v>
      </c>
      <c r="E448">
        <v>32701.599999999999</v>
      </c>
      <c r="F448">
        <v>14646.4</v>
      </c>
      <c r="H448">
        <v>10740.8</v>
      </c>
      <c r="I448">
        <v>20912.400000000001</v>
      </c>
      <c r="J448">
        <v>11758.3</v>
      </c>
      <c r="L448">
        <f t="shared" si="12"/>
        <v>396.3</v>
      </c>
      <c r="M448">
        <f>data!AQ448</f>
        <v>3.2504987527162041E-10</v>
      </c>
      <c r="O448">
        <v>6.7847948263260278E-10</v>
      </c>
      <c r="P448">
        <f t="shared" si="13"/>
        <v>-52.091421540062221</v>
      </c>
    </row>
    <row r="449" spans="1:16" x14ac:dyDescent="0.2">
      <c r="A449">
        <v>396.77</v>
      </c>
      <c r="B449">
        <v>2782.05</v>
      </c>
      <c r="C449">
        <v>10830.8</v>
      </c>
      <c r="D449">
        <v>5063.6499999999996</v>
      </c>
      <c r="E449">
        <v>32701.599999999999</v>
      </c>
      <c r="F449">
        <v>14646.4</v>
      </c>
      <c r="H449">
        <v>10740.8</v>
      </c>
      <c r="I449">
        <v>20912.400000000001</v>
      </c>
      <c r="J449">
        <v>11758.3</v>
      </c>
      <c r="L449">
        <f t="shared" si="12"/>
        <v>396.77</v>
      </c>
      <c r="M449">
        <f>data!AQ449</f>
        <v>3.2753281714268129E-10</v>
      </c>
      <c r="O449">
        <v>6.8437699472453285E-10</v>
      </c>
      <c r="P449">
        <f t="shared" si="13"/>
        <v>-52.141463014180388</v>
      </c>
    </row>
    <row r="450" spans="1:16" x14ac:dyDescent="0.2">
      <c r="A450">
        <v>397.24</v>
      </c>
      <c r="B450">
        <v>2892.85</v>
      </c>
      <c r="C450">
        <v>11924.4</v>
      </c>
      <c r="D450">
        <v>5220.1000000000004</v>
      </c>
      <c r="E450">
        <v>34311.699999999997</v>
      </c>
      <c r="F450">
        <v>16524.7</v>
      </c>
      <c r="H450">
        <v>11829.7</v>
      </c>
      <c r="I450">
        <v>22411.200000000001</v>
      </c>
      <c r="J450">
        <v>13245.6</v>
      </c>
      <c r="L450">
        <f t="shared" si="12"/>
        <v>397.24</v>
      </c>
      <c r="M450">
        <f>data!AQ450</f>
        <v>3.2144021453816589E-10</v>
      </c>
      <c r="O450">
        <v>6.7546605210818562E-10</v>
      </c>
      <c r="P450">
        <f t="shared" si="13"/>
        <v>-52.412084436379253</v>
      </c>
    </row>
    <row r="451" spans="1:16" x14ac:dyDescent="0.2">
      <c r="A451">
        <v>397.7</v>
      </c>
      <c r="B451">
        <v>2892.85</v>
      </c>
      <c r="C451">
        <v>11924.4</v>
      </c>
      <c r="D451">
        <v>5220.1000000000004</v>
      </c>
      <c r="E451">
        <v>34311.699999999997</v>
      </c>
      <c r="F451">
        <v>16524.7</v>
      </c>
      <c r="H451">
        <v>11829.7</v>
      </c>
      <c r="I451">
        <v>22411.200000000001</v>
      </c>
      <c r="J451">
        <v>13245.6</v>
      </c>
      <c r="L451">
        <f t="shared" si="12"/>
        <v>397.7</v>
      </c>
      <c r="M451">
        <f>data!AQ451</f>
        <v>3.238217621475197E-10</v>
      </c>
      <c r="O451">
        <v>6.6580247922868882E-10</v>
      </c>
      <c r="P451">
        <f t="shared" si="13"/>
        <v>-51.36368934482536</v>
      </c>
    </row>
    <row r="452" spans="1:16" x14ac:dyDescent="0.2">
      <c r="A452">
        <v>398.17</v>
      </c>
      <c r="B452">
        <v>2845.85</v>
      </c>
      <c r="C452">
        <v>11474.7</v>
      </c>
      <c r="D452">
        <v>5242.3500000000004</v>
      </c>
      <c r="E452">
        <v>34357.800000000003</v>
      </c>
      <c r="F452">
        <v>16963.2</v>
      </c>
      <c r="H452">
        <v>11322.9</v>
      </c>
      <c r="I452">
        <v>22402.7</v>
      </c>
      <c r="J452">
        <v>13203</v>
      </c>
      <c r="L452">
        <f t="shared" si="12"/>
        <v>398.17</v>
      </c>
      <c r="M452">
        <f>data!AQ452</f>
        <v>3.1830688907571791E-10</v>
      </c>
      <c r="O452">
        <v>6.6611471993100468E-10</v>
      </c>
      <c r="P452">
        <f t="shared" si="13"/>
        <v>-52.21440398304248</v>
      </c>
    </row>
    <row r="453" spans="1:16" x14ac:dyDescent="0.2">
      <c r="A453">
        <v>398.64</v>
      </c>
      <c r="B453">
        <v>2845.85</v>
      </c>
      <c r="C453">
        <v>11474.7</v>
      </c>
      <c r="D453">
        <v>5242.3500000000004</v>
      </c>
      <c r="E453">
        <v>34357.800000000003</v>
      </c>
      <c r="F453">
        <v>16963.2</v>
      </c>
      <c r="H453">
        <v>11322.9</v>
      </c>
      <c r="I453">
        <v>22402.7</v>
      </c>
      <c r="J453">
        <v>13203</v>
      </c>
      <c r="L453">
        <f t="shared" si="12"/>
        <v>398.64</v>
      </c>
      <c r="M453">
        <f>data!AQ453</f>
        <v>3.206951006310221E-10</v>
      </c>
      <c r="O453">
        <v>6.6048239772498905E-10</v>
      </c>
      <c r="P453">
        <f t="shared" si="13"/>
        <v>-51.445322125821015</v>
      </c>
    </row>
    <row r="454" spans="1:16" x14ac:dyDescent="0.2">
      <c r="A454">
        <v>399.11</v>
      </c>
      <c r="B454">
        <v>2786.2</v>
      </c>
      <c r="C454">
        <v>10925.1</v>
      </c>
      <c r="D454">
        <v>5254.7</v>
      </c>
      <c r="E454">
        <v>34505.300000000003</v>
      </c>
      <c r="F454">
        <v>17500.3</v>
      </c>
      <c r="H454">
        <v>10856.7</v>
      </c>
      <c r="I454">
        <v>21849.8</v>
      </c>
      <c r="J454">
        <v>13102.7</v>
      </c>
      <c r="L454">
        <f t="shared" si="12"/>
        <v>399.11</v>
      </c>
      <c r="M454">
        <f>data!AQ454</f>
        <v>3.1236769195701128E-10</v>
      </c>
      <c r="O454">
        <v>6.5547317009901101E-10</v>
      </c>
      <c r="P454">
        <f t="shared" si="13"/>
        <v>-52.344702086001888</v>
      </c>
    </row>
    <row r="455" spans="1:16" x14ac:dyDescent="0.2">
      <c r="A455">
        <v>399.57</v>
      </c>
      <c r="B455">
        <v>2786.2</v>
      </c>
      <c r="C455">
        <v>10925.1</v>
      </c>
      <c r="D455">
        <v>5254.7</v>
      </c>
      <c r="E455">
        <v>34505.300000000003</v>
      </c>
      <c r="F455">
        <v>17500.3</v>
      </c>
      <c r="H455">
        <v>10856.7</v>
      </c>
      <c r="I455">
        <v>21849.8</v>
      </c>
      <c r="J455">
        <v>13102.7</v>
      </c>
      <c r="L455">
        <f t="shared" si="12"/>
        <v>399.57</v>
      </c>
      <c r="M455">
        <f>data!AQ455</f>
        <v>3.1464096295009405E-10</v>
      </c>
      <c r="O455">
        <v>6.5447960367844879E-10</v>
      </c>
      <c r="P455">
        <f t="shared" si="13"/>
        <v>-51.925016275269634</v>
      </c>
    </row>
    <row r="456" spans="1:16" x14ac:dyDescent="0.2">
      <c r="A456">
        <v>400.04</v>
      </c>
      <c r="B456">
        <v>2783.3</v>
      </c>
      <c r="C456">
        <v>10886.4</v>
      </c>
      <c r="D456">
        <v>5312.1</v>
      </c>
      <c r="E456">
        <v>35011.599999999999</v>
      </c>
      <c r="F456">
        <v>18589.2</v>
      </c>
      <c r="H456">
        <v>10798.9</v>
      </c>
      <c r="I456">
        <v>21321.9</v>
      </c>
      <c r="J456">
        <v>13470.4</v>
      </c>
      <c r="L456">
        <f t="shared" ref="L456:L519" si="14">A456</f>
        <v>400.04</v>
      </c>
      <c r="M456">
        <f>data!AQ456</f>
        <v>2.9951997369538507E-10</v>
      </c>
      <c r="O456">
        <v>6.4486606871090243E-10</v>
      </c>
      <c r="P456">
        <f t="shared" ref="P456:P519" si="15">(M456-O456)/O456%</f>
        <v>-53.553150300785667</v>
      </c>
    </row>
    <row r="457" spans="1:16" x14ac:dyDescent="0.2">
      <c r="A457">
        <v>400.51</v>
      </c>
      <c r="B457">
        <v>2783.3</v>
      </c>
      <c r="C457">
        <v>10886.4</v>
      </c>
      <c r="D457">
        <v>5312.1</v>
      </c>
      <c r="E457">
        <v>35011.599999999999</v>
      </c>
      <c r="F457">
        <v>18589.2</v>
      </c>
      <c r="H457">
        <v>10798.9</v>
      </c>
      <c r="I457">
        <v>21321.9</v>
      </c>
      <c r="J457">
        <v>13470.4</v>
      </c>
      <c r="L457">
        <f t="shared" si="14"/>
        <v>400.51</v>
      </c>
      <c r="M457">
        <f>data!AQ457</f>
        <v>3.01728815669315E-10</v>
      </c>
      <c r="O457">
        <v>6.4572288269517563E-10</v>
      </c>
      <c r="P457">
        <f t="shared" si="15"/>
        <v>-53.272708191797015</v>
      </c>
    </row>
    <row r="458" spans="1:16" x14ac:dyDescent="0.2">
      <c r="A458">
        <v>400.98</v>
      </c>
      <c r="B458">
        <v>2814.85</v>
      </c>
      <c r="C458">
        <v>11172.1</v>
      </c>
      <c r="D458">
        <v>5395.6</v>
      </c>
      <c r="E458">
        <v>35918.400000000001</v>
      </c>
      <c r="F458">
        <v>20050.7</v>
      </c>
      <c r="H458">
        <v>11085.9</v>
      </c>
      <c r="I458">
        <v>21425.200000000001</v>
      </c>
      <c r="J458">
        <v>14194.2</v>
      </c>
      <c r="L458">
        <f t="shared" si="14"/>
        <v>400.98</v>
      </c>
      <c r="M458">
        <f>data!AQ458</f>
        <v>2.9733331636362159E-10</v>
      </c>
      <c r="O458">
        <v>6.3934574828186094E-10</v>
      </c>
      <c r="P458">
        <f t="shared" si="15"/>
        <v>-53.494127838863847</v>
      </c>
    </row>
    <row r="459" spans="1:16" x14ac:dyDescent="0.2">
      <c r="A459">
        <v>401.44</v>
      </c>
      <c r="B459">
        <v>2814.85</v>
      </c>
      <c r="C459">
        <v>11172.1</v>
      </c>
      <c r="D459">
        <v>5395.6</v>
      </c>
      <c r="E459">
        <v>35918.400000000001</v>
      </c>
      <c r="F459">
        <v>20050.7</v>
      </c>
      <c r="H459">
        <v>11085.9</v>
      </c>
      <c r="I459">
        <v>21425.200000000001</v>
      </c>
      <c r="J459">
        <v>14194.2</v>
      </c>
      <c r="L459">
        <f t="shared" si="14"/>
        <v>401.44</v>
      </c>
      <c r="M459">
        <f>data!AQ459</f>
        <v>2.9946925163423791E-10</v>
      </c>
      <c r="O459">
        <v>6.4039350338498093E-10</v>
      </c>
      <c r="P459">
        <f t="shared" si="15"/>
        <v>-53.236681813399336</v>
      </c>
    </row>
    <row r="460" spans="1:16" x14ac:dyDescent="0.2">
      <c r="A460">
        <v>401.91</v>
      </c>
      <c r="B460">
        <v>2852.9</v>
      </c>
      <c r="C460">
        <v>11556.5</v>
      </c>
      <c r="D460">
        <v>5512.75</v>
      </c>
      <c r="E460">
        <v>36845</v>
      </c>
      <c r="F460">
        <v>21772.3</v>
      </c>
      <c r="H460">
        <v>11497.4</v>
      </c>
      <c r="I460">
        <v>21643.599999999999</v>
      </c>
      <c r="J460">
        <v>14990.8</v>
      </c>
      <c r="L460">
        <f t="shared" si="14"/>
        <v>401.91</v>
      </c>
      <c r="M460">
        <f>data!AQ460</f>
        <v>2.9198967608891234E-10</v>
      </c>
      <c r="O460">
        <v>6.3349032142940856E-10</v>
      </c>
      <c r="P460">
        <f t="shared" si="15"/>
        <v>-53.90779208274779</v>
      </c>
    </row>
    <row r="461" spans="1:16" x14ac:dyDescent="0.2">
      <c r="A461">
        <v>402.38</v>
      </c>
      <c r="B461">
        <v>2852.9</v>
      </c>
      <c r="C461">
        <v>11556.5</v>
      </c>
      <c r="D461">
        <v>5512.75</v>
      </c>
      <c r="E461">
        <v>36845</v>
      </c>
      <c r="F461">
        <v>21772.3</v>
      </c>
      <c r="H461">
        <v>11497.4</v>
      </c>
      <c r="I461">
        <v>21643.599999999999</v>
      </c>
      <c r="J461">
        <v>14990.8</v>
      </c>
      <c r="L461">
        <f t="shared" si="14"/>
        <v>402.38</v>
      </c>
      <c r="M461">
        <f>data!AQ461</f>
        <v>2.9412333661362396E-10</v>
      </c>
      <c r="O461">
        <v>6.2880663447565996E-10</v>
      </c>
      <c r="P461">
        <f t="shared" si="15"/>
        <v>-53.225153729670303</v>
      </c>
    </row>
    <row r="462" spans="1:16" x14ac:dyDescent="0.2">
      <c r="A462">
        <v>402.84</v>
      </c>
      <c r="B462">
        <v>2802.5</v>
      </c>
      <c r="C462">
        <v>11008.4</v>
      </c>
      <c r="D462">
        <v>5510.35</v>
      </c>
      <c r="E462">
        <v>36969.599999999999</v>
      </c>
      <c r="F462">
        <v>22540.7</v>
      </c>
      <c r="H462">
        <v>10908.3</v>
      </c>
      <c r="I462">
        <v>21058.2</v>
      </c>
      <c r="J462">
        <v>14858.6</v>
      </c>
      <c r="L462">
        <f t="shared" si="14"/>
        <v>402.84</v>
      </c>
      <c r="M462">
        <f>data!AQ462</f>
        <v>2.9056954639494999E-10</v>
      </c>
      <c r="O462">
        <v>6.2506304818615427E-10</v>
      </c>
      <c r="P462">
        <f t="shared" si="15"/>
        <v>-53.513561993763304</v>
      </c>
    </row>
    <row r="463" spans="1:16" x14ac:dyDescent="0.2">
      <c r="A463">
        <v>403.31</v>
      </c>
      <c r="B463">
        <v>2802.5</v>
      </c>
      <c r="C463">
        <v>11008.4</v>
      </c>
      <c r="D463">
        <v>5510.35</v>
      </c>
      <c r="E463">
        <v>36969.599999999999</v>
      </c>
      <c r="F463">
        <v>22540.7</v>
      </c>
      <c r="H463">
        <v>10908.3</v>
      </c>
      <c r="I463">
        <v>21058.2</v>
      </c>
      <c r="J463">
        <v>14858.6</v>
      </c>
      <c r="L463">
        <f t="shared" si="14"/>
        <v>403.31</v>
      </c>
      <c r="M463">
        <f>data!AQ463</f>
        <v>2.926823896638258E-10</v>
      </c>
      <c r="O463">
        <v>6.2452180587161811E-10</v>
      </c>
      <c r="P463">
        <f t="shared" si="15"/>
        <v>-53.134960715208067</v>
      </c>
    </row>
    <row r="464" spans="1:16" x14ac:dyDescent="0.2">
      <c r="A464">
        <v>403.78</v>
      </c>
      <c r="B464">
        <v>2839.7</v>
      </c>
      <c r="C464">
        <v>11250.9</v>
      </c>
      <c r="D464">
        <v>5622.25</v>
      </c>
      <c r="E464">
        <v>37746.300000000003</v>
      </c>
      <c r="F464">
        <v>24121.7</v>
      </c>
      <c r="H464">
        <v>11204.5</v>
      </c>
      <c r="I464">
        <v>21383.3</v>
      </c>
      <c r="J464">
        <v>15600.7</v>
      </c>
      <c r="L464">
        <f t="shared" si="14"/>
        <v>403.78</v>
      </c>
      <c r="M464">
        <f>data!AQ464</f>
        <v>2.8630663265140627E-10</v>
      </c>
      <c r="O464">
        <v>6.1759502544012076E-10</v>
      </c>
      <c r="P464">
        <f t="shared" si="15"/>
        <v>-53.641687374768978</v>
      </c>
    </row>
    <row r="465" spans="1:16" x14ac:dyDescent="0.2">
      <c r="A465">
        <v>404.25</v>
      </c>
      <c r="B465">
        <v>2839.7</v>
      </c>
      <c r="C465">
        <v>11250.9</v>
      </c>
      <c r="D465">
        <v>5622.25</v>
      </c>
      <c r="E465">
        <v>37746.300000000003</v>
      </c>
      <c r="F465">
        <v>24121.7</v>
      </c>
      <c r="H465">
        <v>11204.5</v>
      </c>
      <c r="I465">
        <v>21383.3</v>
      </c>
      <c r="J465">
        <v>15600.7</v>
      </c>
      <c r="L465">
        <f t="shared" si="14"/>
        <v>404.25</v>
      </c>
      <c r="M465">
        <f>data!AQ465</f>
        <v>2.88378365388197E-10</v>
      </c>
      <c r="O465">
        <v>6.163040933815571E-10</v>
      </c>
      <c r="P465">
        <f t="shared" si="15"/>
        <v>-53.208429331385204</v>
      </c>
    </row>
    <row r="466" spans="1:16" x14ac:dyDescent="0.2">
      <c r="A466">
        <v>404.71</v>
      </c>
      <c r="B466">
        <v>2958.5</v>
      </c>
      <c r="C466">
        <v>12561.6</v>
      </c>
      <c r="D466">
        <v>5800.6</v>
      </c>
      <c r="E466">
        <v>39671.9</v>
      </c>
      <c r="F466">
        <v>26769.4</v>
      </c>
      <c r="H466">
        <v>12530.7</v>
      </c>
      <c r="I466">
        <v>22848.3</v>
      </c>
      <c r="J466">
        <v>17467.5</v>
      </c>
      <c r="L466">
        <f t="shared" si="14"/>
        <v>404.71</v>
      </c>
      <c r="M466">
        <f>data!AQ466</f>
        <v>2.8389292511033001E-10</v>
      </c>
      <c r="O466">
        <v>5.9952454823299685E-10</v>
      </c>
      <c r="P466">
        <f t="shared" si="15"/>
        <v>-52.646989027044981</v>
      </c>
    </row>
    <row r="467" spans="1:16" x14ac:dyDescent="0.2">
      <c r="A467">
        <v>405.18</v>
      </c>
      <c r="B467">
        <v>2958.5</v>
      </c>
      <c r="C467">
        <v>12561.6</v>
      </c>
      <c r="D467">
        <v>5800.6</v>
      </c>
      <c r="E467">
        <v>39671.9</v>
      </c>
      <c r="F467">
        <v>26769.4</v>
      </c>
      <c r="H467">
        <v>12530.7</v>
      </c>
      <c r="I467">
        <v>22848.3</v>
      </c>
      <c r="J467">
        <v>17467.5</v>
      </c>
      <c r="L467">
        <f t="shared" si="14"/>
        <v>405.18</v>
      </c>
      <c r="M467">
        <f>data!AQ467</f>
        <v>2.8593684289809281E-10</v>
      </c>
      <c r="O467">
        <v>5.9470105355971588E-10</v>
      </c>
      <c r="P467">
        <f t="shared" si="15"/>
        <v>-51.919230479489819</v>
      </c>
    </row>
    <row r="468" spans="1:16" x14ac:dyDescent="0.2">
      <c r="A468">
        <v>405.65</v>
      </c>
      <c r="B468">
        <v>2797.6</v>
      </c>
      <c r="C468">
        <v>11030.4</v>
      </c>
      <c r="D468">
        <v>5714.65</v>
      </c>
      <c r="E468">
        <v>38842.6</v>
      </c>
      <c r="F468">
        <v>26721</v>
      </c>
      <c r="H468">
        <v>10931.7</v>
      </c>
      <c r="I468">
        <v>21395.8</v>
      </c>
      <c r="J468">
        <v>16475.7</v>
      </c>
      <c r="L468">
        <f t="shared" si="14"/>
        <v>405.65</v>
      </c>
      <c r="M468">
        <f>data!AQ468</f>
        <v>2.8007541635941222E-10</v>
      </c>
      <c r="O468">
        <v>6.0256433568912615E-10</v>
      </c>
      <c r="P468">
        <f t="shared" si="15"/>
        <v>-53.51941696995685</v>
      </c>
    </row>
    <row r="469" spans="1:16" x14ac:dyDescent="0.2">
      <c r="A469">
        <v>406.12</v>
      </c>
      <c r="B469">
        <v>2797.6</v>
      </c>
      <c r="C469">
        <v>11030.4</v>
      </c>
      <c r="D469">
        <v>5714.65</v>
      </c>
      <c r="E469">
        <v>38842.6</v>
      </c>
      <c r="F469">
        <v>26721</v>
      </c>
      <c r="H469">
        <v>10931.7</v>
      </c>
      <c r="I469">
        <v>21395.8</v>
      </c>
      <c r="J469">
        <v>16475.7</v>
      </c>
      <c r="L469">
        <f t="shared" si="14"/>
        <v>406.12</v>
      </c>
      <c r="M469">
        <f>data!AQ469</f>
        <v>2.8208158447736728E-10</v>
      </c>
      <c r="O469">
        <v>5.8950848808058256E-10</v>
      </c>
      <c r="P469">
        <f t="shared" si="15"/>
        <v>-52.149699252708928</v>
      </c>
    </row>
    <row r="470" spans="1:16" x14ac:dyDescent="0.2">
      <c r="A470">
        <v>406.58</v>
      </c>
      <c r="B470">
        <v>2869.05</v>
      </c>
      <c r="C470">
        <v>11750</v>
      </c>
      <c r="D470">
        <v>5866</v>
      </c>
      <c r="E470">
        <v>40202.300000000003</v>
      </c>
      <c r="F470">
        <v>28777.4</v>
      </c>
      <c r="H470">
        <v>11683.2</v>
      </c>
      <c r="I470">
        <v>21667.599999999999</v>
      </c>
      <c r="J470">
        <v>17287.599999999999</v>
      </c>
      <c r="L470">
        <f t="shared" si="14"/>
        <v>406.58</v>
      </c>
      <c r="M470">
        <f>data!AQ470</f>
        <v>2.7597050811444746E-10</v>
      </c>
      <c r="O470">
        <v>5.859002633909917E-10</v>
      </c>
      <c r="P470">
        <f t="shared" si="15"/>
        <v>-52.898039929659035</v>
      </c>
    </row>
    <row r="471" spans="1:16" x14ac:dyDescent="0.2">
      <c r="A471">
        <v>407.05</v>
      </c>
      <c r="B471">
        <v>2869.05</v>
      </c>
      <c r="C471">
        <v>11750</v>
      </c>
      <c r="D471">
        <v>5866</v>
      </c>
      <c r="E471">
        <v>40202.300000000003</v>
      </c>
      <c r="F471">
        <v>28777.4</v>
      </c>
      <c r="H471">
        <v>11683.2</v>
      </c>
      <c r="I471">
        <v>21667.599999999999</v>
      </c>
      <c r="J471">
        <v>17287.599999999999</v>
      </c>
      <c r="L471">
        <f t="shared" si="14"/>
        <v>407.05</v>
      </c>
      <c r="M471">
        <f>data!AQ471</f>
        <v>2.7793717835485525E-10</v>
      </c>
      <c r="O471">
        <v>5.7646935743842918E-10</v>
      </c>
      <c r="P471">
        <f t="shared" si="15"/>
        <v>-51.786304897473968</v>
      </c>
    </row>
    <row r="472" spans="1:16" x14ac:dyDescent="0.2">
      <c r="A472">
        <v>407.52</v>
      </c>
      <c r="B472">
        <v>2852.55</v>
      </c>
      <c r="C472">
        <v>11450.4</v>
      </c>
      <c r="D472">
        <v>5898.4</v>
      </c>
      <c r="E472">
        <v>40568.400000000001</v>
      </c>
      <c r="F472">
        <v>29815.4</v>
      </c>
      <c r="H472">
        <v>11361.4</v>
      </c>
      <c r="I472">
        <v>21244.2</v>
      </c>
      <c r="J472">
        <v>17293.099999999999</v>
      </c>
      <c r="L472">
        <f t="shared" si="14"/>
        <v>407.52</v>
      </c>
      <c r="M472">
        <f>data!AQ472</f>
        <v>2.7512194169420826E-10</v>
      </c>
      <c r="O472">
        <v>5.8093520925410283E-10</v>
      </c>
      <c r="P472">
        <f t="shared" si="15"/>
        <v>-52.641544648764935</v>
      </c>
    </row>
    <row r="473" spans="1:16" x14ac:dyDescent="0.2">
      <c r="A473">
        <v>407.98</v>
      </c>
      <c r="B473">
        <v>2852.55</v>
      </c>
      <c r="C473">
        <v>11450.4</v>
      </c>
      <c r="D473">
        <v>5898.4</v>
      </c>
      <c r="E473">
        <v>40568.400000000001</v>
      </c>
      <c r="F473">
        <v>29815.4</v>
      </c>
      <c r="H473">
        <v>11361.4</v>
      </c>
      <c r="I473">
        <v>21244.2</v>
      </c>
      <c r="J473">
        <v>17293.099999999999</v>
      </c>
      <c r="L473">
        <f t="shared" si="14"/>
        <v>407.98</v>
      </c>
      <c r="M473">
        <f>data!AQ473</f>
        <v>2.7703033930373265E-10</v>
      </c>
      <c r="O473">
        <v>5.6973102233159193E-10</v>
      </c>
      <c r="P473">
        <f t="shared" si="15"/>
        <v>-51.375240517884791</v>
      </c>
    </row>
    <row r="474" spans="1:16" x14ac:dyDescent="0.2">
      <c r="A474">
        <v>408.45</v>
      </c>
      <c r="B474">
        <v>2881.55</v>
      </c>
      <c r="C474">
        <v>11862.6</v>
      </c>
      <c r="D474">
        <v>6007.85</v>
      </c>
      <c r="E474">
        <v>41546.5</v>
      </c>
      <c r="F474">
        <v>31513</v>
      </c>
      <c r="H474">
        <v>11745.4</v>
      </c>
      <c r="I474">
        <v>21840.1</v>
      </c>
      <c r="J474">
        <v>18162.5</v>
      </c>
      <c r="L474">
        <f t="shared" si="14"/>
        <v>408.45</v>
      </c>
      <c r="M474">
        <f>data!AQ474</f>
        <v>2.7135001030740874E-10</v>
      </c>
      <c r="O474">
        <v>5.7027908837201188E-10</v>
      </c>
      <c r="P474">
        <f t="shared" si="15"/>
        <v>-52.418032531749056</v>
      </c>
    </row>
    <row r="475" spans="1:16" x14ac:dyDescent="0.2">
      <c r="A475">
        <v>408.92</v>
      </c>
      <c r="B475">
        <v>2881.55</v>
      </c>
      <c r="C475">
        <v>11862.6</v>
      </c>
      <c r="D475">
        <v>6007.85</v>
      </c>
      <c r="E475">
        <v>41546.5</v>
      </c>
      <c r="F475">
        <v>31513</v>
      </c>
      <c r="H475">
        <v>11745.4</v>
      </c>
      <c r="I475">
        <v>21840.1</v>
      </c>
      <c r="J475">
        <v>18162.5</v>
      </c>
      <c r="L475">
        <f t="shared" si="14"/>
        <v>408.92</v>
      </c>
      <c r="M475">
        <f>data!AQ475</f>
        <v>2.7326310090214427E-10</v>
      </c>
      <c r="O475">
        <v>5.6779219740767359E-10</v>
      </c>
      <c r="P475">
        <f t="shared" si="15"/>
        <v>-51.872691778830145</v>
      </c>
    </row>
    <row r="476" spans="1:16" x14ac:dyDescent="0.2">
      <c r="A476">
        <v>409.38</v>
      </c>
      <c r="B476">
        <v>2922</v>
      </c>
      <c r="C476">
        <v>12106.9</v>
      </c>
      <c r="D476">
        <v>6121.95</v>
      </c>
      <c r="E476">
        <v>42375.5</v>
      </c>
      <c r="F476">
        <v>33158.1</v>
      </c>
      <c r="H476">
        <v>12067.5</v>
      </c>
      <c r="I476">
        <v>22203.7</v>
      </c>
      <c r="J476">
        <v>18824</v>
      </c>
      <c r="L476">
        <f t="shared" si="14"/>
        <v>409.38</v>
      </c>
      <c r="M476">
        <f>data!AQ476</f>
        <v>2.6841667454798334E-10</v>
      </c>
      <c r="O476">
        <v>5.6545344713288954E-10</v>
      </c>
      <c r="P476">
        <f t="shared" si="15"/>
        <v>-52.530720979953344</v>
      </c>
    </row>
    <row r="477" spans="1:16" x14ac:dyDescent="0.2">
      <c r="A477">
        <v>409.85</v>
      </c>
      <c r="B477">
        <v>2922</v>
      </c>
      <c r="C477">
        <v>12106.9</v>
      </c>
      <c r="D477">
        <v>6121.95</v>
      </c>
      <c r="E477">
        <v>42375.5</v>
      </c>
      <c r="F477">
        <v>33158.1</v>
      </c>
      <c r="H477">
        <v>12067.5</v>
      </c>
      <c r="I477">
        <v>22203.7</v>
      </c>
      <c r="J477">
        <v>18824</v>
      </c>
      <c r="L477">
        <f t="shared" si="14"/>
        <v>409.85</v>
      </c>
      <c r="M477">
        <f>data!AQ477</f>
        <v>2.70298888880495E-10</v>
      </c>
      <c r="O477">
        <v>5.5923933698384035E-10</v>
      </c>
      <c r="P477">
        <f t="shared" si="15"/>
        <v>-51.666688838752862</v>
      </c>
    </row>
    <row r="478" spans="1:16" x14ac:dyDescent="0.2">
      <c r="A478">
        <v>410.32</v>
      </c>
      <c r="B478">
        <v>2919.9</v>
      </c>
      <c r="C478">
        <v>12153.4</v>
      </c>
      <c r="D478">
        <v>6193.55</v>
      </c>
      <c r="E478">
        <v>43207</v>
      </c>
      <c r="F478">
        <v>34567.300000000003</v>
      </c>
      <c r="H478">
        <v>12093.8</v>
      </c>
      <c r="I478">
        <v>22159.7</v>
      </c>
      <c r="J478">
        <v>19184.099999999999</v>
      </c>
      <c r="L478">
        <f t="shared" si="14"/>
        <v>410.32</v>
      </c>
      <c r="M478">
        <f>data!AQ478</f>
        <v>2.6569010308541343E-10</v>
      </c>
      <c r="O478">
        <v>5.6240276620725579E-10</v>
      </c>
      <c r="P478">
        <f t="shared" si="15"/>
        <v>-52.758037646724205</v>
      </c>
    </row>
    <row r="479" spans="1:16" x14ac:dyDescent="0.2">
      <c r="A479">
        <v>410.78</v>
      </c>
      <c r="B479">
        <v>2919.9</v>
      </c>
      <c r="C479">
        <v>12153.4</v>
      </c>
      <c r="D479">
        <v>6193.55</v>
      </c>
      <c r="E479">
        <v>43207</v>
      </c>
      <c r="F479">
        <v>34567.300000000003</v>
      </c>
      <c r="H479">
        <v>12093.8</v>
      </c>
      <c r="I479">
        <v>22159.7</v>
      </c>
      <c r="J479">
        <v>19184.099999999999</v>
      </c>
      <c r="L479">
        <f t="shared" si="14"/>
        <v>410.78</v>
      </c>
      <c r="M479">
        <f>data!AQ479</f>
        <v>2.6750342029497249E-10</v>
      </c>
      <c r="O479">
        <v>5.5430212982430551E-10</v>
      </c>
      <c r="P479">
        <f t="shared" si="15"/>
        <v>-51.740502895097706</v>
      </c>
    </row>
    <row r="480" spans="1:16" x14ac:dyDescent="0.2">
      <c r="A480">
        <v>411.25</v>
      </c>
      <c r="B480">
        <v>2930.45</v>
      </c>
      <c r="C480">
        <v>12267.4</v>
      </c>
      <c r="D480">
        <v>6252.3</v>
      </c>
      <c r="E480">
        <v>43804</v>
      </c>
      <c r="F480">
        <v>35836.5</v>
      </c>
      <c r="H480">
        <v>12119.9</v>
      </c>
      <c r="I480">
        <v>21961.1</v>
      </c>
      <c r="J480">
        <v>19337</v>
      </c>
      <c r="L480">
        <f t="shared" si="14"/>
        <v>411.25</v>
      </c>
      <c r="M480">
        <f>data!AQ480</f>
        <v>2.6522279894981553E-10</v>
      </c>
      <c r="O480">
        <v>5.5634035597664139E-10</v>
      </c>
      <c r="P480">
        <f t="shared" si="15"/>
        <v>-52.327240671904228</v>
      </c>
    </row>
    <row r="481" spans="1:16" x14ac:dyDescent="0.2">
      <c r="A481">
        <v>411.72</v>
      </c>
      <c r="B481">
        <v>2930.45</v>
      </c>
      <c r="C481">
        <v>12267.4</v>
      </c>
      <c r="D481">
        <v>6252.3</v>
      </c>
      <c r="E481">
        <v>43804</v>
      </c>
      <c r="F481">
        <v>35836.5</v>
      </c>
      <c r="H481">
        <v>12119.9</v>
      </c>
      <c r="I481">
        <v>21961.1</v>
      </c>
      <c r="J481">
        <v>19337</v>
      </c>
      <c r="L481">
        <f t="shared" si="14"/>
        <v>411.72</v>
      </c>
      <c r="M481">
        <f>data!AQ481</f>
        <v>2.6706198091437164E-10</v>
      </c>
      <c r="O481">
        <v>5.5086498831597235E-10</v>
      </c>
      <c r="P481">
        <f t="shared" si="15"/>
        <v>-51.519521737840641</v>
      </c>
    </row>
    <row r="482" spans="1:16" x14ac:dyDescent="0.2">
      <c r="A482">
        <v>412.18</v>
      </c>
      <c r="B482">
        <v>2755.55</v>
      </c>
      <c r="C482">
        <v>10584</v>
      </c>
      <c r="D482">
        <v>6163.7</v>
      </c>
      <c r="E482">
        <v>42924.5</v>
      </c>
      <c r="F482">
        <v>35513.699999999997</v>
      </c>
      <c r="H482">
        <v>10478.6</v>
      </c>
      <c r="I482">
        <v>20332.099999999999</v>
      </c>
      <c r="J482">
        <v>17953.8</v>
      </c>
      <c r="L482">
        <f t="shared" si="14"/>
        <v>412.18</v>
      </c>
      <c r="M482">
        <f>data!AQ482</f>
        <v>2.6166812933256469E-10</v>
      </c>
      <c r="O482">
        <v>5.4724595899920911E-10</v>
      </c>
      <c r="P482">
        <f t="shared" si="15"/>
        <v>-52.184547911308954</v>
      </c>
    </row>
    <row r="483" spans="1:16" x14ac:dyDescent="0.2">
      <c r="A483">
        <v>412.65</v>
      </c>
      <c r="B483">
        <v>2755.55</v>
      </c>
      <c r="C483">
        <v>10584</v>
      </c>
      <c r="D483">
        <v>6163.7</v>
      </c>
      <c r="E483">
        <v>42924.5</v>
      </c>
      <c r="F483">
        <v>35513.699999999997</v>
      </c>
      <c r="H483">
        <v>10478.6</v>
      </c>
      <c r="I483">
        <v>20332.099999999999</v>
      </c>
      <c r="J483">
        <v>17953.8</v>
      </c>
      <c r="L483">
        <f t="shared" si="14"/>
        <v>412.65</v>
      </c>
      <c r="M483">
        <f>data!AQ483</f>
        <v>2.6347264567998007E-10</v>
      </c>
      <c r="O483">
        <v>5.4833350752206087E-10</v>
      </c>
      <c r="P483">
        <f t="shared" si="15"/>
        <v>-51.950292647512541</v>
      </c>
    </row>
    <row r="484" spans="1:16" x14ac:dyDescent="0.2">
      <c r="A484">
        <v>413.12</v>
      </c>
      <c r="B484">
        <v>2819</v>
      </c>
      <c r="C484">
        <v>11198.1</v>
      </c>
      <c r="D484">
        <v>6301.6</v>
      </c>
      <c r="E484">
        <v>44222.8</v>
      </c>
      <c r="F484">
        <v>37326.5</v>
      </c>
      <c r="H484">
        <v>11152.2</v>
      </c>
      <c r="I484">
        <v>21237.1</v>
      </c>
      <c r="J484">
        <v>18999</v>
      </c>
      <c r="L484">
        <f t="shared" si="14"/>
        <v>413.12</v>
      </c>
      <c r="M484">
        <f>data!AQ484</f>
        <v>2.5929403186812838E-10</v>
      </c>
      <c r="O484">
        <v>5.4415586411264437E-10</v>
      </c>
      <c r="P484">
        <f t="shared" si="15"/>
        <v>-52.349308540309593</v>
      </c>
    </row>
    <row r="485" spans="1:16" x14ac:dyDescent="0.2">
      <c r="A485">
        <v>413.59</v>
      </c>
      <c r="B485">
        <v>2819</v>
      </c>
      <c r="C485">
        <v>11198.1</v>
      </c>
      <c r="D485">
        <v>6301.6</v>
      </c>
      <c r="E485">
        <v>44222.8</v>
      </c>
      <c r="F485">
        <v>37326.5</v>
      </c>
      <c r="H485">
        <v>11152.2</v>
      </c>
      <c r="I485">
        <v>21237.1</v>
      </c>
      <c r="J485">
        <v>18999</v>
      </c>
      <c r="L485">
        <f t="shared" si="14"/>
        <v>413.59</v>
      </c>
      <c r="M485">
        <f>data!AQ485</f>
        <v>2.6107202492971853E-10</v>
      </c>
      <c r="O485">
        <v>5.4027918546369957E-10</v>
      </c>
      <c r="P485">
        <f t="shared" si="15"/>
        <v>-51.678311518580699</v>
      </c>
    </row>
    <row r="486" spans="1:16" x14ac:dyDescent="0.2">
      <c r="A486">
        <v>414.05</v>
      </c>
      <c r="B486">
        <v>2880.45</v>
      </c>
      <c r="C486">
        <v>11821.4</v>
      </c>
      <c r="D486">
        <v>6450.55</v>
      </c>
      <c r="E486">
        <v>45504.9</v>
      </c>
      <c r="F486">
        <v>38986.400000000001</v>
      </c>
      <c r="H486">
        <v>11700.9</v>
      </c>
      <c r="I486">
        <v>21848.3</v>
      </c>
      <c r="J486">
        <v>19771.5</v>
      </c>
      <c r="L486">
        <f t="shared" si="14"/>
        <v>414.05</v>
      </c>
      <c r="M486">
        <f>data!AQ486</f>
        <v>2.5602514236185475E-10</v>
      </c>
      <c r="O486">
        <v>5.3799953513480014E-10</v>
      </c>
      <c r="P486">
        <f t="shared" si="15"/>
        <v>-52.411642456585845</v>
      </c>
    </row>
    <row r="487" spans="1:16" x14ac:dyDescent="0.2">
      <c r="A487">
        <v>414.52</v>
      </c>
      <c r="B487">
        <v>2880.45</v>
      </c>
      <c r="C487">
        <v>11821.4</v>
      </c>
      <c r="D487">
        <v>6450.55</v>
      </c>
      <c r="E487">
        <v>45504.9</v>
      </c>
      <c r="F487">
        <v>38986.400000000001</v>
      </c>
      <c r="H487">
        <v>11700.9</v>
      </c>
      <c r="I487">
        <v>21848.3</v>
      </c>
      <c r="J487">
        <v>19771.5</v>
      </c>
      <c r="L487">
        <f t="shared" si="14"/>
        <v>414.52</v>
      </c>
      <c r="M487">
        <f>data!AQ487</f>
        <v>2.5777084821106237E-10</v>
      </c>
      <c r="O487">
        <v>5.4023580728644107E-10</v>
      </c>
      <c r="P487">
        <f t="shared" si="15"/>
        <v>-52.285493716933793</v>
      </c>
    </row>
    <row r="488" spans="1:16" x14ac:dyDescent="0.2">
      <c r="A488">
        <v>414.98</v>
      </c>
      <c r="B488">
        <v>2828.4</v>
      </c>
      <c r="C488">
        <v>11304.8</v>
      </c>
      <c r="D488">
        <v>6476.2</v>
      </c>
      <c r="E488">
        <v>45776.1</v>
      </c>
      <c r="F488">
        <v>39514.6</v>
      </c>
      <c r="H488">
        <v>11265.9</v>
      </c>
      <c r="I488">
        <v>21202.1</v>
      </c>
      <c r="J488">
        <v>19334.8</v>
      </c>
      <c r="L488">
        <f t="shared" si="14"/>
        <v>414.98</v>
      </c>
      <c r="M488">
        <f>data!AQ488</f>
        <v>2.5366379075230098E-10</v>
      </c>
      <c r="O488">
        <v>5.3469577112864069E-10</v>
      </c>
      <c r="P488">
        <f t="shared" si="15"/>
        <v>-52.55923004274652</v>
      </c>
    </row>
    <row r="489" spans="1:16" x14ac:dyDescent="0.2">
      <c r="A489">
        <v>415.45</v>
      </c>
      <c r="B489">
        <v>2828.4</v>
      </c>
      <c r="C489">
        <v>11304.8</v>
      </c>
      <c r="D489">
        <v>6476.2</v>
      </c>
      <c r="E489">
        <v>45776.1</v>
      </c>
      <c r="F489">
        <v>39514.6</v>
      </c>
      <c r="H489">
        <v>11265.9</v>
      </c>
      <c r="I489">
        <v>21202.1</v>
      </c>
      <c r="J489">
        <v>19334.8</v>
      </c>
      <c r="L489">
        <f t="shared" si="14"/>
        <v>415.45</v>
      </c>
      <c r="M489">
        <f>data!AQ489</f>
        <v>2.5538354484809492E-10</v>
      </c>
      <c r="O489">
        <v>5.3378972211292035E-10</v>
      </c>
      <c r="P489">
        <f t="shared" si="15"/>
        <v>-52.156526386982421</v>
      </c>
    </row>
    <row r="490" spans="1:16" x14ac:dyDescent="0.2">
      <c r="A490">
        <v>415.92</v>
      </c>
      <c r="B490">
        <v>2866.45</v>
      </c>
      <c r="C490">
        <v>11626.2</v>
      </c>
      <c r="D490">
        <v>6580.9</v>
      </c>
      <c r="E490">
        <v>46678.6</v>
      </c>
      <c r="F490">
        <v>40762.9</v>
      </c>
      <c r="H490">
        <v>11557.7</v>
      </c>
      <c r="I490">
        <v>21333.4</v>
      </c>
      <c r="J490">
        <v>19650.900000000001</v>
      </c>
      <c r="L490">
        <f t="shared" si="14"/>
        <v>415.92</v>
      </c>
      <c r="M490">
        <f>data!AQ490</f>
        <v>2.522553045317439E-10</v>
      </c>
      <c r="O490">
        <v>5.3176124019894735E-10</v>
      </c>
      <c r="P490">
        <f t="shared" si="15"/>
        <v>-52.562299494154963</v>
      </c>
    </row>
    <row r="491" spans="1:16" x14ac:dyDescent="0.2">
      <c r="A491">
        <v>416.38</v>
      </c>
      <c r="B491">
        <v>2866.45</v>
      </c>
      <c r="C491">
        <v>11626.2</v>
      </c>
      <c r="D491">
        <v>6580.9</v>
      </c>
      <c r="E491">
        <v>46678.6</v>
      </c>
      <c r="F491">
        <v>40762.9</v>
      </c>
      <c r="H491">
        <v>11557.7</v>
      </c>
      <c r="I491">
        <v>21333.4</v>
      </c>
      <c r="J491">
        <v>19650.900000000001</v>
      </c>
      <c r="L491">
        <f t="shared" si="14"/>
        <v>416.38</v>
      </c>
      <c r="M491">
        <f>data!AQ491</f>
        <v>2.5391931046756324E-10</v>
      </c>
      <c r="O491">
        <v>5.3088099271376586E-10</v>
      </c>
      <c r="P491">
        <f t="shared" si="15"/>
        <v>-52.170201240474917</v>
      </c>
    </row>
    <row r="492" spans="1:16" x14ac:dyDescent="0.2">
      <c r="A492">
        <v>416.85</v>
      </c>
      <c r="B492">
        <v>2957.35</v>
      </c>
      <c r="C492">
        <v>12598.9</v>
      </c>
      <c r="D492">
        <v>6734.05</v>
      </c>
      <c r="E492">
        <v>48179.6</v>
      </c>
      <c r="F492">
        <v>42503.6</v>
      </c>
      <c r="H492">
        <v>12497</v>
      </c>
      <c r="I492">
        <v>22395</v>
      </c>
      <c r="J492">
        <v>20766.2</v>
      </c>
      <c r="L492">
        <f t="shared" si="14"/>
        <v>416.85</v>
      </c>
      <c r="M492">
        <f>data!AQ492</f>
        <v>2.511964122974529E-10</v>
      </c>
      <c r="O492">
        <v>5.2688885192792606E-10</v>
      </c>
      <c r="P492">
        <f t="shared" si="15"/>
        <v>-52.324591537986372</v>
      </c>
    </row>
    <row r="493" spans="1:16" x14ac:dyDescent="0.2">
      <c r="A493">
        <v>417.32</v>
      </c>
      <c r="B493">
        <v>2957.35</v>
      </c>
      <c r="C493">
        <v>12598.9</v>
      </c>
      <c r="D493">
        <v>6734.05</v>
      </c>
      <c r="E493">
        <v>48179.6</v>
      </c>
      <c r="F493">
        <v>42503.6</v>
      </c>
      <c r="H493">
        <v>12497</v>
      </c>
      <c r="I493">
        <v>22395</v>
      </c>
      <c r="J493">
        <v>20766.2</v>
      </c>
      <c r="L493">
        <f t="shared" si="14"/>
        <v>417.32</v>
      </c>
      <c r="M493">
        <f>data!AQ493</f>
        <v>2.5287970493619448E-10</v>
      </c>
      <c r="O493">
        <v>5.2467610223340336E-10</v>
      </c>
      <c r="P493">
        <f t="shared" si="15"/>
        <v>-51.802701922242228</v>
      </c>
    </row>
    <row r="494" spans="1:16" x14ac:dyDescent="0.2">
      <c r="A494">
        <v>417.78</v>
      </c>
      <c r="B494">
        <v>2838</v>
      </c>
      <c r="C494">
        <v>11333.7</v>
      </c>
      <c r="D494">
        <v>6687.2</v>
      </c>
      <c r="E494">
        <v>47805.5</v>
      </c>
      <c r="F494">
        <v>42192.3</v>
      </c>
      <c r="H494">
        <v>11250.1</v>
      </c>
      <c r="I494">
        <v>21132.799999999999</v>
      </c>
      <c r="J494">
        <v>19568.599999999999</v>
      </c>
      <c r="L494">
        <f t="shared" si="14"/>
        <v>417.78</v>
      </c>
      <c r="M494">
        <f>data!AQ494</f>
        <v>2.4949854595109242E-10</v>
      </c>
      <c r="O494">
        <v>5.2371187636685146E-10</v>
      </c>
      <c r="P494">
        <f t="shared" si="15"/>
        <v>-52.359578384599622</v>
      </c>
    </row>
    <row r="495" spans="1:16" x14ac:dyDescent="0.2">
      <c r="A495">
        <v>418.25</v>
      </c>
      <c r="B495">
        <v>2838</v>
      </c>
      <c r="C495">
        <v>11333.7</v>
      </c>
      <c r="D495">
        <v>6687.2</v>
      </c>
      <c r="E495">
        <v>47805.5</v>
      </c>
      <c r="F495">
        <v>42192.3</v>
      </c>
      <c r="H495">
        <v>11250.1</v>
      </c>
      <c r="I495">
        <v>21132.799999999999</v>
      </c>
      <c r="J495">
        <v>19568.599999999999</v>
      </c>
      <c r="L495">
        <f t="shared" si="14"/>
        <v>418.25</v>
      </c>
      <c r="M495">
        <f>data!AQ495</f>
        <v>2.5116075696325083E-10</v>
      </c>
      <c r="O495">
        <v>5.1991558290533165E-10</v>
      </c>
      <c r="P495">
        <f t="shared" si="15"/>
        <v>-51.692012084011111</v>
      </c>
    </row>
    <row r="496" spans="1:16" x14ac:dyDescent="0.2">
      <c r="A496">
        <v>418.72</v>
      </c>
      <c r="B496">
        <v>2852.8</v>
      </c>
      <c r="C496">
        <v>11518.1</v>
      </c>
      <c r="D496">
        <v>6786.3</v>
      </c>
      <c r="E496">
        <v>48690.3</v>
      </c>
      <c r="F496">
        <v>43177.599999999999</v>
      </c>
      <c r="H496">
        <v>11401.4</v>
      </c>
      <c r="I496">
        <v>21404</v>
      </c>
      <c r="J496">
        <v>19971.5</v>
      </c>
      <c r="L496">
        <f t="shared" si="14"/>
        <v>418.72</v>
      </c>
      <c r="M496">
        <f>data!AQ496</f>
        <v>2.4714523599450115E-10</v>
      </c>
      <c r="O496">
        <v>5.1503276039612555E-10</v>
      </c>
      <c r="P496">
        <f t="shared" si="15"/>
        <v>-52.013686312999759</v>
      </c>
    </row>
    <row r="497" spans="1:16" x14ac:dyDescent="0.2">
      <c r="A497">
        <v>419.18</v>
      </c>
      <c r="B497">
        <v>2852.8</v>
      </c>
      <c r="C497">
        <v>11518.1</v>
      </c>
      <c r="D497">
        <v>6786.3</v>
      </c>
      <c r="E497">
        <v>48690.3</v>
      </c>
      <c r="F497">
        <v>43177.599999999999</v>
      </c>
      <c r="H497">
        <v>11401.4</v>
      </c>
      <c r="I497">
        <v>21404</v>
      </c>
      <c r="J497">
        <v>19971.5</v>
      </c>
      <c r="L497">
        <f t="shared" si="14"/>
        <v>419.18</v>
      </c>
      <c r="M497">
        <f>data!AQ497</f>
        <v>2.4874720961471372E-10</v>
      </c>
      <c r="O497">
        <v>5.1525064277500041E-10</v>
      </c>
      <c r="P497">
        <f t="shared" si="15"/>
        <v>-51.723066607927237</v>
      </c>
    </row>
    <row r="498" spans="1:16" x14ac:dyDescent="0.2">
      <c r="A498">
        <v>419.65</v>
      </c>
      <c r="B498">
        <v>2810.4</v>
      </c>
      <c r="C498">
        <v>11064.7</v>
      </c>
      <c r="D498">
        <v>6820.55</v>
      </c>
      <c r="E498">
        <v>49072</v>
      </c>
      <c r="F498">
        <v>43687.9</v>
      </c>
      <c r="H498">
        <v>11001.8</v>
      </c>
      <c r="I498">
        <v>21265.4</v>
      </c>
      <c r="J498">
        <v>19849.599999999999</v>
      </c>
      <c r="L498">
        <f t="shared" si="14"/>
        <v>419.65</v>
      </c>
      <c r="M498">
        <f>data!AQ498</f>
        <v>2.4537448678732609E-10</v>
      </c>
      <c r="O498">
        <v>5.1197141351743999E-10</v>
      </c>
      <c r="P498">
        <f t="shared" si="15"/>
        <v>-52.072619621179776</v>
      </c>
    </row>
    <row r="499" spans="1:16" x14ac:dyDescent="0.2">
      <c r="A499">
        <v>420.12</v>
      </c>
      <c r="B499">
        <v>2810.4</v>
      </c>
      <c r="C499">
        <v>11064.7</v>
      </c>
      <c r="D499">
        <v>6820.55</v>
      </c>
      <c r="E499">
        <v>49072</v>
      </c>
      <c r="F499">
        <v>43687.9</v>
      </c>
      <c r="H499">
        <v>11001.8</v>
      </c>
      <c r="I499">
        <v>21265.4</v>
      </c>
      <c r="J499">
        <v>19849.599999999999</v>
      </c>
      <c r="L499">
        <f t="shared" si="14"/>
        <v>420.12</v>
      </c>
      <c r="M499">
        <f>data!AQ499</f>
        <v>2.4699011379186015E-10</v>
      </c>
      <c r="O499">
        <v>5.131730183033653E-10</v>
      </c>
      <c r="P499">
        <f t="shared" si="15"/>
        <v>-51.870011675896322</v>
      </c>
    </row>
    <row r="500" spans="1:16" x14ac:dyDescent="0.2">
      <c r="A500">
        <v>420.58</v>
      </c>
      <c r="B500">
        <v>2791.25</v>
      </c>
      <c r="C500">
        <v>10853.9</v>
      </c>
      <c r="D500">
        <v>6894.75</v>
      </c>
      <c r="E500">
        <v>49584.1</v>
      </c>
      <c r="F500">
        <v>44323.199999999997</v>
      </c>
      <c r="H500">
        <v>10774.5</v>
      </c>
      <c r="I500">
        <v>21546.400000000001</v>
      </c>
      <c r="J500">
        <v>20149.2</v>
      </c>
      <c r="L500">
        <f t="shared" si="14"/>
        <v>420.58</v>
      </c>
      <c r="M500">
        <f>data!AQ500</f>
        <v>2.4265775972223246E-10</v>
      </c>
      <c r="O500">
        <v>5.1131803413235018E-10</v>
      </c>
      <c r="P500">
        <f t="shared" si="15"/>
        <v>-52.542694854486079</v>
      </c>
    </row>
    <row r="501" spans="1:16" x14ac:dyDescent="0.2">
      <c r="A501">
        <v>421.05</v>
      </c>
      <c r="B501">
        <v>2791.25</v>
      </c>
      <c r="C501">
        <v>10853.9</v>
      </c>
      <c r="D501">
        <v>6894.75</v>
      </c>
      <c r="E501">
        <v>49584.1</v>
      </c>
      <c r="F501">
        <v>44323.199999999997</v>
      </c>
      <c r="H501">
        <v>10774.5</v>
      </c>
      <c r="I501">
        <v>21546.400000000001</v>
      </c>
      <c r="J501">
        <v>20149.2</v>
      </c>
      <c r="L501">
        <f t="shared" si="14"/>
        <v>421.05</v>
      </c>
      <c r="M501">
        <f>data!AQ501</f>
        <v>2.4424615601696737E-10</v>
      </c>
      <c r="O501">
        <v>5.0699836514521907E-10</v>
      </c>
      <c r="P501">
        <f t="shared" si="15"/>
        <v>-51.8250604324911</v>
      </c>
    </row>
    <row r="502" spans="1:16" x14ac:dyDescent="0.2">
      <c r="A502">
        <v>421.51</v>
      </c>
      <c r="B502">
        <v>2814</v>
      </c>
      <c r="C502">
        <v>11168.1</v>
      </c>
      <c r="D502">
        <v>7007.4</v>
      </c>
      <c r="E502">
        <v>50631.7</v>
      </c>
      <c r="F502">
        <v>45395.8</v>
      </c>
      <c r="H502">
        <v>11077.3</v>
      </c>
      <c r="I502">
        <v>22465.7</v>
      </c>
      <c r="J502">
        <v>20985.1</v>
      </c>
      <c r="L502">
        <f t="shared" si="14"/>
        <v>421.51</v>
      </c>
      <c r="M502">
        <f>data!AQ502</f>
        <v>2.4029584081783064E-10</v>
      </c>
      <c r="O502">
        <v>5.0541092418753865E-10</v>
      </c>
      <c r="P502">
        <f t="shared" si="15"/>
        <v>-52.455352799484388</v>
      </c>
    </row>
    <row r="503" spans="1:16" x14ac:dyDescent="0.2">
      <c r="A503">
        <v>421.98</v>
      </c>
      <c r="B503">
        <v>2814</v>
      </c>
      <c r="C503">
        <v>11168.1</v>
      </c>
      <c r="D503">
        <v>7007.4</v>
      </c>
      <c r="E503">
        <v>50631.7</v>
      </c>
      <c r="F503">
        <v>45395.8</v>
      </c>
      <c r="H503">
        <v>11077.3</v>
      </c>
      <c r="I503">
        <v>22465.7</v>
      </c>
      <c r="J503">
        <v>20985.1</v>
      </c>
      <c r="L503">
        <f t="shared" si="14"/>
        <v>421.98</v>
      </c>
      <c r="M503">
        <f>data!AQ503</f>
        <v>2.4185953253652805E-10</v>
      </c>
      <c r="O503">
        <v>5.0186225872832179E-10</v>
      </c>
      <c r="P503">
        <f t="shared" si="15"/>
        <v>-51.807586976279012</v>
      </c>
    </row>
    <row r="504" spans="1:16" x14ac:dyDescent="0.2">
      <c r="A504">
        <v>422.45</v>
      </c>
      <c r="B504">
        <v>2810.75</v>
      </c>
      <c r="C504">
        <v>11138.1</v>
      </c>
      <c r="D504">
        <v>7075.25</v>
      </c>
      <c r="E504">
        <v>51380.5</v>
      </c>
      <c r="F504">
        <v>46228.7</v>
      </c>
      <c r="H504">
        <v>11088.8</v>
      </c>
      <c r="I504">
        <v>22285.8</v>
      </c>
      <c r="J504">
        <v>20883.3</v>
      </c>
      <c r="L504">
        <f t="shared" si="14"/>
        <v>422.45</v>
      </c>
      <c r="M504">
        <f>data!AQ504</f>
        <v>2.3918811924542339E-10</v>
      </c>
      <c r="O504">
        <v>5.0177044591528065E-10</v>
      </c>
      <c r="P504">
        <f t="shared" si="15"/>
        <v>-52.331166334613478</v>
      </c>
    </row>
    <row r="505" spans="1:16" x14ac:dyDescent="0.2">
      <c r="A505">
        <v>422.91</v>
      </c>
      <c r="B505">
        <v>2810.75</v>
      </c>
      <c r="C505">
        <v>11138.1</v>
      </c>
      <c r="D505">
        <v>7075.25</v>
      </c>
      <c r="E505">
        <v>51380.5</v>
      </c>
      <c r="F505">
        <v>46228.7</v>
      </c>
      <c r="H505">
        <v>11088.8</v>
      </c>
      <c r="I505">
        <v>22285.8</v>
      </c>
      <c r="J505">
        <v>20883.3</v>
      </c>
      <c r="L505">
        <f t="shared" si="14"/>
        <v>422.91</v>
      </c>
      <c r="M505">
        <f>data!AQ505</f>
        <v>2.4070231265864458E-10</v>
      </c>
      <c r="O505">
        <v>5.0065670094891863E-10</v>
      </c>
      <c r="P505">
        <f t="shared" si="15"/>
        <v>-51.922682308569932</v>
      </c>
    </row>
    <row r="506" spans="1:16" x14ac:dyDescent="0.2">
      <c r="A506">
        <v>423.38</v>
      </c>
      <c r="B506">
        <v>2870.4</v>
      </c>
      <c r="C506">
        <v>11718.9</v>
      </c>
      <c r="D506">
        <v>7221.2</v>
      </c>
      <c r="E506">
        <v>52613.599999999999</v>
      </c>
      <c r="F506">
        <v>47433.4</v>
      </c>
      <c r="H506">
        <v>11621.9</v>
      </c>
      <c r="I506">
        <v>22224</v>
      </c>
      <c r="J506">
        <v>20966</v>
      </c>
      <c r="L506">
        <f t="shared" si="14"/>
        <v>423.38</v>
      </c>
      <c r="M506">
        <f>data!AQ506</f>
        <v>2.3723860590332128E-10</v>
      </c>
      <c r="O506">
        <v>4.9727576402736921E-10</v>
      </c>
      <c r="P506">
        <f t="shared" si="15"/>
        <v>-52.292344999491256</v>
      </c>
    </row>
    <row r="507" spans="1:16" x14ac:dyDescent="0.2">
      <c r="A507">
        <v>423.85</v>
      </c>
      <c r="B507">
        <v>2870.4</v>
      </c>
      <c r="C507">
        <v>11718.9</v>
      </c>
      <c r="D507">
        <v>7221.2</v>
      </c>
      <c r="E507">
        <v>52613.599999999999</v>
      </c>
      <c r="F507">
        <v>47433.4</v>
      </c>
      <c r="H507">
        <v>11621.9</v>
      </c>
      <c r="I507">
        <v>22224</v>
      </c>
      <c r="J507">
        <v>20966</v>
      </c>
      <c r="L507">
        <f t="shared" si="14"/>
        <v>423.85</v>
      </c>
      <c r="M507">
        <f>data!AQ507</f>
        <v>2.3876407937042021E-10</v>
      </c>
      <c r="O507">
        <v>4.9338299595646606E-10</v>
      </c>
      <c r="P507">
        <f t="shared" si="15"/>
        <v>-51.606747430045665</v>
      </c>
    </row>
    <row r="508" spans="1:16" x14ac:dyDescent="0.2">
      <c r="A508">
        <v>424.31</v>
      </c>
      <c r="B508">
        <v>2841.85</v>
      </c>
      <c r="C508">
        <v>11427.7</v>
      </c>
      <c r="D508">
        <v>7281.4</v>
      </c>
      <c r="E508">
        <v>53196.5</v>
      </c>
      <c r="F508">
        <v>47996.800000000003</v>
      </c>
      <c r="H508">
        <v>11322</v>
      </c>
      <c r="I508">
        <v>21936.3</v>
      </c>
      <c r="J508">
        <v>20695.3</v>
      </c>
      <c r="L508">
        <f t="shared" si="14"/>
        <v>424.31</v>
      </c>
      <c r="M508">
        <f>data!AQ508</f>
        <v>2.3525280256220002E-10</v>
      </c>
      <c r="O508">
        <v>4.9156941677376947E-10</v>
      </c>
      <c r="P508">
        <f t="shared" si="15"/>
        <v>-52.142506320634617</v>
      </c>
    </row>
    <row r="509" spans="1:16" x14ac:dyDescent="0.2">
      <c r="A509">
        <v>424.78</v>
      </c>
      <c r="B509">
        <v>2841.85</v>
      </c>
      <c r="C509">
        <v>11427.7</v>
      </c>
      <c r="D509">
        <v>7281.4</v>
      </c>
      <c r="E509">
        <v>53196.5</v>
      </c>
      <c r="F509">
        <v>47996.800000000003</v>
      </c>
      <c r="H509">
        <v>11322</v>
      </c>
      <c r="I509">
        <v>21936.3</v>
      </c>
      <c r="J509">
        <v>20695.3</v>
      </c>
      <c r="L509">
        <f t="shared" si="14"/>
        <v>424.78</v>
      </c>
      <c r="M509">
        <f>data!AQ509</f>
        <v>2.3675653258615301E-10</v>
      </c>
      <c r="O509">
        <v>4.9283189941313689E-10</v>
      </c>
      <c r="P509">
        <f t="shared" si="15"/>
        <v>-51.95998212208216</v>
      </c>
    </row>
    <row r="510" spans="1:16" x14ac:dyDescent="0.2">
      <c r="A510">
        <v>425.24</v>
      </c>
      <c r="B510">
        <v>2847</v>
      </c>
      <c r="C510">
        <v>11449.6</v>
      </c>
      <c r="D510">
        <v>7373.2</v>
      </c>
      <c r="E510">
        <v>53989.1</v>
      </c>
      <c r="F510">
        <v>48803</v>
      </c>
      <c r="H510">
        <v>11373</v>
      </c>
      <c r="I510">
        <v>21993.7</v>
      </c>
      <c r="J510">
        <v>20718.599999999999</v>
      </c>
      <c r="L510">
        <f t="shared" si="14"/>
        <v>425.24</v>
      </c>
      <c r="M510">
        <f>data!AQ510</f>
        <v>2.3348045920187942E-10</v>
      </c>
      <c r="O510">
        <v>4.9062822957581513E-10</v>
      </c>
      <c r="P510">
        <f t="shared" si="15"/>
        <v>-52.411939401909102</v>
      </c>
    </row>
    <row r="511" spans="1:16" x14ac:dyDescent="0.2">
      <c r="A511">
        <v>425.71</v>
      </c>
      <c r="B511">
        <v>2847</v>
      </c>
      <c r="C511">
        <v>11449.6</v>
      </c>
      <c r="D511">
        <v>7373.2</v>
      </c>
      <c r="E511">
        <v>53989.1</v>
      </c>
      <c r="F511">
        <v>48803</v>
      </c>
      <c r="H511">
        <v>11373</v>
      </c>
      <c r="I511">
        <v>21993.7</v>
      </c>
      <c r="J511">
        <v>20718.599999999999</v>
      </c>
      <c r="L511">
        <f t="shared" si="14"/>
        <v>425.71</v>
      </c>
      <c r="M511">
        <f>data!AQ511</f>
        <v>2.3496398107435627E-10</v>
      </c>
      <c r="O511">
        <v>4.8868169974653453E-10</v>
      </c>
      <c r="P511">
        <f t="shared" si="15"/>
        <v>-51.918809074244955</v>
      </c>
    </row>
    <row r="512" spans="1:16" x14ac:dyDescent="0.2">
      <c r="A512">
        <v>426.18</v>
      </c>
      <c r="B512">
        <v>2831</v>
      </c>
      <c r="C512">
        <v>11244.8</v>
      </c>
      <c r="D512">
        <v>7434.9</v>
      </c>
      <c r="E512">
        <v>54612.800000000003</v>
      </c>
      <c r="F512">
        <v>49454.400000000001</v>
      </c>
      <c r="H512">
        <v>11124.6</v>
      </c>
      <c r="I512">
        <v>21285.1</v>
      </c>
      <c r="J512">
        <v>20084.5</v>
      </c>
      <c r="L512">
        <f t="shared" si="14"/>
        <v>426.18</v>
      </c>
      <c r="M512">
        <f>data!AQ512</f>
        <v>2.3229683925091995E-10</v>
      </c>
      <c r="O512">
        <v>4.8690430608590005E-10</v>
      </c>
      <c r="P512">
        <f t="shared" si="15"/>
        <v>-52.291069036070937</v>
      </c>
    </row>
    <row r="513" spans="1:16" x14ac:dyDescent="0.2">
      <c r="A513">
        <v>426.64</v>
      </c>
      <c r="B513">
        <v>2831</v>
      </c>
      <c r="C513">
        <v>11244.8</v>
      </c>
      <c r="D513">
        <v>7434.9</v>
      </c>
      <c r="E513">
        <v>54612.800000000003</v>
      </c>
      <c r="F513">
        <v>49454.400000000001</v>
      </c>
      <c r="H513">
        <v>11124.6</v>
      </c>
      <c r="I513">
        <v>21285.1</v>
      </c>
      <c r="J513">
        <v>20084.5</v>
      </c>
      <c r="L513">
        <f t="shared" si="14"/>
        <v>426.64</v>
      </c>
      <c r="M513">
        <f>data!AQ513</f>
        <v>2.3373266803132067E-10</v>
      </c>
      <c r="O513">
        <v>4.8436147456356434E-10</v>
      </c>
      <c r="P513">
        <f t="shared" si="15"/>
        <v>-51.744166225869563</v>
      </c>
    </row>
    <row r="514" spans="1:16" x14ac:dyDescent="0.2">
      <c r="A514">
        <v>427.11</v>
      </c>
      <c r="B514">
        <v>2888.85</v>
      </c>
      <c r="C514">
        <v>11929.2</v>
      </c>
      <c r="D514">
        <v>7607.15</v>
      </c>
      <c r="E514">
        <v>56023.199999999997</v>
      </c>
      <c r="F514">
        <v>50676.2</v>
      </c>
      <c r="H514">
        <v>11818.3</v>
      </c>
      <c r="I514">
        <v>21857</v>
      </c>
      <c r="J514">
        <v>20745</v>
      </c>
      <c r="L514">
        <f t="shared" si="14"/>
        <v>427.11</v>
      </c>
      <c r="M514">
        <f>data!AQ514</f>
        <v>2.2927185386112976E-10</v>
      </c>
      <c r="O514">
        <v>4.8128966318669887E-10</v>
      </c>
      <c r="P514">
        <f t="shared" si="15"/>
        <v>-52.363021398988153</v>
      </c>
    </row>
    <row r="515" spans="1:16" x14ac:dyDescent="0.2">
      <c r="A515">
        <v>427.57</v>
      </c>
      <c r="B515">
        <v>2888.85</v>
      </c>
      <c r="C515">
        <v>11929.2</v>
      </c>
      <c r="D515">
        <v>7607.15</v>
      </c>
      <c r="E515">
        <v>56023.199999999997</v>
      </c>
      <c r="F515">
        <v>50676.2</v>
      </c>
      <c r="H515">
        <v>11818.3</v>
      </c>
      <c r="I515">
        <v>21857</v>
      </c>
      <c r="J515">
        <v>20745</v>
      </c>
      <c r="L515">
        <f t="shared" si="14"/>
        <v>427.57</v>
      </c>
      <c r="M515">
        <f>data!AQ515</f>
        <v>2.3068055170149599E-10</v>
      </c>
      <c r="O515">
        <v>4.8166465444206391E-10</v>
      </c>
      <c r="P515">
        <f t="shared" si="15"/>
        <v>-52.107643860913001</v>
      </c>
    </row>
    <row r="516" spans="1:16" x14ac:dyDescent="0.2">
      <c r="A516">
        <v>428.04</v>
      </c>
      <c r="B516">
        <v>2793.55</v>
      </c>
      <c r="C516">
        <v>10963</v>
      </c>
      <c r="D516">
        <v>7578.3</v>
      </c>
      <c r="E516">
        <v>55874.2</v>
      </c>
      <c r="F516">
        <v>50599.8</v>
      </c>
      <c r="H516">
        <v>10846</v>
      </c>
      <c r="I516">
        <v>21275</v>
      </c>
      <c r="J516">
        <v>20121.3</v>
      </c>
      <c r="L516">
        <f t="shared" si="14"/>
        <v>428.04</v>
      </c>
      <c r="M516">
        <f>data!AQ516</f>
        <v>2.2877265503798754E-10</v>
      </c>
      <c r="O516">
        <v>4.8005812221234314E-10</v>
      </c>
      <c r="P516">
        <f t="shared" si="15"/>
        <v>-52.344800670449864</v>
      </c>
    </row>
    <row r="517" spans="1:16" x14ac:dyDescent="0.2">
      <c r="A517">
        <v>428.51</v>
      </c>
      <c r="B517">
        <v>2793.55</v>
      </c>
      <c r="C517">
        <v>10963</v>
      </c>
      <c r="D517">
        <v>7578.3</v>
      </c>
      <c r="E517">
        <v>55874.2</v>
      </c>
      <c r="F517">
        <v>50599.8</v>
      </c>
      <c r="H517">
        <v>10846</v>
      </c>
      <c r="I517">
        <v>21275</v>
      </c>
      <c r="J517">
        <v>20121.3</v>
      </c>
      <c r="L517">
        <f t="shared" si="14"/>
        <v>428.51</v>
      </c>
      <c r="M517">
        <f>data!AQ517</f>
        <v>2.3020027343887054E-10</v>
      </c>
      <c r="O517">
        <v>4.7808748914920218E-10</v>
      </c>
      <c r="P517">
        <f t="shared" si="15"/>
        <v>-51.849759999256257</v>
      </c>
    </row>
    <row r="518" spans="1:16" x14ac:dyDescent="0.2">
      <c r="A518">
        <v>428.97</v>
      </c>
      <c r="B518">
        <v>2874</v>
      </c>
      <c r="C518">
        <v>11705.5</v>
      </c>
      <c r="D518">
        <v>7740.8</v>
      </c>
      <c r="E518">
        <v>57418.1</v>
      </c>
      <c r="F518">
        <v>52143.7</v>
      </c>
      <c r="H518">
        <v>11653.8</v>
      </c>
      <c r="I518">
        <v>22814.7</v>
      </c>
      <c r="J518">
        <v>21534.1</v>
      </c>
      <c r="L518">
        <f t="shared" si="14"/>
        <v>428.97</v>
      </c>
      <c r="M518">
        <f>data!AQ518</f>
        <v>2.2754486445951818E-10</v>
      </c>
      <c r="O518">
        <v>4.7465705089605703E-10</v>
      </c>
      <c r="P518">
        <f t="shared" si="15"/>
        <v>-52.06120628989725</v>
      </c>
    </row>
    <row r="519" spans="1:16" x14ac:dyDescent="0.2">
      <c r="A519">
        <v>429.44</v>
      </c>
      <c r="B519">
        <v>2874</v>
      </c>
      <c r="C519">
        <v>11705.5</v>
      </c>
      <c r="D519">
        <v>7740.8</v>
      </c>
      <c r="E519">
        <v>57418.1</v>
      </c>
      <c r="F519">
        <v>52143.7</v>
      </c>
      <c r="H519">
        <v>11653.8</v>
      </c>
      <c r="I519">
        <v>22814.7</v>
      </c>
      <c r="J519">
        <v>21534.1</v>
      </c>
      <c r="L519">
        <f t="shared" si="14"/>
        <v>429.44</v>
      </c>
      <c r="M519">
        <f>data!AQ519</f>
        <v>2.2895630596748428E-10</v>
      </c>
      <c r="O519">
        <v>4.742388402255153E-10</v>
      </c>
      <c r="P519">
        <f t="shared" si="15"/>
        <v>-51.721308643001812</v>
      </c>
    </row>
    <row r="520" spans="1:16" x14ac:dyDescent="0.2">
      <c r="A520">
        <v>429.9</v>
      </c>
      <c r="B520">
        <v>2861.2</v>
      </c>
      <c r="C520">
        <v>11666.4</v>
      </c>
      <c r="D520">
        <v>7853.95</v>
      </c>
      <c r="E520">
        <v>58204.6</v>
      </c>
      <c r="F520">
        <v>52814.2</v>
      </c>
      <c r="H520">
        <v>11538.6</v>
      </c>
      <c r="I520">
        <v>23778.2</v>
      </c>
      <c r="J520">
        <v>22454.5</v>
      </c>
      <c r="L520">
        <f t="shared" ref="L520:L583" si="16">A520</f>
        <v>429.9</v>
      </c>
      <c r="M520">
        <f>data!AQ520</f>
        <v>2.2728606700993843E-10</v>
      </c>
      <c r="O520">
        <v>4.7354645323597077E-10</v>
      </c>
      <c r="P520">
        <f t="shared" ref="P520:P583" si="17">(M520-O520)/O520%</f>
        <v>-52.003427444808558</v>
      </c>
    </row>
    <row r="521" spans="1:16" x14ac:dyDescent="0.2">
      <c r="A521">
        <v>430.37</v>
      </c>
      <c r="B521">
        <v>2861.2</v>
      </c>
      <c r="C521">
        <v>11666.4</v>
      </c>
      <c r="D521">
        <v>7853.95</v>
      </c>
      <c r="E521">
        <v>58204.6</v>
      </c>
      <c r="F521">
        <v>52814.2</v>
      </c>
      <c r="H521">
        <v>11538.6</v>
      </c>
      <c r="I521">
        <v>23778.2</v>
      </c>
      <c r="J521">
        <v>22454.5</v>
      </c>
      <c r="L521">
        <f t="shared" si="16"/>
        <v>430.37</v>
      </c>
      <c r="M521">
        <f>data!AQ521</f>
        <v>2.2569323862569947E-10</v>
      </c>
      <c r="O521">
        <v>4.7281192677256186E-10</v>
      </c>
      <c r="P521">
        <f t="shared" si="17"/>
        <v>-52.265747574031614</v>
      </c>
    </row>
    <row r="522" spans="1:16" x14ac:dyDescent="0.2">
      <c r="A522">
        <v>430.83</v>
      </c>
      <c r="B522">
        <v>2797.2</v>
      </c>
      <c r="C522">
        <v>10928.8</v>
      </c>
      <c r="D522">
        <v>7865.45</v>
      </c>
      <c r="E522">
        <v>58436.1</v>
      </c>
      <c r="F522">
        <v>53033.5</v>
      </c>
      <c r="H522">
        <v>10861.1</v>
      </c>
      <c r="I522">
        <v>22647</v>
      </c>
      <c r="J522">
        <v>21345.7</v>
      </c>
      <c r="L522">
        <f t="shared" si="16"/>
        <v>430.83</v>
      </c>
      <c r="M522">
        <f>data!AQ522</f>
        <v>2.2354188696110573E-10</v>
      </c>
      <c r="O522">
        <v>4.6608065393555021E-10</v>
      </c>
      <c r="P522">
        <f t="shared" si="17"/>
        <v>-52.037939126300408</v>
      </c>
    </row>
    <row r="523" spans="1:16" x14ac:dyDescent="0.2">
      <c r="A523">
        <v>431.3</v>
      </c>
      <c r="B523">
        <v>2797.2</v>
      </c>
      <c r="C523">
        <v>10928.8</v>
      </c>
      <c r="D523">
        <v>7865.45</v>
      </c>
      <c r="E523">
        <v>58436.1</v>
      </c>
      <c r="F523">
        <v>53033.5</v>
      </c>
      <c r="H523">
        <v>10861.1</v>
      </c>
      <c r="I523">
        <v>22647</v>
      </c>
      <c r="J523">
        <v>21345.7</v>
      </c>
      <c r="L523">
        <f t="shared" si="16"/>
        <v>431.3</v>
      </c>
      <c r="M523">
        <f>data!AQ523</f>
        <v>2.2491191759401796E-10</v>
      </c>
      <c r="O523">
        <v>4.6713656739267783E-10</v>
      </c>
      <c r="P523">
        <f t="shared" si="17"/>
        <v>-51.853069681664273</v>
      </c>
    </row>
    <row r="524" spans="1:16" x14ac:dyDescent="0.2">
      <c r="A524">
        <v>431.77</v>
      </c>
      <c r="B524">
        <v>2933</v>
      </c>
      <c r="C524">
        <v>12379.7</v>
      </c>
      <c r="D524">
        <v>8099.75</v>
      </c>
      <c r="E524">
        <v>60480</v>
      </c>
      <c r="F524">
        <v>55059.9</v>
      </c>
      <c r="H524">
        <v>12306.2</v>
      </c>
      <c r="I524">
        <v>22789.9</v>
      </c>
      <c r="J524">
        <v>21656.3</v>
      </c>
      <c r="L524">
        <f t="shared" si="16"/>
        <v>431.77</v>
      </c>
      <c r="M524">
        <f>data!AQ524</f>
        <v>2.2181347397225162E-10</v>
      </c>
      <c r="O524">
        <v>4.6669417228520663E-10</v>
      </c>
      <c r="P524">
        <f t="shared" si="17"/>
        <v>-52.47134265977148</v>
      </c>
    </row>
    <row r="525" spans="1:16" x14ac:dyDescent="0.2">
      <c r="A525">
        <v>432.23</v>
      </c>
      <c r="B525">
        <v>2933</v>
      </c>
      <c r="C525">
        <v>12379.7</v>
      </c>
      <c r="D525">
        <v>8099.75</v>
      </c>
      <c r="E525">
        <v>60480</v>
      </c>
      <c r="F525">
        <v>55059.9</v>
      </c>
      <c r="H525">
        <v>12306.2</v>
      </c>
      <c r="I525">
        <v>22789.9</v>
      </c>
      <c r="J525">
        <v>21656.3</v>
      </c>
      <c r="L525">
        <f t="shared" si="16"/>
        <v>432.23</v>
      </c>
      <c r="M525">
        <f>data!AQ525</f>
        <v>2.2313586262733956E-10</v>
      </c>
      <c r="O525">
        <v>4.6543590384649902E-10</v>
      </c>
      <c r="P525">
        <f t="shared" si="17"/>
        <v>-52.058734450161822</v>
      </c>
    </row>
    <row r="526" spans="1:16" x14ac:dyDescent="0.2">
      <c r="A526">
        <v>432.7</v>
      </c>
      <c r="B526">
        <v>2853.3</v>
      </c>
      <c r="C526">
        <v>11471.2</v>
      </c>
      <c r="D526">
        <v>8115.45</v>
      </c>
      <c r="E526">
        <v>60549.7</v>
      </c>
      <c r="F526">
        <v>54955.199999999997</v>
      </c>
      <c r="H526">
        <v>11341.3</v>
      </c>
      <c r="I526">
        <v>21682.7</v>
      </c>
      <c r="J526">
        <v>20575</v>
      </c>
      <c r="L526">
        <f t="shared" si="16"/>
        <v>432.7</v>
      </c>
      <c r="M526">
        <f>data!AQ526</f>
        <v>2.2027404318875354E-10</v>
      </c>
      <c r="O526">
        <v>4.6266245639281422E-10</v>
      </c>
      <c r="P526">
        <f t="shared" si="17"/>
        <v>-52.389903233960638</v>
      </c>
    </row>
    <row r="527" spans="1:16" x14ac:dyDescent="0.2">
      <c r="A527">
        <v>433.16</v>
      </c>
      <c r="B527">
        <v>2853.3</v>
      </c>
      <c r="C527">
        <v>11471.2</v>
      </c>
      <c r="D527">
        <v>8115.45</v>
      </c>
      <c r="E527">
        <v>60549.7</v>
      </c>
      <c r="F527">
        <v>54955.199999999997</v>
      </c>
      <c r="H527">
        <v>11341.3</v>
      </c>
      <c r="I527">
        <v>21682.7</v>
      </c>
      <c r="J527">
        <v>20575</v>
      </c>
      <c r="L527">
        <f t="shared" si="16"/>
        <v>433.16</v>
      </c>
      <c r="M527">
        <f>data!AQ527</f>
        <v>2.2157935251601655E-10</v>
      </c>
      <c r="O527">
        <v>4.5961137111480282E-10</v>
      </c>
      <c r="P527">
        <f t="shared" si="17"/>
        <v>-51.789845412534426</v>
      </c>
    </row>
    <row r="528" spans="1:16" x14ac:dyDescent="0.2">
      <c r="A528">
        <v>433.63</v>
      </c>
      <c r="B528">
        <v>2852.25</v>
      </c>
      <c r="C528">
        <v>11395</v>
      </c>
      <c r="D528">
        <v>8211.2000000000007</v>
      </c>
      <c r="E528">
        <v>61531</v>
      </c>
      <c r="F528">
        <v>55881.9</v>
      </c>
      <c r="H528">
        <v>11324</v>
      </c>
      <c r="I528">
        <v>22099.1</v>
      </c>
      <c r="J528">
        <v>20974.5</v>
      </c>
      <c r="L528">
        <f t="shared" si="16"/>
        <v>433.63</v>
      </c>
      <c r="M528">
        <f>data!AQ528</f>
        <v>2.1874737070315978E-10</v>
      </c>
      <c r="O528">
        <v>4.5817274853632482E-10</v>
      </c>
      <c r="P528">
        <f t="shared" si="17"/>
        <v>-52.256573224407504</v>
      </c>
    </row>
    <row r="529" spans="1:16" x14ac:dyDescent="0.2">
      <c r="A529">
        <v>434.09</v>
      </c>
      <c r="B529">
        <v>2852.25</v>
      </c>
      <c r="C529">
        <v>11395</v>
      </c>
      <c r="D529">
        <v>8211.2000000000007</v>
      </c>
      <c r="E529">
        <v>61531</v>
      </c>
      <c r="F529">
        <v>55881.9</v>
      </c>
      <c r="H529">
        <v>11324</v>
      </c>
      <c r="I529">
        <v>22099.1</v>
      </c>
      <c r="J529">
        <v>20974.5</v>
      </c>
      <c r="L529">
        <f t="shared" si="16"/>
        <v>434.09</v>
      </c>
      <c r="M529">
        <f>data!AQ529</f>
        <v>2.2003582758098452E-10</v>
      </c>
      <c r="O529">
        <v>4.5431030783720755E-10</v>
      </c>
      <c r="P529">
        <f t="shared" si="17"/>
        <v>-51.567062471356103</v>
      </c>
    </row>
    <row r="530" spans="1:16" x14ac:dyDescent="0.2">
      <c r="A530">
        <v>434.56</v>
      </c>
      <c r="B530">
        <v>2890.45</v>
      </c>
      <c r="C530">
        <v>11832.5</v>
      </c>
      <c r="D530">
        <v>8340.2000000000007</v>
      </c>
      <c r="E530">
        <v>62873</v>
      </c>
      <c r="F530">
        <v>57116.800000000003</v>
      </c>
      <c r="H530">
        <v>11739.3</v>
      </c>
      <c r="I530">
        <v>22551.3</v>
      </c>
      <c r="J530">
        <v>21369.7</v>
      </c>
      <c r="L530">
        <f t="shared" si="16"/>
        <v>434.56</v>
      </c>
      <c r="M530">
        <f>data!AQ530</f>
        <v>2.1753913184070383E-10</v>
      </c>
      <c r="O530">
        <v>4.5557083805473939E-10</v>
      </c>
      <c r="P530">
        <f t="shared" si="17"/>
        <v>-52.249109541430904</v>
      </c>
    </row>
    <row r="531" spans="1:16" x14ac:dyDescent="0.2">
      <c r="A531">
        <v>435.03</v>
      </c>
      <c r="B531">
        <v>2890.45</v>
      </c>
      <c r="C531">
        <v>11832.5</v>
      </c>
      <c r="D531">
        <v>8340.2000000000007</v>
      </c>
      <c r="E531">
        <v>62873</v>
      </c>
      <c r="F531">
        <v>57116.800000000003</v>
      </c>
      <c r="H531">
        <v>11739.3</v>
      </c>
      <c r="I531">
        <v>22551.3</v>
      </c>
      <c r="J531">
        <v>21369.7</v>
      </c>
      <c r="L531">
        <f t="shared" si="16"/>
        <v>435.03</v>
      </c>
      <c r="M531">
        <f>data!AQ531</f>
        <v>2.1884047466428659E-10</v>
      </c>
      <c r="O531">
        <v>4.508698898191309E-10</v>
      </c>
      <c r="P531">
        <f t="shared" si="17"/>
        <v>-51.462610476810561</v>
      </c>
    </row>
    <row r="532" spans="1:16" x14ac:dyDescent="0.2">
      <c r="A532">
        <v>435.49</v>
      </c>
      <c r="B532">
        <v>2878.9</v>
      </c>
      <c r="C532">
        <v>11828.4</v>
      </c>
      <c r="D532">
        <v>8462.9</v>
      </c>
      <c r="E532">
        <v>63826.7</v>
      </c>
      <c r="F532">
        <v>57954.2</v>
      </c>
      <c r="H532">
        <v>11768.8</v>
      </c>
      <c r="I532">
        <v>22395.1</v>
      </c>
      <c r="J532">
        <v>21274.799999999999</v>
      </c>
      <c r="L532">
        <f t="shared" si="16"/>
        <v>435.49</v>
      </c>
      <c r="M532">
        <f>data!AQ532</f>
        <v>2.1464497990280501E-10</v>
      </c>
      <c r="O532">
        <v>4.5100003987718918E-10</v>
      </c>
      <c r="P532">
        <f t="shared" si="17"/>
        <v>-52.406882278490606</v>
      </c>
    </row>
    <row r="533" spans="1:16" x14ac:dyDescent="0.2">
      <c r="A533">
        <v>435.96</v>
      </c>
      <c r="B533">
        <v>2878.9</v>
      </c>
      <c r="C533">
        <v>11828.4</v>
      </c>
      <c r="D533">
        <v>8462.9</v>
      </c>
      <c r="E533">
        <v>63826.7</v>
      </c>
      <c r="F533">
        <v>57954.2</v>
      </c>
      <c r="H533">
        <v>11768.8</v>
      </c>
      <c r="I533">
        <v>22395.1</v>
      </c>
      <c r="J533">
        <v>21274.799999999999</v>
      </c>
      <c r="L533">
        <f t="shared" si="16"/>
        <v>435.96</v>
      </c>
      <c r="M533">
        <f>data!AQ533</f>
        <v>2.1592128431227739E-10</v>
      </c>
      <c r="O533">
        <v>4.4910901512193141E-10</v>
      </c>
      <c r="P533">
        <f t="shared" si="17"/>
        <v>-51.922300144953546</v>
      </c>
    </row>
    <row r="534" spans="1:16" x14ac:dyDescent="0.2">
      <c r="A534">
        <v>436.42</v>
      </c>
      <c r="B534">
        <v>2770.65</v>
      </c>
      <c r="C534">
        <v>10777.8</v>
      </c>
      <c r="D534">
        <v>8456</v>
      </c>
      <c r="E534">
        <v>63668.6</v>
      </c>
      <c r="F534">
        <v>57859.9</v>
      </c>
      <c r="H534">
        <v>10671.1</v>
      </c>
      <c r="I534">
        <v>21251.200000000001</v>
      </c>
      <c r="J534">
        <v>20106.900000000001</v>
      </c>
      <c r="L534">
        <f t="shared" si="16"/>
        <v>436.42</v>
      </c>
      <c r="M534">
        <f>data!AQ534</f>
        <v>2.1317238770083016E-10</v>
      </c>
      <c r="O534">
        <v>4.485446058433014E-10</v>
      </c>
      <c r="P534">
        <f t="shared" si="17"/>
        <v>-52.474651367159296</v>
      </c>
    </row>
    <row r="535" spans="1:16" x14ac:dyDescent="0.2">
      <c r="A535">
        <v>436.89</v>
      </c>
      <c r="B535">
        <v>2770.65</v>
      </c>
      <c r="C535">
        <v>10777.8</v>
      </c>
      <c r="D535">
        <v>8456</v>
      </c>
      <c r="E535">
        <v>63668.6</v>
      </c>
      <c r="F535">
        <v>57859.9</v>
      </c>
      <c r="H535">
        <v>10671.1</v>
      </c>
      <c r="I535">
        <v>21251.200000000001</v>
      </c>
      <c r="J535">
        <v>20106.900000000001</v>
      </c>
      <c r="L535">
        <f t="shared" si="16"/>
        <v>436.89</v>
      </c>
      <c r="M535">
        <f>data!AQ535</f>
        <v>2.1443228860781353E-10</v>
      </c>
      <c r="O535">
        <v>4.4739279509649257E-10</v>
      </c>
      <c r="P535">
        <f t="shared" si="17"/>
        <v>-52.070688004359724</v>
      </c>
    </row>
    <row r="536" spans="1:16" x14ac:dyDescent="0.2">
      <c r="A536">
        <v>437.35</v>
      </c>
      <c r="B536">
        <v>2859.95</v>
      </c>
      <c r="C536">
        <v>11613.3</v>
      </c>
      <c r="D536">
        <v>8647.4500000000007</v>
      </c>
      <c r="E536">
        <v>64000</v>
      </c>
      <c r="F536">
        <v>59458</v>
      </c>
      <c r="H536">
        <v>11506.6</v>
      </c>
      <c r="I536">
        <v>21954</v>
      </c>
      <c r="J536">
        <v>20881.099999999999</v>
      </c>
      <c r="L536">
        <f t="shared" si="16"/>
        <v>437.35</v>
      </c>
      <c r="M536">
        <f>data!AQ536</f>
        <v>2.1173634870272811E-10</v>
      </c>
      <c r="O536">
        <v>4.4478505721140581E-10</v>
      </c>
      <c r="P536">
        <f t="shared" si="17"/>
        <v>-52.395804384658078</v>
      </c>
    </row>
    <row r="537" spans="1:16" x14ac:dyDescent="0.2">
      <c r="A537">
        <v>437.82</v>
      </c>
      <c r="B537">
        <v>2859.95</v>
      </c>
      <c r="C537">
        <v>11613.3</v>
      </c>
      <c r="D537">
        <v>8647.4500000000007</v>
      </c>
      <c r="E537">
        <v>64000</v>
      </c>
      <c r="F537">
        <v>59458</v>
      </c>
      <c r="H537">
        <v>11506.6</v>
      </c>
      <c r="I537">
        <v>21954</v>
      </c>
      <c r="J537">
        <v>20881.099999999999</v>
      </c>
      <c r="L537">
        <f t="shared" si="16"/>
        <v>437.82</v>
      </c>
      <c r="M537">
        <f>data!AQ537</f>
        <v>2.1298020899142331E-10</v>
      </c>
      <c r="O537">
        <v>4.438307599789579E-10</v>
      </c>
      <c r="P537">
        <f t="shared" si="17"/>
        <v>-52.0131932717956</v>
      </c>
    </row>
    <row r="538" spans="1:16" x14ac:dyDescent="0.2">
      <c r="A538">
        <v>438.28</v>
      </c>
      <c r="B538">
        <v>2809.05</v>
      </c>
      <c r="C538">
        <v>11126.5</v>
      </c>
      <c r="D538">
        <v>8679.4500000000007</v>
      </c>
      <c r="E538">
        <v>64000</v>
      </c>
      <c r="F538">
        <v>59817</v>
      </c>
      <c r="H538">
        <v>11021.8</v>
      </c>
      <c r="I538">
        <v>21554.7</v>
      </c>
      <c r="J538">
        <v>20427.099999999999</v>
      </c>
      <c r="L538">
        <f t="shared" si="16"/>
        <v>438.28</v>
      </c>
      <c r="M538">
        <f>data!AQ538</f>
        <v>2.1107727399646321E-10</v>
      </c>
      <c r="O538">
        <v>4.4093537554020261E-10</v>
      </c>
      <c r="P538">
        <f t="shared" si="17"/>
        <v>-52.129657608472364</v>
      </c>
    </row>
    <row r="539" spans="1:16" x14ac:dyDescent="0.2">
      <c r="A539">
        <v>438.75</v>
      </c>
      <c r="B539">
        <v>2809.05</v>
      </c>
      <c r="C539">
        <v>11126.5</v>
      </c>
      <c r="D539">
        <v>8679.4500000000007</v>
      </c>
      <c r="E539">
        <v>64000</v>
      </c>
      <c r="F539">
        <v>59817</v>
      </c>
      <c r="H539">
        <v>11021.8</v>
      </c>
      <c r="I539">
        <v>21554.7</v>
      </c>
      <c r="J539">
        <v>20427.099999999999</v>
      </c>
      <c r="L539">
        <f t="shared" si="16"/>
        <v>438.75</v>
      </c>
      <c r="M539">
        <f>data!AQ539</f>
        <v>2.1230976832820731E-10</v>
      </c>
      <c r="O539">
        <v>4.4139353613877489E-10</v>
      </c>
      <c r="P539">
        <f t="shared" si="17"/>
        <v>-51.900118387448074</v>
      </c>
    </row>
    <row r="540" spans="1:16" x14ac:dyDescent="0.2">
      <c r="A540">
        <v>439.21</v>
      </c>
      <c r="B540">
        <v>3102.4</v>
      </c>
      <c r="C540">
        <v>13939.9</v>
      </c>
      <c r="D540">
        <v>9065.4500000000007</v>
      </c>
      <c r="E540">
        <v>64000</v>
      </c>
      <c r="F540">
        <v>63058.400000000001</v>
      </c>
      <c r="H540">
        <v>13838.5</v>
      </c>
      <c r="I540">
        <v>24272.7</v>
      </c>
      <c r="J540">
        <v>23199.599999999999</v>
      </c>
      <c r="L540">
        <f t="shared" si="16"/>
        <v>439.21</v>
      </c>
      <c r="M540">
        <f>data!AQ540</f>
        <v>2.1009493350156879E-10</v>
      </c>
      <c r="O540">
        <v>4.395364840654234E-10</v>
      </c>
      <c r="P540">
        <f t="shared" si="17"/>
        <v>-52.200797631557485</v>
      </c>
    </row>
    <row r="541" spans="1:16" x14ac:dyDescent="0.2">
      <c r="A541">
        <v>439.68</v>
      </c>
      <c r="B541">
        <v>3102.4</v>
      </c>
      <c r="C541">
        <v>13939.9</v>
      </c>
      <c r="D541">
        <v>9065.4500000000007</v>
      </c>
      <c r="E541">
        <v>64000</v>
      </c>
      <c r="F541">
        <v>63058.400000000001</v>
      </c>
      <c r="H541">
        <v>13838.5</v>
      </c>
      <c r="I541">
        <v>24272.7</v>
      </c>
      <c r="J541">
        <v>23199.599999999999</v>
      </c>
      <c r="L541">
        <f t="shared" si="16"/>
        <v>439.68</v>
      </c>
      <c r="M541">
        <f>data!AQ541</f>
        <v>2.113142794683101E-10</v>
      </c>
      <c r="O541">
        <v>4.3575789714873402E-10</v>
      </c>
      <c r="P541">
        <f t="shared" si="17"/>
        <v>-51.506494580823684</v>
      </c>
    </row>
    <row r="542" spans="1:16" x14ac:dyDescent="0.2">
      <c r="A542">
        <v>440.14</v>
      </c>
      <c r="B542">
        <v>2892.1</v>
      </c>
      <c r="C542">
        <v>11990.6</v>
      </c>
      <c r="D542">
        <v>8983.1</v>
      </c>
      <c r="E542">
        <v>64000</v>
      </c>
      <c r="F542">
        <v>62146.400000000001</v>
      </c>
      <c r="H542">
        <v>11863.7</v>
      </c>
      <c r="I542">
        <v>22511.1</v>
      </c>
      <c r="J542">
        <v>21448.7</v>
      </c>
      <c r="L542">
        <f t="shared" si="16"/>
        <v>440.14</v>
      </c>
      <c r="M542">
        <f>data!AQ542</f>
        <v>2.0790567270081682E-10</v>
      </c>
      <c r="O542">
        <v>4.3677246559096756E-10</v>
      </c>
      <c r="P542">
        <f t="shared" si="17"/>
        <v>-52.399546885467338</v>
      </c>
    </row>
    <row r="543" spans="1:16" x14ac:dyDescent="0.2">
      <c r="A543">
        <v>440.61</v>
      </c>
      <c r="B543">
        <v>2892.1</v>
      </c>
      <c r="C543">
        <v>11990.6</v>
      </c>
      <c r="D543">
        <v>8983.1</v>
      </c>
      <c r="E543">
        <v>64000</v>
      </c>
      <c r="F543">
        <v>62146.400000000001</v>
      </c>
      <c r="H543">
        <v>11863.7</v>
      </c>
      <c r="I543">
        <v>22511.1</v>
      </c>
      <c r="J543">
        <v>21448.7</v>
      </c>
      <c r="L543">
        <f t="shared" si="16"/>
        <v>440.61</v>
      </c>
      <c r="M543">
        <f>data!AQ543</f>
        <v>2.0910503077445473E-10</v>
      </c>
      <c r="O543">
        <v>4.3472319152734456E-10</v>
      </c>
      <c r="P543">
        <f t="shared" si="17"/>
        <v>-51.899269500715889</v>
      </c>
    </row>
    <row r="544" spans="1:16" x14ac:dyDescent="0.2">
      <c r="A544">
        <v>441.07</v>
      </c>
      <c r="B544">
        <v>2795.75</v>
      </c>
      <c r="C544">
        <v>10987.6</v>
      </c>
      <c r="D544">
        <v>8946.5</v>
      </c>
      <c r="E544">
        <v>64000</v>
      </c>
      <c r="F544">
        <v>62055.8</v>
      </c>
      <c r="H544">
        <v>10913.6</v>
      </c>
      <c r="I544">
        <v>22357.8</v>
      </c>
      <c r="J544">
        <v>21186.400000000001</v>
      </c>
      <c r="L544">
        <f t="shared" si="16"/>
        <v>441.07</v>
      </c>
      <c r="M544">
        <f>data!AQ544</f>
        <v>2.0817513888285294E-10</v>
      </c>
      <c r="O544">
        <v>4.3604576559731546E-10</v>
      </c>
      <c r="P544">
        <f t="shared" si="17"/>
        <v>-52.258419801947831</v>
      </c>
    </row>
    <row r="545" spans="1:16" x14ac:dyDescent="0.2">
      <c r="A545">
        <v>441.54</v>
      </c>
      <c r="B545">
        <v>2795.75</v>
      </c>
      <c r="C545">
        <v>10987.6</v>
      </c>
      <c r="D545">
        <v>8946.5</v>
      </c>
      <c r="E545">
        <v>64000</v>
      </c>
      <c r="F545">
        <v>62055.8</v>
      </c>
      <c r="H545">
        <v>10913.6</v>
      </c>
      <c r="I545">
        <v>22357.8</v>
      </c>
      <c r="J545">
        <v>21186.400000000001</v>
      </c>
      <c r="L545">
        <f t="shared" si="16"/>
        <v>441.54</v>
      </c>
      <c r="M545">
        <f>data!AQ545</f>
        <v>2.0936878302184705E-10</v>
      </c>
      <c r="O545">
        <v>4.3412282128569452E-10</v>
      </c>
      <c r="P545">
        <f t="shared" si="17"/>
        <v>-51.771993372340525</v>
      </c>
    </row>
    <row r="546" spans="1:16" x14ac:dyDescent="0.2">
      <c r="A546">
        <v>442</v>
      </c>
      <c r="B546">
        <v>3019.2</v>
      </c>
      <c r="C546">
        <v>13087.7</v>
      </c>
      <c r="D546">
        <v>9284.7999999999993</v>
      </c>
      <c r="E546">
        <v>64000</v>
      </c>
      <c r="F546">
        <v>64000</v>
      </c>
      <c r="H546">
        <v>12996.6</v>
      </c>
      <c r="I546">
        <v>25031.200000000001</v>
      </c>
      <c r="J546">
        <v>23788.3</v>
      </c>
      <c r="L546">
        <f t="shared" si="16"/>
        <v>442</v>
      </c>
      <c r="M546">
        <f>data!AQ546</f>
        <v>2.0656168085306374E-10</v>
      </c>
      <c r="O546">
        <v>4.3307626766207677E-10</v>
      </c>
      <c r="P546">
        <f t="shared" si="17"/>
        <v>-52.303624955445294</v>
      </c>
    </row>
    <row r="547" spans="1:16" x14ac:dyDescent="0.2">
      <c r="A547">
        <v>442.47</v>
      </c>
      <c r="B547">
        <v>3019.2</v>
      </c>
      <c r="C547">
        <v>13087.7</v>
      </c>
      <c r="D547">
        <v>9284.7999999999993</v>
      </c>
      <c r="E547">
        <v>64000</v>
      </c>
      <c r="F547">
        <v>64000</v>
      </c>
      <c r="H547">
        <v>12996.6</v>
      </c>
      <c r="I547">
        <v>25031.200000000001</v>
      </c>
      <c r="J547">
        <v>23788.3</v>
      </c>
      <c r="L547">
        <f t="shared" si="16"/>
        <v>442.47</v>
      </c>
      <c r="M547">
        <f>data!AQ547</f>
        <v>2.0773891958027591E-10</v>
      </c>
      <c r="O547">
        <v>4.3027804842985697E-10</v>
      </c>
      <c r="P547">
        <f t="shared" si="17"/>
        <v>-51.719842474338755</v>
      </c>
    </row>
    <row r="548" spans="1:16" x14ac:dyDescent="0.2">
      <c r="A548">
        <v>442.94</v>
      </c>
      <c r="B548">
        <v>2845.85</v>
      </c>
      <c r="C548">
        <v>11565.1</v>
      </c>
      <c r="D548">
        <v>9235.5499999999993</v>
      </c>
      <c r="E548">
        <v>64000</v>
      </c>
      <c r="F548">
        <v>63998.1</v>
      </c>
      <c r="H548">
        <v>11478.8</v>
      </c>
      <c r="I548">
        <v>23207.7</v>
      </c>
      <c r="J548">
        <v>22011</v>
      </c>
      <c r="L548">
        <f t="shared" si="16"/>
        <v>442.94</v>
      </c>
      <c r="M548">
        <f>data!AQ548</f>
        <v>2.0473834544148046E-10</v>
      </c>
      <c r="O548">
        <v>4.2887699496411797E-10</v>
      </c>
      <c r="P548">
        <f t="shared" si="17"/>
        <v>-52.261756203871485</v>
      </c>
    </row>
    <row r="549" spans="1:16" x14ac:dyDescent="0.2">
      <c r="A549">
        <v>443.4</v>
      </c>
      <c r="B549">
        <v>2845.85</v>
      </c>
      <c r="C549">
        <v>11565.1</v>
      </c>
      <c r="D549">
        <v>9235.5499999999993</v>
      </c>
      <c r="E549">
        <v>64000</v>
      </c>
      <c r="F549">
        <v>63998.1</v>
      </c>
      <c r="H549">
        <v>11478.8</v>
      </c>
      <c r="I549">
        <v>23207.7</v>
      </c>
      <c r="J549">
        <v>22011</v>
      </c>
      <c r="L549">
        <f t="shared" si="16"/>
        <v>443.4</v>
      </c>
      <c r="M549">
        <f>data!AQ549</f>
        <v>2.0587336335160852E-10</v>
      </c>
      <c r="O549">
        <v>4.2968930406128669E-10</v>
      </c>
      <c r="P549">
        <f t="shared" si="17"/>
        <v>-52.087854781173526</v>
      </c>
    </row>
    <row r="550" spans="1:16" x14ac:dyDescent="0.2">
      <c r="A550">
        <v>443.87</v>
      </c>
      <c r="B550">
        <v>2778.2</v>
      </c>
      <c r="C550">
        <v>10804.1</v>
      </c>
      <c r="D550">
        <v>9247.7000000000007</v>
      </c>
      <c r="E550">
        <v>64000</v>
      </c>
      <c r="F550">
        <v>64000</v>
      </c>
      <c r="H550">
        <v>10734.6</v>
      </c>
      <c r="I550">
        <v>22741.7</v>
      </c>
      <c r="J550">
        <v>21562.400000000001</v>
      </c>
      <c r="L550">
        <f t="shared" si="16"/>
        <v>443.87</v>
      </c>
      <c r="M550">
        <f>data!AQ550</f>
        <v>2.044053767621183E-10</v>
      </c>
      <c r="O550">
        <v>4.2575451339701238E-10</v>
      </c>
      <c r="P550">
        <f t="shared" si="17"/>
        <v>-51.989850881155057</v>
      </c>
    </row>
    <row r="551" spans="1:16" x14ac:dyDescent="0.2">
      <c r="A551">
        <v>444.33</v>
      </c>
      <c r="B551">
        <v>2778.2</v>
      </c>
      <c r="C551">
        <v>10804.1</v>
      </c>
      <c r="D551">
        <v>9247.7000000000007</v>
      </c>
      <c r="E551">
        <v>64000</v>
      </c>
      <c r="F551">
        <v>64000</v>
      </c>
      <c r="H551">
        <v>10734.6</v>
      </c>
      <c r="I551">
        <v>22741.7</v>
      </c>
      <c r="J551">
        <v>21562.400000000001</v>
      </c>
      <c r="L551">
        <f t="shared" si="16"/>
        <v>444.33</v>
      </c>
      <c r="M551">
        <f>data!AQ551</f>
        <v>2.055316953581677E-10</v>
      </c>
      <c r="O551">
        <v>4.2677963585140064E-10</v>
      </c>
      <c r="P551">
        <f t="shared" si="17"/>
        <v>-51.841259963553817</v>
      </c>
    </row>
    <row r="552" spans="1:16" x14ac:dyDescent="0.2">
      <c r="A552">
        <v>444.8</v>
      </c>
      <c r="B552">
        <v>2872.6</v>
      </c>
      <c r="C552">
        <v>11698.7</v>
      </c>
      <c r="D552">
        <v>9444.2999999999993</v>
      </c>
      <c r="E552">
        <v>64000</v>
      </c>
      <c r="F552">
        <v>64000</v>
      </c>
      <c r="H552">
        <v>11624.4</v>
      </c>
      <c r="I552">
        <v>23199</v>
      </c>
      <c r="J552">
        <v>22064.3</v>
      </c>
      <c r="L552">
        <f t="shared" si="16"/>
        <v>444.8</v>
      </c>
      <c r="M552">
        <f>data!AQ552</f>
        <v>2.0337556935309876E-10</v>
      </c>
      <c r="O552">
        <v>4.2386085616109797E-10</v>
      </c>
      <c r="P552">
        <f t="shared" si="17"/>
        <v>-52.018317710423055</v>
      </c>
    </row>
    <row r="553" spans="1:16" x14ac:dyDescent="0.2">
      <c r="A553">
        <v>445.26</v>
      </c>
      <c r="B553">
        <v>2872.6</v>
      </c>
      <c r="C553">
        <v>11698.7</v>
      </c>
      <c r="D553">
        <v>9444.2999999999993</v>
      </c>
      <c r="E553">
        <v>64000</v>
      </c>
      <c r="F553">
        <v>64000</v>
      </c>
      <c r="H553">
        <v>11624.4</v>
      </c>
      <c r="I553">
        <v>23199</v>
      </c>
      <c r="J553">
        <v>22064.3</v>
      </c>
      <c r="L553">
        <f t="shared" si="16"/>
        <v>445.26</v>
      </c>
      <c r="M553">
        <f>data!AQ553</f>
        <v>2.044894405582744E-10</v>
      </c>
      <c r="O553">
        <v>4.240863783781619E-10</v>
      </c>
      <c r="P553">
        <f t="shared" si="17"/>
        <v>-51.781181621464576</v>
      </c>
    </row>
    <row r="554" spans="1:16" x14ac:dyDescent="0.2">
      <c r="A554">
        <v>445.73</v>
      </c>
      <c r="B554">
        <v>2854.85</v>
      </c>
      <c r="C554">
        <v>11432</v>
      </c>
      <c r="D554">
        <v>9553.35</v>
      </c>
      <c r="E554">
        <v>64000</v>
      </c>
      <c r="F554">
        <v>64000</v>
      </c>
      <c r="H554">
        <v>11335.2</v>
      </c>
      <c r="I554">
        <v>22857.9</v>
      </c>
      <c r="J554">
        <v>21698.1</v>
      </c>
      <c r="L554">
        <f t="shared" si="16"/>
        <v>445.73</v>
      </c>
      <c r="M554">
        <f>data!AQ554</f>
        <v>2.0162386338611407E-10</v>
      </c>
      <c r="O554">
        <v>4.2192091159015872E-10</v>
      </c>
      <c r="P554">
        <f t="shared" si="17"/>
        <v>-52.212877378790509</v>
      </c>
    </row>
    <row r="555" spans="1:16" x14ac:dyDescent="0.2">
      <c r="A555">
        <v>446.19</v>
      </c>
      <c r="B555">
        <v>2854.85</v>
      </c>
      <c r="C555">
        <v>11432</v>
      </c>
      <c r="D555">
        <v>9553.35</v>
      </c>
      <c r="E555">
        <v>64000</v>
      </c>
      <c r="F555">
        <v>64000</v>
      </c>
      <c r="H555">
        <v>11335.2</v>
      </c>
      <c r="I555">
        <v>22857.9</v>
      </c>
      <c r="J555">
        <v>21698.1</v>
      </c>
      <c r="L555">
        <f t="shared" si="16"/>
        <v>446.19</v>
      </c>
      <c r="M555">
        <f>data!AQ555</f>
        <v>2.0272147089135358E-10</v>
      </c>
      <c r="O555">
        <v>4.2059220123901887E-10</v>
      </c>
      <c r="P555">
        <f t="shared" si="17"/>
        <v>-51.800943932351053</v>
      </c>
    </row>
    <row r="556" spans="1:16" x14ac:dyDescent="0.2">
      <c r="A556">
        <v>446.65</v>
      </c>
      <c r="B556">
        <v>2834.6</v>
      </c>
      <c r="C556">
        <v>11385.5</v>
      </c>
      <c r="D556">
        <v>9636.0499999999993</v>
      </c>
      <c r="E556">
        <v>64000</v>
      </c>
      <c r="F556">
        <v>64000</v>
      </c>
      <c r="H556">
        <v>11261.7</v>
      </c>
      <c r="I556">
        <v>22898.6</v>
      </c>
      <c r="J556">
        <v>21696.1</v>
      </c>
      <c r="L556">
        <f t="shared" si="16"/>
        <v>446.65</v>
      </c>
      <c r="M556">
        <f>data!AQ556</f>
        <v>2.0064722059827148E-10</v>
      </c>
      <c r="O556">
        <v>4.2068024973430702E-10</v>
      </c>
      <c r="P556">
        <f t="shared" si="17"/>
        <v>-52.304102527989812</v>
      </c>
    </row>
    <row r="557" spans="1:16" x14ac:dyDescent="0.2">
      <c r="A557">
        <v>447.12</v>
      </c>
      <c r="B557">
        <v>2834.6</v>
      </c>
      <c r="C557">
        <v>11385.5</v>
      </c>
      <c r="D557">
        <v>9636.0499999999993</v>
      </c>
      <c r="E557">
        <v>64000</v>
      </c>
      <c r="F557">
        <v>64000</v>
      </c>
      <c r="H557">
        <v>11261.7</v>
      </c>
      <c r="I557">
        <v>22898.6</v>
      </c>
      <c r="J557">
        <v>21696.1</v>
      </c>
      <c r="L557">
        <f t="shared" si="16"/>
        <v>447.12</v>
      </c>
      <c r="M557">
        <f>data!AQ557</f>
        <v>2.017566134978086E-10</v>
      </c>
      <c r="O557">
        <v>4.1927695000682241E-10</v>
      </c>
      <c r="P557">
        <f t="shared" si="17"/>
        <v>-51.879869977463429</v>
      </c>
    </row>
    <row r="558" spans="1:16" x14ac:dyDescent="0.2">
      <c r="A558">
        <v>447.58</v>
      </c>
      <c r="B558">
        <v>2814.65</v>
      </c>
      <c r="C558">
        <v>11179.7</v>
      </c>
      <c r="D558">
        <v>9727.2999999999993</v>
      </c>
      <c r="E558">
        <v>64000</v>
      </c>
      <c r="F558">
        <v>64000</v>
      </c>
      <c r="H558">
        <v>11099.2</v>
      </c>
      <c r="I558">
        <v>22223.200000000001</v>
      </c>
      <c r="J558">
        <v>21082.9</v>
      </c>
      <c r="L558">
        <f t="shared" si="16"/>
        <v>447.58</v>
      </c>
      <c r="M558">
        <f>data!AQ558</f>
        <v>1.9948856022097251E-10</v>
      </c>
      <c r="O558">
        <v>4.1660147911230158E-10</v>
      </c>
      <c r="P558">
        <f t="shared" si="17"/>
        <v>-52.11525397220273</v>
      </c>
    </row>
    <row r="559" spans="1:16" x14ac:dyDescent="0.2">
      <c r="A559">
        <v>448.05</v>
      </c>
      <c r="B559">
        <v>2814.65</v>
      </c>
      <c r="C559">
        <v>11179.7</v>
      </c>
      <c r="D559">
        <v>9727.2999999999993</v>
      </c>
      <c r="E559">
        <v>64000</v>
      </c>
      <c r="F559">
        <v>64000</v>
      </c>
      <c r="H559">
        <v>11099.2</v>
      </c>
      <c r="I559">
        <v>22223.200000000001</v>
      </c>
      <c r="J559">
        <v>21082.9</v>
      </c>
      <c r="L559">
        <f t="shared" si="16"/>
        <v>448.05</v>
      </c>
      <c r="M559">
        <f>data!AQ559</f>
        <v>2.0058488222535627E-10</v>
      </c>
      <c r="O559">
        <v>4.1712238767659793E-10</v>
      </c>
      <c r="P559">
        <f t="shared" si="17"/>
        <v>-51.912223330272759</v>
      </c>
    </row>
    <row r="560" spans="1:16" x14ac:dyDescent="0.2">
      <c r="A560">
        <v>448.51</v>
      </c>
      <c r="B560">
        <v>2881.4</v>
      </c>
      <c r="C560">
        <v>11780.1</v>
      </c>
      <c r="D560">
        <v>9900.2000000000007</v>
      </c>
      <c r="E560">
        <v>64000</v>
      </c>
      <c r="F560">
        <v>64000</v>
      </c>
      <c r="H560">
        <v>11654.7</v>
      </c>
      <c r="I560">
        <v>22597.5</v>
      </c>
      <c r="J560">
        <v>21522.799999999999</v>
      </c>
      <c r="L560">
        <f t="shared" si="16"/>
        <v>448.51</v>
      </c>
      <c r="M560">
        <f>data!AQ560</f>
        <v>1.9852420421407584E-10</v>
      </c>
      <c r="O560">
        <v>4.158819540703912E-10</v>
      </c>
      <c r="P560">
        <f t="shared" si="17"/>
        <v>-52.264289837285389</v>
      </c>
    </row>
    <row r="561" spans="1:16" x14ac:dyDescent="0.2">
      <c r="A561">
        <v>448.98</v>
      </c>
      <c r="B561">
        <v>2881.4</v>
      </c>
      <c r="C561">
        <v>11780.1</v>
      </c>
      <c r="D561">
        <v>9900.2000000000007</v>
      </c>
      <c r="E561">
        <v>64000</v>
      </c>
      <c r="F561">
        <v>64000</v>
      </c>
      <c r="H561">
        <v>11654.7</v>
      </c>
      <c r="I561">
        <v>22597.5</v>
      </c>
      <c r="J561">
        <v>21522.799999999999</v>
      </c>
      <c r="L561">
        <f t="shared" si="16"/>
        <v>448.98</v>
      </c>
      <c r="M561">
        <f>data!AQ561</f>
        <v>1.996086340231502E-10</v>
      </c>
      <c r="O561">
        <v>4.1395478006115889E-10</v>
      </c>
      <c r="P561">
        <f t="shared" si="17"/>
        <v>-51.780087188832695</v>
      </c>
    </row>
    <row r="562" spans="1:16" x14ac:dyDescent="0.2">
      <c r="A562">
        <v>449.44</v>
      </c>
      <c r="B562">
        <v>2838.4</v>
      </c>
      <c r="C562">
        <v>11428</v>
      </c>
      <c r="D562">
        <v>9969.4500000000007</v>
      </c>
      <c r="E562">
        <v>64000</v>
      </c>
      <c r="F562">
        <v>64000</v>
      </c>
      <c r="H562">
        <v>11334.8</v>
      </c>
      <c r="I562">
        <v>22372.2</v>
      </c>
      <c r="J562">
        <v>21256.799999999999</v>
      </c>
      <c r="L562">
        <f t="shared" si="16"/>
        <v>449.44</v>
      </c>
      <c r="M562">
        <f>data!AQ562</f>
        <v>1.9742520053479321E-10</v>
      </c>
      <c r="O562">
        <v>4.1307455262666019E-10</v>
      </c>
      <c r="P562">
        <f t="shared" si="17"/>
        <v>-52.20591554734974</v>
      </c>
    </row>
    <row r="563" spans="1:16" x14ac:dyDescent="0.2">
      <c r="A563">
        <v>449.91</v>
      </c>
      <c r="B563">
        <v>2838.4</v>
      </c>
      <c r="C563">
        <v>11428</v>
      </c>
      <c r="D563">
        <v>9969.4500000000007</v>
      </c>
      <c r="E563">
        <v>64000</v>
      </c>
      <c r="F563">
        <v>64000</v>
      </c>
      <c r="H563">
        <v>11334.8</v>
      </c>
      <c r="I563">
        <v>22372.2</v>
      </c>
      <c r="J563">
        <v>21256.799999999999</v>
      </c>
      <c r="L563">
        <f t="shared" si="16"/>
        <v>449.91</v>
      </c>
      <c r="M563">
        <f>data!AQ563</f>
        <v>1.9849711226655019E-10</v>
      </c>
      <c r="O563">
        <v>4.1237549000083679E-10</v>
      </c>
      <c r="P563">
        <f t="shared" si="17"/>
        <v>-51.864958737933868</v>
      </c>
    </row>
    <row r="564" spans="1:16" x14ac:dyDescent="0.2">
      <c r="A564">
        <v>450.37</v>
      </c>
      <c r="B564">
        <v>2796.5</v>
      </c>
      <c r="C564">
        <v>10947.7</v>
      </c>
      <c r="D564">
        <v>10046.5</v>
      </c>
      <c r="E564">
        <v>64000</v>
      </c>
      <c r="F564">
        <v>64000</v>
      </c>
      <c r="H564">
        <v>10850.8</v>
      </c>
      <c r="I564">
        <v>21654.9</v>
      </c>
      <c r="J564">
        <v>20546</v>
      </c>
      <c r="L564">
        <f t="shared" si="16"/>
        <v>450.37</v>
      </c>
      <c r="M564">
        <f>data!AQ564</f>
        <v>1.961839630314558E-10</v>
      </c>
      <c r="O564">
        <v>4.1068509787403958E-10</v>
      </c>
      <c r="P564">
        <f t="shared" si="17"/>
        <v>-52.230075050926978</v>
      </c>
    </row>
    <row r="565" spans="1:16" x14ac:dyDescent="0.2">
      <c r="A565">
        <v>450.84</v>
      </c>
      <c r="B565">
        <v>2796.5</v>
      </c>
      <c r="C565">
        <v>10947.7</v>
      </c>
      <c r="D565">
        <v>10046.5</v>
      </c>
      <c r="E565">
        <v>64000</v>
      </c>
      <c r="F565">
        <v>64000</v>
      </c>
      <c r="H565">
        <v>10850.8</v>
      </c>
      <c r="I565">
        <v>21654.9</v>
      </c>
      <c r="J565">
        <v>20546</v>
      </c>
      <c r="L565">
        <f t="shared" si="16"/>
        <v>450.84</v>
      </c>
      <c r="M565">
        <f>data!AQ565</f>
        <v>1.9724270226523973E-10</v>
      </c>
      <c r="O565">
        <v>4.0897129496724692E-10</v>
      </c>
      <c r="P565">
        <f t="shared" si="17"/>
        <v>-51.771015547427062</v>
      </c>
    </row>
    <row r="566" spans="1:16" x14ac:dyDescent="0.2">
      <c r="A566">
        <v>451.3</v>
      </c>
      <c r="B566">
        <v>2856.85</v>
      </c>
      <c r="C566">
        <v>11568.9</v>
      </c>
      <c r="D566">
        <v>10221.75</v>
      </c>
      <c r="E566">
        <v>64000</v>
      </c>
      <c r="F566">
        <v>64000</v>
      </c>
      <c r="H566">
        <v>11511.4</v>
      </c>
      <c r="I566">
        <v>21991</v>
      </c>
      <c r="J566">
        <v>20979.9</v>
      </c>
      <c r="L566">
        <f t="shared" si="16"/>
        <v>451.3</v>
      </c>
      <c r="M566">
        <f>data!AQ566</f>
        <v>1.9510302784835098E-10</v>
      </c>
      <c r="O566">
        <v>4.0618288882374399E-10</v>
      </c>
      <c r="P566">
        <f t="shared" si="17"/>
        <v>-51.966704354940823</v>
      </c>
    </row>
    <row r="567" spans="1:16" x14ac:dyDescent="0.2">
      <c r="A567">
        <v>451.77</v>
      </c>
      <c r="B567">
        <v>2856.85</v>
      </c>
      <c r="C567">
        <v>11568.9</v>
      </c>
      <c r="D567">
        <v>10221.75</v>
      </c>
      <c r="E567">
        <v>64000</v>
      </c>
      <c r="F567">
        <v>64000</v>
      </c>
      <c r="H567">
        <v>11511.4</v>
      </c>
      <c r="I567">
        <v>21991</v>
      </c>
      <c r="J567">
        <v>20979.9</v>
      </c>
      <c r="L567">
        <f t="shared" si="16"/>
        <v>451.77</v>
      </c>
      <c r="M567">
        <f>data!AQ567</f>
        <v>1.9614957484130264E-10</v>
      </c>
      <c r="O567">
        <v>4.0592855368609715E-10</v>
      </c>
      <c r="P567">
        <f t="shared" si="17"/>
        <v>-51.678793457583602</v>
      </c>
    </row>
    <row r="568" spans="1:16" x14ac:dyDescent="0.2">
      <c r="A568">
        <v>452.23</v>
      </c>
      <c r="B568">
        <v>2793.45</v>
      </c>
      <c r="C568">
        <v>11029</v>
      </c>
      <c r="D568">
        <v>10294.799999999999</v>
      </c>
      <c r="E568">
        <v>64000</v>
      </c>
      <c r="F568">
        <v>64000</v>
      </c>
      <c r="H568">
        <v>10931.1</v>
      </c>
      <c r="I568">
        <v>21437.200000000001</v>
      </c>
      <c r="J568">
        <v>20351.400000000001</v>
      </c>
      <c r="L568">
        <f t="shared" si="16"/>
        <v>452.23</v>
      </c>
      <c r="M568">
        <f>data!AQ568</f>
        <v>1.9349227591194633E-10</v>
      </c>
      <c r="O568">
        <v>4.0361667680444092E-10</v>
      </c>
      <c r="P568">
        <f t="shared" si="17"/>
        <v>-52.060386244719865</v>
      </c>
    </row>
    <row r="569" spans="1:16" x14ac:dyDescent="0.2">
      <c r="A569">
        <v>452.7</v>
      </c>
      <c r="B569">
        <v>2793.45</v>
      </c>
      <c r="C569">
        <v>11029</v>
      </c>
      <c r="D569">
        <v>10294.799999999999</v>
      </c>
      <c r="E569">
        <v>64000</v>
      </c>
      <c r="F569">
        <v>64000</v>
      </c>
      <c r="H569">
        <v>10931.1</v>
      </c>
      <c r="I569">
        <v>21437.200000000001</v>
      </c>
      <c r="J569">
        <v>20351.400000000001</v>
      </c>
      <c r="L569">
        <f t="shared" si="16"/>
        <v>452.7</v>
      </c>
      <c r="M569">
        <f>data!AQ569</f>
        <v>1.9452391735956559E-10</v>
      </c>
      <c r="O569">
        <v>4.0345410648699206E-10</v>
      </c>
      <c r="P569">
        <f t="shared" si="17"/>
        <v>-51.785366852911856</v>
      </c>
    </row>
    <row r="570" spans="1:16" x14ac:dyDescent="0.2">
      <c r="A570">
        <v>453.16</v>
      </c>
      <c r="B570">
        <v>2849.05</v>
      </c>
      <c r="C570">
        <v>11351.7</v>
      </c>
      <c r="D570">
        <v>10469.1</v>
      </c>
      <c r="E570">
        <v>64000</v>
      </c>
      <c r="F570">
        <v>64000</v>
      </c>
      <c r="H570">
        <v>11308.2</v>
      </c>
      <c r="I570">
        <v>21263.5</v>
      </c>
      <c r="J570">
        <v>20243</v>
      </c>
      <c r="L570">
        <f t="shared" si="16"/>
        <v>453.16</v>
      </c>
      <c r="M570">
        <f>data!AQ570</f>
        <v>1.9240805904543554E-10</v>
      </c>
      <c r="O570">
        <v>4.005653536302153E-10</v>
      </c>
      <c r="P570">
        <f t="shared" si="17"/>
        <v>-51.965875904719809</v>
      </c>
    </row>
    <row r="571" spans="1:16" x14ac:dyDescent="0.2">
      <c r="A571">
        <v>453.62</v>
      </c>
      <c r="B571">
        <v>2849.05</v>
      </c>
      <c r="C571">
        <v>11351.7</v>
      </c>
      <c r="D571">
        <v>10469.1</v>
      </c>
      <c r="E571">
        <v>64000</v>
      </c>
      <c r="F571">
        <v>64000</v>
      </c>
      <c r="H571">
        <v>11308.2</v>
      </c>
      <c r="I571">
        <v>21263.5</v>
      </c>
      <c r="J571">
        <v>20243</v>
      </c>
      <c r="L571">
        <f t="shared" si="16"/>
        <v>453.62</v>
      </c>
      <c r="M571">
        <f>data!AQ571</f>
        <v>1.9340600770719394E-10</v>
      </c>
      <c r="O571">
        <v>4.0000203784037804E-10</v>
      </c>
      <c r="P571">
        <f t="shared" si="17"/>
        <v>-51.64874440355397</v>
      </c>
    </row>
    <row r="572" spans="1:16" x14ac:dyDescent="0.2">
      <c r="A572">
        <v>454.09</v>
      </c>
      <c r="B572">
        <v>2841.4</v>
      </c>
      <c r="C572">
        <v>11512.4</v>
      </c>
      <c r="D572">
        <v>10605.7</v>
      </c>
      <c r="E572">
        <v>64000</v>
      </c>
      <c r="F572">
        <v>64000</v>
      </c>
      <c r="H572">
        <v>11453.1</v>
      </c>
      <c r="I572">
        <v>21095.4</v>
      </c>
      <c r="J572">
        <v>20148.7</v>
      </c>
      <c r="L572">
        <f t="shared" si="16"/>
        <v>454.09</v>
      </c>
      <c r="M572">
        <f>data!AQ572</f>
        <v>1.907196780681938E-10</v>
      </c>
      <c r="O572">
        <v>3.999239847533786E-10</v>
      </c>
      <c r="P572">
        <f t="shared" si="17"/>
        <v>-52.31101775858604</v>
      </c>
    </row>
    <row r="573" spans="1:16" x14ac:dyDescent="0.2">
      <c r="A573">
        <v>454.55</v>
      </c>
      <c r="B573">
        <v>2841.4</v>
      </c>
      <c r="C573">
        <v>11512.4</v>
      </c>
      <c r="D573">
        <v>10605.7</v>
      </c>
      <c r="E573">
        <v>64000</v>
      </c>
      <c r="F573">
        <v>64000</v>
      </c>
      <c r="H573">
        <v>11453.1</v>
      </c>
      <c r="I573">
        <v>21095.4</v>
      </c>
      <c r="J573">
        <v>20148.7</v>
      </c>
      <c r="L573">
        <f t="shared" si="16"/>
        <v>454.55</v>
      </c>
      <c r="M573">
        <f>data!AQ573</f>
        <v>1.9170290090142541E-10</v>
      </c>
      <c r="O573">
        <v>3.9815402821878931E-10</v>
      </c>
      <c r="P573">
        <f t="shared" si="17"/>
        <v>-51.852075499765412</v>
      </c>
    </row>
    <row r="574" spans="1:16" x14ac:dyDescent="0.2">
      <c r="A574">
        <v>455.02</v>
      </c>
      <c r="B574">
        <v>2827.3</v>
      </c>
      <c r="C574">
        <v>11254.8</v>
      </c>
      <c r="D574">
        <v>10688.7</v>
      </c>
      <c r="E574">
        <v>64000</v>
      </c>
      <c r="F574">
        <v>64000</v>
      </c>
      <c r="H574">
        <v>11181.9</v>
      </c>
      <c r="I574">
        <v>21039.5</v>
      </c>
      <c r="J574">
        <v>20075.099999999999</v>
      </c>
      <c r="L574">
        <f t="shared" si="16"/>
        <v>455.02</v>
      </c>
      <c r="M574">
        <f>data!AQ574</f>
        <v>1.9026648115282233E-10</v>
      </c>
      <c r="O574">
        <v>3.97724351010617E-10</v>
      </c>
      <c r="P574">
        <f t="shared" si="17"/>
        <v>-52.161219027863019</v>
      </c>
    </row>
    <row r="575" spans="1:16" x14ac:dyDescent="0.2">
      <c r="A575">
        <v>455.48</v>
      </c>
      <c r="B575">
        <v>2827.3</v>
      </c>
      <c r="C575">
        <v>11254.8</v>
      </c>
      <c r="D575">
        <v>10688.7</v>
      </c>
      <c r="E575">
        <v>64000</v>
      </c>
      <c r="F575">
        <v>64000</v>
      </c>
      <c r="H575">
        <v>11181.9</v>
      </c>
      <c r="I575">
        <v>21039.5</v>
      </c>
      <c r="J575">
        <v>20075.099999999999</v>
      </c>
      <c r="L575">
        <f t="shared" si="16"/>
        <v>455.48</v>
      </c>
      <c r="M575">
        <f>data!AQ575</f>
        <v>1.9124144652083988E-10</v>
      </c>
      <c r="O575">
        <v>3.9591763718735529E-10</v>
      </c>
      <c r="P575">
        <f t="shared" si="17"/>
        <v>-51.696658961838317</v>
      </c>
    </row>
    <row r="576" spans="1:16" x14ac:dyDescent="0.2">
      <c r="A576">
        <v>455.95</v>
      </c>
      <c r="B576">
        <v>2896.8</v>
      </c>
      <c r="C576">
        <v>12018.9</v>
      </c>
      <c r="D576">
        <v>10888.45</v>
      </c>
      <c r="E576">
        <v>64000</v>
      </c>
      <c r="F576">
        <v>64000</v>
      </c>
      <c r="H576">
        <v>11915.2</v>
      </c>
      <c r="I576">
        <v>21843.7</v>
      </c>
      <c r="J576">
        <v>20867.599999999999</v>
      </c>
      <c r="L576">
        <f t="shared" si="16"/>
        <v>455.95</v>
      </c>
      <c r="M576">
        <f>data!AQ576</f>
        <v>1.8902448747217359E-10</v>
      </c>
      <c r="O576">
        <v>3.9501690728620853E-10</v>
      </c>
      <c r="P576">
        <f t="shared" si="17"/>
        <v>-52.147747606353377</v>
      </c>
    </row>
    <row r="577" spans="1:16" x14ac:dyDescent="0.2">
      <c r="A577">
        <v>456.41</v>
      </c>
      <c r="B577">
        <v>2896.8</v>
      </c>
      <c r="C577">
        <v>12018.9</v>
      </c>
      <c r="D577">
        <v>10888.45</v>
      </c>
      <c r="E577">
        <v>64000</v>
      </c>
      <c r="F577">
        <v>64000</v>
      </c>
      <c r="H577">
        <v>11915.2</v>
      </c>
      <c r="I577">
        <v>21843.7</v>
      </c>
      <c r="J577">
        <v>20867.599999999999</v>
      </c>
      <c r="L577">
        <f t="shared" si="16"/>
        <v>456.41</v>
      </c>
      <c r="M577">
        <f>data!AQ577</f>
        <v>1.8998724498738706E-10</v>
      </c>
      <c r="O577">
        <v>3.9370087400660097E-10</v>
      </c>
      <c r="P577">
        <f t="shared" si="17"/>
        <v>-51.743250388567425</v>
      </c>
    </row>
    <row r="578" spans="1:16" x14ac:dyDescent="0.2">
      <c r="A578">
        <v>456.88</v>
      </c>
      <c r="B578">
        <v>2921.2</v>
      </c>
      <c r="C578">
        <v>12229.2</v>
      </c>
      <c r="D578">
        <v>11031.7</v>
      </c>
      <c r="E578">
        <v>64000</v>
      </c>
      <c r="F578">
        <v>64000</v>
      </c>
      <c r="H578">
        <v>12159.4</v>
      </c>
      <c r="I578">
        <v>21866.3</v>
      </c>
      <c r="J578">
        <v>20964.7</v>
      </c>
      <c r="L578">
        <f t="shared" si="16"/>
        <v>456.88</v>
      </c>
      <c r="M578">
        <f>data!AQ578</f>
        <v>1.8810169937121571E-10</v>
      </c>
      <c r="O578">
        <v>3.924158572866109E-10</v>
      </c>
      <c r="P578">
        <f t="shared" si="17"/>
        <v>-52.06572418559761</v>
      </c>
    </row>
    <row r="579" spans="1:16" x14ac:dyDescent="0.2">
      <c r="A579">
        <v>457.34</v>
      </c>
      <c r="B579">
        <v>2921.2</v>
      </c>
      <c r="C579">
        <v>12229.2</v>
      </c>
      <c r="D579">
        <v>11031.7</v>
      </c>
      <c r="E579">
        <v>64000</v>
      </c>
      <c r="F579">
        <v>64000</v>
      </c>
      <c r="H579">
        <v>12159.4</v>
      </c>
      <c r="I579">
        <v>21866.3</v>
      </c>
      <c r="J579">
        <v>20964.7</v>
      </c>
      <c r="L579">
        <f t="shared" si="16"/>
        <v>457.34</v>
      </c>
      <c r="M579">
        <f>data!AQ579</f>
        <v>1.8905397720194671E-10</v>
      </c>
      <c r="O579">
        <v>3.9076722760801644E-10</v>
      </c>
      <c r="P579">
        <f t="shared" si="17"/>
        <v>-51.619797197632664</v>
      </c>
    </row>
    <row r="580" spans="1:16" x14ac:dyDescent="0.2">
      <c r="A580">
        <v>457.8</v>
      </c>
      <c r="B580">
        <v>2829.4</v>
      </c>
      <c r="C580">
        <v>11349.2</v>
      </c>
      <c r="D580">
        <v>11062.9</v>
      </c>
      <c r="E580">
        <v>64000</v>
      </c>
      <c r="F580">
        <v>64000</v>
      </c>
      <c r="H580">
        <v>11279.1</v>
      </c>
      <c r="I580">
        <v>21458.5</v>
      </c>
      <c r="J580">
        <v>20428.3</v>
      </c>
      <c r="L580">
        <f t="shared" si="16"/>
        <v>457.8</v>
      </c>
      <c r="M580">
        <f>data!AQ580</f>
        <v>1.8709634107029743E-10</v>
      </c>
      <c r="O580">
        <v>3.9043069275476878E-10</v>
      </c>
      <c r="P580">
        <f t="shared" si="17"/>
        <v>-52.079499756999518</v>
      </c>
    </row>
    <row r="581" spans="1:16" x14ac:dyDescent="0.2">
      <c r="A581">
        <v>458.27</v>
      </c>
      <c r="B581">
        <v>2829.4</v>
      </c>
      <c r="C581">
        <v>11349.2</v>
      </c>
      <c r="D581">
        <v>11062.9</v>
      </c>
      <c r="E581">
        <v>64000</v>
      </c>
      <c r="F581">
        <v>64000</v>
      </c>
      <c r="H581">
        <v>11279.1</v>
      </c>
      <c r="I581">
        <v>21458.5</v>
      </c>
      <c r="J581">
        <v>20428.3</v>
      </c>
      <c r="L581">
        <f t="shared" si="16"/>
        <v>458.27</v>
      </c>
      <c r="M581">
        <f>data!AQ581</f>
        <v>1.8805836716288566E-10</v>
      </c>
      <c r="O581">
        <v>3.8955340961736673E-10</v>
      </c>
      <c r="P581">
        <f t="shared" si="17"/>
        <v>-51.724625553244856</v>
      </c>
    </row>
    <row r="582" spans="1:16" x14ac:dyDescent="0.2">
      <c r="A582">
        <v>458.73</v>
      </c>
      <c r="B582">
        <v>2857.15</v>
      </c>
      <c r="C582">
        <v>11531.2</v>
      </c>
      <c r="D582">
        <v>11214.55</v>
      </c>
      <c r="E582">
        <v>64000</v>
      </c>
      <c r="F582">
        <v>64000</v>
      </c>
      <c r="H582">
        <v>11439</v>
      </c>
      <c r="I582">
        <v>21658.9</v>
      </c>
      <c r="J582">
        <v>20617.2</v>
      </c>
      <c r="L582">
        <f t="shared" si="16"/>
        <v>458.73</v>
      </c>
      <c r="M582">
        <f>data!AQ582</f>
        <v>1.8612792867645724E-10</v>
      </c>
      <c r="O582">
        <v>3.8769780458251249E-10</v>
      </c>
      <c r="P582">
        <f t="shared" si="17"/>
        <v>-51.991492735718026</v>
      </c>
    </row>
    <row r="583" spans="1:16" x14ac:dyDescent="0.2">
      <c r="A583">
        <v>459.2</v>
      </c>
      <c r="B583">
        <v>2857.15</v>
      </c>
      <c r="C583">
        <v>11531.2</v>
      </c>
      <c r="D583">
        <v>11214.55</v>
      </c>
      <c r="E583">
        <v>64000</v>
      </c>
      <c r="F583">
        <v>64000</v>
      </c>
      <c r="H583">
        <v>11439</v>
      </c>
      <c r="I583">
        <v>21658.9</v>
      </c>
      <c r="J583">
        <v>20617.2</v>
      </c>
      <c r="L583">
        <f t="shared" si="16"/>
        <v>459.2</v>
      </c>
      <c r="M583">
        <f>data!AQ583</f>
        <v>1.870792039067374E-10</v>
      </c>
      <c r="O583">
        <v>3.8743079657226453E-10</v>
      </c>
      <c r="P583">
        <f t="shared" si="17"/>
        <v>-51.712872192429622</v>
      </c>
    </row>
    <row r="584" spans="1:16" x14ac:dyDescent="0.2">
      <c r="A584">
        <v>459.66</v>
      </c>
      <c r="B584">
        <v>2977.55</v>
      </c>
      <c r="C584">
        <v>12861.4</v>
      </c>
      <c r="D584">
        <v>11489.85</v>
      </c>
      <c r="E584">
        <v>64000</v>
      </c>
      <c r="F584">
        <v>64000</v>
      </c>
      <c r="H584">
        <v>12755.3</v>
      </c>
      <c r="I584">
        <v>22941</v>
      </c>
      <c r="J584">
        <v>21937.5</v>
      </c>
      <c r="L584">
        <f t="shared" ref="L584:L602" si="18">A584</f>
        <v>459.66</v>
      </c>
      <c r="M584">
        <f>data!AQ584</f>
        <v>1.8450372705188655E-10</v>
      </c>
      <c r="O584">
        <v>3.8627853489868529E-10</v>
      </c>
      <c r="P584">
        <f t="shared" ref="P584:P647" si="19">(M584-O584)/O584%</f>
        <v>-52.235573457303566</v>
      </c>
    </row>
    <row r="585" spans="1:16" x14ac:dyDescent="0.2">
      <c r="A585">
        <v>460.13</v>
      </c>
      <c r="B585">
        <v>2977.55</v>
      </c>
      <c r="C585">
        <v>12861.4</v>
      </c>
      <c r="D585">
        <v>11489.85</v>
      </c>
      <c r="E585">
        <v>64000</v>
      </c>
      <c r="F585">
        <v>64000</v>
      </c>
      <c r="H585">
        <v>12755.3</v>
      </c>
      <c r="I585">
        <v>22941</v>
      </c>
      <c r="J585">
        <v>21937.5</v>
      </c>
      <c r="L585">
        <f t="shared" si="18"/>
        <v>460.13</v>
      </c>
      <c r="M585">
        <f>data!AQ585</f>
        <v>1.8544101708569588E-10</v>
      </c>
      <c r="O585">
        <v>3.8606493749435168E-10</v>
      </c>
      <c r="P585">
        <f t="shared" si="19"/>
        <v>-51.966366516148859</v>
      </c>
    </row>
    <row r="586" spans="1:16" x14ac:dyDescent="0.2">
      <c r="A586">
        <v>460.59</v>
      </c>
      <c r="B586">
        <v>2787.95</v>
      </c>
      <c r="C586">
        <v>10900.9</v>
      </c>
      <c r="D586">
        <v>11390.85</v>
      </c>
      <c r="E586">
        <v>64000</v>
      </c>
      <c r="F586">
        <v>64000</v>
      </c>
      <c r="H586">
        <v>10826.4</v>
      </c>
      <c r="I586">
        <v>20929.5</v>
      </c>
      <c r="J586">
        <v>19951.599999999999</v>
      </c>
      <c r="L586">
        <f t="shared" si="18"/>
        <v>460.59</v>
      </c>
      <c r="M586">
        <f>data!AQ586</f>
        <v>1.8434767646696795E-10</v>
      </c>
      <c r="O586">
        <v>3.8411190964825376E-10</v>
      </c>
      <c r="P586">
        <f t="shared" si="19"/>
        <v>-52.006779317053123</v>
      </c>
    </row>
    <row r="587" spans="1:16" x14ac:dyDescent="0.2">
      <c r="A587">
        <v>461.05</v>
      </c>
      <c r="B587">
        <v>2787.95</v>
      </c>
      <c r="C587">
        <v>10900.9</v>
      </c>
      <c r="D587">
        <v>11390.85</v>
      </c>
      <c r="E587">
        <v>64000</v>
      </c>
      <c r="F587">
        <v>64000</v>
      </c>
      <c r="H587">
        <v>10826.4</v>
      </c>
      <c r="I587">
        <v>20929.5</v>
      </c>
      <c r="J587">
        <v>19951.599999999999</v>
      </c>
      <c r="L587">
        <f t="shared" si="18"/>
        <v>461.05</v>
      </c>
      <c r="M587">
        <f>data!AQ587</f>
        <v>1.8525870243259582E-10</v>
      </c>
      <c r="O587">
        <v>3.8424476203489963E-10</v>
      </c>
      <c r="P587">
        <f t="shared" si="19"/>
        <v>-51.786277722695573</v>
      </c>
    </row>
    <row r="588" spans="1:16" x14ac:dyDescent="0.2">
      <c r="A588">
        <v>461.52</v>
      </c>
      <c r="B588">
        <v>2894.45</v>
      </c>
      <c r="C588">
        <v>11976.8</v>
      </c>
      <c r="D588">
        <v>11618.05</v>
      </c>
      <c r="E588">
        <v>64000</v>
      </c>
      <c r="F588">
        <v>64000</v>
      </c>
      <c r="H588">
        <v>11900.3</v>
      </c>
      <c r="I588">
        <v>21587.4</v>
      </c>
      <c r="J588">
        <v>20611.2</v>
      </c>
      <c r="L588">
        <f t="shared" si="18"/>
        <v>461.52</v>
      </c>
      <c r="M588">
        <f>data!AQ588</f>
        <v>1.8355011180730408E-10</v>
      </c>
      <c r="O588">
        <v>3.8216142422426267E-10</v>
      </c>
      <c r="P588">
        <f t="shared" si="19"/>
        <v>-51.970528637241024</v>
      </c>
    </row>
    <row r="589" spans="1:16" x14ac:dyDescent="0.2">
      <c r="A589">
        <v>461.98</v>
      </c>
      <c r="B589">
        <v>2894.45</v>
      </c>
      <c r="C589">
        <v>11976.8</v>
      </c>
      <c r="D589">
        <v>11618.05</v>
      </c>
      <c r="E589">
        <v>64000</v>
      </c>
      <c r="F589">
        <v>64000</v>
      </c>
      <c r="H589">
        <v>11900.3</v>
      </c>
      <c r="I589">
        <v>21587.4</v>
      </c>
      <c r="J589">
        <v>20611.2</v>
      </c>
      <c r="L589">
        <f t="shared" si="18"/>
        <v>461.98</v>
      </c>
      <c r="M589">
        <f>data!AQ589</f>
        <v>1.8445172947982442E-10</v>
      </c>
      <c r="O589">
        <v>3.8133712901665341E-10</v>
      </c>
      <c r="P589">
        <f t="shared" si="19"/>
        <v>-51.630272678806165</v>
      </c>
    </row>
    <row r="590" spans="1:16" x14ac:dyDescent="0.2">
      <c r="A590">
        <v>462.45</v>
      </c>
      <c r="B590">
        <v>2771.25</v>
      </c>
      <c r="C590">
        <v>10796.1</v>
      </c>
      <c r="D590">
        <v>11641.4</v>
      </c>
      <c r="E590">
        <v>64000</v>
      </c>
      <c r="F590">
        <v>64000</v>
      </c>
      <c r="H590">
        <v>10718.7</v>
      </c>
      <c r="I590">
        <v>19555.099999999999</v>
      </c>
      <c r="J590">
        <v>18665.400000000001</v>
      </c>
      <c r="L590">
        <f t="shared" si="18"/>
        <v>462.45</v>
      </c>
      <c r="M590">
        <f>data!AQ590</f>
        <v>1.822351145431249E-10</v>
      </c>
      <c r="O590">
        <v>3.7971008048586647E-10</v>
      </c>
      <c r="P590">
        <f t="shared" si="19"/>
        <v>-52.006774666097385</v>
      </c>
    </row>
    <row r="591" spans="1:16" x14ac:dyDescent="0.2">
      <c r="A591">
        <v>462.91</v>
      </c>
      <c r="B591">
        <v>2771.25</v>
      </c>
      <c r="C591">
        <v>10796.1</v>
      </c>
      <c r="D591">
        <v>11641.4</v>
      </c>
      <c r="E591">
        <v>64000</v>
      </c>
      <c r="F591">
        <v>64000</v>
      </c>
      <c r="H591">
        <v>10718.7</v>
      </c>
      <c r="I591">
        <v>19555.099999999999</v>
      </c>
      <c r="J591">
        <v>18665.400000000001</v>
      </c>
      <c r="L591">
        <f t="shared" si="18"/>
        <v>462.91</v>
      </c>
      <c r="M591">
        <f>data!AQ591</f>
        <v>1.8312487974264926E-10</v>
      </c>
      <c r="O591">
        <v>3.8008338970416511E-10</v>
      </c>
      <c r="P591">
        <f t="shared" si="19"/>
        <v>-51.819815150253454</v>
      </c>
    </row>
    <row r="592" spans="1:16" x14ac:dyDescent="0.2">
      <c r="A592">
        <v>463.37</v>
      </c>
      <c r="B592">
        <v>2827</v>
      </c>
      <c r="C592">
        <v>11296.8</v>
      </c>
      <c r="D592">
        <v>11822.7</v>
      </c>
      <c r="E592">
        <v>64000</v>
      </c>
      <c r="F592">
        <v>64000</v>
      </c>
      <c r="H592">
        <v>11216</v>
      </c>
      <c r="I592">
        <v>20385</v>
      </c>
      <c r="J592">
        <v>19495.5</v>
      </c>
      <c r="L592">
        <f t="shared" si="18"/>
        <v>463.37</v>
      </c>
      <c r="M592">
        <f>data!AQ592</f>
        <v>1.8138377593978981E-10</v>
      </c>
      <c r="O592">
        <v>3.7871010249293936E-10</v>
      </c>
      <c r="P592">
        <f t="shared" si="19"/>
        <v>-52.104848868357955</v>
      </c>
    </row>
    <row r="593" spans="1:16" x14ac:dyDescent="0.2">
      <c r="A593">
        <v>463.84</v>
      </c>
      <c r="B593">
        <v>2827</v>
      </c>
      <c r="C593">
        <v>11296.8</v>
      </c>
      <c r="D593">
        <v>11822.7</v>
      </c>
      <c r="E593">
        <v>64000</v>
      </c>
      <c r="F593">
        <v>64000</v>
      </c>
      <c r="H593">
        <v>11216</v>
      </c>
      <c r="I593">
        <v>20385</v>
      </c>
      <c r="J593">
        <v>19495.5</v>
      </c>
      <c r="L593">
        <f t="shared" si="18"/>
        <v>463.84</v>
      </c>
      <c r="M593">
        <f>data!AQ593</f>
        <v>1.8228326217549097E-10</v>
      </c>
      <c r="O593">
        <v>3.7818230773767553E-10</v>
      </c>
      <c r="P593">
        <f t="shared" si="19"/>
        <v>-51.800161338607374</v>
      </c>
    </row>
    <row r="594" spans="1:16" x14ac:dyDescent="0.2">
      <c r="A594">
        <v>464.3</v>
      </c>
      <c r="B594">
        <v>2851.75</v>
      </c>
      <c r="C594">
        <v>11532.4</v>
      </c>
      <c r="D594">
        <v>11965.4</v>
      </c>
      <c r="E594">
        <v>64000</v>
      </c>
      <c r="F594">
        <v>64000</v>
      </c>
      <c r="H594">
        <v>11462.4</v>
      </c>
      <c r="I594">
        <v>21221.200000000001</v>
      </c>
      <c r="J594">
        <v>20285.7</v>
      </c>
      <c r="L594">
        <f t="shared" si="18"/>
        <v>464.3</v>
      </c>
      <c r="M594">
        <f>data!AQ594</f>
        <v>1.8073555129099235E-10</v>
      </c>
      <c r="O594">
        <v>3.7700223897352164E-10</v>
      </c>
      <c r="P594">
        <f t="shared" si="19"/>
        <v>-52.059820179559694</v>
      </c>
    </row>
    <row r="595" spans="1:16" x14ac:dyDescent="0.2">
      <c r="A595">
        <v>464.76</v>
      </c>
      <c r="B595">
        <v>2851.75</v>
      </c>
      <c r="C595">
        <v>11532.4</v>
      </c>
      <c r="D595">
        <v>11965.4</v>
      </c>
      <c r="E595">
        <v>64000</v>
      </c>
      <c r="F595">
        <v>64000</v>
      </c>
      <c r="H595">
        <v>11462.4</v>
      </c>
      <c r="I595">
        <v>21221.200000000001</v>
      </c>
      <c r="J595">
        <v>20285.7</v>
      </c>
      <c r="L595">
        <f t="shared" si="18"/>
        <v>464.76</v>
      </c>
      <c r="M595">
        <f>data!AQ595</f>
        <v>1.8160745183258108E-10</v>
      </c>
      <c r="O595">
        <v>3.7534696332294758E-10</v>
      </c>
      <c r="P595">
        <f t="shared" si="19"/>
        <v>-51.616112669512532</v>
      </c>
    </row>
    <row r="596" spans="1:16" x14ac:dyDescent="0.2">
      <c r="A596">
        <v>465.23</v>
      </c>
      <c r="B596">
        <v>2806.7</v>
      </c>
      <c r="C596">
        <v>11145</v>
      </c>
      <c r="D596">
        <v>12073.2</v>
      </c>
      <c r="E596">
        <v>64000</v>
      </c>
      <c r="F596">
        <v>64000</v>
      </c>
      <c r="H596">
        <v>11071.2</v>
      </c>
      <c r="I596">
        <v>21642.5</v>
      </c>
      <c r="J596">
        <v>20619.599999999999</v>
      </c>
      <c r="L596">
        <f t="shared" si="18"/>
        <v>465.23</v>
      </c>
      <c r="M596">
        <f>data!AQ596</f>
        <v>1.7941490048671531E-10</v>
      </c>
      <c r="O596">
        <v>3.7566685145215898E-10</v>
      </c>
      <c r="P596">
        <f t="shared" si="19"/>
        <v>-52.240955039504271</v>
      </c>
    </row>
    <row r="597" spans="1:16" x14ac:dyDescent="0.2">
      <c r="A597">
        <v>465.69</v>
      </c>
      <c r="B597">
        <v>2806.7</v>
      </c>
      <c r="C597">
        <v>11145</v>
      </c>
      <c r="D597">
        <v>12073.2</v>
      </c>
      <c r="E597">
        <v>64000</v>
      </c>
      <c r="F597">
        <v>64000</v>
      </c>
      <c r="H597">
        <v>11071.2</v>
      </c>
      <c r="I597">
        <v>21642.5</v>
      </c>
      <c r="J597">
        <v>20619.599999999999</v>
      </c>
      <c r="L597">
        <f t="shared" si="18"/>
        <v>465.69</v>
      </c>
      <c r="M597">
        <f>data!AQ597</f>
        <v>1.8027521816804152E-10</v>
      </c>
      <c r="O597">
        <v>3.7515219006776468E-10</v>
      </c>
      <c r="P597">
        <f t="shared" si="19"/>
        <v>-51.946110687644399</v>
      </c>
    </row>
    <row r="598" spans="1:16" x14ac:dyDescent="0.2">
      <c r="A598">
        <v>466.16</v>
      </c>
      <c r="B598">
        <v>2848.6</v>
      </c>
      <c r="C598">
        <v>11545.3</v>
      </c>
      <c r="D598">
        <v>12225.1</v>
      </c>
      <c r="E598">
        <v>64000</v>
      </c>
      <c r="F598">
        <v>64000</v>
      </c>
      <c r="H598">
        <v>11486.1</v>
      </c>
      <c r="I598">
        <v>21827.9</v>
      </c>
      <c r="J598">
        <v>20829.599999999999</v>
      </c>
      <c r="L598">
        <f t="shared" si="18"/>
        <v>466.16</v>
      </c>
      <c r="M598">
        <f>data!AQ598</f>
        <v>1.789778755558441E-10</v>
      </c>
      <c r="O598">
        <v>3.7393255566613209E-10</v>
      </c>
      <c r="P598">
        <f t="shared" si="19"/>
        <v>-52.136321685869589</v>
      </c>
    </row>
    <row r="599" spans="1:16" x14ac:dyDescent="0.2">
      <c r="A599">
        <v>466.62</v>
      </c>
      <c r="B599">
        <v>2848.6</v>
      </c>
      <c r="C599">
        <v>11545.3</v>
      </c>
      <c r="D599">
        <v>12225.1</v>
      </c>
      <c r="E599">
        <v>64000</v>
      </c>
      <c r="F599">
        <v>64000</v>
      </c>
      <c r="H599">
        <v>11486.1</v>
      </c>
      <c r="I599">
        <v>21827.9</v>
      </c>
      <c r="J599">
        <v>20829.599999999999</v>
      </c>
      <c r="L599">
        <f t="shared" si="18"/>
        <v>466.62</v>
      </c>
      <c r="M599">
        <f>data!AQ599</f>
        <v>1.7983092961164338E-10</v>
      </c>
      <c r="O599">
        <v>3.7287097903423954E-10</v>
      </c>
      <c r="P599">
        <f t="shared" si="19"/>
        <v>-51.771272176392664</v>
      </c>
    </row>
    <row r="600" spans="1:16" x14ac:dyDescent="0.2">
      <c r="A600">
        <v>467.08</v>
      </c>
      <c r="B600">
        <v>2887.4</v>
      </c>
      <c r="C600">
        <v>11782.9</v>
      </c>
      <c r="D600">
        <v>12380.3</v>
      </c>
      <c r="E600">
        <v>64000</v>
      </c>
      <c r="F600">
        <v>64000</v>
      </c>
      <c r="H600">
        <v>11685.2</v>
      </c>
      <c r="I600">
        <v>20668.2</v>
      </c>
      <c r="J600">
        <v>19838.8</v>
      </c>
      <c r="L600">
        <f t="shared" si="18"/>
        <v>467.08</v>
      </c>
      <c r="M600">
        <f>data!AQ600</f>
        <v>1.7841511658321875E-10</v>
      </c>
      <c r="O600">
        <v>3.7262912553699466E-10</v>
      </c>
      <c r="P600">
        <f t="shared" si="19"/>
        <v>-52.119921832168835</v>
      </c>
    </row>
    <row r="601" spans="1:16" x14ac:dyDescent="0.2">
      <c r="A601">
        <v>467.55</v>
      </c>
      <c r="B601">
        <v>2887.4</v>
      </c>
      <c r="C601">
        <v>11782.9</v>
      </c>
      <c r="D601">
        <v>12380.3</v>
      </c>
      <c r="E601">
        <v>64000</v>
      </c>
      <c r="F601">
        <v>64000</v>
      </c>
      <c r="H601">
        <v>11685.2</v>
      </c>
      <c r="I601">
        <v>20668.2</v>
      </c>
      <c r="J601">
        <v>19838.8</v>
      </c>
      <c r="L601">
        <f t="shared" si="18"/>
        <v>467.55</v>
      </c>
      <c r="M601">
        <f>data!AQ601</f>
        <v>1.792788161529326E-10</v>
      </c>
      <c r="O601">
        <v>3.7205412815398642E-10</v>
      </c>
      <c r="P601">
        <f t="shared" si="19"/>
        <v>-51.813781225205922</v>
      </c>
    </row>
    <row r="602" spans="1:16" x14ac:dyDescent="0.2">
      <c r="A602">
        <v>468.01</v>
      </c>
      <c r="B602">
        <v>2871.95</v>
      </c>
      <c r="C602">
        <v>11712.7</v>
      </c>
      <c r="D602">
        <v>12503.55</v>
      </c>
      <c r="E602">
        <v>64000</v>
      </c>
      <c r="F602">
        <v>64000</v>
      </c>
      <c r="H602">
        <v>11627.5</v>
      </c>
      <c r="I602">
        <v>20298.5</v>
      </c>
      <c r="J602">
        <v>19457.099999999999</v>
      </c>
      <c r="L602">
        <f t="shared" si="18"/>
        <v>468.01</v>
      </c>
      <c r="M602">
        <f>data!AQ602</f>
        <v>1.7746770862131824E-10</v>
      </c>
      <c r="O602">
        <v>3.705675199099067E-10</v>
      </c>
      <c r="P602">
        <f t="shared" si="19"/>
        <v>-52.109211119079028</v>
      </c>
    </row>
    <row r="603" spans="1:16" x14ac:dyDescent="0.2">
      <c r="A603">
        <v>468.48</v>
      </c>
      <c r="B603">
        <v>2871.95</v>
      </c>
      <c r="C603">
        <v>11712.7</v>
      </c>
      <c r="D603">
        <v>12503.55</v>
      </c>
      <c r="E603">
        <v>64000</v>
      </c>
      <c r="F603">
        <v>64000</v>
      </c>
      <c r="H603">
        <v>11627.5</v>
      </c>
      <c r="I603">
        <v>20298.5</v>
      </c>
      <c r="J603">
        <v>19457.099999999999</v>
      </c>
      <c r="L603">
        <f t="shared" ref="L603:L611" si="20">A603</f>
        <v>468.48</v>
      </c>
      <c r="M603">
        <f>data!AQ603</f>
        <v>1.7832165045045265E-10</v>
      </c>
      <c r="O603">
        <v>3.700871047924187E-10</v>
      </c>
      <c r="P603">
        <f t="shared" si="19"/>
        <v>-51.81630266461918</v>
      </c>
    </row>
    <row r="604" spans="1:16" x14ac:dyDescent="0.2">
      <c r="A604">
        <v>468.94</v>
      </c>
      <c r="B604">
        <v>2847.2</v>
      </c>
      <c r="C604">
        <v>11378.5</v>
      </c>
      <c r="D604">
        <v>12604.65</v>
      </c>
      <c r="E604">
        <v>64000</v>
      </c>
      <c r="F604">
        <v>64000</v>
      </c>
      <c r="H604">
        <v>11293.7</v>
      </c>
      <c r="I604">
        <v>19535.7</v>
      </c>
      <c r="J604">
        <v>18759.7</v>
      </c>
      <c r="L604">
        <f t="shared" si="20"/>
        <v>468.94</v>
      </c>
      <c r="M604">
        <f>data!AQ604</f>
        <v>1.7679112804100528E-10</v>
      </c>
      <c r="O604">
        <v>3.6837837321185852E-10</v>
      </c>
      <c r="P604">
        <f t="shared" si="19"/>
        <v>-52.008277114755941</v>
      </c>
    </row>
    <row r="605" spans="1:16" x14ac:dyDescent="0.2">
      <c r="A605">
        <v>469.4</v>
      </c>
      <c r="B605">
        <v>2847.2</v>
      </c>
      <c r="C605">
        <v>11378.5</v>
      </c>
      <c r="D605">
        <v>12604.65</v>
      </c>
      <c r="E605">
        <v>64000</v>
      </c>
      <c r="F605">
        <v>64000</v>
      </c>
      <c r="H605">
        <v>11293.7</v>
      </c>
      <c r="I605">
        <v>19535.7</v>
      </c>
      <c r="J605">
        <v>18759.7</v>
      </c>
      <c r="L605">
        <f t="shared" si="20"/>
        <v>469.4</v>
      </c>
      <c r="M605">
        <f>data!AQ605</f>
        <v>1.776186881496037E-10</v>
      </c>
      <c r="O605">
        <v>3.6790297437449125E-10</v>
      </c>
      <c r="P605">
        <f t="shared" si="19"/>
        <v>-51.721323141898736</v>
      </c>
    </row>
    <row r="606" spans="1:16" x14ac:dyDescent="0.2">
      <c r="A606">
        <v>469.87</v>
      </c>
      <c r="B606">
        <v>2861.85</v>
      </c>
      <c r="C606">
        <v>11690.4</v>
      </c>
      <c r="D606">
        <v>12741.2</v>
      </c>
      <c r="E606">
        <v>64000</v>
      </c>
      <c r="F606">
        <v>64000</v>
      </c>
      <c r="H606">
        <v>11546.4</v>
      </c>
      <c r="I606">
        <v>19466.7</v>
      </c>
      <c r="J606">
        <v>18671.8</v>
      </c>
      <c r="L606">
        <f t="shared" si="20"/>
        <v>469.87</v>
      </c>
      <c r="M606">
        <f>data!AQ606</f>
        <v>1.7620936062420633E-10</v>
      </c>
      <c r="O606">
        <v>3.6726891360452722E-10</v>
      </c>
      <c r="P606">
        <f t="shared" si="19"/>
        <v>-52.021705595821963</v>
      </c>
    </row>
    <row r="607" spans="1:16" x14ac:dyDescent="0.2">
      <c r="A607">
        <v>470.33</v>
      </c>
      <c r="B607">
        <v>2861.85</v>
      </c>
      <c r="C607">
        <v>11690.4</v>
      </c>
      <c r="D607">
        <v>12741.2</v>
      </c>
      <c r="E607">
        <v>64000</v>
      </c>
      <c r="F607">
        <v>64000</v>
      </c>
      <c r="H607">
        <v>11546.4</v>
      </c>
      <c r="I607">
        <v>19466.7</v>
      </c>
      <c r="J607">
        <v>18671.8</v>
      </c>
      <c r="L607">
        <f t="shared" si="20"/>
        <v>470.33</v>
      </c>
      <c r="M607">
        <f>data!AQ607</f>
        <v>1.7702923373101241E-10</v>
      </c>
      <c r="O607">
        <v>3.6559059725360854E-10</v>
      </c>
      <c r="P607">
        <f t="shared" si="19"/>
        <v>-51.577191792980379</v>
      </c>
    </row>
    <row r="608" spans="1:16" x14ac:dyDescent="0.2">
      <c r="A608">
        <v>470.79</v>
      </c>
      <c r="B608">
        <v>2829.15</v>
      </c>
      <c r="C608">
        <v>11252.3</v>
      </c>
      <c r="D608">
        <v>12852.85</v>
      </c>
      <c r="E608">
        <v>64000</v>
      </c>
      <c r="F608">
        <v>64000</v>
      </c>
      <c r="H608">
        <v>11127.8</v>
      </c>
      <c r="I608">
        <v>18806.400000000001</v>
      </c>
      <c r="J608">
        <v>18082.599999999999</v>
      </c>
      <c r="L608">
        <f t="shared" si="20"/>
        <v>470.79</v>
      </c>
      <c r="M608">
        <f>data!AQ608</f>
        <v>1.7522628134393101E-10</v>
      </c>
      <c r="O608">
        <v>3.6567311432597101E-10</v>
      </c>
      <c r="P608">
        <f t="shared" si="19"/>
        <v>-52.081169088157374</v>
      </c>
    </row>
    <row r="609" spans="1:16" x14ac:dyDescent="0.2">
      <c r="A609">
        <v>471.26</v>
      </c>
      <c r="B609">
        <v>2829.15</v>
      </c>
      <c r="C609">
        <v>11252.3</v>
      </c>
      <c r="D609">
        <v>12852.85</v>
      </c>
      <c r="E609">
        <v>64000</v>
      </c>
      <c r="F609">
        <v>64000</v>
      </c>
      <c r="H609">
        <v>11127.8</v>
      </c>
      <c r="I609">
        <v>18806.400000000001</v>
      </c>
      <c r="J609">
        <v>18082.599999999999</v>
      </c>
      <c r="L609">
        <f t="shared" si="20"/>
        <v>471.26</v>
      </c>
      <c r="M609">
        <f>data!AQ609</f>
        <v>1.7605436067913305E-10</v>
      </c>
      <c r="O609">
        <v>3.6536659738950696E-10</v>
      </c>
      <c r="P609">
        <f t="shared" si="19"/>
        <v>-51.814325136173707</v>
      </c>
    </row>
    <row r="610" spans="1:16" x14ac:dyDescent="0.2">
      <c r="A610">
        <v>471.72</v>
      </c>
      <c r="B610">
        <v>2793.65</v>
      </c>
      <c r="C610">
        <v>10969.6</v>
      </c>
      <c r="D610">
        <v>12969.8</v>
      </c>
      <c r="E610">
        <v>64000</v>
      </c>
      <c r="F610">
        <v>64000</v>
      </c>
      <c r="H610">
        <v>10912.7</v>
      </c>
      <c r="I610">
        <v>18631.900000000001</v>
      </c>
      <c r="J610">
        <v>17894.400000000001</v>
      </c>
      <c r="L610">
        <f t="shared" si="20"/>
        <v>471.72</v>
      </c>
      <c r="M610">
        <f>data!AQ610</f>
        <v>1.7415139586972295E-10</v>
      </c>
      <c r="O610">
        <v>3.6316101799524497E-10</v>
      </c>
      <c r="P610">
        <f t="shared" si="19"/>
        <v>-52.045680224411313</v>
      </c>
    </row>
    <row r="611" spans="1:16" x14ac:dyDescent="0.2">
      <c r="A611">
        <v>472.18</v>
      </c>
      <c r="B611">
        <v>2793.65</v>
      </c>
      <c r="C611">
        <v>10969.6</v>
      </c>
      <c r="D611">
        <v>12969.8</v>
      </c>
      <c r="E611">
        <v>64000</v>
      </c>
      <c r="F611">
        <v>64000</v>
      </c>
      <c r="H611">
        <v>10912.7</v>
      </c>
      <c r="I611">
        <v>18631.900000000001</v>
      </c>
      <c r="J611">
        <v>17894.400000000001</v>
      </c>
      <c r="L611">
        <f t="shared" si="20"/>
        <v>472.18</v>
      </c>
      <c r="M611">
        <f>data!AQ611</f>
        <v>1.7495202498168901E-10</v>
      </c>
      <c r="O611">
        <v>3.6411336023448355E-10</v>
      </c>
      <c r="P611">
        <f t="shared" si="19"/>
        <v>-51.951220666821307</v>
      </c>
    </row>
    <row r="612" spans="1:16" x14ac:dyDescent="0.2">
      <c r="A612">
        <v>472.65</v>
      </c>
      <c r="B612">
        <v>2834.3</v>
      </c>
      <c r="C612">
        <v>11370.2</v>
      </c>
      <c r="D612">
        <v>13132.2</v>
      </c>
      <c r="E612">
        <v>64000</v>
      </c>
      <c r="F612">
        <v>64000</v>
      </c>
      <c r="H612">
        <v>11226.5</v>
      </c>
      <c r="I612">
        <v>19249.400000000001</v>
      </c>
      <c r="J612">
        <v>18508.7</v>
      </c>
      <c r="L612">
        <f t="shared" ref="L612:L675" si="21">A612</f>
        <v>472.65</v>
      </c>
      <c r="M612">
        <f>data!AQ612</f>
        <v>1.7364212490821308E-10</v>
      </c>
      <c r="O612">
        <v>3.6177066344525944E-10</v>
      </c>
      <c r="P612">
        <f t="shared" si="19"/>
        <v>-52.002154277916631</v>
      </c>
    </row>
    <row r="613" spans="1:16" x14ac:dyDescent="0.2">
      <c r="A613">
        <v>473.11</v>
      </c>
      <c r="B613">
        <v>2834.3</v>
      </c>
      <c r="C613">
        <v>11370.2</v>
      </c>
      <c r="D613">
        <v>13132.2</v>
      </c>
      <c r="E613">
        <v>64000</v>
      </c>
      <c r="F613">
        <v>64000</v>
      </c>
      <c r="H613">
        <v>11226.5</v>
      </c>
      <c r="I613">
        <v>19249.400000000001</v>
      </c>
      <c r="J613">
        <v>18508.7</v>
      </c>
      <c r="L613">
        <f t="shared" si="21"/>
        <v>473.11</v>
      </c>
      <c r="M613">
        <f>data!AQ613</f>
        <v>1.7443561041591485E-10</v>
      </c>
      <c r="O613">
        <v>3.6187386211996836E-10</v>
      </c>
      <c r="P613">
        <f t="shared" si="19"/>
        <v>-51.796570939382747</v>
      </c>
    </row>
    <row r="614" spans="1:16" x14ac:dyDescent="0.2">
      <c r="A614">
        <v>473.57</v>
      </c>
      <c r="B614">
        <v>2848.95</v>
      </c>
      <c r="C614">
        <v>11421.9</v>
      </c>
      <c r="D614">
        <v>13260.3</v>
      </c>
      <c r="E614">
        <v>64000</v>
      </c>
      <c r="F614">
        <v>64000</v>
      </c>
      <c r="H614">
        <v>11314.5</v>
      </c>
      <c r="I614">
        <v>19660</v>
      </c>
      <c r="J614">
        <v>18894</v>
      </c>
      <c r="L614">
        <f t="shared" si="21"/>
        <v>473.57</v>
      </c>
      <c r="M614">
        <f>data!AQ614</f>
        <v>1.7327386710957866E-10</v>
      </c>
      <c r="O614">
        <v>3.6113169057714093E-10</v>
      </c>
      <c r="P614">
        <f t="shared" si="19"/>
        <v>-52.019201961295103</v>
      </c>
    </row>
    <row r="615" spans="1:16" x14ac:dyDescent="0.2">
      <c r="A615">
        <v>474.04</v>
      </c>
      <c r="B615">
        <v>2848.95</v>
      </c>
      <c r="C615">
        <v>11421.9</v>
      </c>
      <c r="D615">
        <v>13260.3</v>
      </c>
      <c r="E615">
        <v>64000</v>
      </c>
      <c r="F615">
        <v>64000</v>
      </c>
      <c r="H615">
        <v>11314.5</v>
      </c>
      <c r="I615">
        <v>19660</v>
      </c>
      <c r="J615">
        <v>18894</v>
      </c>
      <c r="L615">
        <f t="shared" si="21"/>
        <v>474.04</v>
      </c>
      <c r="M615">
        <f>data!AQ615</f>
        <v>1.7407808217646495E-10</v>
      </c>
      <c r="O615">
        <v>3.6008208090234721E-10</v>
      </c>
      <c r="P615">
        <f t="shared" si="19"/>
        <v>-51.655999726441756</v>
      </c>
    </row>
    <row r="616" spans="1:16" x14ac:dyDescent="0.2">
      <c r="A616">
        <v>474.5</v>
      </c>
      <c r="B616">
        <v>2833.45</v>
      </c>
      <c r="C616">
        <v>11335.6</v>
      </c>
      <c r="D616">
        <v>13407.25</v>
      </c>
      <c r="E616">
        <v>64000</v>
      </c>
      <c r="F616">
        <v>64000</v>
      </c>
      <c r="H616">
        <v>11264.4</v>
      </c>
      <c r="I616">
        <v>19956</v>
      </c>
      <c r="J616">
        <v>19047.599999999999</v>
      </c>
      <c r="L616">
        <f t="shared" si="21"/>
        <v>474.5</v>
      </c>
      <c r="M616">
        <f>data!AQ616</f>
        <v>1.721137940034377E-10</v>
      </c>
      <c r="O616">
        <v>3.595538957730985E-10</v>
      </c>
      <c r="P616">
        <f t="shared" si="19"/>
        <v>-52.131294911054859</v>
      </c>
    </row>
    <row r="617" spans="1:16" x14ac:dyDescent="0.2">
      <c r="A617">
        <v>474.96</v>
      </c>
      <c r="B617">
        <v>2833.45</v>
      </c>
      <c r="C617">
        <v>11335.6</v>
      </c>
      <c r="D617">
        <v>13407.25</v>
      </c>
      <c r="E617">
        <v>64000</v>
      </c>
      <c r="F617">
        <v>64000</v>
      </c>
      <c r="H617">
        <v>11264.4</v>
      </c>
      <c r="I617">
        <v>19956</v>
      </c>
      <c r="J617">
        <v>19047.599999999999</v>
      </c>
      <c r="L617">
        <f t="shared" si="21"/>
        <v>474.96</v>
      </c>
      <c r="M617">
        <f>data!AQ617</f>
        <v>1.72890913300974E-10</v>
      </c>
      <c r="O617">
        <v>3.5795241694164249E-10</v>
      </c>
      <c r="P617">
        <f t="shared" si="19"/>
        <v>-51.700029077004203</v>
      </c>
    </row>
    <row r="618" spans="1:16" x14ac:dyDescent="0.2">
      <c r="A618">
        <v>475.43</v>
      </c>
      <c r="B618">
        <v>2876.25</v>
      </c>
      <c r="C618">
        <v>11644.5</v>
      </c>
      <c r="D618">
        <v>13546.5</v>
      </c>
      <c r="E618">
        <v>64000</v>
      </c>
      <c r="F618">
        <v>64000</v>
      </c>
      <c r="H618">
        <v>11544.6</v>
      </c>
      <c r="I618">
        <v>20452.5</v>
      </c>
      <c r="J618">
        <v>19572.599999999999</v>
      </c>
      <c r="L618">
        <f t="shared" si="21"/>
        <v>475.43</v>
      </c>
      <c r="M618">
        <f>data!AQ618</f>
        <v>1.7207739392448019E-10</v>
      </c>
      <c r="O618">
        <v>3.5888845062734568E-10</v>
      </c>
      <c r="P618">
        <f t="shared" si="19"/>
        <v>-52.052679983520022</v>
      </c>
    </row>
    <row r="619" spans="1:16" x14ac:dyDescent="0.2">
      <c r="A619">
        <v>475.89</v>
      </c>
      <c r="B619">
        <v>2876.25</v>
      </c>
      <c r="C619">
        <v>11644.5</v>
      </c>
      <c r="D619">
        <v>13546.5</v>
      </c>
      <c r="E619">
        <v>64000</v>
      </c>
      <c r="F619">
        <v>64000</v>
      </c>
      <c r="H619">
        <v>11544.6</v>
      </c>
      <c r="I619">
        <v>20452.5</v>
      </c>
      <c r="J619">
        <v>19572.599999999999</v>
      </c>
      <c r="L619">
        <f t="shared" si="21"/>
        <v>475.89</v>
      </c>
      <c r="M619">
        <f>data!AQ619</f>
        <v>1.7284967582725674E-10</v>
      </c>
      <c r="O619">
        <v>3.557536356614909E-10</v>
      </c>
      <c r="P619">
        <f t="shared" si="19"/>
        <v>-51.413096452026757</v>
      </c>
    </row>
    <row r="620" spans="1:16" x14ac:dyDescent="0.2">
      <c r="A620">
        <v>476.35</v>
      </c>
      <c r="B620">
        <v>2873.4</v>
      </c>
      <c r="C620">
        <v>11658.8</v>
      </c>
      <c r="D620">
        <v>13707.9</v>
      </c>
      <c r="E620">
        <v>64000</v>
      </c>
      <c r="F620">
        <v>64000</v>
      </c>
      <c r="H620">
        <v>11597.8</v>
      </c>
      <c r="I620">
        <v>19879.2</v>
      </c>
      <c r="J620">
        <v>19081.3</v>
      </c>
      <c r="L620">
        <f t="shared" si="21"/>
        <v>476.35</v>
      </c>
      <c r="M620">
        <f>data!AQ620</f>
        <v>1.709261075239338E-10</v>
      </c>
      <c r="O620">
        <v>3.5673779307954635E-10</v>
      </c>
      <c r="P620">
        <f t="shared" si="19"/>
        <v>-52.086347216421721</v>
      </c>
    </row>
    <row r="621" spans="1:16" x14ac:dyDescent="0.2">
      <c r="A621">
        <v>476.82</v>
      </c>
      <c r="B621">
        <v>2873.4</v>
      </c>
      <c r="C621">
        <v>11658.8</v>
      </c>
      <c r="D621">
        <v>13707.9</v>
      </c>
      <c r="E621">
        <v>64000</v>
      </c>
      <c r="F621">
        <v>64000</v>
      </c>
      <c r="H621">
        <v>11597.8</v>
      </c>
      <c r="I621">
        <v>19879.2</v>
      </c>
      <c r="J621">
        <v>19081.3</v>
      </c>
      <c r="L621">
        <f t="shared" si="21"/>
        <v>476.82</v>
      </c>
      <c r="M621">
        <f>data!AQ621</f>
        <v>1.7170524871180235E-10</v>
      </c>
      <c r="O621">
        <v>3.56359541974596E-10</v>
      </c>
      <c r="P621">
        <f t="shared" si="19"/>
        <v>-51.816851104819634</v>
      </c>
    </row>
    <row r="622" spans="1:16" x14ac:dyDescent="0.2">
      <c r="A622">
        <v>477.28</v>
      </c>
      <c r="B622">
        <v>2845.2</v>
      </c>
      <c r="C622">
        <v>11518.4</v>
      </c>
      <c r="D622">
        <v>13811.1</v>
      </c>
      <c r="E622">
        <v>64000</v>
      </c>
      <c r="F622">
        <v>64000</v>
      </c>
      <c r="H622">
        <v>11428.2</v>
      </c>
      <c r="I622">
        <v>19721.599999999999</v>
      </c>
      <c r="J622">
        <v>18925.400000000001</v>
      </c>
      <c r="L622">
        <f t="shared" si="21"/>
        <v>477.28</v>
      </c>
      <c r="M622">
        <f>data!AQ622</f>
        <v>1.7035118438767176E-10</v>
      </c>
      <c r="O622">
        <v>3.5526487005342982E-10</v>
      </c>
      <c r="P622">
        <f t="shared" si="19"/>
        <v>-52.049527339404001</v>
      </c>
    </row>
    <row r="623" spans="1:16" x14ac:dyDescent="0.2">
      <c r="A623">
        <v>477.74</v>
      </c>
      <c r="B623">
        <v>2845.2</v>
      </c>
      <c r="C623">
        <v>11518.4</v>
      </c>
      <c r="D623">
        <v>13811.1</v>
      </c>
      <c r="E623">
        <v>64000</v>
      </c>
      <c r="F623">
        <v>64000</v>
      </c>
      <c r="H623">
        <v>11428.2</v>
      </c>
      <c r="I623">
        <v>19721.599999999999</v>
      </c>
      <c r="J623">
        <v>18925.400000000001</v>
      </c>
      <c r="L623">
        <f t="shared" si="21"/>
        <v>477.74</v>
      </c>
      <c r="M623">
        <f>data!AQ623</f>
        <v>1.7110660088154028E-10</v>
      </c>
      <c r="O623">
        <v>3.5449304850891102E-10</v>
      </c>
      <c r="P623">
        <f t="shared" si="19"/>
        <v>-51.732029273561594</v>
      </c>
    </row>
    <row r="624" spans="1:16" x14ac:dyDescent="0.2">
      <c r="A624">
        <v>478.21</v>
      </c>
      <c r="B624">
        <v>2856.4</v>
      </c>
      <c r="C624">
        <v>11594.5</v>
      </c>
      <c r="D624">
        <v>13981.9</v>
      </c>
      <c r="E624">
        <v>64000</v>
      </c>
      <c r="F624">
        <v>64000</v>
      </c>
      <c r="H624">
        <v>11502.6</v>
      </c>
      <c r="I624">
        <v>20099.900000000001</v>
      </c>
      <c r="J624">
        <v>19245.5</v>
      </c>
      <c r="L624">
        <f t="shared" si="21"/>
        <v>478.21</v>
      </c>
      <c r="M624">
        <f>data!AQ624</f>
        <v>1.6935281145059282E-10</v>
      </c>
      <c r="O624">
        <v>3.5340608906732545E-10</v>
      </c>
      <c r="P624">
        <f t="shared" si="19"/>
        <v>-52.079826383995794</v>
      </c>
    </row>
    <row r="625" spans="1:16" x14ac:dyDescent="0.2">
      <c r="A625">
        <v>478.67</v>
      </c>
      <c r="B625">
        <v>2856.4</v>
      </c>
      <c r="C625">
        <v>11594.5</v>
      </c>
      <c r="D625">
        <v>13981.9</v>
      </c>
      <c r="E625">
        <v>64000</v>
      </c>
      <c r="F625">
        <v>64000</v>
      </c>
      <c r="H625">
        <v>11502.6</v>
      </c>
      <c r="I625">
        <v>20099.900000000001</v>
      </c>
      <c r="J625">
        <v>19245.5</v>
      </c>
      <c r="L625">
        <f t="shared" si="21"/>
        <v>478.67</v>
      </c>
      <c r="M625">
        <f>data!AQ625</f>
        <v>1.7009928507748261E-10</v>
      </c>
      <c r="O625">
        <v>3.5344968438207199E-10</v>
      </c>
      <c r="P625">
        <f t="shared" si="19"/>
        <v>-51.874540396078352</v>
      </c>
    </row>
    <row r="626" spans="1:16" x14ac:dyDescent="0.2">
      <c r="A626">
        <v>479.13</v>
      </c>
      <c r="B626">
        <v>2792.8</v>
      </c>
      <c r="C626">
        <v>10992.1</v>
      </c>
      <c r="D626">
        <v>14026.55</v>
      </c>
      <c r="E626">
        <v>64000</v>
      </c>
      <c r="F626">
        <v>64000</v>
      </c>
      <c r="H626">
        <v>10964.4</v>
      </c>
      <c r="I626">
        <v>19494.400000000001</v>
      </c>
      <c r="J626">
        <v>18600.5</v>
      </c>
      <c r="L626">
        <f t="shared" si="21"/>
        <v>479.13</v>
      </c>
      <c r="M626">
        <f>data!AQ626</f>
        <v>1.6915954139671019E-10</v>
      </c>
      <c r="O626">
        <v>3.5234670289411147E-10</v>
      </c>
      <c r="P626">
        <f t="shared" si="19"/>
        <v>-51.990599030084688</v>
      </c>
    </row>
    <row r="627" spans="1:16" x14ac:dyDescent="0.2">
      <c r="A627">
        <v>479.59</v>
      </c>
      <c r="B627">
        <v>2792.8</v>
      </c>
      <c r="C627">
        <v>10992.1</v>
      </c>
      <c r="D627">
        <v>14026.55</v>
      </c>
      <c r="E627">
        <v>64000</v>
      </c>
      <c r="F627">
        <v>64000</v>
      </c>
      <c r="H627">
        <v>10964.4</v>
      </c>
      <c r="I627">
        <v>19494.400000000001</v>
      </c>
      <c r="J627">
        <v>18600.5</v>
      </c>
      <c r="L627">
        <f t="shared" si="21"/>
        <v>479.59</v>
      </c>
      <c r="M627">
        <f>data!AQ627</f>
        <v>1.6990072758053439E-10</v>
      </c>
      <c r="O627">
        <v>3.5080505975546491E-10</v>
      </c>
      <c r="P627">
        <f t="shared" si="19"/>
        <v>-51.568336072755962</v>
      </c>
    </row>
    <row r="628" spans="1:16" x14ac:dyDescent="0.2">
      <c r="A628">
        <v>480.06</v>
      </c>
      <c r="B628">
        <v>2874.4</v>
      </c>
      <c r="C628">
        <v>11739.8</v>
      </c>
      <c r="D628">
        <v>14264.15</v>
      </c>
      <c r="E628">
        <v>64000</v>
      </c>
      <c r="F628">
        <v>64000</v>
      </c>
      <c r="H628">
        <v>11627.8</v>
      </c>
      <c r="I628">
        <v>20507.900000000001</v>
      </c>
      <c r="J628">
        <v>19657.099999999999</v>
      </c>
      <c r="L628">
        <f t="shared" si="21"/>
        <v>480.06</v>
      </c>
      <c r="M628">
        <f>data!AQ628</f>
        <v>1.6826345623957079E-10</v>
      </c>
      <c r="O628">
        <v>3.5003141579884386E-10</v>
      </c>
      <c r="P628">
        <f t="shared" si="19"/>
        <v>-51.929041610291208</v>
      </c>
    </row>
    <row r="629" spans="1:16" x14ac:dyDescent="0.2">
      <c r="A629">
        <v>480.52</v>
      </c>
      <c r="B629">
        <v>2874.4</v>
      </c>
      <c r="C629">
        <v>11739.8</v>
      </c>
      <c r="D629">
        <v>14264.15</v>
      </c>
      <c r="E629">
        <v>64000</v>
      </c>
      <c r="F629">
        <v>64000</v>
      </c>
      <c r="H629">
        <v>11627.8</v>
      </c>
      <c r="I629">
        <v>20507.900000000001</v>
      </c>
      <c r="J629">
        <v>19657.099999999999</v>
      </c>
      <c r="L629">
        <f t="shared" si="21"/>
        <v>480.52</v>
      </c>
      <c r="M629">
        <f>data!AQ629</f>
        <v>1.6899628322390044E-10</v>
      </c>
      <c r="O629">
        <v>3.4961036401603089E-10</v>
      </c>
      <c r="P629">
        <f t="shared" si="19"/>
        <v>-51.661535063602585</v>
      </c>
    </row>
    <row r="630" spans="1:16" x14ac:dyDescent="0.2">
      <c r="A630">
        <v>480.98</v>
      </c>
      <c r="B630">
        <v>2812.1</v>
      </c>
      <c r="C630">
        <v>11152.9</v>
      </c>
      <c r="D630">
        <v>14335.35</v>
      </c>
      <c r="E630">
        <v>64000</v>
      </c>
      <c r="F630">
        <v>64000</v>
      </c>
      <c r="H630">
        <v>11078.6</v>
      </c>
      <c r="I630">
        <v>20116.3</v>
      </c>
      <c r="J630">
        <v>19174.400000000001</v>
      </c>
      <c r="L630">
        <f t="shared" si="21"/>
        <v>480.98</v>
      </c>
      <c r="M630">
        <f>data!AQ630</f>
        <v>1.6771457378664448E-10</v>
      </c>
      <c r="O630">
        <v>3.4836927415115448E-10</v>
      </c>
      <c r="P630">
        <f t="shared" si="19"/>
        <v>-51.857242807850341</v>
      </c>
    </row>
    <row r="631" spans="1:16" x14ac:dyDescent="0.2">
      <c r="A631">
        <v>481.45</v>
      </c>
      <c r="B631">
        <v>2812.1</v>
      </c>
      <c r="C631">
        <v>11152.9</v>
      </c>
      <c r="D631">
        <v>14335.35</v>
      </c>
      <c r="E631">
        <v>64000</v>
      </c>
      <c r="F631">
        <v>64000</v>
      </c>
      <c r="H631">
        <v>11078.6</v>
      </c>
      <c r="I631">
        <v>20116.3</v>
      </c>
      <c r="J631">
        <v>19174.400000000001</v>
      </c>
      <c r="L631">
        <f t="shared" si="21"/>
        <v>481.45</v>
      </c>
      <c r="M631">
        <f>data!AQ631</f>
        <v>1.6845646071335097E-10</v>
      </c>
      <c r="O631">
        <v>3.475206838305425E-10</v>
      </c>
      <c r="P631">
        <f t="shared" si="19"/>
        <v>-51.526205906209178</v>
      </c>
    </row>
    <row r="632" spans="1:16" x14ac:dyDescent="0.2">
      <c r="A632">
        <v>481.91</v>
      </c>
      <c r="B632">
        <v>2847.6</v>
      </c>
      <c r="C632">
        <v>11554.3</v>
      </c>
      <c r="D632">
        <v>14537.6</v>
      </c>
      <c r="E632">
        <v>64000</v>
      </c>
      <c r="F632">
        <v>64000</v>
      </c>
      <c r="H632">
        <v>11471.8</v>
      </c>
      <c r="I632">
        <v>20659.3</v>
      </c>
      <c r="J632">
        <v>19712.900000000001</v>
      </c>
      <c r="L632">
        <f t="shared" si="21"/>
        <v>481.91</v>
      </c>
      <c r="M632">
        <f>data!AQ632</f>
        <v>1.6670978389289463E-10</v>
      </c>
      <c r="O632">
        <v>3.4738428851463754E-10</v>
      </c>
      <c r="P632">
        <f t="shared" si="19"/>
        <v>-52.009981624177556</v>
      </c>
    </row>
    <row r="633" spans="1:16" x14ac:dyDescent="0.2">
      <c r="A633">
        <v>482.37</v>
      </c>
      <c r="B633">
        <v>2847.6</v>
      </c>
      <c r="C633">
        <v>11554.3</v>
      </c>
      <c r="D633">
        <v>14537.6</v>
      </c>
      <c r="E633">
        <v>64000</v>
      </c>
      <c r="F633">
        <v>64000</v>
      </c>
      <c r="H633">
        <v>11471.8</v>
      </c>
      <c r="I633">
        <v>20659.3</v>
      </c>
      <c r="J633">
        <v>19712.900000000001</v>
      </c>
      <c r="L633">
        <f t="shared" si="21"/>
        <v>482.37</v>
      </c>
      <c r="M633">
        <f>data!AQ633</f>
        <v>1.6742718572293888E-10</v>
      </c>
      <c r="O633">
        <v>3.4578446342894957E-10</v>
      </c>
      <c r="P633">
        <f t="shared" si="19"/>
        <v>-51.580477600798524</v>
      </c>
    </row>
    <row r="634" spans="1:16" x14ac:dyDescent="0.2">
      <c r="A634">
        <v>482.84</v>
      </c>
      <c r="B634">
        <v>2826.8</v>
      </c>
      <c r="C634">
        <v>11237.9</v>
      </c>
      <c r="D634">
        <v>14658</v>
      </c>
      <c r="E634">
        <v>64000</v>
      </c>
      <c r="F634">
        <v>64000</v>
      </c>
      <c r="H634">
        <v>11199.6</v>
      </c>
      <c r="I634">
        <v>19718.5</v>
      </c>
      <c r="J634">
        <v>18900.599999999999</v>
      </c>
      <c r="L634">
        <f t="shared" si="21"/>
        <v>482.84</v>
      </c>
      <c r="M634">
        <f>data!AQ634</f>
        <v>1.6610367923891914E-10</v>
      </c>
      <c r="O634">
        <v>3.4580938161609192E-10</v>
      </c>
      <c r="P634">
        <f t="shared" si="19"/>
        <v>-51.966693771390247</v>
      </c>
    </row>
    <row r="635" spans="1:16" x14ac:dyDescent="0.2">
      <c r="A635">
        <v>483.3</v>
      </c>
      <c r="B635">
        <v>2826.8</v>
      </c>
      <c r="C635">
        <v>11237.9</v>
      </c>
      <c r="D635">
        <v>14658</v>
      </c>
      <c r="E635">
        <v>64000</v>
      </c>
      <c r="F635">
        <v>64000</v>
      </c>
      <c r="H635">
        <v>11199.6</v>
      </c>
      <c r="I635">
        <v>19718.5</v>
      </c>
      <c r="J635">
        <v>18900.599999999999</v>
      </c>
      <c r="L635">
        <f t="shared" si="21"/>
        <v>483.3</v>
      </c>
      <c r="M635">
        <f>data!AQ635</f>
        <v>1.6681417472134397E-10</v>
      </c>
      <c r="O635">
        <v>3.453619224526871E-10</v>
      </c>
      <c r="P635">
        <f t="shared" si="19"/>
        <v>-51.698735767780917</v>
      </c>
    </row>
    <row r="636" spans="1:16" x14ac:dyDescent="0.2">
      <c r="A636">
        <v>483.76</v>
      </c>
      <c r="B636">
        <v>2828.2</v>
      </c>
      <c r="C636">
        <v>11289.9</v>
      </c>
      <c r="D636">
        <v>14790.95</v>
      </c>
      <c r="E636">
        <v>64000</v>
      </c>
      <c r="F636">
        <v>64000</v>
      </c>
      <c r="H636">
        <v>11183.2</v>
      </c>
      <c r="I636">
        <v>20255.900000000001</v>
      </c>
      <c r="J636">
        <v>19345.5</v>
      </c>
      <c r="L636">
        <f t="shared" si="21"/>
        <v>483.76</v>
      </c>
      <c r="M636">
        <f>data!AQ636</f>
        <v>1.6563676911611641E-10</v>
      </c>
      <c r="O636">
        <v>3.4489755905589896E-10</v>
      </c>
      <c r="P636">
        <f t="shared" si="19"/>
        <v>-51.975082233252053</v>
      </c>
    </row>
    <row r="637" spans="1:16" x14ac:dyDescent="0.2">
      <c r="A637">
        <v>484.22</v>
      </c>
      <c r="B637">
        <v>2828.2</v>
      </c>
      <c r="C637">
        <v>11289.9</v>
      </c>
      <c r="D637">
        <v>14790.95</v>
      </c>
      <c r="E637">
        <v>64000</v>
      </c>
      <c r="F637">
        <v>64000</v>
      </c>
      <c r="H637">
        <v>11183.2</v>
      </c>
      <c r="I637">
        <v>20255.900000000001</v>
      </c>
      <c r="J637">
        <v>19345.5</v>
      </c>
      <c r="L637">
        <f t="shared" si="21"/>
        <v>484.22</v>
      </c>
      <c r="M637">
        <f>data!AQ637</f>
        <v>1.6634105266571287E-10</v>
      </c>
      <c r="O637">
        <v>3.4467633459537029E-10</v>
      </c>
      <c r="P637">
        <f t="shared" si="19"/>
        <v>-51.739926426632259</v>
      </c>
    </row>
    <row r="638" spans="1:16" x14ac:dyDescent="0.2">
      <c r="A638">
        <v>484.69</v>
      </c>
      <c r="B638">
        <v>2865.9</v>
      </c>
      <c r="C638">
        <v>11611.4</v>
      </c>
      <c r="D638">
        <v>14976.7</v>
      </c>
      <c r="E638">
        <v>64000</v>
      </c>
      <c r="F638">
        <v>64000</v>
      </c>
      <c r="H638">
        <v>11513.3</v>
      </c>
      <c r="I638">
        <v>23491.8</v>
      </c>
      <c r="J638">
        <v>22361.599999999999</v>
      </c>
      <c r="L638">
        <f t="shared" si="21"/>
        <v>484.69</v>
      </c>
      <c r="M638">
        <f>data!AQ638</f>
        <v>1.6496746426002408E-10</v>
      </c>
      <c r="O638">
        <v>3.4307173396983403E-10</v>
      </c>
      <c r="P638">
        <f t="shared" si="19"/>
        <v>-51.914585806556275</v>
      </c>
    </row>
    <row r="639" spans="1:16" x14ac:dyDescent="0.2">
      <c r="A639">
        <v>485.15</v>
      </c>
      <c r="B639">
        <v>2865.9</v>
      </c>
      <c r="C639">
        <v>11611.4</v>
      </c>
      <c r="D639">
        <v>14976.7</v>
      </c>
      <c r="E639">
        <v>64000</v>
      </c>
      <c r="F639">
        <v>64000</v>
      </c>
      <c r="H639">
        <v>11513.3</v>
      </c>
      <c r="I639">
        <v>23491.8</v>
      </c>
      <c r="J639">
        <v>22361.599999999999</v>
      </c>
      <c r="L639">
        <f t="shared" si="21"/>
        <v>485.15</v>
      </c>
      <c r="M639">
        <f>data!AQ639</f>
        <v>1.6566468383319359E-10</v>
      </c>
      <c r="O639">
        <v>3.4249875346808848E-10</v>
      </c>
      <c r="P639">
        <f t="shared" si="19"/>
        <v>-51.63057320480759</v>
      </c>
    </row>
    <row r="640" spans="1:16" x14ac:dyDescent="0.2">
      <c r="A640">
        <v>485.61</v>
      </c>
      <c r="B640">
        <v>2752.5</v>
      </c>
      <c r="C640">
        <v>10624.3</v>
      </c>
      <c r="D640">
        <v>15019.25</v>
      </c>
      <c r="E640">
        <v>64000</v>
      </c>
      <c r="F640">
        <v>64000</v>
      </c>
      <c r="H640">
        <v>10541.7</v>
      </c>
      <c r="I640">
        <v>32902.6</v>
      </c>
      <c r="J640">
        <v>30833.599999999999</v>
      </c>
      <c r="L640">
        <f t="shared" si="21"/>
        <v>485.61</v>
      </c>
      <c r="M640">
        <f>data!AQ640</f>
        <v>1.641938388495822E-10</v>
      </c>
      <c r="O640">
        <v>3.4307735955608778E-10</v>
      </c>
      <c r="P640">
        <f t="shared" si="19"/>
        <v>-52.140870192648464</v>
      </c>
    </row>
    <row r="641" spans="1:16" x14ac:dyDescent="0.2">
      <c r="A641">
        <v>486.07</v>
      </c>
      <c r="B641">
        <v>2752.5</v>
      </c>
      <c r="C641">
        <v>10624.3</v>
      </c>
      <c r="D641">
        <v>15019.25</v>
      </c>
      <c r="E641">
        <v>64000</v>
      </c>
      <c r="F641">
        <v>64000</v>
      </c>
      <c r="H641">
        <v>10541.7</v>
      </c>
      <c r="I641">
        <v>32902.6</v>
      </c>
      <c r="J641">
        <v>30833.599999999999</v>
      </c>
      <c r="L641">
        <f t="shared" si="21"/>
        <v>486.07</v>
      </c>
      <c r="M641">
        <f>data!AQ641</f>
        <v>1.6488366020915608E-10</v>
      </c>
      <c r="O641">
        <v>3.4121722653488913E-10</v>
      </c>
      <c r="P641">
        <f t="shared" si="19"/>
        <v>-51.677803057139357</v>
      </c>
    </row>
    <row r="642" spans="1:16" x14ac:dyDescent="0.2">
      <c r="A642">
        <v>486.54</v>
      </c>
      <c r="B642">
        <v>2752</v>
      </c>
      <c r="C642">
        <v>10635</v>
      </c>
      <c r="D642">
        <v>15167.75</v>
      </c>
      <c r="E642">
        <v>64000</v>
      </c>
      <c r="F642">
        <v>64000</v>
      </c>
      <c r="H642">
        <v>10528</v>
      </c>
      <c r="I642">
        <v>31478</v>
      </c>
      <c r="J642">
        <v>29502.7</v>
      </c>
      <c r="L642">
        <f t="shared" si="21"/>
        <v>486.54</v>
      </c>
      <c r="M642">
        <f>data!AQ642</f>
        <v>1.6355119219205972E-10</v>
      </c>
      <c r="O642">
        <v>3.397567467180866E-10</v>
      </c>
      <c r="P642">
        <f t="shared" si="19"/>
        <v>-51.862267998531777</v>
      </c>
    </row>
    <row r="643" spans="1:16" x14ac:dyDescent="0.2">
      <c r="A643">
        <v>487</v>
      </c>
      <c r="B643">
        <v>2752</v>
      </c>
      <c r="C643">
        <v>10635</v>
      </c>
      <c r="D643">
        <v>15167.75</v>
      </c>
      <c r="E643">
        <v>64000</v>
      </c>
      <c r="F643">
        <v>64000</v>
      </c>
      <c r="H643">
        <v>10528</v>
      </c>
      <c r="I643">
        <v>31478</v>
      </c>
      <c r="J643">
        <v>29502.7</v>
      </c>
      <c r="L643">
        <f t="shared" si="21"/>
        <v>487</v>
      </c>
      <c r="M643">
        <f>data!AQ643</f>
        <v>1.6423418104663072E-10</v>
      </c>
      <c r="O643">
        <v>3.4018229020100977E-10</v>
      </c>
      <c r="P643">
        <f t="shared" si="19"/>
        <v>-51.721713393843451</v>
      </c>
    </row>
    <row r="644" spans="1:16" x14ac:dyDescent="0.2">
      <c r="A644">
        <v>487.46</v>
      </c>
      <c r="B644">
        <v>2771.15</v>
      </c>
      <c r="C644">
        <v>10777.1</v>
      </c>
      <c r="D644">
        <v>15335.6</v>
      </c>
      <c r="E644">
        <v>64000</v>
      </c>
      <c r="F644">
        <v>64000</v>
      </c>
      <c r="H644">
        <v>10676.1</v>
      </c>
      <c r="I644">
        <v>20991.4</v>
      </c>
      <c r="J644">
        <v>19992.8</v>
      </c>
      <c r="L644">
        <f t="shared" si="21"/>
        <v>487.46</v>
      </c>
      <c r="M644">
        <f>data!AQ644</f>
        <v>1.6291590130486964E-10</v>
      </c>
      <c r="O644">
        <v>3.39829101960259E-10</v>
      </c>
      <c r="P644">
        <f t="shared" si="19"/>
        <v>-52.059461545491267</v>
      </c>
    </row>
    <row r="645" spans="1:16" x14ac:dyDescent="0.2">
      <c r="A645">
        <v>487.92</v>
      </c>
      <c r="B645">
        <v>2771.15</v>
      </c>
      <c r="C645">
        <v>10777.1</v>
      </c>
      <c r="D645">
        <v>15335.6</v>
      </c>
      <c r="E645">
        <v>64000</v>
      </c>
      <c r="F645">
        <v>64000</v>
      </c>
      <c r="H645">
        <v>10676.1</v>
      </c>
      <c r="I645">
        <v>20991.4</v>
      </c>
      <c r="J645">
        <v>19992.8</v>
      </c>
      <c r="L645">
        <f t="shared" si="21"/>
        <v>487.92</v>
      </c>
      <c r="M645">
        <f>data!AQ645</f>
        <v>1.6359218893999349E-10</v>
      </c>
      <c r="O645">
        <v>3.3921946368469239E-10</v>
      </c>
      <c r="P645">
        <f t="shared" si="19"/>
        <v>-51.773937980146698</v>
      </c>
    </row>
    <row r="646" spans="1:16" x14ac:dyDescent="0.2">
      <c r="A646">
        <v>488.39</v>
      </c>
      <c r="B646">
        <v>2817.05</v>
      </c>
      <c r="C646">
        <v>11018.3</v>
      </c>
      <c r="D646">
        <v>15527.55</v>
      </c>
      <c r="E646">
        <v>64000</v>
      </c>
      <c r="F646">
        <v>64000</v>
      </c>
      <c r="H646">
        <v>10941.3</v>
      </c>
      <c r="I646">
        <v>19332.5</v>
      </c>
      <c r="J646">
        <v>18491.599999999999</v>
      </c>
      <c r="L646">
        <f t="shared" si="21"/>
        <v>488.39</v>
      </c>
      <c r="M646">
        <f>data!AQ646</f>
        <v>1.6234739701199099E-10</v>
      </c>
      <c r="O646">
        <v>3.3896497158166275E-10</v>
      </c>
      <c r="P646">
        <f t="shared" si="19"/>
        <v>-52.104963455529621</v>
      </c>
    </row>
    <row r="647" spans="1:16" x14ac:dyDescent="0.2">
      <c r="A647">
        <v>488.85</v>
      </c>
      <c r="B647">
        <v>2817.05</v>
      </c>
      <c r="C647">
        <v>11018.3</v>
      </c>
      <c r="D647">
        <v>15527.55</v>
      </c>
      <c r="E647">
        <v>64000</v>
      </c>
      <c r="F647">
        <v>64000</v>
      </c>
      <c r="H647">
        <v>10941.3</v>
      </c>
      <c r="I647">
        <v>19332.5</v>
      </c>
      <c r="J647">
        <v>18491.599999999999</v>
      </c>
      <c r="L647">
        <f t="shared" si="21"/>
        <v>488.85</v>
      </c>
      <c r="M647">
        <f>data!AQ647</f>
        <v>1.6301727071088358E-10</v>
      </c>
      <c r="O647">
        <v>3.3863677179819632E-10</v>
      </c>
      <c r="P647">
        <f t="shared" si="19"/>
        <v>-51.860729759132482</v>
      </c>
    </row>
    <row r="648" spans="1:16" x14ac:dyDescent="0.2">
      <c r="A648">
        <v>489.31</v>
      </c>
      <c r="B648">
        <v>2840.15</v>
      </c>
      <c r="C648">
        <v>11401.7</v>
      </c>
      <c r="D648">
        <v>15693.6</v>
      </c>
      <c r="E648">
        <v>64000</v>
      </c>
      <c r="F648">
        <v>64000</v>
      </c>
      <c r="H648">
        <v>11347.5</v>
      </c>
      <c r="I648">
        <v>19375.2</v>
      </c>
      <c r="J648">
        <v>18609.099999999999</v>
      </c>
      <c r="L648">
        <f t="shared" si="21"/>
        <v>489.31</v>
      </c>
      <c r="M648">
        <f>data!AQ648</f>
        <v>1.6182004341293378E-10</v>
      </c>
      <c r="O648">
        <v>3.3630513935992073E-10</v>
      </c>
      <c r="P648">
        <f t="shared" ref="P648:P711" si="22">(M648-O648)/O648%</f>
        <v>-51.882970411656238</v>
      </c>
    </row>
    <row r="649" spans="1:16" x14ac:dyDescent="0.2">
      <c r="A649">
        <v>489.77</v>
      </c>
      <c r="B649">
        <v>2840.15</v>
      </c>
      <c r="C649">
        <v>11401.7</v>
      </c>
      <c r="D649">
        <v>15693.6</v>
      </c>
      <c r="E649">
        <v>64000</v>
      </c>
      <c r="F649">
        <v>64000</v>
      </c>
      <c r="H649">
        <v>11347.5</v>
      </c>
      <c r="I649">
        <v>19375.2</v>
      </c>
      <c r="J649">
        <v>18609.099999999999</v>
      </c>
      <c r="L649">
        <f t="shared" si="21"/>
        <v>489.77</v>
      </c>
      <c r="M649">
        <f>data!AQ649</f>
        <v>1.624837672529951E-10</v>
      </c>
      <c r="O649">
        <v>3.3553637476615097E-10</v>
      </c>
      <c r="P649">
        <f t="shared" si="22"/>
        <v>-51.574917215387842</v>
      </c>
    </row>
    <row r="650" spans="1:16" x14ac:dyDescent="0.2">
      <c r="A650">
        <v>490.24</v>
      </c>
      <c r="B650">
        <v>2782.6</v>
      </c>
      <c r="C650">
        <v>10866.4</v>
      </c>
      <c r="D650">
        <v>15805.75</v>
      </c>
      <c r="E650">
        <v>64000</v>
      </c>
      <c r="F650">
        <v>64000</v>
      </c>
      <c r="H650">
        <v>10785.2</v>
      </c>
      <c r="I650">
        <v>18446.7</v>
      </c>
      <c r="J650">
        <v>17722.8</v>
      </c>
      <c r="L650">
        <f t="shared" si="21"/>
        <v>490.24</v>
      </c>
      <c r="M650">
        <f>data!AQ650</f>
        <v>1.6098093668888014E-10</v>
      </c>
      <c r="O650">
        <v>3.3487485245249285E-10</v>
      </c>
      <c r="P650">
        <f t="shared" si="22"/>
        <v>-51.928030573236974</v>
      </c>
    </row>
    <row r="651" spans="1:16" x14ac:dyDescent="0.2">
      <c r="A651">
        <v>490.7</v>
      </c>
      <c r="B651">
        <v>2782.6</v>
      </c>
      <c r="C651">
        <v>10866.4</v>
      </c>
      <c r="D651">
        <v>15805.75</v>
      </c>
      <c r="E651">
        <v>64000</v>
      </c>
      <c r="F651">
        <v>64000</v>
      </c>
      <c r="H651">
        <v>10785.2</v>
      </c>
      <c r="I651">
        <v>18446.7</v>
      </c>
      <c r="J651">
        <v>17722.8</v>
      </c>
      <c r="L651">
        <f t="shared" si="21"/>
        <v>490.7</v>
      </c>
      <c r="M651">
        <f>data!AQ651</f>
        <v>1.616372460519838E-10</v>
      </c>
      <c r="O651">
        <v>3.3439049323469649E-10</v>
      </c>
      <c r="P651">
        <f t="shared" si="22"/>
        <v>-51.662128761975147</v>
      </c>
    </row>
    <row r="652" spans="1:16" x14ac:dyDescent="0.2">
      <c r="A652">
        <v>491.16</v>
      </c>
      <c r="B652">
        <v>2777.5</v>
      </c>
      <c r="C652">
        <v>10790.9</v>
      </c>
      <c r="D652">
        <v>15943.45</v>
      </c>
      <c r="E652">
        <v>64000</v>
      </c>
      <c r="F652">
        <v>64000</v>
      </c>
      <c r="H652">
        <v>10726.8</v>
      </c>
      <c r="I652">
        <v>18499.3</v>
      </c>
      <c r="J652">
        <v>17716.099999999999</v>
      </c>
      <c r="L652">
        <f t="shared" si="21"/>
        <v>491.16</v>
      </c>
      <c r="M652">
        <f>data!AQ652</f>
        <v>1.6048760971839381E-10</v>
      </c>
      <c r="O652">
        <v>3.3339724762672066E-10</v>
      </c>
      <c r="P652">
        <f t="shared" si="22"/>
        <v>-51.862947021662436</v>
      </c>
    </row>
    <row r="653" spans="1:16" x14ac:dyDescent="0.2">
      <c r="A653">
        <v>491.62</v>
      </c>
      <c r="B653">
        <v>2777.5</v>
      </c>
      <c r="C653">
        <v>10790.9</v>
      </c>
      <c r="D653">
        <v>15943.45</v>
      </c>
      <c r="E653">
        <v>64000</v>
      </c>
      <c r="F653">
        <v>64000</v>
      </c>
      <c r="H653">
        <v>10726.8</v>
      </c>
      <c r="I653">
        <v>18499.3</v>
      </c>
      <c r="J653">
        <v>17716.099999999999</v>
      </c>
      <c r="L653">
        <f t="shared" si="21"/>
        <v>491.62</v>
      </c>
      <c r="M653">
        <f>data!AQ653</f>
        <v>1.6113801263746861E-10</v>
      </c>
      <c r="O653">
        <v>3.3393025373063329E-10</v>
      </c>
      <c r="P653">
        <f t="shared" si="22"/>
        <v>-51.745009373289221</v>
      </c>
    </row>
    <row r="654" spans="1:16" x14ac:dyDescent="0.2">
      <c r="A654">
        <v>492.09</v>
      </c>
      <c r="B654">
        <v>2753.55</v>
      </c>
      <c r="C654">
        <v>10551.3</v>
      </c>
      <c r="D654">
        <v>16105.55</v>
      </c>
      <c r="E654">
        <v>64000</v>
      </c>
      <c r="F654">
        <v>64000</v>
      </c>
      <c r="H654">
        <v>10482.5</v>
      </c>
      <c r="I654">
        <v>18191.8</v>
      </c>
      <c r="J654">
        <v>17428.2</v>
      </c>
      <c r="L654">
        <f t="shared" si="21"/>
        <v>492.09</v>
      </c>
      <c r="M654">
        <f>data!AQ654</f>
        <v>1.5948895414856739E-10</v>
      </c>
      <c r="O654">
        <v>3.3200710063905454E-10</v>
      </c>
      <c r="P654">
        <f t="shared" si="22"/>
        <v>-51.962185796153285</v>
      </c>
    </row>
    <row r="655" spans="1:16" x14ac:dyDescent="0.2">
      <c r="A655">
        <v>492.55</v>
      </c>
      <c r="B655">
        <v>2753.55</v>
      </c>
      <c r="C655">
        <v>10551.3</v>
      </c>
      <c r="D655">
        <v>16105.55</v>
      </c>
      <c r="E655">
        <v>64000</v>
      </c>
      <c r="F655">
        <v>64000</v>
      </c>
      <c r="H655">
        <v>10482.5</v>
      </c>
      <c r="I655">
        <v>18191.8</v>
      </c>
      <c r="J655">
        <v>17428.2</v>
      </c>
      <c r="L655">
        <f t="shared" si="21"/>
        <v>492.55</v>
      </c>
      <c r="M655">
        <f>data!AQ655</f>
        <v>1.6013141976602642E-10</v>
      </c>
      <c r="O655">
        <v>3.3143299982674577E-10</v>
      </c>
      <c r="P655">
        <f t="shared" si="22"/>
        <v>-51.685130976778417</v>
      </c>
    </row>
    <row r="656" spans="1:16" x14ac:dyDescent="0.2">
      <c r="A656">
        <v>493.01</v>
      </c>
      <c r="B656">
        <v>2869.75</v>
      </c>
      <c r="C656">
        <v>11598.5</v>
      </c>
      <c r="D656">
        <v>16308.35</v>
      </c>
      <c r="E656">
        <v>64000</v>
      </c>
      <c r="F656">
        <v>64000</v>
      </c>
      <c r="H656">
        <v>11496.2</v>
      </c>
      <c r="I656">
        <v>19255.2</v>
      </c>
      <c r="J656">
        <v>18527.900000000001</v>
      </c>
      <c r="L656">
        <f t="shared" si="21"/>
        <v>493.01</v>
      </c>
      <c r="M656">
        <f>data!AQ656</f>
        <v>1.5971080294247961E-10</v>
      </c>
      <c r="O656">
        <v>3.3140828664495397E-10</v>
      </c>
      <c r="P656">
        <f t="shared" si="22"/>
        <v>-51.808446143779797</v>
      </c>
    </row>
    <row r="657" spans="1:16" x14ac:dyDescent="0.2">
      <c r="A657">
        <v>493.47</v>
      </c>
      <c r="B657">
        <v>2869.75</v>
      </c>
      <c r="C657">
        <v>11598.5</v>
      </c>
      <c r="D657">
        <v>16308.35</v>
      </c>
      <c r="E657">
        <v>64000</v>
      </c>
      <c r="F657">
        <v>64000</v>
      </c>
      <c r="H657">
        <v>11496.2</v>
      </c>
      <c r="I657">
        <v>19255.2</v>
      </c>
      <c r="J657">
        <v>18527.900000000001</v>
      </c>
      <c r="L657">
        <f t="shared" si="21"/>
        <v>493.47</v>
      </c>
      <c r="M657">
        <f>data!AQ657</f>
        <v>1.6035033084335377E-10</v>
      </c>
      <c r="O657">
        <v>3.3048721161473875E-10</v>
      </c>
      <c r="P657">
        <f t="shared" si="22"/>
        <v>-51.480624602721356</v>
      </c>
    </row>
    <row r="658" spans="1:16" x14ac:dyDescent="0.2">
      <c r="A658">
        <v>493.94</v>
      </c>
      <c r="B658">
        <v>2826.9</v>
      </c>
      <c r="C658">
        <v>11261.7</v>
      </c>
      <c r="D658">
        <v>16447.150000000001</v>
      </c>
      <c r="E658">
        <v>64000</v>
      </c>
      <c r="F658">
        <v>64000</v>
      </c>
      <c r="H658">
        <v>11164.3</v>
      </c>
      <c r="I658">
        <v>19046.599999999999</v>
      </c>
      <c r="J658">
        <v>18269.8</v>
      </c>
      <c r="L658">
        <f t="shared" si="21"/>
        <v>493.94</v>
      </c>
      <c r="M658">
        <f>data!AQ658</f>
        <v>1.5879963813682283E-10</v>
      </c>
      <c r="O658">
        <v>3.2980146130682127E-10</v>
      </c>
      <c r="P658">
        <f t="shared" si="22"/>
        <v>-51.849928891282815</v>
      </c>
    </row>
    <row r="659" spans="1:16" x14ac:dyDescent="0.2">
      <c r="A659">
        <v>494.4</v>
      </c>
      <c r="B659">
        <v>2826.9</v>
      </c>
      <c r="C659">
        <v>11261.7</v>
      </c>
      <c r="D659">
        <v>16447.150000000001</v>
      </c>
      <c r="E659">
        <v>64000</v>
      </c>
      <c r="F659">
        <v>64000</v>
      </c>
      <c r="H659">
        <v>11164.3</v>
      </c>
      <c r="I659">
        <v>19046.599999999999</v>
      </c>
      <c r="J659">
        <v>18269.8</v>
      </c>
      <c r="L659">
        <f t="shared" si="21"/>
        <v>494.4</v>
      </c>
      <c r="M659">
        <f>data!AQ659</f>
        <v>1.5943168912873326E-10</v>
      </c>
      <c r="O659">
        <v>3.2933457855220699E-10</v>
      </c>
      <c r="P659">
        <f t="shared" si="22"/>
        <v>-51.589751118873252</v>
      </c>
    </row>
    <row r="660" spans="1:16" x14ac:dyDescent="0.2">
      <c r="A660">
        <v>494.86</v>
      </c>
      <c r="B660">
        <v>2804.1</v>
      </c>
      <c r="C660">
        <v>11043.3</v>
      </c>
      <c r="D660">
        <v>16547</v>
      </c>
      <c r="E660">
        <v>64000</v>
      </c>
      <c r="F660">
        <v>64000</v>
      </c>
      <c r="H660">
        <v>10955</v>
      </c>
      <c r="I660">
        <v>18774.599999999999</v>
      </c>
      <c r="J660">
        <v>17990.099999999999</v>
      </c>
      <c r="L660">
        <f t="shared" si="21"/>
        <v>494.86</v>
      </c>
      <c r="M660">
        <f>data!AQ660</f>
        <v>1.5859725629295149E-10</v>
      </c>
      <c r="O660">
        <v>3.2926963796218937E-10</v>
      </c>
      <c r="P660">
        <f t="shared" si="22"/>
        <v>-51.833622658168231</v>
      </c>
    </row>
    <row r="661" spans="1:16" x14ac:dyDescent="0.2">
      <c r="A661">
        <v>495.32</v>
      </c>
      <c r="B661">
        <v>2804.1</v>
      </c>
      <c r="C661">
        <v>11043.3</v>
      </c>
      <c r="D661">
        <v>16547</v>
      </c>
      <c r="E661">
        <v>64000</v>
      </c>
      <c r="F661">
        <v>64000</v>
      </c>
      <c r="H661">
        <v>10955</v>
      </c>
      <c r="I661">
        <v>18774.599999999999</v>
      </c>
      <c r="J661">
        <v>17990.099999999999</v>
      </c>
      <c r="L661">
        <f t="shared" si="21"/>
        <v>495.32</v>
      </c>
      <c r="M661">
        <f>data!AQ661</f>
        <v>1.5922474124399549E-10</v>
      </c>
      <c r="O661">
        <v>3.2855049534889315E-10</v>
      </c>
      <c r="P661">
        <f t="shared" si="22"/>
        <v>-51.537208588009541</v>
      </c>
    </row>
    <row r="662" spans="1:16" x14ac:dyDescent="0.2">
      <c r="A662">
        <v>495.78</v>
      </c>
      <c r="B662">
        <v>2838.2</v>
      </c>
      <c r="C662">
        <v>11443</v>
      </c>
      <c r="D662">
        <v>16756.849999999999</v>
      </c>
      <c r="E662">
        <v>64000</v>
      </c>
      <c r="F662">
        <v>64000</v>
      </c>
      <c r="H662">
        <v>11351.9</v>
      </c>
      <c r="I662">
        <v>19365.3</v>
      </c>
      <c r="J662">
        <v>18607.3</v>
      </c>
      <c r="L662">
        <f t="shared" si="21"/>
        <v>495.78</v>
      </c>
      <c r="M662">
        <f>data!AQ662</f>
        <v>1.5777960101640805E-10</v>
      </c>
      <c r="O662">
        <v>3.2706170773450458E-10</v>
      </c>
      <c r="P662">
        <f t="shared" si="22"/>
        <v>-51.758461083898233</v>
      </c>
    </row>
    <row r="663" spans="1:16" x14ac:dyDescent="0.2">
      <c r="A663">
        <v>496.25</v>
      </c>
      <c r="B663">
        <v>2838.2</v>
      </c>
      <c r="C663">
        <v>11443</v>
      </c>
      <c r="D663">
        <v>16756.849999999999</v>
      </c>
      <c r="E663">
        <v>64000</v>
      </c>
      <c r="F663">
        <v>64000</v>
      </c>
      <c r="H663">
        <v>11351.9</v>
      </c>
      <c r="I663">
        <v>19365.3</v>
      </c>
      <c r="J663">
        <v>18607.3</v>
      </c>
      <c r="L663">
        <f t="shared" si="21"/>
        <v>496.25</v>
      </c>
      <c r="M663">
        <f>data!AQ663</f>
        <v>1.5841362771739302E-10</v>
      </c>
      <c r="O663">
        <v>3.2785529812787773E-10</v>
      </c>
      <c r="P663">
        <f t="shared" si="22"/>
        <v>-51.681846039405819</v>
      </c>
    </row>
    <row r="664" spans="1:16" x14ac:dyDescent="0.2">
      <c r="A664">
        <v>496.71</v>
      </c>
      <c r="B664">
        <v>2827.2</v>
      </c>
      <c r="C664">
        <v>11314.8</v>
      </c>
      <c r="D664">
        <v>16933</v>
      </c>
      <c r="E664">
        <v>64000</v>
      </c>
      <c r="F664">
        <v>64000</v>
      </c>
      <c r="H664">
        <v>11238.4</v>
      </c>
      <c r="I664">
        <v>19546.8</v>
      </c>
      <c r="J664">
        <v>18803</v>
      </c>
      <c r="L664">
        <f t="shared" si="21"/>
        <v>496.71</v>
      </c>
      <c r="M664">
        <f>data!AQ664</f>
        <v>1.5686705152476817E-10</v>
      </c>
      <c r="O664">
        <v>3.2689347037282286E-10</v>
      </c>
      <c r="P664">
        <f t="shared" si="22"/>
        <v>-52.012791400861914</v>
      </c>
    </row>
    <row r="665" spans="1:16" x14ac:dyDescent="0.2">
      <c r="A665">
        <v>497.17</v>
      </c>
      <c r="B665">
        <v>2827.2</v>
      </c>
      <c r="C665">
        <v>11314.8</v>
      </c>
      <c r="D665">
        <v>16933</v>
      </c>
      <c r="E665">
        <v>64000</v>
      </c>
      <c r="F665">
        <v>64000</v>
      </c>
      <c r="H665">
        <v>11238.4</v>
      </c>
      <c r="I665">
        <v>19546.8</v>
      </c>
      <c r="J665">
        <v>18803</v>
      </c>
      <c r="L665">
        <f t="shared" si="21"/>
        <v>497.17</v>
      </c>
      <c r="M665">
        <f>data!AQ665</f>
        <v>1.5748027642201471E-10</v>
      </c>
      <c r="O665">
        <v>3.2649714931796754E-10</v>
      </c>
      <c r="P665">
        <f t="shared" si="22"/>
        <v>-51.76672238915981</v>
      </c>
    </row>
    <row r="666" spans="1:16" x14ac:dyDescent="0.2">
      <c r="A666">
        <v>497.63</v>
      </c>
      <c r="B666">
        <v>2904.15</v>
      </c>
      <c r="C666">
        <v>12044.3</v>
      </c>
      <c r="D666">
        <v>17143.3</v>
      </c>
      <c r="E666">
        <v>64000</v>
      </c>
      <c r="F666">
        <v>64000</v>
      </c>
      <c r="H666">
        <v>11937.8</v>
      </c>
      <c r="I666">
        <v>19152.599999999999</v>
      </c>
      <c r="J666">
        <v>18390.3</v>
      </c>
      <c r="L666">
        <f t="shared" si="21"/>
        <v>497.63</v>
      </c>
      <c r="M666">
        <f>data!AQ666</f>
        <v>1.5657265581780281E-10</v>
      </c>
      <c r="O666">
        <v>3.2594515870237566E-10</v>
      </c>
      <c r="P666">
        <f t="shared" si="22"/>
        <v>-51.963497037005801</v>
      </c>
    </row>
    <row r="667" spans="1:16" x14ac:dyDescent="0.2">
      <c r="A667">
        <v>498.09</v>
      </c>
      <c r="B667">
        <v>2904.15</v>
      </c>
      <c r="C667">
        <v>12044.3</v>
      </c>
      <c r="D667">
        <v>17143.3</v>
      </c>
      <c r="E667">
        <v>64000</v>
      </c>
      <c r="F667">
        <v>64000</v>
      </c>
      <c r="H667">
        <v>11937.8</v>
      </c>
      <c r="I667">
        <v>19152.599999999999</v>
      </c>
      <c r="J667">
        <v>18390.3</v>
      </c>
      <c r="L667">
        <f t="shared" si="21"/>
        <v>498.09</v>
      </c>
      <c r="M667">
        <f>data!AQ667</f>
        <v>1.571810812370478E-10</v>
      </c>
      <c r="O667">
        <v>3.2490494264513709E-10</v>
      </c>
      <c r="P667">
        <f t="shared" si="22"/>
        <v>-51.622440718385185</v>
      </c>
    </row>
    <row r="668" spans="1:16" x14ac:dyDescent="0.2">
      <c r="A668">
        <v>498.56</v>
      </c>
      <c r="B668">
        <v>2848.15</v>
      </c>
      <c r="C668">
        <v>11502.8</v>
      </c>
      <c r="D668">
        <v>17214.2</v>
      </c>
      <c r="E668">
        <v>64000</v>
      </c>
      <c r="F668">
        <v>64000</v>
      </c>
      <c r="H668">
        <v>11383.7</v>
      </c>
      <c r="I668">
        <v>18734.099999999999</v>
      </c>
      <c r="J668">
        <v>18035.2</v>
      </c>
      <c r="L668">
        <f t="shared" si="21"/>
        <v>498.56</v>
      </c>
      <c r="M668">
        <f>data!AQ668</f>
        <v>1.5637067062157728E-10</v>
      </c>
      <c r="O668">
        <v>3.2465395093593535E-10</v>
      </c>
      <c r="P668">
        <f t="shared" si="22"/>
        <v>-51.834662670581743</v>
      </c>
    </row>
    <row r="669" spans="1:16" x14ac:dyDescent="0.2">
      <c r="A669">
        <v>499.02</v>
      </c>
      <c r="B669">
        <v>2848.15</v>
      </c>
      <c r="C669">
        <v>11502.8</v>
      </c>
      <c r="D669">
        <v>17214.2</v>
      </c>
      <c r="E669">
        <v>64000</v>
      </c>
      <c r="F669">
        <v>64000</v>
      </c>
      <c r="H669">
        <v>11383.7</v>
      </c>
      <c r="I669">
        <v>18734.099999999999</v>
      </c>
      <c r="J669">
        <v>18035.2</v>
      </c>
      <c r="L669">
        <f t="shared" si="21"/>
        <v>499.02</v>
      </c>
      <c r="M669">
        <f>data!AQ669</f>
        <v>1.5697464881639306E-10</v>
      </c>
      <c r="O669">
        <v>3.2445118581685689E-10</v>
      </c>
      <c r="P669">
        <f t="shared" si="22"/>
        <v>-51.618408044592378</v>
      </c>
    </row>
    <row r="670" spans="1:16" x14ac:dyDescent="0.2">
      <c r="A670">
        <v>499.48</v>
      </c>
      <c r="B670">
        <v>3000.05</v>
      </c>
      <c r="C670">
        <v>12946.9</v>
      </c>
      <c r="D670">
        <v>17552.25</v>
      </c>
      <c r="E670">
        <v>64000</v>
      </c>
      <c r="F670">
        <v>64000</v>
      </c>
      <c r="H670">
        <v>12853.8</v>
      </c>
      <c r="I670">
        <v>20662.5</v>
      </c>
      <c r="J670">
        <v>19877.599999999999</v>
      </c>
      <c r="L670">
        <f t="shared" si="21"/>
        <v>499.48</v>
      </c>
      <c r="M670">
        <f>data!AQ670</f>
        <v>1.5550718526140958E-10</v>
      </c>
      <c r="O670">
        <v>3.2363994956114177E-10</v>
      </c>
      <c r="P670">
        <f t="shared" si="22"/>
        <v>-51.950559418799038</v>
      </c>
    </row>
    <row r="671" spans="1:16" x14ac:dyDescent="0.2">
      <c r="A671">
        <v>499.94</v>
      </c>
      <c r="B671">
        <v>3000.05</v>
      </c>
      <c r="C671">
        <v>12946.9</v>
      </c>
      <c r="D671">
        <v>17552.25</v>
      </c>
      <c r="E671">
        <v>64000</v>
      </c>
      <c r="F671">
        <v>64000</v>
      </c>
      <c r="H671">
        <v>12853.8</v>
      </c>
      <c r="I671">
        <v>20662.5</v>
      </c>
      <c r="J671">
        <v>19877.599999999999</v>
      </c>
      <c r="L671">
        <f t="shared" si="21"/>
        <v>499.94</v>
      </c>
      <c r="M671">
        <f>data!AQ671</f>
        <v>1.5610424610042936E-10</v>
      </c>
      <c r="O671">
        <v>3.2301186831833014E-10</v>
      </c>
      <c r="P671">
        <f t="shared" si="22"/>
        <v>-51.672287797615013</v>
      </c>
    </row>
    <row r="672" spans="1:16" x14ac:dyDescent="0.2">
      <c r="A672">
        <v>500.4</v>
      </c>
      <c r="B672">
        <v>2798.4</v>
      </c>
      <c r="C672">
        <v>11071.8</v>
      </c>
      <c r="D672">
        <v>17515.900000000001</v>
      </c>
      <c r="E672">
        <v>64000</v>
      </c>
      <c r="F672">
        <v>64000</v>
      </c>
      <c r="H672">
        <v>11013.4</v>
      </c>
      <c r="I672">
        <v>18716.3</v>
      </c>
      <c r="J672">
        <v>17996.3</v>
      </c>
      <c r="L672">
        <f t="shared" si="21"/>
        <v>500.4</v>
      </c>
      <c r="M672">
        <f>data!AQ672</f>
        <v>1.5489228103907279E-10</v>
      </c>
      <c r="O672">
        <v>3.2239012990763719E-10</v>
      </c>
      <c r="P672">
        <f t="shared" si="22"/>
        <v>-51.955017641685089</v>
      </c>
    </row>
    <row r="673" spans="1:16" x14ac:dyDescent="0.2">
      <c r="A673">
        <v>500.87</v>
      </c>
      <c r="B673">
        <v>2798.4</v>
      </c>
      <c r="C673">
        <v>11071.8</v>
      </c>
      <c r="D673">
        <v>17515.900000000001</v>
      </c>
      <c r="E673">
        <v>64000</v>
      </c>
      <c r="F673">
        <v>64000</v>
      </c>
      <c r="H673">
        <v>11013.4</v>
      </c>
      <c r="I673">
        <v>18716.3</v>
      </c>
      <c r="J673">
        <v>17996.3</v>
      </c>
      <c r="L673">
        <f t="shared" si="21"/>
        <v>500.87</v>
      </c>
      <c r="M673">
        <f>data!AQ673</f>
        <v>1.5549628983682533E-10</v>
      </c>
      <c r="O673">
        <v>3.2148091319681136E-10</v>
      </c>
      <c r="P673">
        <f t="shared" si="22"/>
        <v>-51.631252913099026</v>
      </c>
    </row>
    <row r="674" spans="1:16" x14ac:dyDescent="0.2">
      <c r="A674">
        <v>501.33</v>
      </c>
      <c r="B674">
        <v>2810.65</v>
      </c>
      <c r="C674">
        <v>11156</v>
      </c>
      <c r="D674">
        <v>17735.2</v>
      </c>
      <c r="E674">
        <v>64000</v>
      </c>
      <c r="F674">
        <v>64000</v>
      </c>
      <c r="H674">
        <v>11022.7</v>
      </c>
      <c r="I674">
        <v>18963.900000000001</v>
      </c>
      <c r="J674">
        <v>18244.3</v>
      </c>
      <c r="L674">
        <f t="shared" si="21"/>
        <v>501.33</v>
      </c>
      <c r="M674">
        <f>data!AQ674</f>
        <v>1.5386114077012605E-10</v>
      </c>
      <c r="O674">
        <v>3.2133134836324411E-10</v>
      </c>
      <c r="P674">
        <f t="shared" si="22"/>
        <v>-52.117606466395536</v>
      </c>
    </row>
    <row r="675" spans="1:16" x14ac:dyDescent="0.2">
      <c r="A675">
        <v>501.79</v>
      </c>
      <c r="B675">
        <v>2810.65</v>
      </c>
      <c r="C675">
        <v>11156</v>
      </c>
      <c r="D675">
        <v>17735.2</v>
      </c>
      <c r="E675">
        <v>64000</v>
      </c>
      <c r="F675">
        <v>64000</v>
      </c>
      <c r="H675">
        <v>11022.7</v>
      </c>
      <c r="I675">
        <v>18963.900000000001</v>
      </c>
      <c r="J675">
        <v>18244.3</v>
      </c>
      <c r="L675">
        <f t="shared" si="21"/>
        <v>501.79</v>
      </c>
      <c r="M675">
        <f>data!AQ675</f>
        <v>1.5444481572449044E-10</v>
      </c>
      <c r="O675">
        <v>3.2044505068105108E-10</v>
      </c>
      <c r="P675">
        <f t="shared" si="22"/>
        <v>-51.803026635535659</v>
      </c>
    </row>
    <row r="676" spans="1:16" x14ac:dyDescent="0.2">
      <c r="A676">
        <v>502.25</v>
      </c>
      <c r="B676">
        <v>2828.6</v>
      </c>
      <c r="C676">
        <v>11352.8</v>
      </c>
      <c r="D676">
        <v>17893.849999999999</v>
      </c>
      <c r="E676">
        <v>64000</v>
      </c>
      <c r="F676">
        <v>64000</v>
      </c>
      <c r="H676">
        <v>11301</v>
      </c>
      <c r="I676">
        <v>19247.599999999999</v>
      </c>
      <c r="J676">
        <v>18512.5</v>
      </c>
      <c r="L676">
        <f t="shared" ref="L676:L739" si="23">A676</f>
        <v>502.25</v>
      </c>
      <c r="M676">
        <f>data!AQ676</f>
        <v>1.5353962193915391E-10</v>
      </c>
      <c r="O676">
        <v>3.1910374516773641E-10</v>
      </c>
      <c r="P676">
        <f t="shared" si="22"/>
        <v>-51.884105321783032</v>
      </c>
    </row>
    <row r="677" spans="1:16" x14ac:dyDescent="0.2">
      <c r="A677">
        <v>502.71</v>
      </c>
      <c r="B677">
        <v>2828.6</v>
      </c>
      <c r="C677">
        <v>11352.8</v>
      </c>
      <c r="D677">
        <v>17893.849999999999</v>
      </c>
      <c r="E677">
        <v>64000</v>
      </c>
      <c r="F677">
        <v>64000</v>
      </c>
      <c r="H677">
        <v>11301</v>
      </c>
      <c r="I677">
        <v>19247.599999999999</v>
      </c>
      <c r="J677">
        <v>18512.5</v>
      </c>
      <c r="L677">
        <f t="shared" si="23"/>
        <v>502.71</v>
      </c>
      <c r="M677">
        <f>data!AQ677</f>
        <v>1.5411860058968685E-10</v>
      </c>
      <c r="O677">
        <v>3.1910622450355565E-10</v>
      </c>
      <c r="P677">
        <f t="shared" si="22"/>
        <v>-51.703041571986141</v>
      </c>
    </row>
    <row r="678" spans="1:16" x14ac:dyDescent="0.2">
      <c r="A678">
        <v>503.17</v>
      </c>
      <c r="B678">
        <v>2825.35</v>
      </c>
      <c r="C678">
        <v>11353</v>
      </c>
      <c r="D678">
        <v>18049.099999999999</v>
      </c>
      <c r="E678">
        <v>64000</v>
      </c>
      <c r="F678">
        <v>64000</v>
      </c>
      <c r="H678">
        <v>11237.3</v>
      </c>
      <c r="I678">
        <v>19260.400000000001</v>
      </c>
      <c r="J678">
        <v>18453.900000000001</v>
      </c>
      <c r="L678">
        <f t="shared" si="23"/>
        <v>503.17</v>
      </c>
      <c r="M678">
        <f>data!AQ678</f>
        <v>1.5304099758335136E-10</v>
      </c>
      <c r="O678">
        <v>3.1855990485275934E-10</v>
      </c>
      <c r="P678">
        <f t="shared" si="22"/>
        <v>-51.958487163006907</v>
      </c>
    </row>
    <row r="679" spans="1:16" x14ac:dyDescent="0.2">
      <c r="A679">
        <v>503.64</v>
      </c>
      <c r="B679">
        <v>2825.35</v>
      </c>
      <c r="C679">
        <v>11353</v>
      </c>
      <c r="D679">
        <v>18049.099999999999</v>
      </c>
      <c r="E679">
        <v>64000</v>
      </c>
      <c r="F679">
        <v>64000</v>
      </c>
      <c r="H679">
        <v>11237.3</v>
      </c>
      <c r="I679">
        <v>19260.400000000001</v>
      </c>
      <c r="J679">
        <v>18453.900000000001</v>
      </c>
      <c r="L679">
        <f t="shared" si="23"/>
        <v>503.64</v>
      </c>
      <c r="M679">
        <f>data!AQ679</f>
        <v>1.5362712582642912E-10</v>
      </c>
      <c r="O679">
        <v>3.1823412356967989E-10</v>
      </c>
      <c r="P679">
        <f t="shared" si="22"/>
        <v>-51.725124853623292</v>
      </c>
    </row>
    <row r="680" spans="1:16" x14ac:dyDescent="0.2">
      <c r="A680">
        <v>504.1</v>
      </c>
      <c r="B680">
        <v>2819.65</v>
      </c>
      <c r="C680">
        <v>11153.3</v>
      </c>
      <c r="D680">
        <v>18161.849999999999</v>
      </c>
      <c r="E680">
        <v>64000</v>
      </c>
      <c r="F680">
        <v>64000</v>
      </c>
      <c r="H680">
        <v>10985.8</v>
      </c>
      <c r="I680">
        <v>18517.400000000001</v>
      </c>
      <c r="J680">
        <v>17819.900000000001</v>
      </c>
      <c r="L680">
        <f t="shared" si="23"/>
        <v>504.1</v>
      </c>
      <c r="M680">
        <f>data!AQ680</f>
        <v>1.5297612794109976E-10</v>
      </c>
      <c r="O680">
        <v>3.1753007432882592E-10</v>
      </c>
      <c r="P680">
        <f t="shared" si="22"/>
        <v>-51.82310580676473</v>
      </c>
    </row>
    <row r="681" spans="1:16" x14ac:dyDescent="0.2">
      <c r="A681">
        <v>504.56</v>
      </c>
      <c r="B681">
        <v>2819.65</v>
      </c>
      <c r="C681">
        <v>11153.3</v>
      </c>
      <c r="D681">
        <v>18161.849999999999</v>
      </c>
      <c r="E681">
        <v>64000</v>
      </c>
      <c r="F681">
        <v>64000</v>
      </c>
      <c r="H681">
        <v>10985.8</v>
      </c>
      <c r="I681">
        <v>18517.400000000001</v>
      </c>
      <c r="J681">
        <v>17819.900000000001</v>
      </c>
      <c r="L681">
        <f t="shared" si="23"/>
        <v>504.56</v>
      </c>
      <c r="M681">
        <f>data!AQ681</f>
        <v>1.5354607570102302E-10</v>
      </c>
      <c r="O681">
        <v>3.1701536279815211E-10</v>
      </c>
      <c r="P681">
        <f t="shared" si="22"/>
        <v>-51.565099449521682</v>
      </c>
    </row>
    <row r="682" spans="1:16" x14ac:dyDescent="0.2">
      <c r="A682">
        <v>505.02</v>
      </c>
      <c r="B682">
        <v>2855.1</v>
      </c>
      <c r="C682">
        <v>11656.2</v>
      </c>
      <c r="D682">
        <v>18381.25</v>
      </c>
      <c r="E682">
        <v>64000</v>
      </c>
      <c r="F682">
        <v>64000</v>
      </c>
      <c r="H682">
        <v>11548.9</v>
      </c>
      <c r="I682">
        <v>18798.2</v>
      </c>
      <c r="J682">
        <v>18103.099999999999</v>
      </c>
      <c r="L682">
        <f t="shared" si="23"/>
        <v>505.02</v>
      </c>
      <c r="M682">
        <f>data!AQ682</f>
        <v>1.5223722192870398E-10</v>
      </c>
      <c r="O682">
        <v>3.1684698151810425E-10</v>
      </c>
      <c r="P682">
        <f t="shared" si="22"/>
        <v>-51.952446824870464</v>
      </c>
    </row>
    <row r="683" spans="1:16" x14ac:dyDescent="0.2">
      <c r="A683">
        <v>505.48</v>
      </c>
      <c r="B683">
        <v>2855.1</v>
      </c>
      <c r="C683">
        <v>11656.2</v>
      </c>
      <c r="D683">
        <v>18381.25</v>
      </c>
      <c r="E683">
        <v>64000</v>
      </c>
      <c r="F683">
        <v>64000</v>
      </c>
      <c r="H683">
        <v>11548.9</v>
      </c>
      <c r="I683">
        <v>18798.2</v>
      </c>
      <c r="J683">
        <v>18103.099999999999</v>
      </c>
      <c r="L683">
        <f t="shared" si="23"/>
        <v>505.48</v>
      </c>
      <c r="M683">
        <f>data!AQ683</f>
        <v>1.5280102808123622E-10</v>
      </c>
      <c r="O683">
        <v>3.1575465919410615E-10</v>
      </c>
      <c r="P683">
        <f t="shared" si="22"/>
        <v>-51.607672719310933</v>
      </c>
    </row>
    <row r="684" spans="1:16" x14ac:dyDescent="0.2">
      <c r="A684">
        <v>505.94</v>
      </c>
      <c r="B684">
        <v>2837</v>
      </c>
      <c r="C684">
        <v>11395.4</v>
      </c>
      <c r="D684">
        <v>18509</v>
      </c>
      <c r="E684">
        <v>64000</v>
      </c>
      <c r="F684">
        <v>64000</v>
      </c>
      <c r="H684">
        <v>11297.1</v>
      </c>
      <c r="I684">
        <v>18766</v>
      </c>
      <c r="J684">
        <v>18075.2</v>
      </c>
      <c r="L684">
        <f t="shared" si="23"/>
        <v>505.94</v>
      </c>
      <c r="M684">
        <f>data!AQ684</f>
        <v>1.5189592895295282E-10</v>
      </c>
      <c r="O684">
        <v>3.1619103201671484E-10</v>
      </c>
      <c r="P684">
        <f t="shared" si="22"/>
        <v>-51.960709326846711</v>
      </c>
    </row>
    <row r="685" spans="1:16" x14ac:dyDescent="0.2">
      <c r="A685">
        <v>506.4</v>
      </c>
      <c r="B685">
        <v>2837</v>
      </c>
      <c r="C685">
        <v>11395.4</v>
      </c>
      <c r="D685">
        <v>18509</v>
      </c>
      <c r="E685">
        <v>64000</v>
      </c>
      <c r="F685">
        <v>64000</v>
      </c>
      <c r="H685">
        <v>11297.1</v>
      </c>
      <c r="I685">
        <v>18766</v>
      </c>
      <c r="J685">
        <v>18075.2</v>
      </c>
      <c r="L685">
        <f t="shared" si="23"/>
        <v>506.4</v>
      </c>
      <c r="M685">
        <f>data!AQ685</f>
        <v>1.5245510914180411E-10</v>
      </c>
      <c r="O685">
        <v>3.1511570549495561E-10</v>
      </c>
      <c r="P685">
        <f t="shared" si="22"/>
        <v>-51.619323796526984</v>
      </c>
    </row>
    <row r="686" spans="1:16" x14ac:dyDescent="0.2">
      <c r="A686">
        <v>506.87</v>
      </c>
      <c r="B686">
        <v>2829.25</v>
      </c>
      <c r="C686">
        <v>11351.3</v>
      </c>
      <c r="D686">
        <v>18667.5</v>
      </c>
      <c r="E686">
        <v>64000</v>
      </c>
      <c r="F686">
        <v>64000</v>
      </c>
      <c r="H686">
        <v>11240.1</v>
      </c>
      <c r="I686">
        <v>18588</v>
      </c>
      <c r="J686">
        <v>17845.400000000001</v>
      </c>
      <c r="L686">
        <f t="shared" si="23"/>
        <v>506.87</v>
      </c>
      <c r="M686">
        <f>data!AQ686</f>
        <v>1.513729509737701E-10</v>
      </c>
      <c r="O686">
        <v>3.1422555148288926E-10</v>
      </c>
      <c r="P686">
        <f t="shared" si="22"/>
        <v>-51.826657552381477</v>
      </c>
    </row>
    <row r="687" spans="1:16" x14ac:dyDescent="0.2">
      <c r="A687">
        <v>507.33</v>
      </c>
      <c r="B687">
        <v>2829.25</v>
      </c>
      <c r="C687">
        <v>11351.3</v>
      </c>
      <c r="D687">
        <v>18667.5</v>
      </c>
      <c r="E687">
        <v>64000</v>
      </c>
      <c r="F687">
        <v>64000</v>
      </c>
      <c r="H687">
        <v>11240.1</v>
      </c>
      <c r="I687">
        <v>18588</v>
      </c>
      <c r="J687">
        <v>17845.400000000001</v>
      </c>
      <c r="L687">
        <f t="shared" si="23"/>
        <v>507.33</v>
      </c>
      <c r="M687">
        <f>data!AQ687</f>
        <v>1.5192683826678367E-10</v>
      </c>
      <c r="O687">
        <v>3.1347109801458506E-10</v>
      </c>
      <c r="P687">
        <f t="shared" si="22"/>
        <v>-51.534020447487997</v>
      </c>
    </row>
    <row r="688" spans="1:16" x14ac:dyDescent="0.2">
      <c r="A688">
        <v>507.79</v>
      </c>
      <c r="B688">
        <v>2861.6</v>
      </c>
      <c r="C688">
        <v>11609.1</v>
      </c>
      <c r="D688">
        <v>18838.7</v>
      </c>
      <c r="E688">
        <v>64000</v>
      </c>
      <c r="F688">
        <v>64000</v>
      </c>
      <c r="H688">
        <v>11508.3</v>
      </c>
      <c r="I688">
        <v>18481.3</v>
      </c>
      <c r="J688">
        <v>17803.5</v>
      </c>
      <c r="L688">
        <f t="shared" si="23"/>
        <v>507.79</v>
      </c>
      <c r="M688">
        <f>data!AQ688</f>
        <v>1.5111635641286782E-10</v>
      </c>
      <c r="O688">
        <v>3.1348236358054812E-10</v>
      </c>
      <c r="P688">
        <f t="shared" si="22"/>
        <v>-51.794303613498485</v>
      </c>
    </row>
    <row r="689" spans="1:16" x14ac:dyDescent="0.2">
      <c r="A689">
        <v>508.25</v>
      </c>
      <c r="B689">
        <v>2861.6</v>
      </c>
      <c r="C689">
        <v>11609.1</v>
      </c>
      <c r="D689">
        <v>18838.7</v>
      </c>
      <c r="E689">
        <v>64000</v>
      </c>
      <c r="F689">
        <v>64000</v>
      </c>
      <c r="H689">
        <v>11508.3</v>
      </c>
      <c r="I689">
        <v>18481.3</v>
      </c>
      <c r="J689">
        <v>17803.5</v>
      </c>
      <c r="L689">
        <f t="shared" si="23"/>
        <v>508.25</v>
      </c>
      <c r="M689">
        <f>data!AQ689</f>
        <v>1.5166599781708251E-10</v>
      </c>
      <c r="O689">
        <v>3.1406796874677834E-10</v>
      </c>
      <c r="P689">
        <f t="shared" si="22"/>
        <v>-51.709179887947975</v>
      </c>
    </row>
    <row r="690" spans="1:16" x14ac:dyDescent="0.2">
      <c r="A690">
        <v>508.71</v>
      </c>
      <c r="B690">
        <v>2788.95</v>
      </c>
      <c r="C690">
        <v>10912.8</v>
      </c>
      <c r="D690">
        <v>18932.7</v>
      </c>
      <c r="E690">
        <v>64000</v>
      </c>
      <c r="F690">
        <v>64000</v>
      </c>
      <c r="H690">
        <v>10825.1</v>
      </c>
      <c r="I690">
        <v>17890.400000000001</v>
      </c>
      <c r="J690">
        <v>17181.7</v>
      </c>
      <c r="L690">
        <f t="shared" si="23"/>
        <v>508.71</v>
      </c>
      <c r="M690">
        <f>data!AQ690</f>
        <v>1.5059745052499576E-10</v>
      </c>
      <c r="O690">
        <v>3.1269742840768316E-10</v>
      </c>
      <c r="P690">
        <f t="shared" si="22"/>
        <v>-51.839242397397506</v>
      </c>
    </row>
    <row r="691" spans="1:16" x14ac:dyDescent="0.2">
      <c r="A691">
        <v>509.17</v>
      </c>
      <c r="B691">
        <v>2788.95</v>
      </c>
      <c r="C691">
        <v>10912.8</v>
      </c>
      <c r="D691">
        <v>18932.7</v>
      </c>
      <c r="E691">
        <v>64000</v>
      </c>
      <c r="F691">
        <v>64000</v>
      </c>
      <c r="H691">
        <v>10825.1</v>
      </c>
      <c r="I691">
        <v>17890.400000000001</v>
      </c>
      <c r="J691">
        <v>17181.7</v>
      </c>
      <c r="L691">
        <f t="shared" si="23"/>
        <v>509.17</v>
      </c>
      <c r="M691">
        <f>data!AQ691</f>
        <v>1.5114192745734032E-10</v>
      </c>
      <c r="O691">
        <v>3.1308047517163017E-10</v>
      </c>
      <c r="P691">
        <f t="shared" si="22"/>
        <v>-51.724256399417882</v>
      </c>
    </row>
    <row r="692" spans="1:16" x14ac:dyDescent="0.2">
      <c r="A692">
        <v>509.63</v>
      </c>
      <c r="B692">
        <v>2811.35</v>
      </c>
      <c r="C692">
        <v>11113</v>
      </c>
      <c r="D692">
        <v>19077.849999999999</v>
      </c>
      <c r="E692">
        <v>64000</v>
      </c>
      <c r="F692">
        <v>64000</v>
      </c>
      <c r="H692">
        <v>11066.1</v>
      </c>
      <c r="I692">
        <v>17759</v>
      </c>
      <c r="J692">
        <v>17109.599999999999</v>
      </c>
      <c r="L692">
        <f t="shared" si="23"/>
        <v>509.63</v>
      </c>
      <c r="M692">
        <f>data!AQ692</f>
        <v>1.50507396183174E-10</v>
      </c>
      <c r="O692">
        <v>3.1210962263308948E-10</v>
      </c>
      <c r="P692">
        <f t="shared" si="22"/>
        <v>-51.777393175695892</v>
      </c>
    </row>
    <row r="693" spans="1:16" x14ac:dyDescent="0.2">
      <c r="A693">
        <v>510.1</v>
      </c>
      <c r="B693">
        <v>2811.35</v>
      </c>
      <c r="C693">
        <v>11113</v>
      </c>
      <c r="D693">
        <v>19077.849999999999</v>
      </c>
      <c r="E693">
        <v>64000</v>
      </c>
      <c r="F693">
        <v>64000</v>
      </c>
      <c r="H693">
        <v>11066.1</v>
      </c>
      <c r="I693">
        <v>17759</v>
      </c>
      <c r="J693">
        <v>17109.599999999999</v>
      </c>
      <c r="L693">
        <f t="shared" si="23"/>
        <v>510.1</v>
      </c>
      <c r="M693">
        <f>data!AQ693</f>
        <v>1.5106005283818209E-10</v>
      </c>
      <c r="O693">
        <v>3.1200966698365211E-10</v>
      </c>
      <c r="P693">
        <f t="shared" si="22"/>
        <v>-51.584816490286201</v>
      </c>
    </row>
    <row r="694" spans="1:16" x14ac:dyDescent="0.2">
      <c r="A694">
        <v>510.56</v>
      </c>
      <c r="B694">
        <v>2806.1</v>
      </c>
      <c r="C694">
        <v>11023.4</v>
      </c>
      <c r="D694">
        <v>19303.05</v>
      </c>
      <c r="E694">
        <v>64000</v>
      </c>
      <c r="F694">
        <v>64000</v>
      </c>
      <c r="H694">
        <v>10923.2</v>
      </c>
      <c r="I694">
        <v>17682.2</v>
      </c>
      <c r="J694">
        <v>17008.3</v>
      </c>
      <c r="L694">
        <f t="shared" si="23"/>
        <v>510.56</v>
      </c>
      <c r="M694">
        <f>data!AQ694</f>
        <v>1.4941904447549816E-10</v>
      </c>
      <c r="O694">
        <v>3.1107620900360584E-10</v>
      </c>
      <c r="P694">
        <f t="shared" si="22"/>
        <v>-51.967061398203491</v>
      </c>
    </row>
    <row r="695" spans="1:16" x14ac:dyDescent="0.2">
      <c r="A695">
        <v>511.02</v>
      </c>
      <c r="B695">
        <v>2806.1</v>
      </c>
      <c r="C695">
        <v>11023.4</v>
      </c>
      <c r="D695">
        <v>19303.05</v>
      </c>
      <c r="E695">
        <v>64000</v>
      </c>
      <c r="F695">
        <v>64000</v>
      </c>
      <c r="H695">
        <v>10923.2</v>
      </c>
      <c r="I695">
        <v>17682.2</v>
      </c>
      <c r="J695">
        <v>17008.3</v>
      </c>
      <c r="L695">
        <f t="shared" si="23"/>
        <v>511.02</v>
      </c>
      <c r="M695">
        <f>data!AQ695</f>
        <v>1.4995277774795473E-10</v>
      </c>
      <c r="O695">
        <v>3.1074694356996072E-10</v>
      </c>
      <c r="P695">
        <f t="shared" si="22"/>
        <v>-51.744407837049323</v>
      </c>
    </row>
    <row r="696" spans="1:16" x14ac:dyDescent="0.2">
      <c r="A696">
        <v>511.48</v>
      </c>
      <c r="B696">
        <v>2911.35</v>
      </c>
      <c r="C696">
        <v>12158.5</v>
      </c>
      <c r="D696">
        <v>19568.25</v>
      </c>
      <c r="E696">
        <v>64000</v>
      </c>
      <c r="F696">
        <v>64000</v>
      </c>
      <c r="H696">
        <v>12046.9</v>
      </c>
      <c r="I696">
        <v>18462.5</v>
      </c>
      <c r="J696">
        <v>17799.400000000001</v>
      </c>
      <c r="L696">
        <f t="shared" si="23"/>
        <v>511.48</v>
      </c>
      <c r="M696">
        <f>data!AQ696</f>
        <v>1.4899725732106516E-10</v>
      </c>
      <c r="O696">
        <v>3.101540158474711E-10</v>
      </c>
      <c r="P696">
        <f t="shared" si="22"/>
        <v>-51.960235976973557</v>
      </c>
    </row>
    <row r="697" spans="1:16" x14ac:dyDescent="0.2">
      <c r="A697">
        <v>511.94</v>
      </c>
      <c r="B697">
        <v>2911.35</v>
      </c>
      <c r="C697">
        <v>12158.5</v>
      </c>
      <c r="D697">
        <v>19568.25</v>
      </c>
      <c r="E697">
        <v>64000</v>
      </c>
      <c r="F697">
        <v>64000</v>
      </c>
      <c r="H697">
        <v>12046.9</v>
      </c>
      <c r="I697">
        <v>18462.5</v>
      </c>
      <c r="J697">
        <v>17799.400000000001</v>
      </c>
      <c r="L697">
        <f t="shared" si="23"/>
        <v>511.94</v>
      </c>
      <c r="M697">
        <f>data!AQ697</f>
        <v>1.4952629600680489E-10</v>
      </c>
      <c r="O697">
        <v>3.1000556578803314E-10</v>
      </c>
      <c r="P697">
        <f t="shared" si="22"/>
        <v>-51.766576955897698</v>
      </c>
    </row>
    <row r="698" spans="1:16" x14ac:dyDescent="0.2">
      <c r="A698">
        <v>512.4</v>
      </c>
      <c r="B698">
        <v>2745</v>
      </c>
      <c r="C698">
        <v>10620.6</v>
      </c>
      <c r="D698">
        <v>19561.95</v>
      </c>
      <c r="E698">
        <v>64000</v>
      </c>
      <c r="F698">
        <v>64000</v>
      </c>
      <c r="H698">
        <v>10525.6</v>
      </c>
      <c r="I698">
        <v>16769.8</v>
      </c>
      <c r="J698">
        <v>16100.4</v>
      </c>
      <c r="L698">
        <f t="shared" si="23"/>
        <v>512.4</v>
      </c>
      <c r="M698">
        <f>data!AQ698</f>
        <v>1.485832298557074E-10</v>
      </c>
      <c r="O698">
        <v>3.0906370188417956E-10</v>
      </c>
      <c r="P698">
        <f t="shared" si="22"/>
        <v>-51.924723301415582</v>
      </c>
    </row>
    <row r="699" spans="1:16" x14ac:dyDescent="0.2">
      <c r="A699">
        <v>512.86</v>
      </c>
      <c r="B699">
        <v>2745</v>
      </c>
      <c r="C699">
        <v>10620.6</v>
      </c>
      <c r="D699">
        <v>19561.95</v>
      </c>
      <c r="E699">
        <v>64000</v>
      </c>
      <c r="F699">
        <v>64000</v>
      </c>
      <c r="H699">
        <v>10525.6</v>
      </c>
      <c r="I699">
        <v>16769.8</v>
      </c>
      <c r="J699">
        <v>16100.4</v>
      </c>
      <c r="L699">
        <f t="shared" si="23"/>
        <v>512.86</v>
      </c>
      <c r="M699">
        <f>data!AQ699</f>
        <v>1.4910763713583711E-10</v>
      </c>
      <c r="O699">
        <v>3.084066104351892E-10</v>
      </c>
      <c r="P699">
        <f t="shared" si="22"/>
        <v>-51.652256439823724</v>
      </c>
    </row>
    <row r="700" spans="1:16" x14ac:dyDescent="0.2">
      <c r="A700">
        <v>513.32000000000005</v>
      </c>
      <c r="B700">
        <v>2866.05</v>
      </c>
      <c r="C700">
        <v>11659</v>
      </c>
      <c r="D700">
        <v>19810.599999999999</v>
      </c>
      <c r="E700">
        <v>64000</v>
      </c>
      <c r="F700">
        <v>64000</v>
      </c>
      <c r="H700">
        <v>11604.8</v>
      </c>
      <c r="I700">
        <v>17871.400000000001</v>
      </c>
      <c r="J700">
        <v>17265.400000000001</v>
      </c>
      <c r="L700">
        <f t="shared" si="23"/>
        <v>513.32000000000005</v>
      </c>
      <c r="M700">
        <f>data!AQ700</f>
        <v>1.4847031466751645E-10</v>
      </c>
      <c r="O700">
        <v>3.0827567514550041E-10</v>
      </c>
      <c r="P700">
        <f t="shared" si="22"/>
        <v>-51.838459327859326</v>
      </c>
    </row>
    <row r="701" spans="1:16" x14ac:dyDescent="0.2">
      <c r="A701">
        <v>513.78</v>
      </c>
      <c r="B701">
        <v>2866.05</v>
      </c>
      <c r="C701">
        <v>11659</v>
      </c>
      <c r="D701">
        <v>19810.599999999999</v>
      </c>
      <c r="E701">
        <v>64000</v>
      </c>
      <c r="F701">
        <v>64000</v>
      </c>
      <c r="H701">
        <v>11604.8</v>
      </c>
      <c r="I701">
        <v>17871.400000000001</v>
      </c>
      <c r="J701">
        <v>17265.400000000001</v>
      </c>
      <c r="L701">
        <f t="shared" si="23"/>
        <v>513.78</v>
      </c>
      <c r="M701">
        <f>data!AQ701</f>
        <v>1.4899118208973497E-10</v>
      </c>
      <c r="O701">
        <v>3.0782863726300199E-10</v>
      </c>
      <c r="P701">
        <f t="shared" si="22"/>
        <v>-51.599310767685274</v>
      </c>
    </row>
    <row r="702" spans="1:16" x14ac:dyDescent="0.2">
      <c r="A702">
        <v>514.25</v>
      </c>
      <c r="B702">
        <v>2906.85</v>
      </c>
      <c r="C702">
        <v>11945.3</v>
      </c>
      <c r="D702">
        <v>20024.3</v>
      </c>
      <c r="E702">
        <v>64000</v>
      </c>
      <c r="F702">
        <v>64000</v>
      </c>
      <c r="H702">
        <v>11852.1</v>
      </c>
      <c r="I702">
        <v>17827.099999999999</v>
      </c>
      <c r="J702">
        <v>17295.400000000001</v>
      </c>
      <c r="L702">
        <f t="shared" si="23"/>
        <v>514.25</v>
      </c>
      <c r="M702">
        <f>data!AQ702</f>
        <v>1.4796589173275641E-10</v>
      </c>
      <c r="O702">
        <v>3.0732463568686333E-10</v>
      </c>
      <c r="P702">
        <f t="shared" si="22"/>
        <v>-51.853553359932853</v>
      </c>
    </row>
    <row r="703" spans="1:16" x14ac:dyDescent="0.2">
      <c r="A703">
        <v>514.71</v>
      </c>
      <c r="B703">
        <v>2906.85</v>
      </c>
      <c r="C703">
        <v>11945.3</v>
      </c>
      <c r="D703">
        <v>20024.3</v>
      </c>
      <c r="E703">
        <v>64000</v>
      </c>
      <c r="F703">
        <v>64000</v>
      </c>
      <c r="H703">
        <v>11852.1</v>
      </c>
      <c r="I703">
        <v>17827.099999999999</v>
      </c>
      <c r="J703">
        <v>17295.400000000001</v>
      </c>
      <c r="L703">
        <f t="shared" si="23"/>
        <v>514.71</v>
      </c>
      <c r="M703">
        <f>data!AQ703</f>
        <v>1.4848184256109523E-10</v>
      </c>
      <c r="O703">
        <v>3.0709247527340949E-10</v>
      </c>
      <c r="P703">
        <f t="shared" si="22"/>
        <v>-51.64914333088123</v>
      </c>
    </row>
    <row r="704" spans="1:16" x14ac:dyDescent="0.2">
      <c r="A704">
        <v>515.16999999999996</v>
      </c>
      <c r="B704">
        <v>2747.3</v>
      </c>
      <c r="C704">
        <v>10541.3</v>
      </c>
      <c r="D704">
        <v>20066.400000000001</v>
      </c>
      <c r="E704">
        <v>64000</v>
      </c>
      <c r="F704">
        <v>64000</v>
      </c>
      <c r="H704">
        <v>10483.1</v>
      </c>
      <c r="I704">
        <v>16229.9</v>
      </c>
      <c r="J704">
        <v>15683.8</v>
      </c>
      <c r="L704">
        <f t="shared" si="23"/>
        <v>515.16999999999996</v>
      </c>
      <c r="M704">
        <f>data!AQ704</f>
        <v>1.4720832156725473E-10</v>
      </c>
      <c r="O704">
        <v>3.0671836567900031E-10</v>
      </c>
      <c r="P704">
        <f t="shared" si="22"/>
        <v>-52.005377558213347</v>
      </c>
    </row>
    <row r="705" spans="1:16" x14ac:dyDescent="0.2">
      <c r="A705">
        <v>515.63</v>
      </c>
      <c r="B705">
        <v>2747.3</v>
      </c>
      <c r="C705">
        <v>10541.3</v>
      </c>
      <c r="D705">
        <v>20066.400000000001</v>
      </c>
      <c r="E705">
        <v>64000</v>
      </c>
      <c r="F705">
        <v>64000</v>
      </c>
      <c r="H705">
        <v>10483.1</v>
      </c>
      <c r="I705">
        <v>16229.9</v>
      </c>
      <c r="J705">
        <v>15683.8</v>
      </c>
      <c r="L705">
        <f t="shared" si="23"/>
        <v>515.63</v>
      </c>
      <c r="M705">
        <f>data!AQ705</f>
        <v>1.4771855091292038E-10</v>
      </c>
      <c r="O705">
        <v>3.0537705532871227E-10</v>
      </c>
      <c r="P705">
        <f t="shared" si="22"/>
        <v>-51.627488596379976</v>
      </c>
    </row>
    <row r="706" spans="1:16" x14ac:dyDescent="0.2">
      <c r="A706">
        <v>516.09</v>
      </c>
      <c r="B706">
        <v>2907</v>
      </c>
      <c r="C706">
        <v>12115.7</v>
      </c>
      <c r="D706">
        <v>20396.25</v>
      </c>
      <c r="E706">
        <v>64000</v>
      </c>
      <c r="F706">
        <v>64000</v>
      </c>
      <c r="H706">
        <v>11992.6</v>
      </c>
      <c r="I706">
        <v>17959.3</v>
      </c>
      <c r="J706">
        <v>17371.2</v>
      </c>
      <c r="L706">
        <f t="shared" si="23"/>
        <v>516.09</v>
      </c>
      <c r="M706">
        <f>data!AQ706</f>
        <v>1.4674085844778584E-10</v>
      </c>
      <c r="O706">
        <v>3.0477968668709741E-10</v>
      </c>
      <c r="P706">
        <f t="shared" si="22"/>
        <v>-51.853465024905816</v>
      </c>
    </row>
    <row r="707" spans="1:16" x14ac:dyDescent="0.2">
      <c r="A707">
        <v>516.54999999999995</v>
      </c>
      <c r="B707">
        <v>2907</v>
      </c>
      <c r="C707">
        <v>12115.7</v>
      </c>
      <c r="D707">
        <v>20396.25</v>
      </c>
      <c r="E707">
        <v>64000</v>
      </c>
      <c r="F707">
        <v>64000</v>
      </c>
      <c r="H707">
        <v>11992.6</v>
      </c>
      <c r="I707">
        <v>17959.3</v>
      </c>
      <c r="J707">
        <v>17371.2</v>
      </c>
      <c r="L707">
        <f t="shared" si="23"/>
        <v>516.54999999999995</v>
      </c>
      <c r="M707">
        <f>data!AQ707</f>
        <v>1.4724641449321556E-10</v>
      </c>
      <c r="O707">
        <v>3.0453777641983389E-10</v>
      </c>
      <c r="P707">
        <f t="shared" si="22"/>
        <v>-51.649212053672265</v>
      </c>
    </row>
    <row r="708" spans="1:16" x14ac:dyDescent="0.2">
      <c r="A708">
        <v>517.01</v>
      </c>
      <c r="B708">
        <v>3012.7</v>
      </c>
      <c r="C708">
        <v>13014.2</v>
      </c>
      <c r="D708">
        <v>20681.599999999999</v>
      </c>
      <c r="E708">
        <v>64000</v>
      </c>
      <c r="F708">
        <v>64000</v>
      </c>
      <c r="H708">
        <v>12925.6</v>
      </c>
      <c r="I708">
        <v>18784</v>
      </c>
      <c r="J708">
        <v>18198.900000000001</v>
      </c>
      <c r="L708">
        <f t="shared" si="23"/>
        <v>517.01</v>
      </c>
      <c r="M708">
        <f>data!AQ708</f>
        <v>1.462015708298877E-10</v>
      </c>
      <c r="O708">
        <v>3.0435922032284271E-10</v>
      </c>
      <c r="P708">
        <f t="shared" si="22"/>
        <v>-51.964139389367794</v>
      </c>
    </row>
    <row r="709" spans="1:16" x14ac:dyDescent="0.2">
      <c r="A709">
        <v>517.47</v>
      </c>
      <c r="B709">
        <v>3012.7</v>
      </c>
      <c r="C709">
        <v>13014.2</v>
      </c>
      <c r="D709">
        <v>20681.599999999999</v>
      </c>
      <c r="E709">
        <v>64000</v>
      </c>
      <c r="F709">
        <v>64000</v>
      </c>
      <c r="H709">
        <v>12925.6</v>
      </c>
      <c r="I709">
        <v>18784</v>
      </c>
      <c r="J709">
        <v>18198.900000000001</v>
      </c>
      <c r="L709">
        <f t="shared" si="23"/>
        <v>517.47</v>
      </c>
      <c r="M709">
        <f>data!AQ709</f>
        <v>1.4670224393603676E-10</v>
      </c>
      <c r="O709">
        <v>3.0333191789366501E-10</v>
      </c>
      <c r="P709">
        <f t="shared" si="22"/>
        <v>-51.636397199893686</v>
      </c>
    </row>
    <row r="710" spans="1:16" x14ac:dyDescent="0.2">
      <c r="A710">
        <v>517.92999999999995</v>
      </c>
      <c r="B710">
        <v>2847.55</v>
      </c>
      <c r="C710">
        <v>11491.8</v>
      </c>
      <c r="D710">
        <v>20692.8</v>
      </c>
      <c r="E710">
        <v>64000</v>
      </c>
      <c r="F710">
        <v>64000</v>
      </c>
      <c r="H710">
        <v>11388</v>
      </c>
      <c r="I710">
        <v>16844.5</v>
      </c>
      <c r="J710">
        <v>16331.8</v>
      </c>
      <c r="L710">
        <f t="shared" si="23"/>
        <v>517.92999999999995</v>
      </c>
      <c r="M710">
        <f>data!AQ710</f>
        <v>1.4570126290234025E-10</v>
      </c>
      <c r="O710">
        <v>3.020185782455526E-10</v>
      </c>
      <c r="P710">
        <f t="shared" si="22"/>
        <v>-51.757516458514154</v>
      </c>
    </row>
    <row r="711" spans="1:16" x14ac:dyDescent="0.2">
      <c r="A711">
        <v>518.39</v>
      </c>
      <c r="B711">
        <v>2847.55</v>
      </c>
      <c r="C711">
        <v>11491.8</v>
      </c>
      <c r="D711">
        <v>20692.8</v>
      </c>
      <c r="E711">
        <v>64000</v>
      </c>
      <c r="F711">
        <v>64000</v>
      </c>
      <c r="H711">
        <v>11388</v>
      </c>
      <c r="I711">
        <v>16844.5</v>
      </c>
      <c r="J711">
        <v>16331.8</v>
      </c>
      <c r="L711">
        <f t="shared" si="23"/>
        <v>518.39</v>
      </c>
      <c r="M711">
        <f>data!AQ711</f>
        <v>1.4619722475713483E-10</v>
      </c>
      <c r="O711">
        <v>3.0245065672663789E-10</v>
      </c>
      <c r="P711">
        <f t="shared" si="22"/>
        <v>-51.662454186941524</v>
      </c>
    </row>
    <row r="712" spans="1:16" x14ac:dyDescent="0.2">
      <c r="A712">
        <v>518.85</v>
      </c>
      <c r="B712">
        <v>2836.6</v>
      </c>
      <c r="C712">
        <v>11434.6</v>
      </c>
      <c r="D712">
        <v>20871.95</v>
      </c>
      <c r="E712">
        <v>64000</v>
      </c>
      <c r="F712">
        <v>64000</v>
      </c>
      <c r="H712">
        <v>11342.6</v>
      </c>
      <c r="I712">
        <v>17028.400000000001</v>
      </c>
      <c r="J712">
        <v>16447.400000000001</v>
      </c>
      <c r="L712">
        <f t="shared" si="23"/>
        <v>518.85</v>
      </c>
      <c r="M712">
        <f>data!AQ712</f>
        <v>1.4509665598622429E-10</v>
      </c>
      <c r="O712">
        <v>3.0087486947447287E-10</v>
      </c>
      <c r="P712">
        <f t="shared" ref="P712:P775" si="24">(M712-O712)/O712%</f>
        <v>-51.775083030477319</v>
      </c>
    </row>
    <row r="713" spans="1:16" x14ac:dyDescent="0.2">
      <c r="A713">
        <v>519.32000000000005</v>
      </c>
      <c r="B713">
        <v>2836.6</v>
      </c>
      <c r="C713">
        <v>11434.6</v>
      </c>
      <c r="D713">
        <v>20871.95</v>
      </c>
      <c r="E713">
        <v>64000</v>
      </c>
      <c r="F713">
        <v>64000</v>
      </c>
      <c r="H713">
        <v>11342.6</v>
      </c>
      <c r="I713">
        <v>17028.400000000001</v>
      </c>
      <c r="J713">
        <v>16447.400000000001</v>
      </c>
      <c r="L713">
        <f t="shared" si="23"/>
        <v>519.32000000000005</v>
      </c>
      <c r="M713">
        <f>data!AQ713</f>
        <v>1.4559826529715054E-10</v>
      </c>
      <c r="O713">
        <v>3.0051272188028881E-10</v>
      </c>
      <c r="P713">
        <f t="shared" si="24"/>
        <v>-51.550049400187937</v>
      </c>
    </row>
    <row r="714" spans="1:16" x14ac:dyDescent="0.2">
      <c r="A714">
        <v>519.78</v>
      </c>
      <c r="B714">
        <v>2775</v>
      </c>
      <c r="C714">
        <v>10751.8</v>
      </c>
      <c r="D714">
        <v>21040.85</v>
      </c>
      <c r="E714">
        <v>64000</v>
      </c>
      <c r="F714">
        <v>64000</v>
      </c>
      <c r="H714">
        <v>10654.5</v>
      </c>
      <c r="I714">
        <v>16217.3</v>
      </c>
      <c r="J714">
        <v>15722.6</v>
      </c>
      <c r="L714">
        <f t="shared" si="23"/>
        <v>519.78</v>
      </c>
      <c r="M714">
        <f>data!AQ714</f>
        <v>1.4418515907575762E-10</v>
      </c>
      <c r="O714">
        <v>2.9927331377922615E-10</v>
      </c>
      <c r="P714">
        <f t="shared" si="24"/>
        <v>-51.821578324179292</v>
      </c>
    </row>
    <row r="715" spans="1:16" x14ac:dyDescent="0.2">
      <c r="A715">
        <v>520.24</v>
      </c>
      <c r="B715">
        <v>2775</v>
      </c>
      <c r="C715">
        <v>10751.8</v>
      </c>
      <c r="D715">
        <v>21040.85</v>
      </c>
      <c r="E715">
        <v>64000</v>
      </c>
      <c r="F715">
        <v>64000</v>
      </c>
      <c r="H715">
        <v>10654.5</v>
      </c>
      <c r="I715">
        <v>16217.3</v>
      </c>
      <c r="J715">
        <v>15722.6</v>
      </c>
      <c r="L715">
        <f t="shared" si="23"/>
        <v>520.24</v>
      </c>
      <c r="M715">
        <f>data!AQ715</f>
        <v>1.4467004402695844E-10</v>
      </c>
      <c r="O715">
        <v>2.9882755358246344E-10</v>
      </c>
      <c r="P715">
        <f t="shared" si="24"/>
        <v>-51.587448248129576</v>
      </c>
    </row>
    <row r="716" spans="1:16" x14ac:dyDescent="0.2">
      <c r="A716">
        <v>520.70000000000005</v>
      </c>
      <c r="B716">
        <v>2867.45</v>
      </c>
      <c r="C716">
        <v>11566.6</v>
      </c>
      <c r="D716">
        <v>21339.95</v>
      </c>
      <c r="E716">
        <v>64000</v>
      </c>
      <c r="F716">
        <v>64000</v>
      </c>
      <c r="H716">
        <v>11474.6</v>
      </c>
      <c r="I716">
        <v>16637.400000000001</v>
      </c>
      <c r="J716">
        <v>16138.3</v>
      </c>
      <c r="L716">
        <f t="shared" si="23"/>
        <v>520.70000000000005</v>
      </c>
      <c r="M716">
        <f>data!AQ716</f>
        <v>1.4347726871853062E-10</v>
      </c>
      <c r="O716">
        <v>2.9727128402550698E-10</v>
      </c>
      <c r="P716">
        <f t="shared" si="24"/>
        <v>-51.735241031145229</v>
      </c>
    </row>
    <row r="717" spans="1:16" x14ac:dyDescent="0.2">
      <c r="A717">
        <v>521.16</v>
      </c>
      <c r="B717">
        <v>2867.45</v>
      </c>
      <c r="C717">
        <v>11566.6</v>
      </c>
      <c r="D717">
        <v>21339.95</v>
      </c>
      <c r="E717">
        <v>64000</v>
      </c>
      <c r="F717">
        <v>64000</v>
      </c>
      <c r="H717">
        <v>11474.6</v>
      </c>
      <c r="I717">
        <v>16637.400000000001</v>
      </c>
      <c r="J717">
        <v>16138.3</v>
      </c>
      <c r="L717">
        <f t="shared" si="23"/>
        <v>521.16</v>
      </c>
      <c r="M717">
        <f>data!AQ717</f>
        <v>1.4395686974727947E-10</v>
      </c>
      <c r="O717">
        <v>2.9745346071862427E-10</v>
      </c>
      <c r="P717">
        <f t="shared" si="24"/>
        <v>-51.603565344477438</v>
      </c>
    </row>
    <row r="718" spans="1:16" x14ac:dyDescent="0.2">
      <c r="A718">
        <v>521.62</v>
      </c>
      <c r="B718">
        <v>2884.55</v>
      </c>
      <c r="C718">
        <v>11868.1</v>
      </c>
      <c r="D718">
        <v>21572.85</v>
      </c>
      <c r="E718">
        <v>64000</v>
      </c>
      <c r="F718">
        <v>64000</v>
      </c>
      <c r="H718">
        <v>11763.5</v>
      </c>
      <c r="I718">
        <v>16991.8</v>
      </c>
      <c r="J718">
        <v>16456.599999999999</v>
      </c>
      <c r="L718">
        <f t="shared" si="23"/>
        <v>521.62</v>
      </c>
      <c r="M718">
        <f>data!AQ718</f>
        <v>1.4271284195437061E-10</v>
      </c>
      <c r="O718">
        <v>2.9660272491558759E-10</v>
      </c>
      <c r="P718">
        <f t="shared" si="24"/>
        <v>-51.884177060414281</v>
      </c>
    </row>
    <row r="719" spans="1:16" x14ac:dyDescent="0.2">
      <c r="A719">
        <v>522.08000000000004</v>
      </c>
      <c r="B719">
        <v>2884.55</v>
      </c>
      <c r="C719">
        <v>11868.1</v>
      </c>
      <c r="D719">
        <v>21572.85</v>
      </c>
      <c r="E719">
        <v>64000</v>
      </c>
      <c r="F719">
        <v>64000</v>
      </c>
      <c r="H719">
        <v>11763.5</v>
      </c>
      <c r="I719">
        <v>16991.8</v>
      </c>
      <c r="J719">
        <v>16456.599999999999</v>
      </c>
      <c r="L719">
        <f t="shared" si="23"/>
        <v>522.08000000000004</v>
      </c>
      <c r="M719">
        <f>data!AQ719</f>
        <v>1.4318701578626478E-10</v>
      </c>
      <c r="O719">
        <v>2.9557706194456086E-10</v>
      </c>
      <c r="P719">
        <f t="shared" si="24"/>
        <v>-51.556790352993872</v>
      </c>
    </row>
    <row r="720" spans="1:16" x14ac:dyDescent="0.2">
      <c r="A720">
        <v>522.54</v>
      </c>
      <c r="B720">
        <v>2764.15</v>
      </c>
      <c r="C720">
        <v>10805.8</v>
      </c>
      <c r="D720">
        <v>21627.15</v>
      </c>
      <c r="E720">
        <v>64000</v>
      </c>
      <c r="F720">
        <v>64000</v>
      </c>
      <c r="H720">
        <v>10701.8</v>
      </c>
      <c r="I720">
        <v>15920.3</v>
      </c>
      <c r="J720">
        <v>15380.1</v>
      </c>
      <c r="L720">
        <f t="shared" si="23"/>
        <v>522.54</v>
      </c>
      <c r="M720">
        <f>data!AQ720</f>
        <v>1.422857890630894E-10</v>
      </c>
      <c r="O720">
        <v>2.9482893833454394E-10</v>
      </c>
      <c r="P720">
        <f t="shared" si="24"/>
        <v>-51.739544338202997</v>
      </c>
    </row>
    <row r="721" spans="1:16" x14ac:dyDescent="0.2">
      <c r="A721">
        <v>523</v>
      </c>
      <c r="B721">
        <v>2764.15</v>
      </c>
      <c r="C721">
        <v>10805.8</v>
      </c>
      <c r="D721">
        <v>21627.15</v>
      </c>
      <c r="E721">
        <v>64000</v>
      </c>
      <c r="F721">
        <v>64000</v>
      </c>
      <c r="H721">
        <v>10701.8</v>
      </c>
      <c r="I721">
        <v>15920.3</v>
      </c>
      <c r="J721">
        <v>15380.1</v>
      </c>
      <c r="L721">
        <f t="shared" si="23"/>
        <v>523</v>
      </c>
      <c r="M721">
        <f>data!AQ721</f>
        <v>1.4275569637990886E-10</v>
      </c>
      <c r="O721">
        <v>2.9474255010741384E-10</v>
      </c>
      <c r="P721">
        <f t="shared" si="24"/>
        <v>-51.565969579932045</v>
      </c>
    </row>
    <row r="722" spans="1:16" x14ac:dyDescent="0.2">
      <c r="A722">
        <v>523.46</v>
      </c>
      <c r="B722">
        <v>2889.95</v>
      </c>
      <c r="C722">
        <v>11947.7</v>
      </c>
      <c r="D722">
        <v>21944.9</v>
      </c>
      <c r="E722">
        <v>64000</v>
      </c>
      <c r="F722">
        <v>64000</v>
      </c>
      <c r="H722">
        <v>11822.8</v>
      </c>
      <c r="I722">
        <v>17241.2</v>
      </c>
      <c r="J722">
        <v>16704.5</v>
      </c>
      <c r="L722">
        <f t="shared" si="23"/>
        <v>523.46</v>
      </c>
      <c r="M722">
        <f>data!AQ722</f>
        <v>1.417337950219607E-10</v>
      </c>
      <c r="O722">
        <v>2.9420706618360505E-10</v>
      </c>
      <c r="P722">
        <f t="shared" si="24"/>
        <v>-51.825156050633659</v>
      </c>
    </row>
    <row r="723" spans="1:16" x14ac:dyDescent="0.2">
      <c r="A723">
        <v>523.91999999999996</v>
      </c>
      <c r="B723">
        <v>2889.95</v>
      </c>
      <c r="C723">
        <v>11947.7</v>
      </c>
      <c r="D723">
        <v>21944.9</v>
      </c>
      <c r="E723">
        <v>64000</v>
      </c>
      <c r="F723">
        <v>64000</v>
      </c>
      <c r="H723">
        <v>11822.8</v>
      </c>
      <c r="I723">
        <v>17241.2</v>
      </c>
      <c r="J723">
        <v>16704.5</v>
      </c>
      <c r="L723">
        <f t="shared" si="23"/>
        <v>523.91999999999996</v>
      </c>
      <c r="M723">
        <f>data!AQ723</f>
        <v>1.4219905839502454E-10</v>
      </c>
      <c r="O723">
        <v>2.937391414761766E-10</v>
      </c>
      <c r="P723">
        <f t="shared" si="24"/>
        <v>-51.590020424105631</v>
      </c>
    </row>
    <row r="724" spans="1:16" x14ac:dyDescent="0.2">
      <c r="A724">
        <v>524.38</v>
      </c>
      <c r="B724">
        <v>2994.6</v>
      </c>
      <c r="C724">
        <v>12669.7</v>
      </c>
      <c r="D724">
        <v>22275.25</v>
      </c>
      <c r="E724">
        <v>64000</v>
      </c>
      <c r="F724">
        <v>64000</v>
      </c>
      <c r="H724">
        <v>12506.1</v>
      </c>
      <c r="I724">
        <v>17995.099999999999</v>
      </c>
      <c r="J724">
        <v>17419.8</v>
      </c>
      <c r="L724">
        <f t="shared" si="23"/>
        <v>524.38</v>
      </c>
      <c r="M724">
        <f>data!AQ724</f>
        <v>1.4093709086215199E-10</v>
      </c>
      <c r="O724">
        <v>2.9341715397124607E-10</v>
      </c>
      <c r="P724">
        <f t="shared" si="24"/>
        <v>-51.966990015872291</v>
      </c>
    </row>
    <row r="725" spans="1:16" x14ac:dyDescent="0.2">
      <c r="A725">
        <v>524.84</v>
      </c>
      <c r="B725">
        <v>2994.6</v>
      </c>
      <c r="C725">
        <v>12669.7</v>
      </c>
      <c r="D725">
        <v>22275.25</v>
      </c>
      <c r="E725">
        <v>64000</v>
      </c>
      <c r="F725">
        <v>64000</v>
      </c>
      <c r="H725">
        <v>12506.1</v>
      </c>
      <c r="I725">
        <v>17995.099999999999</v>
      </c>
      <c r="J725">
        <v>17419.8</v>
      </c>
      <c r="L725">
        <f t="shared" si="23"/>
        <v>524.84</v>
      </c>
      <c r="M725">
        <f>data!AQ725</f>
        <v>1.4139694925216181E-10</v>
      </c>
      <c r="O725">
        <v>2.9208055217072263E-10</v>
      </c>
      <c r="P725">
        <f t="shared" si="24"/>
        <v>-51.58974187041575</v>
      </c>
    </row>
    <row r="726" spans="1:16" x14ac:dyDescent="0.2">
      <c r="A726">
        <v>525.29999999999995</v>
      </c>
      <c r="B726">
        <v>2888.5</v>
      </c>
      <c r="C726">
        <v>11787.6</v>
      </c>
      <c r="D726">
        <v>22325.4</v>
      </c>
      <c r="E726">
        <v>64000</v>
      </c>
      <c r="F726">
        <v>64000</v>
      </c>
      <c r="H726">
        <v>11680.2</v>
      </c>
      <c r="I726">
        <v>16857.900000000001</v>
      </c>
      <c r="J726">
        <v>16306.7</v>
      </c>
      <c r="L726">
        <f t="shared" si="23"/>
        <v>525.29999999999995</v>
      </c>
      <c r="M726">
        <f>data!AQ726</f>
        <v>1.4067704937702274E-10</v>
      </c>
      <c r="O726">
        <v>2.9188340049825475E-10</v>
      </c>
      <c r="P726">
        <f t="shared" si="24"/>
        <v>-51.803682862100999</v>
      </c>
    </row>
    <row r="727" spans="1:16" x14ac:dyDescent="0.2">
      <c r="A727">
        <v>525.76</v>
      </c>
      <c r="B727">
        <v>2888.5</v>
      </c>
      <c r="C727">
        <v>11787.6</v>
      </c>
      <c r="D727">
        <v>22325.4</v>
      </c>
      <c r="E727">
        <v>64000</v>
      </c>
      <c r="F727">
        <v>64000</v>
      </c>
      <c r="H727">
        <v>11680.2</v>
      </c>
      <c r="I727">
        <v>16857.900000000001</v>
      </c>
      <c r="J727">
        <v>16306.7</v>
      </c>
      <c r="L727">
        <f t="shared" si="23"/>
        <v>525.76</v>
      </c>
      <c r="M727">
        <f>data!AQ727</f>
        <v>1.4113329003058162E-10</v>
      </c>
      <c r="O727">
        <v>2.9138131100410263E-10</v>
      </c>
      <c r="P727">
        <f t="shared" si="24"/>
        <v>-51.564055517412896</v>
      </c>
    </row>
    <row r="728" spans="1:16" x14ac:dyDescent="0.2">
      <c r="A728">
        <v>526.22</v>
      </c>
      <c r="B728">
        <v>2845.65</v>
      </c>
      <c r="C728">
        <v>11511.3</v>
      </c>
      <c r="D728">
        <v>22491.65</v>
      </c>
      <c r="E728">
        <v>64000</v>
      </c>
      <c r="F728">
        <v>64000</v>
      </c>
      <c r="H728">
        <v>11470.8</v>
      </c>
      <c r="I728">
        <v>16710</v>
      </c>
      <c r="J728">
        <v>16175.3</v>
      </c>
      <c r="L728">
        <f t="shared" si="23"/>
        <v>526.22</v>
      </c>
      <c r="M728">
        <f>data!AQ728</f>
        <v>1.4003014175682534E-10</v>
      </c>
      <c r="O728">
        <v>2.9021844244747113E-10</v>
      </c>
      <c r="P728">
        <f t="shared" si="24"/>
        <v>-51.750088458912984</v>
      </c>
    </row>
    <row r="729" spans="1:16" x14ac:dyDescent="0.2">
      <c r="A729">
        <v>526.67999999999995</v>
      </c>
      <c r="B729">
        <v>2845.65</v>
      </c>
      <c r="C729">
        <v>11511.3</v>
      </c>
      <c r="D729">
        <v>22491.65</v>
      </c>
      <c r="E729">
        <v>64000</v>
      </c>
      <c r="F729">
        <v>64000</v>
      </c>
      <c r="H729">
        <v>11470.8</v>
      </c>
      <c r="I729">
        <v>16710</v>
      </c>
      <c r="J729">
        <v>16175.3</v>
      </c>
      <c r="L729">
        <f t="shared" si="23"/>
        <v>526.67999999999995</v>
      </c>
      <c r="M729">
        <f>data!AQ729</f>
        <v>1.4048154297578908E-10</v>
      </c>
      <c r="O729">
        <v>2.8989716504981001E-10</v>
      </c>
      <c r="P729">
        <f t="shared" si="24"/>
        <v>-51.540904875129911</v>
      </c>
    </row>
    <row r="730" spans="1:16" x14ac:dyDescent="0.2">
      <c r="A730">
        <v>527.14</v>
      </c>
      <c r="B730">
        <v>2824.05</v>
      </c>
      <c r="C730">
        <v>11120.7</v>
      </c>
      <c r="D730">
        <v>22690.1</v>
      </c>
      <c r="E730">
        <v>64000</v>
      </c>
      <c r="F730">
        <v>64000</v>
      </c>
      <c r="H730">
        <v>11027.6</v>
      </c>
      <c r="I730">
        <v>16283.6</v>
      </c>
      <c r="J730">
        <v>15758.6</v>
      </c>
      <c r="L730">
        <f t="shared" si="23"/>
        <v>527.14</v>
      </c>
      <c r="M730">
        <f>data!AQ730</f>
        <v>1.3931715886115596E-10</v>
      </c>
      <c r="O730">
        <v>2.8975868917731733E-10</v>
      </c>
      <c r="P730">
        <f t="shared" si="24"/>
        <v>-51.919592383336237</v>
      </c>
    </row>
    <row r="731" spans="1:16" x14ac:dyDescent="0.2">
      <c r="A731">
        <v>527.6</v>
      </c>
      <c r="B731">
        <v>2824.05</v>
      </c>
      <c r="C731">
        <v>11120.7</v>
      </c>
      <c r="D731">
        <v>22690.1</v>
      </c>
      <c r="E731">
        <v>64000</v>
      </c>
      <c r="F731">
        <v>64000</v>
      </c>
      <c r="H731">
        <v>11027.6</v>
      </c>
      <c r="I731">
        <v>16283.6</v>
      </c>
      <c r="J731">
        <v>15758.6</v>
      </c>
      <c r="L731">
        <f t="shared" si="23"/>
        <v>527.6</v>
      </c>
      <c r="M731">
        <f>data!AQ731</f>
        <v>1.397635492126149E-10</v>
      </c>
      <c r="O731">
        <v>2.8893230182484823E-10</v>
      </c>
      <c r="P731">
        <f t="shared" si="24"/>
        <v>-51.627579079981146</v>
      </c>
    </row>
    <row r="732" spans="1:16" x14ac:dyDescent="0.2">
      <c r="A732">
        <v>528.05999999999995</v>
      </c>
      <c r="B732">
        <v>2882.7</v>
      </c>
      <c r="C732">
        <v>11892.8</v>
      </c>
      <c r="D732">
        <v>22885.75</v>
      </c>
      <c r="E732">
        <v>64000</v>
      </c>
      <c r="F732">
        <v>64000</v>
      </c>
      <c r="H732">
        <v>11847.3</v>
      </c>
      <c r="I732">
        <v>17164.3</v>
      </c>
      <c r="J732">
        <v>16633.599999999999</v>
      </c>
      <c r="L732">
        <f t="shared" si="23"/>
        <v>528.05999999999995</v>
      </c>
      <c r="M732">
        <f>data!AQ732</f>
        <v>1.3921571558532089E-10</v>
      </c>
      <c r="O732">
        <v>2.8856599866991083E-10</v>
      </c>
      <c r="P732">
        <f t="shared" si="24"/>
        <v>-51.756022460369962</v>
      </c>
    </row>
    <row r="733" spans="1:16" x14ac:dyDescent="0.2">
      <c r="A733">
        <v>528.52</v>
      </c>
      <c r="B733">
        <v>2882.7</v>
      </c>
      <c r="C733">
        <v>11892.8</v>
      </c>
      <c r="D733">
        <v>22885.75</v>
      </c>
      <c r="E733">
        <v>64000</v>
      </c>
      <c r="F733">
        <v>64000</v>
      </c>
      <c r="H733">
        <v>11847.3</v>
      </c>
      <c r="I733">
        <v>17164.3</v>
      </c>
      <c r="J733">
        <v>16633.599999999999</v>
      </c>
      <c r="L733">
        <f t="shared" si="23"/>
        <v>528.52</v>
      </c>
      <c r="M733">
        <f>data!AQ733</f>
        <v>1.3965908520703581E-10</v>
      </c>
      <c r="O733">
        <v>2.879779459906521E-10</v>
      </c>
      <c r="P733">
        <f t="shared" si="24"/>
        <v>-51.503548396178502</v>
      </c>
    </row>
    <row r="734" spans="1:16" x14ac:dyDescent="0.2">
      <c r="A734">
        <v>528.98</v>
      </c>
      <c r="B734">
        <v>2818.75</v>
      </c>
      <c r="C734">
        <v>11186</v>
      </c>
      <c r="D734">
        <v>22994.799999999999</v>
      </c>
      <c r="E734">
        <v>64000</v>
      </c>
      <c r="F734">
        <v>64000</v>
      </c>
      <c r="H734">
        <v>11112.7</v>
      </c>
      <c r="I734">
        <v>17089.2</v>
      </c>
      <c r="J734">
        <v>16448.400000000001</v>
      </c>
      <c r="L734">
        <f t="shared" si="23"/>
        <v>528.98</v>
      </c>
      <c r="M734">
        <f>data!AQ734</f>
        <v>1.3885846521049127E-10</v>
      </c>
      <c r="O734">
        <v>2.8736022958866218E-10</v>
      </c>
      <c r="P734">
        <f t="shared" si="24"/>
        <v>-51.67791123731412</v>
      </c>
    </row>
    <row r="735" spans="1:16" x14ac:dyDescent="0.2">
      <c r="A735">
        <v>529.44000000000005</v>
      </c>
      <c r="B735">
        <v>2818.75</v>
      </c>
      <c r="C735">
        <v>11186</v>
      </c>
      <c r="D735">
        <v>22994.799999999999</v>
      </c>
      <c r="E735">
        <v>64000</v>
      </c>
      <c r="F735">
        <v>64000</v>
      </c>
      <c r="H735">
        <v>11112.7</v>
      </c>
      <c r="I735">
        <v>17089.2</v>
      </c>
      <c r="J735">
        <v>16448.400000000001</v>
      </c>
      <c r="L735">
        <f t="shared" si="23"/>
        <v>529.44000000000005</v>
      </c>
      <c r="M735">
        <f>data!AQ735</f>
        <v>1.392980230104695E-10</v>
      </c>
      <c r="O735">
        <v>2.872444847477321E-10</v>
      </c>
      <c r="P735">
        <f t="shared" si="24"/>
        <v>-51.505414235261725</v>
      </c>
    </row>
    <row r="736" spans="1:16" x14ac:dyDescent="0.2">
      <c r="A736">
        <v>529.9</v>
      </c>
      <c r="B736">
        <v>2864.3</v>
      </c>
      <c r="C736">
        <v>11705.2</v>
      </c>
      <c r="D736">
        <v>23240.5</v>
      </c>
      <c r="E736">
        <v>64000</v>
      </c>
      <c r="F736">
        <v>64000</v>
      </c>
      <c r="H736">
        <v>11618.3</v>
      </c>
      <c r="I736">
        <v>17215.900000000001</v>
      </c>
      <c r="J736">
        <v>16637.5</v>
      </c>
      <c r="L736">
        <f t="shared" si="23"/>
        <v>529.9</v>
      </c>
      <c r="M736">
        <f>data!AQ736</f>
        <v>1.3831590006871439E-10</v>
      </c>
      <c r="O736">
        <v>2.8682119664133468E-10</v>
      </c>
      <c r="P736">
        <f t="shared" si="24"/>
        <v>-51.776262811679075</v>
      </c>
    </row>
    <row r="737" spans="1:16" x14ac:dyDescent="0.2">
      <c r="A737">
        <v>530.36</v>
      </c>
      <c r="B737">
        <v>2864.3</v>
      </c>
      <c r="C737">
        <v>11705.2</v>
      </c>
      <c r="D737">
        <v>23240.5</v>
      </c>
      <c r="E737">
        <v>64000</v>
      </c>
      <c r="F737">
        <v>64000</v>
      </c>
      <c r="H737">
        <v>11618.3</v>
      </c>
      <c r="I737">
        <v>17215.900000000001</v>
      </c>
      <c r="J737">
        <v>16637.5</v>
      </c>
      <c r="L737">
        <f t="shared" si="23"/>
        <v>530.36</v>
      </c>
      <c r="M737">
        <f>data!AQ737</f>
        <v>1.3875109132105858E-10</v>
      </c>
      <c r="O737">
        <v>2.8656811045248964E-10</v>
      </c>
      <c r="P737">
        <f t="shared" si="24"/>
        <v>-51.581810306118406</v>
      </c>
    </row>
    <row r="738" spans="1:16" x14ac:dyDescent="0.2">
      <c r="A738">
        <v>530.82000000000005</v>
      </c>
      <c r="B738">
        <v>2785.7</v>
      </c>
      <c r="C738">
        <v>10742.6</v>
      </c>
      <c r="D738">
        <v>23351.200000000001</v>
      </c>
      <c r="E738">
        <v>64000</v>
      </c>
      <c r="F738">
        <v>64000</v>
      </c>
      <c r="H738">
        <v>10672.5</v>
      </c>
      <c r="I738">
        <v>16125.1</v>
      </c>
      <c r="J738">
        <v>15521.1</v>
      </c>
      <c r="L738">
        <f t="shared" si="23"/>
        <v>530.82000000000005</v>
      </c>
      <c r="M738">
        <f>data!AQ738</f>
        <v>1.3785896861876507E-10</v>
      </c>
      <c r="O738">
        <v>2.865378268054634E-10</v>
      </c>
      <c r="P738">
        <f t="shared" si="24"/>
        <v>-51.888038603587077</v>
      </c>
    </row>
    <row r="739" spans="1:16" x14ac:dyDescent="0.2">
      <c r="A739">
        <v>531.28</v>
      </c>
      <c r="B739">
        <v>2785.7</v>
      </c>
      <c r="C739">
        <v>10742.6</v>
      </c>
      <c r="D739">
        <v>23351.200000000001</v>
      </c>
      <c r="E739">
        <v>64000</v>
      </c>
      <c r="F739">
        <v>64000</v>
      </c>
      <c r="H739">
        <v>10672.5</v>
      </c>
      <c r="I739">
        <v>16125.1</v>
      </c>
      <c r="J739">
        <v>15521.1</v>
      </c>
      <c r="L739">
        <f t="shared" si="23"/>
        <v>531.28</v>
      </c>
      <c r="M739">
        <f>data!AQ739</f>
        <v>1.3829009631983835E-10</v>
      </c>
      <c r="O739">
        <v>2.8603090937569817E-10</v>
      </c>
      <c r="P739">
        <f t="shared" si="24"/>
        <v>-51.652044661300579</v>
      </c>
    </row>
    <row r="740" spans="1:16" x14ac:dyDescent="0.2">
      <c r="A740">
        <v>531.74</v>
      </c>
      <c r="B740">
        <v>2840.3</v>
      </c>
      <c r="C740">
        <v>11420.3</v>
      </c>
      <c r="D740">
        <v>23605.45</v>
      </c>
      <c r="E740">
        <v>64000</v>
      </c>
      <c r="F740">
        <v>64000</v>
      </c>
      <c r="H740">
        <v>11322.3</v>
      </c>
      <c r="I740">
        <v>16824.900000000001</v>
      </c>
      <c r="J740">
        <v>16267.5</v>
      </c>
      <c r="L740">
        <f t="shared" ref="L740:L803" si="25">A740</f>
        <v>531.74</v>
      </c>
      <c r="M740">
        <f>data!AQ740</f>
        <v>1.3733910764556496E-10</v>
      </c>
      <c r="O740">
        <v>2.8514552566921467E-10</v>
      </c>
      <c r="P740">
        <f t="shared" si="24"/>
        <v>-51.835433039588956</v>
      </c>
    </row>
    <row r="741" spans="1:16" x14ac:dyDescent="0.2">
      <c r="A741">
        <v>532.20000000000005</v>
      </c>
      <c r="B741">
        <v>2840.3</v>
      </c>
      <c r="C741">
        <v>11420.3</v>
      </c>
      <c r="D741">
        <v>23605.45</v>
      </c>
      <c r="E741">
        <v>64000</v>
      </c>
      <c r="F741">
        <v>64000</v>
      </c>
      <c r="H741">
        <v>11322.3</v>
      </c>
      <c r="I741">
        <v>16824.900000000001</v>
      </c>
      <c r="J741">
        <v>16267.5</v>
      </c>
      <c r="L741">
        <f t="shared" si="25"/>
        <v>532.20000000000005</v>
      </c>
      <c r="M741">
        <f>data!AQ741</f>
        <v>1.3776600787979176E-10</v>
      </c>
      <c r="O741">
        <v>2.8491926234587041E-10</v>
      </c>
      <c r="P741">
        <f t="shared" si="24"/>
        <v>-51.647352044399767</v>
      </c>
    </row>
    <row r="742" spans="1:16" x14ac:dyDescent="0.2">
      <c r="A742">
        <v>532.66</v>
      </c>
      <c r="B742">
        <v>2828.25</v>
      </c>
      <c r="C742">
        <v>11418.7</v>
      </c>
      <c r="D742">
        <v>23740</v>
      </c>
      <c r="E742">
        <v>64000</v>
      </c>
      <c r="F742">
        <v>64000</v>
      </c>
      <c r="H742">
        <v>11343.7</v>
      </c>
      <c r="I742">
        <v>17082.400000000001</v>
      </c>
      <c r="J742">
        <v>16483.599999999999</v>
      </c>
      <c r="L742">
        <f t="shared" si="25"/>
        <v>532.66</v>
      </c>
      <c r="M742">
        <f>data!AQ742</f>
        <v>1.3718873974877211E-10</v>
      </c>
      <c r="O742">
        <v>2.8390639040442897E-10</v>
      </c>
      <c r="P742">
        <f t="shared" si="24"/>
        <v>-51.678178306115385</v>
      </c>
    </row>
    <row r="743" spans="1:16" x14ac:dyDescent="0.2">
      <c r="A743">
        <v>533.12</v>
      </c>
      <c r="B743">
        <v>2828.25</v>
      </c>
      <c r="C743">
        <v>11418.7</v>
      </c>
      <c r="D743">
        <v>23740</v>
      </c>
      <c r="E743">
        <v>64000</v>
      </c>
      <c r="F743">
        <v>64000</v>
      </c>
      <c r="H743">
        <v>11343.7</v>
      </c>
      <c r="I743">
        <v>17082.400000000001</v>
      </c>
      <c r="J743">
        <v>16483.599999999999</v>
      </c>
      <c r="L743">
        <f t="shared" si="25"/>
        <v>533.12</v>
      </c>
      <c r="M743">
        <f>data!AQ743</f>
        <v>1.3761258790348454E-10</v>
      </c>
      <c r="O743">
        <v>2.8433987400238325E-10</v>
      </c>
      <c r="P743">
        <f t="shared" si="24"/>
        <v>-51.60278227374782</v>
      </c>
    </row>
    <row r="744" spans="1:16" x14ac:dyDescent="0.2">
      <c r="A744">
        <v>533.58000000000004</v>
      </c>
      <c r="B744">
        <v>2819.1</v>
      </c>
      <c r="C744">
        <v>11235.2</v>
      </c>
      <c r="D744">
        <v>23962.45</v>
      </c>
      <c r="E744">
        <v>64000</v>
      </c>
      <c r="F744">
        <v>64000</v>
      </c>
      <c r="H744">
        <v>11166.6</v>
      </c>
      <c r="I744">
        <v>17685.8</v>
      </c>
      <c r="J744">
        <v>16953</v>
      </c>
      <c r="L744">
        <f t="shared" si="25"/>
        <v>533.58000000000004</v>
      </c>
      <c r="M744">
        <f>data!AQ744</f>
        <v>1.3646893826861485E-10</v>
      </c>
      <c r="O744">
        <v>2.8295185215785139E-10</v>
      </c>
      <c r="P744">
        <f t="shared" si="24"/>
        <v>-51.76955470414012</v>
      </c>
    </row>
    <row r="745" spans="1:16" x14ac:dyDescent="0.2">
      <c r="A745">
        <v>534.04</v>
      </c>
      <c r="B745">
        <v>2819.1</v>
      </c>
      <c r="C745">
        <v>11235.2</v>
      </c>
      <c r="D745">
        <v>23962.45</v>
      </c>
      <c r="E745">
        <v>64000</v>
      </c>
      <c r="F745">
        <v>64000</v>
      </c>
      <c r="H745">
        <v>11166.6</v>
      </c>
      <c r="I745">
        <v>17685.8</v>
      </c>
      <c r="J745">
        <v>16953</v>
      </c>
      <c r="L745">
        <f t="shared" si="25"/>
        <v>534.04</v>
      </c>
      <c r="M745">
        <f>data!AQ745</f>
        <v>1.3688800548067174E-10</v>
      </c>
      <c r="O745">
        <v>2.8330444390097924E-10</v>
      </c>
      <c r="P745">
        <f t="shared" si="24"/>
        <v>-51.681659632378754</v>
      </c>
    </row>
    <row r="746" spans="1:16" x14ac:dyDescent="0.2">
      <c r="A746">
        <v>534.5</v>
      </c>
      <c r="B746">
        <v>2826.85</v>
      </c>
      <c r="C746">
        <v>11256.8</v>
      </c>
      <c r="D746">
        <v>24165.7</v>
      </c>
      <c r="E746">
        <v>64000</v>
      </c>
      <c r="F746">
        <v>64000</v>
      </c>
      <c r="H746">
        <v>11196.8</v>
      </c>
      <c r="I746">
        <v>17735.099999999999</v>
      </c>
      <c r="J746">
        <v>17050.8</v>
      </c>
      <c r="L746">
        <f t="shared" si="25"/>
        <v>534.5</v>
      </c>
      <c r="M746">
        <f>data!AQ746</f>
        <v>1.360025822727534E-10</v>
      </c>
      <c r="O746">
        <v>2.8252611949391678E-10</v>
      </c>
      <c r="P746">
        <f t="shared" si="24"/>
        <v>-51.861943767757815</v>
      </c>
    </row>
    <row r="747" spans="1:16" x14ac:dyDescent="0.2">
      <c r="A747">
        <v>534.96</v>
      </c>
      <c r="B747">
        <v>2826.85</v>
      </c>
      <c r="C747">
        <v>11256.8</v>
      </c>
      <c r="D747">
        <v>24165.7</v>
      </c>
      <c r="E747">
        <v>64000</v>
      </c>
      <c r="F747">
        <v>64000</v>
      </c>
      <c r="H747">
        <v>11196.8</v>
      </c>
      <c r="I747">
        <v>17735.099999999999</v>
      </c>
      <c r="J747">
        <v>17050.8</v>
      </c>
      <c r="L747">
        <f t="shared" si="25"/>
        <v>534.96</v>
      </c>
      <c r="M747">
        <f>data!AQ747</f>
        <v>1.3641768292592519E-10</v>
      </c>
      <c r="O747">
        <v>2.828491982819707E-10</v>
      </c>
      <c r="P747">
        <f t="shared" si="24"/>
        <v>-51.770171612814259</v>
      </c>
    </row>
    <row r="748" spans="1:16" x14ac:dyDescent="0.2">
      <c r="A748">
        <v>535.41999999999996</v>
      </c>
      <c r="B748">
        <v>2851.25</v>
      </c>
      <c r="C748">
        <v>11508.5</v>
      </c>
      <c r="D748">
        <v>24310.799999999999</v>
      </c>
      <c r="E748">
        <v>64000</v>
      </c>
      <c r="F748">
        <v>64000</v>
      </c>
      <c r="H748">
        <v>11454.7</v>
      </c>
      <c r="I748">
        <v>17735.099999999999</v>
      </c>
      <c r="J748">
        <v>17121.400000000001</v>
      </c>
      <c r="L748">
        <f t="shared" si="25"/>
        <v>535.41999999999996</v>
      </c>
      <c r="M748">
        <f>data!AQ748</f>
        <v>1.3603449645004569E-10</v>
      </c>
      <c r="O748">
        <v>2.8146455348049507E-10</v>
      </c>
      <c r="P748">
        <f t="shared" si="24"/>
        <v>-51.66904863582667</v>
      </c>
    </row>
    <row r="749" spans="1:16" x14ac:dyDescent="0.2">
      <c r="A749">
        <v>535.88</v>
      </c>
      <c r="B749">
        <v>2851.25</v>
      </c>
      <c r="C749">
        <v>11508.5</v>
      </c>
      <c r="D749">
        <v>24310.799999999999</v>
      </c>
      <c r="E749">
        <v>64000</v>
      </c>
      <c r="F749">
        <v>64000</v>
      </c>
      <c r="H749">
        <v>11454.7</v>
      </c>
      <c r="I749">
        <v>17735.099999999999</v>
      </c>
      <c r="J749">
        <v>17121.400000000001</v>
      </c>
      <c r="L749">
        <f t="shared" si="25"/>
        <v>535.88</v>
      </c>
      <c r="M749">
        <f>data!AQ749</f>
        <v>1.3644717323597239E-10</v>
      </c>
      <c r="O749">
        <v>2.8141755441429565E-10</v>
      </c>
      <c r="P749">
        <f t="shared" si="24"/>
        <v>-51.514334804040551</v>
      </c>
    </row>
    <row r="750" spans="1:16" x14ac:dyDescent="0.2">
      <c r="A750">
        <v>536.34</v>
      </c>
      <c r="B750">
        <v>2871.85</v>
      </c>
      <c r="C750">
        <v>11681.5</v>
      </c>
      <c r="D750">
        <v>24567.9</v>
      </c>
      <c r="E750">
        <v>64000</v>
      </c>
      <c r="F750">
        <v>64000</v>
      </c>
      <c r="H750">
        <v>11595.6</v>
      </c>
      <c r="I750">
        <v>17289.900000000001</v>
      </c>
      <c r="J750">
        <v>16754.7</v>
      </c>
      <c r="L750">
        <f t="shared" si="25"/>
        <v>536.34</v>
      </c>
      <c r="M750">
        <f>data!AQ750</f>
        <v>1.353122599808615E-10</v>
      </c>
      <c r="O750">
        <v>2.8038370473792166E-10</v>
      </c>
      <c r="P750">
        <f t="shared" si="24"/>
        <v>-51.740326668648713</v>
      </c>
    </row>
    <row r="751" spans="1:16" x14ac:dyDescent="0.2">
      <c r="A751">
        <v>536.79999999999995</v>
      </c>
      <c r="B751">
        <v>2871.85</v>
      </c>
      <c r="C751">
        <v>11681.5</v>
      </c>
      <c r="D751">
        <v>24567.9</v>
      </c>
      <c r="E751">
        <v>64000</v>
      </c>
      <c r="F751">
        <v>64000</v>
      </c>
      <c r="H751">
        <v>11595.6</v>
      </c>
      <c r="I751">
        <v>17289.900000000001</v>
      </c>
      <c r="J751">
        <v>16754.7</v>
      </c>
      <c r="L751">
        <f t="shared" si="25"/>
        <v>536.79999999999995</v>
      </c>
      <c r="M751">
        <f>data!AQ751</f>
        <v>1.357202515450887E-10</v>
      </c>
      <c r="O751">
        <v>2.803510431921497E-10</v>
      </c>
      <c r="P751">
        <f t="shared" si="24"/>
        <v>-51.589175485226406</v>
      </c>
    </row>
    <row r="752" spans="1:16" x14ac:dyDescent="0.2">
      <c r="A752">
        <v>537.26</v>
      </c>
      <c r="B752">
        <v>2871.6</v>
      </c>
      <c r="C752">
        <v>11724.3</v>
      </c>
      <c r="D752">
        <v>24730</v>
      </c>
      <c r="E752">
        <v>64000</v>
      </c>
      <c r="F752">
        <v>64000</v>
      </c>
      <c r="H752">
        <v>11640.2</v>
      </c>
      <c r="I752">
        <v>17411.5</v>
      </c>
      <c r="J752">
        <v>16810.3</v>
      </c>
      <c r="L752">
        <f t="shared" si="25"/>
        <v>537.26</v>
      </c>
      <c r="M752">
        <f>data!AQ752</f>
        <v>1.350790841218162E-10</v>
      </c>
      <c r="O752">
        <v>2.8010755564570985E-10</v>
      </c>
      <c r="P752">
        <f t="shared" si="24"/>
        <v>-51.775994113964884</v>
      </c>
    </row>
    <row r="753" spans="1:16" x14ac:dyDescent="0.2">
      <c r="A753">
        <v>537.72</v>
      </c>
      <c r="B753">
        <v>2871.6</v>
      </c>
      <c r="C753">
        <v>11724.3</v>
      </c>
      <c r="D753">
        <v>24730</v>
      </c>
      <c r="E753">
        <v>64000</v>
      </c>
      <c r="F753">
        <v>64000</v>
      </c>
      <c r="H753">
        <v>11640.2</v>
      </c>
      <c r="I753">
        <v>17411.5</v>
      </c>
      <c r="J753">
        <v>16810.3</v>
      </c>
      <c r="L753">
        <f t="shared" si="25"/>
        <v>537.72</v>
      </c>
      <c r="M753">
        <f>data!AQ753</f>
        <v>1.3548389622468245E-10</v>
      </c>
      <c r="O753">
        <v>2.7988396836890646E-10</v>
      </c>
      <c r="P753">
        <f t="shared" si="24"/>
        <v>-51.592834339798522</v>
      </c>
    </row>
    <row r="754" spans="1:16" x14ac:dyDescent="0.2">
      <c r="A754">
        <v>538.17999999999995</v>
      </c>
      <c r="B754">
        <v>2831.3</v>
      </c>
      <c r="C754">
        <v>11435.7</v>
      </c>
      <c r="D754">
        <v>24868.2</v>
      </c>
      <c r="E754">
        <v>64000</v>
      </c>
      <c r="F754">
        <v>64000</v>
      </c>
      <c r="H754">
        <v>11326.4</v>
      </c>
      <c r="I754">
        <v>17746</v>
      </c>
      <c r="J754">
        <v>17146.2</v>
      </c>
      <c r="L754">
        <f t="shared" si="25"/>
        <v>538.17999999999995</v>
      </c>
      <c r="M754">
        <f>data!AQ754</f>
        <v>1.3474633302764034E-10</v>
      </c>
      <c r="O754">
        <v>2.7892939158527439E-10</v>
      </c>
      <c r="P754">
        <f t="shared" si="24"/>
        <v>-51.691597553839841</v>
      </c>
    </row>
    <row r="755" spans="1:16" x14ac:dyDescent="0.2">
      <c r="A755">
        <v>538.64</v>
      </c>
      <c r="B755">
        <v>2831.3</v>
      </c>
      <c r="C755">
        <v>11435.7</v>
      </c>
      <c r="D755">
        <v>24868.2</v>
      </c>
      <c r="E755">
        <v>64000</v>
      </c>
      <c r="F755">
        <v>64000</v>
      </c>
      <c r="H755">
        <v>11326.4</v>
      </c>
      <c r="I755">
        <v>17746</v>
      </c>
      <c r="J755">
        <v>17146.2</v>
      </c>
      <c r="L755">
        <f t="shared" si="25"/>
        <v>538.64</v>
      </c>
      <c r="M755">
        <f>data!AQ755</f>
        <v>1.3514769106564884E-10</v>
      </c>
      <c r="O755">
        <v>2.790672844999457E-10</v>
      </c>
      <c r="P755">
        <f t="shared" si="24"/>
        <v>-51.571646490982666</v>
      </c>
    </row>
    <row r="756" spans="1:16" x14ac:dyDescent="0.2">
      <c r="A756">
        <v>539.1</v>
      </c>
      <c r="B756">
        <v>2882.1</v>
      </c>
      <c r="C756">
        <v>11883.8</v>
      </c>
      <c r="D756">
        <v>25128.75</v>
      </c>
      <c r="E756">
        <v>64000</v>
      </c>
      <c r="F756">
        <v>64000</v>
      </c>
      <c r="H756">
        <v>11778.6</v>
      </c>
      <c r="I756">
        <v>18316.400000000001</v>
      </c>
      <c r="J756">
        <v>17683.099999999999</v>
      </c>
      <c r="L756">
        <f t="shared" si="25"/>
        <v>539.1</v>
      </c>
      <c r="M756">
        <f>data!AQ756</f>
        <v>1.3422240783384082E-10</v>
      </c>
      <c r="O756">
        <v>2.7867530419563813E-10</v>
      </c>
      <c r="P756">
        <f t="shared" si="24"/>
        <v>-51.835557075551698</v>
      </c>
    </row>
    <row r="757" spans="1:16" x14ac:dyDescent="0.2">
      <c r="A757">
        <v>539.55999999999995</v>
      </c>
      <c r="B757">
        <v>2882.1</v>
      </c>
      <c r="C757">
        <v>11883.8</v>
      </c>
      <c r="D757">
        <v>25128.75</v>
      </c>
      <c r="E757">
        <v>64000</v>
      </c>
      <c r="F757">
        <v>64000</v>
      </c>
      <c r="H757">
        <v>11778.6</v>
      </c>
      <c r="I757">
        <v>18316.400000000001</v>
      </c>
      <c r="J757">
        <v>17683.099999999999</v>
      </c>
      <c r="L757">
        <f t="shared" si="25"/>
        <v>539.55999999999995</v>
      </c>
      <c r="M757">
        <f>data!AQ757</f>
        <v>1.3461977129629896E-10</v>
      </c>
      <c r="O757">
        <v>2.7845680572466013E-10</v>
      </c>
      <c r="P757">
        <f t="shared" si="24"/>
        <v>-51.655061564768559</v>
      </c>
    </row>
    <row r="758" spans="1:16" x14ac:dyDescent="0.2">
      <c r="A758">
        <v>540.02</v>
      </c>
      <c r="B758">
        <v>2774.15</v>
      </c>
      <c r="C758">
        <v>10781</v>
      </c>
      <c r="D758">
        <v>25208.75</v>
      </c>
      <c r="E758">
        <v>64000</v>
      </c>
      <c r="F758">
        <v>64000</v>
      </c>
      <c r="H758">
        <v>10730.5</v>
      </c>
      <c r="I758">
        <v>17021.599999999999</v>
      </c>
      <c r="J758">
        <v>16376.1</v>
      </c>
      <c r="L758">
        <f t="shared" si="25"/>
        <v>540.02</v>
      </c>
      <c r="M758">
        <f>data!AQ758</f>
        <v>1.3384267482162215E-10</v>
      </c>
      <c r="O758">
        <v>2.7729431442547165E-10</v>
      </c>
      <c r="P758">
        <f t="shared" si="24"/>
        <v>-51.732629246678975</v>
      </c>
    </row>
    <row r="759" spans="1:16" x14ac:dyDescent="0.2">
      <c r="A759">
        <v>540.48</v>
      </c>
      <c r="B759">
        <v>2774.15</v>
      </c>
      <c r="C759">
        <v>10781</v>
      </c>
      <c r="D759">
        <v>25208.75</v>
      </c>
      <c r="E759">
        <v>64000</v>
      </c>
      <c r="F759">
        <v>64000</v>
      </c>
      <c r="H759">
        <v>10730.5</v>
      </c>
      <c r="I759">
        <v>17021.599999999999</v>
      </c>
      <c r="J759">
        <v>16376.1</v>
      </c>
      <c r="L759">
        <f t="shared" si="25"/>
        <v>540.48</v>
      </c>
      <c r="M759">
        <f>data!AQ759</f>
        <v>1.342365001617078E-10</v>
      </c>
      <c r="O759">
        <v>2.7757994458580291E-10</v>
      </c>
      <c r="P759">
        <f t="shared" si="24"/>
        <v>-51.640418272288443</v>
      </c>
    </row>
    <row r="760" spans="1:16" x14ac:dyDescent="0.2">
      <c r="A760">
        <v>540.94000000000005</v>
      </c>
      <c r="B760">
        <v>2846.7</v>
      </c>
      <c r="C760">
        <v>11535.7</v>
      </c>
      <c r="D760">
        <v>25484.799999999999</v>
      </c>
      <c r="E760">
        <v>64000</v>
      </c>
      <c r="F760">
        <v>64000</v>
      </c>
      <c r="H760">
        <v>11457</v>
      </c>
      <c r="I760">
        <v>17915</v>
      </c>
      <c r="J760">
        <v>17255.099999999999</v>
      </c>
      <c r="L760">
        <f t="shared" si="25"/>
        <v>540.94000000000005</v>
      </c>
      <c r="M760">
        <f>data!AQ760</f>
        <v>1.3337348826540914E-10</v>
      </c>
      <c r="O760">
        <v>2.7728107546222282E-10</v>
      </c>
      <c r="P760">
        <f t="shared" si="24"/>
        <v>-51.899534418972586</v>
      </c>
    </row>
    <row r="761" spans="1:16" x14ac:dyDescent="0.2">
      <c r="A761">
        <v>541.4</v>
      </c>
      <c r="B761">
        <v>2846.7</v>
      </c>
      <c r="C761">
        <v>11535.7</v>
      </c>
      <c r="D761">
        <v>25484.799999999999</v>
      </c>
      <c r="E761">
        <v>64000</v>
      </c>
      <c r="F761">
        <v>64000</v>
      </c>
      <c r="H761">
        <v>11457</v>
      </c>
      <c r="I761">
        <v>17915</v>
      </c>
      <c r="J761">
        <v>17255.099999999999</v>
      </c>
      <c r="L761">
        <f t="shared" si="25"/>
        <v>541.4</v>
      </c>
      <c r="M761">
        <f>data!AQ761</f>
        <v>1.3376354064882257E-10</v>
      </c>
      <c r="O761">
        <v>2.7688194155182458E-10</v>
      </c>
      <c r="P761">
        <f t="shared" si="24"/>
        <v>-51.689322929792525</v>
      </c>
    </row>
    <row r="762" spans="1:16" x14ac:dyDescent="0.2">
      <c r="A762">
        <v>541.86</v>
      </c>
      <c r="B762">
        <v>2866.45</v>
      </c>
      <c r="C762">
        <v>11732.8</v>
      </c>
      <c r="D762">
        <v>25603.5</v>
      </c>
      <c r="E762">
        <v>64000</v>
      </c>
      <c r="F762">
        <v>64000</v>
      </c>
      <c r="H762">
        <v>11638.9</v>
      </c>
      <c r="I762">
        <v>18192.3</v>
      </c>
      <c r="J762">
        <v>17527.099999999999</v>
      </c>
      <c r="L762">
        <f t="shared" si="25"/>
        <v>541.86</v>
      </c>
      <c r="M762">
        <f>data!AQ762</f>
        <v>1.3354709946452574E-10</v>
      </c>
      <c r="O762">
        <v>2.759588544196349E-10</v>
      </c>
      <c r="P762">
        <f t="shared" si="24"/>
        <v>-51.606155292466795</v>
      </c>
    </row>
    <row r="763" spans="1:16" x14ac:dyDescent="0.2">
      <c r="A763">
        <v>542.32000000000005</v>
      </c>
      <c r="B763">
        <v>2866.45</v>
      </c>
      <c r="C763">
        <v>11732.8</v>
      </c>
      <c r="D763">
        <v>25603.5</v>
      </c>
      <c r="E763">
        <v>64000</v>
      </c>
      <c r="F763">
        <v>64000</v>
      </c>
      <c r="H763">
        <v>11638.9</v>
      </c>
      <c r="I763">
        <v>18192.3</v>
      </c>
      <c r="J763">
        <v>17527.099999999999</v>
      </c>
      <c r="L763">
        <f t="shared" si="25"/>
        <v>542.32000000000005</v>
      </c>
      <c r="M763">
        <f>data!AQ763</f>
        <v>1.33935277068201E-10</v>
      </c>
      <c r="O763">
        <v>2.7548266813139188E-10</v>
      </c>
      <c r="P763">
        <f t="shared" si="24"/>
        <v>-51.381595809025498</v>
      </c>
    </row>
    <row r="764" spans="1:16" x14ac:dyDescent="0.2">
      <c r="A764">
        <v>542.78</v>
      </c>
      <c r="B764">
        <v>2805</v>
      </c>
      <c r="C764">
        <v>11124.4</v>
      </c>
      <c r="D764">
        <v>25734.25</v>
      </c>
      <c r="E764">
        <v>64000</v>
      </c>
      <c r="F764">
        <v>64000</v>
      </c>
      <c r="H764">
        <v>11060.8</v>
      </c>
      <c r="I764">
        <v>17687.900000000001</v>
      </c>
      <c r="J764">
        <v>16999.400000000001</v>
      </c>
      <c r="L764">
        <f t="shared" si="25"/>
        <v>542.78</v>
      </c>
      <c r="M764">
        <f>data!AQ764</f>
        <v>1.3315375918284011E-10</v>
      </c>
      <c r="O764">
        <v>2.7582729388160804E-10</v>
      </c>
      <c r="P764">
        <f t="shared" si="24"/>
        <v>-51.725676850532047</v>
      </c>
    </row>
    <row r="765" spans="1:16" x14ac:dyDescent="0.2">
      <c r="A765">
        <v>543.24</v>
      </c>
      <c r="B765">
        <v>2805</v>
      </c>
      <c r="C765">
        <v>11124.4</v>
      </c>
      <c r="D765">
        <v>25734.25</v>
      </c>
      <c r="E765">
        <v>64000</v>
      </c>
      <c r="F765">
        <v>64000</v>
      </c>
      <c r="H765">
        <v>11060.8</v>
      </c>
      <c r="I765">
        <v>17687.900000000001</v>
      </c>
      <c r="J765">
        <v>16999.400000000001</v>
      </c>
      <c r="L765">
        <f t="shared" si="25"/>
        <v>543.24</v>
      </c>
      <c r="M765">
        <f>data!AQ765</f>
        <v>1.3353843088643763E-10</v>
      </c>
      <c r="O765">
        <v>2.7570468138998862E-10</v>
      </c>
      <c r="P765">
        <f t="shared" si="24"/>
        <v>-51.56468500527729</v>
      </c>
    </row>
    <row r="766" spans="1:16" x14ac:dyDescent="0.2">
      <c r="A766">
        <v>543.69000000000005</v>
      </c>
      <c r="B766">
        <v>2773</v>
      </c>
      <c r="C766">
        <v>10819.4</v>
      </c>
      <c r="D766">
        <v>25849.75</v>
      </c>
      <c r="E766">
        <v>64000</v>
      </c>
      <c r="F766">
        <v>64000</v>
      </c>
      <c r="H766">
        <v>10695.6</v>
      </c>
      <c r="I766">
        <v>17589.099999999999</v>
      </c>
      <c r="J766">
        <v>16871</v>
      </c>
      <c r="L766">
        <f t="shared" si="25"/>
        <v>543.69000000000005</v>
      </c>
      <c r="M766">
        <f>data!AQ766</f>
        <v>1.3302532379681732E-10</v>
      </c>
      <c r="O766">
        <v>2.7547426943694734E-10</v>
      </c>
      <c r="P766">
        <f t="shared" si="24"/>
        <v>-51.710435944266962</v>
      </c>
    </row>
    <row r="767" spans="1:16" x14ac:dyDescent="0.2">
      <c r="A767">
        <v>544.15</v>
      </c>
      <c r="B767">
        <v>2773</v>
      </c>
      <c r="C767">
        <v>10819.4</v>
      </c>
      <c r="D767">
        <v>25849.75</v>
      </c>
      <c r="E767">
        <v>64000</v>
      </c>
      <c r="F767">
        <v>64000</v>
      </c>
      <c r="H767">
        <v>10695.6</v>
      </c>
      <c r="I767">
        <v>17589.099999999999</v>
      </c>
      <c r="J767">
        <v>16871</v>
      </c>
      <c r="L767">
        <f t="shared" si="25"/>
        <v>544.15</v>
      </c>
      <c r="M767">
        <f>data!AQ767</f>
        <v>1.3340730240879415E-10</v>
      </c>
      <c r="O767">
        <v>2.7544647797793368E-10</v>
      </c>
      <c r="P767">
        <f t="shared" si="24"/>
        <v>-51.566887553566197</v>
      </c>
    </row>
    <row r="768" spans="1:16" x14ac:dyDescent="0.2">
      <c r="A768">
        <v>544.61</v>
      </c>
      <c r="B768">
        <v>2889.8</v>
      </c>
      <c r="C768">
        <v>11877.5</v>
      </c>
      <c r="D768">
        <v>26140.45</v>
      </c>
      <c r="E768">
        <v>64000</v>
      </c>
      <c r="F768">
        <v>64000</v>
      </c>
      <c r="H768">
        <v>11803.5</v>
      </c>
      <c r="I768">
        <v>18819.7</v>
      </c>
      <c r="J768">
        <v>18088.2</v>
      </c>
      <c r="L768">
        <f t="shared" si="25"/>
        <v>544.61</v>
      </c>
      <c r="M768">
        <f>data!AQ768</f>
        <v>1.3274934786918301E-10</v>
      </c>
      <c r="O768">
        <v>2.753226481844128E-10</v>
      </c>
      <c r="P768">
        <f t="shared" si="24"/>
        <v>-51.784079971413512</v>
      </c>
    </row>
    <row r="769" spans="1:16" x14ac:dyDescent="0.2">
      <c r="A769">
        <v>545.07000000000005</v>
      </c>
      <c r="B769">
        <v>2889.8</v>
      </c>
      <c r="C769">
        <v>11877.5</v>
      </c>
      <c r="D769">
        <v>26140.45</v>
      </c>
      <c r="E769">
        <v>64000</v>
      </c>
      <c r="F769">
        <v>64000</v>
      </c>
      <c r="H769">
        <v>11803.5</v>
      </c>
      <c r="I769">
        <v>18819.7</v>
      </c>
      <c r="J769">
        <v>18088.2</v>
      </c>
      <c r="L769">
        <f t="shared" si="25"/>
        <v>545.07000000000005</v>
      </c>
      <c r="M769">
        <f>data!AQ769</f>
        <v>1.3312820397349244E-10</v>
      </c>
      <c r="O769">
        <v>2.7433127778073624E-10</v>
      </c>
      <c r="P769">
        <f t="shared" si="24"/>
        <v>-51.471736999709769</v>
      </c>
    </row>
    <row r="770" spans="1:16" x14ac:dyDescent="0.2">
      <c r="A770">
        <v>545.53</v>
      </c>
      <c r="B770">
        <v>2824.3</v>
      </c>
      <c r="C770">
        <v>11210.3</v>
      </c>
      <c r="D770">
        <v>26298.25</v>
      </c>
      <c r="E770">
        <v>64000</v>
      </c>
      <c r="F770">
        <v>64000</v>
      </c>
      <c r="H770">
        <v>11121.8</v>
      </c>
      <c r="I770">
        <v>17653.8</v>
      </c>
      <c r="J770">
        <v>17040.400000000001</v>
      </c>
      <c r="L770">
        <f t="shared" si="25"/>
        <v>545.53</v>
      </c>
      <c r="M770">
        <f>data!AQ770</f>
        <v>1.3218701053913748E-10</v>
      </c>
      <c r="O770">
        <v>2.7439586580866292E-10</v>
      </c>
      <c r="P770">
        <f t="shared" si="24"/>
        <v>-51.826165401736816</v>
      </c>
    </row>
    <row r="771" spans="1:16" x14ac:dyDescent="0.2">
      <c r="A771">
        <v>545.99</v>
      </c>
      <c r="B771">
        <v>2824.3</v>
      </c>
      <c r="C771">
        <v>11210.3</v>
      </c>
      <c r="D771">
        <v>26298.25</v>
      </c>
      <c r="E771">
        <v>64000</v>
      </c>
      <c r="F771">
        <v>64000</v>
      </c>
      <c r="H771">
        <v>11121.8</v>
      </c>
      <c r="I771">
        <v>17653.8</v>
      </c>
      <c r="J771">
        <v>17040.400000000001</v>
      </c>
      <c r="L771">
        <f t="shared" si="25"/>
        <v>545.99</v>
      </c>
      <c r="M771">
        <f>data!AQ771</f>
        <v>1.3256195419070433E-10</v>
      </c>
      <c r="O771">
        <v>2.7401152219876349E-10</v>
      </c>
      <c r="P771">
        <f t="shared" si="24"/>
        <v>-51.621759141009385</v>
      </c>
    </row>
    <row r="772" spans="1:16" x14ac:dyDescent="0.2">
      <c r="A772">
        <v>546.45000000000005</v>
      </c>
      <c r="B772">
        <v>2832.75</v>
      </c>
      <c r="C772">
        <v>11389.3</v>
      </c>
      <c r="D772">
        <v>26494.2</v>
      </c>
      <c r="E772">
        <v>64000</v>
      </c>
      <c r="F772">
        <v>64000</v>
      </c>
      <c r="H772">
        <v>11308.5</v>
      </c>
      <c r="I772">
        <v>17573.599999999999</v>
      </c>
      <c r="J772">
        <v>16902.3</v>
      </c>
      <c r="L772">
        <f t="shared" si="25"/>
        <v>546.45000000000005</v>
      </c>
      <c r="M772">
        <f>data!AQ772</f>
        <v>1.3184168560599447E-10</v>
      </c>
      <c r="O772">
        <v>2.7303719623721527E-10</v>
      </c>
      <c r="P772">
        <f t="shared" si="24"/>
        <v>-51.712921381067012</v>
      </c>
    </row>
    <row r="773" spans="1:16" x14ac:dyDescent="0.2">
      <c r="A773">
        <v>546.91</v>
      </c>
      <c r="B773">
        <v>2832.75</v>
      </c>
      <c r="C773">
        <v>11389.3</v>
      </c>
      <c r="D773">
        <v>26494.2</v>
      </c>
      <c r="E773">
        <v>64000</v>
      </c>
      <c r="F773">
        <v>64000</v>
      </c>
      <c r="H773">
        <v>11308.5</v>
      </c>
      <c r="I773">
        <v>17573.599999999999</v>
      </c>
      <c r="J773">
        <v>16902.3</v>
      </c>
      <c r="L773">
        <f t="shared" si="25"/>
        <v>546.91</v>
      </c>
      <c r="M773">
        <f>data!AQ773</f>
        <v>1.3221336068639949E-10</v>
      </c>
      <c r="O773">
        <v>2.7358462137229533E-10</v>
      </c>
      <c r="P773">
        <f t="shared" si="24"/>
        <v>-51.673686911486563</v>
      </c>
    </row>
    <row r="774" spans="1:16" x14ac:dyDescent="0.2">
      <c r="A774">
        <v>547.37</v>
      </c>
      <c r="B774">
        <v>2875.7</v>
      </c>
      <c r="C774">
        <v>11767.7</v>
      </c>
      <c r="D774">
        <v>26658.799999999999</v>
      </c>
      <c r="E774">
        <v>64000</v>
      </c>
      <c r="F774">
        <v>64000</v>
      </c>
      <c r="H774">
        <v>11674.1</v>
      </c>
      <c r="I774">
        <v>18727.400000000001</v>
      </c>
      <c r="J774">
        <v>18034.2</v>
      </c>
      <c r="L774">
        <f t="shared" si="25"/>
        <v>547.37</v>
      </c>
      <c r="M774">
        <f>data!AQ774</f>
        <v>1.3187978443060822E-10</v>
      </c>
      <c r="O774">
        <v>2.7349624497991668E-10</v>
      </c>
      <c r="P774">
        <f t="shared" si="24"/>
        <v>-51.780038354715842</v>
      </c>
    </row>
    <row r="775" spans="1:16" x14ac:dyDescent="0.2">
      <c r="A775">
        <v>547.83000000000004</v>
      </c>
      <c r="B775">
        <v>2875.7</v>
      </c>
      <c r="C775">
        <v>11767.7</v>
      </c>
      <c r="D775">
        <v>26658.799999999999</v>
      </c>
      <c r="E775">
        <v>64000</v>
      </c>
      <c r="F775">
        <v>64000</v>
      </c>
      <c r="H775">
        <v>11674.1</v>
      </c>
      <c r="I775">
        <v>18727.400000000001</v>
      </c>
      <c r="J775">
        <v>18034.2</v>
      </c>
      <c r="L775">
        <f t="shared" si="25"/>
        <v>547.83000000000004</v>
      </c>
      <c r="M775">
        <f>data!AQ775</f>
        <v>1.3224928960802284E-10</v>
      </c>
      <c r="O775">
        <v>2.7302530375050735E-10</v>
      </c>
      <c r="P775">
        <f t="shared" si="24"/>
        <v>-51.56152642581683</v>
      </c>
    </row>
    <row r="776" spans="1:16" x14ac:dyDescent="0.2">
      <c r="A776">
        <v>548.29</v>
      </c>
      <c r="B776">
        <v>2813.95</v>
      </c>
      <c r="C776">
        <v>11287.5</v>
      </c>
      <c r="D776">
        <v>26788.5</v>
      </c>
      <c r="E776">
        <v>64000</v>
      </c>
      <c r="F776">
        <v>64000</v>
      </c>
      <c r="H776">
        <v>11174.9</v>
      </c>
      <c r="I776">
        <v>18703.900000000001</v>
      </c>
      <c r="J776">
        <v>17925.900000000001</v>
      </c>
      <c r="L776">
        <f t="shared" si="25"/>
        <v>548.29</v>
      </c>
      <c r="M776">
        <f>data!AQ776</f>
        <v>1.3151741464976192E-10</v>
      </c>
      <c r="O776">
        <v>2.7235288780460614E-10</v>
      </c>
      <c r="P776">
        <f t="shared" ref="P776:P839" si="26">(M776-O776)/O776%</f>
        <v>-51.710659024068683</v>
      </c>
    </row>
    <row r="777" spans="1:16" x14ac:dyDescent="0.2">
      <c r="A777">
        <v>548.74</v>
      </c>
      <c r="B777">
        <v>2813.95</v>
      </c>
      <c r="C777">
        <v>11287.5</v>
      </c>
      <c r="D777">
        <v>26788.5</v>
      </c>
      <c r="E777">
        <v>64000</v>
      </c>
      <c r="F777">
        <v>64000</v>
      </c>
      <c r="H777">
        <v>11174.9</v>
      </c>
      <c r="I777">
        <v>18703.900000000001</v>
      </c>
      <c r="J777">
        <v>17925.900000000001</v>
      </c>
      <c r="L777">
        <f t="shared" si="25"/>
        <v>548.74</v>
      </c>
      <c r="M777">
        <f>data!AQ777</f>
        <v>1.3187568539286527E-10</v>
      </c>
      <c r="O777">
        <v>2.7154202937351462E-10</v>
      </c>
      <c r="P777">
        <f t="shared" si="26"/>
        <v>-51.434521684499117</v>
      </c>
    </row>
    <row r="778" spans="1:16" x14ac:dyDescent="0.2">
      <c r="A778">
        <v>549.20000000000005</v>
      </c>
      <c r="B778">
        <v>2792</v>
      </c>
      <c r="C778">
        <v>10857</v>
      </c>
      <c r="D778">
        <v>26971.9</v>
      </c>
      <c r="E778">
        <v>64000</v>
      </c>
      <c r="F778">
        <v>64000</v>
      </c>
      <c r="H778">
        <v>10763.6</v>
      </c>
      <c r="I778">
        <v>16942.400000000001</v>
      </c>
      <c r="J778">
        <v>16355.9</v>
      </c>
      <c r="L778">
        <f t="shared" si="25"/>
        <v>549.20000000000005</v>
      </c>
      <c r="M778">
        <f>data!AQ778</f>
        <v>1.310737288824628E-10</v>
      </c>
      <c r="O778">
        <v>2.7165747347085313E-10</v>
      </c>
      <c r="P778">
        <f t="shared" si="26"/>
        <v>-51.750368871583412</v>
      </c>
    </row>
    <row r="779" spans="1:16" x14ac:dyDescent="0.2">
      <c r="A779">
        <v>549.66</v>
      </c>
      <c r="B779">
        <v>2792</v>
      </c>
      <c r="C779">
        <v>10857</v>
      </c>
      <c r="D779">
        <v>26971.9</v>
      </c>
      <c r="E779">
        <v>64000</v>
      </c>
      <c r="F779">
        <v>64000</v>
      </c>
      <c r="H779">
        <v>10763.6</v>
      </c>
      <c r="I779">
        <v>16942.400000000001</v>
      </c>
      <c r="J779">
        <v>16355.9</v>
      </c>
      <c r="L779">
        <f t="shared" si="25"/>
        <v>549.66</v>
      </c>
      <c r="M779">
        <f>data!AQ779</f>
        <v>1.3143650990500686E-10</v>
      </c>
      <c r="O779">
        <v>2.7084534028093238E-10</v>
      </c>
      <c r="P779">
        <f t="shared" si="26"/>
        <v>-51.471747762514475</v>
      </c>
    </row>
    <row r="780" spans="1:16" x14ac:dyDescent="0.2">
      <c r="A780">
        <v>550.12</v>
      </c>
      <c r="B780">
        <v>2827.5</v>
      </c>
      <c r="C780">
        <v>11237.5</v>
      </c>
      <c r="D780">
        <v>27221.599999999999</v>
      </c>
      <c r="E780">
        <v>64000</v>
      </c>
      <c r="F780">
        <v>64000</v>
      </c>
      <c r="H780">
        <v>11150.7</v>
      </c>
      <c r="I780">
        <v>17260.400000000001</v>
      </c>
      <c r="J780">
        <v>16586.5</v>
      </c>
      <c r="L780">
        <f t="shared" si="25"/>
        <v>550.12</v>
      </c>
      <c r="M780">
        <f>data!AQ780</f>
        <v>1.3059526728218916E-10</v>
      </c>
      <c r="O780">
        <v>2.7066088036902865E-10</v>
      </c>
      <c r="P780">
        <f t="shared" si="26"/>
        <v>-51.749485517031154</v>
      </c>
    </row>
    <row r="781" spans="1:16" x14ac:dyDescent="0.2">
      <c r="A781">
        <v>550.58000000000004</v>
      </c>
      <c r="B781">
        <v>2827.5</v>
      </c>
      <c r="C781">
        <v>11237.5</v>
      </c>
      <c r="D781">
        <v>27221.599999999999</v>
      </c>
      <c r="E781">
        <v>64000</v>
      </c>
      <c r="F781">
        <v>64000</v>
      </c>
      <c r="H781">
        <v>11150.7</v>
      </c>
      <c r="I781">
        <v>17260.400000000001</v>
      </c>
      <c r="J781">
        <v>16586.5</v>
      </c>
      <c r="L781">
        <f t="shared" si="25"/>
        <v>550.58000000000004</v>
      </c>
      <c r="M781">
        <f>data!AQ781</f>
        <v>1.3095450529669517E-10</v>
      </c>
      <c r="O781">
        <v>2.7060230691474538E-10</v>
      </c>
      <c r="P781">
        <f t="shared" si="26"/>
        <v>-51.606286439400883</v>
      </c>
    </row>
    <row r="782" spans="1:16" x14ac:dyDescent="0.2">
      <c r="A782">
        <v>551.04</v>
      </c>
      <c r="B782">
        <v>2863.05</v>
      </c>
      <c r="C782">
        <v>11624.4</v>
      </c>
      <c r="D782">
        <v>27426.65</v>
      </c>
      <c r="E782">
        <v>64000</v>
      </c>
      <c r="F782">
        <v>64000</v>
      </c>
      <c r="H782">
        <v>11544.1</v>
      </c>
      <c r="I782">
        <v>17393.8</v>
      </c>
      <c r="J782">
        <v>16769.8</v>
      </c>
      <c r="L782">
        <f t="shared" si="25"/>
        <v>551.04</v>
      </c>
      <c r="M782">
        <f>data!AQ782</f>
        <v>1.3037080715139721E-10</v>
      </c>
      <c r="O782">
        <v>2.6982104171321041E-10</v>
      </c>
      <c r="P782">
        <f t="shared" si="26"/>
        <v>-51.682490615403232</v>
      </c>
    </row>
    <row r="783" spans="1:16" x14ac:dyDescent="0.2">
      <c r="A783">
        <v>551.5</v>
      </c>
      <c r="B783">
        <v>2863.05</v>
      </c>
      <c r="C783">
        <v>11624.4</v>
      </c>
      <c r="D783">
        <v>27426.65</v>
      </c>
      <c r="E783">
        <v>64000</v>
      </c>
      <c r="F783">
        <v>64000</v>
      </c>
      <c r="H783">
        <v>11544.1</v>
      </c>
      <c r="I783">
        <v>17393.8</v>
      </c>
      <c r="J783">
        <v>16769.8</v>
      </c>
      <c r="L783">
        <f t="shared" si="25"/>
        <v>551.5</v>
      </c>
      <c r="M783">
        <f>data!AQ783</f>
        <v>1.3072722482185251E-10</v>
      </c>
      <c r="O783">
        <v>2.69774035594448E-10</v>
      </c>
      <c r="P783">
        <f t="shared" si="26"/>
        <v>-51.541954534729541</v>
      </c>
    </row>
    <row r="784" spans="1:16" x14ac:dyDescent="0.2">
      <c r="A784">
        <v>551.96</v>
      </c>
      <c r="B784">
        <v>2966.9</v>
      </c>
      <c r="C784">
        <v>12534</v>
      </c>
      <c r="D784">
        <v>27712.65</v>
      </c>
      <c r="E784">
        <v>64000</v>
      </c>
      <c r="F784">
        <v>64000</v>
      </c>
      <c r="H784">
        <v>12473.3</v>
      </c>
      <c r="I784">
        <v>19519.7</v>
      </c>
      <c r="J784">
        <v>18752.099999999999</v>
      </c>
      <c r="L784">
        <f t="shared" si="25"/>
        <v>551.96</v>
      </c>
      <c r="M784">
        <f>data!AQ784</f>
        <v>1.3007940668794387E-10</v>
      </c>
      <c r="O784">
        <v>2.7007183847246423E-10</v>
      </c>
      <c r="P784">
        <f t="shared" si="26"/>
        <v>-51.835257084308552</v>
      </c>
    </row>
    <row r="785" spans="1:16" x14ac:dyDescent="0.2">
      <c r="A785">
        <v>552.41999999999996</v>
      </c>
      <c r="B785">
        <v>2966.9</v>
      </c>
      <c r="C785">
        <v>12534</v>
      </c>
      <c r="D785">
        <v>27712.65</v>
      </c>
      <c r="E785">
        <v>64000</v>
      </c>
      <c r="F785">
        <v>64000</v>
      </c>
      <c r="H785">
        <v>12473.3</v>
      </c>
      <c r="I785">
        <v>19519.7</v>
      </c>
      <c r="J785">
        <v>18752.099999999999</v>
      </c>
      <c r="L785">
        <f t="shared" si="25"/>
        <v>552.41999999999996</v>
      </c>
      <c r="M785">
        <f>data!AQ785</f>
        <v>1.3043284165657499E-10</v>
      </c>
      <c r="O785">
        <v>2.6882917857426608E-10</v>
      </c>
      <c r="P785">
        <f t="shared" si="26"/>
        <v>-51.481144142044116</v>
      </c>
    </row>
    <row r="786" spans="1:16" x14ac:dyDescent="0.2">
      <c r="A786">
        <v>552.87</v>
      </c>
      <c r="B786">
        <v>2794.6</v>
      </c>
      <c r="C786">
        <v>10934.3</v>
      </c>
      <c r="D786">
        <v>27719.200000000001</v>
      </c>
      <c r="E786">
        <v>64000</v>
      </c>
      <c r="F786">
        <v>64000</v>
      </c>
      <c r="H786">
        <v>10852.8</v>
      </c>
      <c r="I786">
        <v>17759.2</v>
      </c>
      <c r="J786">
        <v>17021.8</v>
      </c>
      <c r="L786">
        <f t="shared" si="25"/>
        <v>552.87</v>
      </c>
      <c r="M786">
        <f>data!AQ786</f>
        <v>1.2980173853366319E-10</v>
      </c>
      <c r="O786">
        <v>2.6880957327137005E-10</v>
      </c>
      <c r="P786">
        <f t="shared" si="26"/>
        <v>-51.712382504091451</v>
      </c>
    </row>
    <row r="787" spans="1:16" x14ac:dyDescent="0.2">
      <c r="A787">
        <v>553.33000000000004</v>
      </c>
      <c r="B787">
        <v>2794.6</v>
      </c>
      <c r="C787">
        <v>10934.3</v>
      </c>
      <c r="D787">
        <v>27719.200000000001</v>
      </c>
      <c r="E787">
        <v>64000</v>
      </c>
      <c r="F787">
        <v>64000</v>
      </c>
      <c r="H787">
        <v>10852.8</v>
      </c>
      <c r="I787">
        <v>17759.2</v>
      </c>
      <c r="J787">
        <v>17021.8</v>
      </c>
      <c r="L787">
        <f t="shared" si="25"/>
        <v>553.33000000000004</v>
      </c>
      <c r="M787">
        <f>data!AQ787</f>
        <v>1.301522730381504E-10</v>
      </c>
      <c r="O787">
        <v>2.6896385413606137E-10</v>
      </c>
      <c r="P787">
        <f t="shared" si="26"/>
        <v>-51.609753118606797</v>
      </c>
    </row>
    <row r="788" spans="1:16" x14ac:dyDescent="0.2">
      <c r="A788">
        <v>553.79</v>
      </c>
      <c r="B788">
        <v>2818.7</v>
      </c>
      <c r="C788">
        <v>11247.2</v>
      </c>
      <c r="D788">
        <v>27889.7</v>
      </c>
      <c r="E788">
        <v>64000</v>
      </c>
      <c r="F788">
        <v>64000</v>
      </c>
      <c r="H788">
        <v>11209.9</v>
      </c>
      <c r="I788">
        <v>17696.599999999999</v>
      </c>
      <c r="J788">
        <v>17020.2</v>
      </c>
      <c r="L788">
        <f t="shared" si="25"/>
        <v>553.79</v>
      </c>
      <c r="M788">
        <f>data!AQ788</f>
        <v>1.2970936649734438E-10</v>
      </c>
      <c r="O788">
        <v>2.6890365288603977E-10</v>
      </c>
      <c r="P788">
        <f t="shared" si="26"/>
        <v>-51.763627936912158</v>
      </c>
    </row>
    <row r="789" spans="1:16" x14ac:dyDescent="0.2">
      <c r="A789">
        <v>554.25</v>
      </c>
      <c r="B789">
        <v>2818.7</v>
      </c>
      <c r="C789">
        <v>11247.2</v>
      </c>
      <c r="D789">
        <v>27889.7</v>
      </c>
      <c r="E789">
        <v>64000</v>
      </c>
      <c r="F789">
        <v>64000</v>
      </c>
      <c r="H789">
        <v>11209.9</v>
      </c>
      <c r="I789">
        <v>17696.599999999999</v>
      </c>
      <c r="J789">
        <v>17020.2</v>
      </c>
      <c r="L789">
        <f t="shared" si="25"/>
        <v>554.25</v>
      </c>
      <c r="M789">
        <f>data!AQ789</f>
        <v>1.3005749519881521E-10</v>
      </c>
      <c r="O789">
        <v>2.6837548844171283E-10</v>
      </c>
      <c r="P789">
        <f t="shared" si="26"/>
        <v>-51.538981464374025</v>
      </c>
    </row>
    <row r="790" spans="1:16" x14ac:dyDescent="0.2">
      <c r="A790">
        <v>554.71</v>
      </c>
      <c r="B790">
        <v>2855.05</v>
      </c>
      <c r="C790">
        <v>11580.4</v>
      </c>
      <c r="D790">
        <v>28123.45</v>
      </c>
      <c r="E790">
        <v>64000</v>
      </c>
      <c r="F790">
        <v>64000</v>
      </c>
      <c r="H790">
        <v>11501.3</v>
      </c>
      <c r="I790">
        <v>17669.8</v>
      </c>
      <c r="J790">
        <v>17016.7</v>
      </c>
      <c r="L790">
        <f t="shared" si="25"/>
        <v>554.71</v>
      </c>
      <c r="M790">
        <f>data!AQ790</f>
        <v>1.2934485187921627E-10</v>
      </c>
      <c r="O790">
        <v>2.678878806505483E-10</v>
      </c>
      <c r="P790">
        <f t="shared" si="26"/>
        <v>-51.716796009916273</v>
      </c>
    </row>
    <row r="791" spans="1:16" x14ac:dyDescent="0.2">
      <c r="A791">
        <v>555.16999999999996</v>
      </c>
      <c r="B791">
        <v>2855.05</v>
      </c>
      <c r="C791">
        <v>11580.4</v>
      </c>
      <c r="D791">
        <v>28123.45</v>
      </c>
      <c r="E791">
        <v>64000</v>
      </c>
      <c r="F791">
        <v>64000</v>
      </c>
      <c r="H791">
        <v>11501.3</v>
      </c>
      <c r="I791">
        <v>17669.8</v>
      </c>
      <c r="J791">
        <v>17016.7</v>
      </c>
      <c r="L791">
        <f t="shared" si="25"/>
        <v>555.16999999999996</v>
      </c>
      <c r="M791">
        <f>data!AQ791</f>
        <v>1.2968986364769689E-10</v>
      </c>
      <c r="O791">
        <v>2.6738904900590484E-10</v>
      </c>
      <c r="P791">
        <f t="shared" si="26"/>
        <v>-51.497690675868739</v>
      </c>
    </row>
    <row r="792" spans="1:16" x14ac:dyDescent="0.2">
      <c r="A792">
        <v>555.63</v>
      </c>
      <c r="B792">
        <v>2958.4</v>
      </c>
      <c r="C792">
        <v>12558.2</v>
      </c>
      <c r="D792">
        <v>28424.7</v>
      </c>
      <c r="E792">
        <v>64000</v>
      </c>
      <c r="F792">
        <v>64000</v>
      </c>
      <c r="H792">
        <v>12431.2</v>
      </c>
      <c r="I792">
        <v>19534.8</v>
      </c>
      <c r="J792">
        <v>18785.900000000001</v>
      </c>
      <c r="L792">
        <f t="shared" si="25"/>
        <v>555.63</v>
      </c>
      <c r="M792">
        <f>data!AQ792</f>
        <v>1.289824939076067E-10</v>
      </c>
      <c r="O792">
        <v>2.6648037938505851E-10</v>
      </c>
      <c r="P792">
        <f t="shared" si="26"/>
        <v>-51.5977520726846</v>
      </c>
    </row>
    <row r="793" spans="1:16" x14ac:dyDescent="0.2">
      <c r="A793">
        <v>556.08000000000004</v>
      </c>
      <c r="B793">
        <v>2958.4</v>
      </c>
      <c r="C793">
        <v>12558.2</v>
      </c>
      <c r="D793">
        <v>28424.7</v>
      </c>
      <c r="E793">
        <v>64000</v>
      </c>
      <c r="F793">
        <v>64000</v>
      </c>
      <c r="H793">
        <v>12431.2</v>
      </c>
      <c r="I793">
        <v>19534.8</v>
      </c>
      <c r="J793">
        <v>18785.900000000001</v>
      </c>
      <c r="L793">
        <f t="shared" si="25"/>
        <v>556.08000000000004</v>
      </c>
      <c r="M793">
        <f>data!AQ793</f>
        <v>1.2931698657848553E-10</v>
      </c>
      <c r="O793">
        <v>2.6584257710408126E-10</v>
      </c>
      <c r="P793">
        <f t="shared" si="26"/>
        <v>-51.355803127105538</v>
      </c>
    </row>
    <row r="794" spans="1:16" x14ac:dyDescent="0.2">
      <c r="A794">
        <v>556.54</v>
      </c>
      <c r="B794">
        <v>2920.95</v>
      </c>
      <c r="C794">
        <v>12245.1</v>
      </c>
      <c r="D794">
        <v>28631.4</v>
      </c>
      <c r="E794">
        <v>64000</v>
      </c>
      <c r="F794">
        <v>64000</v>
      </c>
      <c r="H794">
        <v>12129.4</v>
      </c>
      <c r="I794">
        <v>18746.7</v>
      </c>
      <c r="J794">
        <v>18033.3</v>
      </c>
      <c r="L794">
        <f t="shared" si="25"/>
        <v>556.54</v>
      </c>
      <c r="M794">
        <f>data!AQ794</f>
        <v>1.2837646636260743E-10</v>
      </c>
      <c r="O794">
        <v>2.6583830860709061E-10</v>
      </c>
      <c r="P794">
        <f t="shared" si="26"/>
        <v>-51.708816146453884</v>
      </c>
    </row>
    <row r="795" spans="1:16" x14ac:dyDescent="0.2">
      <c r="A795">
        <v>557</v>
      </c>
      <c r="B795">
        <v>2920.95</v>
      </c>
      <c r="C795">
        <v>12245.1</v>
      </c>
      <c r="D795">
        <v>28631.4</v>
      </c>
      <c r="E795">
        <v>64000</v>
      </c>
      <c r="F795">
        <v>64000</v>
      </c>
      <c r="H795">
        <v>12129.4</v>
      </c>
      <c r="I795">
        <v>18746.7</v>
      </c>
      <c r="J795">
        <v>18033.3</v>
      </c>
      <c r="L795">
        <f t="shared" si="25"/>
        <v>557</v>
      </c>
      <c r="M795">
        <f>data!AQ795</f>
        <v>1.2871470719101061E-10</v>
      </c>
      <c r="O795">
        <v>2.6516569162530217E-10</v>
      </c>
      <c r="P795">
        <f t="shared" si="26"/>
        <v>-51.458762858019519</v>
      </c>
    </row>
    <row r="796" spans="1:16" x14ac:dyDescent="0.2">
      <c r="A796">
        <v>557.46</v>
      </c>
      <c r="B796">
        <v>2851.75</v>
      </c>
      <c r="C796">
        <v>11609.1</v>
      </c>
      <c r="D796">
        <v>28760.5</v>
      </c>
      <c r="E796">
        <v>64000</v>
      </c>
      <c r="F796">
        <v>64000</v>
      </c>
      <c r="H796">
        <v>11550</v>
      </c>
      <c r="I796">
        <v>17740.900000000001</v>
      </c>
      <c r="J796">
        <v>17118.3</v>
      </c>
      <c r="L796">
        <f t="shared" si="25"/>
        <v>557.46</v>
      </c>
      <c r="M796">
        <f>data!AQ796</f>
        <v>1.2802387392940589E-10</v>
      </c>
      <c r="O796">
        <v>2.651080265765815E-10</v>
      </c>
      <c r="P796">
        <f t="shared" si="26"/>
        <v>-51.708789966635074</v>
      </c>
    </row>
    <row r="797" spans="1:16" x14ac:dyDescent="0.2">
      <c r="A797">
        <v>557.91999999999996</v>
      </c>
      <c r="B797">
        <v>2851.75</v>
      </c>
      <c r="C797">
        <v>11609.1</v>
      </c>
      <c r="D797">
        <v>28760.5</v>
      </c>
      <c r="E797">
        <v>64000</v>
      </c>
      <c r="F797">
        <v>64000</v>
      </c>
      <c r="H797">
        <v>11550</v>
      </c>
      <c r="I797">
        <v>17740.900000000001</v>
      </c>
      <c r="J797">
        <v>17118.3</v>
      </c>
      <c r="L797">
        <f t="shared" si="25"/>
        <v>557.91999999999996</v>
      </c>
      <c r="M797">
        <f>data!AQ797</f>
        <v>1.2835910320346176E-10</v>
      </c>
      <c r="O797">
        <v>2.6517299697181162E-10</v>
      </c>
      <c r="P797">
        <f t="shared" si="26"/>
        <v>-51.594202777326316</v>
      </c>
    </row>
    <row r="798" spans="1:16" x14ac:dyDescent="0.2">
      <c r="A798">
        <v>558.38</v>
      </c>
      <c r="B798">
        <v>2823.9</v>
      </c>
      <c r="C798">
        <v>11265.8</v>
      </c>
      <c r="D798">
        <v>28921.3</v>
      </c>
      <c r="E798">
        <v>64000</v>
      </c>
      <c r="F798">
        <v>64000</v>
      </c>
      <c r="H798">
        <v>11179.4</v>
      </c>
      <c r="I798">
        <v>17178.3</v>
      </c>
      <c r="J798">
        <v>16514.3</v>
      </c>
      <c r="L798">
        <f t="shared" si="25"/>
        <v>558.38</v>
      </c>
      <c r="M798">
        <f>data!AQ798</f>
        <v>1.277249362037683E-10</v>
      </c>
      <c r="O798">
        <v>2.6472365940646364E-10</v>
      </c>
      <c r="P798">
        <f t="shared" si="26"/>
        <v>-51.751597688646299</v>
      </c>
    </row>
    <row r="799" spans="1:16" x14ac:dyDescent="0.2">
      <c r="A799">
        <v>558.83000000000004</v>
      </c>
      <c r="B799">
        <v>2823.9</v>
      </c>
      <c r="C799">
        <v>11265.8</v>
      </c>
      <c r="D799">
        <v>28921.3</v>
      </c>
      <c r="E799">
        <v>64000</v>
      </c>
      <c r="F799">
        <v>64000</v>
      </c>
      <c r="H799">
        <v>11179.4</v>
      </c>
      <c r="I799">
        <v>17178.3</v>
      </c>
      <c r="J799">
        <v>16514.3</v>
      </c>
      <c r="L799">
        <f t="shared" si="25"/>
        <v>558.83000000000004</v>
      </c>
      <c r="M799">
        <f>data!AQ799</f>
        <v>1.280500924253435E-10</v>
      </c>
      <c r="O799">
        <v>2.6446266254629482E-10</v>
      </c>
      <c r="P799">
        <f t="shared" si="26"/>
        <v>-51.581031820350809</v>
      </c>
    </row>
    <row r="800" spans="1:16" x14ac:dyDescent="0.2">
      <c r="A800">
        <v>559.29</v>
      </c>
      <c r="B800">
        <v>2786.1</v>
      </c>
      <c r="C800">
        <v>10965.8</v>
      </c>
      <c r="D800">
        <v>29078.1</v>
      </c>
      <c r="E800">
        <v>64000</v>
      </c>
      <c r="F800">
        <v>64000</v>
      </c>
      <c r="H800">
        <v>10885.1</v>
      </c>
      <c r="I800">
        <v>16813.7</v>
      </c>
      <c r="J800">
        <v>16187</v>
      </c>
      <c r="L800">
        <f t="shared" si="25"/>
        <v>559.29</v>
      </c>
      <c r="M800">
        <f>data!AQ800</f>
        <v>1.2739215830884919E-10</v>
      </c>
      <c r="O800">
        <v>2.6390305436358394E-10</v>
      </c>
      <c r="P800">
        <f t="shared" si="26"/>
        <v>-51.727668095368557</v>
      </c>
    </row>
    <row r="801" spans="1:16" x14ac:dyDescent="0.2">
      <c r="A801">
        <v>559.75</v>
      </c>
      <c r="B801">
        <v>2786.1</v>
      </c>
      <c r="C801">
        <v>10965.8</v>
      </c>
      <c r="D801">
        <v>29078.1</v>
      </c>
      <c r="E801">
        <v>64000</v>
      </c>
      <c r="F801">
        <v>64000</v>
      </c>
      <c r="H801">
        <v>10885.1</v>
      </c>
      <c r="I801">
        <v>16813.7</v>
      </c>
      <c r="J801">
        <v>16187</v>
      </c>
      <c r="L801">
        <f t="shared" si="25"/>
        <v>559.75</v>
      </c>
      <c r="M801">
        <f>data!AQ801</f>
        <v>1.2772164485772381E-10</v>
      </c>
      <c r="O801">
        <v>2.6313308604921723E-10</v>
      </c>
      <c r="P801">
        <f t="shared" si="26"/>
        <v>-51.461199055053697</v>
      </c>
    </row>
    <row r="802" spans="1:16" x14ac:dyDescent="0.2">
      <c r="A802">
        <v>560.21</v>
      </c>
      <c r="B802">
        <v>2776.75</v>
      </c>
      <c r="C802">
        <v>10903.5</v>
      </c>
      <c r="D802">
        <v>29261.3</v>
      </c>
      <c r="E802">
        <v>64000</v>
      </c>
      <c r="F802">
        <v>64000</v>
      </c>
      <c r="H802">
        <v>10800.8</v>
      </c>
      <c r="I802">
        <v>18254.8</v>
      </c>
      <c r="J802">
        <v>17456.7</v>
      </c>
      <c r="L802">
        <f t="shared" si="25"/>
        <v>560.21</v>
      </c>
      <c r="M802">
        <f>data!AQ802</f>
        <v>1.2708071736858207E-10</v>
      </c>
      <c r="O802">
        <v>2.6288423286570225E-10</v>
      </c>
      <c r="P802">
        <f t="shared" si="26"/>
        <v>-51.65905692278514</v>
      </c>
    </row>
    <row r="803" spans="1:16" x14ac:dyDescent="0.2">
      <c r="A803">
        <v>560.66999999999996</v>
      </c>
      <c r="B803">
        <v>2776.75</v>
      </c>
      <c r="C803">
        <v>10903.5</v>
      </c>
      <c r="D803">
        <v>29261.3</v>
      </c>
      <c r="E803">
        <v>64000</v>
      </c>
      <c r="F803">
        <v>64000</v>
      </c>
      <c r="H803">
        <v>10800.8</v>
      </c>
      <c r="I803">
        <v>18254.8</v>
      </c>
      <c r="J803">
        <v>17456.7</v>
      </c>
      <c r="L803">
        <f t="shared" si="25"/>
        <v>560.66999999999996</v>
      </c>
      <c r="M803">
        <f>data!AQ803</f>
        <v>1.2740736463746054E-10</v>
      </c>
      <c r="O803">
        <v>2.6310572903350732E-10</v>
      </c>
      <c r="P803">
        <f t="shared" si="26"/>
        <v>-51.575602285256657</v>
      </c>
    </row>
    <row r="804" spans="1:16" x14ac:dyDescent="0.2">
      <c r="A804">
        <v>561.13</v>
      </c>
      <c r="B804">
        <v>2825.6</v>
      </c>
      <c r="C804">
        <v>11293</v>
      </c>
      <c r="D804">
        <v>29498.2</v>
      </c>
      <c r="E804">
        <v>64000</v>
      </c>
      <c r="F804">
        <v>64000</v>
      </c>
      <c r="H804">
        <v>11205.9</v>
      </c>
      <c r="I804">
        <v>19148.8</v>
      </c>
      <c r="J804">
        <v>18360.5</v>
      </c>
      <c r="L804">
        <f t="shared" ref="L804:L867" si="27">A804</f>
        <v>561.13</v>
      </c>
      <c r="M804">
        <f>data!AQ804</f>
        <v>1.2679513108757483E-10</v>
      </c>
      <c r="O804">
        <v>2.6305124935585861E-10</v>
      </c>
      <c r="P804">
        <f t="shared" si="26"/>
        <v>-51.798316336431846</v>
      </c>
    </row>
    <row r="805" spans="1:16" x14ac:dyDescent="0.2">
      <c r="A805">
        <v>561.58000000000004</v>
      </c>
      <c r="B805">
        <v>2825.6</v>
      </c>
      <c r="C805">
        <v>11293</v>
      </c>
      <c r="D805">
        <v>29498.2</v>
      </c>
      <c r="E805">
        <v>64000</v>
      </c>
      <c r="F805">
        <v>64000</v>
      </c>
      <c r="H805">
        <v>11205.9</v>
      </c>
      <c r="I805">
        <v>19148.8</v>
      </c>
      <c r="J805">
        <v>18360.5</v>
      </c>
      <c r="L805">
        <f t="shared" si="27"/>
        <v>561.58000000000004</v>
      </c>
      <c r="M805">
        <f>data!AQ805</f>
        <v>1.2711198684965104E-10</v>
      </c>
      <c r="O805">
        <v>2.621388601379705E-10</v>
      </c>
      <c r="P805">
        <f t="shared" si="26"/>
        <v>-51.509674382978282</v>
      </c>
    </row>
    <row r="806" spans="1:16" x14ac:dyDescent="0.2">
      <c r="A806">
        <v>562.04</v>
      </c>
      <c r="B806">
        <v>2810.05</v>
      </c>
      <c r="C806">
        <v>11081.1</v>
      </c>
      <c r="D806">
        <v>29637.85</v>
      </c>
      <c r="E806">
        <v>64000</v>
      </c>
      <c r="F806">
        <v>64000</v>
      </c>
      <c r="H806">
        <v>10989.6</v>
      </c>
      <c r="I806">
        <v>17972.3</v>
      </c>
      <c r="J806">
        <v>17231.599999999999</v>
      </c>
      <c r="L806">
        <f t="shared" si="27"/>
        <v>562.04</v>
      </c>
      <c r="M806">
        <f>data!AQ806</f>
        <v>1.2666713421020128E-10</v>
      </c>
      <c r="O806">
        <v>2.6190305519016082E-10</v>
      </c>
      <c r="P806">
        <f t="shared" si="26"/>
        <v>-51.635869952631268</v>
      </c>
    </row>
    <row r="807" spans="1:16" x14ac:dyDescent="0.2">
      <c r="A807">
        <v>562.5</v>
      </c>
      <c r="B807">
        <v>2810.05</v>
      </c>
      <c r="C807">
        <v>11081.1</v>
      </c>
      <c r="D807">
        <v>29637.85</v>
      </c>
      <c r="E807">
        <v>64000</v>
      </c>
      <c r="F807">
        <v>64000</v>
      </c>
      <c r="H807">
        <v>10989.6</v>
      </c>
      <c r="I807">
        <v>17972.3</v>
      </c>
      <c r="J807">
        <v>17231.599999999999</v>
      </c>
      <c r="L807">
        <f t="shared" si="27"/>
        <v>562.5</v>
      </c>
      <c r="M807">
        <f>data!AQ807</f>
        <v>1.2698871891398473E-10</v>
      </c>
      <c r="O807">
        <v>2.6205562270349084E-10</v>
      </c>
      <c r="P807">
        <f t="shared" si="26"/>
        <v>-51.541311114064825</v>
      </c>
    </row>
    <row r="808" spans="1:16" x14ac:dyDescent="0.2">
      <c r="A808">
        <v>562.96</v>
      </c>
      <c r="B808">
        <v>2848.45</v>
      </c>
      <c r="C808">
        <v>11422.6</v>
      </c>
      <c r="D808">
        <v>29825.3</v>
      </c>
      <c r="E808">
        <v>64000</v>
      </c>
      <c r="F808">
        <v>64000</v>
      </c>
      <c r="H808">
        <v>11336</v>
      </c>
      <c r="I808">
        <v>18553.900000000001</v>
      </c>
      <c r="J808">
        <v>17822.2</v>
      </c>
      <c r="L808">
        <f t="shared" si="27"/>
        <v>562.96</v>
      </c>
      <c r="M808">
        <f>data!AQ808</f>
        <v>1.2657671219363513E-10</v>
      </c>
      <c r="O808">
        <v>2.6175294389804574E-10</v>
      </c>
      <c r="P808">
        <f t="shared" si="26"/>
        <v>-51.642678661548317</v>
      </c>
    </row>
    <row r="809" spans="1:16" x14ac:dyDescent="0.2">
      <c r="A809">
        <v>563.41999999999996</v>
      </c>
      <c r="B809">
        <v>2848.45</v>
      </c>
      <c r="C809">
        <v>11422.6</v>
      </c>
      <c r="D809">
        <v>29825.3</v>
      </c>
      <c r="E809">
        <v>64000</v>
      </c>
      <c r="F809">
        <v>64000</v>
      </c>
      <c r="H809">
        <v>11336</v>
      </c>
      <c r="I809">
        <v>18553.900000000001</v>
      </c>
      <c r="J809">
        <v>17822.2</v>
      </c>
      <c r="L809">
        <f t="shared" si="27"/>
        <v>563.41999999999996</v>
      </c>
      <c r="M809">
        <f>data!AQ809</f>
        <v>1.2689607445100414E-10</v>
      </c>
      <c r="O809">
        <v>2.618267249408036E-10</v>
      </c>
      <c r="P809">
        <f t="shared" si="26"/>
        <v>-51.534330775556214</v>
      </c>
    </row>
    <row r="810" spans="1:16" x14ac:dyDescent="0.2">
      <c r="A810">
        <v>563.87</v>
      </c>
      <c r="B810">
        <v>2791.6</v>
      </c>
      <c r="C810">
        <v>10923.8</v>
      </c>
      <c r="D810">
        <v>29976.85</v>
      </c>
      <c r="E810">
        <v>64000</v>
      </c>
      <c r="F810">
        <v>64000</v>
      </c>
      <c r="H810">
        <v>10837.9</v>
      </c>
      <c r="I810">
        <v>18723.599999999999</v>
      </c>
      <c r="J810">
        <v>17889</v>
      </c>
      <c r="L810">
        <f t="shared" si="27"/>
        <v>563.87</v>
      </c>
      <c r="M810">
        <f>data!AQ810</f>
        <v>1.2619144881992749E-10</v>
      </c>
      <c r="O810">
        <v>2.6081409572596534E-10</v>
      </c>
      <c r="P810">
        <f t="shared" si="26"/>
        <v>-51.616323316928572</v>
      </c>
    </row>
    <row r="811" spans="1:16" x14ac:dyDescent="0.2">
      <c r="A811">
        <v>564.33000000000004</v>
      </c>
      <c r="B811">
        <v>2791.6</v>
      </c>
      <c r="C811">
        <v>10923.8</v>
      </c>
      <c r="D811">
        <v>29976.85</v>
      </c>
      <c r="E811">
        <v>64000</v>
      </c>
      <c r="F811">
        <v>64000</v>
      </c>
      <c r="H811">
        <v>10837.9</v>
      </c>
      <c r="I811">
        <v>18723.599999999999</v>
      </c>
      <c r="J811">
        <v>17889</v>
      </c>
      <c r="L811">
        <f t="shared" si="27"/>
        <v>564.33000000000004</v>
      </c>
      <c r="M811">
        <f>data!AQ811</f>
        <v>1.265078844756529E-10</v>
      </c>
      <c r="O811">
        <v>2.6078215852325328E-10</v>
      </c>
      <c r="P811">
        <f t="shared" si="26"/>
        <v>-51.48905692320492</v>
      </c>
    </row>
    <row r="812" spans="1:16" x14ac:dyDescent="0.2">
      <c r="A812">
        <v>564.79</v>
      </c>
      <c r="B812">
        <v>2819.85</v>
      </c>
      <c r="C812">
        <v>11199</v>
      </c>
      <c r="D812">
        <v>30184.95</v>
      </c>
      <c r="E812">
        <v>64000</v>
      </c>
      <c r="F812">
        <v>64000</v>
      </c>
      <c r="H812">
        <v>11130.3</v>
      </c>
      <c r="I812">
        <v>19221.7</v>
      </c>
      <c r="J812">
        <v>18404.3</v>
      </c>
      <c r="L812">
        <f t="shared" si="27"/>
        <v>564.79</v>
      </c>
      <c r="M812">
        <f>data!AQ812</f>
        <v>1.2595481929952555E-10</v>
      </c>
      <c r="O812">
        <v>2.6031229704237908E-10</v>
      </c>
      <c r="P812">
        <f t="shared" si="26"/>
        <v>-51.613957261873033</v>
      </c>
    </row>
    <row r="813" spans="1:16" x14ac:dyDescent="0.2">
      <c r="A813">
        <v>565.25</v>
      </c>
      <c r="B813">
        <v>2819.85</v>
      </c>
      <c r="C813">
        <v>11199</v>
      </c>
      <c r="D813">
        <v>30184.95</v>
      </c>
      <c r="E813">
        <v>64000</v>
      </c>
      <c r="F813">
        <v>64000</v>
      </c>
      <c r="H813">
        <v>11130.3</v>
      </c>
      <c r="I813">
        <v>19221.7</v>
      </c>
      <c r="J813">
        <v>18404.3</v>
      </c>
      <c r="L813">
        <f t="shared" si="27"/>
        <v>565.25</v>
      </c>
      <c r="M813">
        <f>data!AQ813</f>
        <v>1.2626869996973309E-10</v>
      </c>
      <c r="O813">
        <v>2.6046966702544932E-10</v>
      </c>
      <c r="P813">
        <f t="shared" si="26"/>
        <v>-51.522685381482084</v>
      </c>
    </row>
    <row r="814" spans="1:16" x14ac:dyDescent="0.2">
      <c r="A814">
        <v>565.71</v>
      </c>
      <c r="B814">
        <v>2837.75</v>
      </c>
      <c r="C814">
        <v>11509.5</v>
      </c>
      <c r="D814">
        <v>30411.25</v>
      </c>
      <c r="E814">
        <v>64000</v>
      </c>
      <c r="F814">
        <v>64000</v>
      </c>
      <c r="H814">
        <v>11442.1</v>
      </c>
      <c r="I814">
        <v>19551.8</v>
      </c>
      <c r="J814">
        <v>18788.900000000001</v>
      </c>
      <c r="L814">
        <f t="shared" si="27"/>
        <v>565.71</v>
      </c>
      <c r="M814">
        <f>data!AQ814</f>
        <v>1.2558446896139712E-10</v>
      </c>
      <c r="O814">
        <v>2.5999527995694214E-10</v>
      </c>
      <c r="P814">
        <f t="shared" si="26"/>
        <v>-51.69740428280268</v>
      </c>
    </row>
    <row r="815" spans="1:16" x14ac:dyDescent="0.2">
      <c r="A815">
        <v>566.16</v>
      </c>
      <c r="B815">
        <v>2837.75</v>
      </c>
      <c r="C815">
        <v>11509.5</v>
      </c>
      <c r="D815">
        <v>30411.25</v>
      </c>
      <c r="E815">
        <v>64000</v>
      </c>
      <c r="F815">
        <v>64000</v>
      </c>
      <c r="H815">
        <v>11442.1</v>
      </c>
      <c r="I815">
        <v>19551.8</v>
      </c>
      <c r="J815">
        <v>18788.900000000001</v>
      </c>
      <c r="L815">
        <f t="shared" si="27"/>
        <v>566.16</v>
      </c>
      <c r="M815">
        <f>data!AQ815</f>
        <v>1.2588872253368183E-10</v>
      </c>
      <c r="O815">
        <v>2.5994156682233398E-10</v>
      </c>
      <c r="P815">
        <f t="shared" si="26"/>
        <v>-51.570376345494296</v>
      </c>
    </row>
    <row r="816" spans="1:16" x14ac:dyDescent="0.2">
      <c r="A816">
        <v>566.62</v>
      </c>
      <c r="B816">
        <v>2821.05</v>
      </c>
      <c r="C816">
        <v>11243.8</v>
      </c>
      <c r="D816">
        <v>30536.85</v>
      </c>
      <c r="E816">
        <v>64000</v>
      </c>
      <c r="F816">
        <v>64000</v>
      </c>
      <c r="H816">
        <v>11190.6</v>
      </c>
      <c r="I816">
        <v>20018.2</v>
      </c>
      <c r="J816">
        <v>19098.099999999999</v>
      </c>
      <c r="L816">
        <f t="shared" si="27"/>
        <v>566.62</v>
      </c>
      <c r="M816">
        <f>data!AQ816</f>
        <v>1.255235630225021E-10</v>
      </c>
      <c r="O816">
        <v>2.5953248902450736E-10</v>
      </c>
      <c r="P816">
        <f t="shared" si="26"/>
        <v>-51.634740030313104</v>
      </c>
    </row>
    <row r="817" spans="1:16" x14ac:dyDescent="0.2">
      <c r="A817">
        <v>567.08000000000004</v>
      </c>
      <c r="B817">
        <v>2821.05</v>
      </c>
      <c r="C817">
        <v>11243.8</v>
      </c>
      <c r="D817">
        <v>30536.85</v>
      </c>
      <c r="E817">
        <v>64000</v>
      </c>
      <c r="F817">
        <v>64000</v>
      </c>
      <c r="H817">
        <v>11190.6</v>
      </c>
      <c r="I817">
        <v>20018.2</v>
      </c>
      <c r="J817">
        <v>19098.099999999999</v>
      </c>
      <c r="L817">
        <f t="shared" si="27"/>
        <v>567.08000000000004</v>
      </c>
      <c r="M817">
        <f>data!AQ817</f>
        <v>1.2583251214800352E-10</v>
      </c>
      <c r="O817">
        <v>2.5918350019783054E-10</v>
      </c>
      <c r="P817">
        <f t="shared" si="26"/>
        <v>-51.45041561212129</v>
      </c>
    </row>
    <row r="818" spans="1:16" x14ac:dyDescent="0.2">
      <c r="A818">
        <v>567.54</v>
      </c>
      <c r="B818">
        <v>2846.15</v>
      </c>
      <c r="C818">
        <v>11448.8</v>
      </c>
      <c r="D818">
        <v>30747.599999999999</v>
      </c>
      <c r="E818">
        <v>64000</v>
      </c>
      <c r="F818">
        <v>64000</v>
      </c>
      <c r="H818">
        <v>11325.7</v>
      </c>
      <c r="I818">
        <v>22210.1</v>
      </c>
      <c r="J818">
        <v>21088.6</v>
      </c>
      <c r="L818">
        <f t="shared" si="27"/>
        <v>567.54</v>
      </c>
      <c r="M818">
        <f>data!AQ818</f>
        <v>1.2526554441034131E-10</v>
      </c>
      <c r="O818">
        <v>2.5901992994072915E-10</v>
      </c>
      <c r="P818">
        <f t="shared" si="26"/>
        <v>-51.638646323854118</v>
      </c>
    </row>
    <row r="819" spans="1:16" x14ac:dyDescent="0.2">
      <c r="A819">
        <v>568</v>
      </c>
      <c r="B819">
        <v>2846.15</v>
      </c>
      <c r="C819">
        <v>11448.8</v>
      </c>
      <c r="D819">
        <v>30747.599999999999</v>
      </c>
      <c r="E819">
        <v>64000</v>
      </c>
      <c r="F819">
        <v>64000</v>
      </c>
      <c r="H819">
        <v>11325.7</v>
      </c>
      <c r="I819">
        <v>22210.1</v>
      </c>
      <c r="J819">
        <v>21088.6</v>
      </c>
      <c r="L819">
        <f t="shared" si="27"/>
        <v>568</v>
      </c>
      <c r="M819">
        <f>data!AQ819</f>
        <v>1.255719393064752E-10</v>
      </c>
      <c r="O819">
        <v>2.5885442332546891E-10</v>
      </c>
      <c r="P819">
        <f t="shared" si="26"/>
        <v>-51.489359272571463</v>
      </c>
    </row>
    <row r="820" spans="1:16" x14ac:dyDescent="0.2">
      <c r="A820">
        <v>568.45000000000005</v>
      </c>
      <c r="B820">
        <v>2813.75</v>
      </c>
      <c r="C820">
        <v>11058.1</v>
      </c>
      <c r="D820">
        <v>30922.7</v>
      </c>
      <c r="E820">
        <v>64000</v>
      </c>
      <c r="F820">
        <v>64000</v>
      </c>
      <c r="H820">
        <v>10988.7</v>
      </c>
      <c r="I820">
        <v>23656.1</v>
      </c>
      <c r="J820">
        <v>22346.6</v>
      </c>
      <c r="L820">
        <f t="shared" si="27"/>
        <v>568.45000000000005</v>
      </c>
      <c r="M820">
        <f>data!AQ820</f>
        <v>1.2490186669002919E-10</v>
      </c>
      <c r="O820">
        <v>2.5775809535954082E-10</v>
      </c>
      <c r="P820">
        <f t="shared" si="26"/>
        <v>-51.542989749436792</v>
      </c>
    </row>
    <row r="821" spans="1:16" x14ac:dyDescent="0.2">
      <c r="A821">
        <v>568.91</v>
      </c>
      <c r="B821">
        <v>2813.75</v>
      </c>
      <c r="C821">
        <v>11058.1</v>
      </c>
      <c r="D821">
        <v>30922.7</v>
      </c>
      <c r="E821">
        <v>64000</v>
      </c>
      <c r="F821">
        <v>64000</v>
      </c>
      <c r="H821">
        <v>10988.7</v>
      </c>
      <c r="I821">
        <v>23656.1</v>
      </c>
      <c r="J821">
        <v>22346.6</v>
      </c>
      <c r="L821">
        <f t="shared" si="27"/>
        <v>568.91</v>
      </c>
      <c r="M821">
        <f>data!AQ821</f>
        <v>1.2520548955140232E-10</v>
      </c>
      <c r="O821">
        <v>2.5774427778830751E-10</v>
      </c>
      <c r="P821">
        <f t="shared" si="26"/>
        <v>-51.422591948195631</v>
      </c>
    </row>
    <row r="822" spans="1:16" x14ac:dyDescent="0.2">
      <c r="A822">
        <v>569.37</v>
      </c>
      <c r="B822">
        <v>2877.55</v>
      </c>
      <c r="C822">
        <v>11769.6</v>
      </c>
      <c r="D822">
        <v>31176.6</v>
      </c>
      <c r="E822">
        <v>64000</v>
      </c>
      <c r="F822">
        <v>64000</v>
      </c>
      <c r="H822">
        <v>11699.2</v>
      </c>
      <c r="I822">
        <v>28330.799999999999</v>
      </c>
      <c r="J822">
        <v>26606.5</v>
      </c>
      <c r="L822">
        <f t="shared" si="27"/>
        <v>569.37</v>
      </c>
      <c r="M822">
        <f>data!AQ822</f>
        <v>1.2462896547487486E-10</v>
      </c>
      <c r="O822">
        <v>2.5769150005765586E-10</v>
      </c>
      <c r="P822">
        <f t="shared" si="26"/>
        <v>-51.636369283817906</v>
      </c>
    </row>
    <row r="823" spans="1:16" x14ac:dyDescent="0.2">
      <c r="A823">
        <v>569.83000000000004</v>
      </c>
      <c r="B823">
        <v>2877.55</v>
      </c>
      <c r="C823">
        <v>11769.6</v>
      </c>
      <c r="D823">
        <v>31176.6</v>
      </c>
      <c r="E823">
        <v>64000</v>
      </c>
      <c r="F823">
        <v>64000</v>
      </c>
      <c r="H823">
        <v>11699.2</v>
      </c>
      <c r="I823">
        <v>28330.799999999999</v>
      </c>
      <c r="J823">
        <v>26606.5</v>
      </c>
      <c r="L823">
        <f t="shared" si="27"/>
        <v>569.83000000000004</v>
      </c>
      <c r="M823">
        <f>data!AQ823</f>
        <v>1.2493003627175235E-10</v>
      </c>
      <c r="O823">
        <v>2.5740511540268269E-10</v>
      </c>
      <c r="P823">
        <f t="shared" si="26"/>
        <v>-51.465596914687296</v>
      </c>
    </row>
    <row r="824" spans="1:16" x14ac:dyDescent="0.2">
      <c r="A824">
        <v>570.28</v>
      </c>
      <c r="B824">
        <v>2827.9</v>
      </c>
      <c r="C824">
        <v>11313.9</v>
      </c>
      <c r="D824">
        <v>31351.05</v>
      </c>
      <c r="E824">
        <v>64000</v>
      </c>
      <c r="F824">
        <v>64000</v>
      </c>
      <c r="H824">
        <v>11234.8</v>
      </c>
      <c r="I824">
        <v>31010.6</v>
      </c>
      <c r="J824">
        <v>29041.7</v>
      </c>
      <c r="L824">
        <f t="shared" si="27"/>
        <v>570.28</v>
      </c>
      <c r="M824">
        <f>data!AQ824</f>
        <v>1.241973880656043E-10</v>
      </c>
      <c r="O824">
        <v>2.5683799116083545E-10</v>
      </c>
      <c r="P824">
        <f t="shared" si="26"/>
        <v>-51.643684992135682</v>
      </c>
    </row>
    <row r="825" spans="1:16" x14ac:dyDescent="0.2">
      <c r="A825">
        <v>570.74</v>
      </c>
      <c r="B825">
        <v>2827.9</v>
      </c>
      <c r="C825">
        <v>11313.9</v>
      </c>
      <c r="D825">
        <v>31351.05</v>
      </c>
      <c r="E825">
        <v>64000</v>
      </c>
      <c r="F825">
        <v>64000</v>
      </c>
      <c r="H825">
        <v>11234.8</v>
      </c>
      <c r="I825">
        <v>31010.6</v>
      </c>
      <c r="J825">
        <v>29041.7</v>
      </c>
      <c r="L825">
        <f t="shared" si="27"/>
        <v>570.74</v>
      </c>
      <c r="M825">
        <f>data!AQ825</f>
        <v>1.2449556476660916E-10</v>
      </c>
      <c r="O825">
        <v>2.5684183077653451E-10</v>
      </c>
      <c r="P825">
        <f t="shared" si="26"/>
        <v>-51.528314375345403</v>
      </c>
    </row>
    <row r="826" spans="1:16" x14ac:dyDescent="0.2">
      <c r="A826">
        <v>571.20000000000005</v>
      </c>
      <c r="B826">
        <v>2878.75</v>
      </c>
      <c r="C826">
        <v>11785.4</v>
      </c>
      <c r="D826">
        <v>31547.15</v>
      </c>
      <c r="E826">
        <v>64000</v>
      </c>
      <c r="F826">
        <v>64000</v>
      </c>
      <c r="H826">
        <v>11721.8</v>
      </c>
      <c r="I826">
        <v>33859.599999999999</v>
      </c>
      <c r="J826">
        <v>31609.599999999999</v>
      </c>
      <c r="L826">
        <f t="shared" si="27"/>
        <v>571.20000000000005</v>
      </c>
      <c r="M826">
        <f>data!AQ826</f>
        <v>1.2413341561004278E-10</v>
      </c>
      <c r="O826">
        <v>2.5700618984643812E-10</v>
      </c>
      <c r="P826">
        <f t="shared" si="26"/>
        <v>-51.700223374303619</v>
      </c>
    </row>
    <row r="827" spans="1:16" x14ac:dyDescent="0.2">
      <c r="A827">
        <v>571.66</v>
      </c>
      <c r="B827">
        <v>2878.75</v>
      </c>
      <c r="C827">
        <v>11785.4</v>
      </c>
      <c r="D827">
        <v>31547.15</v>
      </c>
      <c r="E827">
        <v>64000</v>
      </c>
      <c r="F827">
        <v>64000</v>
      </c>
      <c r="H827">
        <v>11721.8</v>
      </c>
      <c r="I827">
        <v>33859.599999999999</v>
      </c>
      <c r="J827">
        <v>31609.599999999999</v>
      </c>
      <c r="L827">
        <f t="shared" si="27"/>
        <v>571.66</v>
      </c>
      <c r="M827">
        <f>data!AQ827</f>
        <v>1.2442957803654154E-10</v>
      </c>
      <c r="O827">
        <v>2.5637664977947878E-10</v>
      </c>
      <c r="P827">
        <f t="shared" si="26"/>
        <v>-51.466103428853962</v>
      </c>
    </row>
    <row r="828" spans="1:16" x14ac:dyDescent="0.2">
      <c r="A828">
        <v>572.11</v>
      </c>
      <c r="B828">
        <v>2858.65</v>
      </c>
      <c r="C828">
        <v>11505.3</v>
      </c>
      <c r="D828">
        <v>31720.25</v>
      </c>
      <c r="E828">
        <v>64000</v>
      </c>
      <c r="F828">
        <v>64000</v>
      </c>
      <c r="H828">
        <v>11472.9</v>
      </c>
      <c r="I828">
        <v>33579.4</v>
      </c>
      <c r="J828">
        <v>31312.400000000001</v>
      </c>
      <c r="L828">
        <f t="shared" si="27"/>
        <v>572.11</v>
      </c>
      <c r="M828">
        <f>data!AQ828</f>
        <v>1.2384738344810135E-10</v>
      </c>
      <c r="O828">
        <v>2.5587808709166246E-10</v>
      </c>
      <c r="P828">
        <f t="shared" si="26"/>
        <v>-51.59906623667392</v>
      </c>
    </row>
    <row r="829" spans="1:16" x14ac:dyDescent="0.2">
      <c r="A829">
        <v>572.57000000000005</v>
      </c>
      <c r="B829">
        <v>2858.65</v>
      </c>
      <c r="C829">
        <v>11505.3</v>
      </c>
      <c r="D829">
        <v>31720.25</v>
      </c>
      <c r="E829">
        <v>64000</v>
      </c>
      <c r="F829">
        <v>64000</v>
      </c>
      <c r="H829">
        <v>11472.9</v>
      </c>
      <c r="I829">
        <v>33579.4</v>
      </c>
      <c r="J829">
        <v>31312.400000000001</v>
      </c>
      <c r="L829">
        <f t="shared" si="27"/>
        <v>572.57000000000005</v>
      </c>
      <c r="M829">
        <f>data!AQ829</f>
        <v>1.2414103725898407E-10</v>
      </c>
      <c r="O829">
        <v>2.5578674738561533E-10</v>
      </c>
      <c r="P829">
        <f t="shared" si="26"/>
        <v>-51.466978438944182</v>
      </c>
    </row>
    <row r="830" spans="1:16" x14ac:dyDescent="0.2">
      <c r="A830">
        <v>573.03</v>
      </c>
      <c r="B830">
        <v>2804.4</v>
      </c>
      <c r="C830">
        <v>11076.5</v>
      </c>
      <c r="D830">
        <v>31844.45</v>
      </c>
      <c r="E830">
        <v>64000</v>
      </c>
      <c r="F830">
        <v>64000</v>
      </c>
      <c r="H830">
        <v>11017.9</v>
      </c>
      <c r="I830">
        <v>32519.200000000001</v>
      </c>
      <c r="J830">
        <v>30286.1</v>
      </c>
      <c r="L830">
        <f t="shared" si="27"/>
        <v>573.03</v>
      </c>
      <c r="M830">
        <f>data!AQ830</f>
        <v>1.2363596589205532E-10</v>
      </c>
      <c r="O830">
        <v>2.5561014653934743E-10</v>
      </c>
      <c r="P830">
        <f t="shared" si="26"/>
        <v>-51.631041425414082</v>
      </c>
    </row>
    <row r="831" spans="1:16" x14ac:dyDescent="0.2">
      <c r="A831">
        <v>573.49</v>
      </c>
      <c r="B831">
        <v>2804.4</v>
      </c>
      <c r="C831">
        <v>11076.5</v>
      </c>
      <c r="D831">
        <v>31844.45</v>
      </c>
      <c r="E831">
        <v>64000</v>
      </c>
      <c r="F831">
        <v>64000</v>
      </c>
      <c r="H831">
        <v>11017.9</v>
      </c>
      <c r="I831">
        <v>32519.200000000001</v>
      </c>
      <c r="J831">
        <v>30286.1</v>
      </c>
      <c r="L831">
        <f t="shared" si="27"/>
        <v>573.49</v>
      </c>
      <c r="M831">
        <f>data!AQ831</f>
        <v>1.2392728538636664E-10</v>
      </c>
      <c r="O831">
        <v>2.5549433011146679E-10</v>
      </c>
      <c r="P831">
        <f t="shared" si="26"/>
        <v>-51.495093714095432</v>
      </c>
    </row>
    <row r="832" spans="1:16" x14ac:dyDescent="0.2">
      <c r="A832">
        <v>573.94000000000005</v>
      </c>
      <c r="B832">
        <v>2840.7</v>
      </c>
      <c r="C832">
        <v>11407.1</v>
      </c>
      <c r="D832">
        <v>32043.9</v>
      </c>
      <c r="E832">
        <v>64000</v>
      </c>
      <c r="F832">
        <v>64000</v>
      </c>
      <c r="H832">
        <v>11299.6</v>
      </c>
      <c r="I832">
        <v>39214.5</v>
      </c>
      <c r="J832">
        <v>36361.599999999999</v>
      </c>
      <c r="L832">
        <f t="shared" si="27"/>
        <v>573.94000000000005</v>
      </c>
      <c r="M832">
        <f>data!AQ832</f>
        <v>1.2348728743562939E-10</v>
      </c>
      <c r="O832">
        <v>2.5529321408600208E-10</v>
      </c>
      <c r="P832">
        <f t="shared" si="26"/>
        <v>-51.629232340649089</v>
      </c>
    </row>
    <row r="833" spans="1:16" x14ac:dyDescent="0.2">
      <c r="A833">
        <v>574.4</v>
      </c>
      <c r="B833">
        <v>2840.7</v>
      </c>
      <c r="C833">
        <v>11407.1</v>
      </c>
      <c r="D833">
        <v>32043.9</v>
      </c>
      <c r="E833">
        <v>64000</v>
      </c>
      <c r="F833">
        <v>64000</v>
      </c>
      <c r="H833">
        <v>11299.6</v>
      </c>
      <c r="I833">
        <v>39214.5</v>
      </c>
      <c r="J833">
        <v>36361.599999999999</v>
      </c>
      <c r="L833">
        <f t="shared" si="27"/>
        <v>574.4</v>
      </c>
      <c r="M833">
        <f>data!AQ833</f>
        <v>1.2377645559519575E-10</v>
      </c>
      <c r="O833">
        <v>2.5485197805953068E-10</v>
      </c>
      <c r="P833">
        <f t="shared" si="26"/>
        <v>-51.432020839060193</v>
      </c>
    </row>
    <row r="834" spans="1:16" x14ac:dyDescent="0.2">
      <c r="A834">
        <v>574.86</v>
      </c>
      <c r="B834">
        <v>2897.2</v>
      </c>
      <c r="C834">
        <v>11973.5</v>
      </c>
      <c r="D834">
        <v>32271.45</v>
      </c>
      <c r="E834">
        <v>64000</v>
      </c>
      <c r="F834">
        <v>64000</v>
      </c>
      <c r="H834">
        <v>11926.5</v>
      </c>
      <c r="I834">
        <v>40326.6</v>
      </c>
      <c r="J834">
        <v>37421.1</v>
      </c>
      <c r="L834">
        <f t="shared" si="27"/>
        <v>574.86</v>
      </c>
      <c r="M834">
        <f>data!AQ834</f>
        <v>1.2331076098037251E-10</v>
      </c>
      <c r="O834">
        <v>2.5449341616522822E-10</v>
      </c>
      <c r="P834">
        <f t="shared" si="26"/>
        <v>-51.546581110643039</v>
      </c>
    </row>
    <row r="835" spans="1:16" x14ac:dyDescent="0.2">
      <c r="A835">
        <v>575.32000000000005</v>
      </c>
      <c r="B835">
        <v>2897.2</v>
      </c>
      <c r="C835">
        <v>11973.5</v>
      </c>
      <c r="D835">
        <v>32271.45</v>
      </c>
      <c r="E835">
        <v>64000</v>
      </c>
      <c r="F835">
        <v>64000</v>
      </c>
      <c r="H835">
        <v>11926.5</v>
      </c>
      <c r="I835">
        <v>40326.6</v>
      </c>
      <c r="J835">
        <v>37421.1</v>
      </c>
      <c r="L835">
        <f t="shared" si="27"/>
        <v>575.32000000000005</v>
      </c>
      <c r="M835">
        <f>data!AQ835</f>
        <v>1.2359770753600812E-10</v>
      </c>
      <c r="O835">
        <v>2.5424237929659652E-10</v>
      </c>
      <c r="P835">
        <f t="shared" si="26"/>
        <v>-51.385875211693048</v>
      </c>
    </row>
    <row r="836" spans="1:16" x14ac:dyDescent="0.2">
      <c r="A836">
        <v>575.77</v>
      </c>
      <c r="B836">
        <v>2847.7</v>
      </c>
      <c r="C836">
        <v>11494.8</v>
      </c>
      <c r="D836">
        <v>32457.25</v>
      </c>
      <c r="E836">
        <v>64000</v>
      </c>
      <c r="F836">
        <v>64000</v>
      </c>
      <c r="H836">
        <v>11436.6</v>
      </c>
      <c r="I836">
        <v>34332.400000000001</v>
      </c>
      <c r="J836">
        <v>31961.7</v>
      </c>
      <c r="L836">
        <f t="shared" si="27"/>
        <v>575.77</v>
      </c>
      <c r="M836">
        <f>data!AQ836</f>
        <v>1.2284979905815544E-10</v>
      </c>
      <c r="O836">
        <v>2.5429705274258534E-10</v>
      </c>
      <c r="P836">
        <f t="shared" si="26"/>
        <v>-51.690435365559921</v>
      </c>
    </row>
    <row r="837" spans="1:16" x14ac:dyDescent="0.2">
      <c r="A837">
        <v>576.23</v>
      </c>
      <c r="B837">
        <v>2847.7</v>
      </c>
      <c r="C837">
        <v>11494.8</v>
      </c>
      <c r="D837">
        <v>32457.25</v>
      </c>
      <c r="E837">
        <v>64000</v>
      </c>
      <c r="F837">
        <v>64000</v>
      </c>
      <c r="H837">
        <v>11436.6</v>
      </c>
      <c r="I837">
        <v>34332.400000000001</v>
      </c>
      <c r="J837">
        <v>31961.7</v>
      </c>
      <c r="L837">
        <f t="shared" si="27"/>
        <v>576.23</v>
      </c>
      <c r="M837">
        <f>data!AQ837</f>
        <v>1.2313390082533243E-10</v>
      </c>
      <c r="O837">
        <v>2.540788412443122E-10</v>
      </c>
      <c r="P837">
        <f t="shared" si="26"/>
        <v>-51.537129096502873</v>
      </c>
    </row>
    <row r="838" spans="1:16" x14ac:dyDescent="0.2">
      <c r="A838">
        <v>576.69000000000005</v>
      </c>
      <c r="B838">
        <v>2903.25</v>
      </c>
      <c r="C838">
        <v>12115.4</v>
      </c>
      <c r="D838">
        <v>32680.35</v>
      </c>
      <c r="E838">
        <v>64000</v>
      </c>
      <c r="F838">
        <v>64000</v>
      </c>
      <c r="H838">
        <v>12018.3</v>
      </c>
      <c r="I838">
        <v>40880.699999999997</v>
      </c>
      <c r="J838">
        <v>37960.1</v>
      </c>
      <c r="L838">
        <f t="shared" si="27"/>
        <v>576.69000000000005</v>
      </c>
      <c r="M838">
        <f>data!AQ838</f>
        <v>1.2269215985644073E-10</v>
      </c>
      <c r="O838">
        <v>2.5393292991793634E-10</v>
      </c>
      <c r="P838">
        <f t="shared" si="26"/>
        <v>-51.683241753603511</v>
      </c>
    </row>
    <row r="839" spans="1:16" x14ac:dyDescent="0.2">
      <c r="A839">
        <v>577.15</v>
      </c>
      <c r="B839">
        <v>2903.25</v>
      </c>
      <c r="C839">
        <v>12115.4</v>
      </c>
      <c r="D839">
        <v>32680.35</v>
      </c>
      <c r="E839">
        <v>64000</v>
      </c>
      <c r="F839">
        <v>64000</v>
      </c>
      <c r="H839">
        <v>12018.3</v>
      </c>
      <c r="I839">
        <v>40880.699999999997</v>
      </c>
      <c r="J839">
        <v>37960.1</v>
      </c>
      <c r="L839">
        <f t="shared" si="27"/>
        <v>577.15</v>
      </c>
      <c r="M839">
        <f>data!AQ839</f>
        <v>1.2297411759510352E-10</v>
      </c>
      <c r="O839">
        <v>2.5336103482982724E-10</v>
      </c>
      <c r="P839">
        <f t="shared" si="26"/>
        <v>-51.462892596053507</v>
      </c>
    </row>
    <row r="840" spans="1:16" x14ac:dyDescent="0.2">
      <c r="A840">
        <v>577.6</v>
      </c>
      <c r="B840">
        <v>2818.7</v>
      </c>
      <c r="C840">
        <v>11195.6</v>
      </c>
      <c r="D840">
        <v>32784.699999999997</v>
      </c>
      <c r="E840">
        <v>64000</v>
      </c>
      <c r="F840">
        <v>64000</v>
      </c>
      <c r="H840">
        <v>11109.4</v>
      </c>
      <c r="I840">
        <v>48323.5</v>
      </c>
      <c r="J840">
        <v>44591</v>
      </c>
      <c r="L840">
        <f t="shared" si="27"/>
        <v>577.6</v>
      </c>
      <c r="M840">
        <f>data!AQ840</f>
        <v>1.224378160261774E-10</v>
      </c>
      <c r="O840">
        <v>2.5304074227665104E-10</v>
      </c>
      <c r="P840">
        <f t="shared" ref="P840:P903" si="28">(M840-O840)/O840%</f>
        <v>-51.613398330805026</v>
      </c>
    </row>
    <row r="841" spans="1:16" x14ac:dyDescent="0.2">
      <c r="A841">
        <v>578.05999999999995</v>
      </c>
      <c r="B841">
        <v>2818.7</v>
      </c>
      <c r="C841">
        <v>11195.6</v>
      </c>
      <c r="D841">
        <v>32784.699999999997</v>
      </c>
      <c r="E841">
        <v>64000</v>
      </c>
      <c r="F841">
        <v>64000</v>
      </c>
      <c r="H841">
        <v>11109.4</v>
      </c>
      <c r="I841">
        <v>48323.5</v>
      </c>
      <c r="J841">
        <v>44591</v>
      </c>
      <c r="L841">
        <f t="shared" si="27"/>
        <v>578.05999999999995</v>
      </c>
      <c r="M841">
        <f>data!AQ841</f>
        <v>1.2271744243067844E-10</v>
      </c>
      <c r="O841">
        <v>2.5287682600152302E-10</v>
      </c>
      <c r="P841">
        <f t="shared" si="28"/>
        <v>-51.471455739507206</v>
      </c>
    </row>
    <row r="842" spans="1:16" x14ac:dyDescent="0.2">
      <c r="A842">
        <v>578.52</v>
      </c>
      <c r="B842">
        <v>2923.65</v>
      </c>
      <c r="C842">
        <v>12183.6</v>
      </c>
      <c r="D842">
        <v>33034.050000000003</v>
      </c>
      <c r="E842">
        <v>64000</v>
      </c>
      <c r="F842">
        <v>64000</v>
      </c>
      <c r="H842">
        <v>12089.6</v>
      </c>
      <c r="I842">
        <v>44414.1</v>
      </c>
      <c r="J842">
        <v>41134.300000000003</v>
      </c>
      <c r="L842">
        <f t="shared" si="27"/>
        <v>578.52</v>
      </c>
      <c r="M842">
        <f>data!AQ842</f>
        <v>1.2238033656095489E-10</v>
      </c>
      <c r="O842">
        <v>2.5270970605141111E-10</v>
      </c>
      <c r="P842">
        <f t="shared" si="28"/>
        <v>-51.572759719779853</v>
      </c>
    </row>
    <row r="843" spans="1:16" x14ac:dyDescent="0.2">
      <c r="A843">
        <v>578.97</v>
      </c>
      <c r="B843">
        <v>2923.65</v>
      </c>
      <c r="C843">
        <v>12183.6</v>
      </c>
      <c r="D843">
        <v>33034.050000000003</v>
      </c>
      <c r="E843">
        <v>64000</v>
      </c>
      <c r="F843">
        <v>64000</v>
      </c>
      <c r="H843">
        <v>12089.6</v>
      </c>
      <c r="I843">
        <v>44414.1</v>
      </c>
      <c r="J843">
        <v>41134.300000000003</v>
      </c>
      <c r="L843">
        <f t="shared" si="27"/>
        <v>578.97</v>
      </c>
      <c r="M843">
        <f>data!AQ843</f>
        <v>1.2265204099498955E-10</v>
      </c>
      <c r="O843">
        <v>2.5285778656880971E-10</v>
      </c>
      <c r="P843">
        <f t="shared" si="28"/>
        <v>-51.49366659443865</v>
      </c>
    </row>
    <row r="844" spans="1:16" x14ac:dyDescent="0.2">
      <c r="A844">
        <v>579.42999999999995</v>
      </c>
      <c r="B844">
        <v>2803.15</v>
      </c>
      <c r="C844">
        <v>11099.7</v>
      </c>
      <c r="D844">
        <v>33148.25</v>
      </c>
      <c r="E844">
        <v>64000</v>
      </c>
      <c r="F844">
        <v>64000</v>
      </c>
      <c r="H844">
        <v>11034.4</v>
      </c>
      <c r="I844">
        <v>36133.699999999997</v>
      </c>
      <c r="J844">
        <v>33594.9</v>
      </c>
      <c r="L844">
        <f t="shared" si="27"/>
        <v>579.42999999999995</v>
      </c>
      <c r="M844">
        <f>data!AQ844</f>
        <v>1.2193575051155619E-10</v>
      </c>
      <c r="O844">
        <v>2.5192360976144323E-10</v>
      </c>
      <c r="P844">
        <f t="shared" si="28"/>
        <v>-51.598125071714342</v>
      </c>
    </row>
    <row r="845" spans="1:16" x14ac:dyDescent="0.2">
      <c r="A845">
        <v>579.89</v>
      </c>
      <c r="B845">
        <v>2803.15</v>
      </c>
      <c r="C845">
        <v>11099.7</v>
      </c>
      <c r="D845">
        <v>33148.25</v>
      </c>
      <c r="E845">
        <v>64000</v>
      </c>
      <c r="F845">
        <v>64000</v>
      </c>
      <c r="H845">
        <v>11034.4</v>
      </c>
      <c r="I845">
        <v>36133.699999999997</v>
      </c>
      <c r="J845">
        <v>33594.9</v>
      </c>
      <c r="L845">
        <f t="shared" si="27"/>
        <v>579.89</v>
      </c>
      <c r="M845">
        <f>data!AQ845</f>
        <v>1.222107606130461E-10</v>
      </c>
      <c r="O845">
        <v>2.5160830930441658E-10</v>
      </c>
      <c r="P845">
        <f t="shared" si="28"/>
        <v>-51.428169860167301</v>
      </c>
    </row>
    <row r="846" spans="1:16" x14ac:dyDescent="0.2">
      <c r="A846">
        <v>580.34</v>
      </c>
      <c r="B846">
        <v>2849.55</v>
      </c>
      <c r="C846">
        <v>11515.4</v>
      </c>
      <c r="D846">
        <v>33387.949999999997</v>
      </c>
      <c r="E846">
        <v>64000</v>
      </c>
      <c r="F846">
        <v>64000</v>
      </c>
      <c r="H846">
        <v>11467.9</v>
      </c>
      <c r="I846">
        <v>40754.800000000003</v>
      </c>
      <c r="J846">
        <v>37787.5</v>
      </c>
      <c r="L846">
        <f t="shared" si="27"/>
        <v>580.34</v>
      </c>
      <c r="M846">
        <f>data!AQ846</f>
        <v>1.216690642790809E-10</v>
      </c>
      <c r="O846">
        <v>2.5118003279463366E-10</v>
      </c>
      <c r="P846">
        <f t="shared" si="28"/>
        <v>-51.56101266275482</v>
      </c>
    </row>
    <row r="847" spans="1:16" x14ac:dyDescent="0.2">
      <c r="A847">
        <v>580.79999999999995</v>
      </c>
      <c r="B847">
        <v>2849.55</v>
      </c>
      <c r="C847">
        <v>11515.4</v>
      </c>
      <c r="D847">
        <v>33387.949999999997</v>
      </c>
      <c r="E847">
        <v>64000</v>
      </c>
      <c r="F847">
        <v>64000</v>
      </c>
      <c r="H847">
        <v>11467.9</v>
      </c>
      <c r="I847">
        <v>40754.800000000003</v>
      </c>
      <c r="J847">
        <v>37787.5</v>
      </c>
      <c r="L847">
        <f t="shared" si="27"/>
        <v>580.79999999999995</v>
      </c>
      <c r="M847">
        <f>data!AQ847</f>
        <v>1.2194176551535324E-10</v>
      </c>
      <c r="O847">
        <v>2.5140426437832373E-10</v>
      </c>
      <c r="P847">
        <f t="shared" si="28"/>
        <v>-51.49574498392353</v>
      </c>
    </row>
    <row r="848" spans="1:16" x14ac:dyDescent="0.2">
      <c r="A848">
        <v>581.26</v>
      </c>
      <c r="B848">
        <v>2831.25</v>
      </c>
      <c r="C848">
        <v>11419.1</v>
      </c>
      <c r="D848">
        <v>33556.5</v>
      </c>
      <c r="E848">
        <v>64000</v>
      </c>
      <c r="F848">
        <v>64000</v>
      </c>
      <c r="H848">
        <v>11353</v>
      </c>
      <c r="I848">
        <v>54207.5</v>
      </c>
      <c r="J848">
        <v>49883.9</v>
      </c>
      <c r="L848">
        <f t="shared" si="27"/>
        <v>581.26</v>
      </c>
      <c r="M848">
        <f>data!AQ848</f>
        <v>1.2143710812130566E-10</v>
      </c>
      <c r="O848">
        <v>2.5106322278005936E-10</v>
      </c>
      <c r="P848">
        <f t="shared" si="28"/>
        <v>-51.630865414450192</v>
      </c>
    </row>
    <row r="849" spans="1:16" x14ac:dyDescent="0.2">
      <c r="A849">
        <v>581.72</v>
      </c>
      <c r="B849">
        <v>2831.25</v>
      </c>
      <c r="C849">
        <v>11419.1</v>
      </c>
      <c r="D849">
        <v>33556.5</v>
      </c>
      <c r="E849">
        <v>64000</v>
      </c>
      <c r="F849">
        <v>64000</v>
      </c>
      <c r="H849">
        <v>11353</v>
      </c>
      <c r="I849">
        <v>54207.5</v>
      </c>
      <c r="J849">
        <v>49883.9</v>
      </c>
      <c r="L849">
        <f t="shared" si="27"/>
        <v>581.72</v>
      </c>
      <c r="M849">
        <f>data!AQ849</f>
        <v>1.2170757611471755E-10</v>
      </c>
      <c r="O849">
        <v>2.5112435921932947E-10</v>
      </c>
      <c r="P849">
        <f t="shared" si="28"/>
        <v>-51.534938110715345</v>
      </c>
    </row>
    <row r="850" spans="1:16" x14ac:dyDescent="0.2">
      <c r="A850">
        <v>582.16999999999996</v>
      </c>
      <c r="B850">
        <v>2833.95</v>
      </c>
      <c r="C850">
        <v>11328.5</v>
      </c>
      <c r="D850">
        <v>33713.949999999997</v>
      </c>
      <c r="E850">
        <v>64000</v>
      </c>
      <c r="F850">
        <v>64000</v>
      </c>
      <c r="H850">
        <v>11233.8</v>
      </c>
      <c r="I850">
        <v>54671.8</v>
      </c>
      <c r="J850">
        <v>50267.4</v>
      </c>
      <c r="L850">
        <f t="shared" si="27"/>
        <v>582.16999999999996</v>
      </c>
      <c r="M850">
        <f>data!AQ850</f>
        <v>1.2133271189025138E-10</v>
      </c>
      <c r="O850">
        <v>2.5070621099040126E-10</v>
      </c>
      <c r="P850">
        <f t="shared" si="28"/>
        <v>-51.603627444675936</v>
      </c>
    </row>
    <row r="851" spans="1:16" x14ac:dyDescent="0.2">
      <c r="A851">
        <v>582.63</v>
      </c>
      <c r="B851">
        <v>2833.95</v>
      </c>
      <c r="C851">
        <v>11328.5</v>
      </c>
      <c r="D851">
        <v>33713.949999999997</v>
      </c>
      <c r="E851">
        <v>64000</v>
      </c>
      <c r="F851">
        <v>64000</v>
      </c>
      <c r="H851">
        <v>11233.8</v>
      </c>
      <c r="I851">
        <v>54671.8</v>
      </c>
      <c r="J851">
        <v>50267.4</v>
      </c>
      <c r="L851">
        <f t="shared" si="27"/>
        <v>582.63</v>
      </c>
      <c r="M851">
        <f>data!AQ851</f>
        <v>1.2160126345606033E-10</v>
      </c>
      <c r="O851">
        <v>2.5036884189903369E-10</v>
      </c>
      <c r="P851">
        <f t="shared" si="28"/>
        <v>-51.431151522800704</v>
      </c>
    </row>
    <row r="852" spans="1:16" x14ac:dyDescent="0.2">
      <c r="A852">
        <v>583.09</v>
      </c>
      <c r="B852">
        <v>2817.1</v>
      </c>
      <c r="C852">
        <v>11239.9</v>
      </c>
      <c r="D852">
        <v>33882.15</v>
      </c>
      <c r="E852">
        <v>64000</v>
      </c>
      <c r="F852">
        <v>64000</v>
      </c>
      <c r="H852">
        <v>11209.9</v>
      </c>
      <c r="I852">
        <v>38218.699999999997</v>
      </c>
      <c r="J852">
        <v>35499.300000000003</v>
      </c>
      <c r="L852">
        <f t="shared" si="27"/>
        <v>583.09</v>
      </c>
      <c r="M852">
        <f>data!AQ852</f>
        <v>1.2111030454042284E-10</v>
      </c>
      <c r="O852">
        <v>2.4978213546548481E-10</v>
      </c>
      <c r="P852">
        <f t="shared" si="28"/>
        <v>-51.51362433717442</v>
      </c>
    </row>
    <row r="853" spans="1:16" x14ac:dyDescent="0.2">
      <c r="A853">
        <v>583.54</v>
      </c>
      <c r="B853">
        <v>2817.1</v>
      </c>
      <c r="C853">
        <v>11239.9</v>
      </c>
      <c r="D853">
        <v>33882.15</v>
      </c>
      <c r="E853">
        <v>64000</v>
      </c>
      <c r="F853">
        <v>64000</v>
      </c>
      <c r="H853">
        <v>11209.9</v>
      </c>
      <c r="I853">
        <v>38218.699999999997</v>
      </c>
      <c r="J853">
        <v>35499.300000000003</v>
      </c>
      <c r="L853">
        <f t="shared" si="27"/>
        <v>583.54</v>
      </c>
      <c r="M853">
        <f>data!AQ853</f>
        <v>1.2137088603664384E-10</v>
      </c>
      <c r="O853">
        <v>2.4971970950269529E-10</v>
      </c>
      <c r="P853">
        <f t="shared" si="28"/>
        <v>-51.397153921751681</v>
      </c>
    </row>
    <row r="854" spans="1:16" x14ac:dyDescent="0.2">
      <c r="A854">
        <v>584</v>
      </c>
      <c r="B854">
        <v>2824.1</v>
      </c>
      <c r="C854">
        <v>11227.8</v>
      </c>
      <c r="D854">
        <v>34108.050000000003</v>
      </c>
      <c r="E854">
        <v>64000</v>
      </c>
      <c r="F854">
        <v>64000</v>
      </c>
      <c r="H854">
        <v>11154</v>
      </c>
      <c r="I854">
        <v>34515.9</v>
      </c>
      <c r="J854">
        <v>32114</v>
      </c>
      <c r="L854">
        <f t="shared" si="27"/>
        <v>584</v>
      </c>
      <c r="M854">
        <f>data!AQ854</f>
        <v>1.2074673341862555E-10</v>
      </c>
      <c r="O854">
        <v>2.4935684605809285E-10</v>
      </c>
      <c r="P854">
        <f t="shared" si="28"/>
        <v>-51.576732170210761</v>
      </c>
    </row>
    <row r="855" spans="1:16" x14ac:dyDescent="0.2">
      <c r="A855">
        <v>584.46</v>
      </c>
      <c r="B855">
        <v>2824.1</v>
      </c>
      <c r="C855">
        <v>11227.8</v>
      </c>
      <c r="D855">
        <v>34108.050000000003</v>
      </c>
      <c r="E855">
        <v>64000</v>
      </c>
      <c r="F855">
        <v>64000</v>
      </c>
      <c r="H855">
        <v>11154</v>
      </c>
      <c r="I855">
        <v>34515.9</v>
      </c>
      <c r="J855">
        <v>32114</v>
      </c>
      <c r="L855">
        <f t="shared" si="27"/>
        <v>584.46</v>
      </c>
      <c r="M855">
        <f>data!AQ855</f>
        <v>1.2101064590963261E-10</v>
      </c>
      <c r="O855">
        <v>2.4956758228658935E-10</v>
      </c>
      <c r="P855">
        <f t="shared" si="28"/>
        <v>-51.511873136363192</v>
      </c>
    </row>
    <row r="856" spans="1:16" x14ac:dyDescent="0.2">
      <c r="A856">
        <v>584.91</v>
      </c>
      <c r="B856">
        <v>2800.6</v>
      </c>
      <c r="C856">
        <v>11100.4</v>
      </c>
      <c r="D856">
        <v>34201.949999999997</v>
      </c>
      <c r="E856">
        <v>64000</v>
      </c>
      <c r="F856">
        <v>64000</v>
      </c>
      <c r="H856">
        <v>10996.7</v>
      </c>
      <c r="I856">
        <v>43829.7</v>
      </c>
      <c r="J856">
        <v>40461.1</v>
      </c>
      <c r="L856">
        <f t="shared" si="27"/>
        <v>584.91</v>
      </c>
      <c r="M856">
        <f>data!AQ856</f>
        <v>1.2079423136950582E-10</v>
      </c>
      <c r="O856">
        <v>2.4916232654842629E-10</v>
      </c>
      <c r="P856">
        <f t="shared" si="28"/>
        <v>-51.519865365349006</v>
      </c>
    </row>
    <row r="857" spans="1:16" x14ac:dyDescent="0.2">
      <c r="A857">
        <v>585.37</v>
      </c>
      <c r="B857">
        <v>2800.6</v>
      </c>
      <c r="C857">
        <v>11100.4</v>
      </c>
      <c r="D857">
        <v>34201.949999999997</v>
      </c>
      <c r="E857">
        <v>64000</v>
      </c>
      <c r="F857">
        <v>64000</v>
      </c>
      <c r="H857">
        <v>10996.7</v>
      </c>
      <c r="I857">
        <v>43829.7</v>
      </c>
      <c r="J857">
        <v>40461.1</v>
      </c>
      <c r="L857">
        <f t="shared" si="27"/>
        <v>585.37</v>
      </c>
      <c r="M857">
        <f>data!AQ857</f>
        <v>1.2105659889073239E-10</v>
      </c>
      <c r="O857">
        <v>2.4910596107577188E-10</v>
      </c>
      <c r="P857">
        <f t="shared" si="28"/>
        <v>-51.403572051047803</v>
      </c>
    </row>
    <row r="858" spans="1:16" x14ac:dyDescent="0.2">
      <c r="A858">
        <v>585.83000000000004</v>
      </c>
      <c r="B858">
        <v>2821.9</v>
      </c>
      <c r="C858">
        <v>11285.3</v>
      </c>
      <c r="D858">
        <v>34394.35</v>
      </c>
      <c r="E858">
        <v>64000</v>
      </c>
      <c r="F858">
        <v>64000</v>
      </c>
      <c r="H858">
        <v>11183.9</v>
      </c>
      <c r="I858">
        <v>43787.1</v>
      </c>
      <c r="J858">
        <v>40431.699999999997</v>
      </c>
      <c r="L858">
        <f t="shared" si="27"/>
        <v>585.83000000000004</v>
      </c>
      <c r="M858">
        <f>data!AQ858</f>
        <v>1.206308105699745E-10</v>
      </c>
      <c r="O858">
        <v>2.4867527316434587E-10</v>
      </c>
      <c r="P858">
        <f t="shared" si="28"/>
        <v>-51.490629110417679</v>
      </c>
    </row>
    <row r="859" spans="1:16" x14ac:dyDescent="0.2">
      <c r="A859">
        <v>586.28</v>
      </c>
      <c r="B859">
        <v>2821.9</v>
      </c>
      <c r="C859">
        <v>11285.3</v>
      </c>
      <c r="D859">
        <v>34394.35</v>
      </c>
      <c r="E859">
        <v>64000</v>
      </c>
      <c r="F859">
        <v>64000</v>
      </c>
      <c r="H859">
        <v>11183.9</v>
      </c>
      <c r="I859">
        <v>43787.1</v>
      </c>
      <c r="J859">
        <v>40431.699999999997</v>
      </c>
      <c r="L859">
        <f t="shared" si="27"/>
        <v>586.28</v>
      </c>
      <c r="M859">
        <f>data!AQ859</f>
        <v>1.2088551059705378E-10</v>
      </c>
      <c r="O859">
        <v>2.4899902732844561E-10</v>
      </c>
      <c r="P859">
        <f t="shared" si="28"/>
        <v>-51.451412523954126</v>
      </c>
    </row>
    <row r="860" spans="1:16" x14ac:dyDescent="0.2">
      <c r="A860">
        <v>586.74</v>
      </c>
      <c r="B860">
        <v>2830.05</v>
      </c>
      <c r="C860">
        <v>11335.1</v>
      </c>
      <c r="D860">
        <v>34620.85</v>
      </c>
      <c r="E860">
        <v>64000</v>
      </c>
      <c r="F860">
        <v>64000</v>
      </c>
      <c r="H860">
        <v>11223</v>
      </c>
      <c r="I860">
        <v>37773.599999999999</v>
      </c>
      <c r="J860">
        <v>35058.800000000003</v>
      </c>
      <c r="L860">
        <f t="shared" si="27"/>
        <v>586.74</v>
      </c>
      <c r="M860">
        <f>data!AQ860</f>
        <v>1.2027492248008544E-10</v>
      </c>
      <c r="O860">
        <v>2.4850398358412305E-10</v>
      </c>
      <c r="P860">
        <f t="shared" si="28"/>
        <v>-51.600404651312068</v>
      </c>
    </row>
    <row r="861" spans="1:16" x14ac:dyDescent="0.2">
      <c r="A861">
        <v>587.20000000000005</v>
      </c>
      <c r="B861">
        <v>2830.05</v>
      </c>
      <c r="C861">
        <v>11335.1</v>
      </c>
      <c r="D861">
        <v>34620.85</v>
      </c>
      <c r="E861">
        <v>64000</v>
      </c>
      <c r="F861">
        <v>64000</v>
      </c>
      <c r="H861">
        <v>11223</v>
      </c>
      <c r="I861">
        <v>37773.599999999999</v>
      </c>
      <c r="J861">
        <v>35058.800000000003</v>
      </c>
      <c r="L861">
        <f t="shared" si="27"/>
        <v>587.20000000000005</v>
      </c>
      <c r="M861">
        <f>data!AQ861</f>
        <v>1.2053288802952919E-10</v>
      </c>
      <c r="O861">
        <v>2.4820397192171818E-10</v>
      </c>
      <c r="P861">
        <f t="shared" si="28"/>
        <v>-51.43796970842012</v>
      </c>
    </row>
    <row r="862" spans="1:16" x14ac:dyDescent="0.2">
      <c r="A862">
        <v>587.65</v>
      </c>
      <c r="B862">
        <v>2899.25</v>
      </c>
      <c r="C862">
        <v>12009.1</v>
      </c>
      <c r="D862">
        <v>34840.25</v>
      </c>
      <c r="E862">
        <v>64000</v>
      </c>
      <c r="F862">
        <v>64000</v>
      </c>
      <c r="H862">
        <v>11940.3</v>
      </c>
      <c r="I862">
        <v>42206.5</v>
      </c>
      <c r="J862">
        <v>39128.300000000003</v>
      </c>
      <c r="L862">
        <f t="shared" si="27"/>
        <v>587.65</v>
      </c>
      <c r="M862">
        <f>data!AQ862</f>
        <v>1.2019053044177768E-10</v>
      </c>
      <c r="O862">
        <v>2.483529646695614E-10</v>
      </c>
      <c r="P862">
        <f t="shared" si="28"/>
        <v>-51.604954423759914</v>
      </c>
    </row>
    <row r="863" spans="1:16" x14ac:dyDescent="0.2">
      <c r="A863">
        <v>588.11</v>
      </c>
      <c r="B863">
        <v>2899.25</v>
      </c>
      <c r="C863">
        <v>12009.1</v>
      </c>
      <c r="D863">
        <v>34840.25</v>
      </c>
      <c r="E863">
        <v>64000</v>
      </c>
      <c r="F863">
        <v>64000</v>
      </c>
      <c r="H863">
        <v>11940.3</v>
      </c>
      <c r="I863">
        <v>42206.5</v>
      </c>
      <c r="J863">
        <v>39128.300000000003</v>
      </c>
      <c r="L863">
        <f t="shared" si="27"/>
        <v>588.11</v>
      </c>
      <c r="M863">
        <f>data!AQ863</f>
        <v>1.2044670160712445E-10</v>
      </c>
      <c r="O863">
        <v>2.4810421134372946E-10</v>
      </c>
      <c r="P863">
        <f t="shared" si="28"/>
        <v>-51.453181324578672</v>
      </c>
    </row>
    <row r="864" spans="1:16" x14ac:dyDescent="0.2">
      <c r="A864">
        <v>588.57000000000005</v>
      </c>
      <c r="B864">
        <v>2862.3</v>
      </c>
      <c r="C864">
        <v>11699.8</v>
      </c>
      <c r="D864">
        <v>34941.949999999997</v>
      </c>
      <c r="E864">
        <v>64000</v>
      </c>
      <c r="F864">
        <v>64000</v>
      </c>
      <c r="H864">
        <v>11606.3</v>
      </c>
      <c r="I864">
        <v>35286.199999999997</v>
      </c>
      <c r="J864">
        <v>32946.400000000001</v>
      </c>
      <c r="L864">
        <f t="shared" si="27"/>
        <v>588.57000000000005</v>
      </c>
      <c r="M864">
        <f>data!AQ864</f>
        <v>1.2015653698360609E-10</v>
      </c>
      <c r="O864">
        <v>2.4795179261629951E-10</v>
      </c>
      <c r="P864">
        <f t="shared" si="28"/>
        <v>-51.54036366676084</v>
      </c>
    </row>
    <row r="865" spans="1:16" x14ac:dyDescent="0.2">
      <c r="A865">
        <v>589.02</v>
      </c>
      <c r="B865">
        <v>2862.3</v>
      </c>
      <c r="C865">
        <v>11699.8</v>
      </c>
      <c r="D865">
        <v>34941.949999999997</v>
      </c>
      <c r="E865">
        <v>64000</v>
      </c>
      <c r="F865">
        <v>64000</v>
      </c>
      <c r="H865">
        <v>11606.3</v>
      </c>
      <c r="I865">
        <v>35286.199999999997</v>
      </c>
      <c r="J865">
        <v>32946.400000000001</v>
      </c>
      <c r="L865">
        <f t="shared" si="27"/>
        <v>589.02</v>
      </c>
      <c r="M865">
        <f>data!AQ865</f>
        <v>1.204054848920656E-10</v>
      </c>
      <c r="O865">
        <v>2.4780475951320263E-10</v>
      </c>
      <c r="P865">
        <f t="shared" si="28"/>
        <v>-51.411149193181423</v>
      </c>
    </row>
    <row r="866" spans="1:16" x14ac:dyDescent="0.2">
      <c r="A866">
        <v>589.48</v>
      </c>
      <c r="B866">
        <v>2801.9</v>
      </c>
      <c r="C866">
        <v>11021.5</v>
      </c>
      <c r="D866">
        <v>35123.699999999997</v>
      </c>
      <c r="E866">
        <v>64000</v>
      </c>
      <c r="F866">
        <v>64000</v>
      </c>
      <c r="H866">
        <v>10955.7</v>
      </c>
      <c r="I866">
        <v>30557</v>
      </c>
      <c r="J866">
        <v>28506.5</v>
      </c>
      <c r="L866">
        <f t="shared" si="27"/>
        <v>589.48</v>
      </c>
      <c r="M866">
        <f>data!AQ866</f>
        <v>1.1971340962951181E-10</v>
      </c>
      <c r="O866">
        <v>2.4701683468361262E-10</v>
      </c>
      <c r="P866">
        <f t="shared" si="28"/>
        <v>-51.536335657913874</v>
      </c>
    </row>
    <row r="867" spans="1:16" x14ac:dyDescent="0.2">
      <c r="A867">
        <v>589.94000000000005</v>
      </c>
      <c r="B867">
        <v>2801.9</v>
      </c>
      <c r="C867">
        <v>11021.5</v>
      </c>
      <c r="D867">
        <v>35123.699999999997</v>
      </c>
      <c r="E867">
        <v>64000</v>
      </c>
      <c r="F867">
        <v>64000</v>
      </c>
      <c r="H867">
        <v>10955.7</v>
      </c>
      <c r="I867">
        <v>30557</v>
      </c>
      <c r="J867">
        <v>28506.5</v>
      </c>
      <c r="L867">
        <f t="shared" si="27"/>
        <v>589.94000000000005</v>
      </c>
      <c r="M867">
        <f>data!AQ867</f>
        <v>1.1996535919632112E-10</v>
      </c>
      <c r="O867">
        <v>2.4699290891457508E-10</v>
      </c>
      <c r="P867">
        <f t="shared" si="28"/>
        <v>-51.429634266215992</v>
      </c>
    </row>
    <row r="868" spans="1:16" x14ac:dyDescent="0.2">
      <c r="A868">
        <v>590.39</v>
      </c>
      <c r="B868">
        <v>2880.3</v>
      </c>
      <c r="C868">
        <v>11809.1</v>
      </c>
      <c r="D868">
        <v>35405.050000000003</v>
      </c>
      <c r="E868">
        <v>64000</v>
      </c>
      <c r="F868">
        <v>64000</v>
      </c>
      <c r="H868">
        <v>11730.5</v>
      </c>
      <c r="I868">
        <v>31374.3</v>
      </c>
      <c r="J868">
        <v>29368.9</v>
      </c>
      <c r="L868">
        <f t="shared" ref="L868:L931" si="29">A868</f>
        <v>590.39</v>
      </c>
      <c r="M868">
        <f>data!AQ868</f>
        <v>1.194261835824729E-10</v>
      </c>
      <c r="O868">
        <v>2.4678913326358262E-10</v>
      </c>
      <c r="P868">
        <f t="shared" si="28"/>
        <v>-51.60800558632377</v>
      </c>
    </row>
    <row r="869" spans="1:16" x14ac:dyDescent="0.2">
      <c r="A869">
        <v>590.85</v>
      </c>
      <c r="B869">
        <v>2880.3</v>
      </c>
      <c r="C869">
        <v>11809.1</v>
      </c>
      <c r="D869">
        <v>35405.050000000003</v>
      </c>
      <c r="E869">
        <v>64000</v>
      </c>
      <c r="F869">
        <v>64000</v>
      </c>
      <c r="H869">
        <v>11730.5</v>
      </c>
      <c r="I869">
        <v>31374.3</v>
      </c>
      <c r="J869">
        <v>29368.9</v>
      </c>
      <c r="L869">
        <f t="shared" si="29"/>
        <v>590.85</v>
      </c>
      <c r="M869">
        <f>data!AQ869</f>
        <v>1.1967595217996155E-10</v>
      </c>
      <c r="O869">
        <v>2.4630134080708006E-10</v>
      </c>
      <c r="P869">
        <f t="shared" si="28"/>
        <v>-51.410758955754162</v>
      </c>
    </row>
    <row r="870" spans="1:16" x14ac:dyDescent="0.2">
      <c r="A870">
        <v>591.29999999999995</v>
      </c>
      <c r="B870">
        <v>2762.05</v>
      </c>
      <c r="C870">
        <v>10677</v>
      </c>
      <c r="D870">
        <v>35389.15</v>
      </c>
      <c r="E870">
        <v>64000</v>
      </c>
      <c r="F870">
        <v>64000</v>
      </c>
      <c r="H870">
        <v>10604.3</v>
      </c>
      <c r="I870">
        <v>27239.8</v>
      </c>
      <c r="J870">
        <v>25557</v>
      </c>
      <c r="L870">
        <f t="shared" si="29"/>
        <v>591.29999999999995</v>
      </c>
      <c r="M870">
        <f>data!AQ870</f>
        <v>1.1952607136499498E-10</v>
      </c>
      <c r="O870">
        <v>2.4600907821507829E-10</v>
      </c>
      <c r="P870">
        <f t="shared" si="28"/>
        <v>-51.413959097681364</v>
      </c>
    </row>
    <row r="871" spans="1:16" x14ac:dyDescent="0.2">
      <c r="A871">
        <v>591.76</v>
      </c>
      <c r="B871">
        <v>2762.05</v>
      </c>
      <c r="C871">
        <v>10677</v>
      </c>
      <c r="D871">
        <v>35389.15</v>
      </c>
      <c r="E871">
        <v>64000</v>
      </c>
      <c r="F871">
        <v>64000</v>
      </c>
      <c r="H871">
        <v>10604.3</v>
      </c>
      <c r="I871">
        <v>27239.8</v>
      </c>
      <c r="J871">
        <v>25557</v>
      </c>
      <c r="L871">
        <f t="shared" si="29"/>
        <v>591.76</v>
      </c>
      <c r="M871">
        <f>data!AQ871</f>
        <v>1.1977447986101524E-10</v>
      </c>
      <c r="O871">
        <v>2.4697105553421342E-10</v>
      </c>
      <c r="P871">
        <f t="shared" si="28"/>
        <v>-51.502624628648988</v>
      </c>
    </row>
    <row r="872" spans="1:16" x14ac:dyDescent="0.2">
      <c r="A872">
        <v>592.22</v>
      </c>
      <c r="B872">
        <v>2813.8</v>
      </c>
      <c r="C872">
        <v>11130.1</v>
      </c>
      <c r="D872">
        <v>35659.699999999997</v>
      </c>
      <c r="E872">
        <v>64000</v>
      </c>
      <c r="F872">
        <v>64000</v>
      </c>
      <c r="H872">
        <v>11048.6</v>
      </c>
      <c r="I872">
        <v>30444.1</v>
      </c>
      <c r="J872">
        <v>28473.9</v>
      </c>
      <c r="L872">
        <f t="shared" si="29"/>
        <v>592.22</v>
      </c>
      <c r="M872">
        <f>data!AQ872</f>
        <v>1.1918528652626651E-10</v>
      </c>
      <c r="O872">
        <v>2.4603322855618239E-10</v>
      </c>
      <c r="P872">
        <f t="shared" si="28"/>
        <v>-51.557239960759929</v>
      </c>
    </row>
    <row r="873" spans="1:16" x14ac:dyDescent="0.2">
      <c r="A873">
        <v>592.66999999999996</v>
      </c>
      <c r="B873">
        <v>2813.8</v>
      </c>
      <c r="C873">
        <v>11130.1</v>
      </c>
      <c r="D873">
        <v>35659.699999999997</v>
      </c>
      <c r="E873">
        <v>64000</v>
      </c>
      <c r="F873">
        <v>64000</v>
      </c>
      <c r="H873">
        <v>11048.6</v>
      </c>
      <c r="I873">
        <v>30444.1</v>
      </c>
      <c r="J873">
        <v>28473.9</v>
      </c>
      <c r="L873">
        <f t="shared" si="29"/>
        <v>592.66999999999996</v>
      </c>
      <c r="M873">
        <f>data!AQ873</f>
        <v>1.1942606625358125E-10</v>
      </c>
      <c r="O873">
        <v>2.4591803813173454E-10</v>
      </c>
      <c r="P873">
        <f t="shared" si="28"/>
        <v>-51.43663833654751</v>
      </c>
    </row>
    <row r="874" spans="1:16" x14ac:dyDescent="0.2">
      <c r="A874">
        <v>593.13</v>
      </c>
      <c r="B874">
        <v>2838.65</v>
      </c>
      <c r="C874">
        <v>11382.9</v>
      </c>
      <c r="D874">
        <v>35779.35</v>
      </c>
      <c r="E874">
        <v>64000</v>
      </c>
      <c r="F874">
        <v>64000</v>
      </c>
      <c r="H874">
        <v>11336.1</v>
      </c>
      <c r="I874">
        <v>41944.7</v>
      </c>
      <c r="J874">
        <v>38887.1</v>
      </c>
      <c r="L874">
        <f t="shared" si="29"/>
        <v>593.13</v>
      </c>
      <c r="M874">
        <f>data!AQ874</f>
        <v>1.1931115566048637E-10</v>
      </c>
      <c r="O874">
        <v>2.458273166963287E-10</v>
      </c>
      <c r="P874">
        <f t="shared" si="28"/>
        <v>-51.465460688458869</v>
      </c>
    </row>
    <row r="875" spans="1:16" x14ac:dyDescent="0.2">
      <c r="A875">
        <v>593.59</v>
      </c>
      <c r="B875">
        <v>2838.65</v>
      </c>
      <c r="C875">
        <v>11382.9</v>
      </c>
      <c r="D875">
        <v>35779.35</v>
      </c>
      <c r="E875">
        <v>64000</v>
      </c>
      <c r="F875">
        <v>64000</v>
      </c>
      <c r="H875">
        <v>11336.1</v>
      </c>
      <c r="I875">
        <v>41944.7</v>
      </c>
      <c r="J875">
        <v>38887.1</v>
      </c>
      <c r="L875">
        <f t="shared" si="29"/>
        <v>593.59</v>
      </c>
      <c r="M875">
        <f>data!AQ875</f>
        <v>1.1955599431283278E-10</v>
      </c>
      <c r="O875">
        <v>2.461703868886821E-10</v>
      </c>
      <c r="P875">
        <f t="shared" si="28"/>
        <v>-51.433640811193172</v>
      </c>
    </row>
    <row r="876" spans="1:16" x14ac:dyDescent="0.2">
      <c r="A876">
        <v>594.04</v>
      </c>
      <c r="B876">
        <v>2838</v>
      </c>
      <c r="C876">
        <v>11469.8</v>
      </c>
      <c r="D876">
        <v>35957.25</v>
      </c>
      <c r="E876">
        <v>64000</v>
      </c>
      <c r="F876">
        <v>64000</v>
      </c>
      <c r="H876">
        <v>11386.3</v>
      </c>
      <c r="I876">
        <v>34137.300000000003</v>
      </c>
      <c r="J876">
        <v>31825.5</v>
      </c>
      <c r="L876">
        <f t="shared" si="29"/>
        <v>594.04</v>
      </c>
      <c r="M876">
        <f>data!AQ876</f>
        <v>1.1911868959422177E-10</v>
      </c>
      <c r="O876">
        <v>2.4559341813485523E-10</v>
      </c>
      <c r="P876">
        <f t="shared" si="28"/>
        <v>-51.497605066592726</v>
      </c>
    </row>
    <row r="877" spans="1:16" x14ac:dyDescent="0.2">
      <c r="A877">
        <v>594.5</v>
      </c>
      <c r="B877">
        <v>2838</v>
      </c>
      <c r="C877">
        <v>11469.8</v>
      </c>
      <c r="D877">
        <v>35957.25</v>
      </c>
      <c r="E877">
        <v>64000</v>
      </c>
      <c r="F877">
        <v>64000</v>
      </c>
      <c r="H877">
        <v>11386.3</v>
      </c>
      <c r="I877">
        <v>34137.300000000003</v>
      </c>
      <c r="J877">
        <v>31825.5</v>
      </c>
      <c r="L877">
        <f t="shared" si="29"/>
        <v>594.5</v>
      </c>
      <c r="M877">
        <f>data!AQ877</f>
        <v>1.1936159576126705E-10</v>
      </c>
      <c r="O877">
        <v>2.4583152518467276E-10</v>
      </c>
      <c r="P877">
        <f t="shared" si="28"/>
        <v>-51.44577341266519</v>
      </c>
    </row>
    <row r="878" spans="1:16" x14ac:dyDescent="0.2">
      <c r="A878">
        <v>594.95000000000005</v>
      </c>
      <c r="B878">
        <v>2915.1</v>
      </c>
      <c r="C878">
        <v>12153.9</v>
      </c>
      <c r="D878">
        <v>36180.15</v>
      </c>
      <c r="E878">
        <v>64000</v>
      </c>
      <c r="F878">
        <v>64000</v>
      </c>
      <c r="H878">
        <v>12111</v>
      </c>
      <c r="I878">
        <v>33110.800000000003</v>
      </c>
      <c r="J878">
        <v>30991.3</v>
      </c>
      <c r="L878">
        <f t="shared" si="29"/>
        <v>594.95000000000005</v>
      </c>
      <c r="M878">
        <f>data!AQ878</f>
        <v>1.1904973042382641E-10</v>
      </c>
      <c r="O878">
        <v>2.4539665645614191E-10</v>
      </c>
      <c r="P878">
        <f t="shared" si="28"/>
        <v>-51.486816428933956</v>
      </c>
    </row>
    <row r="879" spans="1:16" x14ac:dyDescent="0.2">
      <c r="A879">
        <v>595.41</v>
      </c>
      <c r="B879">
        <v>2915.1</v>
      </c>
      <c r="C879">
        <v>12153.9</v>
      </c>
      <c r="D879">
        <v>36180.15</v>
      </c>
      <c r="E879">
        <v>64000</v>
      </c>
      <c r="F879">
        <v>64000</v>
      </c>
      <c r="H879">
        <v>12111</v>
      </c>
      <c r="I879">
        <v>33110.800000000003</v>
      </c>
      <c r="J879">
        <v>30991.3</v>
      </c>
      <c r="L879">
        <f t="shared" si="29"/>
        <v>595.41</v>
      </c>
      <c r="M879">
        <f>data!AQ879</f>
        <v>1.1929096793650776E-10</v>
      </c>
      <c r="O879">
        <v>2.455103752432799E-10</v>
      </c>
      <c r="P879">
        <f t="shared" si="28"/>
        <v>-51.411027815708174</v>
      </c>
    </row>
    <row r="880" spans="1:16" x14ac:dyDescent="0.2">
      <c r="A880">
        <v>595.87</v>
      </c>
      <c r="B880">
        <v>2783.8</v>
      </c>
      <c r="C880">
        <v>10955.4</v>
      </c>
      <c r="D880">
        <v>36229.699999999997</v>
      </c>
      <c r="E880">
        <v>64000</v>
      </c>
      <c r="F880">
        <v>64000</v>
      </c>
      <c r="H880">
        <v>10857</v>
      </c>
      <c r="I880">
        <v>30602.1</v>
      </c>
      <c r="J880">
        <v>28665.9</v>
      </c>
      <c r="L880">
        <f t="shared" si="29"/>
        <v>595.87</v>
      </c>
      <c r="M880">
        <f>data!AQ880</f>
        <v>1.1885466203081884E-10</v>
      </c>
      <c r="O880">
        <v>2.4457876420762888E-10</v>
      </c>
      <c r="P880">
        <f t="shared" si="28"/>
        <v>-51.404341085835149</v>
      </c>
    </row>
    <row r="881" spans="1:16" x14ac:dyDescent="0.2">
      <c r="A881">
        <v>596.32000000000005</v>
      </c>
      <c r="B881">
        <v>2783.8</v>
      </c>
      <c r="C881">
        <v>10955.4</v>
      </c>
      <c r="D881">
        <v>36229.699999999997</v>
      </c>
      <c r="E881">
        <v>64000</v>
      </c>
      <c r="F881">
        <v>64000</v>
      </c>
      <c r="H881">
        <v>10857</v>
      </c>
      <c r="I881">
        <v>30602.1</v>
      </c>
      <c r="J881">
        <v>28665.9</v>
      </c>
      <c r="L881">
        <f t="shared" si="29"/>
        <v>596.32000000000005</v>
      </c>
      <c r="M881">
        <f>data!AQ881</f>
        <v>1.1908877130968714E-10</v>
      </c>
      <c r="O881">
        <v>2.4466242323286119E-10</v>
      </c>
      <c r="P881">
        <f t="shared" si="28"/>
        <v>-51.32527106692531</v>
      </c>
    </row>
    <row r="882" spans="1:16" x14ac:dyDescent="0.2">
      <c r="A882">
        <v>596.78</v>
      </c>
      <c r="B882">
        <v>2882.5</v>
      </c>
      <c r="C882">
        <v>11901.7</v>
      </c>
      <c r="D882">
        <v>36467.300000000003</v>
      </c>
      <c r="E882">
        <v>64000</v>
      </c>
      <c r="F882">
        <v>64000</v>
      </c>
      <c r="H882">
        <v>11796.2</v>
      </c>
      <c r="I882">
        <v>27975.599999999999</v>
      </c>
      <c r="J882">
        <v>26345.1</v>
      </c>
      <c r="L882">
        <f t="shared" si="29"/>
        <v>596.78</v>
      </c>
      <c r="M882">
        <f>data!AQ882</f>
        <v>1.1881059099182473E-10</v>
      </c>
      <c r="O882">
        <v>2.4486062771055337E-10</v>
      </c>
      <c r="P882">
        <f t="shared" si="28"/>
        <v>-51.478278846744928</v>
      </c>
    </row>
    <row r="883" spans="1:16" x14ac:dyDescent="0.2">
      <c r="A883">
        <v>597.23</v>
      </c>
      <c r="B883">
        <v>2882.5</v>
      </c>
      <c r="C883">
        <v>11901.7</v>
      </c>
      <c r="D883">
        <v>36467.300000000003</v>
      </c>
      <c r="E883">
        <v>64000</v>
      </c>
      <c r="F883">
        <v>64000</v>
      </c>
      <c r="H883">
        <v>11796.2</v>
      </c>
      <c r="I883">
        <v>27975.599999999999</v>
      </c>
      <c r="J883">
        <v>26345.1</v>
      </c>
      <c r="L883">
        <f t="shared" si="29"/>
        <v>597.23</v>
      </c>
      <c r="M883">
        <f>data!AQ883</f>
        <v>1.1904313845258277E-10</v>
      </c>
      <c r="O883">
        <v>2.4462341238466986E-10</v>
      </c>
      <c r="P883">
        <f t="shared" si="28"/>
        <v>-51.336163087534864</v>
      </c>
    </row>
    <row r="884" spans="1:16" x14ac:dyDescent="0.2">
      <c r="A884">
        <v>597.69000000000005</v>
      </c>
      <c r="B884">
        <v>2844.75</v>
      </c>
      <c r="C884">
        <v>11514.8</v>
      </c>
      <c r="D884">
        <v>36530.550000000003</v>
      </c>
      <c r="E884">
        <v>64000</v>
      </c>
      <c r="F884">
        <v>64000</v>
      </c>
      <c r="H884">
        <v>11457.7</v>
      </c>
      <c r="I884">
        <v>29655.599999999999</v>
      </c>
      <c r="J884">
        <v>27869.9</v>
      </c>
      <c r="L884">
        <f t="shared" si="29"/>
        <v>597.69000000000005</v>
      </c>
      <c r="M884">
        <f>data!AQ884</f>
        <v>1.1890571397019472E-10</v>
      </c>
      <c r="O884">
        <v>2.4474303737998825E-10</v>
      </c>
      <c r="P884">
        <f t="shared" si="28"/>
        <v>-51.416099414676459</v>
      </c>
    </row>
    <row r="885" spans="1:16" x14ac:dyDescent="0.2">
      <c r="A885">
        <v>598.15</v>
      </c>
      <c r="B885">
        <v>2844.75</v>
      </c>
      <c r="C885">
        <v>11514.8</v>
      </c>
      <c r="D885">
        <v>36530.550000000003</v>
      </c>
      <c r="E885">
        <v>64000</v>
      </c>
      <c r="F885">
        <v>64000</v>
      </c>
      <c r="H885">
        <v>11457.7</v>
      </c>
      <c r="I885">
        <v>29655.599999999999</v>
      </c>
      <c r="J885">
        <v>27869.9</v>
      </c>
      <c r="L885">
        <f t="shared" si="29"/>
        <v>598.15</v>
      </c>
      <c r="M885">
        <f>data!AQ885</f>
        <v>1.1914211584918375E-10</v>
      </c>
      <c r="O885">
        <v>2.4444302042793087E-10</v>
      </c>
      <c r="P885">
        <f t="shared" si="28"/>
        <v>-51.259759578895235</v>
      </c>
    </row>
    <row r="886" spans="1:16" x14ac:dyDescent="0.2">
      <c r="A886">
        <v>598.6</v>
      </c>
      <c r="B886">
        <v>2845.2</v>
      </c>
      <c r="C886">
        <v>11441.8</v>
      </c>
      <c r="D886">
        <v>36773.949999999997</v>
      </c>
      <c r="E886">
        <v>64000</v>
      </c>
      <c r="F886">
        <v>64000</v>
      </c>
      <c r="H886">
        <v>11307.3</v>
      </c>
      <c r="I886">
        <v>33091.199999999997</v>
      </c>
      <c r="J886">
        <v>30943.9</v>
      </c>
      <c r="L886">
        <f t="shared" si="29"/>
        <v>598.6</v>
      </c>
      <c r="M886">
        <f>data!AQ886</f>
        <v>1.184771252106515E-10</v>
      </c>
      <c r="O886">
        <v>2.4423142518100649E-10</v>
      </c>
      <c r="P886">
        <f t="shared" si="28"/>
        <v>-51.489811303829995</v>
      </c>
    </row>
    <row r="887" spans="1:16" x14ac:dyDescent="0.2">
      <c r="A887">
        <v>599.05999999999995</v>
      </c>
      <c r="B887">
        <v>2845.2</v>
      </c>
      <c r="C887">
        <v>11441.8</v>
      </c>
      <c r="D887">
        <v>36773.949999999997</v>
      </c>
      <c r="E887">
        <v>64000</v>
      </c>
      <c r="F887">
        <v>64000</v>
      </c>
      <c r="H887">
        <v>11307.3</v>
      </c>
      <c r="I887">
        <v>33091.199999999997</v>
      </c>
      <c r="J887">
        <v>30943.9</v>
      </c>
      <c r="L887">
        <f t="shared" si="29"/>
        <v>599.05999999999995</v>
      </c>
      <c r="M887">
        <f>data!AQ887</f>
        <v>1.1871118828953357E-10</v>
      </c>
      <c r="O887">
        <v>2.4363608721916773E-10</v>
      </c>
      <c r="P887">
        <f t="shared" si="28"/>
        <v>-51.275203257247952</v>
      </c>
    </row>
    <row r="888" spans="1:16" x14ac:dyDescent="0.2">
      <c r="A888">
        <v>599.51</v>
      </c>
      <c r="B888">
        <v>2805.75</v>
      </c>
      <c r="C888">
        <v>11095.5</v>
      </c>
      <c r="D888">
        <v>36980.050000000003</v>
      </c>
      <c r="E888">
        <v>64000</v>
      </c>
      <c r="F888">
        <v>64000</v>
      </c>
      <c r="H888">
        <v>11011.5</v>
      </c>
      <c r="I888">
        <v>35316.9</v>
      </c>
      <c r="J888">
        <v>32958.6</v>
      </c>
      <c r="L888">
        <f t="shared" si="29"/>
        <v>599.51</v>
      </c>
      <c r="M888">
        <f>data!AQ888</f>
        <v>1.1804390733124693E-10</v>
      </c>
      <c r="O888">
        <v>2.433167967915441E-10</v>
      </c>
      <c r="P888">
        <f t="shared" si="28"/>
        <v>-51.485508239540792</v>
      </c>
    </row>
    <row r="889" spans="1:16" x14ac:dyDescent="0.2">
      <c r="A889">
        <v>599.97</v>
      </c>
      <c r="B889">
        <v>2805.75</v>
      </c>
      <c r="C889">
        <v>11095.5</v>
      </c>
      <c r="D889">
        <v>36980.050000000003</v>
      </c>
      <c r="E889">
        <v>64000</v>
      </c>
      <c r="F889">
        <v>64000</v>
      </c>
      <c r="H889">
        <v>11011.5</v>
      </c>
      <c r="I889">
        <v>35316.9</v>
      </c>
      <c r="J889">
        <v>32958.6</v>
      </c>
      <c r="L889">
        <f t="shared" si="29"/>
        <v>599.97</v>
      </c>
      <c r="M889">
        <f>data!AQ889</f>
        <v>1.1827564163235403E-10</v>
      </c>
      <c r="O889">
        <v>2.4316444055611859E-10</v>
      </c>
      <c r="P889">
        <f t="shared" si="28"/>
        <v>-51.359811754606511</v>
      </c>
    </row>
    <row r="890" spans="1:16" x14ac:dyDescent="0.2">
      <c r="A890">
        <v>600.42999999999995</v>
      </c>
      <c r="B890">
        <v>2909.65</v>
      </c>
      <c r="C890">
        <v>12079.9</v>
      </c>
      <c r="D890">
        <v>37301.65</v>
      </c>
      <c r="E890">
        <v>64000</v>
      </c>
      <c r="F890">
        <v>64000</v>
      </c>
      <c r="H890">
        <v>12020.5</v>
      </c>
      <c r="I890">
        <v>35560</v>
      </c>
      <c r="J890">
        <v>33278.6</v>
      </c>
      <c r="L890">
        <f t="shared" si="29"/>
        <v>600.42999999999995</v>
      </c>
      <c r="M890">
        <f>data!AQ890</f>
        <v>1.1772046127482343E-10</v>
      </c>
      <c r="O890">
        <v>2.430872856896231E-10</v>
      </c>
      <c r="P890">
        <f t="shared" si="28"/>
        <v>-51.572760812702313</v>
      </c>
    </row>
    <row r="891" spans="1:16" x14ac:dyDescent="0.2">
      <c r="A891">
        <v>600.88</v>
      </c>
      <c r="B891">
        <v>2909.65</v>
      </c>
      <c r="C891">
        <v>12079.9</v>
      </c>
      <c r="D891">
        <v>37301.65</v>
      </c>
      <c r="E891">
        <v>64000</v>
      </c>
      <c r="F891">
        <v>64000</v>
      </c>
      <c r="H891">
        <v>12020.5</v>
      </c>
      <c r="I891">
        <v>35560</v>
      </c>
      <c r="J891">
        <v>33278.6</v>
      </c>
      <c r="L891">
        <f t="shared" si="29"/>
        <v>600.88</v>
      </c>
      <c r="M891">
        <f>data!AQ891</f>
        <v>1.1794509529195338E-10</v>
      </c>
      <c r="O891">
        <v>2.4243491189369173E-10</v>
      </c>
      <c r="P891">
        <f t="shared" si="28"/>
        <v>-51.349789363805584</v>
      </c>
    </row>
    <row r="892" spans="1:16" x14ac:dyDescent="0.2">
      <c r="A892">
        <v>601.34</v>
      </c>
      <c r="B892">
        <v>2870.3</v>
      </c>
      <c r="C892">
        <v>11873.3</v>
      </c>
      <c r="D892">
        <v>37438.400000000001</v>
      </c>
      <c r="E892">
        <v>64000</v>
      </c>
      <c r="F892">
        <v>64000</v>
      </c>
      <c r="H892">
        <v>11769.6</v>
      </c>
      <c r="I892">
        <v>33213.599999999999</v>
      </c>
      <c r="J892">
        <v>31135.9</v>
      </c>
      <c r="L892">
        <f t="shared" si="29"/>
        <v>601.34</v>
      </c>
      <c r="M892">
        <f>data!AQ892</f>
        <v>1.1754301800773935E-10</v>
      </c>
      <c r="O892">
        <v>2.4255983361942783E-10</v>
      </c>
      <c r="P892">
        <f t="shared" si="28"/>
        <v>-51.540609072084742</v>
      </c>
    </row>
    <row r="893" spans="1:16" x14ac:dyDescent="0.2">
      <c r="A893">
        <v>601.79</v>
      </c>
      <c r="B893">
        <v>2870.3</v>
      </c>
      <c r="C893">
        <v>11873.3</v>
      </c>
      <c r="D893">
        <v>37438.400000000001</v>
      </c>
      <c r="E893">
        <v>64000</v>
      </c>
      <c r="F893">
        <v>64000</v>
      </c>
      <c r="H893">
        <v>11769.6</v>
      </c>
      <c r="I893">
        <v>33213.599999999999</v>
      </c>
      <c r="J893">
        <v>31135.9</v>
      </c>
      <c r="L893">
        <f t="shared" si="29"/>
        <v>601.79</v>
      </c>
      <c r="M893">
        <f>data!AQ893</f>
        <v>1.1776589492531866E-10</v>
      </c>
      <c r="O893">
        <v>2.4273062970403851E-10</v>
      </c>
      <c r="P893">
        <f t="shared" si="28"/>
        <v>-51.48288657722734</v>
      </c>
    </row>
    <row r="894" spans="1:16" x14ac:dyDescent="0.2">
      <c r="A894">
        <v>602.25</v>
      </c>
      <c r="B894">
        <v>3032.15</v>
      </c>
      <c r="C894">
        <v>13276.6</v>
      </c>
      <c r="D894">
        <v>37719.9</v>
      </c>
      <c r="E894">
        <v>64000</v>
      </c>
      <c r="F894">
        <v>64000</v>
      </c>
      <c r="H894">
        <v>13152</v>
      </c>
      <c r="I894">
        <v>32624.400000000001</v>
      </c>
      <c r="J894">
        <v>30731.1</v>
      </c>
      <c r="L894">
        <f t="shared" si="29"/>
        <v>602.25</v>
      </c>
      <c r="M894">
        <f>data!AQ894</f>
        <v>1.1756648878218613E-10</v>
      </c>
      <c r="O894">
        <v>2.4232232774207495E-10</v>
      </c>
      <c r="P894">
        <f t="shared" si="28"/>
        <v>-51.483427104033716</v>
      </c>
    </row>
    <row r="895" spans="1:16" x14ac:dyDescent="0.2">
      <c r="A895">
        <v>602.70000000000005</v>
      </c>
      <c r="B895">
        <v>3032.15</v>
      </c>
      <c r="C895">
        <v>13276.6</v>
      </c>
      <c r="D895">
        <v>37719.9</v>
      </c>
      <c r="E895">
        <v>64000</v>
      </c>
      <c r="F895">
        <v>64000</v>
      </c>
      <c r="H895">
        <v>13152</v>
      </c>
      <c r="I895">
        <v>32624.400000000001</v>
      </c>
      <c r="J895">
        <v>30731.1</v>
      </c>
      <c r="L895">
        <f t="shared" si="29"/>
        <v>602.70000000000005</v>
      </c>
      <c r="M895">
        <f>data!AQ895</f>
        <v>1.1778799945469627E-10</v>
      </c>
      <c r="O895">
        <v>2.4179582890285965E-10</v>
      </c>
      <c r="P895">
        <f t="shared" si="28"/>
        <v>-51.286173963729937</v>
      </c>
    </row>
    <row r="896" spans="1:16" x14ac:dyDescent="0.2">
      <c r="A896">
        <v>603.16</v>
      </c>
      <c r="B896">
        <v>2835.15</v>
      </c>
      <c r="C896">
        <v>11412</v>
      </c>
      <c r="D896">
        <v>37717.75</v>
      </c>
      <c r="E896">
        <v>64000</v>
      </c>
      <c r="F896">
        <v>64000</v>
      </c>
      <c r="H896">
        <v>11311.2</v>
      </c>
      <c r="I896">
        <v>33539.5</v>
      </c>
      <c r="J896">
        <v>31364.1</v>
      </c>
      <c r="L896">
        <f t="shared" si="29"/>
        <v>603.16</v>
      </c>
      <c r="M896">
        <f>data!AQ896</f>
        <v>1.1732256296298778E-10</v>
      </c>
      <c r="O896">
        <v>2.4204901131701535E-10</v>
      </c>
      <c r="P896">
        <f t="shared" si="28"/>
        <v>-51.529418639381014</v>
      </c>
    </row>
    <row r="897" spans="1:16" x14ac:dyDescent="0.2">
      <c r="A897">
        <v>603.61</v>
      </c>
      <c r="B897">
        <v>2835.15</v>
      </c>
      <c r="C897">
        <v>11412</v>
      </c>
      <c r="D897">
        <v>37717.75</v>
      </c>
      <c r="E897">
        <v>64000</v>
      </c>
      <c r="F897">
        <v>64000</v>
      </c>
      <c r="H897">
        <v>11311.2</v>
      </c>
      <c r="I897">
        <v>33539.5</v>
      </c>
      <c r="J897">
        <v>31364.1</v>
      </c>
      <c r="L897">
        <f t="shared" si="29"/>
        <v>603.61</v>
      </c>
      <c r="M897">
        <f>data!AQ897</f>
        <v>1.1754221421291938E-10</v>
      </c>
      <c r="O897">
        <v>2.4155482680683237E-10</v>
      </c>
      <c r="P897">
        <f t="shared" si="28"/>
        <v>-51.339322932712058</v>
      </c>
    </row>
    <row r="898" spans="1:16" x14ac:dyDescent="0.2">
      <c r="A898">
        <v>604.07000000000005</v>
      </c>
      <c r="B898">
        <v>2751.1</v>
      </c>
      <c r="C898">
        <v>10563.9</v>
      </c>
      <c r="D898">
        <v>37796.15</v>
      </c>
      <c r="E898">
        <v>64000</v>
      </c>
      <c r="F898">
        <v>64000</v>
      </c>
      <c r="H898">
        <v>10482</v>
      </c>
      <c r="I898">
        <v>30863.1</v>
      </c>
      <c r="J898">
        <v>28939.3</v>
      </c>
      <c r="L898">
        <f t="shared" si="29"/>
        <v>604.07000000000005</v>
      </c>
      <c r="M898">
        <f>data!AQ898</f>
        <v>1.1719364889645841E-10</v>
      </c>
      <c r="O898">
        <v>2.4160837376488617E-10</v>
      </c>
      <c r="P898">
        <f t="shared" si="28"/>
        <v>-51.494376179816584</v>
      </c>
    </row>
    <row r="899" spans="1:16" x14ac:dyDescent="0.2">
      <c r="A899">
        <v>604.53</v>
      </c>
      <c r="B899">
        <v>2751.1</v>
      </c>
      <c r="C899">
        <v>10563.9</v>
      </c>
      <c r="D899">
        <v>37796.15</v>
      </c>
      <c r="E899">
        <v>64000</v>
      </c>
      <c r="F899">
        <v>64000</v>
      </c>
      <c r="H899">
        <v>10482</v>
      </c>
      <c r="I899">
        <v>30863.1</v>
      </c>
      <c r="J899">
        <v>28939.3</v>
      </c>
      <c r="L899">
        <f t="shared" si="29"/>
        <v>604.53</v>
      </c>
      <c r="M899">
        <f>data!AQ899</f>
        <v>1.1741651014227068E-10</v>
      </c>
      <c r="O899">
        <v>2.4164164014864655E-10</v>
      </c>
      <c r="P899">
        <f t="shared" si="28"/>
        <v>-51.408825867080864</v>
      </c>
    </row>
    <row r="900" spans="1:16" x14ac:dyDescent="0.2">
      <c r="A900">
        <v>604.98</v>
      </c>
      <c r="B900">
        <v>2810.2</v>
      </c>
      <c r="C900">
        <v>11124.9</v>
      </c>
      <c r="D900">
        <v>37956.199999999997</v>
      </c>
      <c r="E900">
        <v>64000</v>
      </c>
      <c r="F900">
        <v>64000</v>
      </c>
      <c r="H900">
        <v>11049.8</v>
      </c>
      <c r="I900">
        <v>28715.1</v>
      </c>
      <c r="J900">
        <v>27058.2</v>
      </c>
      <c r="L900">
        <f t="shared" si="29"/>
        <v>604.98</v>
      </c>
      <c r="M900">
        <f>data!AQ900</f>
        <v>1.1727965184416888E-10</v>
      </c>
      <c r="O900">
        <v>2.4164902334926734E-10</v>
      </c>
      <c r="P900">
        <f t="shared" si="28"/>
        <v>-51.466945647589576</v>
      </c>
    </row>
    <row r="901" spans="1:16" x14ac:dyDescent="0.2">
      <c r="A901">
        <v>605.44000000000005</v>
      </c>
      <c r="B901">
        <v>2810.2</v>
      </c>
      <c r="C901">
        <v>11124.9</v>
      </c>
      <c r="D901">
        <v>37956.199999999997</v>
      </c>
      <c r="E901">
        <v>64000</v>
      </c>
      <c r="F901">
        <v>64000</v>
      </c>
      <c r="H901">
        <v>11049.8</v>
      </c>
      <c r="I901">
        <v>28715.1</v>
      </c>
      <c r="J901">
        <v>27058.2</v>
      </c>
      <c r="L901">
        <f t="shared" si="29"/>
        <v>605.44000000000005</v>
      </c>
      <c r="M901">
        <f>data!AQ901</f>
        <v>1.1750126242765711E-10</v>
      </c>
      <c r="O901">
        <v>2.4150682696587785E-10</v>
      </c>
      <c r="P901">
        <f t="shared" si="28"/>
        <v>-51.346608332418413</v>
      </c>
    </row>
    <row r="902" spans="1:16" x14ac:dyDescent="0.2">
      <c r="A902">
        <v>605.89</v>
      </c>
      <c r="B902">
        <v>2842.9</v>
      </c>
      <c r="C902">
        <v>11451.7</v>
      </c>
      <c r="D902">
        <v>38116.949999999997</v>
      </c>
      <c r="E902">
        <v>64000</v>
      </c>
      <c r="F902">
        <v>64000</v>
      </c>
      <c r="H902">
        <v>11384.9</v>
      </c>
      <c r="I902">
        <v>34095.800000000003</v>
      </c>
      <c r="J902">
        <v>31936.1</v>
      </c>
      <c r="L902">
        <f t="shared" si="29"/>
        <v>605.89</v>
      </c>
      <c r="M902">
        <f>data!AQ902</f>
        <v>1.1726926745820517E-10</v>
      </c>
      <c r="O902">
        <v>2.4205671157575778E-10</v>
      </c>
      <c r="P902">
        <f t="shared" si="28"/>
        <v>-51.552978351726978</v>
      </c>
    </row>
    <row r="903" spans="1:16" x14ac:dyDescent="0.2">
      <c r="A903">
        <v>606.35</v>
      </c>
      <c r="B903">
        <v>2842.9</v>
      </c>
      <c r="C903">
        <v>11451.7</v>
      </c>
      <c r="D903">
        <v>38116.949999999997</v>
      </c>
      <c r="E903">
        <v>64000</v>
      </c>
      <c r="F903">
        <v>64000</v>
      </c>
      <c r="H903">
        <v>11384.9</v>
      </c>
      <c r="I903">
        <v>34095.800000000003</v>
      </c>
      <c r="J903">
        <v>31936.1</v>
      </c>
      <c r="L903">
        <f t="shared" si="29"/>
        <v>606.35</v>
      </c>
      <c r="M903">
        <f>data!AQ903</f>
        <v>1.1748945239573959E-10</v>
      </c>
      <c r="O903">
        <v>2.4178163075432326E-10</v>
      </c>
      <c r="P903">
        <f t="shared" si="28"/>
        <v>-51.406791314464328</v>
      </c>
    </row>
    <row r="904" spans="1:16" x14ac:dyDescent="0.2">
      <c r="A904">
        <v>606.79999999999995</v>
      </c>
      <c r="B904">
        <v>2833.4</v>
      </c>
      <c r="C904">
        <v>11417.7</v>
      </c>
      <c r="D904">
        <v>38215.15</v>
      </c>
      <c r="E904">
        <v>64000</v>
      </c>
      <c r="F904">
        <v>64000</v>
      </c>
      <c r="H904">
        <v>11311.1</v>
      </c>
      <c r="I904">
        <v>29997.200000000001</v>
      </c>
      <c r="J904">
        <v>28188.2</v>
      </c>
      <c r="L904">
        <f t="shared" si="29"/>
        <v>606.79999999999995</v>
      </c>
      <c r="M904">
        <f>data!AQ904</f>
        <v>1.1732848488704972E-10</v>
      </c>
      <c r="O904">
        <v>2.415436197194854E-10</v>
      </c>
      <c r="P904">
        <f t="shared" ref="P904:P967" si="30">(M904-O904)/O904%</f>
        <v>-51.425549959337303</v>
      </c>
    </row>
    <row r="905" spans="1:16" x14ac:dyDescent="0.2">
      <c r="A905">
        <v>607.26</v>
      </c>
      <c r="B905">
        <v>2833.4</v>
      </c>
      <c r="C905">
        <v>11417.7</v>
      </c>
      <c r="D905">
        <v>38215.15</v>
      </c>
      <c r="E905">
        <v>64000</v>
      </c>
      <c r="F905">
        <v>64000</v>
      </c>
      <c r="H905">
        <v>11311.1</v>
      </c>
      <c r="I905">
        <v>29997.200000000001</v>
      </c>
      <c r="J905">
        <v>28188.2</v>
      </c>
      <c r="L905">
        <f t="shared" si="29"/>
        <v>607.26</v>
      </c>
      <c r="M905">
        <f>data!AQ905</f>
        <v>1.1754738230910762E-10</v>
      </c>
      <c r="O905">
        <v>2.4168399496454228E-10</v>
      </c>
      <c r="P905">
        <f t="shared" si="30"/>
        <v>-51.363191291854839</v>
      </c>
    </row>
    <row r="906" spans="1:16" x14ac:dyDescent="0.2">
      <c r="A906">
        <v>607.71</v>
      </c>
      <c r="B906">
        <v>2849.65</v>
      </c>
      <c r="C906">
        <v>11527.9</v>
      </c>
      <c r="D906">
        <v>38405.699999999997</v>
      </c>
      <c r="E906">
        <v>64000</v>
      </c>
      <c r="F906">
        <v>64000</v>
      </c>
      <c r="H906">
        <v>11461.5</v>
      </c>
      <c r="I906">
        <v>31368.2</v>
      </c>
      <c r="J906">
        <v>29466.799999999999</v>
      </c>
      <c r="L906">
        <f t="shared" si="29"/>
        <v>607.71</v>
      </c>
      <c r="M906">
        <f>data!AQ906</f>
        <v>1.1715523721638809E-10</v>
      </c>
      <c r="O906">
        <v>2.4190956563231131E-10</v>
      </c>
      <c r="P906">
        <f t="shared" si="30"/>
        <v>-51.570647109317967</v>
      </c>
    </row>
    <row r="907" spans="1:16" x14ac:dyDescent="0.2">
      <c r="A907">
        <v>608.16999999999996</v>
      </c>
      <c r="B907">
        <v>2849.65</v>
      </c>
      <c r="C907">
        <v>11527.9</v>
      </c>
      <c r="D907">
        <v>38405.699999999997</v>
      </c>
      <c r="E907">
        <v>64000</v>
      </c>
      <c r="F907">
        <v>64000</v>
      </c>
      <c r="H907">
        <v>11461.5</v>
      </c>
      <c r="I907">
        <v>31368.2</v>
      </c>
      <c r="J907">
        <v>29466.799999999999</v>
      </c>
      <c r="L907">
        <f t="shared" si="29"/>
        <v>608.16999999999996</v>
      </c>
      <c r="M907">
        <f>data!AQ907</f>
        <v>1.1737242276334124E-10</v>
      </c>
      <c r="O907">
        <v>2.4140411571942823E-10</v>
      </c>
      <c r="P907">
        <f t="shared" si="30"/>
        <v>-51.379278512485165</v>
      </c>
    </row>
    <row r="908" spans="1:16" x14ac:dyDescent="0.2">
      <c r="A908">
        <v>608.62</v>
      </c>
      <c r="B908">
        <v>2841.35</v>
      </c>
      <c r="C908">
        <v>11423.5</v>
      </c>
      <c r="D908">
        <v>38533.65</v>
      </c>
      <c r="E908">
        <v>64000</v>
      </c>
      <c r="F908">
        <v>64000</v>
      </c>
      <c r="H908">
        <v>11334.1</v>
      </c>
      <c r="I908">
        <v>28947.1</v>
      </c>
      <c r="J908">
        <v>27205.8</v>
      </c>
      <c r="L908">
        <f t="shared" si="29"/>
        <v>608.62</v>
      </c>
      <c r="M908">
        <f>data!AQ908</f>
        <v>1.1711333128447273E-10</v>
      </c>
      <c r="O908">
        <v>2.4149023621893317E-10</v>
      </c>
      <c r="P908">
        <f t="shared" si="30"/>
        <v>-51.503906278720642</v>
      </c>
    </row>
    <row r="909" spans="1:16" x14ac:dyDescent="0.2">
      <c r="A909">
        <v>609.08000000000004</v>
      </c>
      <c r="B909">
        <v>2841.35</v>
      </c>
      <c r="C909">
        <v>11423.5</v>
      </c>
      <c r="D909">
        <v>38533.65</v>
      </c>
      <c r="E909">
        <v>64000</v>
      </c>
      <c r="F909">
        <v>64000</v>
      </c>
      <c r="H909">
        <v>11334.1</v>
      </c>
      <c r="I909">
        <v>28947.1</v>
      </c>
      <c r="J909">
        <v>27205.8</v>
      </c>
      <c r="L909">
        <f t="shared" si="29"/>
        <v>609.08000000000004</v>
      </c>
      <c r="M909">
        <f>data!AQ909</f>
        <v>1.17329058941957E-10</v>
      </c>
      <c r="O909">
        <v>2.4113087104879669E-10</v>
      </c>
      <c r="P909">
        <f t="shared" si="30"/>
        <v>-51.342166006519513</v>
      </c>
    </row>
    <row r="910" spans="1:16" x14ac:dyDescent="0.2">
      <c r="A910">
        <v>609.53</v>
      </c>
      <c r="B910">
        <v>2899.55</v>
      </c>
      <c r="C910">
        <v>11921.6</v>
      </c>
      <c r="D910">
        <v>38735.050000000003</v>
      </c>
      <c r="E910">
        <v>64000</v>
      </c>
      <c r="F910">
        <v>64000</v>
      </c>
      <c r="H910">
        <v>11862</v>
      </c>
      <c r="I910">
        <v>28126.2</v>
      </c>
      <c r="J910">
        <v>26660.7</v>
      </c>
      <c r="L910">
        <f t="shared" si="29"/>
        <v>609.53</v>
      </c>
      <c r="M910">
        <f>data!AQ910</f>
        <v>1.1704660977378091E-10</v>
      </c>
      <c r="O910">
        <v>2.4099946631535789E-10</v>
      </c>
      <c r="P910">
        <f t="shared" si="30"/>
        <v>-51.43283445257903</v>
      </c>
    </row>
    <row r="911" spans="1:16" x14ac:dyDescent="0.2">
      <c r="A911">
        <v>609.99</v>
      </c>
      <c r="B911">
        <v>2899.55</v>
      </c>
      <c r="C911">
        <v>11921.6</v>
      </c>
      <c r="D911">
        <v>38735.050000000003</v>
      </c>
      <c r="E911">
        <v>64000</v>
      </c>
      <c r="F911">
        <v>64000</v>
      </c>
      <c r="H911">
        <v>11862</v>
      </c>
      <c r="I911">
        <v>28126.2</v>
      </c>
      <c r="J911">
        <v>26660.7</v>
      </c>
      <c r="L911">
        <f t="shared" si="29"/>
        <v>609.99</v>
      </c>
      <c r="M911">
        <f>data!AQ911</f>
        <v>1.1726084302377652E-10</v>
      </c>
      <c r="O911">
        <v>2.4050950907053408E-10</v>
      </c>
      <c r="P911">
        <f t="shared" si="30"/>
        <v>-51.244820432697523</v>
      </c>
    </row>
    <row r="912" spans="1:16" x14ac:dyDescent="0.2">
      <c r="A912">
        <v>610.44000000000005</v>
      </c>
      <c r="B912">
        <v>2812.65</v>
      </c>
      <c r="C912">
        <v>11172.5</v>
      </c>
      <c r="D912">
        <v>38908.65</v>
      </c>
      <c r="E912">
        <v>64000</v>
      </c>
      <c r="F912">
        <v>64000</v>
      </c>
      <c r="H912">
        <v>11052</v>
      </c>
      <c r="I912">
        <v>30517.9</v>
      </c>
      <c r="J912">
        <v>28661.7</v>
      </c>
      <c r="L912">
        <f t="shared" si="29"/>
        <v>610.44000000000005</v>
      </c>
      <c r="M912">
        <f>data!AQ912</f>
        <v>1.1657985149269516E-10</v>
      </c>
      <c r="O912">
        <v>2.401777208140189E-10</v>
      </c>
      <c r="P912">
        <f t="shared" si="30"/>
        <v>-51.461005168348436</v>
      </c>
    </row>
    <row r="913" spans="1:16" x14ac:dyDescent="0.2">
      <c r="A913">
        <v>610.9</v>
      </c>
      <c r="B913">
        <v>2812.65</v>
      </c>
      <c r="C913">
        <v>11172.5</v>
      </c>
      <c r="D913">
        <v>38908.65</v>
      </c>
      <c r="E913">
        <v>64000</v>
      </c>
      <c r="F913">
        <v>64000</v>
      </c>
      <c r="H913">
        <v>11052</v>
      </c>
      <c r="I913">
        <v>30517.9</v>
      </c>
      <c r="J913">
        <v>28661.7</v>
      </c>
      <c r="L913">
        <f t="shared" si="29"/>
        <v>610.9</v>
      </c>
      <c r="M913">
        <f>data!AQ913</f>
        <v>1.1679187223812631E-10</v>
      </c>
      <c r="O913">
        <v>2.3989269318661981E-10</v>
      </c>
      <c r="P913">
        <f t="shared" si="30"/>
        <v>-51.31495224522309</v>
      </c>
    </row>
    <row r="914" spans="1:16" x14ac:dyDescent="0.2">
      <c r="A914">
        <v>611.35</v>
      </c>
      <c r="B914">
        <v>2763.6</v>
      </c>
      <c r="C914">
        <v>10791.8</v>
      </c>
      <c r="D914">
        <v>39067.5</v>
      </c>
      <c r="E914">
        <v>64000</v>
      </c>
      <c r="F914">
        <v>64000</v>
      </c>
      <c r="H914">
        <v>10676.2</v>
      </c>
      <c r="I914">
        <v>26879.3</v>
      </c>
      <c r="J914">
        <v>25318.1</v>
      </c>
      <c r="L914">
        <f t="shared" si="29"/>
        <v>611.35</v>
      </c>
      <c r="M914">
        <f>data!AQ914</f>
        <v>1.1629520964873605E-10</v>
      </c>
      <c r="O914">
        <v>2.3916777553724313E-10</v>
      </c>
      <c r="P914">
        <f t="shared" si="30"/>
        <v>-51.375050678335796</v>
      </c>
    </row>
    <row r="915" spans="1:16" x14ac:dyDescent="0.2">
      <c r="A915">
        <v>611.80999999999995</v>
      </c>
      <c r="B915">
        <v>2763.6</v>
      </c>
      <c r="C915">
        <v>10791.8</v>
      </c>
      <c r="D915">
        <v>39067.5</v>
      </c>
      <c r="E915">
        <v>64000</v>
      </c>
      <c r="F915">
        <v>64000</v>
      </c>
      <c r="H915">
        <v>10676.2</v>
      </c>
      <c r="I915">
        <v>26879.3</v>
      </c>
      <c r="J915">
        <v>25318.1</v>
      </c>
      <c r="L915">
        <f t="shared" si="29"/>
        <v>611.80999999999995</v>
      </c>
      <c r="M915">
        <f>data!AQ915</f>
        <v>1.1650536565116351E-10</v>
      </c>
      <c r="O915">
        <v>2.3871299511246802E-10</v>
      </c>
      <c r="P915">
        <f t="shared" si="30"/>
        <v>-51.19437649539239</v>
      </c>
    </row>
    <row r="916" spans="1:16" x14ac:dyDescent="0.2">
      <c r="A916">
        <v>612.26</v>
      </c>
      <c r="B916">
        <v>2879.1</v>
      </c>
      <c r="C916">
        <v>11780.1</v>
      </c>
      <c r="D916">
        <v>39423.15</v>
      </c>
      <c r="E916">
        <v>64000</v>
      </c>
      <c r="F916">
        <v>64000</v>
      </c>
      <c r="H916">
        <v>11683.4</v>
      </c>
      <c r="I916">
        <v>26923.7</v>
      </c>
      <c r="J916">
        <v>25458.1</v>
      </c>
      <c r="L916">
        <f t="shared" si="29"/>
        <v>612.26</v>
      </c>
      <c r="M916">
        <f>data!AQ916</f>
        <v>1.1590489426273969E-10</v>
      </c>
      <c r="O916">
        <v>2.384598282842373E-10</v>
      </c>
      <c r="P916">
        <f t="shared" si="30"/>
        <v>-51.394373175265244</v>
      </c>
    </row>
    <row r="917" spans="1:16" x14ac:dyDescent="0.2">
      <c r="A917">
        <v>612.72</v>
      </c>
      <c r="B917">
        <v>2879.1</v>
      </c>
      <c r="C917">
        <v>11780.1</v>
      </c>
      <c r="D917">
        <v>39423.15</v>
      </c>
      <c r="E917">
        <v>64000</v>
      </c>
      <c r="F917">
        <v>64000</v>
      </c>
      <c r="H917">
        <v>11683.4</v>
      </c>
      <c r="I917">
        <v>26923.7</v>
      </c>
      <c r="J917">
        <v>25458.1</v>
      </c>
      <c r="L917">
        <f t="shared" si="29"/>
        <v>612.72</v>
      </c>
      <c r="M917">
        <f>data!AQ917</f>
        <v>1.1611301011728158E-10</v>
      </c>
      <c r="O917">
        <v>2.3822866222114656E-10</v>
      </c>
      <c r="P917">
        <f t="shared" si="30"/>
        <v>-51.259848821425855</v>
      </c>
    </row>
    <row r="918" spans="1:16" x14ac:dyDescent="0.2">
      <c r="A918">
        <v>613.16999999999996</v>
      </c>
      <c r="B918">
        <v>3039.1</v>
      </c>
      <c r="C918">
        <v>13380.4</v>
      </c>
      <c r="D918">
        <v>39768.699999999997</v>
      </c>
      <c r="E918">
        <v>64000</v>
      </c>
      <c r="F918">
        <v>64000</v>
      </c>
      <c r="H918">
        <v>13300.1</v>
      </c>
      <c r="I918">
        <v>29107.7</v>
      </c>
      <c r="J918">
        <v>27573.7</v>
      </c>
      <c r="L918">
        <f t="shared" si="29"/>
        <v>613.16999999999996</v>
      </c>
      <c r="M918">
        <f>data!AQ918</f>
        <v>1.1569883718123713E-10</v>
      </c>
      <c r="O918">
        <v>2.3791249652700266E-10</v>
      </c>
      <c r="P918">
        <f t="shared" si="30"/>
        <v>-51.369163507514408</v>
      </c>
    </row>
    <row r="919" spans="1:16" x14ac:dyDescent="0.2">
      <c r="A919">
        <v>613.63</v>
      </c>
      <c r="B919">
        <v>3039.1</v>
      </c>
      <c r="C919">
        <v>13380.4</v>
      </c>
      <c r="D919">
        <v>39768.699999999997</v>
      </c>
      <c r="E919">
        <v>64000</v>
      </c>
      <c r="F919">
        <v>64000</v>
      </c>
      <c r="H919">
        <v>13300.1</v>
      </c>
      <c r="I919">
        <v>29107.7</v>
      </c>
      <c r="J919">
        <v>27573.7</v>
      </c>
      <c r="L919">
        <f t="shared" si="29"/>
        <v>613.63</v>
      </c>
      <c r="M919">
        <f>data!AQ919</f>
        <v>1.1590525829811271E-10</v>
      </c>
      <c r="O919">
        <v>2.3716782906764169E-10</v>
      </c>
      <c r="P919">
        <f t="shared" si="30"/>
        <v>-51.129434901115609</v>
      </c>
    </row>
    <row r="920" spans="1:16" x14ac:dyDescent="0.2">
      <c r="A920">
        <v>614.08000000000004</v>
      </c>
      <c r="B920">
        <v>2776.2</v>
      </c>
      <c r="C920">
        <v>10712.7</v>
      </c>
      <c r="D920">
        <v>39760.050000000003</v>
      </c>
      <c r="E920">
        <v>64000</v>
      </c>
      <c r="F920">
        <v>64000</v>
      </c>
      <c r="H920">
        <v>10666.7</v>
      </c>
      <c r="I920">
        <v>25880.400000000001</v>
      </c>
      <c r="J920">
        <v>24418.7</v>
      </c>
      <c r="L920">
        <f t="shared" si="29"/>
        <v>614.08000000000004</v>
      </c>
      <c r="M920">
        <f>data!AQ920</f>
        <v>1.1526800947936161E-10</v>
      </c>
      <c r="O920">
        <v>2.3681074393273439E-10</v>
      </c>
      <c r="P920">
        <f t="shared" si="30"/>
        <v>-51.324839589160177</v>
      </c>
    </row>
    <row r="921" spans="1:16" x14ac:dyDescent="0.2">
      <c r="A921">
        <v>614.54</v>
      </c>
      <c r="B921">
        <v>2776.2</v>
      </c>
      <c r="C921">
        <v>10712.7</v>
      </c>
      <c r="D921">
        <v>39760.050000000003</v>
      </c>
      <c r="E921">
        <v>64000</v>
      </c>
      <c r="F921">
        <v>64000</v>
      </c>
      <c r="H921">
        <v>10666.7</v>
      </c>
      <c r="I921">
        <v>25880.400000000001</v>
      </c>
      <c r="J921">
        <v>24418.7</v>
      </c>
      <c r="L921">
        <f t="shared" si="29"/>
        <v>614.54</v>
      </c>
      <c r="M921">
        <f>data!AQ921</f>
        <v>1.1547234976419292E-10</v>
      </c>
      <c r="O921">
        <v>2.3654712706238387E-10</v>
      </c>
      <c r="P921">
        <f t="shared" si="30"/>
        <v>-51.184209591461347</v>
      </c>
    </row>
    <row r="922" spans="1:16" x14ac:dyDescent="0.2">
      <c r="A922">
        <v>614.99</v>
      </c>
      <c r="B922">
        <v>2783.9</v>
      </c>
      <c r="C922">
        <v>10777.7</v>
      </c>
      <c r="D922">
        <v>40061</v>
      </c>
      <c r="E922">
        <v>64000</v>
      </c>
      <c r="F922">
        <v>64000</v>
      </c>
      <c r="H922">
        <v>10722.8</v>
      </c>
      <c r="I922">
        <v>27385.7</v>
      </c>
      <c r="J922">
        <v>25810.400000000001</v>
      </c>
      <c r="L922">
        <f t="shared" si="29"/>
        <v>614.99</v>
      </c>
      <c r="M922">
        <f>data!AQ922</f>
        <v>1.1471538257004318E-10</v>
      </c>
      <c r="O922">
        <v>2.361193204185695E-10</v>
      </c>
      <c r="P922">
        <f t="shared" si="30"/>
        <v>-51.416350696467013</v>
      </c>
    </row>
    <row r="923" spans="1:16" x14ac:dyDescent="0.2">
      <c r="A923">
        <v>615.45000000000005</v>
      </c>
      <c r="B923">
        <v>2783.9</v>
      </c>
      <c r="C923">
        <v>10777.7</v>
      </c>
      <c r="D923">
        <v>40061</v>
      </c>
      <c r="E923">
        <v>64000</v>
      </c>
      <c r="F923">
        <v>64000</v>
      </c>
      <c r="H923">
        <v>10722.8</v>
      </c>
      <c r="I923">
        <v>27385.7</v>
      </c>
      <c r="J923">
        <v>25810.400000000001</v>
      </c>
      <c r="L923">
        <f t="shared" si="29"/>
        <v>615.45000000000005</v>
      </c>
      <c r="M923">
        <f>data!AQ923</f>
        <v>1.1491744486345442E-10</v>
      </c>
      <c r="O923">
        <v>2.3566727481982226E-10</v>
      </c>
      <c r="P923">
        <f t="shared" si="30"/>
        <v>-51.237419386584861</v>
      </c>
    </row>
    <row r="924" spans="1:16" x14ac:dyDescent="0.2">
      <c r="A924">
        <v>615.9</v>
      </c>
      <c r="B924">
        <v>2825.55</v>
      </c>
      <c r="C924">
        <v>11408</v>
      </c>
      <c r="D924">
        <v>40259.199999999997</v>
      </c>
      <c r="E924">
        <v>64000</v>
      </c>
      <c r="F924">
        <v>64000</v>
      </c>
      <c r="H924">
        <v>11259.4</v>
      </c>
      <c r="I924">
        <v>27454.6</v>
      </c>
      <c r="J924">
        <v>25911.599999999999</v>
      </c>
      <c r="L924">
        <f t="shared" si="29"/>
        <v>615.9</v>
      </c>
      <c r="M924">
        <f>data!AQ924</f>
        <v>1.1460859657138074E-10</v>
      </c>
      <c r="O924">
        <v>2.3543618366646365E-10</v>
      </c>
      <c r="P924">
        <f t="shared" si="30"/>
        <v>-51.320738050297415</v>
      </c>
    </row>
    <row r="925" spans="1:16" x14ac:dyDescent="0.2">
      <c r="A925">
        <v>616.36</v>
      </c>
      <c r="B925">
        <v>2825.55</v>
      </c>
      <c r="C925">
        <v>11408</v>
      </c>
      <c r="D925">
        <v>40259.199999999997</v>
      </c>
      <c r="E925">
        <v>64000</v>
      </c>
      <c r="F925">
        <v>64000</v>
      </c>
      <c r="H925">
        <v>11259.4</v>
      </c>
      <c r="I925">
        <v>27454.6</v>
      </c>
      <c r="J925">
        <v>25911.599999999999</v>
      </c>
      <c r="L925">
        <f t="shared" si="29"/>
        <v>616.36</v>
      </c>
      <c r="M925">
        <f>data!AQ925</f>
        <v>1.1480918117576063E-10</v>
      </c>
      <c r="O925">
        <v>2.3533704485653359E-10</v>
      </c>
      <c r="P925">
        <f t="shared" si="30"/>
        <v>-51.214998367235076</v>
      </c>
    </row>
    <row r="926" spans="1:16" x14ac:dyDescent="0.2">
      <c r="A926">
        <v>616.80999999999995</v>
      </c>
      <c r="B926">
        <v>2823.9</v>
      </c>
      <c r="C926">
        <v>11249.3</v>
      </c>
      <c r="D926">
        <v>40488.85</v>
      </c>
      <c r="E926">
        <v>64000</v>
      </c>
      <c r="F926">
        <v>64000</v>
      </c>
      <c r="H926">
        <v>11195.2</v>
      </c>
      <c r="I926">
        <v>24939.4</v>
      </c>
      <c r="J926">
        <v>23587</v>
      </c>
      <c r="L926">
        <f t="shared" si="29"/>
        <v>616.80999999999995</v>
      </c>
      <c r="M926">
        <f>data!AQ926</f>
        <v>1.1426238062965976E-10</v>
      </c>
      <c r="O926">
        <v>2.3480863527763641E-10</v>
      </c>
      <c r="P926">
        <f t="shared" si="30"/>
        <v>-51.338084097905273</v>
      </c>
    </row>
    <row r="927" spans="1:16" x14ac:dyDescent="0.2">
      <c r="A927">
        <v>617.27</v>
      </c>
      <c r="B927">
        <v>2823.9</v>
      </c>
      <c r="C927">
        <v>11249.3</v>
      </c>
      <c r="D927">
        <v>40488.85</v>
      </c>
      <c r="E927">
        <v>64000</v>
      </c>
      <c r="F927">
        <v>64000</v>
      </c>
      <c r="H927">
        <v>11195.2</v>
      </c>
      <c r="I927">
        <v>24939.4</v>
      </c>
      <c r="J927">
        <v>23587</v>
      </c>
      <c r="L927">
        <f t="shared" si="29"/>
        <v>617.27</v>
      </c>
      <c r="M927">
        <f>data!AQ927</f>
        <v>1.1446108106968898E-10</v>
      </c>
      <c r="O927">
        <v>2.3451633783925417E-10</v>
      </c>
      <c r="P927">
        <f t="shared" si="30"/>
        <v>-51.192704898818327</v>
      </c>
    </row>
    <row r="928" spans="1:16" x14ac:dyDescent="0.2">
      <c r="A928">
        <v>617.72</v>
      </c>
      <c r="B928">
        <v>2880.05</v>
      </c>
      <c r="C928">
        <v>11848</v>
      </c>
      <c r="D928">
        <v>40732.5</v>
      </c>
      <c r="E928">
        <v>64000</v>
      </c>
      <c r="F928">
        <v>64000</v>
      </c>
      <c r="H928">
        <v>11789.9</v>
      </c>
      <c r="I928">
        <v>26524.799999999999</v>
      </c>
      <c r="J928">
        <v>25178.5</v>
      </c>
      <c r="L928">
        <f t="shared" si="29"/>
        <v>617.72</v>
      </c>
      <c r="M928">
        <f>data!AQ928</f>
        <v>1.1405775947218155E-10</v>
      </c>
      <c r="O928">
        <v>2.3447745177426707E-10</v>
      </c>
      <c r="P928">
        <f t="shared" si="30"/>
        <v>-51.356619321338549</v>
      </c>
    </row>
    <row r="929" spans="1:16" x14ac:dyDescent="0.2">
      <c r="A929">
        <v>618.17999999999995</v>
      </c>
      <c r="B929">
        <v>2880.05</v>
      </c>
      <c r="C929">
        <v>11848</v>
      </c>
      <c r="D929">
        <v>40732.5</v>
      </c>
      <c r="E929">
        <v>64000</v>
      </c>
      <c r="F929">
        <v>64000</v>
      </c>
      <c r="H929">
        <v>11789.9</v>
      </c>
      <c r="I929">
        <v>26524.799999999999</v>
      </c>
      <c r="J929">
        <v>25178.5</v>
      </c>
      <c r="L929">
        <f t="shared" si="29"/>
        <v>618.17999999999995</v>
      </c>
      <c r="M929">
        <f>data!AQ929</f>
        <v>1.1425483556683482E-10</v>
      </c>
      <c r="O929">
        <v>2.3433778040894158E-10</v>
      </c>
      <c r="P929">
        <f t="shared" si="30"/>
        <v>-51.243527455347007</v>
      </c>
    </row>
    <row r="930" spans="1:16" x14ac:dyDescent="0.2">
      <c r="A930">
        <v>618.63</v>
      </c>
      <c r="B930">
        <v>2807.25</v>
      </c>
      <c r="C930">
        <v>11147.8</v>
      </c>
      <c r="D930">
        <v>40890.050000000003</v>
      </c>
      <c r="E930">
        <v>64000</v>
      </c>
      <c r="F930">
        <v>64000</v>
      </c>
      <c r="H930">
        <v>11061.5</v>
      </c>
      <c r="I930">
        <v>23343.4</v>
      </c>
      <c r="J930">
        <v>22175.200000000001</v>
      </c>
      <c r="L930">
        <f t="shared" si="29"/>
        <v>618.63</v>
      </c>
      <c r="M930">
        <f>data!AQ930</f>
        <v>1.1371904193147306E-10</v>
      </c>
      <c r="O930">
        <v>2.3395150956550183E-10</v>
      </c>
      <c r="P930">
        <f t="shared" si="30"/>
        <v>-51.392046094221101</v>
      </c>
    </row>
    <row r="931" spans="1:16" x14ac:dyDescent="0.2">
      <c r="A931">
        <v>619.09</v>
      </c>
      <c r="B931">
        <v>2807.25</v>
      </c>
      <c r="C931">
        <v>11147.8</v>
      </c>
      <c r="D931">
        <v>40890.050000000003</v>
      </c>
      <c r="E931">
        <v>64000</v>
      </c>
      <c r="F931">
        <v>64000</v>
      </c>
      <c r="H931">
        <v>11061.5</v>
      </c>
      <c r="I931">
        <v>23343.4</v>
      </c>
      <c r="J931">
        <v>22175.200000000001</v>
      </c>
      <c r="L931">
        <f t="shared" si="29"/>
        <v>619.09</v>
      </c>
      <c r="M931">
        <f>data!AQ931</f>
        <v>1.1391427539606595E-10</v>
      </c>
      <c r="O931">
        <v>2.3350166358297183E-10</v>
      </c>
      <c r="P931">
        <f t="shared" si="30"/>
        <v>-51.214790657974056</v>
      </c>
    </row>
    <row r="932" spans="1:16" x14ac:dyDescent="0.2">
      <c r="A932">
        <v>619.54</v>
      </c>
      <c r="B932">
        <v>2870.1</v>
      </c>
      <c r="C932">
        <v>11848</v>
      </c>
      <c r="D932">
        <v>41175.800000000003</v>
      </c>
      <c r="E932">
        <v>64000</v>
      </c>
      <c r="F932">
        <v>64000</v>
      </c>
      <c r="H932">
        <v>11725.2</v>
      </c>
      <c r="I932">
        <v>22643.9</v>
      </c>
      <c r="J932">
        <v>21639</v>
      </c>
      <c r="L932">
        <f t="shared" ref="L932:L995" si="31">A932</f>
        <v>619.54</v>
      </c>
      <c r="M932">
        <f>data!AQ932</f>
        <v>1.1340628488694285E-10</v>
      </c>
      <c r="O932">
        <v>2.3281297493570133E-10</v>
      </c>
      <c r="P932">
        <f t="shared" si="30"/>
        <v>-51.288674989757936</v>
      </c>
    </row>
    <row r="933" spans="1:16" x14ac:dyDescent="0.2">
      <c r="A933">
        <v>619.99</v>
      </c>
      <c r="B933">
        <v>2870.1</v>
      </c>
      <c r="C933">
        <v>11848</v>
      </c>
      <c r="D933">
        <v>41175.800000000003</v>
      </c>
      <c r="E933">
        <v>64000</v>
      </c>
      <c r="F933">
        <v>64000</v>
      </c>
      <c r="H933">
        <v>11725.2</v>
      </c>
      <c r="I933">
        <v>22643.9</v>
      </c>
      <c r="J933">
        <v>21639</v>
      </c>
      <c r="L933">
        <f t="shared" si="31"/>
        <v>619.99</v>
      </c>
      <c r="M933">
        <f>data!AQ933</f>
        <v>1.135955325524155E-10</v>
      </c>
      <c r="O933">
        <v>2.3246672940452052E-10</v>
      </c>
      <c r="P933">
        <f t="shared" si="30"/>
        <v>-51.134713839095063</v>
      </c>
    </row>
    <row r="934" spans="1:16" x14ac:dyDescent="0.2">
      <c r="A934">
        <v>620.45000000000005</v>
      </c>
      <c r="B934">
        <v>2885.1</v>
      </c>
      <c r="C934">
        <v>11856.1</v>
      </c>
      <c r="D934">
        <v>41451.050000000003</v>
      </c>
      <c r="E934">
        <v>64000</v>
      </c>
      <c r="F934">
        <v>64000</v>
      </c>
      <c r="H934">
        <v>11851.2</v>
      </c>
      <c r="I934">
        <v>24162</v>
      </c>
      <c r="J934">
        <v>22969.4</v>
      </c>
      <c r="L934">
        <f t="shared" si="31"/>
        <v>620.45000000000005</v>
      </c>
      <c r="M934">
        <f>data!AQ934</f>
        <v>1.1298052115602295E-10</v>
      </c>
      <c r="O934">
        <v>2.3198796382785514E-10</v>
      </c>
      <c r="P934">
        <f t="shared" si="30"/>
        <v>-51.29897288987835</v>
      </c>
    </row>
    <row r="935" spans="1:16" x14ac:dyDescent="0.2">
      <c r="A935">
        <v>620.9</v>
      </c>
      <c r="B935">
        <v>2885.1</v>
      </c>
      <c r="C935">
        <v>11856.1</v>
      </c>
      <c r="D935">
        <v>41451.050000000003</v>
      </c>
      <c r="E935">
        <v>64000</v>
      </c>
      <c r="F935">
        <v>64000</v>
      </c>
      <c r="H935">
        <v>11851.2</v>
      </c>
      <c r="I935">
        <v>24162</v>
      </c>
      <c r="J935">
        <v>22969.4</v>
      </c>
      <c r="L935">
        <f t="shared" si="31"/>
        <v>620.9</v>
      </c>
      <c r="M935">
        <f>data!AQ935</f>
        <v>1.1316785051984001E-10</v>
      </c>
      <c r="O935">
        <v>2.3155560384587583E-10</v>
      </c>
      <c r="P935">
        <f t="shared" si="30"/>
        <v>-51.127138086813524</v>
      </c>
    </row>
    <row r="936" spans="1:16" x14ac:dyDescent="0.2">
      <c r="A936">
        <v>621.36</v>
      </c>
      <c r="B936">
        <v>2822</v>
      </c>
      <c r="C936">
        <v>11336.9</v>
      </c>
      <c r="D936">
        <v>41663.35</v>
      </c>
      <c r="E936">
        <v>64000</v>
      </c>
      <c r="F936">
        <v>64000</v>
      </c>
      <c r="H936">
        <v>11223.3</v>
      </c>
      <c r="I936">
        <v>19254</v>
      </c>
      <c r="J936">
        <v>18484.599999999999</v>
      </c>
      <c r="L936">
        <f t="shared" si="31"/>
        <v>621.36</v>
      </c>
      <c r="M936">
        <f>data!AQ936</f>
        <v>1.1251290968539691E-10</v>
      </c>
      <c r="O936">
        <v>2.3122696466151499E-10</v>
      </c>
      <c r="P936">
        <f t="shared" si="30"/>
        <v>-51.340921743231547</v>
      </c>
    </row>
    <row r="937" spans="1:16" x14ac:dyDescent="0.2">
      <c r="A937">
        <v>621.80999999999995</v>
      </c>
      <c r="B937">
        <v>2822</v>
      </c>
      <c r="C937">
        <v>11336.9</v>
      </c>
      <c r="D937">
        <v>41663.35</v>
      </c>
      <c r="E937">
        <v>64000</v>
      </c>
      <c r="F937">
        <v>64000</v>
      </c>
      <c r="H937">
        <v>11223.3</v>
      </c>
      <c r="I937">
        <v>19254</v>
      </c>
      <c r="J937">
        <v>18484.599999999999</v>
      </c>
      <c r="L937">
        <f t="shared" si="31"/>
        <v>621.80999999999995</v>
      </c>
      <c r="M937">
        <f>data!AQ937</f>
        <v>1.1269826795651094E-10</v>
      </c>
      <c r="O937">
        <v>2.3098309774129136E-10</v>
      </c>
      <c r="P937">
        <f t="shared" si="30"/>
        <v>-51.209301001436607</v>
      </c>
    </row>
    <row r="938" spans="1:16" x14ac:dyDescent="0.2">
      <c r="A938">
        <v>622.27</v>
      </c>
      <c r="B938">
        <v>2922.25</v>
      </c>
      <c r="C938">
        <v>12224.3</v>
      </c>
      <c r="D938">
        <v>41920</v>
      </c>
      <c r="E938">
        <v>64000</v>
      </c>
      <c r="F938">
        <v>64000</v>
      </c>
      <c r="H938">
        <v>12144.7</v>
      </c>
      <c r="I938">
        <v>23357.9</v>
      </c>
      <c r="J938">
        <v>22240.3</v>
      </c>
      <c r="L938">
        <f t="shared" si="31"/>
        <v>622.27</v>
      </c>
      <c r="M938">
        <f>data!AQ938</f>
        <v>1.1241071686759604E-10</v>
      </c>
      <c r="O938">
        <v>2.3083987146249354E-10</v>
      </c>
      <c r="P938">
        <f t="shared" si="30"/>
        <v>-51.303595797634841</v>
      </c>
    </row>
    <row r="939" spans="1:16" x14ac:dyDescent="0.2">
      <c r="A939">
        <v>622.72</v>
      </c>
      <c r="B939">
        <v>2922.25</v>
      </c>
      <c r="C939">
        <v>12224.3</v>
      </c>
      <c r="D939">
        <v>41920</v>
      </c>
      <c r="E939">
        <v>64000</v>
      </c>
      <c r="F939">
        <v>64000</v>
      </c>
      <c r="H939">
        <v>12144.7</v>
      </c>
      <c r="I939">
        <v>23357.9</v>
      </c>
      <c r="J939">
        <v>22240.3</v>
      </c>
      <c r="L939">
        <f t="shared" si="31"/>
        <v>622.72</v>
      </c>
      <c r="M939">
        <f>data!AQ939</f>
        <v>1.1259471911535342E-10</v>
      </c>
      <c r="O939">
        <v>2.3080021373418233E-10</v>
      </c>
      <c r="P939">
        <f t="shared" si="30"/>
        <v>-51.21550483266396</v>
      </c>
    </row>
    <row r="940" spans="1:16" x14ac:dyDescent="0.2">
      <c r="A940">
        <v>623.17999999999995</v>
      </c>
      <c r="B940">
        <v>2801.8</v>
      </c>
      <c r="C940">
        <v>11119.3</v>
      </c>
      <c r="D940">
        <v>42050.15</v>
      </c>
      <c r="E940">
        <v>64000</v>
      </c>
      <c r="F940">
        <v>64000</v>
      </c>
      <c r="H940">
        <v>11025.7</v>
      </c>
      <c r="I940">
        <v>23369.8</v>
      </c>
      <c r="J940">
        <v>22215.5</v>
      </c>
      <c r="L940">
        <f t="shared" si="31"/>
        <v>623.17999999999995</v>
      </c>
      <c r="M940">
        <f>data!AQ940</f>
        <v>1.1202413987823559E-10</v>
      </c>
      <c r="O940">
        <v>2.3036247905310139E-10</v>
      </c>
      <c r="P940">
        <f t="shared" si="30"/>
        <v>-51.370492131050291</v>
      </c>
    </row>
    <row r="941" spans="1:16" x14ac:dyDescent="0.2">
      <c r="A941">
        <v>623.63</v>
      </c>
      <c r="B941">
        <v>2801.8</v>
      </c>
      <c r="C941">
        <v>11119.3</v>
      </c>
      <c r="D941">
        <v>42050.15</v>
      </c>
      <c r="E941">
        <v>64000</v>
      </c>
      <c r="F941">
        <v>64000</v>
      </c>
      <c r="H941">
        <v>11025.7</v>
      </c>
      <c r="I941">
        <v>23369.8</v>
      </c>
      <c r="J941">
        <v>22215.5</v>
      </c>
      <c r="L941">
        <f t="shared" si="31"/>
        <v>623.63</v>
      </c>
      <c r="M941">
        <f>data!AQ941</f>
        <v>1.1220633271970824E-10</v>
      </c>
      <c r="O941">
        <v>2.3005334453231951E-10</v>
      </c>
      <c r="P941">
        <f t="shared" si="30"/>
        <v>-51.225950247402423</v>
      </c>
    </row>
    <row r="942" spans="1:16" x14ac:dyDescent="0.2">
      <c r="A942">
        <v>624.08000000000004</v>
      </c>
      <c r="B942">
        <v>2905.85</v>
      </c>
      <c r="C942">
        <v>12051.4</v>
      </c>
      <c r="D942">
        <v>42341.65</v>
      </c>
      <c r="E942">
        <v>64000</v>
      </c>
      <c r="F942">
        <v>64000</v>
      </c>
      <c r="H942">
        <v>11924.2</v>
      </c>
      <c r="I942">
        <v>22921.9</v>
      </c>
      <c r="J942">
        <v>21914.1</v>
      </c>
      <c r="L942">
        <f t="shared" si="31"/>
        <v>624.08000000000004</v>
      </c>
      <c r="M942">
        <f>data!AQ942</f>
        <v>1.118255112741092E-10</v>
      </c>
      <c r="O942">
        <v>2.2968986629683572E-10</v>
      </c>
      <c r="P942">
        <f t="shared" si="30"/>
        <v>-51.314564688024404</v>
      </c>
    </row>
    <row r="943" spans="1:16" x14ac:dyDescent="0.2">
      <c r="A943">
        <v>624.54</v>
      </c>
      <c r="B943">
        <v>2905.85</v>
      </c>
      <c r="C943">
        <v>12051.4</v>
      </c>
      <c r="D943">
        <v>42341.65</v>
      </c>
      <c r="E943">
        <v>64000</v>
      </c>
      <c r="F943">
        <v>64000</v>
      </c>
      <c r="H943">
        <v>11924.2</v>
      </c>
      <c r="I943">
        <v>22921.9</v>
      </c>
      <c r="J943">
        <v>21914.1</v>
      </c>
      <c r="L943">
        <f t="shared" si="31"/>
        <v>624.54</v>
      </c>
      <c r="M943">
        <f>data!AQ943</f>
        <v>1.1201023890257324E-10</v>
      </c>
      <c r="O943">
        <v>2.2949660841645387E-10</v>
      </c>
      <c r="P943">
        <f t="shared" si="30"/>
        <v>-51.193074409485426</v>
      </c>
    </row>
    <row r="944" spans="1:16" x14ac:dyDescent="0.2">
      <c r="A944">
        <v>624.99</v>
      </c>
      <c r="B944">
        <v>2818.35</v>
      </c>
      <c r="C944">
        <v>11267.3</v>
      </c>
      <c r="D944">
        <v>42490.95</v>
      </c>
      <c r="E944">
        <v>64000</v>
      </c>
      <c r="F944">
        <v>64000</v>
      </c>
      <c r="H944">
        <v>11218.8</v>
      </c>
      <c r="I944">
        <v>23194.400000000001</v>
      </c>
      <c r="J944">
        <v>22061.3</v>
      </c>
      <c r="L944">
        <f t="shared" si="31"/>
        <v>624.99</v>
      </c>
      <c r="M944">
        <f>data!AQ944</f>
        <v>1.1148516363839382E-10</v>
      </c>
      <c r="O944">
        <v>2.2932189941572534E-10</v>
      </c>
      <c r="P944">
        <f t="shared" si="30"/>
        <v>-51.384859482483023</v>
      </c>
    </row>
    <row r="945" spans="1:16" x14ac:dyDescent="0.2">
      <c r="A945">
        <v>625.45000000000005</v>
      </c>
      <c r="B945">
        <v>2818.35</v>
      </c>
      <c r="C945">
        <v>11267.3</v>
      </c>
      <c r="D945">
        <v>42490.95</v>
      </c>
      <c r="E945">
        <v>64000</v>
      </c>
      <c r="F945">
        <v>64000</v>
      </c>
      <c r="H945">
        <v>11218.8</v>
      </c>
      <c r="I945">
        <v>23194.400000000001</v>
      </c>
      <c r="J945">
        <v>22061.3</v>
      </c>
      <c r="L945">
        <f t="shared" si="31"/>
        <v>625.45000000000005</v>
      </c>
      <c r="M945">
        <f>data!AQ945</f>
        <v>1.1166814602549044E-10</v>
      </c>
      <c r="O945">
        <v>2.2897501302737239E-10</v>
      </c>
      <c r="P945">
        <f t="shared" si="30"/>
        <v>-51.231296136167799</v>
      </c>
    </row>
    <row r="946" spans="1:16" x14ac:dyDescent="0.2">
      <c r="A946">
        <v>625.9</v>
      </c>
      <c r="B946">
        <v>2771.9</v>
      </c>
      <c r="C946">
        <v>10878.4</v>
      </c>
      <c r="D946">
        <v>42599.65</v>
      </c>
      <c r="E946">
        <v>64000</v>
      </c>
      <c r="F946">
        <v>64000</v>
      </c>
      <c r="H946">
        <v>10785.7</v>
      </c>
      <c r="I946">
        <v>20550.2</v>
      </c>
      <c r="J946">
        <v>19577.099999999999</v>
      </c>
      <c r="L946">
        <f t="shared" si="31"/>
        <v>625.9</v>
      </c>
      <c r="M946">
        <f>data!AQ946</f>
        <v>1.1138773418679926E-10</v>
      </c>
      <c r="O946">
        <v>2.2882631006086917E-10</v>
      </c>
      <c r="P946">
        <f t="shared" si="30"/>
        <v>-51.322147284038508</v>
      </c>
    </row>
    <row r="947" spans="1:16" x14ac:dyDescent="0.2">
      <c r="A947">
        <v>626.35</v>
      </c>
      <c r="B947">
        <v>2771.9</v>
      </c>
      <c r="C947">
        <v>10878.4</v>
      </c>
      <c r="D947">
        <v>42599.65</v>
      </c>
      <c r="E947">
        <v>64000</v>
      </c>
      <c r="F947">
        <v>64000</v>
      </c>
      <c r="H947">
        <v>10785.7</v>
      </c>
      <c r="I947">
        <v>20550.2</v>
      </c>
      <c r="J947">
        <v>19577.099999999999</v>
      </c>
      <c r="L947">
        <f t="shared" si="31"/>
        <v>626.35</v>
      </c>
      <c r="M947">
        <f>data!AQ947</f>
        <v>1.1156543594873843E-10</v>
      </c>
      <c r="O947">
        <v>2.2872009275664246E-10</v>
      </c>
      <c r="P947">
        <f t="shared" si="30"/>
        <v>-51.221847366316119</v>
      </c>
    </row>
    <row r="948" spans="1:16" x14ac:dyDescent="0.2">
      <c r="A948">
        <v>626.80999999999995</v>
      </c>
      <c r="B948">
        <v>2845.05</v>
      </c>
      <c r="C948">
        <v>11525.5</v>
      </c>
      <c r="D948">
        <v>42909.8</v>
      </c>
      <c r="E948">
        <v>64000</v>
      </c>
      <c r="F948">
        <v>64000</v>
      </c>
      <c r="H948">
        <v>11447.6</v>
      </c>
      <c r="I948">
        <v>20302.3</v>
      </c>
      <c r="J948">
        <v>19488.400000000001</v>
      </c>
      <c r="L948">
        <f t="shared" si="31"/>
        <v>626.80999999999995</v>
      </c>
      <c r="M948">
        <f>data!AQ948</f>
        <v>1.1105014443771389E-10</v>
      </c>
      <c r="O948">
        <v>2.2840006887179767E-10</v>
      </c>
      <c r="P948">
        <f t="shared" si="30"/>
        <v>-51.379110791754186</v>
      </c>
    </row>
    <row r="949" spans="1:16" x14ac:dyDescent="0.2">
      <c r="A949">
        <v>627.26</v>
      </c>
      <c r="B949">
        <v>2845.05</v>
      </c>
      <c r="C949">
        <v>11525.5</v>
      </c>
      <c r="D949">
        <v>42909.8</v>
      </c>
      <c r="E949">
        <v>64000</v>
      </c>
      <c r="F949">
        <v>64000</v>
      </c>
      <c r="H949">
        <v>11447.6</v>
      </c>
      <c r="I949">
        <v>20302.3</v>
      </c>
      <c r="J949">
        <v>19488.400000000001</v>
      </c>
      <c r="L949">
        <f t="shared" si="31"/>
        <v>627.26</v>
      </c>
      <c r="M949">
        <f>data!AQ949</f>
        <v>1.1122616843362311E-10</v>
      </c>
      <c r="O949">
        <v>2.2790974276287061E-10</v>
      </c>
      <c r="P949">
        <f t="shared" si="30"/>
        <v>-51.197273497277081</v>
      </c>
    </row>
    <row r="950" spans="1:16" x14ac:dyDescent="0.2">
      <c r="A950">
        <v>627.72</v>
      </c>
      <c r="B950">
        <v>2865</v>
      </c>
      <c r="C950">
        <v>11812.2</v>
      </c>
      <c r="D950">
        <v>43130.05</v>
      </c>
      <c r="E950">
        <v>64000</v>
      </c>
      <c r="F950">
        <v>64000</v>
      </c>
      <c r="H950">
        <v>11733.7</v>
      </c>
      <c r="I950">
        <v>20953.599999999999</v>
      </c>
      <c r="J950">
        <v>20081</v>
      </c>
      <c r="L950">
        <f t="shared" si="31"/>
        <v>627.72</v>
      </c>
      <c r="M950">
        <f>data!AQ950</f>
        <v>1.1082163639045039E-10</v>
      </c>
      <c r="O950">
        <v>2.2812760583146551E-10</v>
      </c>
      <c r="P950">
        <f t="shared" si="30"/>
        <v>-51.421207448114629</v>
      </c>
    </row>
    <row r="951" spans="1:16" x14ac:dyDescent="0.2">
      <c r="A951">
        <v>628.16999999999996</v>
      </c>
      <c r="B951">
        <v>2865</v>
      </c>
      <c r="C951">
        <v>11812.2</v>
      </c>
      <c r="D951">
        <v>43130.05</v>
      </c>
      <c r="E951">
        <v>64000</v>
      </c>
      <c r="F951">
        <v>64000</v>
      </c>
      <c r="H951">
        <v>11733.7</v>
      </c>
      <c r="I951">
        <v>20953.599999999999</v>
      </c>
      <c r="J951">
        <v>20081</v>
      </c>
      <c r="L951">
        <f t="shared" si="31"/>
        <v>628.16999999999996</v>
      </c>
      <c r="M951">
        <f>data!AQ951</f>
        <v>1.1099616806321007E-10</v>
      </c>
      <c r="O951">
        <v>2.2776616125918002E-10</v>
      </c>
      <c r="P951">
        <f t="shared" si="30"/>
        <v>-51.267489670291653</v>
      </c>
    </row>
    <row r="952" spans="1:16" x14ac:dyDescent="0.2">
      <c r="A952">
        <v>628.62</v>
      </c>
      <c r="B952">
        <v>2752.35</v>
      </c>
      <c r="C952">
        <v>10639.7</v>
      </c>
      <c r="D952">
        <v>43160.85</v>
      </c>
      <c r="E952">
        <v>64000</v>
      </c>
      <c r="F952">
        <v>64000</v>
      </c>
      <c r="H952">
        <v>10532</v>
      </c>
      <c r="I952">
        <v>17207</v>
      </c>
      <c r="J952">
        <v>16552.2</v>
      </c>
      <c r="L952">
        <f t="shared" si="31"/>
        <v>628.62</v>
      </c>
      <c r="M952">
        <f>data!AQ952</f>
        <v>1.1075433677728048E-10</v>
      </c>
      <c r="O952">
        <v>2.276502946575357E-10</v>
      </c>
      <c r="P952">
        <f t="shared" si="30"/>
        <v>-51.34891569374286</v>
      </c>
    </row>
    <row r="953" spans="1:16" x14ac:dyDescent="0.2">
      <c r="A953">
        <v>629.08000000000004</v>
      </c>
      <c r="B953">
        <v>2752.35</v>
      </c>
      <c r="C953">
        <v>10639.7</v>
      </c>
      <c r="D953">
        <v>43160.85</v>
      </c>
      <c r="E953">
        <v>64000</v>
      </c>
      <c r="F953">
        <v>64000</v>
      </c>
      <c r="H953">
        <v>10532</v>
      </c>
      <c r="I953">
        <v>17207</v>
      </c>
      <c r="J953">
        <v>16552.2</v>
      </c>
      <c r="L953">
        <f t="shared" si="31"/>
        <v>629.08000000000004</v>
      </c>
      <c r="M953">
        <f>data!AQ953</f>
        <v>1.1093150027248845E-10</v>
      </c>
      <c r="O953">
        <v>2.2787657726529344E-10</v>
      </c>
      <c r="P953">
        <f t="shared" si="30"/>
        <v>-51.319481096408509</v>
      </c>
    </row>
    <row r="954" spans="1:16" x14ac:dyDescent="0.2">
      <c r="A954">
        <v>629.53</v>
      </c>
      <c r="B954">
        <v>2843.4</v>
      </c>
      <c r="C954">
        <v>11447</v>
      </c>
      <c r="D954">
        <v>43380.65</v>
      </c>
      <c r="E954">
        <v>64000</v>
      </c>
      <c r="F954">
        <v>64000</v>
      </c>
      <c r="H954">
        <v>11384.8</v>
      </c>
      <c r="I954">
        <v>20026.599999999999</v>
      </c>
      <c r="J954">
        <v>19201</v>
      </c>
      <c r="L954">
        <f t="shared" si="31"/>
        <v>629.53</v>
      </c>
      <c r="M954">
        <f>data!AQ954</f>
        <v>1.1073244619752851E-10</v>
      </c>
      <c r="O954">
        <v>2.2721519072631213E-10</v>
      </c>
      <c r="P954">
        <f t="shared" si="30"/>
        <v>-51.265385979008222</v>
      </c>
    </row>
    <row r="955" spans="1:16" x14ac:dyDescent="0.2">
      <c r="A955">
        <v>629.99</v>
      </c>
      <c r="B955">
        <v>2843.4</v>
      </c>
      <c r="C955">
        <v>11447</v>
      </c>
      <c r="D955">
        <v>43380.65</v>
      </c>
      <c r="E955">
        <v>64000</v>
      </c>
      <c r="F955">
        <v>64000</v>
      </c>
      <c r="H955">
        <v>11384.8</v>
      </c>
      <c r="I955">
        <v>20026.599999999999</v>
      </c>
      <c r="J955">
        <v>19201</v>
      </c>
      <c r="L955">
        <f t="shared" si="31"/>
        <v>629.99</v>
      </c>
      <c r="M955">
        <f>data!AQ955</f>
        <v>1.1090843395806986E-10</v>
      </c>
      <c r="O955">
        <v>2.2722601130976413E-10</v>
      </c>
      <c r="P955">
        <f t="shared" si="30"/>
        <v>-51.19025620404225</v>
      </c>
    </row>
    <row r="956" spans="1:16" x14ac:dyDescent="0.2">
      <c r="A956">
        <v>630.44000000000005</v>
      </c>
      <c r="B956">
        <v>2868.65</v>
      </c>
      <c r="C956">
        <v>11718.3</v>
      </c>
      <c r="D956">
        <v>43629.35</v>
      </c>
      <c r="E956">
        <v>64000</v>
      </c>
      <c r="F956">
        <v>64000</v>
      </c>
      <c r="H956">
        <v>11603.6</v>
      </c>
      <c r="I956">
        <v>19332.3</v>
      </c>
      <c r="J956">
        <v>18624.099999999999</v>
      </c>
      <c r="L956">
        <f t="shared" si="31"/>
        <v>630.44000000000005</v>
      </c>
      <c r="M956">
        <f>data!AQ956</f>
        <v>1.1043818264785603E-10</v>
      </c>
      <c r="O956">
        <v>2.269780590300105E-10</v>
      </c>
      <c r="P956">
        <f t="shared" si="30"/>
        <v>-51.344115321184347</v>
      </c>
    </row>
    <row r="957" spans="1:16" x14ac:dyDescent="0.2">
      <c r="A957">
        <v>630.89</v>
      </c>
      <c r="B957">
        <v>2868.65</v>
      </c>
      <c r="C957">
        <v>11718.3</v>
      </c>
      <c r="D957">
        <v>43629.35</v>
      </c>
      <c r="E957">
        <v>64000</v>
      </c>
      <c r="F957">
        <v>64000</v>
      </c>
      <c r="H957">
        <v>11603.6</v>
      </c>
      <c r="I957">
        <v>19332.3</v>
      </c>
      <c r="J957">
        <v>18624.099999999999</v>
      </c>
      <c r="L957">
        <f t="shared" si="31"/>
        <v>630.89</v>
      </c>
      <c r="M957">
        <f>data!AQ957</f>
        <v>1.1060878387637596E-10</v>
      </c>
      <c r="O957">
        <v>2.2738158498442732E-10</v>
      </c>
      <c r="P957">
        <f t="shared" si="30"/>
        <v>-51.355434573142219</v>
      </c>
    </row>
    <row r="958" spans="1:16" x14ac:dyDescent="0.2">
      <c r="A958">
        <v>631.35</v>
      </c>
      <c r="B958">
        <v>2876.75</v>
      </c>
      <c r="C958">
        <v>11818.7</v>
      </c>
      <c r="D958">
        <v>43758.15</v>
      </c>
      <c r="E958">
        <v>64000</v>
      </c>
      <c r="F958">
        <v>64000</v>
      </c>
      <c r="H958">
        <v>11783.7</v>
      </c>
      <c r="I958">
        <v>18530.400000000001</v>
      </c>
      <c r="J958">
        <v>17887.599999999999</v>
      </c>
      <c r="L958">
        <f t="shared" si="31"/>
        <v>631.35</v>
      </c>
      <c r="M958">
        <f>data!AQ958</f>
        <v>1.104379093794268E-10</v>
      </c>
      <c r="O958">
        <v>2.2675841823517756E-10</v>
      </c>
      <c r="P958">
        <f t="shared" si="30"/>
        <v>-51.297107186164737</v>
      </c>
    </row>
    <row r="959" spans="1:16" x14ac:dyDescent="0.2">
      <c r="A959">
        <v>631.79999999999995</v>
      </c>
      <c r="B959">
        <v>2876.75</v>
      </c>
      <c r="C959">
        <v>11818.7</v>
      </c>
      <c r="D959">
        <v>43758.15</v>
      </c>
      <c r="E959">
        <v>64000</v>
      </c>
      <c r="F959">
        <v>64000</v>
      </c>
      <c r="H959">
        <v>11783.7</v>
      </c>
      <c r="I959">
        <v>18530.400000000001</v>
      </c>
      <c r="J959">
        <v>17887.599999999999</v>
      </c>
      <c r="L959">
        <f t="shared" si="31"/>
        <v>631.79999999999995</v>
      </c>
      <c r="M959">
        <f>data!AQ959</f>
        <v>1.1060741044689257E-10</v>
      </c>
      <c r="O959">
        <v>2.2717170394322326E-10</v>
      </c>
      <c r="P959">
        <f t="shared" si="30"/>
        <v>-51.311097056992381</v>
      </c>
    </row>
    <row r="960" spans="1:16" x14ac:dyDescent="0.2">
      <c r="A960">
        <v>632.26</v>
      </c>
      <c r="B960">
        <v>2898</v>
      </c>
      <c r="C960">
        <v>11966.1</v>
      </c>
      <c r="D960">
        <v>43961.25</v>
      </c>
      <c r="E960">
        <v>64000</v>
      </c>
      <c r="F960">
        <v>64000</v>
      </c>
      <c r="H960">
        <v>11903.8</v>
      </c>
      <c r="I960">
        <v>18418.3</v>
      </c>
      <c r="J960">
        <v>17771.2</v>
      </c>
      <c r="L960">
        <f t="shared" si="31"/>
        <v>632.26</v>
      </c>
      <c r="M960">
        <f>data!AQ960</f>
        <v>1.1026291136180082E-10</v>
      </c>
      <c r="O960">
        <v>2.2677004287835636E-10</v>
      </c>
      <c r="P960">
        <f t="shared" si="30"/>
        <v>-51.376773597495031</v>
      </c>
    </row>
    <row r="961" spans="1:16" x14ac:dyDescent="0.2">
      <c r="A961">
        <v>632.71</v>
      </c>
      <c r="B961">
        <v>2898</v>
      </c>
      <c r="C961">
        <v>11966.1</v>
      </c>
      <c r="D961">
        <v>43961.25</v>
      </c>
      <c r="E961">
        <v>64000</v>
      </c>
      <c r="F961">
        <v>64000</v>
      </c>
      <c r="H961">
        <v>11903.8</v>
      </c>
      <c r="I961">
        <v>18418.3</v>
      </c>
      <c r="J961">
        <v>17771.2</v>
      </c>
      <c r="L961">
        <f t="shared" si="31"/>
        <v>632.71</v>
      </c>
      <c r="M961">
        <f>data!AQ961</f>
        <v>1.1043105239513776E-10</v>
      </c>
      <c r="O961">
        <v>2.268133497855413E-10</v>
      </c>
      <c r="P961">
        <f t="shared" si="30"/>
        <v>-51.311925643021645</v>
      </c>
    </row>
    <row r="962" spans="1:16" x14ac:dyDescent="0.2">
      <c r="A962">
        <v>633.16</v>
      </c>
      <c r="B962">
        <v>2807.4</v>
      </c>
      <c r="C962">
        <v>11170.9</v>
      </c>
      <c r="D962">
        <v>44007.65</v>
      </c>
      <c r="E962">
        <v>64000</v>
      </c>
      <c r="F962">
        <v>64000</v>
      </c>
      <c r="H962">
        <v>11079.2</v>
      </c>
      <c r="I962">
        <v>16628</v>
      </c>
      <c r="J962">
        <v>16091.6</v>
      </c>
      <c r="L962">
        <f t="shared" si="31"/>
        <v>633.16</v>
      </c>
      <c r="M962">
        <f>data!AQ962</f>
        <v>1.1021093663905174E-10</v>
      </c>
      <c r="O962">
        <v>2.2670998745853171E-10</v>
      </c>
      <c r="P962">
        <f t="shared" si="30"/>
        <v>-51.386818959967172</v>
      </c>
    </row>
    <row r="963" spans="1:16" x14ac:dyDescent="0.2">
      <c r="A963">
        <v>633.62</v>
      </c>
      <c r="B963">
        <v>2807.4</v>
      </c>
      <c r="C963">
        <v>11170.9</v>
      </c>
      <c r="D963">
        <v>44007.65</v>
      </c>
      <c r="E963">
        <v>64000</v>
      </c>
      <c r="F963">
        <v>64000</v>
      </c>
      <c r="H963">
        <v>11079.2</v>
      </c>
      <c r="I963">
        <v>16628</v>
      </c>
      <c r="J963">
        <v>16091.6</v>
      </c>
      <c r="L963">
        <f t="shared" si="31"/>
        <v>633.62</v>
      </c>
      <c r="M963">
        <f>data!AQ963</f>
        <v>1.1038163355832023E-10</v>
      </c>
      <c r="O963">
        <v>2.2640790192529268E-10</v>
      </c>
      <c r="P963">
        <f t="shared" si="30"/>
        <v>-51.246563119187151</v>
      </c>
    </row>
    <row r="964" spans="1:16" x14ac:dyDescent="0.2">
      <c r="A964">
        <v>634.07000000000005</v>
      </c>
      <c r="B964">
        <v>2803.6</v>
      </c>
      <c r="C964">
        <v>11082.6</v>
      </c>
      <c r="D964">
        <v>44082.35</v>
      </c>
      <c r="E964">
        <v>64000</v>
      </c>
      <c r="F964">
        <v>64000</v>
      </c>
      <c r="H964">
        <v>10980.4</v>
      </c>
      <c r="I964">
        <v>17234.3</v>
      </c>
      <c r="J964">
        <v>16649.5</v>
      </c>
      <c r="L964">
        <f t="shared" si="31"/>
        <v>634.07000000000005</v>
      </c>
      <c r="M964">
        <f>data!AQ964</f>
        <v>1.1032652572148562E-10</v>
      </c>
      <c r="O964">
        <v>2.2649105969384733E-10</v>
      </c>
      <c r="P964">
        <f t="shared" si="30"/>
        <v>-51.288794413953347</v>
      </c>
    </row>
    <row r="965" spans="1:16" x14ac:dyDescent="0.2">
      <c r="A965">
        <v>634.52</v>
      </c>
      <c r="B965">
        <v>2803.6</v>
      </c>
      <c r="C965">
        <v>11082.6</v>
      </c>
      <c r="D965">
        <v>44082.35</v>
      </c>
      <c r="E965">
        <v>64000</v>
      </c>
      <c r="F965">
        <v>64000</v>
      </c>
      <c r="H965">
        <v>10980.4</v>
      </c>
      <c r="I965">
        <v>17234.3</v>
      </c>
      <c r="J965">
        <v>16649.5</v>
      </c>
      <c r="L965">
        <f t="shared" si="31"/>
        <v>634.52</v>
      </c>
      <c r="M965">
        <f>data!AQ965</f>
        <v>1.1049261097788098E-10</v>
      </c>
      <c r="O965">
        <v>2.2656202747876646E-10</v>
      </c>
      <c r="P965">
        <f t="shared" si="30"/>
        <v>-51.230745854692522</v>
      </c>
    </row>
    <row r="966" spans="1:16" x14ac:dyDescent="0.2">
      <c r="A966">
        <v>634.98</v>
      </c>
      <c r="B966">
        <v>2814</v>
      </c>
      <c r="C966">
        <v>11217.8</v>
      </c>
      <c r="D966">
        <v>44263.1</v>
      </c>
      <c r="E966">
        <v>64000</v>
      </c>
      <c r="F966">
        <v>64000</v>
      </c>
      <c r="H966">
        <v>11108.2</v>
      </c>
      <c r="I966">
        <v>16299.7</v>
      </c>
      <c r="J966">
        <v>15852.1</v>
      </c>
      <c r="L966">
        <f t="shared" si="31"/>
        <v>634.98</v>
      </c>
      <c r="M966">
        <f>data!AQ966</f>
        <v>1.1018222608934112E-10</v>
      </c>
      <c r="O966">
        <v>2.264984820476262E-10</v>
      </c>
      <c r="P966">
        <f t="shared" si="30"/>
        <v>-51.354099553668121</v>
      </c>
    </row>
    <row r="967" spans="1:16" x14ac:dyDescent="0.2">
      <c r="A967">
        <v>635.42999999999995</v>
      </c>
      <c r="B967">
        <v>2814</v>
      </c>
      <c r="C967">
        <v>11217.8</v>
      </c>
      <c r="D967">
        <v>44263.1</v>
      </c>
      <c r="E967">
        <v>64000</v>
      </c>
      <c r="F967">
        <v>64000</v>
      </c>
      <c r="H967">
        <v>11108.2</v>
      </c>
      <c r="I967">
        <v>16299.7</v>
      </c>
      <c r="J967">
        <v>15852.1</v>
      </c>
      <c r="L967">
        <f t="shared" si="31"/>
        <v>635.42999999999995</v>
      </c>
      <c r="M967">
        <f>data!AQ967</f>
        <v>1.1034702285992951E-10</v>
      </c>
      <c r="O967">
        <v>2.2662307403091853E-10</v>
      </c>
      <c r="P967">
        <f t="shared" si="30"/>
        <v>-51.308125471427196</v>
      </c>
    </row>
    <row r="968" spans="1:16" x14ac:dyDescent="0.2">
      <c r="A968">
        <v>635.88</v>
      </c>
      <c r="B968">
        <v>2759.35</v>
      </c>
      <c r="C968">
        <v>10571.4</v>
      </c>
      <c r="D968">
        <v>44348.800000000003</v>
      </c>
      <c r="E968">
        <v>64000</v>
      </c>
      <c r="F968">
        <v>64000</v>
      </c>
      <c r="H968">
        <v>10469.299999999999</v>
      </c>
      <c r="I968">
        <v>16324.6</v>
      </c>
      <c r="J968">
        <v>15753.9</v>
      </c>
      <c r="L968">
        <f t="shared" si="31"/>
        <v>635.88</v>
      </c>
      <c r="M968">
        <f>data!AQ968</f>
        <v>1.1011799561994173E-10</v>
      </c>
      <c r="O968">
        <v>2.2627958729716073E-10</v>
      </c>
      <c r="P968">
        <f t="shared" ref="P968:P1031" si="32">(M968-O968)/O968%</f>
        <v>-51.33542670142414</v>
      </c>
    </row>
    <row r="969" spans="1:16" x14ac:dyDescent="0.2">
      <c r="A969">
        <v>636.34</v>
      </c>
      <c r="B969">
        <v>2759.35</v>
      </c>
      <c r="C969">
        <v>10571.4</v>
      </c>
      <c r="D969">
        <v>44348.800000000003</v>
      </c>
      <c r="E969">
        <v>64000</v>
      </c>
      <c r="F969">
        <v>64000</v>
      </c>
      <c r="H969">
        <v>10469.299999999999</v>
      </c>
      <c r="I969">
        <v>16324.6</v>
      </c>
      <c r="J969">
        <v>15753.9</v>
      </c>
      <c r="L969">
        <f t="shared" si="31"/>
        <v>636.34</v>
      </c>
      <c r="M969">
        <f>data!AQ969</f>
        <v>1.102852772033354E-10</v>
      </c>
      <c r="O969">
        <v>2.26279225072719E-10</v>
      </c>
      <c r="P969">
        <f t="shared" si="32"/>
        <v>-51.261421737725506</v>
      </c>
    </row>
    <row r="970" spans="1:16" x14ac:dyDescent="0.2">
      <c r="A970">
        <v>636.79</v>
      </c>
      <c r="B970">
        <v>2830.1</v>
      </c>
      <c r="C970">
        <v>11222.7</v>
      </c>
      <c r="D970">
        <v>44556</v>
      </c>
      <c r="E970">
        <v>64000</v>
      </c>
      <c r="F970">
        <v>64000</v>
      </c>
      <c r="H970">
        <v>11154.3</v>
      </c>
      <c r="I970">
        <v>17912.900000000001</v>
      </c>
      <c r="J970">
        <v>17240.599999999999</v>
      </c>
      <c r="L970">
        <f t="shared" si="31"/>
        <v>636.79</v>
      </c>
      <c r="M970">
        <f>data!AQ970</f>
        <v>1.1006746077920471E-10</v>
      </c>
      <c r="O970">
        <v>2.2624416678546664E-10</v>
      </c>
      <c r="P970">
        <f t="shared" si="32"/>
        <v>-51.350144252083687</v>
      </c>
    </row>
    <row r="971" spans="1:16" x14ac:dyDescent="0.2">
      <c r="A971">
        <v>637.24</v>
      </c>
      <c r="B971">
        <v>2830.1</v>
      </c>
      <c r="C971">
        <v>11222.7</v>
      </c>
      <c r="D971">
        <v>44556</v>
      </c>
      <c r="E971">
        <v>64000</v>
      </c>
      <c r="F971">
        <v>64000</v>
      </c>
      <c r="H971">
        <v>11154.3</v>
      </c>
      <c r="I971">
        <v>17912.900000000001</v>
      </c>
      <c r="J971">
        <v>17240.599999999999</v>
      </c>
      <c r="L971">
        <f t="shared" si="31"/>
        <v>637.24</v>
      </c>
      <c r="M971">
        <f>data!AQ971</f>
        <v>1.1022997643302644E-10</v>
      </c>
      <c r="O971">
        <v>2.2621921032923225E-10</v>
      </c>
      <c r="P971">
        <f t="shared" si="32"/>
        <v>-51.272937310407357</v>
      </c>
    </row>
    <row r="972" spans="1:16" x14ac:dyDescent="0.2">
      <c r="A972">
        <v>637.70000000000005</v>
      </c>
      <c r="B972">
        <v>2868.95</v>
      </c>
      <c r="C972">
        <v>11773</v>
      </c>
      <c r="D972">
        <v>44694.85</v>
      </c>
      <c r="E972">
        <v>64000</v>
      </c>
      <c r="F972">
        <v>64000</v>
      </c>
      <c r="H972">
        <v>11735.5</v>
      </c>
      <c r="I972">
        <v>16873.900000000001</v>
      </c>
      <c r="J972">
        <v>16369.2</v>
      </c>
      <c r="L972">
        <f t="shared" si="31"/>
        <v>637.70000000000005</v>
      </c>
      <c r="M972">
        <f>data!AQ972</f>
        <v>1.1011723153988358E-10</v>
      </c>
      <c r="O972">
        <v>2.2632430230895477E-10</v>
      </c>
      <c r="P972">
        <f t="shared" si="32"/>
        <v>-51.345378990912423</v>
      </c>
    </row>
    <row r="973" spans="1:16" x14ac:dyDescent="0.2">
      <c r="A973">
        <v>638.15</v>
      </c>
      <c r="B973">
        <v>2868.95</v>
      </c>
      <c r="C973">
        <v>11773</v>
      </c>
      <c r="D973">
        <v>44694.85</v>
      </c>
      <c r="E973">
        <v>64000</v>
      </c>
      <c r="F973">
        <v>64000</v>
      </c>
      <c r="H973">
        <v>11735.5</v>
      </c>
      <c r="I973">
        <v>16873.900000000001</v>
      </c>
      <c r="J973">
        <v>16369.2</v>
      </c>
      <c r="L973">
        <f t="shared" si="31"/>
        <v>638.15</v>
      </c>
      <c r="M973">
        <f>data!AQ973</f>
        <v>1.1027876916847105E-10</v>
      </c>
      <c r="O973">
        <v>2.2638056827880447E-10</v>
      </c>
      <c r="P973">
        <f t="shared" si="32"/>
        <v>-51.286115232004121</v>
      </c>
    </row>
    <row r="974" spans="1:16" x14ac:dyDescent="0.2">
      <c r="A974">
        <v>638.6</v>
      </c>
      <c r="B974">
        <v>2799.35</v>
      </c>
      <c r="C974">
        <v>11115.9</v>
      </c>
      <c r="D974">
        <v>44721.599999999999</v>
      </c>
      <c r="E974">
        <v>64000</v>
      </c>
      <c r="F974">
        <v>64000</v>
      </c>
      <c r="H974">
        <v>11038.5</v>
      </c>
      <c r="I974">
        <v>16767.3</v>
      </c>
      <c r="J974">
        <v>16283.9</v>
      </c>
      <c r="L974">
        <f t="shared" si="31"/>
        <v>638.6</v>
      </c>
      <c r="M974">
        <f>data!AQ974</f>
        <v>1.101721033908587E-10</v>
      </c>
      <c r="O974">
        <v>2.2642017039598794E-10</v>
      </c>
      <c r="P974">
        <f t="shared" si="32"/>
        <v>-51.341745217231363</v>
      </c>
    </row>
    <row r="975" spans="1:16" x14ac:dyDescent="0.2">
      <c r="A975">
        <v>639.05999999999995</v>
      </c>
      <c r="B975">
        <v>2799.35</v>
      </c>
      <c r="C975">
        <v>11115.9</v>
      </c>
      <c r="D975">
        <v>44721.599999999999</v>
      </c>
      <c r="E975">
        <v>64000</v>
      </c>
      <c r="F975">
        <v>64000</v>
      </c>
      <c r="H975">
        <v>11038.5</v>
      </c>
      <c r="I975">
        <v>16767.3</v>
      </c>
      <c r="J975">
        <v>16283.9</v>
      </c>
      <c r="L975">
        <f t="shared" si="31"/>
        <v>639.05999999999995</v>
      </c>
      <c r="M975">
        <f>data!AQ975</f>
        <v>1.1033625260826132E-10</v>
      </c>
      <c r="O975">
        <v>2.2640732840929037E-10</v>
      </c>
      <c r="P975">
        <f t="shared" si="32"/>
        <v>-51.266483561521596</v>
      </c>
    </row>
    <row r="976" spans="1:16" x14ac:dyDescent="0.2">
      <c r="A976">
        <v>639.51</v>
      </c>
      <c r="B976">
        <v>2772.8</v>
      </c>
      <c r="C976">
        <v>10778.1</v>
      </c>
      <c r="D976">
        <v>44819.95</v>
      </c>
      <c r="E976">
        <v>64000</v>
      </c>
      <c r="F976">
        <v>64000</v>
      </c>
      <c r="H976">
        <v>10734</v>
      </c>
      <c r="I976">
        <v>16052.9</v>
      </c>
      <c r="J976">
        <v>15531.1</v>
      </c>
      <c r="L976">
        <f t="shared" si="31"/>
        <v>639.51</v>
      </c>
      <c r="M976">
        <f>data!AQ976</f>
        <v>1.1015007255906796E-10</v>
      </c>
      <c r="O976">
        <v>2.2616387478610996E-10</v>
      </c>
      <c r="P976">
        <f t="shared" si="32"/>
        <v>-51.296345332232995</v>
      </c>
    </row>
    <row r="977" spans="1:16" x14ac:dyDescent="0.2">
      <c r="A977">
        <v>639.96</v>
      </c>
      <c r="B977">
        <v>2772.8</v>
      </c>
      <c r="C977">
        <v>10778.1</v>
      </c>
      <c r="D977">
        <v>44819.95</v>
      </c>
      <c r="E977">
        <v>64000</v>
      </c>
      <c r="F977">
        <v>64000</v>
      </c>
      <c r="H977">
        <v>10734</v>
      </c>
      <c r="I977">
        <v>16052.9</v>
      </c>
      <c r="J977">
        <v>15531.1</v>
      </c>
      <c r="L977">
        <f t="shared" si="31"/>
        <v>639.96</v>
      </c>
      <c r="M977">
        <f>data!AQ977</f>
        <v>1.1030958507956784E-10</v>
      </c>
      <c r="O977">
        <v>2.2590890315588647E-10</v>
      </c>
      <c r="P977">
        <f t="shared" si="32"/>
        <v>-51.170766827436779</v>
      </c>
    </row>
    <row r="978" spans="1:16" x14ac:dyDescent="0.2">
      <c r="A978">
        <v>640.41999999999996</v>
      </c>
      <c r="B978">
        <v>2854.85</v>
      </c>
      <c r="C978">
        <v>11513.2</v>
      </c>
      <c r="D978">
        <v>45098.65</v>
      </c>
      <c r="E978">
        <v>64000</v>
      </c>
      <c r="F978">
        <v>64000</v>
      </c>
      <c r="H978">
        <v>11446.5</v>
      </c>
      <c r="I978">
        <v>16413</v>
      </c>
      <c r="J978">
        <v>15937.5</v>
      </c>
      <c r="L978">
        <f t="shared" si="31"/>
        <v>640.41999999999996</v>
      </c>
      <c r="M978">
        <f>data!AQ978</f>
        <v>1.0992946552503741E-10</v>
      </c>
      <c r="O978">
        <v>2.2574035336477706E-10</v>
      </c>
      <c r="P978">
        <f t="shared" si="32"/>
        <v>-51.3026962674233</v>
      </c>
    </row>
    <row r="979" spans="1:16" x14ac:dyDescent="0.2">
      <c r="A979">
        <v>640.87</v>
      </c>
      <c r="B979">
        <v>2854.85</v>
      </c>
      <c r="C979">
        <v>11513.2</v>
      </c>
      <c r="D979">
        <v>45098.65</v>
      </c>
      <c r="E979">
        <v>64000</v>
      </c>
      <c r="F979">
        <v>64000</v>
      </c>
      <c r="H979">
        <v>11446.5</v>
      </c>
      <c r="I979">
        <v>16413</v>
      </c>
      <c r="J979">
        <v>15937.5</v>
      </c>
      <c r="L979">
        <f t="shared" si="31"/>
        <v>640.87</v>
      </c>
      <c r="M979">
        <f>data!AQ979</f>
        <v>1.1008762767226549E-10</v>
      </c>
      <c r="O979">
        <v>2.2566074872715118E-10</v>
      </c>
      <c r="P979">
        <f t="shared" si="32"/>
        <v>-51.215429225853711</v>
      </c>
    </row>
    <row r="980" spans="1:16" x14ac:dyDescent="0.2">
      <c r="A980">
        <v>641.32000000000005</v>
      </c>
      <c r="B980">
        <v>2762.85</v>
      </c>
      <c r="C980">
        <v>10672.6</v>
      </c>
      <c r="D980">
        <v>45239.55</v>
      </c>
      <c r="E980">
        <v>64000</v>
      </c>
      <c r="F980">
        <v>64000</v>
      </c>
      <c r="H980">
        <v>10568.9</v>
      </c>
      <c r="I980">
        <v>15363.9</v>
      </c>
      <c r="J980">
        <v>14929.9</v>
      </c>
      <c r="L980">
        <f t="shared" si="31"/>
        <v>641.32000000000005</v>
      </c>
      <c r="M980">
        <f>data!AQ980</f>
        <v>1.0960731515306938E-10</v>
      </c>
      <c r="O980">
        <v>2.2524793171768395E-10</v>
      </c>
      <c r="P980">
        <f t="shared" si="32"/>
        <v>-51.339257893632315</v>
      </c>
    </row>
    <row r="981" spans="1:16" x14ac:dyDescent="0.2">
      <c r="A981">
        <v>641.78</v>
      </c>
      <c r="B981">
        <v>2762.85</v>
      </c>
      <c r="C981">
        <v>10672.6</v>
      </c>
      <c r="D981">
        <v>45239.55</v>
      </c>
      <c r="E981">
        <v>64000</v>
      </c>
      <c r="F981">
        <v>64000</v>
      </c>
      <c r="H981">
        <v>10568.9</v>
      </c>
      <c r="I981">
        <v>15363.9</v>
      </c>
      <c r="J981">
        <v>14929.9</v>
      </c>
      <c r="L981">
        <f t="shared" si="31"/>
        <v>641.78</v>
      </c>
      <c r="M981">
        <f>data!AQ981</f>
        <v>1.0976748211488543E-10</v>
      </c>
      <c r="O981">
        <v>2.2582425716017745E-10</v>
      </c>
      <c r="P981">
        <f t="shared" si="32"/>
        <v>-51.392519344355811</v>
      </c>
    </row>
    <row r="982" spans="1:16" x14ac:dyDescent="0.2">
      <c r="A982">
        <v>642.23</v>
      </c>
      <c r="B982">
        <v>2815</v>
      </c>
      <c r="C982">
        <v>11192</v>
      </c>
      <c r="D982">
        <v>45295</v>
      </c>
      <c r="E982">
        <v>64000</v>
      </c>
      <c r="F982">
        <v>64000</v>
      </c>
      <c r="H982">
        <v>11113.5</v>
      </c>
      <c r="I982">
        <v>15598.2</v>
      </c>
      <c r="J982">
        <v>15192.7</v>
      </c>
      <c r="L982">
        <f t="shared" si="31"/>
        <v>642.23</v>
      </c>
      <c r="M982">
        <f>data!AQ982</f>
        <v>1.0991486675821164E-10</v>
      </c>
      <c r="O982">
        <v>2.2568469610728001E-10</v>
      </c>
      <c r="P982">
        <f t="shared" si="32"/>
        <v>-51.297155432301345</v>
      </c>
    </row>
    <row r="983" spans="1:16" x14ac:dyDescent="0.2">
      <c r="A983">
        <v>642.67999999999995</v>
      </c>
      <c r="B983">
        <v>2815</v>
      </c>
      <c r="C983">
        <v>11192</v>
      </c>
      <c r="D983">
        <v>45295</v>
      </c>
      <c r="E983">
        <v>64000</v>
      </c>
      <c r="F983">
        <v>64000</v>
      </c>
      <c r="H983">
        <v>11113.5</v>
      </c>
      <c r="I983">
        <v>15598.2</v>
      </c>
      <c r="J983">
        <v>15192.7</v>
      </c>
      <c r="L983">
        <f t="shared" si="31"/>
        <v>642.67999999999995</v>
      </c>
      <c r="M983">
        <f>data!AQ983</f>
        <v>1.1007097619804738E-10</v>
      </c>
      <c r="O983">
        <v>2.2556304615876862E-10</v>
      </c>
      <c r="P983">
        <f t="shared" si="32"/>
        <v>-51.201680384928409</v>
      </c>
    </row>
    <row r="984" spans="1:16" x14ac:dyDescent="0.2">
      <c r="A984">
        <v>643.14</v>
      </c>
      <c r="B984">
        <v>2798.55</v>
      </c>
      <c r="C984">
        <v>11074.6</v>
      </c>
      <c r="D984">
        <v>45453.55</v>
      </c>
      <c r="E984">
        <v>64000</v>
      </c>
      <c r="F984">
        <v>64000</v>
      </c>
      <c r="H984">
        <v>10979.2</v>
      </c>
      <c r="I984">
        <v>15349.7</v>
      </c>
      <c r="J984">
        <v>14913.9</v>
      </c>
      <c r="L984">
        <f t="shared" si="31"/>
        <v>643.14</v>
      </c>
      <c r="M984">
        <f>data!AQ984</f>
        <v>1.0975272057478412E-10</v>
      </c>
      <c r="O984">
        <v>2.2480832977047907E-10</v>
      </c>
      <c r="P984">
        <f t="shared" si="32"/>
        <v>-51.1794244070771</v>
      </c>
    </row>
    <row r="985" spans="1:16" x14ac:dyDescent="0.2">
      <c r="A985">
        <v>643.59</v>
      </c>
      <c r="B985">
        <v>2798.55</v>
      </c>
      <c r="C985">
        <v>11074.6</v>
      </c>
      <c r="D985">
        <v>45453.55</v>
      </c>
      <c r="E985">
        <v>64000</v>
      </c>
      <c r="F985">
        <v>64000</v>
      </c>
      <c r="H985">
        <v>10979.2</v>
      </c>
      <c r="I985">
        <v>15349.7</v>
      </c>
      <c r="J985">
        <v>14913.9</v>
      </c>
      <c r="L985">
        <f t="shared" si="31"/>
        <v>643.59</v>
      </c>
      <c r="M985">
        <f>data!AQ985</f>
        <v>1.0990758899477318E-10</v>
      </c>
      <c r="O985">
        <v>2.2524337414416562E-10</v>
      </c>
      <c r="P985">
        <f t="shared" si="32"/>
        <v>-51.204962449005265</v>
      </c>
    </row>
    <row r="986" spans="1:16" x14ac:dyDescent="0.2">
      <c r="A986">
        <v>644.04</v>
      </c>
      <c r="B986">
        <v>2792.7</v>
      </c>
      <c r="C986">
        <v>10961.3</v>
      </c>
      <c r="D986">
        <v>45604.25</v>
      </c>
      <c r="E986">
        <v>64000</v>
      </c>
      <c r="F986">
        <v>64000</v>
      </c>
      <c r="H986">
        <v>10892.5</v>
      </c>
      <c r="I986">
        <v>15075.4</v>
      </c>
      <c r="J986">
        <v>14762.7</v>
      </c>
      <c r="L986">
        <f t="shared" si="31"/>
        <v>644.04</v>
      </c>
      <c r="M986">
        <f>data!AQ986</f>
        <v>1.0963714460418143E-10</v>
      </c>
      <c r="O986">
        <v>2.252552749895745E-10</v>
      </c>
      <c r="P986">
        <f t="shared" si="32"/>
        <v>-51.327601713542215</v>
      </c>
    </row>
    <row r="987" spans="1:16" x14ac:dyDescent="0.2">
      <c r="A987">
        <v>644.49</v>
      </c>
      <c r="B987">
        <v>2792.7</v>
      </c>
      <c r="C987">
        <v>10961.3</v>
      </c>
      <c r="D987">
        <v>45604.25</v>
      </c>
      <c r="E987">
        <v>64000</v>
      </c>
      <c r="F987">
        <v>64000</v>
      </c>
      <c r="H987">
        <v>10892.5</v>
      </c>
      <c r="I987">
        <v>15075.4</v>
      </c>
      <c r="J987">
        <v>14762.7</v>
      </c>
      <c r="L987">
        <f t="shared" si="31"/>
        <v>644.49</v>
      </c>
      <c r="M987">
        <f>data!AQ987</f>
        <v>1.0979085739966312E-10</v>
      </c>
      <c r="O987">
        <v>2.2468263122046511E-10</v>
      </c>
      <c r="P987">
        <f t="shared" si="32"/>
        <v>-51.135138126483326</v>
      </c>
    </row>
    <row r="988" spans="1:16" x14ac:dyDescent="0.2">
      <c r="A988">
        <v>644.95000000000005</v>
      </c>
      <c r="B988">
        <v>2802.75</v>
      </c>
      <c r="C988">
        <v>11078.9</v>
      </c>
      <c r="D988">
        <v>45744.4</v>
      </c>
      <c r="E988">
        <v>64000</v>
      </c>
      <c r="F988">
        <v>64000</v>
      </c>
      <c r="H988">
        <v>11025.4</v>
      </c>
      <c r="I988">
        <v>15326.3</v>
      </c>
      <c r="J988">
        <v>14960.5</v>
      </c>
      <c r="L988">
        <f t="shared" si="31"/>
        <v>644.95000000000005</v>
      </c>
      <c r="M988">
        <f>data!AQ988</f>
        <v>1.0959587768475137E-10</v>
      </c>
      <c r="O988">
        <v>2.249321165633132E-10</v>
      </c>
      <c r="P988">
        <f t="shared" si="32"/>
        <v>-51.276020801634758</v>
      </c>
    </row>
    <row r="989" spans="1:16" x14ac:dyDescent="0.2">
      <c r="A989">
        <v>645.4</v>
      </c>
      <c r="B989">
        <v>2802.75</v>
      </c>
      <c r="C989">
        <v>11078.9</v>
      </c>
      <c r="D989">
        <v>45744.4</v>
      </c>
      <c r="E989">
        <v>64000</v>
      </c>
      <c r="F989">
        <v>64000</v>
      </c>
      <c r="H989">
        <v>11025.4</v>
      </c>
      <c r="I989">
        <v>15326.3</v>
      </c>
      <c r="J989">
        <v>14960.5</v>
      </c>
      <c r="L989">
        <f t="shared" si="31"/>
        <v>645.4</v>
      </c>
      <c r="M989">
        <f>data!AQ989</f>
        <v>1.0974853549766993E-10</v>
      </c>
      <c r="O989">
        <v>2.2478317325613086E-10</v>
      </c>
      <c r="P989">
        <f t="shared" si="32"/>
        <v>-51.175822501350609</v>
      </c>
    </row>
    <row r="990" spans="1:16" x14ac:dyDescent="0.2">
      <c r="A990">
        <v>645.85</v>
      </c>
      <c r="B990">
        <v>2829.6</v>
      </c>
      <c r="C990">
        <v>11303.9</v>
      </c>
      <c r="D990">
        <v>45914.400000000001</v>
      </c>
      <c r="E990">
        <v>64000</v>
      </c>
      <c r="F990">
        <v>64000</v>
      </c>
      <c r="H990">
        <v>11219.4</v>
      </c>
      <c r="I990">
        <v>15410.7</v>
      </c>
      <c r="J990">
        <v>15036.7</v>
      </c>
      <c r="L990">
        <f t="shared" si="31"/>
        <v>645.85</v>
      </c>
      <c r="M990">
        <f>data!AQ990</f>
        <v>1.0951522915270162E-10</v>
      </c>
      <c r="O990">
        <v>2.249839133104853E-10</v>
      </c>
      <c r="P990">
        <f t="shared" si="32"/>
        <v>-51.323084596912075</v>
      </c>
    </row>
    <row r="991" spans="1:16" x14ac:dyDescent="0.2">
      <c r="A991">
        <v>646.30999999999995</v>
      </c>
      <c r="B991">
        <v>2829.6</v>
      </c>
      <c r="C991">
        <v>11303.9</v>
      </c>
      <c r="D991">
        <v>45914.400000000001</v>
      </c>
      <c r="E991">
        <v>64000</v>
      </c>
      <c r="F991">
        <v>64000</v>
      </c>
      <c r="H991">
        <v>11219.4</v>
      </c>
      <c r="I991">
        <v>15410.7</v>
      </c>
      <c r="J991">
        <v>15036.7</v>
      </c>
      <c r="L991">
        <f t="shared" si="31"/>
        <v>646.30999999999995</v>
      </c>
      <c r="M991">
        <f>data!AQ991</f>
        <v>1.096701601214725E-10</v>
      </c>
      <c r="O991">
        <v>2.2483925152669736E-10</v>
      </c>
      <c r="P991">
        <f t="shared" si="32"/>
        <v>-51.222858385805338</v>
      </c>
    </row>
    <row r="992" spans="1:16" x14ac:dyDescent="0.2">
      <c r="A992">
        <v>646.76</v>
      </c>
      <c r="B992">
        <v>2860.9</v>
      </c>
      <c r="C992">
        <v>11600.4</v>
      </c>
      <c r="D992">
        <v>46066.9</v>
      </c>
      <c r="E992">
        <v>64000</v>
      </c>
      <c r="F992">
        <v>64000</v>
      </c>
      <c r="H992">
        <v>11528.2</v>
      </c>
      <c r="I992">
        <v>15211.3</v>
      </c>
      <c r="J992">
        <v>14885.2</v>
      </c>
      <c r="L992">
        <f t="shared" si="31"/>
        <v>646.76</v>
      </c>
      <c r="M992">
        <f>data!AQ992</f>
        <v>1.0949601941771456E-10</v>
      </c>
      <c r="O992">
        <v>2.2467581219736222E-10</v>
      </c>
      <c r="P992">
        <f t="shared" si="32"/>
        <v>-51.264883234724955</v>
      </c>
    </row>
    <row r="993" spans="1:16" x14ac:dyDescent="0.2">
      <c r="A993">
        <v>647.21</v>
      </c>
      <c r="B993">
        <v>2860.9</v>
      </c>
      <c r="C993">
        <v>11600.4</v>
      </c>
      <c r="D993">
        <v>46066.9</v>
      </c>
      <c r="E993">
        <v>64000</v>
      </c>
      <c r="F993">
        <v>64000</v>
      </c>
      <c r="H993">
        <v>11528.2</v>
      </c>
      <c r="I993">
        <v>15211.3</v>
      </c>
      <c r="J993">
        <v>14885.2</v>
      </c>
      <c r="L993">
        <f t="shared" si="31"/>
        <v>647.21</v>
      </c>
      <c r="M993">
        <f>data!AQ993</f>
        <v>1.0964657463908419E-10</v>
      </c>
      <c r="O993">
        <v>2.2446043871299076E-10</v>
      </c>
      <c r="P993">
        <f t="shared" si="32"/>
        <v>-51.151046809061441</v>
      </c>
    </row>
    <row r="994" spans="1:16" x14ac:dyDescent="0.2">
      <c r="A994">
        <v>647.66</v>
      </c>
      <c r="B994">
        <v>2834.4</v>
      </c>
      <c r="C994">
        <v>11410.1</v>
      </c>
      <c r="D994">
        <v>46187.45</v>
      </c>
      <c r="E994">
        <v>64000</v>
      </c>
      <c r="F994">
        <v>64000</v>
      </c>
      <c r="H994">
        <v>11347.6</v>
      </c>
      <c r="I994">
        <v>15408.4</v>
      </c>
      <c r="J994">
        <v>15040.3</v>
      </c>
      <c r="L994">
        <f t="shared" si="31"/>
        <v>647.66</v>
      </c>
      <c r="M994">
        <f>data!AQ994</f>
        <v>1.0940342923825562E-10</v>
      </c>
      <c r="O994">
        <v>2.2448509764593342E-10</v>
      </c>
      <c r="P994">
        <f t="shared" si="32"/>
        <v>-51.264725193112398</v>
      </c>
    </row>
    <row r="995" spans="1:16" x14ac:dyDescent="0.2">
      <c r="A995">
        <v>648.12</v>
      </c>
      <c r="B995">
        <v>2834.4</v>
      </c>
      <c r="C995">
        <v>11410.1</v>
      </c>
      <c r="D995">
        <v>46187.45</v>
      </c>
      <c r="E995">
        <v>64000</v>
      </c>
      <c r="F995">
        <v>64000</v>
      </c>
      <c r="H995">
        <v>11347.6</v>
      </c>
      <c r="I995">
        <v>15408.4</v>
      </c>
      <c r="J995">
        <v>15040.3</v>
      </c>
      <c r="L995">
        <f t="shared" si="31"/>
        <v>648.12</v>
      </c>
      <c r="M995">
        <f>data!AQ995</f>
        <v>1.0955620870546046E-10</v>
      </c>
      <c r="O995">
        <v>2.2447370440612083E-10</v>
      </c>
      <c r="P995">
        <f t="shared" si="32"/>
        <v>-51.194190430764266</v>
      </c>
    </row>
    <row r="996" spans="1:16" x14ac:dyDescent="0.2">
      <c r="A996">
        <v>648.57000000000005</v>
      </c>
      <c r="B996">
        <v>2769.45</v>
      </c>
      <c r="C996">
        <v>10788.1</v>
      </c>
      <c r="D996">
        <v>46177.65</v>
      </c>
      <c r="E996">
        <v>64000</v>
      </c>
      <c r="F996">
        <v>64000</v>
      </c>
      <c r="H996">
        <v>10669.3</v>
      </c>
      <c r="I996">
        <v>17096.599999999999</v>
      </c>
      <c r="J996">
        <v>16531.599999999999</v>
      </c>
      <c r="L996">
        <f t="shared" ref="L996:L1059" si="33">A996</f>
        <v>648.57000000000005</v>
      </c>
      <c r="M996">
        <f>data!AQ996</f>
        <v>1.0955813000111529E-10</v>
      </c>
      <c r="O996">
        <v>2.2439778810162556E-10</v>
      </c>
      <c r="P996">
        <f t="shared" si="32"/>
        <v>-51.176822673716167</v>
      </c>
    </row>
    <row r="997" spans="1:16" x14ac:dyDescent="0.2">
      <c r="A997">
        <v>649.02</v>
      </c>
      <c r="B997">
        <v>2769.45</v>
      </c>
      <c r="C997">
        <v>10788.1</v>
      </c>
      <c r="D997">
        <v>46177.65</v>
      </c>
      <c r="E997">
        <v>64000</v>
      </c>
      <c r="F997">
        <v>64000</v>
      </c>
      <c r="H997">
        <v>10669.3</v>
      </c>
      <c r="I997">
        <v>17096.599999999999</v>
      </c>
      <c r="J997">
        <v>16531.599999999999</v>
      </c>
      <c r="L997">
        <f t="shared" si="33"/>
        <v>649.02</v>
      </c>
      <c r="M997">
        <f>data!AQ997</f>
        <v>1.0970682976961088E-10</v>
      </c>
      <c r="O997">
        <v>2.2456523125692271E-10</v>
      </c>
      <c r="P997">
        <f t="shared" si="32"/>
        <v>-51.147010088976572</v>
      </c>
    </row>
    <row r="998" spans="1:16" x14ac:dyDescent="0.2">
      <c r="A998">
        <v>649.47</v>
      </c>
      <c r="B998">
        <v>2849</v>
      </c>
      <c r="C998">
        <v>11613.5</v>
      </c>
      <c r="D998">
        <v>46464.75</v>
      </c>
      <c r="E998">
        <v>64000</v>
      </c>
      <c r="F998">
        <v>64000</v>
      </c>
      <c r="H998">
        <v>11548.2</v>
      </c>
      <c r="I998">
        <v>17930.099999999999</v>
      </c>
      <c r="J998">
        <v>17376.5</v>
      </c>
      <c r="L998">
        <f t="shared" si="33"/>
        <v>649.47</v>
      </c>
      <c r="M998">
        <f>data!AQ998</f>
        <v>1.0930297560378951E-10</v>
      </c>
      <c r="O998">
        <v>2.2425211171268986E-10</v>
      </c>
      <c r="P998">
        <f t="shared" si="32"/>
        <v>-51.258886808688047</v>
      </c>
    </row>
    <row r="999" spans="1:16" x14ac:dyDescent="0.2">
      <c r="A999">
        <v>649.92999999999995</v>
      </c>
      <c r="B999">
        <v>2849</v>
      </c>
      <c r="C999">
        <v>11613.5</v>
      </c>
      <c r="D999">
        <v>46464.75</v>
      </c>
      <c r="E999">
        <v>64000</v>
      </c>
      <c r="F999">
        <v>64000</v>
      </c>
      <c r="H999">
        <v>11548.2</v>
      </c>
      <c r="I999">
        <v>17930.099999999999</v>
      </c>
      <c r="J999">
        <v>17376.5</v>
      </c>
      <c r="L999">
        <f t="shared" si="33"/>
        <v>649.92999999999995</v>
      </c>
      <c r="M999">
        <f>data!AQ999</f>
        <v>1.0945364739003069E-10</v>
      </c>
      <c r="O999">
        <v>2.2406632778606941E-10</v>
      </c>
      <c r="P999">
        <f t="shared" si="32"/>
        <v>-51.151228981387533</v>
      </c>
    </row>
    <row r="1000" spans="1:16" x14ac:dyDescent="0.2">
      <c r="A1000">
        <v>650.38</v>
      </c>
      <c r="B1000">
        <v>2776.8</v>
      </c>
      <c r="C1000">
        <v>10871.2</v>
      </c>
      <c r="D1000">
        <v>46544.3</v>
      </c>
      <c r="E1000">
        <v>64000</v>
      </c>
      <c r="F1000">
        <v>64000</v>
      </c>
      <c r="H1000">
        <v>10769.5</v>
      </c>
      <c r="I1000">
        <v>15391</v>
      </c>
      <c r="J1000">
        <v>15023.9</v>
      </c>
      <c r="L1000">
        <f t="shared" si="33"/>
        <v>650.38</v>
      </c>
      <c r="M1000">
        <f>data!AQ1000</f>
        <v>1.0919925211498032E-10</v>
      </c>
      <c r="O1000">
        <v>2.2383798241311707E-10</v>
      </c>
      <c r="P1000">
        <f t="shared" si="32"/>
        <v>-51.215048072832715</v>
      </c>
    </row>
    <row r="1001" spans="1:16" x14ac:dyDescent="0.2">
      <c r="A1001">
        <v>650.83000000000004</v>
      </c>
      <c r="B1001">
        <v>2776.8</v>
      </c>
      <c r="C1001">
        <v>10871.2</v>
      </c>
      <c r="D1001">
        <v>46544.3</v>
      </c>
      <c r="E1001">
        <v>64000</v>
      </c>
      <c r="F1001">
        <v>64000</v>
      </c>
      <c r="H1001">
        <v>10769.5</v>
      </c>
      <c r="I1001">
        <v>15391</v>
      </c>
      <c r="J1001">
        <v>15023.9</v>
      </c>
      <c r="L1001">
        <f t="shared" si="33"/>
        <v>650.83000000000004</v>
      </c>
      <c r="M1001">
        <f>data!AQ1001</f>
        <v>1.0934555373495829E-10</v>
      </c>
      <c r="O1001">
        <v>2.2428026458198621E-10</v>
      </c>
      <c r="P1001">
        <f t="shared" si="32"/>
        <v>-51.246020714860201</v>
      </c>
    </row>
    <row r="1002" spans="1:16" x14ac:dyDescent="0.2">
      <c r="A1002">
        <v>651.28</v>
      </c>
      <c r="B1002">
        <v>2791.4</v>
      </c>
      <c r="C1002">
        <v>10996.4</v>
      </c>
      <c r="D1002">
        <v>46626.5</v>
      </c>
      <c r="E1002">
        <v>64000</v>
      </c>
      <c r="F1002">
        <v>64000</v>
      </c>
      <c r="H1002">
        <v>10912.6</v>
      </c>
      <c r="I1002">
        <v>15672.3</v>
      </c>
      <c r="J1002">
        <v>15252.6</v>
      </c>
      <c r="L1002">
        <f t="shared" si="33"/>
        <v>651.28</v>
      </c>
      <c r="M1002">
        <f>data!AQ1002</f>
        <v>1.0931315339909584E-10</v>
      </c>
      <c r="O1002">
        <v>2.2424734810274234E-10</v>
      </c>
      <c r="P1002">
        <f t="shared" si="32"/>
        <v>-51.253312770944184</v>
      </c>
    </row>
    <row r="1003" spans="1:16" x14ac:dyDescent="0.2">
      <c r="A1003">
        <v>651.74</v>
      </c>
      <c r="B1003">
        <v>2791.4</v>
      </c>
      <c r="C1003">
        <v>10996.4</v>
      </c>
      <c r="D1003">
        <v>46626.5</v>
      </c>
      <c r="E1003">
        <v>64000</v>
      </c>
      <c r="F1003">
        <v>64000</v>
      </c>
      <c r="H1003">
        <v>10912.6</v>
      </c>
      <c r="I1003">
        <v>15672.3</v>
      </c>
      <c r="J1003">
        <v>15252.6</v>
      </c>
      <c r="L1003">
        <f t="shared" si="33"/>
        <v>651.74</v>
      </c>
      <c r="M1003">
        <f>data!AQ1003</f>
        <v>1.0946189549865479E-10</v>
      </c>
      <c r="O1003">
        <v>2.2446083928919937E-10</v>
      </c>
      <c r="P1003">
        <f t="shared" si="32"/>
        <v>-51.233410760964802</v>
      </c>
    </row>
    <row r="1004" spans="1:16" x14ac:dyDescent="0.2">
      <c r="A1004">
        <v>652.19000000000005</v>
      </c>
      <c r="B1004">
        <v>2779.3</v>
      </c>
      <c r="C1004">
        <v>10798.3</v>
      </c>
      <c r="D1004">
        <v>46677.9</v>
      </c>
      <c r="E1004">
        <v>64000</v>
      </c>
      <c r="F1004">
        <v>64000</v>
      </c>
      <c r="H1004">
        <v>10719.3</v>
      </c>
      <c r="I1004">
        <v>17237.7</v>
      </c>
      <c r="J1004">
        <v>16704.7</v>
      </c>
      <c r="L1004">
        <f t="shared" si="33"/>
        <v>652.19000000000005</v>
      </c>
      <c r="M1004">
        <f>data!AQ1004</f>
        <v>1.0943958152733412E-10</v>
      </c>
      <c r="O1004">
        <v>2.2401936470986742E-10</v>
      </c>
      <c r="P1004">
        <f t="shared" si="32"/>
        <v>-51.147267260099667</v>
      </c>
    </row>
    <row r="1005" spans="1:16" x14ac:dyDescent="0.2">
      <c r="A1005">
        <v>652.64</v>
      </c>
      <c r="B1005">
        <v>2779.3</v>
      </c>
      <c r="C1005">
        <v>10798.3</v>
      </c>
      <c r="D1005">
        <v>46677.9</v>
      </c>
      <c r="E1005">
        <v>64000</v>
      </c>
      <c r="F1005">
        <v>64000</v>
      </c>
      <c r="H1005">
        <v>10719.3</v>
      </c>
      <c r="I1005">
        <v>17237.7</v>
      </c>
      <c r="J1005">
        <v>16704.7</v>
      </c>
      <c r="L1005">
        <f t="shared" si="33"/>
        <v>652.64</v>
      </c>
      <c r="M1005">
        <f>data!AQ1005</f>
        <v>1.0958431312487965E-10</v>
      </c>
      <c r="O1005">
        <v>2.2398624118123324E-10</v>
      </c>
      <c r="P1005">
        <f t="shared" si="32"/>
        <v>-51.075426532019854</v>
      </c>
    </row>
    <row r="1006" spans="1:16" x14ac:dyDescent="0.2">
      <c r="A1006">
        <v>653.09</v>
      </c>
      <c r="B1006">
        <v>2785.7</v>
      </c>
      <c r="C1006">
        <v>10901.4</v>
      </c>
      <c r="D1006">
        <v>46839.15</v>
      </c>
      <c r="E1006">
        <v>64000</v>
      </c>
      <c r="F1006">
        <v>64000</v>
      </c>
      <c r="H1006">
        <v>10816.9</v>
      </c>
      <c r="I1006">
        <v>18020.400000000001</v>
      </c>
      <c r="J1006">
        <v>17412.8</v>
      </c>
      <c r="L1006">
        <f t="shared" si="33"/>
        <v>653.09</v>
      </c>
      <c r="M1006">
        <f>data!AQ1006</f>
        <v>1.0932119040867897E-10</v>
      </c>
      <c r="O1006">
        <v>2.2362845962508527E-10</v>
      </c>
      <c r="P1006">
        <f t="shared" si="32"/>
        <v>-51.114813118170765</v>
      </c>
    </row>
    <row r="1007" spans="1:16" x14ac:dyDescent="0.2">
      <c r="A1007">
        <v>653.54999999999995</v>
      </c>
      <c r="B1007">
        <v>2785.7</v>
      </c>
      <c r="C1007">
        <v>10901.4</v>
      </c>
      <c r="D1007">
        <v>46839.15</v>
      </c>
      <c r="E1007">
        <v>64000</v>
      </c>
      <c r="F1007">
        <v>64000</v>
      </c>
      <c r="H1007">
        <v>10816.9</v>
      </c>
      <c r="I1007">
        <v>18020.400000000001</v>
      </c>
      <c r="J1007">
        <v>17412.8</v>
      </c>
      <c r="L1007">
        <f t="shared" si="33"/>
        <v>653.54999999999995</v>
      </c>
      <c r="M1007">
        <f>data!AQ1007</f>
        <v>1.0946802320695112E-10</v>
      </c>
      <c r="O1007">
        <v>2.2344548535981585E-10</v>
      </c>
      <c r="P1007">
        <f t="shared" si="32"/>
        <v>-51.009069155873085</v>
      </c>
    </row>
    <row r="1008" spans="1:16" x14ac:dyDescent="0.2">
      <c r="A1008">
        <v>654</v>
      </c>
      <c r="B1008">
        <v>2831.25</v>
      </c>
      <c r="C1008">
        <v>11275.3</v>
      </c>
      <c r="D1008">
        <v>47078.75</v>
      </c>
      <c r="E1008">
        <v>64000</v>
      </c>
      <c r="F1008">
        <v>64000</v>
      </c>
      <c r="H1008">
        <v>11254.4</v>
      </c>
      <c r="I1008">
        <v>19056.599999999999</v>
      </c>
      <c r="J1008">
        <v>18396</v>
      </c>
      <c r="L1008">
        <f t="shared" si="33"/>
        <v>654</v>
      </c>
      <c r="M1008">
        <f>data!AQ1008</f>
        <v>1.0910339193141305E-10</v>
      </c>
      <c r="O1008">
        <v>2.2383611910497919E-10</v>
      </c>
      <c r="P1008">
        <f t="shared" si="32"/>
        <v>-51.257468022735175</v>
      </c>
    </row>
    <row r="1009" spans="1:16" x14ac:dyDescent="0.2">
      <c r="A1009">
        <v>654.45000000000005</v>
      </c>
      <c r="B1009">
        <v>2831.25</v>
      </c>
      <c r="C1009">
        <v>11275.3</v>
      </c>
      <c r="D1009">
        <v>47078.75</v>
      </c>
      <c r="E1009">
        <v>64000</v>
      </c>
      <c r="F1009">
        <v>64000</v>
      </c>
      <c r="H1009">
        <v>11254.4</v>
      </c>
      <c r="I1009">
        <v>19056.599999999999</v>
      </c>
      <c r="J1009">
        <v>18396</v>
      </c>
      <c r="L1009">
        <f t="shared" si="33"/>
        <v>654.45000000000005</v>
      </c>
      <c r="M1009">
        <f>data!AQ1009</f>
        <v>1.0924581566997159E-10</v>
      </c>
      <c r="O1009">
        <v>2.2391659340804014E-10</v>
      </c>
      <c r="P1009">
        <f t="shared" si="32"/>
        <v>-51.21138009147252</v>
      </c>
    </row>
    <row r="1010" spans="1:16" x14ac:dyDescent="0.2">
      <c r="A1010">
        <v>654.9</v>
      </c>
      <c r="B1010">
        <v>2811.2</v>
      </c>
      <c r="C1010">
        <v>11176</v>
      </c>
      <c r="D1010">
        <v>47103.15</v>
      </c>
      <c r="E1010">
        <v>64000</v>
      </c>
      <c r="F1010">
        <v>64000</v>
      </c>
      <c r="H1010">
        <v>11085.3</v>
      </c>
      <c r="I1010">
        <v>27421.599999999999</v>
      </c>
      <c r="J1010">
        <v>26135.5</v>
      </c>
      <c r="L1010">
        <f t="shared" si="33"/>
        <v>654.9</v>
      </c>
      <c r="M1010">
        <f>data!AQ1010</f>
        <v>1.0927193909791707E-10</v>
      </c>
      <c r="O1010">
        <v>2.2387130044313823E-10</v>
      </c>
      <c r="P1010">
        <f t="shared" si="32"/>
        <v>-51.189840376314166</v>
      </c>
    </row>
    <row r="1011" spans="1:16" x14ac:dyDescent="0.2">
      <c r="A1011">
        <v>655.35</v>
      </c>
      <c r="B1011">
        <v>2811.2</v>
      </c>
      <c r="C1011">
        <v>11176</v>
      </c>
      <c r="D1011">
        <v>47103.15</v>
      </c>
      <c r="E1011">
        <v>64000</v>
      </c>
      <c r="F1011">
        <v>64000</v>
      </c>
      <c r="H1011">
        <v>11085.3</v>
      </c>
      <c r="I1011">
        <v>27421.599999999999</v>
      </c>
      <c r="J1011">
        <v>26135.5</v>
      </c>
      <c r="L1011">
        <f t="shared" si="33"/>
        <v>655.35</v>
      </c>
      <c r="M1011">
        <f>data!AQ1011</f>
        <v>1.0941366342407036E-10</v>
      </c>
      <c r="O1011">
        <v>2.2394851474275752E-10</v>
      </c>
      <c r="P1011">
        <f t="shared" si="32"/>
        <v>-51.143385099137483</v>
      </c>
    </row>
    <row r="1012" spans="1:16" x14ac:dyDescent="0.2">
      <c r="A1012">
        <v>655.81</v>
      </c>
      <c r="B1012">
        <v>2867.6</v>
      </c>
      <c r="C1012">
        <v>11733.8</v>
      </c>
      <c r="D1012">
        <v>47229.2</v>
      </c>
      <c r="E1012">
        <v>64000</v>
      </c>
      <c r="F1012">
        <v>64000</v>
      </c>
      <c r="H1012">
        <v>11627.7</v>
      </c>
      <c r="I1012">
        <v>64000</v>
      </c>
      <c r="J1012">
        <v>64000</v>
      </c>
      <c r="L1012">
        <f t="shared" si="33"/>
        <v>655.81</v>
      </c>
      <c r="M1012">
        <f>data!AQ1012</f>
        <v>1.0937645134461646E-10</v>
      </c>
      <c r="O1012">
        <v>2.2401377229685366E-10</v>
      </c>
      <c r="P1012">
        <f t="shared" si="32"/>
        <v>-51.174229056026356</v>
      </c>
    </row>
    <row r="1013" spans="1:16" x14ac:dyDescent="0.2">
      <c r="A1013">
        <v>656.26</v>
      </c>
      <c r="B1013">
        <v>2867.6</v>
      </c>
      <c r="C1013">
        <v>11733.8</v>
      </c>
      <c r="D1013">
        <v>47229.2</v>
      </c>
      <c r="E1013">
        <v>64000</v>
      </c>
      <c r="F1013">
        <v>64000</v>
      </c>
      <c r="H1013">
        <v>11627.7</v>
      </c>
      <c r="I1013">
        <v>64000</v>
      </c>
      <c r="J1013">
        <v>64000</v>
      </c>
      <c r="L1013">
        <f t="shared" si="33"/>
        <v>656.26</v>
      </c>
      <c r="M1013">
        <f>data!AQ1013</f>
        <v>1.0951738637231018E-10</v>
      </c>
      <c r="O1013">
        <v>2.2367284567585402E-10</v>
      </c>
      <c r="P1013">
        <f t="shared" si="32"/>
        <v>-51.036798391243956</v>
      </c>
    </row>
    <row r="1014" spans="1:16" x14ac:dyDescent="0.2">
      <c r="A1014">
        <v>656.71</v>
      </c>
      <c r="B1014">
        <v>2821.05</v>
      </c>
      <c r="C1014">
        <v>11275.2</v>
      </c>
      <c r="D1014">
        <v>47308.4</v>
      </c>
      <c r="E1014">
        <v>64000</v>
      </c>
      <c r="F1014">
        <v>64000</v>
      </c>
      <c r="H1014">
        <v>11187.3</v>
      </c>
      <c r="I1014">
        <v>64000</v>
      </c>
      <c r="J1014">
        <v>64000</v>
      </c>
      <c r="L1014">
        <f t="shared" si="33"/>
        <v>656.71</v>
      </c>
      <c r="M1014">
        <f>data!AQ1014</f>
        <v>1.0933044194468033E-10</v>
      </c>
      <c r="O1014">
        <v>2.233926504074493E-10</v>
      </c>
      <c r="P1014">
        <f t="shared" si="32"/>
        <v>-51.059069425394775</v>
      </c>
    </row>
    <row r="1015" spans="1:16" x14ac:dyDescent="0.2">
      <c r="A1015">
        <v>657.16</v>
      </c>
      <c r="B1015">
        <v>2821.05</v>
      </c>
      <c r="C1015">
        <v>11275.2</v>
      </c>
      <c r="D1015">
        <v>47308.4</v>
      </c>
      <c r="E1015">
        <v>64000</v>
      </c>
      <c r="F1015">
        <v>64000</v>
      </c>
      <c r="H1015">
        <v>11187.3</v>
      </c>
      <c r="I1015">
        <v>64000</v>
      </c>
      <c r="J1015">
        <v>64000</v>
      </c>
      <c r="L1015">
        <f t="shared" si="33"/>
        <v>657.16</v>
      </c>
      <c r="M1015">
        <f>data!AQ1015</f>
        <v>1.0947040898066049E-10</v>
      </c>
      <c r="O1015">
        <v>2.2324901701611891E-10</v>
      </c>
      <c r="P1015">
        <f t="shared" si="32"/>
        <v>-50.964886455577741</v>
      </c>
    </row>
    <row r="1016" spans="1:16" x14ac:dyDescent="0.2">
      <c r="A1016">
        <v>657.62</v>
      </c>
      <c r="B1016">
        <v>2862.4</v>
      </c>
      <c r="C1016">
        <v>11635.8</v>
      </c>
      <c r="D1016">
        <v>47598.5</v>
      </c>
      <c r="E1016">
        <v>64000</v>
      </c>
      <c r="F1016">
        <v>64000</v>
      </c>
      <c r="H1016">
        <v>11581.7</v>
      </c>
      <c r="I1016">
        <v>37835.599999999999</v>
      </c>
      <c r="J1016">
        <v>35627.599999999999</v>
      </c>
      <c r="L1016">
        <f t="shared" si="33"/>
        <v>657.62</v>
      </c>
      <c r="M1016">
        <f>data!AQ1016</f>
        <v>1.0896903710518702E-10</v>
      </c>
      <c r="O1016">
        <v>2.2320415656380673E-10</v>
      </c>
      <c r="P1016">
        <f t="shared" si="32"/>
        <v>-51.179655978298797</v>
      </c>
    </row>
    <row r="1017" spans="1:16" x14ac:dyDescent="0.2">
      <c r="A1017">
        <v>658.07</v>
      </c>
      <c r="B1017">
        <v>2862.4</v>
      </c>
      <c r="C1017">
        <v>11635.8</v>
      </c>
      <c r="D1017">
        <v>47598.5</v>
      </c>
      <c r="E1017">
        <v>64000</v>
      </c>
      <c r="F1017">
        <v>64000</v>
      </c>
      <c r="H1017">
        <v>11581.7</v>
      </c>
      <c r="I1017">
        <v>37835.599999999999</v>
      </c>
      <c r="J1017">
        <v>35627.599999999999</v>
      </c>
      <c r="L1017">
        <f t="shared" si="33"/>
        <v>658.07</v>
      </c>
      <c r="M1017">
        <f>data!AQ1017</f>
        <v>1.0910763130384232E-10</v>
      </c>
      <c r="O1017">
        <v>2.231739592503646E-10</v>
      </c>
      <c r="P1017">
        <f t="shared" si="32"/>
        <v>-51.110948754804568</v>
      </c>
    </row>
    <row r="1018" spans="1:16" x14ac:dyDescent="0.2">
      <c r="A1018">
        <v>658.52</v>
      </c>
      <c r="B1018">
        <v>2829.65</v>
      </c>
      <c r="C1018">
        <v>11411.7</v>
      </c>
      <c r="D1018">
        <v>47652.65</v>
      </c>
      <c r="E1018">
        <v>64000</v>
      </c>
      <c r="F1018">
        <v>64000</v>
      </c>
      <c r="H1018">
        <v>11320.4</v>
      </c>
      <c r="I1018">
        <v>22316.7</v>
      </c>
      <c r="J1018">
        <v>21402.5</v>
      </c>
      <c r="L1018">
        <f t="shared" si="33"/>
        <v>658.52</v>
      </c>
      <c r="M1018">
        <f>data!AQ1018</f>
        <v>1.0902207059706109E-10</v>
      </c>
      <c r="O1018">
        <v>2.2362978711700368E-10</v>
      </c>
      <c r="P1018">
        <f t="shared" si="32"/>
        <v>-51.248860000917297</v>
      </c>
    </row>
    <row r="1019" spans="1:16" x14ac:dyDescent="0.2">
      <c r="A1019">
        <v>658.97</v>
      </c>
      <c r="B1019">
        <v>2829.65</v>
      </c>
      <c r="C1019">
        <v>11411.7</v>
      </c>
      <c r="D1019">
        <v>47652.65</v>
      </c>
      <c r="E1019">
        <v>64000</v>
      </c>
      <c r="F1019">
        <v>64000</v>
      </c>
      <c r="H1019">
        <v>11320.4</v>
      </c>
      <c r="I1019">
        <v>22316.7</v>
      </c>
      <c r="J1019">
        <v>21402.5</v>
      </c>
      <c r="L1019">
        <f t="shared" si="33"/>
        <v>658.97</v>
      </c>
      <c r="M1019">
        <f>data!AQ1019</f>
        <v>1.0915983716911236E-10</v>
      </c>
      <c r="O1019">
        <v>2.236035971773616E-10</v>
      </c>
      <c r="P1019">
        <f t="shared" si="32"/>
        <v>-51.18153797743819</v>
      </c>
    </row>
    <row r="1020" spans="1:16" x14ac:dyDescent="0.2">
      <c r="A1020">
        <v>659.42</v>
      </c>
      <c r="B1020">
        <v>3119.75</v>
      </c>
      <c r="C1020">
        <v>14159.2</v>
      </c>
      <c r="D1020">
        <v>47912.85</v>
      </c>
      <c r="E1020">
        <v>64000</v>
      </c>
      <c r="F1020">
        <v>64000</v>
      </c>
      <c r="H1020">
        <v>14084.7</v>
      </c>
      <c r="I1020">
        <v>20417.5</v>
      </c>
      <c r="J1020">
        <v>19874.099999999999</v>
      </c>
      <c r="L1020">
        <f t="shared" si="33"/>
        <v>659.42</v>
      </c>
      <c r="M1020">
        <f>data!AQ1020</f>
        <v>1.0937445788938564E-10</v>
      </c>
      <c r="O1020">
        <v>2.2410734832072626E-10</v>
      </c>
      <c r="P1020">
        <f t="shared" si="32"/>
        <v>-51.195505765898936</v>
      </c>
    </row>
    <row r="1021" spans="1:16" x14ac:dyDescent="0.2">
      <c r="A1021">
        <v>659.88</v>
      </c>
      <c r="B1021">
        <v>3119.75</v>
      </c>
      <c r="C1021">
        <v>14159.2</v>
      </c>
      <c r="D1021">
        <v>47912.85</v>
      </c>
      <c r="E1021">
        <v>64000</v>
      </c>
      <c r="F1021">
        <v>64000</v>
      </c>
      <c r="H1021">
        <v>14084.7</v>
      </c>
      <c r="I1021">
        <v>20417.5</v>
      </c>
      <c r="J1021">
        <v>19874.099999999999</v>
      </c>
      <c r="L1021">
        <f t="shared" si="33"/>
        <v>659.88</v>
      </c>
      <c r="M1021">
        <f>data!AQ1021</f>
        <v>1.095148257099658E-10</v>
      </c>
      <c r="O1021">
        <v>2.2367859904396852E-10</v>
      </c>
      <c r="P1021">
        <f t="shared" si="32"/>
        <v>-51.039202597813812</v>
      </c>
    </row>
    <row r="1022" spans="1:16" x14ac:dyDescent="0.2">
      <c r="A1022">
        <v>660.33</v>
      </c>
      <c r="B1022">
        <v>2894.85</v>
      </c>
      <c r="C1022">
        <v>12068.2</v>
      </c>
      <c r="D1022">
        <v>47882.400000000001</v>
      </c>
      <c r="E1022">
        <v>64000</v>
      </c>
      <c r="F1022">
        <v>64000</v>
      </c>
      <c r="H1022">
        <v>11952.8</v>
      </c>
      <c r="I1022">
        <v>16456.900000000001</v>
      </c>
      <c r="J1022">
        <v>16085.3</v>
      </c>
      <c r="L1022">
        <f t="shared" si="33"/>
        <v>660.33</v>
      </c>
      <c r="M1022">
        <f>data!AQ1022</f>
        <v>1.0915089797374473E-10</v>
      </c>
      <c r="O1022">
        <v>2.2352685483825305E-10</v>
      </c>
      <c r="P1022">
        <f t="shared" si="32"/>
        <v>-51.168776542430329</v>
      </c>
    </row>
    <row r="1023" spans="1:16" x14ac:dyDescent="0.2">
      <c r="A1023">
        <v>660.78</v>
      </c>
      <c r="B1023">
        <v>2894.85</v>
      </c>
      <c r="C1023">
        <v>12068.2</v>
      </c>
      <c r="D1023">
        <v>47882.400000000001</v>
      </c>
      <c r="E1023">
        <v>64000</v>
      </c>
      <c r="F1023">
        <v>64000</v>
      </c>
      <c r="H1023">
        <v>11952.8</v>
      </c>
      <c r="I1023">
        <v>16456.900000000001</v>
      </c>
      <c r="J1023">
        <v>16085.3</v>
      </c>
      <c r="L1023">
        <f t="shared" si="33"/>
        <v>660.78</v>
      </c>
      <c r="M1023">
        <f>data!AQ1023</f>
        <v>1.0928704162148836E-10</v>
      </c>
      <c r="O1023">
        <v>2.2295222556280563E-10</v>
      </c>
      <c r="P1023">
        <f t="shared" si="32"/>
        <v>-50.981856608243547</v>
      </c>
    </row>
    <row r="1024" spans="1:16" x14ac:dyDescent="0.2">
      <c r="A1024">
        <v>661.23</v>
      </c>
      <c r="B1024">
        <v>2781.55</v>
      </c>
      <c r="C1024">
        <v>10851</v>
      </c>
      <c r="D1024">
        <v>47958.85</v>
      </c>
      <c r="E1024">
        <v>64000</v>
      </c>
      <c r="F1024">
        <v>64000</v>
      </c>
      <c r="H1024">
        <v>10788.2</v>
      </c>
      <c r="I1024">
        <v>14594.3</v>
      </c>
      <c r="J1024">
        <v>14281.6</v>
      </c>
      <c r="L1024">
        <f t="shared" si="33"/>
        <v>661.23</v>
      </c>
      <c r="M1024">
        <f>data!AQ1024</f>
        <v>1.0893710014449737E-10</v>
      </c>
      <c r="O1024">
        <v>2.2271949794241884E-10</v>
      </c>
      <c r="P1024">
        <f t="shared" si="32"/>
        <v>-51.087757851958877</v>
      </c>
    </row>
    <row r="1025" spans="1:16" x14ac:dyDescent="0.2">
      <c r="A1025">
        <v>661.68</v>
      </c>
      <c r="B1025">
        <v>2781.55</v>
      </c>
      <c r="C1025">
        <v>10851</v>
      </c>
      <c r="D1025">
        <v>47958.85</v>
      </c>
      <c r="E1025">
        <v>64000</v>
      </c>
      <c r="F1025">
        <v>64000</v>
      </c>
      <c r="H1025">
        <v>10788.2</v>
      </c>
      <c r="I1025">
        <v>14594.3</v>
      </c>
      <c r="J1025">
        <v>14281.6</v>
      </c>
      <c r="L1025">
        <f t="shared" si="33"/>
        <v>661.68</v>
      </c>
      <c r="M1025">
        <f>data!AQ1025</f>
        <v>1.0907209906834639E-10</v>
      </c>
      <c r="O1025">
        <v>2.2337299371983024E-10</v>
      </c>
      <c r="P1025">
        <f t="shared" si="32"/>
        <v>-51.170418029516981</v>
      </c>
    </row>
    <row r="1026" spans="1:16" x14ac:dyDescent="0.2">
      <c r="A1026">
        <v>662.13</v>
      </c>
      <c r="B1026">
        <v>2780.15</v>
      </c>
      <c r="C1026">
        <v>10867.5</v>
      </c>
      <c r="D1026">
        <v>48049.15</v>
      </c>
      <c r="E1026">
        <v>64000</v>
      </c>
      <c r="F1026">
        <v>64000</v>
      </c>
      <c r="H1026">
        <v>10802.8</v>
      </c>
      <c r="I1026">
        <v>14703.4</v>
      </c>
      <c r="J1026">
        <v>14401.6</v>
      </c>
      <c r="L1026">
        <f t="shared" si="33"/>
        <v>662.13</v>
      </c>
      <c r="M1026">
        <f>data!AQ1026</f>
        <v>1.0897296657934542E-10</v>
      </c>
      <c r="O1026">
        <v>2.233252442023752E-10</v>
      </c>
      <c r="P1026">
        <f t="shared" si="32"/>
        <v>-51.204366990148614</v>
      </c>
    </row>
    <row r="1027" spans="1:16" x14ac:dyDescent="0.2">
      <c r="A1027">
        <v>662.59</v>
      </c>
      <c r="B1027">
        <v>2780.15</v>
      </c>
      <c r="C1027">
        <v>10867.5</v>
      </c>
      <c r="D1027">
        <v>48049.15</v>
      </c>
      <c r="E1027">
        <v>64000</v>
      </c>
      <c r="F1027">
        <v>64000</v>
      </c>
      <c r="H1027">
        <v>10802.8</v>
      </c>
      <c r="I1027">
        <v>14703.4</v>
      </c>
      <c r="J1027">
        <v>14401.6</v>
      </c>
      <c r="L1027">
        <f t="shared" si="33"/>
        <v>662.59</v>
      </c>
      <c r="M1027">
        <f>data!AQ1027</f>
        <v>1.0911011546902872E-10</v>
      </c>
      <c r="O1027">
        <v>2.2371133773885438E-10</v>
      </c>
      <c r="P1027">
        <f t="shared" si="32"/>
        <v>-51.227275035833657</v>
      </c>
    </row>
    <row r="1028" spans="1:16" x14ac:dyDescent="0.2">
      <c r="A1028">
        <v>663.04</v>
      </c>
      <c r="B1028">
        <v>2850.9</v>
      </c>
      <c r="C1028">
        <v>11551.2</v>
      </c>
      <c r="D1028">
        <v>48065.9</v>
      </c>
      <c r="E1028">
        <v>64000</v>
      </c>
      <c r="F1028">
        <v>64000</v>
      </c>
      <c r="H1028">
        <v>11427.2</v>
      </c>
      <c r="I1028">
        <v>15134.1</v>
      </c>
      <c r="J1028">
        <v>14863.7</v>
      </c>
      <c r="L1028">
        <f t="shared" si="33"/>
        <v>663.04</v>
      </c>
      <c r="M1028">
        <f>data!AQ1028</f>
        <v>1.0938195006789844E-10</v>
      </c>
      <c r="O1028">
        <v>2.2328190574935712E-10</v>
      </c>
      <c r="P1028">
        <f t="shared" si="32"/>
        <v>-51.011726767199818</v>
      </c>
    </row>
    <row r="1029" spans="1:16" x14ac:dyDescent="0.2">
      <c r="A1029">
        <v>663.49</v>
      </c>
      <c r="B1029">
        <v>2850.9</v>
      </c>
      <c r="C1029">
        <v>11551.2</v>
      </c>
      <c r="D1029">
        <v>48065.9</v>
      </c>
      <c r="E1029">
        <v>64000</v>
      </c>
      <c r="F1029">
        <v>64000</v>
      </c>
      <c r="H1029">
        <v>11427.2</v>
      </c>
      <c r="I1029">
        <v>15134.1</v>
      </c>
      <c r="J1029">
        <v>14863.7</v>
      </c>
      <c r="L1029">
        <f t="shared" si="33"/>
        <v>663.49</v>
      </c>
      <c r="M1029">
        <f>data!AQ1029</f>
        <v>1.0951574345684571E-10</v>
      </c>
      <c r="O1029">
        <v>2.2358906377120733E-10</v>
      </c>
      <c r="P1029">
        <f t="shared" si="32"/>
        <v>-51.019185996990345</v>
      </c>
    </row>
    <row r="1030" spans="1:16" x14ac:dyDescent="0.2">
      <c r="A1030">
        <v>663.94</v>
      </c>
      <c r="B1030">
        <v>2797.65</v>
      </c>
      <c r="C1030">
        <v>11042.5</v>
      </c>
      <c r="D1030">
        <v>48187.25</v>
      </c>
      <c r="E1030">
        <v>64000</v>
      </c>
      <c r="F1030">
        <v>64000</v>
      </c>
      <c r="H1030">
        <v>10924</v>
      </c>
      <c r="I1030">
        <v>14579.4</v>
      </c>
      <c r="J1030">
        <v>14299.2</v>
      </c>
      <c r="L1030">
        <f t="shared" si="33"/>
        <v>663.94</v>
      </c>
      <c r="M1030">
        <f>data!AQ1030</f>
        <v>1.0920338738419421E-10</v>
      </c>
      <c r="O1030">
        <v>2.2329944279809875E-10</v>
      </c>
      <c r="P1030">
        <f t="shared" si="32"/>
        <v>-51.095539686172465</v>
      </c>
    </row>
    <row r="1031" spans="1:16" x14ac:dyDescent="0.2">
      <c r="A1031">
        <v>664.39</v>
      </c>
      <c r="B1031">
        <v>2797.65</v>
      </c>
      <c r="C1031">
        <v>11042.5</v>
      </c>
      <c r="D1031">
        <v>48187.25</v>
      </c>
      <c r="E1031">
        <v>64000</v>
      </c>
      <c r="F1031">
        <v>64000</v>
      </c>
      <c r="H1031">
        <v>10924</v>
      </c>
      <c r="I1031">
        <v>14579.4</v>
      </c>
      <c r="J1031">
        <v>14299.2</v>
      </c>
      <c r="L1031">
        <f t="shared" si="33"/>
        <v>664.39</v>
      </c>
      <c r="M1031">
        <f>data!AQ1031</f>
        <v>1.0933609824683249E-10</v>
      </c>
      <c r="O1031">
        <v>2.2258419730732227E-10</v>
      </c>
      <c r="P1031">
        <f t="shared" si="32"/>
        <v>-50.878768767275957</v>
      </c>
    </row>
    <row r="1032" spans="1:16" x14ac:dyDescent="0.2">
      <c r="A1032">
        <v>664.84</v>
      </c>
      <c r="B1032">
        <v>2775.05</v>
      </c>
      <c r="C1032">
        <v>10840</v>
      </c>
      <c r="D1032">
        <v>48360.55</v>
      </c>
      <c r="E1032">
        <v>64000</v>
      </c>
      <c r="F1032">
        <v>64000</v>
      </c>
      <c r="H1032">
        <v>10799.4</v>
      </c>
      <c r="I1032">
        <v>14756.9</v>
      </c>
      <c r="J1032">
        <v>14446.9</v>
      </c>
      <c r="L1032">
        <f t="shared" si="33"/>
        <v>664.84</v>
      </c>
      <c r="M1032">
        <f>data!AQ1032</f>
        <v>1.0897122866540898E-10</v>
      </c>
      <c r="O1032">
        <v>2.229944947420358E-10</v>
      </c>
      <c r="P1032">
        <f t="shared" ref="P1032:P1095" si="34">(M1032-O1032)/O1032%</f>
        <v>-51.132771779200674</v>
      </c>
    </row>
    <row r="1033" spans="1:16" x14ac:dyDescent="0.2">
      <c r="A1033">
        <v>665.3</v>
      </c>
      <c r="B1033">
        <v>2775.05</v>
      </c>
      <c r="C1033">
        <v>10840</v>
      </c>
      <c r="D1033">
        <v>48360.55</v>
      </c>
      <c r="E1033">
        <v>64000</v>
      </c>
      <c r="F1033">
        <v>64000</v>
      </c>
      <c r="H1033">
        <v>10799.4</v>
      </c>
      <c r="I1033">
        <v>14756.9</v>
      </c>
      <c r="J1033">
        <v>14446.9</v>
      </c>
      <c r="L1033">
        <f t="shared" si="33"/>
        <v>665.3</v>
      </c>
      <c r="M1033">
        <f>data!AQ1033</f>
        <v>1.0910572115821259E-10</v>
      </c>
      <c r="O1033">
        <v>2.2330913095052017E-10</v>
      </c>
      <c r="P1033">
        <f t="shared" si="34"/>
        <v>-51.141397266738842</v>
      </c>
    </row>
    <row r="1034" spans="1:16" x14ac:dyDescent="0.2">
      <c r="A1034">
        <v>665.75</v>
      </c>
      <c r="B1034">
        <v>2768.65</v>
      </c>
      <c r="C1034">
        <v>10685.9</v>
      </c>
      <c r="D1034">
        <v>48371.5</v>
      </c>
      <c r="E1034">
        <v>64000</v>
      </c>
      <c r="F1034">
        <v>64000</v>
      </c>
      <c r="H1034">
        <v>10597.3</v>
      </c>
      <c r="I1034">
        <v>15014.1</v>
      </c>
      <c r="J1034">
        <v>14628</v>
      </c>
      <c r="L1034">
        <f t="shared" si="33"/>
        <v>665.75</v>
      </c>
      <c r="M1034">
        <f>data!AQ1034</f>
        <v>1.0919307834744054E-10</v>
      </c>
      <c r="O1034">
        <v>2.2364986464241465E-10</v>
      </c>
      <c r="P1034">
        <f t="shared" si="34"/>
        <v>-51.176774230547721</v>
      </c>
    </row>
    <row r="1035" spans="1:16" x14ac:dyDescent="0.2">
      <c r="A1035">
        <v>666.2</v>
      </c>
      <c r="B1035">
        <v>2768.65</v>
      </c>
      <c r="C1035">
        <v>10685.9</v>
      </c>
      <c r="D1035">
        <v>48371.5</v>
      </c>
      <c r="E1035">
        <v>64000</v>
      </c>
      <c r="F1035">
        <v>64000</v>
      </c>
      <c r="H1035">
        <v>10597.3</v>
      </c>
      <c r="I1035">
        <v>15014.1</v>
      </c>
      <c r="J1035">
        <v>14628</v>
      </c>
      <c r="L1035">
        <f t="shared" si="33"/>
        <v>666.2</v>
      </c>
      <c r="M1035">
        <f>data!AQ1035</f>
        <v>1.0932405497572704E-10</v>
      </c>
      <c r="O1035">
        <v>2.238533852242805E-10</v>
      </c>
      <c r="P1035">
        <f t="shared" si="34"/>
        <v>-51.162652793392255</v>
      </c>
    </row>
    <row r="1036" spans="1:16" x14ac:dyDescent="0.2">
      <c r="A1036">
        <v>666.65</v>
      </c>
      <c r="B1036">
        <v>2835.75</v>
      </c>
      <c r="C1036">
        <v>11327.3</v>
      </c>
      <c r="D1036">
        <v>48419.75</v>
      </c>
      <c r="E1036">
        <v>64000</v>
      </c>
      <c r="F1036">
        <v>64000</v>
      </c>
      <c r="H1036">
        <v>11297.9</v>
      </c>
      <c r="I1036">
        <v>14577.1</v>
      </c>
      <c r="J1036">
        <v>14349.2</v>
      </c>
      <c r="L1036">
        <f t="shared" si="33"/>
        <v>666.65</v>
      </c>
      <c r="M1036">
        <f>data!AQ1036</f>
        <v>1.0950261872261742E-10</v>
      </c>
      <c r="O1036">
        <v>2.2399677258382304E-10</v>
      </c>
      <c r="P1036">
        <f t="shared" si="34"/>
        <v>-51.114198004062821</v>
      </c>
    </row>
    <row r="1037" spans="1:16" x14ac:dyDescent="0.2">
      <c r="A1037">
        <v>667.1</v>
      </c>
      <c r="B1037">
        <v>2835.75</v>
      </c>
      <c r="C1037">
        <v>11327.3</v>
      </c>
      <c r="D1037">
        <v>48419.75</v>
      </c>
      <c r="E1037">
        <v>64000</v>
      </c>
      <c r="F1037">
        <v>64000</v>
      </c>
      <c r="H1037">
        <v>11297.9</v>
      </c>
      <c r="I1037">
        <v>14577.1</v>
      </c>
      <c r="J1037">
        <v>14349.2</v>
      </c>
      <c r="L1037">
        <f t="shared" si="33"/>
        <v>667.1</v>
      </c>
      <c r="M1037">
        <f>data!AQ1037</f>
        <v>1.0963311601307995E-10</v>
      </c>
      <c r="O1037">
        <v>2.2352195714770386E-10</v>
      </c>
      <c r="P1037">
        <f t="shared" si="34"/>
        <v>-50.95197026185928</v>
      </c>
    </row>
    <row r="1038" spans="1:16" x14ac:dyDescent="0.2">
      <c r="A1038">
        <v>667.55</v>
      </c>
      <c r="B1038">
        <v>2908.75</v>
      </c>
      <c r="C1038">
        <v>12139.3</v>
      </c>
      <c r="D1038">
        <v>48691.65</v>
      </c>
      <c r="E1038">
        <v>64000</v>
      </c>
      <c r="F1038">
        <v>64000</v>
      </c>
      <c r="H1038">
        <v>12066.4</v>
      </c>
      <c r="I1038">
        <v>15243.9</v>
      </c>
      <c r="J1038">
        <v>15016.1</v>
      </c>
      <c r="L1038">
        <f t="shared" si="33"/>
        <v>667.55</v>
      </c>
      <c r="M1038">
        <f>data!AQ1038</f>
        <v>1.0925922892718707E-10</v>
      </c>
      <c r="O1038">
        <v>2.2313609315713547E-10</v>
      </c>
      <c r="P1038">
        <f t="shared" si="34"/>
        <v>-51.034712770450263</v>
      </c>
    </row>
    <row r="1039" spans="1:16" x14ac:dyDescent="0.2">
      <c r="A1039">
        <v>668</v>
      </c>
      <c r="B1039">
        <v>2908.75</v>
      </c>
      <c r="C1039">
        <v>12139.3</v>
      </c>
      <c r="D1039">
        <v>48691.65</v>
      </c>
      <c r="E1039">
        <v>64000</v>
      </c>
      <c r="F1039">
        <v>64000</v>
      </c>
      <c r="H1039">
        <v>12066.4</v>
      </c>
      <c r="I1039">
        <v>15243.9</v>
      </c>
      <c r="J1039">
        <v>15016.1</v>
      </c>
      <c r="L1039">
        <f t="shared" si="33"/>
        <v>668</v>
      </c>
      <c r="M1039">
        <f>data!AQ1039</f>
        <v>1.0938859261332592E-10</v>
      </c>
      <c r="O1039">
        <v>2.2249299138906412E-10</v>
      </c>
      <c r="P1039">
        <f t="shared" si="34"/>
        <v>-50.835038923971005</v>
      </c>
    </row>
    <row r="1040" spans="1:16" x14ac:dyDescent="0.2">
      <c r="A1040">
        <v>668.46</v>
      </c>
      <c r="B1040">
        <v>2849.45</v>
      </c>
      <c r="C1040">
        <v>11500.6</v>
      </c>
      <c r="D1040">
        <v>48914.9</v>
      </c>
      <c r="E1040">
        <v>64000</v>
      </c>
      <c r="F1040">
        <v>64000</v>
      </c>
      <c r="H1040">
        <v>11392.9</v>
      </c>
      <c r="I1040">
        <v>14797.5</v>
      </c>
      <c r="J1040">
        <v>14553.9</v>
      </c>
      <c r="L1040">
        <f t="shared" si="33"/>
        <v>668.46</v>
      </c>
      <c r="M1040">
        <f>data!AQ1040</f>
        <v>1.088104140567805E-10</v>
      </c>
      <c r="O1040">
        <v>2.2277679891653825E-10</v>
      </c>
      <c r="P1040">
        <f t="shared" si="34"/>
        <v>-51.157205514230618</v>
      </c>
    </row>
    <row r="1041" spans="1:16" x14ac:dyDescent="0.2">
      <c r="A1041">
        <v>668.91</v>
      </c>
      <c r="B1041">
        <v>2849.45</v>
      </c>
      <c r="C1041">
        <v>11500.6</v>
      </c>
      <c r="D1041">
        <v>48914.9</v>
      </c>
      <c r="E1041">
        <v>64000</v>
      </c>
      <c r="F1041">
        <v>64000</v>
      </c>
      <c r="H1041">
        <v>11392.9</v>
      </c>
      <c r="I1041">
        <v>14797.5</v>
      </c>
      <c r="J1041">
        <v>14553.9</v>
      </c>
      <c r="L1041">
        <f t="shared" si="33"/>
        <v>668.91</v>
      </c>
      <c r="M1041">
        <f>data!AQ1041</f>
        <v>1.0893840214644792E-10</v>
      </c>
      <c r="O1041">
        <v>2.226534005823056E-10</v>
      </c>
      <c r="P1041">
        <f t="shared" si="34"/>
        <v>-51.072652893896418</v>
      </c>
    </row>
    <row r="1042" spans="1:16" x14ac:dyDescent="0.2">
      <c r="A1042">
        <v>669.36</v>
      </c>
      <c r="B1042">
        <v>2969.45</v>
      </c>
      <c r="C1042">
        <v>12718.7</v>
      </c>
      <c r="D1042">
        <v>49038.65</v>
      </c>
      <c r="E1042">
        <v>64000</v>
      </c>
      <c r="F1042">
        <v>64000</v>
      </c>
      <c r="H1042">
        <v>12598.6</v>
      </c>
      <c r="I1042">
        <v>16044.6</v>
      </c>
      <c r="J1042">
        <v>15778.5</v>
      </c>
      <c r="L1042">
        <f t="shared" si="33"/>
        <v>669.36</v>
      </c>
      <c r="M1042">
        <f>data!AQ1042</f>
        <v>1.0905673793884592E-10</v>
      </c>
      <c r="O1042">
        <v>2.230599348347327E-10</v>
      </c>
      <c r="P1042">
        <f t="shared" si="34"/>
        <v>-51.108773514326039</v>
      </c>
    </row>
    <row r="1043" spans="1:16" x14ac:dyDescent="0.2">
      <c r="A1043">
        <v>669.81</v>
      </c>
      <c r="B1043">
        <v>2969.45</v>
      </c>
      <c r="C1043">
        <v>12718.7</v>
      </c>
      <c r="D1043">
        <v>49038.65</v>
      </c>
      <c r="E1043">
        <v>64000</v>
      </c>
      <c r="F1043">
        <v>64000</v>
      </c>
      <c r="H1043">
        <v>12598.6</v>
      </c>
      <c r="I1043">
        <v>16044.6</v>
      </c>
      <c r="J1043">
        <v>15778.5</v>
      </c>
      <c r="L1043">
        <f t="shared" si="33"/>
        <v>669.81</v>
      </c>
      <c r="M1043">
        <f>data!AQ1043</f>
        <v>1.0918418410202476E-10</v>
      </c>
      <c r="O1043">
        <v>2.2320536803348457E-10</v>
      </c>
      <c r="P1043">
        <f t="shared" si="34"/>
        <v>-51.083531250177955</v>
      </c>
    </row>
    <row r="1044" spans="1:16" x14ac:dyDescent="0.2">
      <c r="A1044">
        <v>670.26</v>
      </c>
      <c r="B1044">
        <v>2779.3</v>
      </c>
      <c r="C1044">
        <v>10935.3</v>
      </c>
      <c r="D1044">
        <v>48918.2</v>
      </c>
      <c r="E1044">
        <v>64000</v>
      </c>
      <c r="F1044">
        <v>64000</v>
      </c>
      <c r="H1044">
        <v>10784.8</v>
      </c>
      <c r="I1044">
        <v>14546.2</v>
      </c>
      <c r="J1044">
        <v>14253.2</v>
      </c>
      <c r="L1044">
        <f t="shared" si="33"/>
        <v>670.26</v>
      </c>
      <c r="M1044">
        <f>data!AQ1044</f>
        <v>1.0913677374880612E-10</v>
      </c>
      <c r="O1044">
        <v>2.2319078797612725E-10</v>
      </c>
      <c r="P1044">
        <f t="shared" si="34"/>
        <v>-51.101577830138979</v>
      </c>
    </row>
    <row r="1045" spans="1:16" x14ac:dyDescent="0.2">
      <c r="A1045">
        <v>670.71</v>
      </c>
      <c r="B1045">
        <v>2779.3</v>
      </c>
      <c r="C1045">
        <v>10935.3</v>
      </c>
      <c r="D1045">
        <v>48918.2</v>
      </c>
      <c r="E1045">
        <v>64000</v>
      </c>
      <c r="F1045">
        <v>64000</v>
      </c>
      <c r="H1045">
        <v>10784.8</v>
      </c>
      <c r="I1045">
        <v>14546.2</v>
      </c>
      <c r="J1045">
        <v>14253.2</v>
      </c>
      <c r="L1045">
        <f t="shared" si="33"/>
        <v>670.71</v>
      </c>
      <c r="M1045">
        <f>data!AQ1045</f>
        <v>1.0926348625731361E-10</v>
      </c>
      <c r="O1045">
        <v>2.2303947024212047E-10</v>
      </c>
      <c r="P1045">
        <f t="shared" si="34"/>
        <v>-51.011591742617291</v>
      </c>
    </row>
    <row r="1046" spans="1:16" x14ac:dyDescent="0.2">
      <c r="A1046">
        <v>671.16</v>
      </c>
      <c r="B1046">
        <v>2827.5</v>
      </c>
      <c r="C1046">
        <v>11372.2</v>
      </c>
      <c r="D1046">
        <v>49117.5</v>
      </c>
      <c r="E1046">
        <v>64000</v>
      </c>
      <c r="F1046">
        <v>64000</v>
      </c>
      <c r="H1046">
        <v>11216.3</v>
      </c>
      <c r="I1046">
        <v>14995</v>
      </c>
      <c r="J1046">
        <v>14740.4</v>
      </c>
      <c r="L1046">
        <f t="shared" si="33"/>
        <v>671.16</v>
      </c>
      <c r="M1046">
        <f>data!AQ1046</f>
        <v>1.0901242651456683E-10</v>
      </c>
      <c r="O1046">
        <v>2.2226533965878916E-10</v>
      </c>
      <c r="P1046">
        <f t="shared" si="34"/>
        <v>-50.953924403185241</v>
      </c>
    </row>
    <row r="1047" spans="1:16" x14ac:dyDescent="0.2">
      <c r="A1047">
        <v>671.61</v>
      </c>
      <c r="B1047">
        <v>2827.5</v>
      </c>
      <c r="C1047">
        <v>11372.2</v>
      </c>
      <c r="D1047">
        <v>49117.5</v>
      </c>
      <c r="E1047">
        <v>64000</v>
      </c>
      <c r="F1047">
        <v>64000</v>
      </c>
      <c r="H1047">
        <v>11216.3</v>
      </c>
      <c r="I1047">
        <v>14995</v>
      </c>
      <c r="J1047">
        <v>14740.4</v>
      </c>
      <c r="L1047">
        <f t="shared" si="33"/>
        <v>671.61</v>
      </c>
      <c r="M1047">
        <f>data!AQ1047</f>
        <v>1.0913817345779287E-10</v>
      </c>
      <c r="O1047">
        <v>2.225917117993376E-10</v>
      </c>
      <c r="P1047">
        <f t="shared" si="34"/>
        <v>-50.969345365303191</v>
      </c>
    </row>
    <row r="1048" spans="1:16" x14ac:dyDescent="0.2">
      <c r="A1048">
        <v>672.06</v>
      </c>
      <c r="B1048">
        <v>2990.7</v>
      </c>
      <c r="C1048">
        <v>12915.2</v>
      </c>
      <c r="D1048">
        <v>49424.7</v>
      </c>
      <c r="E1048">
        <v>64000</v>
      </c>
      <c r="F1048">
        <v>64000</v>
      </c>
      <c r="H1048">
        <v>12836.9</v>
      </c>
      <c r="I1048">
        <v>20156.599999999999</v>
      </c>
      <c r="J1048">
        <v>19598.2</v>
      </c>
      <c r="L1048">
        <f t="shared" si="33"/>
        <v>672.06</v>
      </c>
      <c r="M1048">
        <f>data!AQ1048</f>
        <v>1.0890541536397556E-10</v>
      </c>
      <c r="O1048">
        <v>2.2220917647227768E-10</v>
      </c>
      <c r="P1048">
        <f t="shared" si="34"/>
        <v>-50.98968589284955</v>
      </c>
    </row>
    <row r="1049" spans="1:16" x14ac:dyDescent="0.2">
      <c r="A1049">
        <v>672.52</v>
      </c>
      <c r="B1049">
        <v>2990.7</v>
      </c>
      <c r="C1049">
        <v>12915.2</v>
      </c>
      <c r="D1049">
        <v>49424.7</v>
      </c>
      <c r="E1049">
        <v>64000</v>
      </c>
      <c r="F1049">
        <v>64000</v>
      </c>
      <c r="H1049">
        <v>12836.9</v>
      </c>
      <c r="I1049">
        <v>20156.599999999999</v>
      </c>
      <c r="J1049">
        <v>19598.2</v>
      </c>
      <c r="L1049">
        <f t="shared" si="33"/>
        <v>672.52</v>
      </c>
      <c r="M1049">
        <f>data!AQ1049</f>
        <v>1.0903299402039328E-10</v>
      </c>
      <c r="O1049">
        <v>2.219462517607742E-10</v>
      </c>
      <c r="P1049">
        <f t="shared" si="34"/>
        <v>-50.874144908779542</v>
      </c>
    </row>
    <row r="1050" spans="1:16" x14ac:dyDescent="0.2">
      <c r="A1050">
        <v>672.97</v>
      </c>
      <c r="B1050">
        <v>2829.5</v>
      </c>
      <c r="C1050">
        <v>11339</v>
      </c>
      <c r="D1050">
        <v>49475.9</v>
      </c>
      <c r="E1050">
        <v>64000</v>
      </c>
      <c r="F1050">
        <v>64000</v>
      </c>
      <c r="H1050">
        <v>11247.8</v>
      </c>
      <c r="I1050">
        <v>17965.099999999999</v>
      </c>
      <c r="J1050">
        <v>17484.8</v>
      </c>
      <c r="L1050">
        <f t="shared" si="33"/>
        <v>672.97</v>
      </c>
      <c r="M1050">
        <f>data!AQ1050</f>
        <v>1.0863206876652909E-10</v>
      </c>
      <c r="O1050">
        <v>2.2229440732477104E-10</v>
      </c>
      <c r="P1050">
        <f t="shared" si="34"/>
        <v>-51.131443173098738</v>
      </c>
    </row>
    <row r="1051" spans="1:16" x14ac:dyDescent="0.2">
      <c r="A1051">
        <v>673.42</v>
      </c>
      <c r="B1051">
        <v>2829.5</v>
      </c>
      <c r="C1051">
        <v>11339</v>
      </c>
      <c r="D1051">
        <v>49475.9</v>
      </c>
      <c r="E1051">
        <v>64000</v>
      </c>
      <c r="F1051">
        <v>64000</v>
      </c>
      <c r="H1051">
        <v>11247.8</v>
      </c>
      <c r="I1051">
        <v>17965.099999999999</v>
      </c>
      <c r="J1051">
        <v>17484.8</v>
      </c>
      <c r="L1051">
        <f t="shared" si="33"/>
        <v>673.42</v>
      </c>
      <c r="M1051">
        <f>data!AQ1051</f>
        <v>1.0875574632731193E-10</v>
      </c>
      <c r="O1051">
        <v>2.2281637949331319E-10</v>
      </c>
      <c r="P1051">
        <f t="shared" si="34"/>
        <v>-51.190416712351379</v>
      </c>
    </row>
    <row r="1052" spans="1:16" x14ac:dyDescent="0.2">
      <c r="A1052">
        <v>673.87</v>
      </c>
      <c r="B1052">
        <v>3048.15</v>
      </c>
      <c r="C1052">
        <v>13489.6</v>
      </c>
      <c r="D1052">
        <v>49645.55</v>
      </c>
      <c r="E1052">
        <v>64000</v>
      </c>
      <c r="F1052">
        <v>64000</v>
      </c>
      <c r="H1052">
        <v>13405</v>
      </c>
      <c r="I1052">
        <v>17455.2</v>
      </c>
      <c r="J1052">
        <v>17176.900000000001</v>
      </c>
      <c r="L1052">
        <f t="shared" si="33"/>
        <v>673.87</v>
      </c>
      <c r="M1052">
        <f>data!AQ1052</f>
        <v>1.0900022193614151E-10</v>
      </c>
      <c r="O1052">
        <v>2.2288841584970173E-10</v>
      </c>
      <c r="P1052">
        <f t="shared" si="34"/>
        <v>-51.096506509498177</v>
      </c>
    </row>
    <row r="1053" spans="1:16" x14ac:dyDescent="0.2">
      <c r="A1053">
        <v>674.32</v>
      </c>
      <c r="B1053">
        <v>3048.15</v>
      </c>
      <c r="C1053">
        <v>13489.6</v>
      </c>
      <c r="D1053">
        <v>49645.55</v>
      </c>
      <c r="E1053">
        <v>64000</v>
      </c>
      <c r="F1053">
        <v>64000</v>
      </c>
      <c r="H1053">
        <v>13405</v>
      </c>
      <c r="I1053">
        <v>17455.2</v>
      </c>
      <c r="J1053">
        <v>17176.900000000001</v>
      </c>
      <c r="L1053">
        <f t="shared" si="33"/>
        <v>674.32</v>
      </c>
      <c r="M1053">
        <f>data!AQ1053</f>
        <v>1.0912351255290941E-10</v>
      </c>
      <c r="O1053">
        <v>2.2301687193196856E-10</v>
      </c>
      <c r="P1053">
        <f t="shared" si="34"/>
        <v>-51.069391473575315</v>
      </c>
    </row>
    <row r="1054" spans="1:16" x14ac:dyDescent="0.2">
      <c r="A1054">
        <v>674.77</v>
      </c>
      <c r="B1054">
        <v>2858.25</v>
      </c>
      <c r="C1054">
        <v>11608.7</v>
      </c>
      <c r="D1054">
        <v>49533.55</v>
      </c>
      <c r="E1054">
        <v>64000</v>
      </c>
      <c r="F1054">
        <v>64000</v>
      </c>
      <c r="H1054">
        <v>11501.1</v>
      </c>
      <c r="I1054">
        <v>15499.3</v>
      </c>
      <c r="J1054">
        <v>15197.5</v>
      </c>
      <c r="L1054">
        <f t="shared" si="33"/>
        <v>674.77</v>
      </c>
      <c r="M1054">
        <f>data!AQ1054</f>
        <v>1.090537683751902E-10</v>
      </c>
      <c r="O1054">
        <v>2.2284571449205638E-10</v>
      </c>
      <c r="P1054">
        <f t="shared" si="34"/>
        <v>-51.063107215787383</v>
      </c>
    </row>
    <row r="1055" spans="1:16" x14ac:dyDescent="0.2">
      <c r="A1055">
        <v>675.22</v>
      </c>
      <c r="B1055">
        <v>2858.25</v>
      </c>
      <c r="C1055">
        <v>11608.7</v>
      </c>
      <c r="D1055">
        <v>49533.55</v>
      </c>
      <c r="E1055">
        <v>64000</v>
      </c>
      <c r="F1055">
        <v>64000</v>
      </c>
      <c r="H1055">
        <v>11501.1</v>
      </c>
      <c r="I1055">
        <v>15499.3</v>
      </c>
      <c r="J1055">
        <v>15197.5</v>
      </c>
      <c r="L1055">
        <f t="shared" si="33"/>
        <v>675.22</v>
      </c>
      <c r="M1055">
        <f>data!AQ1055</f>
        <v>1.091763180006643E-10</v>
      </c>
      <c r="O1055">
        <v>2.2243886175201796E-10</v>
      </c>
      <c r="P1055">
        <f t="shared" si="34"/>
        <v>-50.918505363339975</v>
      </c>
    </row>
    <row r="1056" spans="1:16" x14ac:dyDescent="0.2">
      <c r="A1056">
        <v>675.67</v>
      </c>
      <c r="B1056">
        <v>2773.1</v>
      </c>
      <c r="C1056">
        <v>10806.3</v>
      </c>
      <c r="D1056">
        <v>49615.8</v>
      </c>
      <c r="E1056">
        <v>64000</v>
      </c>
      <c r="F1056">
        <v>64000</v>
      </c>
      <c r="H1056">
        <v>10758.5</v>
      </c>
      <c r="I1056">
        <v>14954.4</v>
      </c>
      <c r="J1056">
        <v>14616.9</v>
      </c>
      <c r="L1056">
        <f t="shared" si="33"/>
        <v>675.67</v>
      </c>
      <c r="M1056">
        <f>data!AQ1056</f>
        <v>1.0888566485828243E-10</v>
      </c>
      <c r="O1056">
        <v>2.2208580644889975E-10</v>
      </c>
      <c r="P1056">
        <f t="shared" si="34"/>
        <v>-50.971353550531298</v>
      </c>
    </row>
    <row r="1057" spans="1:16" x14ac:dyDescent="0.2">
      <c r="A1057">
        <v>676.12</v>
      </c>
      <c r="B1057">
        <v>2773.1</v>
      </c>
      <c r="C1057">
        <v>10806.3</v>
      </c>
      <c r="D1057">
        <v>49615.8</v>
      </c>
      <c r="E1057">
        <v>64000</v>
      </c>
      <c r="F1057">
        <v>64000</v>
      </c>
      <c r="H1057">
        <v>10758.5</v>
      </c>
      <c r="I1057">
        <v>14954.4</v>
      </c>
      <c r="J1057">
        <v>14616.9</v>
      </c>
      <c r="L1057">
        <f t="shared" si="33"/>
        <v>676.12</v>
      </c>
      <c r="M1057">
        <f>data!AQ1057</f>
        <v>1.0900723013880084E-10</v>
      </c>
      <c r="O1057">
        <v>2.2194329277619462E-10</v>
      </c>
      <c r="P1057">
        <f t="shared" si="34"/>
        <v>-50.885098272051579</v>
      </c>
    </row>
    <row r="1058" spans="1:16" x14ac:dyDescent="0.2">
      <c r="A1058">
        <v>676.57</v>
      </c>
      <c r="B1058">
        <v>2816.7</v>
      </c>
      <c r="C1058">
        <v>11207.9</v>
      </c>
      <c r="D1058">
        <v>49861</v>
      </c>
      <c r="E1058">
        <v>64000</v>
      </c>
      <c r="F1058">
        <v>64000</v>
      </c>
      <c r="H1058">
        <v>11075.3</v>
      </c>
      <c r="I1058">
        <v>15370.1</v>
      </c>
      <c r="J1058">
        <v>15025.7</v>
      </c>
      <c r="L1058">
        <f t="shared" si="33"/>
        <v>676.57</v>
      </c>
      <c r="M1058">
        <f>data!AQ1058</f>
        <v>1.0863414961199709E-10</v>
      </c>
      <c r="O1058">
        <v>2.2181935848645623E-10</v>
      </c>
      <c r="P1058">
        <f t="shared" si="34"/>
        <v>-51.025848080509157</v>
      </c>
    </row>
    <row r="1059" spans="1:16" x14ac:dyDescent="0.2">
      <c r="A1059">
        <v>677.02</v>
      </c>
      <c r="B1059">
        <v>2816.7</v>
      </c>
      <c r="C1059">
        <v>11207.9</v>
      </c>
      <c r="D1059">
        <v>49861</v>
      </c>
      <c r="E1059">
        <v>64000</v>
      </c>
      <c r="F1059">
        <v>64000</v>
      </c>
      <c r="H1059">
        <v>11075.3</v>
      </c>
      <c r="I1059">
        <v>15370.1</v>
      </c>
      <c r="J1059">
        <v>15025.7</v>
      </c>
      <c r="L1059">
        <f t="shared" si="33"/>
        <v>677.02</v>
      </c>
      <c r="M1059">
        <f>data!AQ1059</f>
        <v>1.0875464532872623E-10</v>
      </c>
      <c r="O1059">
        <v>2.224520007016426E-10</v>
      </c>
      <c r="P1059">
        <f t="shared" si="34"/>
        <v>-51.110961022737527</v>
      </c>
    </row>
    <row r="1060" spans="1:16" x14ac:dyDescent="0.2">
      <c r="A1060">
        <v>677.47</v>
      </c>
      <c r="B1060">
        <v>2810.45</v>
      </c>
      <c r="C1060">
        <v>11045.6</v>
      </c>
      <c r="D1060">
        <v>49848.15</v>
      </c>
      <c r="E1060">
        <v>64000</v>
      </c>
      <c r="F1060">
        <v>64000</v>
      </c>
      <c r="H1060">
        <v>10982.5</v>
      </c>
      <c r="I1060">
        <v>15217.3</v>
      </c>
      <c r="J1060">
        <v>14887.6</v>
      </c>
      <c r="L1060">
        <f t="shared" ref="L1060:L1123" si="35">A1060</f>
        <v>677.47</v>
      </c>
      <c r="M1060">
        <f>data!AQ1060</f>
        <v>1.0889103343305347E-10</v>
      </c>
      <c r="O1060">
        <v>2.2263865941263083E-10</v>
      </c>
      <c r="P1060">
        <f t="shared" si="34"/>
        <v>-51.090689406623412</v>
      </c>
    </row>
    <row r="1061" spans="1:16" x14ac:dyDescent="0.2">
      <c r="A1061">
        <v>677.93</v>
      </c>
      <c r="B1061">
        <v>2810.45</v>
      </c>
      <c r="C1061">
        <v>11045.6</v>
      </c>
      <c r="D1061">
        <v>49848.15</v>
      </c>
      <c r="E1061">
        <v>64000</v>
      </c>
      <c r="F1061">
        <v>64000</v>
      </c>
      <c r="H1061">
        <v>10982.5</v>
      </c>
      <c r="I1061">
        <v>15217.3</v>
      </c>
      <c r="J1061">
        <v>14887.6</v>
      </c>
      <c r="L1061">
        <f t="shared" si="35"/>
        <v>677.93</v>
      </c>
      <c r="M1061">
        <f>data!AQ1061</f>
        <v>1.0901369188353499E-10</v>
      </c>
      <c r="O1061">
        <v>2.2289758702791733E-10</v>
      </c>
      <c r="P1061">
        <f t="shared" si="34"/>
        <v>-51.092475545784481</v>
      </c>
    </row>
    <row r="1062" spans="1:16" x14ac:dyDescent="0.2">
      <c r="A1062">
        <v>678.38</v>
      </c>
      <c r="B1062">
        <v>2775.4</v>
      </c>
      <c r="C1062">
        <v>10898.3</v>
      </c>
      <c r="D1062">
        <v>49799.85</v>
      </c>
      <c r="E1062">
        <v>64000</v>
      </c>
      <c r="F1062">
        <v>64000</v>
      </c>
      <c r="H1062">
        <v>10826.3</v>
      </c>
      <c r="I1062">
        <v>16978.7</v>
      </c>
      <c r="J1062">
        <v>16515.900000000001</v>
      </c>
      <c r="L1062">
        <f t="shared" si="35"/>
        <v>678.38</v>
      </c>
      <c r="M1062">
        <f>data!AQ1062</f>
        <v>1.0916593384280973E-10</v>
      </c>
      <c r="O1062">
        <v>2.2264348029947207E-10</v>
      </c>
      <c r="P1062">
        <f t="shared" si="34"/>
        <v>-50.968277312242236</v>
      </c>
    </row>
    <row r="1063" spans="1:16" x14ac:dyDescent="0.2">
      <c r="A1063">
        <v>678.83</v>
      </c>
      <c r="B1063">
        <v>2775.4</v>
      </c>
      <c r="C1063">
        <v>10898.3</v>
      </c>
      <c r="D1063">
        <v>49799.85</v>
      </c>
      <c r="E1063">
        <v>64000</v>
      </c>
      <c r="F1063">
        <v>64000</v>
      </c>
      <c r="H1063">
        <v>10826.3</v>
      </c>
      <c r="I1063">
        <v>16978.7</v>
      </c>
      <c r="J1063">
        <v>16515.900000000001</v>
      </c>
      <c r="L1063">
        <f t="shared" si="35"/>
        <v>678.83</v>
      </c>
      <c r="M1063">
        <f>data!AQ1063</f>
        <v>1.09285439955713E-10</v>
      </c>
      <c r="O1063">
        <v>2.2250917006472752E-10</v>
      </c>
      <c r="P1063">
        <f t="shared" si="34"/>
        <v>-50.884972550155091</v>
      </c>
    </row>
    <row r="1064" spans="1:16" x14ac:dyDescent="0.2">
      <c r="A1064">
        <v>679.28</v>
      </c>
      <c r="B1064">
        <v>2841.6</v>
      </c>
      <c r="C1064">
        <v>11489.6</v>
      </c>
      <c r="D1064">
        <v>50053.9</v>
      </c>
      <c r="E1064">
        <v>64000</v>
      </c>
      <c r="F1064">
        <v>64000</v>
      </c>
      <c r="H1064">
        <v>11422.7</v>
      </c>
      <c r="I1064">
        <v>17364.8</v>
      </c>
      <c r="J1064">
        <v>16895.400000000001</v>
      </c>
      <c r="L1064">
        <f t="shared" si="35"/>
        <v>679.28</v>
      </c>
      <c r="M1064">
        <f>data!AQ1064</f>
        <v>1.0894450436026658E-10</v>
      </c>
      <c r="O1064">
        <v>2.221203384467214E-10</v>
      </c>
      <c r="P1064">
        <f t="shared" si="34"/>
        <v>-50.952485881251974</v>
      </c>
    </row>
    <row r="1065" spans="1:16" x14ac:dyDescent="0.2">
      <c r="A1065">
        <v>679.73</v>
      </c>
      <c r="B1065">
        <v>2841.6</v>
      </c>
      <c r="C1065">
        <v>11489.6</v>
      </c>
      <c r="D1065">
        <v>50053.9</v>
      </c>
      <c r="E1065">
        <v>64000</v>
      </c>
      <c r="F1065">
        <v>64000</v>
      </c>
      <c r="H1065">
        <v>11422.7</v>
      </c>
      <c r="I1065">
        <v>17364.8</v>
      </c>
      <c r="J1065">
        <v>16895.400000000001</v>
      </c>
      <c r="L1065">
        <f t="shared" si="35"/>
        <v>679.73</v>
      </c>
      <c r="M1065">
        <f>data!AQ1065</f>
        <v>1.0906299147682449E-10</v>
      </c>
      <c r="O1065">
        <v>2.2164102197151736E-10</v>
      </c>
      <c r="P1065">
        <f t="shared" si="34"/>
        <v>-50.792957681434999</v>
      </c>
    </row>
    <row r="1066" spans="1:16" x14ac:dyDescent="0.2">
      <c r="A1066">
        <v>680.18</v>
      </c>
      <c r="B1066">
        <v>2819.6</v>
      </c>
      <c r="C1066">
        <v>11301</v>
      </c>
      <c r="D1066">
        <v>50310.65</v>
      </c>
      <c r="E1066">
        <v>64000</v>
      </c>
      <c r="F1066">
        <v>64000</v>
      </c>
      <c r="H1066">
        <v>11229.9</v>
      </c>
      <c r="I1066">
        <v>18299</v>
      </c>
      <c r="J1066">
        <v>17782.5</v>
      </c>
      <c r="L1066">
        <f t="shared" si="35"/>
        <v>680.18</v>
      </c>
      <c r="M1066">
        <f>data!AQ1066</f>
        <v>1.0850381398950721E-10</v>
      </c>
      <c r="O1066">
        <v>2.2165360515374849E-10</v>
      </c>
      <c r="P1066">
        <f t="shared" si="34"/>
        <v>-51.048026530295196</v>
      </c>
    </row>
    <row r="1067" spans="1:16" x14ac:dyDescent="0.2">
      <c r="A1067">
        <v>680.63</v>
      </c>
      <c r="B1067">
        <v>2819.6</v>
      </c>
      <c r="C1067">
        <v>11301</v>
      </c>
      <c r="D1067">
        <v>50310.65</v>
      </c>
      <c r="E1067">
        <v>64000</v>
      </c>
      <c r="F1067">
        <v>64000</v>
      </c>
      <c r="H1067">
        <v>11229.9</v>
      </c>
      <c r="I1067">
        <v>18299</v>
      </c>
      <c r="J1067">
        <v>17782.5</v>
      </c>
      <c r="L1067">
        <f t="shared" si="35"/>
        <v>680.63</v>
      </c>
      <c r="M1067">
        <f>data!AQ1067</f>
        <v>1.0862105306719848E-10</v>
      </c>
      <c r="O1067">
        <v>2.2171722370125975E-10</v>
      </c>
      <c r="P1067">
        <f t="shared" si="34"/>
        <v>-51.009194841103671</v>
      </c>
    </row>
    <row r="1068" spans="1:16" x14ac:dyDescent="0.2">
      <c r="A1068">
        <v>681.08</v>
      </c>
      <c r="B1068">
        <v>2710.65</v>
      </c>
      <c r="C1068">
        <v>10148</v>
      </c>
      <c r="D1068">
        <v>50183.5</v>
      </c>
      <c r="E1068">
        <v>64000</v>
      </c>
      <c r="F1068">
        <v>64000</v>
      </c>
      <c r="H1068">
        <v>10086</v>
      </c>
      <c r="I1068">
        <v>15480.9</v>
      </c>
      <c r="J1068">
        <v>15081.6</v>
      </c>
      <c r="L1068">
        <f t="shared" si="35"/>
        <v>681.08</v>
      </c>
      <c r="M1068">
        <f>data!AQ1068</f>
        <v>1.0878210885537425E-10</v>
      </c>
      <c r="O1068">
        <v>2.2240570895922745E-10</v>
      </c>
      <c r="P1068">
        <f t="shared" si="34"/>
        <v>-51.088436819166027</v>
      </c>
    </row>
    <row r="1069" spans="1:16" x14ac:dyDescent="0.2">
      <c r="A1069">
        <v>681.53</v>
      </c>
      <c r="B1069">
        <v>2710.65</v>
      </c>
      <c r="C1069">
        <v>10148</v>
      </c>
      <c r="D1069">
        <v>50183.5</v>
      </c>
      <c r="E1069">
        <v>64000</v>
      </c>
      <c r="F1069">
        <v>64000</v>
      </c>
      <c r="H1069">
        <v>10086</v>
      </c>
      <c r="I1069">
        <v>15480.9</v>
      </c>
      <c r="J1069">
        <v>15081.6</v>
      </c>
      <c r="L1069">
        <f t="shared" si="35"/>
        <v>681.53</v>
      </c>
      <c r="M1069">
        <f>data!AQ1069</f>
        <v>1.0889888259590155E-10</v>
      </c>
      <c r="O1069">
        <v>2.2276157654510421E-10</v>
      </c>
      <c r="P1069">
        <f t="shared" si="34"/>
        <v>-51.114153398958379</v>
      </c>
    </row>
    <row r="1070" spans="1:16" x14ac:dyDescent="0.2">
      <c r="A1070">
        <v>681.98</v>
      </c>
      <c r="B1070">
        <v>2798.65</v>
      </c>
      <c r="C1070">
        <v>11058.8</v>
      </c>
      <c r="D1070">
        <v>50139.95</v>
      </c>
      <c r="E1070">
        <v>64000</v>
      </c>
      <c r="F1070">
        <v>64000</v>
      </c>
      <c r="H1070">
        <v>11002.7</v>
      </c>
      <c r="I1070">
        <v>17192.2</v>
      </c>
      <c r="J1070">
        <v>16702.099999999999</v>
      </c>
      <c r="L1070">
        <f t="shared" si="35"/>
        <v>681.98</v>
      </c>
      <c r="M1070">
        <f>data!AQ1070</f>
        <v>1.0933568767225212E-10</v>
      </c>
      <c r="O1070">
        <v>2.227183093099384E-10</v>
      </c>
      <c r="P1070">
        <f t="shared" si="34"/>
        <v>-50.908531942877318</v>
      </c>
    </row>
    <row r="1071" spans="1:16" x14ac:dyDescent="0.2">
      <c r="A1071">
        <v>682.43</v>
      </c>
      <c r="B1071">
        <v>2798.65</v>
      </c>
      <c r="C1071">
        <v>11058.8</v>
      </c>
      <c r="D1071">
        <v>50139.95</v>
      </c>
      <c r="E1071">
        <v>64000</v>
      </c>
      <c r="F1071">
        <v>64000</v>
      </c>
      <c r="H1071">
        <v>11002.7</v>
      </c>
      <c r="I1071">
        <v>17192.2</v>
      </c>
      <c r="J1071">
        <v>16702.099999999999</v>
      </c>
      <c r="L1071">
        <f t="shared" si="35"/>
        <v>682.43</v>
      </c>
      <c r="M1071">
        <f>data!AQ1071</f>
        <v>1.09452290398605E-10</v>
      </c>
      <c r="O1071">
        <v>2.224723600495558E-10</v>
      </c>
      <c r="P1071">
        <f t="shared" si="34"/>
        <v>-50.80184775572819</v>
      </c>
    </row>
    <row r="1072" spans="1:16" x14ac:dyDescent="0.2">
      <c r="A1072">
        <v>682.88</v>
      </c>
      <c r="B1072">
        <v>2860.55</v>
      </c>
      <c r="C1072">
        <v>11653.6</v>
      </c>
      <c r="D1072">
        <v>50454</v>
      </c>
      <c r="E1072">
        <v>64000</v>
      </c>
      <c r="F1072">
        <v>64000</v>
      </c>
      <c r="H1072">
        <v>11597.2</v>
      </c>
      <c r="I1072">
        <v>15814.1</v>
      </c>
      <c r="J1072">
        <v>15502.6</v>
      </c>
      <c r="L1072">
        <f t="shared" si="35"/>
        <v>682.88</v>
      </c>
      <c r="M1072">
        <f>data!AQ1072</f>
        <v>1.0895502378461198E-10</v>
      </c>
      <c r="O1072">
        <v>2.220236361961739E-10</v>
      </c>
      <c r="P1072">
        <f t="shared" si="34"/>
        <v>-50.926385293346712</v>
      </c>
    </row>
    <row r="1073" spans="1:16" x14ac:dyDescent="0.2">
      <c r="A1073">
        <v>683.33</v>
      </c>
      <c r="B1073">
        <v>2860.55</v>
      </c>
      <c r="C1073">
        <v>11653.6</v>
      </c>
      <c r="D1073">
        <v>50454</v>
      </c>
      <c r="E1073">
        <v>64000</v>
      </c>
      <c r="F1073">
        <v>64000</v>
      </c>
      <c r="H1073">
        <v>11597.2</v>
      </c>
      <c r="I1073">
        <v>15814.1</v>
      </c>
      <c r="J1073">
        <v>15502.6</v>
      </c>
      <c r="L1073">
        <f t="shared" si="35"/>
        <v>683.33</v>
      </c>
      <c r="M1073">
        <f>data!AQ1073</f>
        <v>1.0907046257279289E-10</v>
      </c>
      <c r="O1073">
        <v>2.2144334420835918E-10</v>
      </c>
      <c r="P1073">
        <f t="shared" si="34"/>
        <v>-50.745657783163288</v>
      </c>
    </row>
    <row r="1074" spans="1:16" x14ac:dyDescent="0.2">
      <c r="A1074">
        <v>683.78</v>
      </c>
      <c r="B1074">
        <v>2841.6</v>
      </c>
      <c r="C1074">
        <v>11443.7</v>
      </c>
      <c r="D1074">
        <v>50689.05</v>
      </c>
      <c r="E1074">
        <v>64000</v>
      </c>
      <c r="F1074">
        <v>64000</v>
      </c>
      <c r="H1074">
        <v>11379.9</v>
      </c>
      <c r="I1074">
        <v>17619</v>
      </c>
      <c r="J1074">
        <v>17132</v>
      </c>
      <c r="L1074">
        <f t="shared" si="35"/>
        <v>683.78</v>
      </c>
      <c r="M1074">
        <f>data!AQ1074</f>
        <v>1.0857299587678987E-10</v>
      </c>
      <c r="O1074">
        <v>2.2152413169717089E-10</v>
      </c>
      <c r="P1074">
        <f t="shared" si="34"/>
        <v>-50.988185781397434</v>
      </c>
    </row>
    <row r="1075" spans="1:16" x14ac:dyDescent="0.2">
      <c r="A1075">
        <v>684.23</v>
      </c>
      <c r="B1075">
        <v>2841.6</v>
      </c>
      <c r="C1075">
        <v>11443.7</v>
      </c>
      <c r="D1075">
        <v>50689.05</v>
      </c>
      <c r="E1075">
        <v>64000</v>
      </c>
      <c r="F1075">
        <v>64000</v>
      </c>
      <c r="H1075">
        <v>11379.9</v>
      </c>
      <c r="I1075">
        <v>17619</v>
      </c>
      <c r="J1075">
        <v>17132</v>
      </c>
      <c r="L1075">
        <f t="shared" si="35"/>
        <v>684.23</v>
      </c>
      <c r="M1075">
        <f>data!AQ1075</f>
        <v>1.0868727916172278E-10</v>
      </c>
      <c r="O1075">
        <v>2.2179925197618248E-10</v>
      </c>
      <c r="P1075">
        <f t="shared" si="34"/>
        <v>-50.99745459313182</v>
      </c>
    </row>
    <row r="1076" spans="1:16" x14ac:dyDescent="0.2">
      <c r="A1076">
        <v>684.68</v>
      </c>
      <c r="B1076">
        <v>2854.65</v>
      </c>
      <c r="C1076">
        <v>11640.7</v>
      </c>
      <c r="D1076">
        <v>50677.85</v>
      </c>
      <c r="E1076">
        <v>64000</v>
      </c>
      <c r="F1076">
        <v>64000</v>
      </c>
      <c r="H1076">
        <v>11539.4</v>
      </c>
      <c r="I1076">
        <v>18794.400000000001</v>
      </c>
      <c r="J1076">
        <v>18280.7</v>
      </c>
      <c r="L1076">
        <f t="shared" si="35"/>
        <v>684.68</v>
      </c>
      <c r="M1076">
        <f>data!AQ1076</f>
        <v>1.0885963162114843E-10</v>
      </c>
      <c r="O1076">
        <v>2.2240225119711012E-10</v>
      </c>
      <c r="P1076">
        <f t="shared" si="34"/>
        <v>-51.052819368870246</v>
      </c>
    </row>
    <row r="1077" spans="1:16" x14ac:dyDescent="0.2">
      <c r="A1077">
        <v>685.13</v>
      </c>
      <c r="B1077">
        <v>2854.65</v>
      </c>
      <c r="C1077">
        <v>11640.7</v>
      </c>
      <c r="D1077">
        <v>50677.85</v>
      </c>
      <c r="E1077">
        <v>64000</v>
      </c>
      <c r="F1077">
        <v>64000</v>
      </c>
      <c r="H1077">
        <v>11539.4</v>
      </c>
      <c r="I1077">
        <v>18794.400000000001</v>
      </c>
      <c r="J1077">
        <v>18280.7</v>
      </c>
      <c r="L1077">
        <f t="shared" si="35"/>
        <v>685.13</v>
      </c>
      <c r="M1077">
        <f>data!AQ1077</f>
        <v>1.0897346844642258E-10</v>
      </c>
      <c r="O1077">
        <v>2.2291154568659162E-10</v>
      </c>
      <c r="P1077">
        <f t="shared" si="34"/>
        <v>-51.113582694529114</v>
      </c>
    </row>
    <row r="1078" spans="1:16" x14ac:dyDescent="0.2">
      <c r="A1078">
        <v>685.58</v>
      </c>
      <c r="B1078">
        <v>2844</v>
      </c>
      <c r="C1078">
        <v>11505.5</v>
      </c>
      <c r="D1078">
        <v>50582.6</v>
      </c>
      <c r="E1078">
        <v>64000</v>
      </c>
      <c r="F1078">
        <v>64000</v>
      </c>
      <c r="H1078">
        <v>11427.3</v>
      </c>
      <c r="I1078">
        <v>20069.400000000001</v>
      </c>
      <c r="J1078">
        <v>19438.599999999999</v>
      </c>
      <c r="L1078">
        <f t="shared" si="35"/>
        <v>685.58</v>
      </c>
      <c r="M1078">
        <f>data!AQ1078</f>
        <v>1.0929142649973274E-10</v>
      </c>
      <c r="O1078">
        <v>2.2258109689193555E-10</v>
      </c>
      <c r="P1078">
        <f t="shared" si="34"/>
        <v>-50.89815441389689</v>
      </c>
    </row>
    <row r="1079" spans="1:16" x14ac:dyDescent="0.2">
      <c r="A1079">
        <v>686.03</v>
      </c>
      <c r="B1079">
        <v>2844</v>
      </c>
      <c r="C1079">
        <v>11505.5</v>
      </c>
      <c r="D1079">
        <v>50582.6</v>
      </c>
      <c r="E1079">
        <v>64000</v>
      </c>
      <c r="F1079">
        <v>64000</v>
      </c>
      <c r="H1079">
        <v>11427.3</v>
      </c>
      <c r="I1079">
        <v>20069.400000000001</v>
      </c>
      <c r="J1079">
        <v>19438.599999999999</v>
      </c>
      <c r="L1079">
        <f t="shared" si="35"/>
        <v>686.03</v>
      </c>
      <c r="M1079">
        <f>data!AQ1079</f>
        <v>1.0940496826070739E-10</v>
      </c>
      <c r="O1079">
        <v>2.2310841060928877E-10</v>
      </c>
      <c r="P1079">
        <f t="shared" si="34"/>
        <v>-50.963315115762612</v>
      </c>
    </row>
    <row r="1080" spans="1:16" x14ac:dyDescent="0.2">
      <c r="A1080">
        <v>686.48</v>
      </c>
      <c r="B1080">
        <v>2775.45</v>
      </c>
      <c r="C1080">
        <v>10812.7</v>
      </c>
      <c r="D1080">
        <v>50603.95</v>
      </c>
      <c r="E1080">
        <v>64000</v>
      </c>
      <c r="F1080">
        <v>64000</v>
      </c>
      <c r="H1080">
        <v>10679.3</v>
      </c>
      <c r="I1080">
        <v>17943.7</v>
      </c>
      <c r="J1080">
        <v>17375.900000000001</v>
      </c>
      <c r="L1080">
        <f t="shared" si="35"/>
        <v>686.48</v>
      </c>
      <c r="M1080">
        <f>data!AQ1080</f>
        <v>1.0930065159029067E-10</v>
      </c>
      <c r="O1080">
        <v>2.2219860937323489E-10</v>
      </c>
      <c r="P1080">
        <f t="shared" si="34"/>
        <v>-50.809479906917652</v>
      </c>
    </row>
    <row r="1081" spans="1:16" x14ac:dyDescent="0.2">
      <c r="A1081">
        <v>686.93</v>
      </c>
      <c r="B1081">
        <v>2775.45</v>
      </c>
      <c r="C1081">
        <v>10812.7</v>
      </c>
      <c r="D1081">
        <v>50603.95</v>
      </c>
      <c r="E1081">
        <v>64000</v>
      </c>
      <c r="F1081">
        <v>64000</v>
      </c>
      <c r="H1081">
        <v>10679.3</v>
      </c>
      <c r="I1081">
        <v>17943.7</v>
      </c>
      <c r="J1081">
        <v>17375.900000000001</v>
      </c>
      <c r="L1081">
        <f t="shared" si="35"/>
        <v>686.93</v>
      </c>
      <c r="M1081">
        <f>data!AQ1081</f>
        <v>1.0941346077409219E-10</v>
      </c>
      <c r="O1081">
        <v>2.2194448498440181E-10</v>
      </c>
      <c r="P1081">
        <f t="shared" si="34"/>
        <v>-50.702329556969289</v>
      </c>
    </row>
    <row r="1082" spans="1:16" x14ac:dyDescent="0.2">
      <c r="A1082">
        <v>687.38</v>
      </c>
      <c r="B1082">
        <v>2793.1</v>
      </c>
      <c r="C1082">
        <v>10935.1</v>
      </c>
      <c r="D1082">
        <v>50779.7</v>
      </c>
      <c r="E1082">
        <v>64000</v>
      </c>
      <c r="F1082">
        <v>64000</v>
      </c>
      <c r="H1082">
        <v>10899.4</v>
      </c>
      <c r="I1082">
        <v>18144.5</v>
      </c>
      <c r="J1082">
        <v>17593.900000000001</v>
      </c>
      <c r="L1082">
        <f t="shared" si="35"/>
        <v>687.38</v>
      </c>
      <c r="M1082">
        <f>data!AQ1082</f>
        <v>1.091445944701472E-10</v>
      </c>
      <c r="O1082">
        <v>2.2177842103241516E-10</v>
      </c>
      <c r="P1082">
        <f t="shared" si="34"/>
        <v>-50.786648240139364</v>
      </c>
    </row>
    <row r="1083" spans="1:16" x14ac:dyDescent="0.2">
      <c r="A1083">
        <v>687.83</v>
      </c>
      <c r="B1083">
        <v>2793.1</v>
      </c>
      <c r="C1083">
        <v>10935.1</v>
      </c>
      <c r="D1083">
        <v>50779.7</v>
      </c>
      <c r="E1083">
        <v>64000</v>
      </c>
      <c r="F1083">
        <v>64000</v>
      </c>
      <c r="H1083">
        <v>10899.4</v>
      </c>
      <c r="I1083">
        <v>18144.5</v>
      </c>
      <c r="J1083">
        <v>17593.900000000001</v>
      </c>
      <c r="L1083">
        <f t="shared" si="35"/>
        <v>687.83</v>
      </c>
      <c r="M1083">
        <f>data!AQ1083</f>
        <v>1.0925650594890445E-10</v>
      </c>
      <c r="O1083">
        <v>2.2211540467360035E-10</v>
      </c>
      <c r="P1083">
        <f t="shared" si="34"/>
        <v>-50.810928170669925</v>
      </c>
    </row>
    <row r="1084" spans="1:16" x14ac:dyDescent="0.2">
      <c r="A1084">
        <v>688.28</v>
      </c>
      <c r="B1084">
        <v>2813.8</v>
      </c>
      <c r="C1084">
        <v>11209.1</v>
      </c>
      <c r="D1084">
        <v>50991.45</v>
      </c>
      <c r="E1084">
        <v>64000</v>
      </c>
      <c r="F1084">
        <v>64000</v>
      </c>
      <c r="H1084">
        <v>11065.7</v>
      </c>
      <c r="I1084">
        <v>16742.099999999999</v>
      </c>
      <c r="J1084">
        <v>16318.3</v>
      </c>
      <c r="L1084">
        <f t="shared" si="35"/>
        <v>688.28</v>
      </c>
      <c r="M1084">
        <f>data!AQ1084</f>
        <v>1.0890977058385582E-10</v>
      </c>
      <c r="O1084">
        <v>2.2218666594793445E-10</v>
      </c>
      <c r="P1084">
        <f t="shared" si="34"/>
        <v>-50.982760320379924</v>
      </c>
    </row>
    <row r="1085" spans="1:16" x14ac:dyDescent="0.2">
      <c r="A1085">
        <v>688.73</v>
      </c>
      <c r="B1085">
        <v>2813.8</v>
      </c>
      <c r="C1085">
        <v>11209.1</v>
      </c>
      <c r="D1085">
        <v>50991.45</v>
      </c>
      <c r="E1085">
        <v>64000</v>
      </c>
      <c r="F1085">
        <v>64000</v>
      </c>
      <c r="H1085">
        <v>11065.7</v>
      </c>
      <c r="I1085">
        <v>16742.099999999999</v>
      </c>
      <c r="J1085">
        <v>16318.3</v>
      </c>
      <c r="L1085">
        <f t="shared" si="35"/>
        <v>688.73</v>
      </c>
      <c r="M1085">
        <f>data!AQ1085</f>
        <v>1.0902071065137248E-10</v>
      </c>
      <c r="O1085">
        <v>2.2289981688610058E-10</v>
      </c>
      <c r="P1085">
        <f t="shared" si="34"/>
        <v>-51.089815965582019</v>
      </c>
    </row>
    <row r="1086" spans="1:16" x14ac:dyDescent="0.2">
      <c r="A1086">
        <v>689.18</v>
      </c>
      <c r="B1086">
        <v>2870.05</v>
      </c>
      <c r="C1086">
        <v>11757.9</v>
      </c>
      <c r="D1086">
        <v>50983.7</v>
      </c>
      <c r="E1086">
        <v>64000</v>
      </c>
      <c r="F1086">
        <v>64000</v>
      </c>
      <c r="H1086">
        <v>11672.4</v>
      </c>
      <c r="I1086">
        <v>17000.3</v>
      </c>
      <c r="J1086">
        <v>16560.599999999999</v>
      </c>
      <c r="L1086">
        <f t="shared" si="35"/>
        <v>689.18</v>
      </c>
      <c r="M1086">
        <f>data!AQ1086</f>
        <v>1.0928484936852844E-10</v>
      </c>
      <c r="O1086">
        <v>2.2283367046357252E-10</v>
      </c>
      <c r="P1086">
        <f t="shared" si="34"/>
        <v>-50.956761093968673</v>
      </c>
    </row>
    <row r="1087" spans="1:16" x14ac:dyDescent="0.2">
      <c r="A1087">
        <v>689.63</v>
      </c>
      <c r="B1087">
        <v>2870.05</v>
      </c>
      <c r="C1087">
        <v>11757.9</v>
      </c>
      <c r="D1087">
        <v>50983.7</v>
      </c>
      <c r="E1087">
        <v>64000</v>
      </c>
      <c r="F1087">
        <v>64000</v>
      </c>
      <c r="H1087">
        <v>11672.4</v>
      </c>
      <c r="I1087">
        <v>17000.3</v>
      </c>
      <c r="J1087">
        <v>16560.599999999999</v>
      </c>
      <c r="L1087">
        <f t="shared" si="35"/>
        <v>689.63</v>
      </c>
      <c r="M1087">
        <f>data!AQ1087</f>
        <v>1.093954427565255E-10</v>
      </c>
      <c r="O1087">
        <v>2.2295640032122315E-10</v>
      </c>
      <c r="P1087">
        <f t="shared" si="34"/>
        <v>-50.934154570617999</v>
      </c>
    </row>
    <row r="1088" spans="1:16" x14ac:dyDescent="0.2">
      <c r="A1088">
        <v>690.08</v>
      </c>
      <c r="B1088">
        <v>2809.15</v>
      </c>
      <c r="C1088">
        <v>11121.1</v>
      </c>
      <c r="D1088">
        <v>50916.85</v>
      </c>
      <c r="E1088">
        <v>64000</v>
      </c>
      <c r="F1088">
        <v>64000</v>
      </c>
      <c r="H1088">
        <v>11027.7</v>
      </c>
      <c r="I1088">
        <v>16804.5</v>
      </c>
      <c r="J1088">
        <v>16367.1</v>
      </c>
      <c r="L1088">
        <f t="shared" si="35"/>
        <v>690.08</v>
      </c>
      <c r="M1088">
        <f>data!AQ1088</f>
        <v>1.0952010135419838E-10</v>
      </c>
      <c r="O1088">
        <v>2.2296463528605386E-10</v>
      </c>
      <c r="P1088">
        <f t="shared" si="34"/>
        <v>-50.880057183199085</v>
      </c>
    </row>
    <row r="1089" spans="1:16" x14ac:dyDescent="0.2">
      <c r="A1089">
        <v>690.53</v>
      </c>
      <c r="B1089">
        <v>2809.15</v>
      </c>
      <c r="C1089">
        <v>11121.1</v>
      </c>
      <c r="D1089">
        <v>50916.85</v>
      </c>
      <c r="E1089">
        <v>64000</v>
      </c>
      <c r="F1089">
        <v>64000</v>
      </c>
      <c r="H1089">
        <v>11027.7</v>
      </c>
      <c r="I1089">
        <v>16804.5</v>
      </c>
      <c r="J1089">
        <v>16367.1</v>
      </c>
      <c r="L1089">
        <f t="shared" si="35"/>
        <v>690.53</v>
      </c>
      <c r="M1089">
        <f>data!AQ1089</f>
        <v>1.0963020686678182E-10</v>
      </c>
      <c r="O1089">
        <v>2.2311833546509817E-10</v>
      </c>
      <c r="P1089">
        <f t="shared" si="34"/>
        <v>-50.864546099156875</v>
      </c>
    </row>
    <row r="1090" spans="1:16" x14ac:dyDescent="0.2">
      <c r="A1090">
        <v>690.98</v>
      </c>
      <c r="B1090">
        <v>2743.5</v>
      </c>
      <c r="C1090">
        <v>10528.9</v>
      </c>
      <c r="D1090">
        <v>50901.65</v>
      </c>
      <c r="E1090">
        <v>64000</v>
      </c>
      <c r="F1090">
        <v>64000</v>
      </c>
      <c r="H1090">
        <v>10437.799999999999</v>
      </c>
      <c r="I1090">
        <v>16433.8</v>
      </c>
      <c r="J1090">
        <v>15978.6</v>
      </c>
      <c r="L1090">
        <f t="shared" si="35"/>
        <v>690.98</v>
      </c>
      <c r="M1090">
        <f>data!AQ1090</f>
        <v>1.0961854538534634E-10</v>
      </c>
      <c r="O1090">
        <v>2.2348202534442352E-10</v>
      </c>
      <c r="P1090">
        <f t="shared" si="34"/>
        <v>-50.949726173097964</v>
      </c>
    </row>
    <row r="1091" spans="1:16" x14ac:dyDescent="0.2">
      <c r="A1091">
        <v>691.43</v>
      </c>
      <c r="B1091">
        <v>2743.5</v>
      </c>
      <c r="C1091">
        <v>10528.9</v>
      </c>
      <c r="D1091">
        <v>50901.65</v>
      </c>
      <c r="E1091">
        <v>64000</v>
      </c>
      <c r="F1091">
        <v>64000</v>
      </c>
      <c r="H1091">
        <v>10437.799999999999</v>
      </c>
      <c r="I1091">
        <v>16433.8</v>
      </c>
      <c r="J1091">
        <v>15978.6</v>
      </c>
      <c r="L1091">
        <f t="shared" si="35"/>
        <v>691.43</v>
      </c>
      <c r="M1091">
        <f>data!AQ1091</f>
        <v>1.0972802761572617E-10</v>
      </c>
      <c r="O1091">
        <v>2.2368555948394619E-10</v>
      </c>
      <c r="P1091">
        <f t="shared" si="34"/>
        <v>-50.945412896177011</v>
      </c>
    </row>
    <row r="1092" spans="1:16" x14ac:dyDescent="0.2">
      <c r="A1092">
        <v>691.88</v>
      </c>
      <c r="B1092">
        <v>2751.45</v>
      </c>
      <c r="C1092">
        <v>10535.6</v>
      </c>
      <c r="D1092">
        <v>50893.95</v>
      </c>
      <c r="E1092">
        <v>64000</v>
      </c>
      <c r="F1092">
        <v>64000</v>
      </c>
      <c r="H1092">
        <v>10472.9</v>
      </c>
      <c r="I1092">
        <v>17869.099999999999</v>
      </c>
      <c r="J1092">
        <v>17368.3</v>
      </c>
      <c r="L1092">
        <f t="shared" si="35"/>
        <v>691.88</v>
      </c>
      <c r="M1092">
        <f>data!AQ1092</f>
        <v>1.0987500150177064E-10</v>
      </c>
      <c r="O1092">
        <v>2.2418871876437837E-10</v>
      </c>
      <c r="P1092">
        <f t="shared" si="34"/>
        <v>-50.989950740006265</v>
      </c>
    </row>
    <row r="1093" spans="1:16" x14ac:dyDescent="0.2">
      <c r="A1093">
        <v>692.33</v>
      </c>
      <c r="B1093">
        <v>2751.45</v>
      </c>
      <c r="C1093">
        <v>10535.6</v>
      </c>
      <c r="D1093">
        <v>50893.95</v>
      </c>
      <c r="E1093">
        <v>64000</v>
      </c>
      <c r="F1093">
        <v>64000</v>
      </c>
      <c r="H1093">
        <v>10472.9</v>
      </c>
      <c r="I1093">
        <v>17869.099999999999</v>
      </c>
      <c r="J1093">
        <v>17368.3</v>
      </c>
      <c r="L1093">
        <f t="shared" si="35"/>
        <v>692.33</v>
      </c>
      <c r="M1093">
        <f>data!AQ1093</f>
        <v>1.0998402024682714E-10</v>
      </c>
      <c r="O1093">
        <v>2.2390296063326988E-10</v>
      </c>
      <c r="P1093">
        <f t="shared" si="34"/>
        <v>-50.878711056005336</v>
      </c>
    </row>
    <row r="1094" spans="1:16" x14ac:dyDescent="0.2">
      <c r="A1094">
        <v>692.78</v>
      </c>
      <c r="B1094">
        <v>2806.65</v>
      </c>
      <c r="C1094">
        <v>11164.1</v>
      </c>
      <c r="D1094">
        <v>51124.6</v>
      </c>
      <c r="E1094">
        <v>64000</v>
      </c>
      <c r="F1094">
        <v>64000</v>
      </c>
      <c r="H1094">
        <v>11044.7</v>
      </c>
      <c r="I1094">
        <v>17409.400000000001</v>
      </c>
      <c r="J1094">
        <v>16922</v>
      </c>
      <c r="L1094">
        <f t="shared" si="35"/>
        <v>692.78</v>
      </c>
      <c r="M1094">
        <f>data!AQ1094</f>
        <v>1.096702801023148E-10</v>
      </c>
      <c r="O1094">
        <v>2.2356639099320978E-10</v>
      </c>
      <c r="P1094">
        <f t="shared" si="34"/>
        <v>-50.945095273445759</v>
      </c>
    </row>
    <row r="1095" spans="1:16" x14ac:dyDescent="0.2">
      <c r="A1095">
        <v>693.23</v>
      </c>
      <c r="B1095">
        <v>2806.65</v>
      </c>
      <c r="C1095">
        <v>11164.1</v>
      </c>
      <c r="D1095">
        <v>51124.6</v>
      </c>
      <c r="E1095">
        <v>64000</v>
      </c>
      <c r="F1095">
        <v>64000</v>
      </c>
      <c r="H1095">
        <v>11044.7</v>
      </c>
      <c r="I1095">
        <v>17409.400000000001</v>
      </c>
      <c r="J1095">
        <v>16922</v>
      </c>
      <c r="L1095">
        <f t="shared" si="35"/>
        <v>693.23</v>
      </c>
      <c r="M1095">
        <f>data!AQ1095</f>
        <v>1.097783817162861E-10</v>
      </c>
      <c r="O1095">
        <v>2.2334539429958944E-10</v>
      </c>
      <c r="P1095">
        <f t="shared" si="34"/>
        <v>-50.848155136330071</v>
      </c>
    </row>
    <row r="1096" spans="1:16" x14ac:dyDescent="0.2">
      <c r="A1096">
        <v>693.68</v>
      </c>
      <c r="B1096">
        <v>2856.8</v>
      </c>
      <c r="C1096">
        <v>11559</v>
      </c>
      <c r="D1096">
        <v>51304.3</v>
      </c>
      <c r="E1096">
        <v>64000</v>
      </c>
      <c r="F1096">
        <v>64000</v>
      </c>
      <c r="H1096">
        <v>11442.4</v>
      </c>
      <c r="I1096">
        <v>18142</v>
      </c>
      <c r="J1096">
        <v>17664</v>
      </c>
      <c r="L1096">
        <f t="shared" si="35"/>
        <v>693.68</v>
      </c>
      <c r="M1096">
        <f>data!AQ1096</f>
        <v>1.0957568423812763E-10</v>
      </c>
      <c r="O1096">
        <v>2.2265019857241976E-10</v>
      </c>
      <c r="P1096">
        <f t="shared" ref="P1096:P1159" si="36">(M1096-O1096)/O1096%</f>
        <v>-50.785723551696371</v>
      </c>
    </row>
    <row r="1097" spans="1:16" x14ac:dyDescent="0.2">
      <c r="A1097">
        <v>694.13</v>
      </c>
      <c r="B1097">
        <v>2856.8</v>
      </c>
      <c r="C1097">
        <v>11559</v>
      </c>
      <c r="D1097">
        <v>51304.3</v>
      </c>
      <c r="E1097">
        <v>64000</v>
      </c>
      <c r="F1097">
        <v>64000</v>
      </c>
      <c r="H1097">
        <v>11442.4</v>
      </c>
      <c r="I1097">
        <v>18142</v>
      </c>
      <c r="J1097">
        <v>17664</v>
      </c>
      <c r="L1097">
        <f t="shared" si="35"/>
        <v>694.13</v>
      </c>
      <c r="M1097">
        <f>data!AQ1097</f>
        <v>1.0968298345800891E-10</v>
      </c>
      <c r="O1097">
        <v>2.2211018830836399E-10</v>
      </c>
      <c r="P1097">
        <f t="shared" si="36"/>
        <v>-50.617761259230541</v>
      </c>
    </row>
    <row r="1098" spans="1:16" x14ac:dyDescent="0.2">
      <c r="A1098">
        <v>694.58</v>
      </c>
      <c r="B1098">
        <v>2839.05</v>
      </c>
      <c r="C1098">
        <v>11441.6</v>
      </c>
      <c r="D1098">
        <v>51557.55</v>
      </c>
      <c r="E1098">
        <v>64000</v>
      </c>
      <c r="F1098">
        <v>64000</v>
      </c>
      <c r="H1098">
        <v>11380</v>
      </c>
      <c r="I1098">
        <v>15890</v>
      </c>
      <c r="J1098">
        <v>15589.2</v>
      </c>
      <c r="L1098">
        <f t="shared" si="35"/>
        <v>694.58</v>
      </c>
      <c r="M1098">
        <f>data!AQ1098</f>
        <v>1.0914468630439832E-10</v>
      </c>
      <c r="O1098">
        <v>2.2172573892306155E-10</v>
      </c>
      <c r="P1098">
        <f t="shared" si="36"/>
        <v>-50.774913713436156</v>
      </c>
    </row>
    <row r="1099" spans="1:16" x14ac:dyDescent="0.2">
      <c r="A1099">
        <v>695.03</v>
      </c>
      <c r="B1099">
        <v>2839.05</v>
      </c>
      <c r="C1099">
        <v>11441.6</v>
      </c>
      <c r="D1099">
        <v>51557.55</v>
      </c>
      <c r="E1099">
        <v>64000</v>
      </c>
      <c r="F1099">
        <v>64000</v>
      </c>
      <c r="H1099">
        <v>11380</v>
      </c>
      <c r="I1099">
        <v>15890</v>
      </c>
      <c r="J1099">
        <v>15589.2</v>
      </c>
      <c r="L1099">
        <f t="shared" si="35"/>
        <v>695.03</v>
      </c>
      <c r="M1099">
        <f>data!AQ1099</f>
        <v>1.0925086130474803E-10</v>
      </c>
      <c r="O1099">
        <v>2.2167435589805085E-10</v>
      </c>
      <c r="P1099">
        <f t="shared" si="36"/>
        <v>-50.715606745692739</v>
      </c>
    </row>
    <row r="1100" spans="1:16" x14ac:dyDescent="0.2">
      <c r="A1100">
        <v>695.48</v>
      </c>
      <c r="B1100">
        <v>2841.1</v>
      </c>
      <c r="C1100">
        <v>11461.2</v>
      </c>
      <c r="D1100">
        <v>51820.45</v>
      </c>
      <c r="E1100">
        <v>64000</v>
      </c>
      <c r="F1100">
        <v>64000</v>
      </c>
      <c r="H1100">
        <v>11371.8</v>
      </c>
      <c r="I1100">
        <v>17574.400000000001</v>
      </c>
      <c r="J1100">
        <v>17115.3</v>
      </c>
      <c r="L1100">
        <f t="shared" si="35"/>
        <v>695.48</v>
      </c>
      <c r="M1100">
        <f>data!AQ1100</f>
        <v>1.0874141662090638E-10</v>
      </c>
      <c r="O1100">
        <v>2.213471574985646E-10</v>
      </c>
      <c r="P1100">
        <f t="shared" si="36"/>
        <v>-50.872910296301619</v>
      </c>
    </row>
    <row r="1101" spans="1:16" x14ac:dyDescent="0.2">
      <c r="A1101">
        <v>695.93</v>
      </c>
      <c r="B1101">
        <v>2841.1</v>
      </c>
      <c r="C1101">
        <v>11461.2</v>
      </c>
      <c r="D1101">
        <v>51820.45</v>
      </c>
      <c r="E1101">
        <v>64000</v>
      </c>
      <c r="F1101">
        <v>64000</v>
      </c>
      <c r="H1101">
        <v>11371.8</v>
      </c>
      <c r="I1101">
        <v>17574.400000000001</v>
      </c>
      <c r="J1101">
        <v>17115.3</v>
      </c>
      <c r="L1101">
        <f t="shared" si="35"/>
        <v>695.93</v>
      </c>
      <c r="M1101">
        <f>data!AQ1101</f>
        <v>1.088465038785257E-10</v>
      </c>
      <c r="O1101">
        <v>2.2174883788757682E-10</v>
      </c>
      <c r="P1101">
        <f t="shared" si="36"/>
        <v>-50.914509895330703</v>
      </c>
    </row>
    <row r="1102" spans="1:16" x14ac:dyDescent="0.2">
      <c r="A1102">
        <v>696.38</v>
      </c>
      <c r="B1102">
        <v>2947.45</v>
      </c>
      <c r="C1102">
        <v>12506.1</v>
      </c>
      <c r="D1102">
        <v>51920.45</v>
      </c>
      <c r="E1102">
        <v>64000</v>
      </c>
      <c r="F1102">
        <v>64000</v>
      </c>
      <c r="H1102">
        <v>12424.2</v>
      </c>
      <c r="I1102">
        <v>16711.400000000001</v>
      </c>
      <c r="J1102">
        <v>16391.599999999999</v>
      </c>
      <c r="L1102">
        <f t="shared" si="35"/>
        <v>696.38</v>
      </c>
      <c r="M1102">
        <f>data!AQ1102</f>
        <v>1.0896627445399405E-10</v>
      </c>
      <c r="O1102">
        <v>2.2205146549637548E-10</v>
      </c>
      <c r="P1102">
        <f t="shared" si="36"/>
        <v>-50.927468904377619</v>
      </c>
    </row>
    <row r="1103" spans="1:16" x14ac:dyDescent="0.2">
      <c r="A1103">
        <v>696.83</v>
      </c>
      <c r="B1103">
        <v>2947.45</v>
      </c>
      <c r="C1103">
        <v>12506.1</v>
      </c>
      <c r="D1103">
        <v>51920.45</v>
      </c>
      <c r="E1103">
        <v>64000</v>
      </c>
      <c r="F1103">
        <v>64000</v>
      </c>
      <c r="H1103">
        <v>12424.2</v>
      </c>
      <c r="I1103">
        <v>16711.400000000001</v>
      </c>
      <c r="J1103">
        <v>16391.599999999999</v>
      </c>
      <c r="L1103">
        <f t="shared" si="35"/>
        <v>696.83</v>
      </c>
      <c r="M1103">
        <f>data!AQ1103</f>
        <v>1.0907088623894381E-10</v>
      </c>
      <c r="O1103">
        <v>2.2247245605723581E-10</v>
      </c>
      <c r="P1103">
        <f t="shared" si="36"/>
        <v>-50.973307809896703</v>
      </c>
    </row>
    <row r="1104" spans="1:16" x14ac:dyDescent="0.2">
      <c r="A1104">
        <v>697.28</v>
      </c>
      <c r="B1104">
        <v>2799</v>
      </c>
      <c r="C1104">
        <v>11057.2</v>
      </c>
      <c r="D1104">
        <v>51650.75</v>
      </c>
      <c r="E1104">
        <v>64000</v>
      </c>
      <c r="F1104">
        <v>64000</v>
      </c>
      <c r="H1104">
        <v>10913.2</v>
      </c>
      <c r="I1104">
        <v>19891.8</v>
      </c>
      <c r="J1104">
        <v>19252.7</v>
      </c>
      <c r="L1104">
        <f t="shared" si="35"/>
        <v>697.28</v>
      </c>
      <c r="M1104">
        <f>data!AQ1104</f>
        <v>1.094616223780958E-10</v>
      </c>
      <c r="O1104">
        <v>2.2269676971288566E-10</v>
      </c>
      <c r="P1104">
        <f t="shared" si="36"/>
        <v>-50.847233878057395</v>
      </c>
    </row>
    <row r="1105" spans="1:16" x14ac:dyDescent="0.2">
      <c r="A1105">
        <v>697.72</v>
      </c>
      <c r="B1105">
        <v>2799</v>
      </c>
      <c r="C1105">
        <v>11057.2</v>
      </c>
      <c r="D1105">
        <v>51650.75</v>
      </c>
      <c r="E1105">
        <v>64000</v>
      </c>
      <c r="F1105">
        <v>64000</v>
      </c>
      <c r="H1105">
        <v>10913.2</v>
      </c>
      <c r="I1105">
        <v>19891.8</v>
      </c>
      <c r="J1105">
        <v>19252.7</v>
      </c>
      <c r="L1105">
        <f t="shared" si="35"/>
        <v>697.72</v>
      </c>
      <c r="M1105">
        <f>data!AQ1105</f>
        <v>1.0956370064851752E-10</v>
      </c>
      <c r="O1105">
        <v>2.233412012866835E-10</v>
      </c>
      <c r="P1105">
        <f t="shared" si="36"/>
        <v>-50.943354823331404</v>
      </c>
    </row>
    <row r="1106" spans="1:16" x14ac:dyDescent="0.2">
      <c r="A1106">
        <v>698.17</v>
      </c>
      <c r="B1106">
        <v>2782.1</v>
      </c>
      <c r="C1106">
        <v>10890.1</v>
      </c>
      <c r="D1106">
        <v>51629.65</v>
      </c>
      <c r="E1106">
        <v>64000</v>
      </c>
      <c r="F1106">
        <v>64000</v>
      </c>
      <c r="H1106">
        <v>10785.2</v>
      </c>
      <c r="I1106">
        <v>17832.599999999999</v>
      </c>
      <c r="J1106">
        <v>17281.400000000001</v>
      </c>
      <c r="L1106">
        <f t="shared" si="35"/>
        <v>698.17</v>
      </c>
      <c r="M1106">
        <f>data!AQ1106</f>
        <v>1.0967782122295709E-10</v>
      </c>
      <c r="O1106">
        <v>2.228976363597522E-10</v>
      </c>
      <c r="P1106">
        <f t="shared" si="36"/>
        <v>-50.794533753628798</v>
      </c>
    </row>
    <row r="1107" spans="1:16" x14ac:dyDescent="0.2">
      <c r="A1107">
        <v>698.62</v>
      </c>
      <c r="B1107">
        <v>2782.1</v>
      </c>
      <c r="C1107">
        <v>10890.1</v>
      </c>
      <c r="D1107">
        <v>51629.65</v>
      </c>
      <c r="E1107">
        <v>64000</v>
      </c>
      <c r="F1107">
        <v>64000</v>
      </c>
      <c r="H1107">
        <v>10785.2</v>
      </c>
      <c r="I1107">
        <v>17832.599999999999</v>
      </c>
      <c r="J1107">
        <v>17281.400000000001</v>
      </c>
      <c r="L1107">
        <f t="shared" si="35"/>
        <v>698.62</v>
      </c>
      <c r="M1107">
        <f>data!AQ1107</f>
        <v>1.0978174142439394E-10</v>
      </c>
      <c r="O1107">
        <v>2.2279005601804928E-10</v>
      </c>
      <c r="P1107">
        <f t="shared" si="36"/>
        <v>-50.724128631890103</v>
      </c>
    </row>
    <row r="1108" spans="1:16" x14ac:dyDescent="0.2">
      <c r="A1108">
        <v>699.07</v>
      </c>
      <c r="B1108">
        <v>2880.25</v>
      </c>
      <c r="C1108">
        <v>11780.7</v>
      </c>
      <c r="D1108">
        <v>51877.25</v>
      </c>
      <c r="E1108">
        <v>64000</v>
      </c>
      <c r="F1108">
        <v>64000</v>
      </c>
      <c r="H1108">
        <v>11739.8</v>
      </c>
      <c r="I1108">
        <v>17843.3</v>
      </c>
      <c r="J1108">
        <v>17369.2</v>
      </c>
      <c r="L1108">
        <f t="shared" si="35"/>
        <v>699.07</v>
      </c>
      <c r="M1108">
        <f>data!AQ1108</f>
        <v>1.0953125881329313E-10</v>
      </c>
      <c r="O1108">
        <v>2.2264856619214766E-10</v>
      </c>
      <c r="P1108">
        <f t="shared" si="36"/>
        <v>-50.805315890169851</v>
      </c>
    </row>
    <row r="1109" spans="1:16" x14ac:dyDescent="0.2">
      <c r="A1109">
        <v>699.52</v>
      </c>
      <c r="B1109">
        <v>2880.25</v>
      </c>
      <c r="C1109">
        <v>11780.7</v>
      </c>
      <c r="D1109">
        <v>51877.25</v>
      </c>
      <c r="E1109">
        <v>64000</v>
      </c>
      <c r="F1109">
        <v>64000</v>
      </c>
      <c r="H1109">
        <v>11739.8</v>
      </c>
      <c r="I1109">
        <v>17843.3</v>
      </c>
      <c r="J1109">
        <v>17369.2</v>
      </c>
      <c r="L1109">
        <f t="shared" si="35"/>
        <v>699.52</v>
      </c>
      <c r="M1109">
        <f>data!AQ1109</f>
        <v>1.0963435591359382E-10</v>
      </c>
      <c r="O1109">
        <v>2.2157612506276629E-10</v>
      </c>
      <c r="P1109">
        <f t="shared" si="36"/>
        <v>-50.520681827729639</v>
      </c>
    </row>
    <row r="1110" spans="1:16" x14ac:dyDescent="0.2">
      <c r="A1110">
        <v>699.97</v>
      </c>
      <c r="B1110">
        <v>2796.25</v>
      </c>
      <c r="C1110">
        <v>11080.8</v>
      </c>
      <c r="D1110">
        <v>52081.8</v>
      </c>
      <c r="E1110">
        <v>64000</v>
      </c>
      <c r="F1110">
        <v>64000</v>
      </c>
      <c r="H1110">
        <v>11000.6</v>
      </c>
      <c r="I1110">
        <v>16199.3</v>
      </c>
      <c r="J1110">
        <v>15811.9</v>
      </c>
      <c r="L1110">
        <f t="shared" si="35"/>
        <v>699.97</v>
      </c>
      <c r="M1110">
        <f>data!AQ1110</f>
        <v>1.090584563876338E-10</v>
      </c>
      <c r="O1110">
        <v>2.2168617297098862E-10</v>
      </c>
      <c r="P1110">
        <f t="shared" si="36"/>
        <v>-50.805025443825976</v>
      </c>
    </row>
    <row r="1111" spans="1:16" x14ac:dyDescent="0.2">
      <c r="A1111">
        <v>700.42</v>
      </c>
      <c r="B1111">
        <v>2796.25</v>
      </c>
      <c r="C1111">
        <v>11080.8</v>
      </c>
      <c r="D1111">
        <v>52081.8</v>
      </c>
      <c r="E1111">
        <v>64000</v>
      </c>
      <c r="F1111">
        <v>64000</v>
      </c>
      <c r="H1111">
        <v>11000.6</v>
      </c>
      <c r="I1111">
        <v>16199.3</v>
      </c>
      <c r="J1111">
        <v>15811.9</v>
      </c>
      <c r="L1111">
        <f t="shared" si="35"/>
        <v>700.42</v>
      </c>
      <c r="M1111">
        <f>data!AQ1111</f>
        <v>1.091604311512062E-10</v>
      </c>
      <c r="O1111">
        <v>2.2181430824099415E-10</v>
      </c>
      <c r="P1111">
        <f t="shared" si="36"/>
        <v>-50.787470827803006</v>
      </c>
    </row>
    <row r="1112" spans="1:16" x14ac:dyDescent="0.2">
      <c r="A1112">
        <v>700.87</v>
      </c>
      <c r="B1112">
        <v>2883.7</v>
      </c>
      <c r="C1112">
        <v>11848.2</v>
      </c>
      <c r="D1112">
        <v>52315.6</v>
      </c>
      <c r="E1112">
        <v>64000</v>
      </c>
      <c r="F1112">
        <v>64000</v>
      </c>
      <c r="H1112">
        <v>11746.4</v>
      </c>
      <c r="I1112">
        <v>16277</v>
      </c>
      <c r="J1112">
        <v>15975.6</v>
      </c>
      <c r="L1112">
        <f t="shared" si="35"/>
        <v>700.87</v>
      </c>
      <c r="M1112">
        <f>data!AQ1112</f>
        <v>1.0892041582937365E-10</v>
      </c>
      <c r="O1112">
        <v>2.222434668923095E-10</v>
      </c>
      <c r="P1112">
        <f t="shared" si="36"/>
        <v>-50.99049823491449</v>
      </c>
    </row>
    <row r="1113" spans="1:16" x14ac:dyDescent="0.2">
      <c r="A1113">
        <v>701.32</v>
      </c>
      <c r="B1113">
        <v>2883.7</v>
      </c>
      <c r="C1113">
        <v>11848.2</v>
      </c>
      <c r="D1113">
        <v>52315.6</v>
      </c>
      <c r="E1113">
        <v>64000</v>
      </c>
      <c r="F1113">
        <v>64000</v>
      </c>
      <c r="H1113">
        <v>11746.4</v>
      </c>
      <c r="I1113">
        <v>16277</v>
      </c>
      <c r="J1113">
        <v>15975.6</v>
      </c>
      <c r="L1113">
        <f t="shared" si="35"/>
        <v>701.32</v>
      </c>
      <c r="M1113">
        <f>data!AQ1113</f>
        <v>1.0902158899825396E-10</v>
      </c>
      <c r="O1113">
        <v>2.2303348632216621E-10</v>
      </c>
      <c r="P1113">
        <f t="shared" si="36"/>
        <v>-51.118735219528858</v>
      </c>
    </row>
    <row r="1114" spans="1:16" x14ac:dyDescent="0.2">
      <c r="A1114">
        <v>701.77</v>
      </c>
      <c r="B1114">
        <v>2766.85</v>
      </c>
      <c r="C1114">
        <v>10694.5</v>
      </c>
      <c r="D1114">
        <v>51962.5</v>
      </c>
      <c r="E1114">
        <v>64000</v>
      </c>
      <c r="F1114">
        <v>64000</v>
      </c>
      <c r="H1114">
        <v>10635.7</v>
      </c>
      <c r="I1114">
        <v>15244</v>
      </c>
      <c r="J1114">
        <v>14949.8</v>
      </c>
      <c r="L1114">
        <f t="shared" si="35"/>
        <v>701.77</v>
      </c>
      <c r="M1114">
        <f>data!AQ1114</f>
        <v>1.096762715443625E-10</v>
      </c>
      <c r="O1114">
        <v>2.2337169945817964E-10</v>
      </c>
      <c r="P1114">
        <f t="shared" si="36"/>
        <v>-50.899656576729214</v>
      </c>
    </row>
    <row r="1115" spans="1:16" x14ac:dyDescent="0.2">
      <c r="A1115">
        <v>702.22</v>
      </c>
      <c r="B1115">
        <v>2766.85</v>
      </c>
      <c r="C1115">
        <v>10694.5</v>
      </c>
      <c r="D1115">
        <v>51962.5</v>
      </c>
      <c r="E1115">
        <v>64000</v>
      </c>
      <c r="F1115">
        <v>64000</v>
      </c>
      <c r="H1115">
        <v>10635.7</v>
      </c>
      <c r="I1115">
        <v>15244</v>
      </c>
      <c r="J1115">
        <v>14949.8</v>
      </c>
      <c r="L1115">
        <f t="shared" si="35"/>
        <v>702.22</v>
      </c>
      <c r="M1115">
        <f>data!AQ1115</f>
        <v>1.0977747354105524E-10</v>
      </c>
      <c r="O1115">
        <v>2.2379851519268864E-10</v>
      </c>
      <c r="P1115">
        <f t="shared" si="36"/>
        <v>-50.948077807157141</v>
      </c>
    </row>
    <row r="1116" spans="1:16" x14ac:dyDescent="0.2">
      <c r="A1116">
        <v>702.67</v>
      </c>
      <c r="B1116">
        <v>2795.8</v>
      </c>
      <c r="C1116">
        <v>11000.9</v>
      </c>
      <c r="D1116">
        <v>51864</v>
      </c>
      <c r="E1116">
        <v>64000</v>
      </c>
      <c r="F1116">
        <v>64000</v>
      </c>
      <c r="H1116">
        <v>10921.7</v>
      </c>
      <c r="I1116">
        <v>16886.099999999999</v>
      </c>
      <c r="J1116">
        <v>16473.400000000001</v>
      </c>
      <c r="L1116">
        <f t="shared" si="35"/>
        <v>702.67</v>
      </c>
      <c r="M1116">
        <f>data!AQ1116</f>
        <v>1.1018002159685174E-10</v>
      </c>
      <c r="O1116">
        <v>2.2349862293370276E-10</v>
      </c>
      <c r="P1116">
        <f t="shared" si="36"/>
        <v>-50.702147444758594</v>
      </c>
    </row>
    <row r="1117" spans="1:16" x14ac:dyDescent="0.2">
      <c r="A1117">
        <v>703.11</v>
      </c>
      <c r="B1117">
        <v>2795.8</v>
      </c>
      <c r="C1117">
        <v>11000.9</v>
      </c>
      <c r="D1117">
        <v>51864</v>
      </c>
      <c r="E1117">
        <v>64000</v>
      </c>
      <c r="F1117">
        <v>64000</v>
      </c>
      <c r="H1117">
        <v>10921.7</v>
      </c>
      <c r="I1117">
        <v>16886.099999999999</v>
      </c>
      <c r="J1117">
        <v>16473.400000000001</v>
      </c>
      <c r="L1117">
        <f t="shared" si="35"/>
        <v>703.11</v>
      </c>
      <c r="M1117">
        <f>data!AQ1117</f>
        <v>1.1027877428175767E-10</v>
      </c>
      <c r="O1117">
        <v>2.2309136541943995E-10</v>
      </c>
      <c r="P1117">
        <f t="shared" si="36"/>
        <v>-50.567887701785487</v>
      </c>
    </row>
    <row r="1118" spans="1:16" x14ac:dyDescent="0.2">
      <c r="A1118">
        <v>703.56</v>
      </c>
      <c r="B1118">
        <v>2835.2</v>
      </c>
      <c r="C1118">
        <v>11405.7</v>
      </c>
      <c r="D1118">
        <v>52234.05</v>
      </c>
      <c r="E1118">
        <v>64000</v>
      </c>
      <c r="F1118">
        <v>64000</v>
      </c>
      <c r="H1118">
        <v>11313.4</v>
      </c>
      <c r="I1118">
        <v>16741.2</v>
      </c>
      <c r="J1118">
        <v>16335.2</v>
      </c>
      <c r="L1118">
        <f t="shared" si="35"/>
        <v>703.56</v>
      </c>
      <c r="M1118">
        <f>data!AQ1118</f>
        <v>1.0959903891720104E-10</v>
      </c>
      <c r="O1118">
        <v>2.2237686641765016E-10</v>
      </c>
      <c r="P1118">
        <f t="shared" si="36"/>
        <v>-50.714730051388962</v>
      </c>
    </row>
    <row r="1119" spans="1:16" x14ac:dyDescent="0.2">
      <c r="A1119">
        <v>704.01</v>
      </c>
      <c r="B1119">
        <v>2835.2</v>
      </c>
      <c r="C1119">
        <v>11405.7</v>
      </c>
      <c r="D1119">
        <v>52234.05</v>
      </c>
      <c r="E1119">
        <v>64000</v>
      </c>
      <c r="F1119">
        <v>64000</v>
      </c>
      <c r="H1119">
        <v>11313.4</v>
      </c>
      <c r="I1119">
        <v>16741.2</v>
      </c>
      <c r="J1119">
        <v>16335.2</v>
      </c>
      <c r="L1119">
        <f t="shared" si="35"/>
        <v>704.01</v>
      </c>
      <c r="M1119">
        <f>data!AQ1119</f>
        <v>1.0969884304591233E-10</v>
      </c>
      <c r="O1119">
        <v>2.2197498173152212E-10</v>
      </c>
      <c r="P1119">
        <f t="shared" si="36"/>
        <v>-50.580537414530504</v>
      </c>
    </row>
    <row r="1120" spans="1:16" x14ac:dyDescent="0.2">
      <c r="A1120">
        <v>704.46</v>
      </c>
      <c r="B1120">
        <v>2799.85</v>
      </c>
      <c r="C1120">
        <v>11038.8</v>
      </c>
      <c r="D1120">
        <v>52464.45</v>
      </c>
      <c r="E1120">
        <v>64000</v>
      </c>
      <c r="F1120">
        <v>64000</v>
      </c>
      <c r="H1120">
        <v>10963.3</v>
      </c>
      <c r="I1120">
        <v>15963.9</v>
      </c>
      <c r="J1120">
        <v>15563.8</v>
      </c>
      <c r="L1120">
        <f t="shared" si="35"/>
        <v>704.46</v>
      </c>
      <c r="M1120">
        <f>data!AQ1120</f>
        <v>1.0917780991276663E-10</v>
      </c>
      <c r="O1120">
        <v>2.2181002019230692E-10</v>
      </c>
      <c r="P1120">
        <f t="shared" si="36"/>
        <v>-50.778684471463187</v>
      </c>
    </row>
    <row r="1121" spans="1:16" x14ac:dyDescent="0.2">
      <c r="A1121">
        <v>704.91</v>
      </c>
      <c r="B1121">
        <v>2799.85</v>
      </c>
      <c r="C1121">
        <v>11038.8</v>
      </c>
      <c r="D1121">
        <v>52464.45</v>
      </c>
      <c r="E1121">
        <v>64000</v>
      </c>
      <c r="F1121">
        <v>64000</v>
      </c>
      <c r="H1121">
        <v>10963.3</v>
      </c>
      <c r="I1121">
        <v>15963.9</v>
      </c>
      <c r="J1121">
        <v>15563.8</v>
      </c>
      <c r="L1121">
        <f t="shared" si="35"/>
        <v>704.91</v>
      </c>
      <c r="M1121">
        <f>data!AQ1121</f>
        <v>1.0927657170487087E-10</v>
      </c>
      <c r="O1121">
        <v>2.220174175976474E-10</v>
      </c>
      <c r="P1121">
        <f t="shared" si="36"/>
        <v>-50.780180723069172</v>
      </c>
    </row>
    <row r="1122" spans="1:16" x14ac:dyDescent="0.2">
      <c r="A1122">
        <v>705.36</v>
      </c>
      <c r="B1122">
        <v>2895.45</v>
      </c>
      <c r="C1122">
        <v>11998</v>
      </c>
      <c r="D1122">
        <v>52521.15</v>
      </c>
      <c r="E1122">
        <v>64000</v>
      </c>
      <c r="F1122">
        <v>64000</v>
      </c>
      <c r="H1122">
        <v>11925.3</v>
      </c>
      <c r="I1122">
        <v>16141.5</v>
      </c>
      <c r="J1122">
        <v>15824.3</v>
      </c>
      <c r="L1122">
        <f t="shared" si="35"/>
        <v>705.36</v>
      </c>
      <c r="M1122">
        <f>data!AQ1122</f>
        <v>1.094656680284707E-10</v>
      </c>
      <c r="O1122">
        <v>2.2351155637614847E-10</v>
      </c>
      <c r="P1122">
        <f t="shared" si="36"/>
        <v>-51.024604810925076</v>
      </c>
    </row>
    <row r="1123" spans="1:16" x14ac:dyDescent="0.2">
      <c r="A1123">
        <v>705.81</v>
      </c>
      <c r="B1123">
        <v>2895.45</v>
      </c>
      <c r="C1123">
        <v>11998</v>
      </c>
      <c r="D1123">
        <v>52521.15</v>
      </c>
      <c r="E1123">
        <v>64000</v>
      </c>
      <c r="F1123">
        <v>64000</v>
      </c>
      <c r="H1123">
        <v>11925.3</v>
      </c>
      <c r="I1123">
        <v>16141.5</v>
      </c>
      <c r="J1123">
        <v>15824.3</v>
      </c>
      <c r="L1123">
        <f t="shared" si="35"/>
        <v>705.81</v>
      </c>
      <c r="M1123">
        <f>data!AQ1123</f>
        <v>1.0956403349535203E-10</v>
      </c>
      <c r="O1123">
        <v>2.2378663097082323E-10</v>
      </c>
      <c r="P1123">
        <f t="shared" si="36"/>
        <v>-51.040849482363974</v>
      </c>
    </row>
    <row r="1124" spans="1:16" x14ac:dyDescent="0.2">
      <c r="A1124">
        <v>706.26</v>
      </c>
      <c r="B1124">
        <v>2760.05</v>
      </c>
      <c r="C1124">
        <v>10673.9</v>
      </c>
      <c r="D1124">
        <v>52114.6</v>
      </c>
      <c r="E1124">
        <v>64000</v>
      </c>
      <c r="F1124">
        <v>64000</v>
      </c>
      <c r="H1124">
        <v>10600.5</v>
      </c>
      <c r="I1124">
        <v>15472.5</v>
      </c>
      <c r="J1124">
        <v>15118.2</v>
      </c>
      <c r="L1124">
        <f t="shared" ref="L1124:L1187" si="37">A1124</f>
        <v>706.26</v>
      </c>
      <c r="M1124">
        <f>data!AQ1124</f>
        <v>1.1029876152787407E-10</v>
      </c>
      <c r="O1124">
        <v>2.2405195804461709E-10</v>
      </c>
      <c r="P1124">
        <f t="shared" si="36"/>
        <v>-50.77090042395011</v>
      </c>
    </row>
    <row r="1125" spans="1:16" x14ac:dyDescent="0.2">
      <c r="A1125">
        <v>706.7</v>
      </c>
      <c r="B1125">
        <v>2760.05</v>
      </c>
      <c r="C1125">
        <v>10673.9</v>
      </c>
      <c r="D1125">
        <v>52114.6</v>
      </c>
      <c r="E1125">
        <v>64000</v>
      </c>
      <c r="F1125">
        <v>64000</v>
      </c>
      <c r="H1125">
        <v>10600.5</v>
      </c>
      <c r="I1125">
        <v>15472.5</v>
      </c>
      <c r="J1125">
        <v>15118.2</v>
      </c>
      <c r="L1125">
        <f t="shared" si="37"/>
        <v>706.7</v>
      </c>
      <c r="M1125">
        <f>data!AQ1125</f>
        <v>1.1039503234635456E-10</v>
      </c>
      <c r="O1125">
        <v>2.2403071673492663E-10</v>
      </c>
      <c r="P1125">
        <f t="shared" si="36"/>
        <v>-50.723260651362338</v>
      </c>
    </row>
    <row r="1126" spans="1:16" x14ac:dyDescent="0.2">
      <c r="A1126">
        <v>707.15</v>
      </c>
      <c r="B1126">
        <v>2820.25</v>
      </c>
      <c r="C1126">
        <v>11337.6</v>
      </c>
      <c r="D1126">
        <v>52282.55</v>
      </c>
      <c r="E1126">
        <v>64000</v>
      </c>
      <c r="F1126">
        <v>64000</v>
      </c>
      <c r="H1126">
        <v>11247.7</v>
      </c>
      <c r="I1126">
        <v>20309.5</v>
      </c>
      <c r="J1126">
        <v>19694.900000000001</v>
      </c>
      <c r="L1126">
        <f t="shared" si="37"/>
        <v>707.15</v>
      </c>
      <c r="M1126">
        <f>data!AQ1126</f>
        <v>1.1023896377359379E-10</v>
      </c>
      <c r="O1126">
        <v>2.2368669923985218E-10</v>
      </c>
      <c r="P1126">
        <f t="shared" si="36"/>
        <v>-50.717246868850246</v>
      </c>
    </row>
    <row r="1127" spans="1:16" x14ac:dyDescent="0.2">
      <c r="A1127">
        <v>707.6</v>
      </c>
      <c r="B1127">
        <v>2820.25</v>
      </c>
      <c r="C1127">
        <v>11337.6</v>
      </c>
      <c r="D1127">
        <v>52282.55</v>
      </c>
      <c r="E1127">
        <v>64000</v>
      </c>
      <c r="F1127">
        <v>64000</v>
      </c>
      <c r="H1127">
        <v>11247.7</v>
      </c>
      <c r="I1127">
        <v>20309.5</v>
      </c>
      <c r="J1127">
        <v>19694.900000000001</v>
      </c>
      <c r="L1127">
        <f t="shared" si="37"/>
        <v>707.6</v>
      </c>
      <c r="M1127">
        <f>data!AQ1127</f>
        <v>1.1033671988775094E-10</v>
      </c>
      <c r="O1127">
        <v>2.2275166966174724E-10</v>
      </c>
      <c r="P1127">
        <f t="shared" si="36"/>
        <v>-50.466490304966335</v>
      </c>
    </row>
    <row r="1128" spans="1:16" x14ac:dyDescent="0.2">
      <c r="A1128">
        <v>708.05</v>
      </c>
      <c r="B1128">
        <v>2847.25</v>
      </c>
      <c r="C1128">
        <v>11547</v>
      </c>
      <c r="D1128">
        <v>52714.5</v>
      </c>
      <c r="E1128">
        <v>64000</v>
      </c>
      <c r="F1128">
        <v>64000</v>
      </c>
      <c r="H1128">
        <v>11431.7</v>
      </c>
      <c r="I1128">
        <v>20127.099999999999</v>
      </c>
      <c r="J1128">
        <v>19569.2</v>
      </c>
      <c r="L1128">
        <f t="shared" si="37"/>
        <v>708.05</v>
      </c>
      <c r="M1128">
        <f>data!AQ1128</f>
        <v>1.0948709331195545E-10</v>
      </c>
      <c r="O1128">
        <v>2.2239340421954311E-10</v>
      </c>
      <c r="P1128">
        <f t="shared" si="36"/>
        <v>-50.768731790322526</v>
      </c>
    </row>
    <row r="1129" spans="1:16" x14ac:dyDescent="0.2">
      <c r="A1129">
        <v>708.5</v>
      </c>
      <c r="B1129">
        <v>2847.25</v>
      </c>
      <c r="C1129">
        <v>11547</v>
      </c>
      <c r="D1129">
        <v>52714.5</v>
      </c>
      <c r="E1129">
        <v>64000</v>
      </c>
      <c r="F1129">
        <v>64000</v>
      </c>
      <c r="H1129">
        <v>11431.7</v>
      </c>
      <c r="I1129">
        <v>20127.099999999999</v>
      </c>
      <c r="J1129">
        <v>19569.2</v>
      </c>
      <c r="L1129">
        <f t="shared" si="37"/>
        <v>708.5</v>
      </c>
      <c r="M1129">
        <f>data!AQ1129</f>
        <v>1.0958353689472775E-10</v>
      </c>
      <c r="O1129">
        <v>2.2239106827557438E-10</v>
      </c>
      <c r="P1129">
        <f t="shared" si="36"/>
        <v>-50.724848014607289</v>
      </c>
    </row>
    <row r="1130" spans="1:16" x14ac:dyDescent="0.2">
      <c r="A1130">
        <v>708.95</v>
      </c>
      <c r="B1130">
        <v>2844.5</v>
      </c>
      <c r="C1130">
        <v>11415</v>
      </c>
      <c r="D1130">
        <v>52802.1</v>
      </c>
      <c r="E1130">
        <v>64000</v>
      </c>
      <c r="F1130">
        <v>64000</v>
      </c>
      <c r="H1130">
        <v>11318.4</v>
      </c>
      <c r="I1130">
        <v>18303</v>
      </c>
      <c r="J1130">
        <v>17816.3</v>
      </c>
      <c r="L1130">
        <f t="shared" si="37"/>
        <v>708.95</v>
      </c>
      <c r="M1130">
        <f>data!AQ1130</f>
        <v>1.0947023334493638E-10</v>
      </c>
      <c r="O1130">
        <v>2.2313673803749784E-10</v>
      </c>
      <c r="P1130">
        <f t="shared" si="36"/>
        <v>-50.940291451898851</v>
      </c>
    </row>
    <row r="1131" spans="1:16" x14ac:dyDescent="0.2">
      <c r="A1131">
        <v>709.4</v>
      </c>
      <c r="B1131">
        <v>2844.5</v>
      </c>
      <c r="C1131">
        <v>11415</v>
      </c>
      <c r="D1131">
        <v>52802.1</v>
      </c>
      <c r="E1131">
        <v>64000</v>
      </c>
      <c r="F1131">
        <v>64000</v>
      </c>
      <c r="H1131">
        <v>11318.4</v>
      </c>
      <c r="I1131">
        <v>18303</v>
      </c>
      <c r="J1131">
        <v>17816.3</v>
      </c>
      <c r="L1131">
        <f t="shared" si="37"/>
        <v>709.4</v>
      </c>
      <c r="M1131">
        <f>data!AQ1131</f>
        <v>1.0956602000051785E-10</v>
      </c>
      <c r="O1131">
        <v>2.2378325316084657E-10</v>
      </c>
      <c r="P1131">
        <f t="shared" si="36"/>
        <v>-51.039222795744188</v>
      </c>
    </row>
    <row r="1132" spans="1:16" x14ac:dyDescent="0.2">
      <c r="A1132">
        <v>709.84</v>
      </c>
      <c r="B1132">
        <v>2831.75</v>
      </c>
      <c r="C1132">
        <v>11286.3</v>
      </c>
      <c r="D1132">
        <v>52510.7</v>
      </c>
      <c r="E1132">
        <v>64000</v>
      </c>
      <c r="F1132">
        <v>64000</v>
      </c>
      <c r="H1132">
        <v>11193</v>
      </c>
      <c r="I1132">
        <v>17342.400000000001</v>
      </c>
      <c r="J1132">
        <v>16901.2</v>
      </c>
      <c r="L1132">
        <f t="shared" si="37"/>
        <v>709.84</v>
      </c>
      <c r="M1132">
        <f>data!AQ1132</f>
        <v>1.1030927302533832E-10</v>
      </c>
      <c r="O1132">
        <v>2.2428999657567423E-10</v>
      </c>
      <c r="P1132">
        <f t="shared" si="36"/>
        <v>-50.818460604808756</v>
      </c>
    </row>
    <row r="1133" spans="1:16" x14ac:dyDescent="0.2">
      <c r="A1133">
        <v>710.29</v>
      </c>
      <c r="B1133">
        <v>2831.75</v>
      </c>
      <c r="C1133">
        <v>11286.3</v>
      </c>
      <c r="D1133">
        <v>52510.7</v>
      </c>
      <c r="E1133">
        <v>64000</v>
      </c>
      <c r="F1133">
        <v>64000</v>
      </c>
      <c r="H1133">
        <v>11193</v>
      </c>
      <c r="I1133">
        <v>17342.400000000001</v>
      </c>
      <c r="J1133">
        <v>16901.2</v>
      </c>
      <c r="L1133">
        <f t="shared" si="37"/>
        <v>710.29</v>
      </c>
      <c r="M1133">
        <f>data!AQ1133</f>
        <v>1.1040515758810065E-10</v>
      </c>
      <c r="O1133">
        <v>2.2468229735737485E-10</v>
      </c>
      <c r="P1133">
        <f t="shared" si="36"/>
        <v>-50.861657154727872</v>
      </c>
    </row>
    <row r="1134" spans="1:16" x14ac:dyDescent="0.2">
      <c r="A1134">
        <v>710.74</v>
      </c>
      <c r="B1134">
        <v>2806.25</v>
      </c>
      <c r="C1134">
        <v>11086.8</v>
      </c>
      <c r="D1134">
        <v>52391.5</v>
      </c>
      <c r="E1134">
        <v>64000</v>
      </c>
      <c r="F1134">
        <v>64000</v>
      </c>
      <c r="H1134">
        <v>11023.9</v>
      </c>
      <c r="I1134">
        <v>18185.400000000001</v>
      </c>
      <c r="J1134">
        <v>17648.7</v>
      </c>
      <c r="L1134">
        <f t="shared" si="37"/>
        <v>710.74</v>
      </c>
      <c r="M1134">
        <f>data!AQ1134</f>
        <v>1.107214062403684E-10</v>
      </c>
      <c r="O1134">
        <v>2.2489537165102952E-10</v>
      </c>
      <c r="P1134">
        <f t="shared" si="36"/>
        <v>-50.767592313026796</v>
      </c>
    </row>
    <row r="1135" spans="1:16" x14ac:dyDescent="0.2">
      <c r="A1135">
        <v>711.19</v>
      </c>
      <c r="B1135">
        <v>2806.25</v>
      </c>
      <c r="C1135">
        <v>11086.8</v>
      </c>
      <c r="D1135">
        <v>52391.5</v>
      </c>
      <c r="E1135">
        <v>64000</v>
      </c>
      <c r="F1135">
        <v>64000</v>
      </c>
      <c r="H1135">
        <v>11023.9</v>
      </c>
      <c r="I1135">
        <v>18185.400000000001</v>
      </c>
      <c r="J1135">
        <v>17648.7</v>
      </c>
      <c r="L1135">
        <f t="shared" si="37"/>
        <v>711.19</v>
      </c>
      <c r="M1135">
        <f>data!AQ1135</f>
        <v>1.1081700680676653E-10</v>
      </c>
      <c r="O1135">
        <v>2.239979776271302E-10</v>
      </c>
      <c r="P1135">
        <f t="shared" si="36"/>
        <v>-50.527675302839612</v>
      </c>
    </row>
    <row r="1136" spans="1:16" x14ac:dyDescent="0.2">
      <c r="A1136">
        <v>711.64</v>
      </c>
      <c r="B1136">
        <v>2830.65</v>
      </c>
      <c r="C1136">
        <v>11360.4</v>
      </c>
      <c r="D1136">
        <v>52676.25</v>
      </c>
      <c r="E1136">
        <v>64000</v>
      </c>
      <c r="F1136">
        <v>64000</v>
      </c>
      <c r="H1136">
        <v>11307.4</v>
      </c>
      <c r="I1136">
        <v>17568.3</v>
      </c>
      <c r="J1136">
        <v>17143.900000000001</v>
      </c>
      <c r="L1136">
        <f t="shared" si="37"/>
        <v>711.64</v>
      </c>
      <c r="M1136">
        <f>data!AQ1136</f>
        <v>1.1030049564191911E-10</v>
      </c>
      <c r="O1136">
        <v>2.2346560594900836E-10</v>
      </c>
      <c r="P1136">
        <f t="shared" si="36"/>
        <v>-50.640952027719159</v>
      </c>
    </row>
    <row r="1137" spans="1:16" x14ac:dyDescent="0.2">
      <c r="A1137">
        <v>712.09</v>
      </c>
      <c r="B1137">
        <v>2830.65</v>
      </c>
      <c r="C1137">
        <v>11360.4</v>
      </c>
      <c r="D1137">
        <v>52676.25</v>
      </c>
      <c r="E1137">
        <v>64000</v>
      </c>
      <c r="F1137">
        <v>64000</v>
      </c>
      <c r="H1137">
        <v>11307.4</v>
      </c>
      <c r="I1137">
        <v>17568.3</v>
      </c>
      <c r="J1137">
        <v>17143.900000000001</v>
      </c>
      <c r="L1137">
        <f t="shared" si="37"/>
        <v>712.09</v>
      </c>
      <c r="M1137">
        <f>data!AQ1137</f>
        <v>1.1039509652439756E-10</v>
      </c>
      <c r="O1137">
        <v>2.2285676899888817E-10</v>
      </c>
      <c r="P1137">
        <f t="shared" si="36"/>
        <v>-50.46365563841217</v>
      </c>
    </row>
    <row r="1138" spans="1:16" x14ac:dyDescent="0.2">
      <c r="A1138">
        <v>712.53</v>
      </c>
      <c r="B1138">
        <v>2774.55</v>
      </c>
      <c r="C1138">
        <v>10912.1</v>
      </c>
      <c r="D1138">
        <v>52901.7</v>
      </c>
      <c r="E1138">
        <v>64000</v>
      </c>
      <c r="F1138">
        <v>64000</v>
      </c>
      <c r="H1138">
        <v>10797.7</v>
      </c>
      <c r="I1138">
        <v>16156.8</v>
      </c>
      <c r="J1138">
        <v>15834.3</v>
      </c>
      <c r="L1138">
        <f t="shared" si="37"/>
        <v>712.53</v>
      </c>
      <c r="M1138">
        <f>data!AQ1138</f>
        <v>1.098319991323462E-10</v>
      </c>
      <c r="O1138">
        <v>2.2326364428992119E-10</v>
      </c>
      <c r="P1138">
        <f t="shared" si="36"/>
        <v>-50.806142450258143</v>
      </c>
    </row>
    <row r="1139" spans="1:16" x14ac:dyDescent="0.2">
      <c r="A1139">
        <v>712.98</v>
      </c>
      <c r="B1139">
        <v>2774.55</v>
      </c>
      <c r="C1139">
        <v>10912.1</v>
      </c>
      <c r="D1139">
        <v>52901.7</v>
      </c>
      <c r="E1139">
        <v>64000</v>
      </c>
      <c r="F1139">
        <v>64000</v>
      </c>
      <c r="H1139">
        <v>10797.7</v>
      </c>
      <c r="I1139">
        <v>16156.8</v>
      </c>
      <c r="J1139">
        <v>15834.3</v>
      </c>
      <c r="L1139">
        <f t="shared" si="37"/>
        <v>712.98</v>
      </c>
      <c r="M1139">
        <f>data!AQ1139</f>
        <v>1.0992557511748149E-10</v>
      </c>
      <c r="O1139">
        <v>2.2365229113969771E-10</v>
      </c>
      <c r="P1139">
        <f t="shared" si="36"/>
        <v>-50.849788053894883</v>
      </c>
    </row>
    <row r="1140" spans="1:16" x14ac:dyDescent="0.2">
      <c r="A1140">
        <v>713.43</v>
      </c>
      <c r="B1140">
        <v>2826.25</v>
      </c>
      <c r="C1140">
        <v>11270.9</v>
      </c>
      <c r="D1140">
        <v>52784.55</v>
      </c>
      <c r="E1140">
        <v>64000</v>
      </c>
      <c r="F1140">
        <v>64000</v>
      </c>
      <c r="H1140">
        <v>11210.2</v>
      </c>
      <c r="I1140">
        <v>17759.099999999999</v>
      </c>
      <c r="J1140">
        <v>17253.8</v>
      </c>
      <c r="L1140">
        <f t="shared" si="37"/>
        <v>713.43</v>
      </c>
      <c r="M1140">
        <f>data!AQ1140</f>
        <v>1.1041169623635176E-10</v>
      </c>
      <c r="O1140">
        <v>2.2406483616889335E-10</v>
      </c>
      <c r="P1140">
        <f t="shared" si="36"/>
        <v>-50.723327174315408</v>
      </c>
    </row>
    <row r="1141" spans="1:16" x14ac:dyDescent="0.2">
      <c r="A1141">
        <v>713.88</v>
      </c>
      <c r="B1141">
        <v>2826.25</v>
      </c>
      <c r="C1141">
        <v>11270.9</v>
      </c>
      <c r="D1141">
        <v>52784.55</v>
      </c>
      <c r="E1141">
        <v>64000</v>
      </c>
      <c r="F1141">
        <v>64000</v>
      </c>
      <c r="H1141">
        <v>11210.2</v>
      </c>
      <c r="I1141">
        <v>17759.099999999999</v>
      </c>
      <c r="J1141">
        <v>17253.8</v>
      </c>
      <c r="L1141">
        <f t="shared" si="37"/>
        <v>713.88</v>
      </c>
      <c r="M1141">
        <f>data!AQ1141</f>
        <v>1.1050513615694914E-10</v>
      </c>
      <c r="O1141">
        <v>2.2467893467029967E-10</v>
      </c>
      <c r="P1141">
        <f t="shared" si="36"/>
        <v>-50.816423302385886</v>
      </c>
    </row>
    <row r="1142" spans="1:16" x14ac:dyDescent="0.2">
      <c r="A1142">
        <v>714.33</v>
      </c>
      <c r="B1142">
        <v>2916.75</v>
      </c>
      <c r="C1142">
        <v>12202.9</v>
      </c>
      <c r="D1142">
        <v>52698.2</v>
      </c>
      <c r="E1142">
        <v>64000</v>
      </c>
      <c r="F1142">
        <v>64000</v>
      </c>
      <c r="H1142">
        <v>12157.7</v>
      </c>
      <c r="I1142">
        <v>20497.2</v>
      </c>
      <c r="J1142">
        <v>19936.2</v>
      </c>
      <c r="L1142">
        <f t="shared" si="37"/>
        <v>714.33</v>
      </c>
      <c r="M1142">
        <f>data!AQ1142</f>
        <v>1.110134030777387E-10</v>
      </c>
      <c r="O1142">
        <v>2.2543482631440088E-10</v>
      </c>
      <c r="P1142">
        <f t="shared" si="36"/>
        <v>-50.755877034316455</v>
      </c>
    </row>
    <row r="1143" spans="1:16" x14ac:dyDescent="0.2">
      <c r="A1143">
        <v>714.78</v>
      </c>
      <c r="B1143">
        <v>2916.75</v>
      </c>
      <c r="C1143">
        <v>12202.9</v>
      </c>
      <c r="D1143">
        <v>52698.2</v>
      </c>
      <c r="E1143">
        <v>64000</v>
      </c>
      <c r="F1143">
        <v>64000</v>
      </c>
      <c r="H1143">
        <v>12157.7</v>
      </c>
      <c r="I1143">
        <v>20497.2</v>
      </c>
      <c r="J1143">
        <v>19936.2</v>
      </c>
      <c r="L1143">
        <f t="shared" si="37"/>
        <v>714.78</v>
      </c>
      <c r="M1143">
        <f>data!AQ1143</f>
        <v>1.1110672226924761E-10</v>
      </c>
      <c r="O1143">
        <v>2.2543546137032228E-10</v>
      </c>
      <c r="P1143">
        <f t="shared" si="36"/>
        <v>-50.714620675079651</v>
      </c>
    </row>
    <row r="1144" spans="1:16" x14ac:dyDescent="0.2">
      <c r="A1144">
        <v>715.22</v>
      </c>
      <c r="B1144">
        <v>2807.3</v>
      </c>
      <c r="C1144">
        <v>11197</v>
      </c>
      <c r="D1144">
        <v>52569.15</v>
      </c>
      <c r="E1144">
        <v>64000</v>
      </c>
      <c r="F1144">
        <v>64000</v>
      </c>
      <c r="H1144">
        <v>11106.3</v>
      </c>
      <c r="I1144">
        <v>18146.099999999999</v>
      </c>
      <c r="J1144">
        <v>17676.2</v>
      </c>
      <c r="L1144">
        <f t="shared" si="37"/>
        <v>715.22</v>
      </c>
      <c r="M1144">
        <f>data!AQ1144</f>
        <v>1.1124400622265794E-10</v>
      </c>
      <c r="O1144">
        <v>2.2518902399029749E-10</v>
      </c>
      <c r="P1144">
        <f t="shared" si="36"/>
        <v>-50.59972095822441</v>
      </c>
    </row>
    <row r="1145" spans="1:16" x14ac:dyDescent="0.2">
      <c r="A1145">
        <v>715.67</v>
      </c>
      <c r="B1145">
        <v>2807.3</v>
      </c>
      <c r="C1145">
        <v>11197</v>
      </c>
      <c r="D1145">
        <v>52569.15</v>
      </c>
      <c r="E1145">
        <v>64000</v>
      </c>
      <c r="F1145">
        <v>64000</v>
      </c>
      <c r="H1145">
        <v>11106.3</v>
      </c>
      <c r="I1145">
        <v>18146.099999999999</v>
      </c>
      <c r="J1145">
        <v>17676.2</v>
      </c>
      <c r="L1145">
        <f t="shared" si="37"/>
        <v>715.67</v>
      </c>
      <c r="M1145">
        <f>data!AQ1145</f>
        <v>1.1133689838392035E-10</v>
      </c>
      <c r="O1145">
        <v>2.247283251376909E-10</v>
      </c>
      <c r="P1145">
        <f t="shared" si="36"/>
        <v>-50.457113799204301</v>
      </c>
    </row>
    <row r="1146" spans="1:16" x14ac:dyDescent="0.2">
      <c r="A1146">
        <v>716.12</v>
      </c>
      <c r="B1146">
        <v>2801.8</v>
      </c>
      <c r="C1146">
        <v>11042.3</v>
      </c>
      <c r="D1146">
        <v>52778.35</v>
      </c>
      <c r="E1146">
        <v>64000</v>
      </c>
      <c r="F1146">
        <v>64000</v>
      </c>
      <c r="H1146">
        <v>10980.2</v>
      </c>
      <c r="I1146">
        <v>16684.8</v>
      </c>
      <c r="J1146">
        <v>16312.5</v>
      </c>
      <c r="L1146">
        <f t="shared" si="37"/>
        <v>716.12</v>
      </c>
      <c r="M1146">
        <f>data!AQ1146</f>
        <v>1.1092396683621713E-10</v>
      </c>
      <c r="O1146">
        <v>2.2455193995591073E-10</v>
      </c>
      <c r="P1146">
        <f t="shared" si="36"/>
        <v>-50.602089272532531</v>
      </c>
    </row>
    <row r="1147" spans="1:16" x14ac:dyDescent="0.2">
      <c r="A1147">
        <v>716.57</v>
      </c>
      <c r="B1147">
        <v>2801.8</v>
      </c>
      <c r="C1147">
        <v>11042.3</v>
      </c>
      <c r="D1147">
        <v>52778.35</v>
      </c>
      <c r="E1147">
        <v>64000</v>
      </c>
      <c r="F1147">
        <v>64000</v>
      </c>
      <c r="H1147">
        <v>10980.2</v>
      </c>
      <c r="I1147">
        <v>16684.8</v>
      </c>
      <c r="J1147">
        <v>16312.5</v>
      </c>
      <c r="L1147">
        <f t="shared" si="37"/>
        <v>716.57</v>
      </c>
      <c r="M1147">
        <f>data!AQ1147</f>
        <v>1.1101596905929109E-10</v>
      </c>
      <c r="O1147">
        <v>2.2415517471698674E-10</v>
      </c>
      <c r="P1147">
        <f t="shared" si="36"/>
        <v>-50.473608651035001</v>
      </c>
    </row>
    <row r="1148" spans="1:16" x14ac:dyDescent="0.2">
      <c r="A1148">
        <v>717.02</v>
      </c>
      <c r="B1148">
        <v>2762.2</v>
      </c>
      <c r="C1148">
        <v>10748.7</v>
      </c>
      <c r="D1148">
        <v>52813.5</v>
      </c>
      <c r="E1148">
        <v>64000</v>
      </c>
      <c r="F1148">
        <v>64000</v>
      </c>
      <c r="H1148">
        <v>10706.2</v>
      </c>
      <c r="I1148">
        <v>15338.7</v>
      </c>
      <c r="J1148">
        <v>15028.8</v>
      </c>
      <c r="L1148">
        <f t="shared" si="37"/>
        <v>717.02</v>
      </c>
      <c r="M1148">
        <f>data!AQ1148</f>
        <v>1.1093248047072956E-10</v>
      </c>
      <c r="O1148">
        <v>2.2474242686428975E-10</v>
      </c>
      <c r="P1148">
        <f t="shared" si="36"/>
        <v>-50.640169718503614</v>
      </c>
    </row>
    <row r="1149" spans="1:16" x14ac:dyDescent="0.2">
      <c r="A1149">
        <v>717.46</v>
      </c>
      <c r="B1149">
        <v>2762.2</v>
      </c>
      <c r="C1149">
        <v>10748.7</v>
      </c>
      <c r="D1149">
        <v>52813.5</v>
      </c>
      <c r="E1149">
        <v>64000</v>
      </c>
      <c r="F1149">
        <v>64000</v>
      </c>
      <c r="H1149">
        <v>10706.2</v>
      </c>
      <c r="I1149">
        <v>15338.7</v>
      </c>
      <c r="J1149">
        <v>15028.8</v>
      </c>
      <c r="L1149">
        <f t="shared" si="37"/>
        <v>717.46</v>
      </c>
      <c r="M1149">
        <f>data!AQ1149</f>
        <v>1.1102184199580014E-10</v>
      </c>
      <c r="O1149">
        <v>2.2539200880083034E-10</v>
      </c>
      <c r="P1149">
        <f t="shared" si="36"/>
        <v>-50.742778066321954</v>
      </c>
    </row>
    <row r="1150" spans="1:16" x14ac:dyDescent="0.2">
      <c r="A1150">
        <v>717.91</v>
      </c>
      <c r="B1150">
        <v>2845.05</v>
      </c>
      <c r="C1150">
        <v>11650.9</v>
      </c>
      <c r="D1150">
        <v>52640.9</v>
      </c>
      <c r="E1150">
        <v>64000</v>
      </c>
      <c r="F1150">
        <v>64000</v>
      </c>
      <c r="H1150">
        <v>11546.3</v>
      </c>
      <c r="I1150">
        <v>16573.400000000001</v>
      </c>
      <c r="J1150">
        <v>16227.7</v>
      </c>
      <c r="L1150">
        <f t="shared" si="37"/>
        <v>717.91</v>
      </c>
      <c r="M1150">
        <f>data!AQ1150</f>
        <v>1.1171516408500602E-10</v>
      </c>
      <c r="O1150">
        <v>2.2604057494554045E-10</v>
      </c>
      <c r="P1150">
        <f t="shared" si="36"/>
        <v>-50.577384563845953</v>
      </c>
    </row>
    <row r="1151" spans="1:16" x14ac:dyDescent="0.2">
      <c r="A1151">
        <v>718.36</v>
      </c>
      <c r="B1151">
        <v>2845.05</v>
      </c>
      <c r="C1151">
        <v>11650.9</v>
      </c>
      <c r="D1151">
        <v>52640.9</v>
      </c>
      <c r="E1151">
        <v>64000</v>
      </c>
      <c r="F1151">
        <v>64000</v>
      </c>
      <c r="H1151">
        <v>11546.3</v>
      </c>
      <c r="I1151">
        <v>16573.400000000001</v>
      </c>
      <c r="J1151">
        <v>16227.7</v>
      </c>
      <c r="L1151">
        <f t="shared" si="37"/>
        <v>718.36</v>
      </c>
      <c r="M1151">
        <f>data!AQ1151</f>
        <v>1.1180658517516472E-10</v>
      </c>
      <c r="O1151">
        <v>2.2694662658660129E-10</v>
      </c>
      <c r="P1151">
        <f t="shared" si="36"/>
        <v>-50.734414140983013</v>
      </c>
    </row>
    <row r="1152" spans="1:16" x14ac:dyDescent="0.2">
      <c r="A1152">
        <v>718.81</v>
      </c>
      <c r="B1152">
        <v>2779.45</v>
      </c>
      <c r="C1152">
        <v>10784.6</v>
      </c>
      <c r="D1152">
        <v>52298.9</v>
      </c>
      <c r="E1152">
        <v>64000</v>
      </c>
      <c r="F1152">
        <v>64000</v>
      </c>
      <c r="H1152">
        <v>10700.9</v>
      </c>
      <c r="I1152">
        <v>16900.599999999999</v>
      </c>
      <c r="J1152">
        <v>16497.3</v>
      </c>
      <c r="L1152">
        <f t="shared" si="37"/>
        <v>718.81</v>
      </c>
      <c r="M1152">
        <f>data!AQ1152</f>
        <v>1.1255767344805368E-10</v>
      </c>
      <c r="O1152">
        <v>2.272614787176016E-10</v>
      </c>
      <c r="P1152">
        <f t="shared" si="36"/>
        <v>-50.472172370259251</v>
      </c>
    </row>
    <row r="1153" spans="1:16" x14ac:dyDescent="0.2">
      <c r="A1153">
        <v>719.26</v>
      </c>
      <c r="B1153">
        <v>2779.45</v>
      </c>
      <c r="C1153">
        <v>10784.6</v>
      </c>
      <c r="D1153">
        <v>52298.9</v>
      </c>
      <c r="E1153">
        <v>64000</v>
      </c>
      <c r="F1153">
        <v>64000</v>
      </c>
      <c r="H1153">
        <v>10700.9</v>
      </c>
      <c r="I1153">
        <v>16900.599999999999</v>
      </c>
      <c r="J1153">
        <v>16497.3</v>
      </c>
      <c r="L1153">
        <f t="shared" si="37"/>
        <v>719.26</v>
      </c>
      <c r="M1153">
        <f>data!AQ1153</f>
        <v>1.1264916212602161E-10</v>
      </c>
      <c r="O1153">
        <v>2.2757944775788397E-10</v>
      </c>
      <c r="P1153">
        <f t="shared" si="36"/>
        <v>-50.501170806132627</v>
      </c>
    </row>
    <row r="1154" spans="1:16" x14ac:dyDescent="0.2">
      <c r="A1154">
        <v>719.7</v>
      </c>
      <c r="B1154">
        <v>2827.9</v>
      </c>
      <c r="C1154">
        <v>11321.4</v>
      </c>
      <c r="D1154">
        <v>52355.05</v>
      </c>
      <c r="E1154">
        <v>64000</v>
      </c>
      <c r="F1154">
        <v>64000</v>
      </c>
      <c r="H1154">
        <v>11285.2</v>
      </c>
      <c r="I1154">
        <v>17706.2</v>
      </c>
      <c r="J1154">
        <v>17330.3</v>
      </c>
      <c r="L1154">
        <f t="shared" si="37"/>
        <v>719.7</v>
      </c>
      <c r="M1154">
        <f>data!AQ1154</f>
        <v>1.1271987286530332E-10</v>
      </c>
      <c r="O1154">
        <v>2.2718812757968825E-10</v>
      </c>
      <c r="P1154">
        <f t="shared" si="36"/>
        <v>-50.384787239480282</v>
      </c>
    </row>
    <row r="1155" spans="1:16" x14ac:dyDescent="0.2">
      <c r="A1155">
        <v>720.15</v>
      </c>
      <c r="B1155">
        <v>2827.9</v>
      </c>
      <c r="C1155">
        <v>11321.4</v>
      </c>
      <c r="D1155">
        <v>52355.05</v>
      </c>
      <c r="E1155">
        <v>64000</v>
      </c>
      <c r="F1155">
        <v>64000</v>
      </c>
      <c r="H1155">
        <v>11285.2</v>
      </c>
      <c r="I1155">
        <v>17706.2</v>
      </c>
      <c r="J1155">
        <v>17330.3</v>
      </c>
      <c r="L1155">
        <f t="shared" si="37"/>
        <v>720.15</v>
      </c>
      <c r="M1155">
        <f>data!AQ1155</f>
        <v>1.1281088075013569E-10</v>
      </c>
      <c r="O1155">
        <v>2.2673399987369209E-10</v>
      </c>
      <c r="P1155">
        <f t="shared" si="36"/>
        <v>-50.245273839397775</v>
      </c>
    </row>
    <row r="1156" spans="1:16" x14ac:dyDescent="0.2">
      <c r="A1156">
        <v>720.6</v>
      </c>
      <c r="B1156">
        <v>2791.5</v>
      </c>
      <c r="C1156">
        <v>10933.6</v>
      </c>
      <c r="D1156">
        <v>52338.95</v>
      </c>
      <c r="E1156">
        <v>64000</v>
      </c>
      <c r="F1156">
        <v>64000</v>
      </c>
      <c r="H1156">
        <v>10891.8</v>
      </c>
      <c r="I1156">
        <v>16685.900000000001</v>
      </c>
      <c r="J1156">
        <v>16269.4</v>
      </c>
      <c r="L1156">
        <f t="shared" si="37"/>
        <v>720.6</v>
      </c>
      <c r="M1156">
        <f>data!AQ1156</f>
        <v>1.1285278562467089E-10</v>
      </c>
      <c r="O1156">
        <v>2.2699329706547457E-10</v>
      </c>
      <c r="P1156">
        <f t="shared" si="36"/>
        <v>-50.283648423275103</v>
      </c>
    </row>
    <row r="1157" spans="1:16" x14ac:dyDescent="0.2">
      <c r="A1157">
        <v>721.05</v>
      </c>
      <c r="B1157">
        <v>2791.5</v>
      </c>
      <c r="C1157">
        <v>10933.6</v>
      </c>
      <c r="D1157">
        <v>52338.95</v>
      </c>
      <c r="E1157">
        <v>64000</v>
      </c>
      <c r="F1157">
        <v>64000</v>
      </c>
      <c r="H1157">
        <v>10891.8</v>
      </c>
      <c r="I1157">
        <v>16685.900000000001</v>
      </c>
      <c r="J1157">
        <v>16269.4</v>
      </c>
      <c r="L1157">
        <f t="shared" si="37"/>
        <v>721.05</v>
      </c>
      <c r="M1157">
        <f>data!AQ1157</f>
        <v>1.1294328379386889E-10</v>
      </c>
      <c r="O1157">
        <v>2.2707932048708319E-10</v>
      </c>
      <c r="P1157">
        <f t="shared" si="36"/>
        <v>-50.262629132583932</v>
      </c>
    </row>
    <row r="1158" spans="1:16" x14ac:dyDescent="0.2">
      <c r="A1158">
        <v>721.49</v>
      </c>
      <c r="B1158">
        <v>2783.15</v>
      </c>
      <c r="C1158">
        <v>10883</v>
      </c>
      <c r="D1158">
        <v>52295.5</v>
      </c>
      <c r="E1158">
        <v>64000</v>
      </c>
      <c r="F1158">
        <v>64000</v>
      </c>
      <c r="H1158">
        <v>10822.1</v>
      </c>
      <c r="I1158">
        <v>17249.900000000001</v>
      </c>
      <c r="J1158">
        <v>16789.8</v>
      </c>
      <c r="L1158">
        <f t="shared" si="37"/>
        <v>721.49</v>
      </c>
      <c r="M1158">
        <f>data!AQ1158</f>
        <v>1.131161991820696E-10</v>
      </c>
      <c r="O1158">
        <v>2.2771909174409447E-10</v>
      </c>
      <c r="P1158">
        <f t="shared" si="36"/>
        <v>-50.326431431060243</v>
      </c>
    </row>
    <row r="1159" spans="1:16" x14ac:dyDescent="0.2">
      <c r="A1159">
        <v>721.94</v>
      </c>
      <c r="B1159">
        <v>2783.15</v>
      </c>
      <c r="C1159">
        <v>10883</v>
      </c>
      <c r="D1159">
        <v>52295.5</v>
      </c>
      <c r="E1159">
        <v>64000</v>
      </c>
      <c r="F1159">
        <v>64000</v>
      </c>
      <c r="H1159">
        <v>10822.1</v>
      </c>
      <c r="I1159">
        <v>17249.900000000001</v>
      </c>
      <c r="J1159">
        <v>16789.8</v>
      </c>
      <c r="L1159">
        <f t="shared" si="37"/>
        <v>721.94</v>
      </c>
      <c r="M1159">
        <f>data!AQ1159</f>
        <v>1.1320630014295609E-10</v>
      </c>
      <c r="O1159">
        <v>2.2828734665897279E-10</v>
      </c>
      <c r="P1159">
        <f t="shared" si="36"/>
        <v>-50.410611100548905</v>
      </c>
    </row>
    <row r="1160" spans="1:16" x14ac:dyDescent="0.2">
      <c r="A1160">
        <v>722.39</v>
      </c>
      <c r="B1160">
        <v>2810.85</v>
      </c>
      <c r="C1160">
        <v>11269</v>
      </c>
      <c r="D1160">
        <v>52122.85</v>
      </c>
      <c r="E1160">
        <v>64000</v>
      </c>
      <c r="F1160">
        <v>64000</v>
      </c>
      <c r="H1160">
        <v>11156.6</v>
      </c>
      <c r="I1160">
        <v>17146.900000000001</v>
      </c>
      <c r="J1160">
        <v>16704.099999999999</v>
      </c>
      <c r="L1160">
        <f t="shared" si="37"/>
        <v>722.39</v>
      </c>
      <c r="M1160">
        <f>data!AQ1160</f>
        <v>1.137825491202922E-10</v>
      </c>
      <c r="O1160">
        <v>2.2873109918856134E-10</v>
      </c>
      <c r="P1160">
        <f t="shared" ref="P1160:P1223" si="38">(M1160-O1160)/O1160%</f>
        <v>-50.25488465541271</v>
      </c>
    </row>
    <row r="1161" spans="1:16" x14ac:dyDescent="0.2">
      <c r="A1161">
        <v>722.84</v>
      </c>
      <c r="B1161">
        <v>2810.85</v>
      </c>
      <c r="C1161">
        <v>11269</v>
      </c>
      <c r="D1161">
        <v>52122.85</v>
      </c>
      <c r="E1161">
        <v>64000</v>
      </c>
      <c r="F1161">
        <v>64000</v>
      </c>
      <c r="H1161">
        <v>11156.6</v>
      </c>
      <c r="I1161">
        <v>17146.900000000001</v>
      </c>
      <c r="J1161">
        <v>16704.099999999999</v>
      </c>
      <c r="L1161">
        <f t="shared" si="37"/>
        <v>722.84</v>
      </c>
      <c r="M1161">
        <f>data!AQ1161</f>
        <v>1.1387256511501314E-10</v>
      </c>
      <c r="O1161">
        <v>2.2951247988986667E-10</v>
      </c>
      <c r="P1161">
        <f t="shared" si="38"/>
        <v>-50.385022561886061</v>
      </c>
    </row>
    <row r="1162" spans="1:16" x14ac:dyDescent="0.2">
      <c r="A1162">
        <v>723.28</v>
      </c>
      <c r="B1162">
        <v>2741.15</v>
      </c>
      <c r="C1162">
        <v>10470.299999999999</v>
      </c>
      <c r="D1162">
        <v>51739.05</v>
      </c>
      <c r="E1162">
        <v>64000</v>
      </c>
      <c r="F1162">
        <v>64000</v>
      </c>
      <c r="H1162">
        <v>10346.700000000001</v>
      </c>
      <c r="I1162">
        <v>15873.8</v>
      </c>
      <c r="J1162">
        <v>15443.9</v>
      </c>
      <c r="L1162">
        <f t="shared" si="37"/>
        <v>723.28</v>
      </c>
      <c r="M1162">
        <f>data!AQ1162</f>
        <v>1.1473240869030007E-10</v>
      </c>
      <c r="O1162">
        <v>2.3021576030317533E-10</v>
      </c>
      <c r="P1162">
        <f t="shared" si="38"/>
        <v>-50.163095463487444</v>
      </c>
    </row>
    <row r="1163" spans="1:16" x14ac:dyDescent="0.2">
      <c r="A1163">
        <v>723.73</v>
      </c>
      <c r="B1163">
        <v>2741.15</v>
      </c>
      <c r="C1163">
        <v>10470.299999999999</v>
      </c>
      <c r="D1163">
        <v>51739.05</v>
      </c>
      <c r="E1163">
        <v>64000</v>
      </c>
      <c r="F1163">
        <v>64000</v>
      </c>
      <c r="H1163">
        <v>10346.700000000001</v>
      </c>
      <c r="I1163">
        <v>15873.8</v>
      </c>
      <c r="J1163">
        <v>15443.9</v>
      </c>
      <c r="L1163">
        <f t="shared" si="37"/>
        <v>723.73</v>
      </c>
      <c r="M1163">
        <f>data!AQ1163</f>
        <v>1.1482256528172165E-10</v>
      </c>
      <c r="O1163">
        <v>2.3014387511217703E-10</v>
      </c>
      <c r="P1163">
        <f t="shared" si="38"/>
        <v>-50.10835494720218</v>
      </c>
    </row>
    <row r="1164" spans="1:16" x14ac:dyDescent="0.2">
      <c r="A1164">
        <v>724.18</v>
      </c>
      <c r="B1164">
        <v>2736.7</v>
      </c>
      <c r="C1164">
        <v>10430.6</v>
      </c>
      <c r="D1164">
        <v>51766.05</v>
      </c>
      <c r="E1164">
        <v>64000</v>
      </c>
      <c r="F1164">
        <v>64000</v>
      </c>
      <c r="H1164">
        <v>10346.6</v>
      </c>
      <c r="I1164">
        <v>16414.599999999999</v>
      </c>
      <c r="J1164">
        <v>15977.1</v>
      </c>
      <c r="L1164">
        <f t="shared" si="37"/>
        <v>724.18</v>
      </c>
      <c r="M1164">
        <f>data!AQ1164</f>
        <v>1.148345958677051E-10</v>
      </c>
      <c r="O1164">
        <v>2.2943584002634794E-10</v>
      </c>
      <c r="P1164">
        <f t="shared" si="38"/>
        <v>-49.949146630919678</v>
      </c>
    </row>
    <row r="1165" spans="1:16" x14ac:dyDescent="0.2">
      <c r="A1165">
        <v>724.63</v>
      </c>
      <c r="B1165">
        <v>2736.7</v>
      </c>
      <c r="C1165">
        <v>10430.6</v>
      </c>
      <c r="D1165">
        <v>51766.05</v>
      </c>
      <c r="E1165">
        <v>64000</v>
      </c>
      <c r="F1165">
        <v>64000</v>
      </c>
      <c r="H1165">
        <v>10346.6</v>
      </c>
      <c r="I1165">
        <v>16414.599999999999</v>
      </c>
      <c r="J1165">
        <v>15977.1</v>
      </c>
      <c r="L1165">
        <f t="shared" si="37"/>
        <v>724.63</v>
      </c>
      <c r="M1165">
        <f>data!AQ1165</f>
        <v>1.1492421760257506E-10</v>
      </c>
      <c r="O1165">
        <v>2.2946315136454343E-10</v>
      </c>
      <c r="P1165">
        <f t="shared" si="38"/>
        <v>-49.916046685858809</v>
      </c>
    </row>
    <row r="1166" spans="1:16" x14ac:dyDescent="0.2">
      <c r="A1166">
        <v>725.07</v>
      </c>
      <c r="B1166">
        <v>2758.25</v>
      </c>
      <c r="C1166">
        <v>10508.2</v>
      </c>
      <c r="D1166">
        <v>51986.95</v>
      </c>
      <c r="E1166">
        <v>64000</v>
      </c>
      <c r="F1166">
        <v>64000</v>
      </c>
      <c r="H1166">
        <v>10412.6</v>
      </c>
      <c r="I1166">
        <v>16394.599999999999</v>
      </c>
      <c r="J1166">
        <v>15944.2</v>
      </c>
      <c r="L1166">
        <f t="shared" si="37"/>
        <v>725.07</v>
      </c>
      <c r="M1166">
        <f>data!AQ1166</f>
        <v>1.1451955621336541E-10</v>
      </c>
      <c r="O1166">
        <v>2.2920191324082511E-10</v>
      </c>
      <c r="P1166">
        <f t="shared" si="38"/>
        <v>-50.035514715342551</v>
      </c>
    </row>
    <row r="1167" spans="1:16" x14ac:dyDescent="0.2">
      <c r="A1167">
        <v>725.52</v>
      </c>
      <c r="B1167">
        <v>2758.25</v>
      </c>
      <c r="C1167">
        <v>10508.2</v>
      </c>
      <c r="D1167">
        <v>51986.95</v>
      </c>
      <c r="E1167">
        <v>64000</v>
      </c>
      <c r="F1167">
        <v>64000</v>
      </c>
      <c r="H1167">
        <v>10412.6</v>
      </c>
      <c r="I1167">
        <v>16394.599999999999</v>
      </c>
      <c r="J1167">
        <v>15944.2</v>
      </c>
      <c r="L1167">
        <f t="shared" si="37"/>
        <v>725.52</v>
      </c>
      <c r="M1167">
        <f>data!AQ1167</f>
        <v>1.146083284627034E-10</v>
      </c>
      <c r="O1167">
        <v>2.2921192668266949E-10</v>
      </c>
      <c r="P1167">
        <f t="shared" si="38"/>
        <v>-49.998968150827544</v>
      </c>
    </row>
    <row r="1168" spans="1:16" x14ac:dyDescent="0.2">
      <c r="A1168">
        <v>725.97</v>
      </c>
      <c r="B1168">
        <v>2818.4</v>
      </c>
      <c r="C1168">
        <v>11189.7</v>
      </c>
      <c r="D1168">
        <v>52191.65</v>
      </c>
      <c r="E1168">
        <v>64000</v>
      </c>
      <c r="F1168">
        <v>64000</v>
      </c>
      <c r="H1168">
        <v>11064.9</v>
      </c>
      <c r="I1168">
        <v>18479.900000000001</v>
      </c>
      <c r="J1168">
        <v>17977</v>
      </c>
      <c r="L1168">
        <f t="shared" si="37"/>
        <v>725.97</v>
      </c>
      <c r="M1168">
        <f>data!AQ1168</f>
        <v>1.1434210070581654E-10</v>
      </c>
      <c r="O1168">
        <v>2.29023818105347E-10</v>
      </c>
      <c r="P1168">
        <f t="shared" si="38"/>
        <v>-50.074144404831664</v>
      </c>
    </row>
    <row r="1169" spans="1:16" x14ac:dyDescent="0.2">
      <c r="A1169">
        <v>726.42</v>
      </c>
      <c r="B1169">
        <v>2818.4</v>
      </c>
      <c r="C1169">
        <v>11189.7</v>
      </c>
      <c r="D1169">
        <v>52191.65</v>
      </c>
      <c r="E1169">
        <v>64000</v>
      </c>
      <c r="F1169">
        <v>64000</v>
      </c>
      <c r="H1169">
        <v>11064.9</v>
      </c>
      <c r="I1169">
        <v>18479.900000000001</v>
      </c>
      <c r="J1169">
        <v>17977</v>
      </c>
      <c r="L1169">
        <f t="shared" si="37"/>
        <v>726.42</v>
      </c>
      <c r="M1169">
        <f>data!AQ1169</f>
        <v>1.1443012897077382E-10</v>
      </c>
      <c r="O1169">
        <v>2.2927614451605891E-10</v>
      </c>
      <c r="P1169">
        <f t="shared" si="38"/>
        <v>-50.090695561762232</v>
      </c>
    </row>
    <row r="1170" spans="1:16" x14ac:dyDescent="0.2">
      <c r="A1170">
        <v>726.86</v>
      </c>
      <c r="B1170">
        <v>2950.15</v>
      </c>
      <c r="C1170">
        <v>12499.9</v>
      </c>
      <c r="D1170">
        <v>52347.5</v>
      </c>
      <c r="E1170">
        <v>64000</v>
      </c>
      <c r="F1170">
        <v>64000</v>
      </c>
      <c r="H1170">
        <v>12425.4</v>
      </c>
      <c r="I1170">
        <v>19330</v>
      </c>
      <c r="J1170">
        <v>18845</v>
      </c>
      <c r="L1170">
        <f t="shared" si="37"/>
        <v>726.86</v>
      </c>
      <c r="M1170">
        <f>data!AQ1170</f>
        <v>1.1445694662842954E-10</v>
      </c>
      <c r="O1170">
        <v>2.2984516490689145E-10</v>
      </c>
      <c r="P1170">
        <f t="shared" si="38"/>
        <v>-50.202586739296784</v>
      </c>
    </row>
    <row r="1171" spans="1:16" x14ac:dyDescent="0.2">
      <c r="A1171">
        <v>727.31</v>
      </c>
      <c r="B1171">
        <v>2950.15</v>
      </c>
      <c r="C1171">
        <v>12499.9</v>
      </c>
      <c r="D1171">
        <v>52347.5</v>
      </c>
      <c r="E1171">
        <v>64000</v>
      </c>
      <c r="F1171">
        <v>64000</v>
      </c>
      <c r="H1171">
        <v>12425.4</v>
      </c>
      <c r="I1171">
        <v>19330</v>
      </c>
      <c r="J1171">
        <v>18845</v>
      </c>
      <c r="L1171">
        <f t="shared" si="37"/>
        <v>727.31</v>
      </c>
      <c r="M1171">
        <f>data!AQ1171</f>
        <v>1.145444659756165E-10</v>
      </c>
      <c r="O1171">
        <v>2.3027998381805498E-10</v>
      </c>
      <c r="P1171">
        <f t="shared" si="38"/>
        <v>-50.258609508102758</v>
      </c>
    </row>
    <row r="1172" spans="1:16" x14ac:dyDescent="0.2">
      <c r="A1172">
        <v>727.76</v>
      </c>
      <c r="B1172">
        <v>2908.7</v>
      </c>
      <c r="C1172">
        <v>12079</v>
      </c>
      <c r="D1172">
        <v>52160.75</v>
      </c>
      <c r="E1172">
        <v>64000</v>
      </c>
      <c r="F1172">
        <v>64000</v>
      </c>
      <c r="H1172">
        <v>12013.6</v>
      </c>
      <c r="I1172">
        <v>18162.2</v>
      </c>
      <c r="J1172">
        <v>17743.7</v>
      </c>
      <c r="L1172">
        <f t="shared" si="37"/>
        <v>727.76</v>
      </c>
      <c r="M1172">
        <f>data!AQ1172</f>
        <v>1.1498908654862684E-10</v>
      </c>
      <c r="O1172">
        <v>2.3064686011182357E-10</v>
      </c>
      <c r="P1172">
        <f t="shared" si="38"/>
        <v>-50.144959054340838</v>
      </c>
    </row>
    <row r="1173" spans="1:16" x14ac:dyDescent="0.2">
      <c r="A1173">
        <v>728.21</v>
      </c>
      <c r="B1173">
        <v>2908.7</v>
      </c>
      <c r="C1173">
        <v>12079</v>
      </c>
      <c r="D1173">
        <v>52160.75</v>
      </c>
      <c r="E1173">
        <v>64000</v>
      </c>
      <c r="F1173">
        <v>64000</v>
      </c>
      <c r="H1173">
        <v>12013.6</v>
      </c>
      <c r="I1173">
        <v>18162.2</v>
      </c>
      <c r="J1173">
        <v>17743.7</v>
      </c>
      <c r="L1173">
        <f t="shared" si="37"/>
        <v>728.21</v>
      </c>
      <c r="M1173">
        <f>data!AQ1173</f>
        <v>1.1507640890560696E-10</v>
      </c>
      <c r="O1173">
        <v>2.3048962549832491E-10</v>
      </c>
      <c r="P1173">
        <f t="shared" si="38"/>
        <v>-50.073063524308907</v>
      </c>
    </row>
    <row r="1174" spans="1:16" x14ac:dyDescent="0.2">
      <c r="A1174">
        <v>728.65</v>
      </c>
      <c r="B1174">
        <v>2810</v>
      </c>
      <c r="C1174">
        <v>11129.5</v>
      </c>
      <c r="D1174">
        <v>52134.400000000001</v>
      </c>
      <c r="E1174">
        <v>64000</v>
      </c>
      <c r="F1174">
        <v>64000</v>
      </c>
      <c r="H1174">
        <v>11051.3</v>
      </c>
      <c r="I1174">
        <v>18131.7</v>
      </c>
      <c r="J1174">
        <v>17696</v>
      </c>
      <c r="L1174">
        <f t="shared" si="37"/>
        <v>728.65</v>
      </c>
      <c r="M1174">
        <f>data!AQ1174</f>
        <v>1.1498309305814807E-10</v>
      </c>
      <c r="O1174">
        <v>2.3024248881138739E-10</v>
      </c>
      <c r="P1174">
        <f t="shared" si="38"/>
        <v>-50.060002542649201</v>
      </c>
    </row>
    <row r="1175" spans="1:16" x14ac:dyDescent="0.2">
      <c r="A1175">
        <v>729.1</v>
      </c>
      <c r="B1175">
        <v>2810</v>
      </c>
      <c r="C1175">
        <v>11129.5</v>
      </c>
      <c r="D1175">
        <v>52134.400000000001</v>
      </c>
      <c r="E1175">
        <v>64000</v>
      </c>
      <c r="F1175">
        <v>64000</v>
      </c>
      <c r="H1175">
        <v>11051.3</v>
      </c>
      <c r="I1175">
        <v>18131.7</v>
      </c>
      <c r="J1175">
        <v>17696</v>
      </c>
      <c r="L1175">
        <f t="shared" si="37"/>
        <v>729.1</v>
      </c>
      <c r="M1175">
        <f>data!AQ1175</f>
        <v>1.1506981660593279E-10</v>
      </c>
      <c r="O1175">
        <v>2.3006173278790434E-10</v>
      </c>
      <c r="P1175">
        <f t="shared" si="38"/>
        <v>-49.983069669384555</v>
      </c>
    </row>
    <row r="1176" spans="1:16" x14ac:dyDescent="0.2">
      <c r="A1176">
        <v>729.55</v>
      </c>
      <c r="B1176">
        <v>2781.15</v>
      </c>
      <c r="C1176">
        <v>11012.6</v>
      </c>
      <c r="D1176">
        <v>52361.2</v>
      </c>
      <c r="E1176">
        <v>64000</v>
      </c>
      <c r="F1176">
        <v>64000</v>
      </c>
      <c r="H1176">
        <v>10936</v>
      </c>
      <c r="I1176">
        <v>18367.3</v>
      </c>
      <c r="J1176">
        <v>17831.5</v>
      </c>
      <c r="L1176">
        <f t="shared" si="37"/>
        <v>729.55</v>
      </c>
      <c r="M1176">
        <f>data!AQ1176</f>
        <v>1.1452906866129307E-10</v>
      </c>
      <c r="O1176">
        <v>2.2929431860101846E-10</v>
      </c>
      <c r="P1176">
        <f t="shared" si="38"/>
        <v>-50.051501772890262</v>
      </c>
    </row>
    <row r="1177" spans="1:16" x14ac:dyDescent="0.2">
      <c r="A1177">
        <v>729.99</v>
      </c>
      <c r="B1177">
        <v>2781.15</v>
      </c>
      <c r="C1177">
        <v>11012.6</v>
      </c>
      <c r="D1177">
        <v>52361.2</v>
      </c>
      <c r="E1177">
        <v>64000</v>
      </c>
      <c r="F1177">
        <v>64000</v>
      </c>
      <c r="H1177">
        <v>10936</v>
      </c>
      <c r="I1177">
        <v>18367.3</v>
      </c>
      <c r="J1177">
        <v>17831.5</v>
      </c>
      <c r="L1177">
        <f t="shared" si="37"/>
        <v>729.99</v>
      </c>
      <c r="M1177">
        <f>data!AQ1177</f>
        <v>1.1461295026785031E-10</v>
      </c>
      <c r="O1177">
        <v>2.2860723332589828E-10</v>
      </c>
      <c r="P1177">
        <f t="shared" si="38"/>
        <v>-49.864687743952445</v>
      </c>
    </row>
    <row r="1178" spans="1:16" x14ac:dyDescent="0.2">
      <c r="A1178">
        <v>730.44</v>
      </c>
      <c r="B1178">
        <v>2769.85</v>
      </c>
      <c r="C1178">
        <v>10768.3</v>
      </c>
      <c r="D1178">
        <v>52810.15</v>
      </c>
      <c r="E1178">
        <v>64000</v>
      </c>
      <c r="F1178">
        <v>64000</v>
      </c>
      <c r="H1178">
        <v>10724.5</v>
      </c>
      <c r="I1178">
        <v>19039.5</v>
      </c>
      <c r="J1178">
        <v>18460.5</v>
      </c>
      <c r="L1178">
        <f t="shared" si="37"/>
        <v>730.44</v>
      </c>
      <c r="M1178">
        <f>data!AQ1178</f>
        <v>1.1358443279858257E-10</v>
      </c>
      <c r="O1178">
        <v>2.2775943765999981E-10</v>
      </c>
      <c r="P1178">
        <f t="shared" si="38"/>
        <v>-50.12964820885189</v>
      </c>
    </row>
    <row r="1179" spans="1:16" x14ac:dyDescent="0.2">
      <c r="A1179">
        <v>730.89</v>
      </c>
      <c r="B1179">
        <v>2769.85</v>
      </c>
      <c r="C1179">
        <v>10768.3</v>
      </c>
      <c r="D1179">
        <v>52810.15</v>
      </c>
      <c r="E1179">
        <v>64000</v>
      </c>
      <c r="F1179">
        <v>64000</v>
      </c>
      <c r="H1179">
        <v>10724.5</v>
      </c>
      <c r="I1179">
        <v>19039.5</v>
      </c>
      <c r="J1179">
        <v>18460.5</v>
      </c>
      <c r="L1179">
        <f t="shared" si="37"/>
        <v>730.89</v>
      </c>
      <c r="M1179">
        <f>data!AQ1179</f>
        <v>1.1366892922771689E-10</v>
      </c>
      <c r="O1179">
        <v>2.2729688982469262E-10</v>
      </c>
      <c r="P1179">
        <f t="shared" si="38"/>
        <v>-49.990987859364736</v>
      </c>
    </row>
    <row r="1180" spans="1:16" x14ac:dyDescent="0.2">
      <c r="A1180">
        <v>731.33</v>
      </c>
      <c r="B1180">
        <v>2851.3</v>
      </c>
      <c r="C1180">
        <v>11561.3</v>
      </c>
      <c r="D1180">
        <v>53179.85</v>
      </c>
      <c r="E1180">
        <v>64000</v>
      </c>
      <c r="F1180">
        <v>64000</v>
      </c>
      <c r="H1180">
        <v>11431.5</v>
      </c>
      <c r="I1180">
        <v>22002.2</v>
      </c>
      <c r="J1180">
        <v>21255.5</v>
      </c>
      <c r="L1180">
        <f t="shared" si="37"/>
        <v>731.33</v>
      </c>
      <c r="M1180">
        <f>data!AQ1180</f>
        <v>1.1306337376451951E-10</v>
      </c>
      <c r="O1180">
        <v>2.2711248617064863E-10</v>
      </c>
      <c r="P1180">
        <f t="shared" si="38"/>
        <v>-50.217015510294083</v>
      </c>
    </row>
    <row r="1181" spans="1:16" x14ac:dyDescent="0.2">
      <c r="A1181">
        <v>731.78</v>
      </c>
      <c r="B1181">
        <v>2851.3</v>
      </c>
      <c r="C1181">
        <v>11561.3</v>
      </c>
      <c r="D1181">
        <v>53179.85</v>
      </c>
      <c r="E1181">
        <v>64000</v>
      </c>
      <c r="F1181">
        <v>64000</v>
      </c>
      <c r="H1181">
        <v>11431.5</v>
      </c>
      <c r="I1181">
        <v>22002.2</v>
      </c>
      <c r="J1181">
        <v>21255.5</v>
      </c>
      <c r="L1181">
        <f t="shared" si="37"/>
        <v>731.78</v>
      </c>
      <c r="M1181">
        <f>data!AQ1181</f>
        <v>1.1314690651990233E-10</v>
      </c>
      <c r="O1181">
        <v>2.2756766916589375E-10</v>
      </c>
      <c r="P1181">
        <f t="shared" si="38"/>
        <v>-50.279885128401183</v>
      </c>
    </row>
    <row r="1182" spans="1:16" x14ac:dyDescent="0.2">
      <c r="A1182">
        <v>732.23</v>
      </c>
      <c r="B1182">
        <v>2852.15</v>
      </c>
      <c r="C1182">
        <v>11556.3</v>
      </c>
      <c r="D1182">
        <v>53136.05</v>
      </c>
      <c r="E1182">
        <v>64000</v>
      </c>
      <c r="F1182">
        <v>64000</v>
      </c>
      <c r="H1182">
        <v>11484.2</v>
      </c>
      <c r="I1182">
        <v>20628.099999999999</v>
      </c>
      <c r="J1182">
        <v>19994.099999999999</v>
      </c>
      <c r="L1182">
        <f t="shared" si="37"/>
        <v>732.23</v>
      </c>
      <c r="M1182">
        <f>data!AQ1182</f>
        <v>1.1333639372436441E-10</v>
      </c>
      <c r="O1182">
        <v>2.274400273011088E-10</v>
      </c>
      <c r="P1182">
        <f t="shared" si="38"/>
        <v>-50.168668607167419</v>
      </c>
    </row>
    <row r="1183" spans="1:16" x14ac:dyDescent="0.2">
      <c r="A1183">
        <v>732.68</v>
      </c>
      <c r="B1183">
        <v>2852.15</v>
      </c>
      <c r="C1183">
        <v>11556.3</v>
      </c>
      <c r="D1183">
        <v>53136.05</v>
      </c>
      <c r="E1183">
        <v>64000</v>
      </c>
      <c r="F1183">
        <v>64000</v>
      </c>
      <c r="H1183">
        <v>11484.2</v>
      </c>
      <c r="I1183">
        <v>20628.099999999999</v>
      </c>
      <c r="J1183">
        <v>19994.099999999999</v>
      </c>
      <c r="L1183">
        <f t="shared" si="37"/>
        <v>732.68</v>
      </c>
      <c r="M1183">
        <f>data!AQ1183</f>
        <v>1.1341954698363011E-10</v>
      </c>
      <c r="O1183">
        <v>2.2799903563646511E-10</v>
      </c>
      <c r="P1183">
        <f t="shared" si="38"/>
        <v>-50.254374248989009</v>
      </c>
    </row>
    <row r="1184" spans="1:16" x14ac:dyDescent="0.2">
      <c r="A1184">
        <v>733.12</v>
      </c>
      <c r="B1184">
        <v>2862</v>
      </c>
      <c r="C1184">
        <v>11678.9</v>
      </c>
      <c r="D1184">
        <v>53155</v>
      </c>
      <c r="E1184">
        <v>64000</v>
      </c>
      <c r="F1184">
        <v>64000</v>
      </c>
      <c r="H1184">
        <v>11596.4</v>
      </c>
      <c r="I1184">
        <v>20955.7</v>
      </c>
      <c r="J1184">
        <v>20242.7</v>
      </c>
      <c r="L1184">
        <f t="shared" si="37"/>
        <v>733.12</v>
      </c>
      <c r="M1184">
        <f>data!AQ1184</f>
        <v>1.1347894295015306E-10</v>
      </c>
      <c r="O1184">
        <v>2.2741717146371231E-10</v>
      </c>
      <c r="P1184">
        <f t="shared" si="38"/>
        <v>-50.100978646522186</v>
      </c>
    </row>
    <row r="1185" spans="1:16" x14ac:dyDescent="0.2">
      <c r="A1185">
        <v>733.57</v>
      </c>
      <c r="B1185">
        <v>2862</v>
      </c>
      <c r="C1185">
        <v>11678.9</v>
      </c>
      <c r="D1185">
        <v>53155</v>
      </c>
      <c r="E1185">
        <v>64000</v>
      </c>
      <c r="F1185">
        <v>64000</v>
      </c>
      <c r="H1185">
        <v>11596.4</v>
      </c>
      <c r="I1185">
        <v>20955.7</v>
      </c>
      <c r="J1185">
        <v>20242.7</v>
      </c>
      <c r="L1185">
        <f t="shared" si="37"/>
        <v>733.57</v>
      </c>
      <c r="M1185">
        <f>data!AQ1185</f>
        <v>1.1356162798375173E-10</v>
      </c>
      <c r="O1185">
        <v>2.2697915636753969E-10</v>
      </c>
      <c r="P1185">
        <f t="shared" si="38"/>
        <v>-49.968257085304693</v>
      </c>
    </row>
    <row r="1186" spans="1:16" x14ac:dyDescent="0.2">
      <c r="A1186">
        <v>734.02</v>
      </c>
      <c r="B1186">
        <v>2785.05</v>
      </c>
      <c r="C1186">
        <v>10913</v>
      </c>
      <c r="D1186">
        <v>53475.05</v>
      </c>
      <c r="E1186">
        <v>64000</v>
      </c>
      <c r="F1186">
        <v>64000</v>
      </c>
      <c r="H1186">
        <v>10825</v>
      </c>
      <c r="I1186">
        <v>21698.1</v>
      </c>
      <c r="J1186">
        <v>21012.3</v>
      </c>
      <c r="L1186">
        <f t="shared" si="37"/>
        <v>734.02</v>
      </c>
      <c r="M1186">
        <f>data!AQ1186</f>
        <v>1.1270442657463332E-10</v>
      </c>
      <c r="O1186">
        <v>2.2564811217471149E-10</v>
      </c>
      <c r="P1186">
        <f t="shared" si="38"/>
        <v>-50.053015959925162</v>
      </c>
    </row>
    <row r="1187" spans="1:16" x14ac:dyDescent="0.2">
      <c r="A1187">
        <v>734.46</v>
      </c>
      <c r="B1187">
        <v>2785.05</v>
      </c>
      <c r="C1187">
        <v>10913</v>
      </c>
      <c r="D1187">
        <v>53475.05</v>
      </c>
      <c r="E1187">
        <v>64000</v>
      </c>
      <c r="F1187">
        <v>64000</v>
      </c>
      <c r="H1187">
        <v>10825</v>
      </c>
      <c r="I1187">
        <v>21698.1</v>
      </c>
      <c r="J1187">
        <v>21012.3</v>
      </c>
      <c r="L1187">
        <f t="shared" si="37"/>
        <v>734.46</v>
      </c>
      <c r="M1187">
        <f>data!AQ1187</f>
        <v>1.1278416488752514E-10</v>
      </c>
      <c r="O1187">
        <v>2.2500690750822906E-10</v>
      </c>
      <c r="P1187">
        <f t="shared" si="38"/>
        <v>-49.875243326296399</v>
      </c>
    </row>
    <row r="1188" spans="1:16" x14ac:dyDescent="0.2">
      <c r="A1188">
        <v>734.91</v>
      </c>
      <c r="B1188">
        <v>2869.3</v>
      </c>
      <c r="C1188">
        <v>11681.7</v>
      </c>
      <c r="D1188">
        <v>54015.5</v>
      </c>
      <c r="E1188">
        <v>64000</v>
      </c>
      <c r="F1188">
        <v>64000</v>
      </c>
      <c r="H1188">
        <v>11559.8</v>
      </c>
      <c r="I1188">
        <v>22990.2</v>
      </c>
      <c r="J1188">
        <v>22234.9</v>
      </c>
      <c r="L1188">
        <f t="shared" ref="L1188:L1251" si="39">A1188</f>
        <v>734.91</v>
      </c>
      <c r="M1188">
        <f>data!AQ1188</f>
        <v>1.1180293116782232E-10</v>
      </c>
      <c r="O1188">
        <v>2.2425640098344082E-10</v>
      </c>
      <c r="P1188">
        <f t="shared" si="38"/>
        <v>-50.145043495958951</v>
      </c>
    </row>
    <row r="1189" spans="1:16" x14ac:dyDescent="0.2">
      <c r="A1189">
        <v>735.36</v>
      </c>
      <c r="B1189">
        <v>2869.3</v>
      </c>
      <c r="C1189">
        <v>11681.7</v>
      </c>
      <c r="D1189">
        <v>54015.5</v>
      </c>
      <c r="E1189">
        <v>64000</v>
      </c>
      <c r="F1189">
        <v>64000</v>
      </c>
      <c r="H1189">
        <v>11559.8</v>
      </c>
      <c r="I1189">
        <v>22990.2</v>
      </c>
      <c r="J1189">
        <v>22234.9</v>
      </c>
      <c r="L1189">
        <f t="shared" si="39"/>
        <v>735.36</v>
      </c>
      <c r="M1189">
        <f>data!AQ1189</f>
        <v>1.1188326768949372E-10</v>
      </c>
      <c r="O1189">
        <v>2.2350927786527789E-10</v>
      </c>
      <c r="P1189">
        <f t="shared" si="38"/>
        <v>-49.94245037249312</v>
      </c>
    </row>
    <row r="1190" spans="1:16" x14ac:dyDescent="0.2">
      <c r="A1190">
        <v>735.8</v>
      </c>
      <c r="B1190">
        <v>3019.7</v>
      </c>
      <c r="C1190">
        <v>13174.8</v>
      </c>
      <c r="D1190">
        <v>54565.8</v>
      </c>
      <c r="E1190">
        <v>64000</v>
      </c>
      <c r="F1190">
        <v>64000</v>
      </c>
      <c r="H1190">
        <v>13124.6</v>
      </c>
      <c r="I1190">
        <v>22274</v>
      </c>
      <c r="J1190">
        <v>21606</v>
      </c>
      <c r="L1190">
        <f t="shared" si="39"/>
        <v>735.8</v>
      </c>
      <c r="M1190">
        <f>data!AQ1190</f>
        <v>1.1104495549214621E-10</v>
      </c>
      <c r="O1190">
        <v>2.2355741900121023E-10</v>
      </c>
      <c r="P1190">
        <f t="shared" si="38"/>
        <v>-50.328217248050684</v>
      </c>
    </row>
    <row r="1191" spans="1:16" x14ac:dyDescent="0.2">
      <c r="A1191">
        <v>736.25</v>
      </c>
      <c r="B1191">
        <v>3019.7</v>
      </c>
      <c r="C1191">
        <v>13174.8</v>
      </c>
      <c r="D1191">
        <v>54565.8</v>
      </c>
      <c r="E1191">
        <v>64000</v>
      </c>
      <c r="F1191">
        <v>64000</v>
      </c>
      <c r="H1191">
        <v>13124.6</v>
      </c>
      <c r="I1191">
        <v>22274</v>
      </c>
      <c r="J1191">
        <v>21606</v>
      </c>
      <c r="L1191">
        <f t="shared" si="39"/>
        <v>736.25</v>
      </c>
      <c r="M1191">
        <f>data!AQ1191</f>
        <v>1.1112419440828832E-10</v>
      </c>
      <c r="O1191">
        <v>2.2331520531958268E-10</v>
      </c>
      <c r="P1191">
        <f t="shared" si="38"/>
        <v>-50.23885890382595</v>
      </c>
    </row>
    <row r="1192" spans="1:16" x14ac:dyDescent="0.2">
      <c r="A1192">
        <v>736.7</v>
      </c>
      <c r="B1192">
        <v>2839.2</v>
      </c>
      <c r="C1192">
        <v>11332.4</v>
      </c>
      <c r="D1192">
        <v>54432.55</v>
      </c>
      <c r="E1192">
        <v>64000</v>
      </c>
      <c r="F1192">
        <v>64000</v>
      </c>
      <c r="H1192">
        <v>11213.1</v>
      </c>
      <c r="I1192">
        <v>21103.3</v>
      </c>
      <c r="J1192">
        <v>20526.8</v>
      </c>
      <c r="L1192">
        <f t="shared" si="39"/>
        <v>736.7</v>
      </c>
      <c r="M1192">
        <f>data!AQ1192</f>
        <v>1.1109572741700664E-10</v>
      </c>
      <c r="O1192">
        <v>2.2408289569895672E-10</v>
      </c>
      <c r="P1192">
        <f t="shared" si="38"/>
        <v>-50.422040437098886</v>
      </c>
    </row>
    <row r="1193" spans="1:16" x14ac:dyDescent="0.2">
      <c r="A1193">
        <v>737.14</v>
      </c>
      <c r="B1193">
        <v>2839.2</v>
      </c>
      <c r="C1193">
        <v>11332.4</v>
      </c>
      <c r="D1193">
        <v>54432.55</v>
      </c>
      <c r="E1193">
        <v>64000</v>
      </c>
      <c r="F1193">
        <v>64000</v>
      </c>
      <c r="H1193">
        <v>11213.1</v>
      </c>
      <c r="I1193">
        <v>21103.3</v>
      </c>
      <c r="J1193">
        <v>20526.8</v>
      </c>
      <c r="L1193">
        <f t="shared" si="39"/>
        <v>737.14</v>
      </c>
      <c r="M1193">
        <f>data!AQ1193</f>
        <v>1.1117269873390132E-10</v>
      </c>
      <c r="O1193">
        <v>2.2471816926774696E-10</v>
      </c>
      <c r="P1193">
        <f t="shared" si="38"/>
        <v>-50.527943914743538</v>
      </c>
    </row>
    <row r="1194" spans="1:16" x14ac:dyDescent="0.2">
      <c r="A1194">
        <v>737.59</v>
      </c>
      <c r="B1194">
        <v>2862.55</v>
      </c>
      <c r="C1194">
        <v>11712</v>
      </c>
      <c r="D1194">
        <v>54349.8</v>
      </c>
      <c r="E1194">
        <v>64000</v>
      </c>
      <c r="F1194">
        <v>64000</v>
      </c>
      <c r="H1194">
        <v>11638</v>
      </c>
      <c r="I1194">
        <v>20927.7</v>
      </c>
      <c r="J1194">
        <v>20246.8</v>
      </c>
      <c r="L1194">
        <f t="shared" si="39"/>
        <v>737.59</v>
      </c>
      <c r="M1194">
        <f>data!AQ1194</f>
        <v>1.1149317935211044E-10</v>
      </c>
      <c r="O1194">
        <v>2.2490293265578911E-10</v>
      </c>
      <c r="P1194">
        <f t="shared" si="38"/>
        <v>-50.426089141865816</v>
      </c>
    </row>
    <row r="1195" spans="1:16" x14ac:dyDescent="0.2">
      <c r="A1195">
        <v>738.04</v>
      </c>
      <c r="B1195">
        <v>2862.55</v>
      </c>
      <c r="C1195">
        <v>11712</v>
      </c>
      <c r="D1195">
        <v>54349.8</v>
      </c>
      <c r="E1195">
        <v>64000</v>
      </c>
      <c r="F1195">
        <v>64000</v>
      </c>
      <c r="H1195">
        <v>11638</v>
      </c>
      <c r="I1195">
        <v>20927.7</v>
      </c>
      <c r="J1195">
        <v>20246.8</v>
      </c>
      <c r="L1195">
        <f t="shared" si="39"/>
        <v>738.04</v>
      </c>
      <c r="M1195">
        <f>data!AQ1195</f>
        <v>1.1157162886363395E-10</v>
      </c>
      <c r="O1195">
        <v>2.2473305981483378E-10</v>
      </c>
      <c r="P1195">
        <f t="shared" si="38"/>
        <v>-50.353708993433315</v>
      </c>
    </row>
    <row r="1196" spans="1:16" x14ac:dyDescent="0.2">
      <c r="A1196">
        <v>738.48</v>
      </c>
      <c r="B1196">
        <v>2799.6</v>
      </c>
      <c r="C1196">
        <v>11136.8</v>
      </c>
      <c r="D1196">
        <v>54309.25</v>
      </c>
      <c r="E1196">
        <v>64000</v>
      </c>
      <c r="F1196">
        <v>64000</v>
      </c>
      <c r="H1196">
        <v>11040.6</v>
      </c>
      <c r="I1196">
        <v>18442.400000000001</v>
      </c>
      <c r="J1196">
        <v>17954.5</v>
      </c>
      <c r="L1196">
        <f t="shared" si="39"/>
        <v>738.48</v>
      </c>
      <c r="M1196">
        <f>data!AQ1196</f>
        <v>1.1159687562944132E-10</v>
      </c>
      <c r="O1196">
        <v>2.2436061827704486E-10</v>
      </c>
      <c r="P1196">
        <f t="shared" si="38"/>
        <v>-50.260042744382474</v>
      </c>
    </row>
    <row r="1197" spans="1:16" x14ac:dyDescent="0.2">
      <c r="A1197">
        <v>738.93</v>
      </c>
      <c r="B1197">
        <v>2799.6</v>
      </c>
      <c r="C1197">
        <v>11136.8</v>
      </c>
      <c r="D1197">
        <v>54309.25</v>
      </c>
      <c r="E1197">
        <v>64000</v>
      </c>
      <c r="F1197">
        <v>64000</v>
      </c>
      <c r="H1197">
        <v>11040.6</v>
      </c>
      <c r="I1197">
        <v>18442.400000000001</v>
      </c>
      <c r="J1197">
        <v>17954.5</v>
      </c>
      <c r="L1197">
        <f t="shared" si="39"/>
        <v>738.93</v>
      </c>
      <c r="M1197">
        <f>data!AQ1197</f>
        <v>1.1167484966028825E-10</v>
      </c>
      <c r="O1197">
        <v>2.2349681487290787E-10</v>
      </c>
      <c r="P1197">
        <f t="shared" si="38"/>
        <v>-50.032912225710021</v>
      </c>
    </row>
    <row r="1198" spans="1:16" x14ac:dyDescent="0.2">
      <c r="A1198">
        <v>739.37</v>
      </c>
      <c r="B1198">
        <v>2755.55</v>
      </c>
      <c r="C1198">
        <v>10646.7</v>
      </c>
      <c r="D1198">
        <v>54771.8</v>
      </c>
      <c r="E1198">
        <v>64000</v>
      </c>
      <c r="F1198">
        <v>64000</v>
      </c>
      <c r="H1198">
        <v>10551.7</v>
      </c>
      <c r="I1198">
        <v>21562.6</v>
      </c>
      <c r="J1198">
        <v>20859</v>
      </c>
      <c r="L1198">
        <f t="shared" si="39"/>
        <v>739.37</v>
      </c>
      <c r="M1198">
        <f>data!AQ1198</f>
        <v>1.1060258103135879E-10</v>
      </c>
      <c r="O1198">
        <v>2.2277385233197914E-10</v>
      </c>
      <c r="P1198">
        <f t="shared" si="38"/>
        <v>-50.352081326610069</v>
      </c>
    </row>
    <row r="1199" spans="1:16" x14ac:dyDescent="0.2">
      <c r="A1199">
        <v>739.82</v>
      </c>
      <c r="B1199">
        <v>2755.55</v>
      </c>
      <c r="C1199">
        <v>10646.7</v>
      </c>
      <c r="D1199">
        <v>54771.8</v>
      </c>
      <c r="E1199">
        <v>64000</v>
      </c>
      <c r="F1199">
        <v>64000</v>
      </c>
      <c r="H1199">
        <v>10551.7</v>
      </c>
      <c r="I1199">
        <v>21562.6</v>
      </c>
      <c r="J1199">
        <v>20859</v>
      </c>
      <c r="L1199">
        <f t="shared" si="39"/>
        <v>739.82</v>
      </c>
      <c r="M1199">
        <f>data!AQ1199</f>
        <v>1.1067931909496762E-10</v>
      </c>
      <c r="O1199">
        <v>2.2265652640201811E-10</v>
      </c>
      <c r="P1199">
        <f t="shared" si="38"/>
        <v>-50.291455236694809</v>
      </c>
    </row>
    <row r="1200" spans="1:16" x14ac:dyDescent="0.2">
      <c r="A1200">
        <v>740.27</v>
      </c>
      <c r="B1200">
        <v>2867.05</v>
      </c>
      <c r="C1200">
        <v>11696.2</v>
      </c>
      <c r="D1200">
        <v>55054.6</v>
      </c>
      <c r="E1200">
        <v>64000</v>
      </c>
      <c r="F1200">
        <v>64000</v>
      </c>
      <c r="H1200">
        <v>11605.1</v>
      </c>
      <c r="I1200">
        <v>20034</v>
      </c>
      <c r="J1200">
        <v>19507.400000000001</v>
      </c>
      <c r="L1200">
        <f t="shared" si="39"/>
        <v>740.27</v>
      </c>
      <c r="M1200">
        <f>data!AQ1200</f>
        <v>1.103722569576355E-10</v>
      </c>
      <c r="O1200">
        <v>2.2270509937761978E-10</v>
      </c>
      <c r="P1200">
        <f t="shared" si="38"/>
        <v>-50.440175251448643</v>
      </c>
    </row>
    <row r="1201" spans="1:16" x14ac:dyDescent="0.2">
      <c r="A1201">
        <v>740.71</v>
      </c>
      <c r="B1201">
        <v>2867.05</v>
      </c>
      <c r="C1201">
        <v>11696.2</v>
      </c>
      <c r="D1201">
        <v>55054.6</v>
      </c>
      <c r="E1201">
        <v>64000</v>
      </c>
      <c r="F1201">
        <v>64000</v>
      </c>
      <c r="H1201">
        <v>11605.1</v>
      </c>
      <c r="I1201">
        <v>20034</v>
      </c>
      <c r="J1201">
        <v>19507.400000000001</v>
      </c>
      <c r="L1201">
        <f t="shared" si="39"/>
        <v>740.71</v>
      </c>
      <c r="M1201">
        <f>data!AQ1201</f>
        <v>1.1044660407133812E-10</v>
      </c>
      <c r="O1201">
        <v>2.22959484621056E-10</v>
      </c>
      <c r="P1201">
        <f t="shared" si="38"/>
        <v>-50.463374877702925</v>
      </c>
    </row>
    <row r="1202" spans="1:16" x14ac:dyDescent="0.2">
      <c r="A1202">
        <v>741.16</v>
      </c>
      <c r="B1202">
        <v>2849.6</v>
      </c>
      <c r="C1202">
        <v>11572.5</v>
      </c>
      <c r="D1202">
        <v>55055.75</v>
      </c>
      <c r="E1202">
        <v>64000</v>
      </c>
      <c r="F1202">
        <v>64000</v>
      </c>
      <c r="H1202">
        <v>11507.6</v>
      </c>
      <c r="I1202">
        <v>17461.8</v>
      </c>
      <c r="J1202">
        <v>17078.400000000001</v>
      </c>
      <c r="L1202">
        <f t="shared" si="39"/>
        <v>741.16</v>
      </c>
      <c r="M1202">
        <f>data!AQ1202</f>
        <v>1.1048087524140569E-10</v>
      </c>
      <c r="O1202">
        <v>2.2342452119112601E-10</v>
      </c>
      <c r="P1202">
        <f t="shared" si="38"/>
        <v>-50.551141543279371</v>
      </c>
    </row>
    <row r="1203" spans="1:16" x14ac:dyDescent="0.2">
      <c r="A1203">
        <v>741.61</v>
      </c>
      <c r="B1203">
        <v>2849.6</v>
      </c>
      <c r="C1203">
        <v>11572.5</v>
      </c>
      <c r="D1203">
        <v>55055.75</v>
      </c>
      <c r="E1203">
        <v>64000</v>
      </c>
      <c r="F1203">
        <v>64000</v>
      </c>
      <c r="H1203">
        <v>11507.6</v>
      </c>
      <c r="I1203">
        <v>17461.8</v>
      </c>
      <c r="J1203">
        <v>17078.400000000001</v>
      </c>
      <c r="L1203">
        <f t="shared" si="39"/>
        <v>741.61</v>
      </c>
      <c r="M1203">
        <f>data!AQ1203</f>
        <v>1.1055644834855798E-10</v>
      </c>
      <c r="O1203">
        <v>2.2379034879052101E-10</v>
      </c>
      <c r="P1203">
        <f t="shared" si="38"/>
        <v>-50.598205442700134</v>
      </c>
    </row>
    <row r="1204" spans="1:16" x14ac:dyDescent="0.2">
      <c r="A1204">
        <v>742.05</v>
      </c>
      <c r="B1204">
        <v>2819.4</v>
      </c>
      <c r="C1204">
        <v>11292.1</v>
      </c>
      <c r="D1204">
        <v>54866</v>
      </c>
      <c r="E1204">
        <v>64000</v>
      </c>
      <c r="F1204">
        <v>64000</v>
      </c>
      <c r="H1204">
        <v>11201.9</v>
      </c>
      <c r="I1204">
        <v>16998.7</v>
      </c>
      <c r="J1204">
        <v>16651.900000000001</v>
      </c>
      <c r="L1204">
        <f t="shared" si="39"/>
        <v>742.05</v>
      </c>
      <c r="M1204">
        <f>data!AQ1204</f>
        <v>1.1098802077774056E-10</v>
      </c>
      <c r="O1204">
        <v>2.2436701020463731E-10</v>
      </c>
      <c r="P1204">
        <f t="shared" si="38"/>
        <v>-50.532825357652946</v>
      </c>
    </row>
    <row r="1205" spans="1:16" x14ac:dyDescent="0.2">
      <c r="A1205">
        <v>742.5</v>
      </c>
      <c r="B1205">
        <v>2819.4</v>
      </c>
      <c r="C1205">
        <v>11292.1</v>
      </c>
      <c r="D1205">
        <v>54866</v>
      </c>
      <c r="E1205">
        <v>64000</v>
      </c>
      <c r="F1205">
        <v>64000</v>
      </c>
      <c r="H1205">
        <v>11201.9</v>
      </c>
      <c r="I1205">
        <v>16998.7</v>
      </c>
      <c r="J1205">
        <v>16651.900000000001</v>
      </c>
      <c r="L1205">
        <f t="shared" si="39"/>
        <v>742.5</v>
      </c>
      <c r="M1205">
        <f>data!AQ1205</f>
        <v>1.1106340443395743E-10</v>
      </c>
      <c r="O1205">
        <v>2.2499682065336763E-10</v>
      </c>
      <c r="P1205">
        <f t="shared" si="38"/>
        <v>-50.637789409005542</v>
      </c>
    </row>
    <row r="1206" spans="1:16" x14ac:dyDescent="0.2">
      <c r="A1206">
        <v>742.94</v>
      </c>
      <c r="B1206">
        <v>2764.75</v>
      </c>
      <c r="C1206">
        <v>10760.4</v>
      </c>
      <c r="D1206">
        <v>54625.25</v>
      </c>
      <c r="E1206">
        <v>64000</v>
      </c>
      <c r="F1206">
        <v>64000</v>
      </c>
      <c r="H1206">
        <v>10669.5</v>
      </c>
      <c r="I1206">
        <v>18089.2</v>
      </c>
      <c r="J1206">
        <v>17577.599999999999</v>
      </c>
      <c r="L1206">
        <f t="shared" si="39"/>
        <v>742.94</v>
      </c>
      <c r="M1206">
        <f>data!AQ1206</f>
        <v>1.115577944949359E-10</v>
      </c>
      <c r="O1206">
        <v>2.25138024965621E-10</v>
      </c>
      <c r="P1206">
        <f t="shared" si="38"/>
        <v>-50.449154685455298</v>
      </c>
    </row>
    <row r="1207" spans="1:16" x14ac:dyDescent="0.2">
      <c r="A1207">
        <v>743.39</v>
      </c>
      <c r="B1207">
        <v>2764.75</v>
      </c>
      <c r="C1207">
        <v>10760.4</v>
      </c>
      <c r="D1207">
        <v>54625.25</v>
      </c>
      <c r="E1207">
        <v>64000</v>
      </c>
      <c r="F1207">
        <v>64000</v>
      </c>
      <c r="H1207">
        <v>10669.5</v>
      </c>
      <c r="I1207">
        <v>18089.2</v>
      </c>
      <c r="J1207">
        <v>17577.599999999999</v>
      </c>
      <c r="L1207">
        <f t="shared" si="39"/>
        <v>743.39</v>
      </c>
      <c r="M1207">
        <f>data!AQ1207</f>
        <v>1.116330282179551E-10</v>
      </c>
      <c r="O1207">
        <v>2.2520364236292751E-10</v>
      </c>
      <c r="P1207">
        <f t="shared" si="38"/>
        <v>-50.430185299555419</v>
      </c>
    </row>
    <row r="1208" spans="1:16" x14ac:dyDescent="0.2">
      <c r="A1208">
        <v>743.84</v>
      </c>
      <c r="B1208">
        <v>2812.35</v>
      </c>
      <c r="C1208">
        <v>11181.1</v>
      </c>
      <c r="D1208">
        <v>54790.6</v>
      </c>
      <c r="E1208">
        <v>64000</v>
      </c>
      <c r="F1208">
        <v>64000</v>
      </c>
      <c r="H1208">
        <v>11082.1</v>
      </c>
      <c r="I1208">
        <v>16894.3</v>
      </c>
      <c r="J1208">
        <v>16475.8</v>
      </c>
      <c r="L1208">
        <f t="shared" si="39"/>
        <v>743.84</v>
      </c>
      <c r="M1208">
        <f>data!AQ1208</f>
        <v>1.1144100982001012E-10</v>
      </c>
      <c r="O1208">
        <v>2.2474217779004057E-10</v>
      </c>
      <c r="P1208">
        <f t="shared" si="38"/>
        <v>-50.413842690391235</v>
      </c>
    </row>
    <row r="1209" spans="1:16" x14ac:dyDescent="0.2">
      <c r="A1209">
        <v>744.28</v>
      </c>
      <c r="B1209">
        <v>2812.35</v>
      </c>
      <c r="C1209">
        <v>11181.1</v>
      </c>
      <c r="D1209">
        <v>54790.6</v>
      </c>
      <c r="E1209">
        <v>64000</v>
      </c>
      <c r="F1209">
        <v>64000</v>
      </c>
      <c r="H1209">
        <v>11082.1</v>
      </c>
      <c r="I1209">
        <v>16894.3</v>
      </c>
      <c r="J1209">
        <v>16475.8</v>
      </c>
      <c r="L1209">
        <f t="shared" si="39"/>
        <v>744.28</v>
      </c>
      <c r="M1209">
        <f>data!AQ1209</f>
        <v>1.1151396885359416E-10</v>
      </c>
      <c r="O1209">
        <v>2.2476336384352812E-10</v>
      </c>
      <c r="P1209">
        <f t="shared" si="38"/>
        <v>-50.386056274177307</v>
      </c>
    </row>
    <row r="1210" spans="1:16" x14ac:dyDescent="0.2">
      <c r="A1210">
        <v>744.73</v>
      </c>
      <c r="B1210">
        <v>2890.9</v>
      </c>
      <c r="C1210">
        <v>11850.2</v>
      </c>
      <c r="D1210">
        <v>55062.55</v>
      </c>
      <c r="E1210">
        <v>64000</v>
      </c>
      <c r="F1210">
        <v>64000</v>
      </c>
      <c r="H1210">
        <v>11794.9</v>
      </c>
      <c r="I1210">
        <v>17936.3</v>
      </c>
      <c r="J1210">
        <v>17502.2</v>
      </c>
      <c r="L1210">
        <f t="shared" si="39"/>
        <v>744.73</v>
      </c>
      <c r="M1210">
        <f>data!AQ1210</f>
        <v>1.1115191432944993E-10</v>
      </c>
      <c r="O1210">
        <v>2.2426156310250248E-10</v>
      </c>
      <c r="P1210">
        <f t="shared" si="38"/>
        <v>-50.436484615669031</v>
      </c>
    </row>
    <row r="1211" spans="1:16" x14ac:dyDescent="0.2">
      <c r="A1211">
        <v>745.18</v>
      </c>
      <c r="B1211">
        <v>2890.9</v>
      </c>
      <c r="C1211">
        <v>11850.2</v>
      </c>
      <c r="D1211">
        <v>55062.55</v>
      </c>
      <c r="E1211">
        <v>64000</v>
      </c>
      <c r="F1211">
        <v>64000</v>
      </c>
      <c r="H1211">
        <v>11794.9</v>
      </c>
      <c r="I1211">
        <v>17936.3</v>
      </c>
      <c r="J1211">
        <v>17502.2</v>
      </c>
      <c r="L1211">
        <f t="shared" si="39"/>
        <v>745.18</v>
      </c>
      <c r="M1211">
        <f>data!AQ1211</f>
        <v>1.1122580481279424E-10</v>
      </c>
      <c r="O1211">
        <v>2.2413981918196908E-10</v>
      </c>
      <c r="P1211">
        <f t="shared" si="38"/>
        <v>-50.376597420873708</v>
      </c>
    </row>
    <row r="1212" spans="1:16" x14ac:dyDescent="0.2">
      <c r="A1212">
        <v>745.62</v>
      </c>
      <c r="B1212">
        <v>2881.9</v>
      </c>
      <c r="C1212">
        <v>11862.6</v>
      </c>
      <c r="D1212">
        <v>55287.199999999997</v>
      </c>
      <c r="E1212">
        <v>64000</v>
      </c>
      <c r="F1212">
        <v>64000</v>
      </c>
      <c r="H1212">
        <v>11779.4</v>
      </c>
      <c r="I1212">
        <v>18170.5</v>
      </c>
      <c r="J1212">
        <v>17799.099999999999</v>
      </c>
      <c r="L1212">
        <f t="shared" si="39"/>
        <v>745.62</v>
      </c>
      <c r="M1212">
        <f>data!AQ1212</f>
        <v>1.1077431715348513E-10</v>
      </c>
      <c r="O1212">
        <v>2.2415439948304138E-10</v>
      </c>
      <c r="P1212">
        <f t="shared" si="38"/>
        <v>-50.581243371105074</v>
      </c>
    </row>
    <row r="1213" spans="1:16" x14ac:dyDescent="0.2">
      <c r="A1213">
        <v>746.07</v>
      </c>
      <c r="B1213">
        <v>2881.9</v>
      </c>
      <c r="C1213">
        <v>11862.6</v>
      </c>
      <c r="D1213">
        <v>55287.199999999997</v>
      </c>
      <c r="E1213">
        <v>64000</v>
      </c>
      <c r="F1213">
        <v>64000</v>
      </c>
      <c r="H1213">
        <v>11779.4</v>
      </c>
      <c r="I1213">
        <v>18170.5</v>
      </c>
      <c r="J1213">
        <v>17799.099999999999</v>
      </c>
      <c r="L1213">
        <f t="shared" si="39"/>
        <v>746.07</v>
      </c>
      <c r="M1213">
        <f>data!AQ1213</f>
        <v>1.1084742977303521E-10</v>
      </c>
      <c r="O1213">
        <v>2.2460118025436917E-10</v>
      </c>
      <c r="P1213">
        <f t="shared" si="38"/>
        <v>-50.646995867298479</v>
      </c>
    </row>
    <row r="1214" spans="1:16" x14ac:dyDescent="0.2">
      <c r="A1214">
        <v>746.51</v>
      </c>
      <c r="B1214">
        <v>2708.5</v>
      </c>
      <c r="C1214">
        <v>10207.700000000001</v>
      </c>
      <c r="D1214">
        <v>55005.65</v>
      </c>
      <c r="E1214">
        <v>64000</v>
      </c>
      <c r="F1214">
        <v>64000</v>
      </c>
      <c r="H1214">
        <v>10101.6</v>
      </c>
      <c r="I1214">
        <v>16161.5</v>
      </c>
      <c r="J1214">
        <v>15771.7</v>
      </c>
      <c r="L1214">
        <f t="shared" si="39"/>
        <v>746.51</v>
      </c>
      <c r="M1214">
        <f>data!AQ1214</f>
        <v>1.1116074526713042E-10</v>
      </c>
      <c r="O1214">
        <v>2.2566044843636104E-10</v>
      </c>
      <c r="P1214">
        <f t="shared" si="38"/>
        <v>-50.739819034579696</v>
      </c>
    </row>
    <row r="1215" spans="1:16" x14ac:dyDescent="0.2">
      <c r="A1215">
        <v>746.96</v>
      </c>
      <c r="B1215">
        <v>2708.5</v>
      </c>
      <c r="C1215">
        <v>10207.700000000001</v>
      </c>
      <c r="D1215">
        <v>55005.65</v>
      </c>
      <c r="E1215">
        <v>64000</v>
      </c>
      <c r="F1215">
        <v>64000</v>
      </c>
      <c r="H1215">
        <v>10101.6</v>
      </c>
      <c r="I1215">
        <v>16161.5</v>
      </c>
      <c r="J1215">
        <v>15771.7</v>
      </c>
      <c r="L1215">
        <f t="shared" si="39"/>
        <v>746.96</v>
      </c>
      <c r="M1215">
        <f>data!AQ1215</f>
        <v>1.1123358627550181E-10</v>
      </c>
      <c r="O1215">
        <v>2.2663208025572168E-10</v>
      </c>
      <c r="P1215">
        <f t="shared" si="38"/>
        <v>-50.918869848438618</v>
      </c>
    </row>
    <row r="1216" spans="1:16" x14ac:dyDescent="0.2">
      <c r="A1216">
        <v>747.4</v>
      </c>
      <c r="B1216">
        <v>2748.65</v>
      </c>
      <c r="C1216">
        <v>10590.8</v>
      </c>
      <c r="D1216">
        <v>54491.55</v>
      </c>
      <c r="E1216">
        <v>64000</v>
      </c>
      <c r="F1216">
        <v>64000</v>
      </c>
      <c r="H1216">
        <v>10505.2</v>
      </c>
      <c r="I1216">
        <v>17125.599999999999</v>
      </c>
      <c r="J1216">
        <v>16706.599999999999</v>
      </c>
      <c r="L1216">
        <f t="shared" si="39"/>
        <v>747.4</v>
      </c>
      <c r="M1216">
        <f>data!AQ1216</f>
        <v>1.1256308330341557E-10</v>
      </c>
      <c r="O1216">
        <v>2.270644911329787E-10</v>
      </c>
      <c r="P1216">
        <f t="shared" si="38"/>
        <v>-50.426822467149293</v>
      </c>
    </row>
    <row r="1217" spans="1:16" x14ac:dyDescent="0.2">
      <c r="A1217">
        <v>747.85</v>
      </c>
      <c r="B1217">
        <v>2748.65</v>
      </c>
      <c r="C1217">
        <v>10590.8</v>
      </c>
      <c r="D1217">
        <v>54491.55</v>
      </c>
      <c r="E1217">
        <v>64000</v>
      </c>
      <c r="F1217">
        <v>64000</v>
      </c>
      <c r="H1217">
        <v>10505.2</v>
      </c>
      <c r="I1217">
        <v>17125.599999999999</v>
      </c>
      <c r="J1217">
        <v>16706.599999999999</v>
      </c>
      <c r="L1217">
        <f t="shared" si="39"/>
        <v>747.85</v>
      </c>
      <c r="M1217">
        <f>data!AQ1217</f>
        <v>1.1263631194249072E-10</v>
      </c>
      <c r="O1217">
        <v>2.2775763626443682E-10</v>
      </c>
      <c r="P1217">
        <f t="shared" si="38"/>
        <v>-50.545538762215237</v>
      </c>
    </row>
    <row r="1218" spans="1:16" x14ac:dyDescent="0.2">
      <c r="A1218">
        <v>748.3</v>
      </c>
      <c r="B1218">
        <v>2820.15</v>
      </c>
      <c r="C1218">
        <v>11193.6</v>
      </c>
      <c r="D1218">
        <v>54518.35</v>
      </c>
      <c r="E1218">
        <v>64000</v>
      </c>
      <c r="F1218">
        <v>64000</v>
      </c>
      <c r="H1218">
        <v>11089.4</v>
      </c>
      <c r="I1218">
        <v>16445.599999999999</v>
      </c>
      <c r="J1218">
        <v>16129.2</v>
      </c>
      <c r="L1218">
        <f t="shared" si="39"/>
        <v>748.3</v>
      </c>
      <c r="M1218">
        <f>data!AQ1218</f>
        <v>1.1281216981530859E-10</v>
      </c>
      <c r="O1218">
        <v>2.2733699669460425E-10</v>
      </c>
      <c r="P1218">
        <f t="shared" si="38"/>
        <v>-50.37667803500716</v>
      </c>
    </row>
    <row r="1219" spans="1:16" x14ac:dyDescent="0.2">
      <c r="A1219">
        <v>748.74</v>
      </c>
      <c r="B1219">
        <v>2820.15</v>
      </c>
      <c r="C1219">
        <v>11193.6</v>
      </c>
      <c r="D1219">
        <v>54518.35</v>
      </c>
      <c r="E1219">
        <v>64000</v>
      </c>
      <c r="F1219">
        <v>64000</v>
      </c>
      <c r="H1219">
        <v>11089.4</v>
      </c>
      <c r="I1219">
        <v>16445.599999999999</v>
      </c>
      <c r="J1219">
        <v>16129.2</v>
      </c>
      <c r="L1219">
        <f t="shared" si="39"/>
        <v>748.74</v>
      </c>
      <c r="M1219">
        <f>data!AQ1219</f>
        <v>1.128834074808572E-10</v>
      </c>
      <c r="O1219">
        <v>2.2713954758548853E-10</v>
      </c>
      <c r="P1219">
        <f t="shared" si="38"/>
        <v>-50.302178250852045</v>
      </c>
    </row>
    <row r="1220" spans="1:16" x14ac:dyDescent="0.2">
      <c r="A1220">
        <v>749.19</v>
      </c>
      <c r="B1220">
        <v>2859.65</v>
      </c>
      <c r="C1220">
        <v>11604</v>
      </c>
      <c r="D1220">
        <v>54797.65</v>
      </c>
      <c r="E1220">
        <v>64000</v>
      </c>
      <c r="F1220">
        <v>64000</v>
      </c>
      <c r="H1220">
        <v>11460.9</v>
      </c>
      <c r="I1220">
        <v>17907.900000000001</v>
      </c>
      <c r="J1220">
        <v>17531.5</v>
      </c>
      <c r="L1220">
        <f t="shared" si="39"/>
        <v>749.19</v>
      </c>
      <c r="M1220">
        <f>data!AQ1220</f>
        <v>1.1240574331954735E-10</v>
      </c>
      <c r="O1220">
        <v>2.2711623148005989E-10</v>
      </c>
      <c r="P1220">
        <f t="shared" si="38"/>
        <v>-50.507393246608963</v>
      </c>
    </row>
    <row r="1221" spans="1:16" x14ac:dyDescent="0.2">
      <c r="A1221">
        <v>749.63</v>
      </c>
      <c r="B1221">
        <v>2859.65</v>
      </c>
      <c r="C1221">
        <v>11604</v>
      </c>
      <c r="D1221">
        <v>54797.65</v>
      </c>
      <c r="E1221">
        <v>64000</v>
      </c>
      <c r="F1221">
        <v>64000</v>
      </c>
      <c r="H1221">
        <v>11460.9</v>
      </c>
      <c r="I1221">
        <v>17907.900000000001</v>
      </c>
      <c r="J1221">
        <v>17531.5</v>
      </c>
      <c r="L1221">
        <f t="shared" si="39"/>
        <v>749.63</v>
      </c>
      <c r="M1221">
        <f>data!AQ1221</f>
        <v>1.1247620942538748E-10</v>
      </c>
      <c r="O1221">
        <v>2.267948077736281E-10</v>
      </c>
      <c r="P1221">
        <f t="shared" si="38"/>
        <v>-50.40617969629448</v>
      </c>
    </row>
    <row r="1222" spans="1:16" x14ac:dyDescent="0.2">
      <c r="A1222">
        <v>750.08</v>
      </c>
      <c r="B1222">
        <v>2833.05</v>
      </c>
      <c r="C1222">
        <v>11410.3</v>
      </c>
      <c r="D1222">
        <v>54945.8</v>
      </c>
      <c r="E1222">
        <v>64000</v>
      </c>
      <c r="F1222">
        <v>64000</v>
      </c>
      <c r="H1222">
        <v>11320</v>
      </c>
      <c r="I1222">
        <v>20949.599999999999</v>
      </c>
      <c r="J1222">
        <v>20363.2</v>
      </c>
      <c r="L1222">
        <f t="shared" si="39"/>
        <v>750.08</v>
      </c>
      <c r="M1222">
        <f>data!AQ1222</f>
        <v>1.1214984170601893E-10</v>
      </c>
      <c r="O1222">
        <v>2.2653315059552526E-10</v>
      </c>
      <c r="P1222">
        <f t="shared" si="38"/>
        <v>-50.492966962587133</v>
      </c>
    </row>
    <row r="1223" spans="1:16" x14ac:dyDescent="0.2">
      <c r="A1223">
        <v>750.52</v>
      </c>
      <c r="B1223">
        <v>2833.05</v>
      </c>
      <c r="C1223">
        <v>11410.3</v>
      </c>
      <c r="D1223">
        <v>54945.8</v>
      </c>
      <c r="E1223">
        <v>64000</v>
      </c>
      <c r="F1223">
        <v>64000</v>
      </c>
      <c r="H1223">
        <v>11320</v>
      </c>
      <c r="I1223">
        <v>20949.599999999999</v>
      </c>
      <c r="J1223">
        <v>20363.2</v>
      </c>
      <c r="L1223">
        <f t="shared" si="39"/>
        <v>750.52</v>
      </c>
      <c r="M1223">
        <f>data!AQ1223</f>
        <v>1.1221963550176391E-10</v>
      </c>
      <c r="O1223">
        <v>2.2687510061609615E-10</v>
      </c>
      <c r="P1223">
        <f t="shared" si="38"/>
        <v>-50.536821715109696</v>
      </c>
    </row>
    <row r="1224" spans="1:16" x14ac:dyDescent="0.2">
      <c r="A1224">
        <v>750.97</v>
      </c>
      <c r="B1224">
        <v>2752.25</v>
      </c>
      <c r="C1224">
        <v>10593.4</v>
      </c>
      <c r="D1224">
        <v>54948.05</v>
      </c>
      <c r="E1224">
        <v>64000</v>
      </c>
      <c r="F1224">
        <v>64000</v>
      </c>
      <c r="H1224">
        <v>10518.7</v>
      </c>
      <c r="I1224">
        <v>19433.400000000001</v>
      </c>
      <c r="J1224">
        <v>18868.400000000001</v>
      </c>
      <c r="L1224">
        <f t="shared" si="39"/>
        <v>750.97</v>
      </c>
      <c r="M1224">
        <f>data!AQ1224</f>
        <v>1.1210227795009097E-10</v>
      </c>
      <c r="O1224">
        <v>2.2687883974035467E-10</v>
      </c>
      <c r="P1224">
        <f t="shared" ref="P1224:P1287" si="40">(M1224-O1224)/O1224%</f>
        <v>-50.589363874399488</v>
      </c>
    </row>
    <row r="1225" spans="1:16" x14ac:dyDescent="0.2">
      <c r="A1225">
        <v>751.42</v>
      </c>
      <c r="B1225">
        <v>2752.25</v>
      </c>
      <c r="C1225">
        <v>10593.4</v>
      </c>
      <c r="D1225">
        <v>54948.05</v>
      </c>
      <c r="E1225">
        <v>64000</v>
      </c>
      <c r="F1225">
        <v>64000</v>
      </c>
      <c r="H1225">
        <v>10518.7</v>
      </c>
      <c r="I1225">
        <v>19433.400000000001</v>
      </c>
      <c r="J1225">
        <v>18868.400000000001</v>
      </c>
      <c r="L1225">
        <f t="shared" si="39"/>
        <v>751.42</v>
      </c>
      <c r="M1225">
        <f>data!AQ1225</f>
        <v>1.1217310382675124E-10</v>
      </c>
      <c r="O1225">
        <v>2.2816329559882416E-10</v>
      </c>
      <c r="P1225">
        <f t="shared" si="40"/>
        <v>-50.836481594312438</v>
      </c>
    </row>
    <row r="1226" spans="1:16" x14ac:dyDescent="0.2">
      <c r="A1226">
        <v>751.86</v>
      </c>
      <c r="B1226">
        <v>2801.1</v>
      </c>
      <c r="C1226">
        <v>11013.8</v>
      </c>
      <c r="D1226">
        <v>54672.9</v>
      </c>
      <c r="E1226">
        <v>64000</v>
      </c>
      <c r="F1226">
        <v>64000</v>
      </c>
      <c r="H1226">
        <v>10978.2</v>
      </c>
      <c r="I1226">
        <v>19896.900000000001</v>
      </c>
      <c r="J1226">
        <v>19233.400000000001</v>
      </c>
      <c r="L1226">
        <f t="shared" si="39"/>
        <v>751.86</v>
      </c>
      <c r="M1226">
        <f>data!AQ1226</f>
        <v>1.1298207978046115E-10</v>
      </c>
      <c r="O1226">
        <v>2.2910448192943214E-10</v>
      </c>
      <c r="P1226">
        <f t="shared" si="40"/>
        <v>-50.68534721408836</v>
      </c>
    </row>
    <row r="1227" spans="1:16" x14ac:dyDescent="0.2">
      <c r="A1227">
        <v>752.31</v>
      </c>
      <c r="B1227">
        <v>2801.1</v>
      </c>
      <c r="C1227">
        <v>11013.8</v>
      </c>
      <c r="D1227">
        <v>54672.9</v>
      </c>
      <c r="E1227">
        <v>64000</v>
      </c>
      <c r="F1227">
        <v>64000</v>
      </c>
      <c r="H1227">
        <v>10978.2</v>
      </c>
      <c r="I1227">
        <v>19896.900000000001</v>
      </c>
      <c r="J1227">
        <v>19233.400000000001</v>
      </c>
      <c r="L1227">
        <f t="shared" si="39"/>
        <v>752.31</v>
      </c>
      <c r="M1227">
        <f>data!AQ1227</f>
        <v>1.1305293781532765E-10</v>
      </c>
      <c r="O1227">
        <v>2.2963824731633002E-10</v>
      </c>
      <c r="P1227">
        <f t="shared" si="40"/>
        <v>-50.76911658379121</v>
      </c>
    </row>
    <row r="1228" spans="1:16" x14ac:dyDescent="0.2">
      <c r="A1228">
        <v>752.75</v>
      </c>
      <c r="B1228">
        <v>2950</v>
      </c>
      <c r="C1228">
        <v>12580.8</v>
      </c>
      <c r="D1228">
        <v>54497.05</v>
      </c>
      <c r="E1228">
        <v>64000</v>
      </c>
      <c r="F1228">
        <v>64000</v>
      </c>
      <c r="H1228">
        <v>12510.6</v>
      </c>
      <c r="I1228">
        <v>20034.599999999999</v>
      </c>
      <c r="J1228">
        <v>19543.2</v>
      </c>
      <c r="L1228">
        <f t="shared" si="39"/>
        <v>752.75</v>
      </c>
      <c r="M1228">
        <f>data!AQ1228</f>
        <v>1.1387427354660153E-10</v>
      </c>
      <c r="O1228">
        <v>2.3042077597762112E-10</v>
      </c>
      <c r="P1228">
        <f t="shared" si="40"/>
        <v>-50.579858494330743</v>
      </c>
    </row>
    <row r="1229" spans="1:16" x14ac:dyDescent="0.2">
      <c r="A1229">
        <v>753.2</v>
      </c>
      <c r="B1229">
        <v>2950</v>
      </c>
      <c r="C1229">
        <v>12580.8</v>
      </c>
      <c r="D1229">
        <v>54497.05</v>
      </c>
      <c r="E1229">
        <v>64000</v>
      </c>
      <c r="F1229">
        <v>64000</v>
      </c>
      <c r="H1229">
        <v>12510.6</v>
      </c>
      <c r="I1229">
        <v>20034.599999999999</v>
      </c>
      <c r="J1229">
        <v>19543.2</v>
      </c>
      <c r="L1229">
        <f t="shared" si="39"/>
        <v>753.2</v>
      </c>
      <c r="M1229">
        <f>data!AQ1229</f>
        <v>1.1394516510869947E-10</v>
      </c>
      <c r="O1229">
        <v>2.3023541204835782E-10</v>
      </c>
      <c r="P1229">
        <f t="shared" si="40"/>
        <v>-50.509279135232752</v>
      </c>
    </row>
    <row r="1230" spans="1:16" x14ac:dyDescent="0.2">
      <c r="A1230">
        <v>753.64</v>
      </c>
      <c r="B1230">
        <v>2804.65</v>
      </c>
      <c r="C1230">
        <v>11147.1</v>
      </c>
      <c r="D1230">
        <v>54309.1</v>
      </c>
      <c r="E1230">
        <v>64000</v>
      </c>
      <c r="F1230">
        <v>64000</v>
      </c>
      <c r="H1230">
        <v>11037.5</v>
      </c>
      <c r="I1230">
        <v>19462.8</v>
      </c>
      <c r="J1230">
        <v>18920.5</v>
      </c>
      <c r="L1230">
        <f t="shared" si="39"/>
        <v>753.64</v>
      </c>
      <c r="M1230">
        <f>data!AQ1230</f>
        <v>1.141138009767988E-10</v>
      </c>
      <c r="O1230">
        <v>2.3015086961176169E-10</v>
      </c>
      <c r="P1230">
        <f t="shared" si="40"/>
        <v>-50.417827588791745</v>
      </c>
    </row>
    <row r="1231" spans="1:16" x14ac:dyDescent="0.2">
      <c r="A1231">
        <v>754.09</v>
      </c>
      <c r="B1231">
        <v>2804.65</v>
      </c>
      <c r="C1231">
        <v>11147.1</v>
      </c>
      <c r="D1231">
        <v>54309.1</v>
      </c>
      <c r="E1231">
        <v>64000</v>
      </c>
      <c r="F1231">
        <v>64000</v>
      </c>
      <c r="H1231">
        <v>11037.5</v>
      </c>
      <c r="I1231">
        <v>19462.8</v>
      </c>
      <c r="J1231">
        <v>18920.5</v>
      </c>
      <c r="L1231">
        <f t="shared" si="39"/>
        <v>754.09</v>
      </c>
      <c r="M1231">
        <f>data!AQ1231</f>
        <v>1.1418431630291192E-10</v>
      </c>
      <c r="O1231">
        <v>2.2946085908609739E-10</v>
      </c>
      <c r="P1231">
        <f t="shared" si="40"/>
        <v>-50.23799842914903</v>
      </c>
    </row>
    <row r="1232" spans="1:16" x14ac:dyDescent="0.2">
      <c r="A1232">
        <v>754.53</v>
      </c>
      <c r="B1232">
        <v>2797.6</v>
      </c>
      <c r="C1232">
        <v>11083.6</v>
      </c>
      <c r="D1232">
        <v>54612.800000000003</v>
      </c>
      <c r="E1232">
        <v>64000</v>
      </c>
      <c r="F1232">
        <v>64000</v>
      </c>
      <c r="H1232">
        <v>10980.8</v>
      </c>
      <c r="I1232">
        <v>19746.5</v>
      </c>
      <c r="J1232">
        <v>19175.5</v>
      </c>
      <c r="L1232">
        <f t="shared" si="39"/>
        <v>754.53</v>
      </c>
      <c r="M1232">
        <f>data!AQ1232</f>
        <v>1.1353001249324814E-10</v>
      </c>
      <c r="O1232">
        <v>2.2882411751291726E-10</v>
      </c>
      <c r="P1232">
        <f t="shared" si="40"/>
        <v>-50.385469098623624</v>
      </c>
    </row>
    <row r="1233" spans="1:16" x14ac:dyDescent="0.2">
      <c r="A1233">
        <v>754.98</v>
      </c>
      <c r="B1233">
        <v>2797.6</v>
      </c>
      <c r="C1233">
        <v>11083.6</v>
      </c>
      <c r="D1233">
        <v>54612.800000000003</v>
      </c>
      <c r="E1233">
        <v>64000</v>
      </c>
      <c r="F1233">
        <v>64000</v>
      </c>
      <c r="H1233">
        <v>10980.8</v>
      </c>
      <c r="I1233">
        <v>19746.5</v>
      </c>
      <c r="J1233">
        <v>19175.5</v>
      </c>
      <c r="L1233">
        <f t="shared" si="39"/>
        <v>754.98</v>
      </c>
      <c r="M1233">
        <f>data!AQ1233</f>
        <v>1.1359964614008057E-10</v>
      </c>
      <c r="O1233">
        <v>2.2871023795697143E-10</v>
      </c>
      <c r="P1233">
        <f t="shared" si="40"/>
        <v>-50.330318767167419</v>
      </c>
    </row>
    <row r="1234" spans="1:16" x14ac:dyDescent="0.2">
      <c r="A1234">
        <v>755.42</v>
      </c>
      <c r="B1234">
        <v>2807.8</v>
      </c>
      <c r="C1234">
        <v>11182.7</v>
      </c>
      <c r="D1234">
        <v>54793.4</v>
      </c>
      <c r="E1234">
        <v>64000</v>
      </c>
      <c r="F1234">
        <v>64000</v>
      </c>
      <c r="H1234">
        <v>11085.9</v>
      </c>
      <c r="I1234">
        <v>20720.3</v>
      </c>
      <c r="J1234">
        <v>20113.400000000001</v>
      </c>
      <c r="L1234">
        <f t="shared" si="39"/>
        <v>755.42</v>
      </c>
      <c r="M1234">
        <f>data!AQ1234</f>
        <v>1.1327437378632615E-10</v>
      </c>
      <c r="O1234">
        <v>2.2928202657819405E-10</v>
      </c>
      <c r="P1234">
        <f t="shared" si="40"/>
        <v>-50.596051737315221</v>
      </c>
    </row>
    <row r="1235" spans="1:16" x14ac:dyDescent="0.2">
      <c r="A1235">
        <v>755.87</v>
      </c>
      <c r="B1235">
        <v>2807.8</v>
      </c>
      <c r="C1235">
        <v>11182.7</v>
      </c>
      <c r="D1235">
        <v>54793.4</v>
      </c>
      <c r="E1235">
        <v>64000</v>
      </c>
      <c r="F1235">
        <v>64000</v>
      </c>
      <c r="H1235">
        <v>11085.9</v>
      </c>
      <c r="I1235">
        <v>20720.3</v>
      </c>
      <c r="J1235">
        <v>20113.400000000001</v>
      </c>
      <c r="L1235">
        <f t="shared" si="39"/>
        <v>755.87</v>
      </c>
      <c r="M1235">
        <f>data!AQ1235</f>
        <v>1.1334333256579307E-10</v>
      </c>
      <c r="O1235">
        <v>2.3037661627750836E-10</v>
      </c>
      <c r="P1235">
        <f t="shared" si="40"/>
        <v>-50.800851927931205</v>
      </c>
    </row>
    <row r="1236" spans="1:16" x14ac:dyDescent="0.2">
      <c r="A1236">
        <v>756.31</v>
      </c>
      <c r="B1236">
        <v>2894.65</v>
      </c>
      <c r="C1236">
        <v>12002.4</v>
      </c>
      <c r="D1236">
        <v>54481.4</v>
      </c>
      <c r="E1236">
        <v>64000</v>
      </c>
      <c r="F1236">
        <v>64000</v>
      </c>
      <c r="H1236">
        <v>11911.1</v>
      </c>
      <c r="I1236">
        <v>22608.9</v>
      </c>
      <c r="J1236">
        <v>21902.9</v>
      </c>
      <c r="L1236">
        <f t="shared" si="39"/>
        <v>756.31</v>
      </c>
      <c r="M1236">
        <f>data!AQ1236</f>
        <v>1.1433611203612641E-10</v>
      </c>
      <c r="O1236">
        <v>2.3192045575433348E-10</v>
      </c>
      <c r="P1236">
        <f t="shared" si="40"/>
        <v>-50.700290035114755</v>
      </c>
    </row>
    <row r="1237" spans="1:16" x14ac:dyDescent="0.2">
      <c r="A1237">
        <v>756.76</v>
      </c>
      <c r="B1237">
        <v>2894.65</v>
      </c>
      <c r="C1237">
        <v>12002.4</v>
      </c>
      <c r="D1237">
        <v>54481.4</v>
      </c>
      <c r="E1237">
        <v>64000</v>
      </c>
      <c r="F1237">
        <v>64000</v>
      </c>
      <c r="H1237">
        <v>11911.1</v>
      </c>
      <c r="I1237">
        <v>22608.9</v>
      </c>
      <c r="J1237">
        <v>21902.9</v>
      </c>
      <c r="L1237">
        <f t="shared" si="39"/>
        <v>756.76</v>
      </c>
      <c r="M1237">
        <f>data!AQ1237</f>
        <v>1.1440519591746946E-10</v>
      </c>
      <c r="O1237">
        <v>2.3281539982759758E-10</v>
      </c>
      <c r="P1237">
        <f t="shared" si="40"/>
        <v>-50.860125231325853</v>
      </c>
    </row>
    <row r="1238" spans="1:16" x14ac:dyDescent="0.2">
      <c r="A1238">
        <v>757.2</v>
      </c>
      <c r="B1238">
        <v>2909.2</v>
      </c>
      <c r="C1238">
        <v>12071.1</v>
      </c>
      <c r="D1238">
        <v>54089.599999999999</v>
      </c>
      <c r="E1238">
        <v>64000</v>
      </c>
      <c r="F1238">
        <v>64000</v>
      </c>
      <c r="H1238">
        <v>11983.7</v>
      </c>
      <c r="I1238">
        <v>25209.7</v>
      </c>
      <c r="J1238">
        <v>24342.5</v>
      </c>
      <c r="L1238">
        <f t="shared" si="39"/>
        <v>757.2</v>
      </c>
      <c r="M1238">
        <f>data!AQ1238</f>
        <v>1.1543205720290479E-10</v>
      </c>
      <c r="O1238">
        <v>2.3305130306699193E-10</v>
      </c>
      <c r="P1238">
        <f t="shared" si="40"/>
        <v>-50.469250468115519</v>
      </c>
    </row>
    <row r="1239" spans="1:16" x14ac:dyDescent="0.2">
      <c r="A1239">
        <v>757.65</v>
      </c>
      <c r="B1239">
        <v>2909.2</v>
      </c>
      <c r="C1239">
        <v>12071.1</v>
      </c>
      <c r="D1239">
        <v>54089.599999999999</v>
      </c>
      <c r="E1239">
        <v>64000</v>
      </c>
      <c r="F1239">
        <v>64000</v>
      </c>
      <c r="H1239">
        <v>11983.7</v>
      </c>
      <c r="I1239">
        <v>25209.7</v>
      </c>
      <c r="J1239">
        <v>24342.5</v>
      </c>
      <c r="L1239">
        <f t="shared" si="39"/>
        <v>757.65</v>
      </c>
      <c r="M1239">
        <f>data!AQ1239</f>
        <v>1.1550127866385998E-10</v>
      </c>
      <c r="O1239">
        <v>2.3372586700653731E-10</v>
      </c>
      <c r="P1239">
        <f t="shared" si="40"/>
        <v>-50.582586282317905</v>
      </c>
    </row>
    <row r="1240" spans="1:16" x14ac:dyDescent="0.2">
      <c r="A1240">
        <v>758.09</v>
      </c>
      <c r="B1240">
        <v>2813.2</v>
      </c>
      <c r="C1240">
        <v>11185.1</v>
      </c>
      <c r="D1240">
        <v>53876.9</v>
      </c>
      <c r="E1240">
        <v>64000</v>
      </c>
      <c r="F1240">
        <v>64000</v>
      </c>
      <c r="H1240">
        <v>11107.1</v>
      </c>
      <c r="I1240">
        <v>26173.5</v>
      </c>
      <c r="J1240">
        <v>25198.7</v>
      </c>
      <c r="L1240">
        <f t="shared" si="39"/>
        <v>758.09</v>
      </c>
      <c r="M1240">
        <f>data!AQ1240</f>
        <v>1.1584757789661845E-10</v>
      </c>
      <c r="O1240">
        <v>2.3322350530414666E-10</v>
      </c>
      <c r="P1240">
        <f t="shared" si="40"/>
        <v>-50.32765769233179</v>
      </c>
    </row>
    <row r="1241" spans="1:16" x14ac:dyDescent="0.2">
      <c r="A1241">
        <v>758.54</v>
      </c>
      <c r="B1241">
        <v>2813.2</v>
      </c>
      <c r="C1241">
        <v>11185.1</v>
      </c>
      <c r="D1241">
        <v>53876.9</v>
      </c>
      <c r="E1241">
        <v>64000</v>
      </c>
      <c r="F1241">
        <v>64000</v>
      </c>
      <c r="H1241">
        <v>11107.1</v>
      </c>
      <c r="I1241">
        <v>26173.5</v>
      </c>
      <c r="J1241">
        <v>25198.7</v>
      </c>
      <c r="L1241">
        <f t="shared" si="39"/>
        <v>758.54</v>
      </c>
      <c r="M1241">
        <f>data!AQ1241</f>
        <v>1.1591652365039431E-10</v>
      </c>
      <c r="O1241">
        <v>2.3283818075787958E-10</v>
      </c>
      <c r="P1241">
        <f t="shared" si="40"/>
        <v>-50.21584377910429</v>
      </c>
    </row>
    <row r="1242" spans="1:16" x14ac:dyDescent="0.2">
      <c r="A1242">
        <v>758.98</v>
      </c>
      <c r="B1242">
        <v>2802.85</v>
      </c>
      <c r="C1242">
        <v>11163.2</v>
      </c>
      <c r="D1242">
        <v>54106.75</v>
      </c>
      <c r="E1242">
        <v>64000</v>
      </c>
      <c r="F1242">
        <v>64000</v>
      </c>
      <c r="H1242">
        <v>11067.4</v>
      </c>
      <c r="I1242">
        <v>21641.4</v>
      </c>
      <c r="J1242">
        <v>21002.7</v>
      </c>
      <c r="L1242">
        <f t="shared" si="39"/>
        <v>758.98</v>
      </c>
      <c r="M1242">
        <f>data!AQ1242</f>
        <v>1.154105732809908E-10</v>
      </c>
      <c r="O1242">
        <v>2.3291210314403769E-10</v>
      </c>
      <c r="P1242">
        <f t="shared" si="40"/>
        <v>-50.448872461720676</v>
      </c>
    </row>
    <row r="1243" spans="1:16" x14ac:dyDescent="0.2">
      <c r="A1243">
        <v>759.43</v>
      </c>
      <c r="B1243">
        <v>2802.85</v>
      </c>
      <c r="C1243">
        <v>11163.2</v>
      </c>
      <c r="D1243">
        <v>54106.75</v>
      </c>
      <c r="E1243">
        <v>64000</v>
      </c>
      <c r="F1243">
        <v>64000</v>
      </c>
      <c r="H1243">
        <v>11067.4</v>
      </c>
      <c r="I1243">
        <v>21641.4</v>
      </c>
      <c r="J1243">
        <v>21002.7</v>
      </c>
      <c r="L1243">
        <f t="shared" si="39"/>
        <v>759.43</v>
      </c>
      <c r="M1243">
        <f>data!AQ1243</f>
        <v>1.1547873762227986E-10</v>
      </c>
      <c r="O1243">
        <v>2.32770419970831E-10</v>
      </c>
      <c r="P1243">
        <f t="shared" si="40"/>
        <v>-50.389427644306885</v>
      </c>
    </row>
    <row r="1244" spans="1:16" x14ac:dyDescent="0.2">
      <c r="A1244">
        <v>759.87</v>
      </c>
      <c r="B1244">
        <v>2812.65</v>
      </c>
      <c r="C1244">
        <v>11144.2</v>
      </c>
      <c r="D1244">
        <v>54300.3</v>
      </c>
      <c r="E1244">
        <v>64000</v>
      </c>
      <c r="F1244">
        <v>64000</v>
      </c>
      <c r="H1244">
        <v>11079.3</v>
      </c>
      <c r="I1244">
        <v>25557</v>
      </c>
      <c r="J1244">
        <v>24655.9</v>
      </c>
      <c r="L1244">
        <f t="shared" si="39"/>
        <v>759.87</v>
      </c>
      <c r="M1244">
        <f>data!AQ1244</f>
        <v>1.15109966511961E-10</v>
      </c>
      <c r="O1244">
        <v>2.328224743054793E-10</v>
      </c>
      <c r="P1244">
        <f t="shared" si="40"/>
        <v>-50.55891109509956</v>
      </c>
    </row>
    <row r="1245" spans="1:16" x14ac:dyDescent="0.2">
      <c r="A1245">
        <v>760.32</v>
      </c>
      <c r="B1245">
        <v>2812.65</v>
      </c>
      <c r="C1245">
        <v>11144.2</v>
      </c>
      <c r="D1245">
        <v>54300.3</v>
      </c>
      <c r="E1245">
        <v>64000</v>
      </c>
      <c r="F1245">
        <v>64000</v>
      </c>
      <c r="H1245">
        <v>11079.3</v>
      </c>
      <c r="I1245">
        <v>25557</v>
      </c>
      <c r="J1245">
        <v>24655.9</v>
      </c>
      <c r="L1245">
        <f t="shared" si="39"/>
        <v>760.32</v>
      </c>
      <c r="M1245">
        <f>data!AQ1245</f>
        <v>1.1517743486224585E-10</v>
      </c>
      <c r="O1245">
        <v>2.3355694047227865E-10</v>
      </c>
      <c r="P1245">
        <f t="shared" si="40"/>
        <v>-50.685501090507522</v>
      </c>
    </row>
    <row r="1246" spans="1:16" x14ac:dyDescent="0.2">
      <c r="A1246">
        <v>760.76</v>
      </c>
      <c r="B1246">
        <v>2818.2</v>
      </c>
      <c r="C1246">
        <v>11261.6</v>
      </c>
      <c r="D1246">
        <v>54027.35</v>
      </c>
      <c r="E1246">
        <v>64000</v>
      </c>
      <c r="F1246">
        <v>64000</v>
      </c>
      <c r="H1246">
        <v>11178.5</v>
      </c>
      <c r="I1246">
        <v>26508.2</v>
      </c>
      <c r="J1246">
        <v>25572.2</v>
      </c>
      <c r="L1246">
        <f t="shared" si="39"/>
        <v>760.76</v>
      </c>
      <c r="M1246">
        <f>data!AQ1246</f>
        <v>1.1590483977592407E-10</v>
      </c>
      <c r="O1246">
        <v>2.3526401043958218E-10</v>
      </c>
      <c r="P1246">
        <f t="shared" si="40"/>
        <v>-50.73413925089514</v>
      </c>
    </row>
    <row r="1247" spans="1:16" x14ac:dyDescent="0.2">
      <c r="A1247">
        <v>761.21</v>
      </c>
      <c r="B1247">
        <v>2818.2</v>
      </c>
      <c r="C1247">
        <v>11261.6</v>
      </c>
      <c r="D1247">
        <v>54027.35</v>
      </c>
      <c r="E1247">
        <v>64000</v>
      </c>
      <c r="F1247">
        <v>64000</v>
      </c>
      <c r="H1247">
        <v>11178.5</v>
      </c>
      <c r="I1247">
        <v>26508.2</v>
      </c>
      <c r="J1247">
        <v>25572.2</v>
      </c>
      <c r="L1247">
        <f t="shared" si="39"/>
        <v>761.21</v>
      </c>
      <c r="M1247">
        <f>data!AQ1247</f>
        <v>1.1597225349568898E-10</v>
      </c>
      <c r="O1247">
        <v>2.3608423020013687E-10</v>
      </c>
      <c r="P1247">
        <f t="shared" si="40"/>
        <v>-50.876747084133811</v>
      </c>
    </row>
    <row r="1248" spans="1:16" x14ac:dyDescent="0.2">
      <c r="A1248">
        <v>761.65</v>
      </c>
      <c r="B1248">
        <v>2905.25</v>
      </c>
      <c r="C1248">
        <v>12073.2</v>
      </c>
      <c r="D1248">
        <v>53680.85</v>
      </c>
      <c r="E1248">
        <v>64000</v>
      </c>
      <c r="F1248">
        <v>64000</v>
      </c>
      <c r="H1248">
        <v>11999.3</v>
      </c>
      <c r="I1248">
        <v>23493.1</v>
      </c>
      <c r="J1248">
        <v>22787.8</v>
      </c>
      <c r="L1248">
        <f t="shared" si="39"/>
        <v>761.65</v>
      </c>
      <c r="M1248">
        <f>data!AQ1248</f>
        <v>1.1708419051870632E-10</v>
      </c>
      <c r="O1248">
        <v>2.368393916172917E-10</v>
      </c>
      <c r="P1248">
        <f t="shared" si="40"/>
        <v>-50.563886472102396</v>
      </c>
    </row>
    <row r="1249" spans="1:16" x14ac:dyDescent="0.2">
      <c r="A1249">
        <v>762.1</v>
      </c>
      <c r="B1249">
        <v>2905.25</v>
      </c>
      <c r="C1249">
        <v>12073.2</v>
      </c>
      <c r="D1249">
        <v>53680.85</v>
      </c>
      <c r="E1249">
        <v>64000</v>
      </c>
      <c r="F1249">
        <v>64000</v>
      </c>
      <c r="H1249">
        <v>11999.3</v>
      </c>
      <c r="I1249">
        <v>23493.1</v>
      </c>
      <c r="J1249">
        <v>22787.8</v>
      </c>
      <c r="L1249">
        <f t="shared" si="39"/>
        <v>762.1</v>
      </c>
      <c r="M1249">
        <f>data!AQ1249</f>
        <v>1.171517658460849E-10</v>
      </c>
      <c r="O1249">
        <v>2.3708777906956294E-10</v>
      </c>
      <c r="P1249">
        <f t="shared" si="40"/>
        <v>-50.587176485502489</v>
      </c>
    </row>
    <row r="1250" spans="1:16" x14ac:dyDescent="0.2">
      <c r="A1250">
        <v>762.54</v>
      </c>
      <c r="B1250">
        <v>2751</v>
      </c>
      <c r="C1250">
        <v>10628.1</v>
      </c>
      <c r="D1250">
        <v>53378.5</v>
      </c>
      <c r="E1250">
        <v>64000</v>
      </c>
      <c r="F1250">
        <v>64000</v>
      </c>
      <c r="H1250">
        <v>10420</v>
      </c>
      <c r="I1250">
        <v>18928.5</v>
      </c>
      <c r="J1250">
        <v>18397.599999999999</v>
      </c>
      <c r="L1250">
        <f t="shared" si="39"/>
        <v>762.54</v>
      </c>
      <c r="M1250">
        <f>data!AQ1250</f>
        <v>1.1757969884857434E-10</v>
      </c>
      <c r="O1250">
        <v>2.368870445419441E-10</v>
      </c>
      <c r="P1250">
        <f t="shared" si="40"/>
        <v>-50.364656253814154</v>
      </c>
    </row>
    <row r="1251" spans="1:16" x14ac:dyDescent="0.2">
      <c r="A1251">
        <v>762.99</v>
      </c>
      <c r="B1251">
        <v>2751</v>
      </c>
      <c r="C1251">
        <v>10628.1</v>
      </c>
      <c r="D1251">
        <v>53378.5</v>
      </c>
      <c r="E1251">
        <v>64000</v>
      </c>
      <c r="F1251">
        <v>64000</v>
      </c>
      <c r="H1251">
        <v>10420</v>
      </c>
      <c r="I1251">
        <v>18928.5</v>
      </c>
      <c r="J1251">
        <v>18397.599999999999</v>
      </c>
      <c r="L1251">
        <f t="shared" si="39"/>
        <v>762.99</v>
      </c>
      <c r="M1251">
        <f>data!AQ1251</f>
        <v>1.1764703505160873E-10</v>
      </c>
      <c r="O1251">
        <v>2.3557389194952889E-10</v>
      </c>
      <c r="P1251">
        <f t="shared" si="40"/>
        <v>-50.059391523397544</v>
      </c>
    </row>
    <row r="1252" spans="1:16" x14ac:dyDescent="0.2">
      <c r="A1252">
        <v>763.43</v>
      </c>
      <c r="B1252">
        <v>2867.1</v>
      </c>
      <c r="C1252">
        <v>11762.2</v>
      </c>
      <c r="D1252">
        <v>53933.75</v>
      </c>
      <c r="E1252">
        <v>64000</v>
      </c>
      <c r="F1252">
        <v>64000</v>
      </c>
      <c r="H1252">
        <v>11667.2</v>
      </c>
      <c r="I1252">
        <v>21872.1</v>
      </c>
      <c r="J1252">
        <v>21237.7</v>
      </c>
      <c r="L1252">
        <f t="shared" ref="L1252:L1315" si="41">A1252</f>
        <v>763.43</v>
      </c>
      <c r="M1252">
        <f>data!AQ1252</f>
        <v>1.166441719019845E-10</v>
      </c>
      <c r="O1252">
        <v>2.3412955976131957E-10</v>
      </c>
      <c r="P1252">
        <f t="shared" si="40"/>
        <v>-50.179647533230771</v>
      </c>
    </row>
    <row r="1253" spans="1:16" x14ac:dyDescent="0.2">
      <c r="A1253">
        <v>763.88</v>
      </c>
      <c r="B1253">
        <v>2867.1</v>
      </c>
      <c r="C1253">
        <v>11762.2</v>
      </c>
      <c r="D1253">
        <v>53933.75</v>
      </c>
      <c r="E1253">
        <v>64000</v>
      </c>
      <c r="F1253">
        <v>64000</v>
      </c>
      <c r="H1253">
        <v>11667.2</v>
      </c>
      <c r="I1253">
        <v>21872.1</v>
      </c>
      <c r="J1253">
        <v>21237.7</v>
      </c>
      <c r="L1253">
        <f t="shared" si="41"/>
        <v>763.88</v>
      </c>
      <c r="M1253">
        <f>data!AQ1253</f>
        <v>1.1671045281311793E-10</v>
      </c>
      <c r="O1253">
        <v>2.3311165192411345E-10</v>
      </c>
      <c r="P1253">
        <f t="shared" si="40"/>
        <v>-49.933668330267963</v>
      </c>
    </row>
    <row r="1254" spans="1:16" x14ac:dyDescent="0.2">
      <c r="A1254">
        <v>764.32</v>
      </c>
      <c r="B1254">
        <v>2754.95</v>
      </c>
      <c r="C1254">
        <v>10656.1</v>
      </c>
      <c r="D1254">
        <v>54383.05</v>
      </c>
      <c r="E1254">
        <v>64000</v>
      </c>
      <c r="F1254">
        <v>64000</v>
      </c>
      <c r="H1254">
        <v>10584.3</v>
      </c>
      <c r="I1254">
        <v>23261.4</v>
      </c>
      <c r="J1254">
        <v>22433.4</v>
      </c>
      <c r="L1254">
        <f t="shared" si="41"/>
        <v>764.32</v>
      </c>
      <c r="M1254">
        <f>data!AQ1254</f>
        <v>1.1543501366015632E-10</v>
      </c>
      <c r="O1254">
        <v>2.3236618462967412E-10</v>
      </c>
      <c r="P1254">
        <f t="shared" si="40"/>
        <v>-50.321939552380634</v>
      </c>
    </row>
    <row r="1255" spans="1:16" x14ac:dyDescent="0.2">
      <c r="A1255">
        <v>764.77</v>
      </c>
      <c r="B1255">
        <v>2754.95</v>
      </c>
      <c r="C1255">
        <v>10656.1</v>
      </c>
      <c r="D1255">
        <v>54383.05</v>
      </c>
      <c r="E1255">
        <v>64000</v>
      </c>
      <c r="F1255">
        <v>64000</v>
      </c>
      <c r="H1255">
        <v>10584.3</v>
      </c>
      <c r="I1255">
        <v>23261.4</v>
      </c>
      <c r="J1255">
        <v>22433.4</v>
      </c>
      <c r="L1255">
        <f t="shared" si="41"/>
        <v>764.77</v>
      </c>
      <c r="M1255">
        <f>data!AQ1255</f>
        <v>1.1550009469536604E-10</v>
      </c>
      <c r="O1255">
        <v>2.3195944655445751E-10</v>
      </c>
      <c r="P1255">
        <f t="shared" si="40"/>
        <v>-50.206772601412503</v>
      </c>
    </row>
    <row r="1256" spans="1:16" x14ac:dyDescent="0.2">
      <c r="A1256">
        <v>765.21</v>
      </c>
      <c r="B1256">
        <v>2847</v>
      </c>
      <c r="C1256">
        <v>11482.4</v>
      </c>
      <c r="D1256">
        <v>54669.7</v>
      </c>
      <c r="E1256">
        <v>64000</v>
      </c>
      <c r="F1256">
        <v>64000</v>
      </c>
      <c r="H1256">
        <v>11396.5</v>
      </c>
      <c r="I1256">
        <v>27134.6</v>
      </c>
      <c r="J1256">
        <v>26116.2</v>
      </c>
      <c r="L1256">
        <f t="shared" si="41"/>
        <v>765.21</v>
      </c>
      <c r="M1256">
        <f>data!AQ1256</f>
        <v>1.1510558569450749E-10</v>
      </c>
      <c r="O1256">
        <v>2.3292163403666991E-10</v>
      </c>
      <c r="P1256">
        <f t="shared" si="40"/>
        <v>-50.581840037930569</v>
      </c>
    </row>
    <row r="1257" spans="1:16" x14ac:dyDescent="0.2">
      <c r="A1257">
        <v>765.66</v>
      </c>
      <c r="B1257">
        <v>2847</v>
      </c>
      <c r="C1257">
        <v>11482.4</v>
      </c>
      <c r="D1257">
        <v>54669.7</v>
      </c>
      <c r="E1257">
        <v>64000</v>
      </c>
      <c r="F1257">
        <v>64000</v>
      </c>
      <c r="H1257">
        <v>11396.5</v>
      </c>
      <c r="I1257">
        <v>27134.6</v>
      </c>
      <c r="J1257">
        <v>26116.2</v>
      </c>
      <c r="L1257">
        <f t="shared" si="41"/>
        <v>765.66</v>
      </c>
      <c r="M1257">
        <f>data!AQ1257</f>
        <v>1.1516997098071597E-10</v>
      </c>
      <c r="O1257">
        <v>2.3394945939983221E-10</v>
      </c>
      <c r="P1257">
        <f t="shared" si="40"/>
        <v>-50.771431027808319</v>
      </c>
    </row>
    <row r="1258" spans="1:16" x14ac:dyDescent="0.2">
      <c r="A1258">
        <v>766.1</v>
      </c>
      <c r="B1258">
        <v>2760.25</v>
      </c>
      <c r="C1258">
        <v>10659.5</v>
      </c>
      <c r="D1258">
        <v>54252.45</v>
      </c>
      <c r="E1258">
        <v>64000</v>
      </c>
      <c r="F1258">
        <v>64000</v>
      </c>
      <c r="H1258">
        <v>10558.1</v>
      </c>
      <c r="I1258">
        <v>21622.1</v>
      </c>
      <c r="J1258">
        <v>20958.3</v>
      </c>
      <c r="L1258">
        <f t="shared" si="41"/>
        <v>766.1</v>
      </c>
      <c r="M1258">
        <f>data!AQ1258</f>
        <v>1.1601343051644375E-10</v>
      </c>
      <c r="O1258">
        <v>2.3510966421174515E-10</v>
      </c>
      <c r="P1258">
        <f t="shared" si="40"/>
        <v>-50.655609625659878</v>
      </c>
    </row>
    <row r="1259" spans="1:16" x14ac:dyDescent="0.2">
      <c r="A1259">
        <v>766.54</v>
      </c>
      <c r="B1259">
        <v>2760.25</v>
      </c>
      <c r="C1259">
        <v>10659.5</v>
      </c>
      <c r="D1259">
        <v>54252.45</v>
      </c>
      <c r="E1259">
        <v>64000</v>
      </c>
      <c r="F1259">
        <v>64000</v>
      </c>
      <c r="H1259">
        <v>10558.1</v>
      </c>
      <c r="I1259">
        <v>21622.1</v>
      </c>
      <c r="J1259">
        <v>20958.3</v>
      </c>
      <c r="L1259">
        <f t="shared" si="41"/>
        <v>766.54</v>
      </c>
      <c r="M1259">
        <f>data!AQ1259</f>
        <v>1.1607638260345742E-10</v>
      </c>
      <c r="O1259">
        <v>2.365694421866405E-10</v>
      </c>
      <c r="P1259">
        <f t="shared" si="40"/>
        <v>-50.933484252848075</v>
      </c>
    </row>
    <row r="1260" spans="1:16" x14ac:dyDescent="0.2">
      <c r="A1260">
        <v>766.99</v>
      </c>
      <c r="B1260">
        <v>2820.7</v>
      </c>
      <c r="C1260">
        <v>11254.8</v>
      </c>
      <c r="D1260">
        <v>53689.45</v>
      </c>
      <c r="E1260">
        <v>64000</v>
      </c>
      <c r="F1260">
        <v>64000</v>
      </c>
      <c r="H1260">
        <v>11176</v>
      </c>
      <c r="I1260">
        <v>18513.3</v>
      </c>
      <c r="J1260">
        <v>18053</v>
      </c>
      <c r="L1260">
        <f t="shared" si="41"/>
        <v>766.99</v>
      </c>
      <c r="M1260">
        <f>data!AQ1260</f>
        <v>1.1764363985191978E-10</v>
      </c>
      <c r="O1260">
        <v>2.37306753296862E-10</v>
      </c>
      <c r="P1260">
        <f t="shared" si="40"/>
        <v>-50.425498550919059</v>
      </c>
    </row>
    <row r="1261" spans="1:16" x14ac:dyDescent="0.2">
      <c r="A1261">
        <v>767.43</v>
      </c>
      <c r="B1261">
        <v>2820.7</v>
      </c>
      <c r="C1261">
        <v>11254.8</v>
      </c>
      <c r="D1261">
        <v>53689.45</v>
      </c>
      <c r="E1261">
        <v>64000</v>
      </c>
      <c r="F1261">
        <v>64000</v>
      </c>
      <c r="H1261">
        <v>11176</v>
      </c>
      <c r="I1261">
        <v>18513.3</v>
      </c>
      <c r="J1261">
        <v>18053</v>
      </c>
      <c r="L1261">
        <f t="shared" si="41"/>
        <v>767.43</v>
      </c>
      <c r="M1261">
        <f>data!AQ1261</f>
        <v>1.1770696936060238E-10</v>
      </c>
      <c r="O1261">
        <v>2.3710850657739836E-10</v>
      </c>
      <c r="P1261">
        <f t="shared" si="40"/>
        <v>-50.35734016477398</v>
      </c>
    </row>
    <row r="1262" spans="1:16" x14ac:dyDescent="0.2">
      <c r="A1262">
        <v>767.88</v>
      </c>
      <c r="B1262">
        <v>2848.2</v>
      </c>
      <c r="C1262">
        <v>11523.7</v>
      </c>
      <c r="D1262">
        <v>53760.05</v>
      </c>
      <c r="E1262">
        <v>64000</v>
      </c>
      <c r="F1262">
        <v>64000</v>
      </c>
      <c r="H1262">
        <v>11420.8</v>
      </c>
      <c r="I1262">
        <v>19065.5</v>
      </c>
      <c r="J1262">
        <v>18575.099999999999</v>
      </c>
      <c r="L1262">
        <f t="shared" si="41"/>
        <v>767.88</v>
      </c>
      <c r="M1262">
        <f>data!AQ1262</f>
        <v>1.1766625697402893E-10</v>
      </c>
      <c r="O1262">
        <v>2.3622145891715293E-10</v>
      </c>
      <c r="P1262">
        <f t="shared" si="40"/>
        <v>-50.188159232689955</v>
      </c>
    </row>
    <row r="1263" spans="1:16" x14ac:dyDescent="0.2">
      <c r="A1263">
        <v>768.32</v>
      </c>
      <c r="B1263">
        <v>2848.2</v>
      </c>
      <c r="C1263">
        <v>11523.7</v>
      </c>
      <c r="D1263">
        <v>53760.05</v>
      </c>
      <c r="E1263">
        <v>64000</v>
      </c>
      <c r="F1263">
        <v>64000</v>
      </c>
      <c r="H1263">
        <v>11420.8</v>
      </c>
      <c r="I1263">
        <v>19065.5</v>
      </c>
      <c r="J1263">
        <v>18575.099999999999</v>
      </c>
      <c r="L1263">
        <f t="shared" si="41"/>
        <v>768.32</v>
      </c>
      <c r="M1263">
        <f>data!AQ1263</f>
        <v>1.1772909258663746E-10</v>
      </c>
      <c r="O1263">
        <v>2.3459382570920516E-10</v>
      </c>
      <c r="P1263">
        <f t="shared" si="40"/>
        <v>-49.815775316878714</v>
      </c>
    </row>
    <row r="1264" spans="1:16" x14ac:dyDescent="0.2">
      <c r="A1264">
        <v>768.77</v>
      </c>
      <c r="B1264">
        <v>2809.15</v>
      </c>
      <c r="C1264">
        <v>11107.3</v>
      </c>
      <c r="D1264">
        <v>54385.2</v>
      </c>
      <c r="E1264">
        <v>64000</v>
      </c>
      <c r="F1264">
        <v>64000</v>
      </c>
      <c r="H1264">
        <v>11011.3</v>
      </c>
      <c r="I1264">
        <v>22622.1</v>
      </c>
      <c r="J1264">
        <v>21926</v>
      </c>
      <c r="L1264">
        <f t="shared" si="41"/>
        <v>768.77</v>
      </c>
      <c r="M1264">
        <f>data!AQ1264</f>
        <v>1.1619244485104189E-10</v>
      </c>
      <c r="O1264">
        <v>2.328622580158887E-10</v>
      </c>
      <c r="P1264">
        <f t="shared" si="40"/>
        <v>-50.102500147055245</v>
      </c>
    </row>
    <row r="1265" spans="1:16" x14ac:dyDescent="0.2">
      <c r="A1265">
        <v>769.21</v>
      </c>
      <c r="B1265">
        <v>2809.15</v>
      </c>
      <c r="C1265">
        <v>11107.3</v>
      </c>
      <c r="D1265">
        <v>54385.2</v>
      </c>
      <c r="E1265">
        <v>64000</v>
      </c>
      <c r="F1265">
        <v>64000</v>
      </c>
      <c r="H1265">
        <v>11011.3</v>
      </c>
      <c r="I1265">
        <v>22622.1</v>
      </c>
      <c r="J1265">
        <v>21926</v>
      </c>
      <c r="L1265">
        <f t="shared" si="41"/>
        <v>769.21</v>
      </c>
      <c r="M1265">
        <f>data!AQ1265</f>
        <v>1.1625399484343283E-10</v>
      </c>
      <c r="O1265">
        <v>2.311739891534613E-10</v>
      </c>
      <c r="P1265">
        <f t="shared" si="40"/>
        <v>-49.7114726145685</v>
      </c>
    </row>
    <row r="1266" spans="1:16" x14ac:dyDescent="0.2">
      <c r="A1266">
        <v>769.66</v>
      </c>
      <c r="B1266">
        <v>2780.85</v>
      </c>
      <c r="C1266">
        <v>10764.6</v>
      </c>
      <c r="D1266">
        <v>55038</v>
      </c>
      <c r="E1266">
        <v>64000</v>
      </c>
      <c r="F1266">
        <v>64000</v>
      </c>
      <c r="H1266">
        <v>10718.8</v>
      </c>
      <c r="I1266">
        <v>20672.599999999999</v>
      </c>
      <c r="J1266">
        <v>20061.599999999999</v>
      </c>
      <c r="L1266">
        <f t="shared" si="41"/>
        <v>769.66</v>
      </c>
      <c r="M1266">
        <f>data!AQ1266</f>
        <v>1.1471746269027878E-10</v>
      </c>
      <c r="O1266">
        <v>2.3061906113055373E-10</v>
      </c>
      <c r="P1266">
        <f t="shared" si="40"/>
        <v>-50.256729808930629</v>
      </c>
    </row>
    <row r="1267" spans="1:16" x14ac:dyDescent="0.2">
      <c r="A1267">
        <v>770.1</v>
      </c>
      <c r="B1267">
        <v>2780.85</v>
      </c>
      <c r="C1267">
        <v>10764.6</v>
      </c>
      <c r="D1267">
        <v>55038</v>
      </c>
      <c r="E1267">
        <v>64000</v>
      </c>
      <c r="F1267">
        <v>64000</v>
      </c>
      <c r="H1267">
        <v>10718.8</v>
      </c>
      <c r="I1267">
        <v>20672.599999999999</v>
      </c>
      <c r="J1267">
        <v>20061.599999999999</v>
      </c>
      <c r="L1267">
        <f t="shared" si="41"/>
        <v>770.1</v>
      </c>
      <c r="M1267">
        <f>data!AQ1267</f>
        <v>1.1477774019773551E-10</v>
      </c>
      <c r="O1267">
        <v>2.3029487801127791E-10</v>
      </c>
      <c r="P1267">
        <f t="shared" si="40"/>
        <v>-50.16053279651549</v>
      </c>
    </row>
    <row r="1268" spans="1:16" x14ac:dyDescent="0.2">
      <c r="A1268">
        <v>770.54</v>
      </c>
      <c r="B1268">
        <v>2787.5</v>
      </c>
      <c r="C1268">
        <v>10916.1</v>
      </c>
      <c r="D1268">
        <v>55321.5</v>
      </c>
      <c r="E1268">
        <v>64000</v>
      </c>
      <c r="F1268">
        <v>64000</v>
      </c>
      <c r="H1268">
        <v>10833.9</v>
      </c>
      <c r="I1268">
        <v>21412.3</v>
      </c>
      <c r="J1268">
        <v>20756.5</v>
      </c>
      <c r="L1268">
        <f t="shared" si="41"/>
        <v>770.54</v>
      </c>
      <c r="M1268">
        <f>data!AQ1268</f>
        <v>1.1419935777494815E-10</v>
      </c>
      <c r="O1268">
        <v>2.3108668638971962E-10</v>
      </c>
      <c r="P1268">
        <f t="shared" si="40"/>
        <v>-50.581593617922699</v>
      </c>
    </row>
    <row r="1269" spans="1:16" x14ac:dyDescent="0.2">
      <c r="A1269">
        <v>770.99</v>
      </c>
      <c r="B1269">
        <v>2787.5</v>
      </c>
      <c r="C1269">
        <v>10916.1</v>
      </c>
      <c r="D1269">
        <v>55321.5</v>
      </c>
      <c r="E1269">
        <v>64000</v>
      </c>
      <c r="F1269">
        <v>64000</v>
      </c>
      <c r="H1269">
        <v>10833.9</v>
      </c>
      <c r="I1269">
        <v>21412.3</v>
      </c>
      <c r="J1269">
        <v>20756.5</v>
      </c>
      <c r="L1269">
        <f t="shared" si="41"/>
        <v>770.99</v>
      </c>
      <c r="M1269">
        <f>data!AQ1269</f>
        <v>1.1426023100728394E-10</v>
      </c>
      <c r="O1269">
        <v>2.3169043465105174E-10</v>
      </c>
      <c r="P1269">
        <f t="shared" si="40"/>
        <v>-50.684096570766542</v>
      </c>
    </row>
    <row r="1270" spans="1:16" x14ac:dyDescent="0.2">
      <c r="A1270">
        <v>771.43</v>
      </c>
      <c r="B1270">
        <v>2853.8</v>
      </c>
      <c r="C1270">
        <v>11626.9</v>
      </c>
      <c r="D1270">
        <v>55094.75</v>
      </c>
      <c r="E1270">
        <v>64000</v>
      </c>
      <c r="F1270">
        <v>64000</v>
      </c>
      <c r="H1270">
        <v>11516.5</v>
      </c>
      <c r="I1270">
        <v>23540</v>
      </c>
      <c r="J1270">
        <v>22859.599999999999</v>
      </c>
      <c r="L1270">
        <f t="shared" si="41"/>
        <v>771.43</v>
      </c>
      <c r="M1270">
        <f>data!AQ1270</f>
        <v>1.1499627570856952E-10</v>
      </c>
      <c r="O1270">
        <v>2.3288814405567466E-10</v>
      </c>
      <c r="P1270">
        <f t="shared" si="40"/>
        <v>-50.621670255108256</v>
      </c>
    </row>
    <row r="1271" spans="1:16" x14ac:dyDescent="0.2">
      <c r="A1271">
        <v>771.88</v>
      </c>
      <c r="B1271">
        <v>2853.8</v>
      </c>
      <c r="C1271">
        <v>11626.9</v>
      </c>
      <c r="D1271">
        <v>55094.75</v>
      </c>
      <c r="E1271">
        <v>64000</v>
      </c>
      <c r="F1271">
        <v>64000</v>
      </c>
      <c r="H1271">
        <v>11516.5</v>
      </c>
      <c r="I1271">
        <v>23540</v>
      </c>
      <c r="J1271">
        <v>22859.599999999999</v>
      </c>
      <c r="L1271">
        <f t="shared" si="41"/>
        <v>771.88</v>
      </c>
      <c r="M1271">
        <f>data!AQ1271</f>
        <v>1.150570723408725E-10</v>
      </c>
      <c r="O1271">
        <v>2.3371862443320553E-10</v>
      </c>
      <c r="P1271">
        <f t="shared" si="40"/>
        <v>-50.771115216042752</v>
      </c>
    </row>
    <row r="1272" spans="1:16" x14ac:dyDescent="0.2">
      <c r="A1272">
        <v>772.32</v>
      </c>
      <c r="B1272">
        <v>2840.05</v>
      </c>
      <c r="C1272">
        <v>11449.3</v>
      </c>
      <c r="D1272">
        <v>54745.599999999999</v>
      </c>
      <c r="E1272">
        <v>64000</v>
      </c>
      <c r="F1272">
        <v>64000</v>
      </c>
      <c r="H1272">
        <v>11350</v>
      </c>
      <c r="I1272">
        <v>19914.3</v>
      </c>
      <c r="J1272">
        <v>19341.400000000001</v>
      </c>
      <c r="L1272">
        <f t="shared" si="41"/>
        <v>772.32</v>
      </c>
      <c r="M1272">
        <f>data!AQ1272</f>
        <v>1.1590137121491593E-10</v>
      </c>
      <c r="O1272">
        <v>2.3431213356804416E-10</v>
      </c>
      <c r="P1272">
        <f t="shared" si="40"/>
        <v>-50.535480408120563</v>
      </c>
    </row>
    <row r="1273" spans="1:16" x14ac:dyDescent="0.2">
      <c r="A1273">
        <v>772.76</v>
      </c>
      <c r="B1273">
        <v>2840.05</v>
      </c>
      <c r="C1273">
        <v>11449.3</v>
      </c>
      <c r="D1273">
        <v>54745.599999999999</v>
      </c>
      <c r="E1273">
        <v>64000</v>
      </c>
      <c r="F1273">
        <v>64000</v>
      </c>
      <c r="H1273">
        <v>11350</v>
      </c>
      <c r="I1273">
        <v>19914.3</v>
      </c>
      <c r="J1273">
        <v>19341.400000000001</v>
      </c>
      <c r="L1273">
        <f t="shared" si="41"/>
        <v>772.76</v>
      </c>
      <c r="M1273">
        <f>data!AQ1273</f>
        <v>1.1596079400873865E-10</v>
      </c>
      <c r="O1273">
        <v>2.3499632495040844E-10</v>
      </c>
      <c r="P1273">
        <f t="shared" si="40"/>
        <v>-50.65420957829447</v>
      </c>
    </row>
    <row r="1274" spans="1:16" x14ac:dyDescent="0.2">
      <c r="A1274">
        <v>773.21</v>
      </c>
      <c r="B1274">
        <v>2797.9</v>
      </c>
      <c r="C1274">
        <v>10996</v>
      </c>
      <c r="D1274">
        <v>54379.6</v>
      </c>
      <c r="E1274">
        <v>64000</v>
      </c>
      <c r="F1274">
        <v>64000</v>
      </c>
      <c r="H1274">
        <v>10928.9</v>
      </c>
      <c r="I1274">
        <v>19659.900000000001</v>
      </c>
      <c r="J1274">
        <v>19105.3</v>
      </c>
      <c r="L1274">
        <f t="shared" si="41"/>
        <v>773.21</v>
      </c>
      <c r="M1274">
        <f>data!AQ1274</f>
        <v>1.1679022627145576E-10</v>
      </c>
      <c r="O1274">
        <v>2.3538317904473612E-10</v>
      </c>
      <c r="P1274">
        <f t="shared" si="40"/>
        <v>-50.38293443676406</v>
      </c>
    </row>
    <row r="1275" spans="1:16" x14ac:dyDescent="0.2">
      <c r="A1275">
        <v>773.65</v>
      </c>
      <c r="B1275">
        <v>2797.9</v>
      </c>
      <c r="C1275">
        <v>10996</v>
      </c>
      <c r="D1275">
        <v>54379.6</v>
      </c>
      <c r="E1275">
        <v>64000</v>
      </c>
      <c r="F1275">
        <v>64000</v>
      </c>
      <c r="H1275">
        <v>10928.9</v>
      </c>
      <c r="I1275">
        <v>19659.900000000001</v>
      </c>
      <c r="J1275">
        <v>19105.3</v>
      </c>
      <c r="L1275">
        <f t="shared" si="41"/>
        <v>773.65</v>
      </c>
      <c r="M1275">
        <f>data!AQ1275</f>
        <v>1.1684960888610288E-10</v>
      </c>
      <c r="O1275">
        <v>2.3566266774709119E-10</v>
      </c>
      <c r="P1275">
        <f t="shared" si="40"/>
        <v>-50.416580613649117</v>
      </c>
    </row>
    <row r="1276" spans="1:16" x14ac:dyDescent="0.2">
      <c r="A1276">
        <v>774.1</v>
      </c>
      <c r="B1276">
        <v>2718.75</v>
      </c>
      <c r="C1276">
        <v>10298.6</v>
      </c>
      <c r="D1276">
        <v>54267.3</v>
      </c>
      <c r="E1276">
        <v>64000</v>
      </c>
      <c r="F1276">
        <v>64000</v>
      </c>
      <c r="H1276">
        <v>10242.299999999999</v>
      </c>
      <c r="I1276">
        <v>17781.7</v>
      </c>
      <c r="J1276">
        <v>17284.5</v>
      </c>
      <c r="L1276">
        <f t="shared" si="41"/>
        <v>774.1</v>
      </c>
      <c r="M1276">
        <f>data!AQ1276</f>
        <v>1.1698947056697851E-10</v>
      </c>
      <c r="O1276">
        <v>2.3503048428648011E-10</v>
      </c>
      <c r="P1276">
        <f t="shared" si="40"/>
        <v>-50.223703566734208</v>
      </c>
    </row>
    <row r="1277" spans="1:16" x14ac:dyDescent="0.2">
      <c r="A1277">
        <v>774.54</v>
      </c>
      <c r="B1277">
        <v>2718.75</v>
      </c>
      <c r="C1277">
        <v>10298.6</v>
      </c>
      <c r="D1277">
        <v>54267.3</v>
      </c>
      <c r="E1277">
        <v>64000</v>
      </c>
      <c r="F1277">
        <v>64000</v>
      </c>
      <c r="H1277">
        <v>10242.299999999999</v>
      </c>
      <c r="I1277">
        <v>17781.7</v>
      </c>
      <c r="J1277">
        <v>17284.5</v>
      </c>
      <c r="L1277">
        <f t="shared" si="41"/>
        <v>774.54</v>
      </c>
      <c r="M1277">
        <f>data!AQ1277</f>
        <v>1.1704845869710667E-10</v>
      </c>
      <c r="O1277">
        <v>2.3414654512256374E-10</v>
      </c>
      <c r="P1277">
        <f t="shared" si="40"/>
        <v>-50.010597578607118</v>
      </c>
    </row>
    <row r="1278" spans="1:16" x14ac:dyDescent="0.2">
      <c r="A1278">
        <v>774.98</v>
      </c>
      <c r="B1278">
        <v>2770.65</v>
      </c>
      <c r="C1278">
        <v>10808.2</v>
      </c>
      <c r="D1278">
        <v>54733.9</v>
      </c>
      <c r="E1278">
        <v>64000</v>
      </c>
      <c r="F1278">
        <v>64000</v>
      </c>
      <c r="H1278">
        <v>10730.6</v>
      </c>
      <c r="I1278">
        <v>17420.5</v>
      </c>
      <c r="J1278">
        <v>16906.099999999999</v>
      </c>
      <c r="L1278">
        <f t="shared" si="41"/>
        <v>774.98</v>
      </c>
      <c r="M1278">
        <f>data!AQ1278</f>
        <v>1.1612113365063601E-10</v>
      </c>
      <c r="O1278">
        <v>2.3340718825640663E-10</v>
      </c>
      <c r="P1278">
        <f t="shared" si="40"/>
        <v>-50.249546932088244</v>
      </c>
    </row>
    <row r="1279" spans="1:16" x14ac:dyDescent="0.2">
      <c r="A1279">
        <v>775.43</v>
      </c>
      <c r="B1279">
        <v>2770.65</v>
      </c>
      <c r="C1279">
        <v>10808.2</v>
      </c>
      <c r="D1279">
        <v>54733.9</v>
      </c>
      <c r="E1279">
        <v>64000</v>
      </c>
      <c r="F1279">
        <v>64000</v>
      </c>
      <c r="H1279">
        <v>10730.6</v>
      </c>
      <c r="I1279">
        <v>17420.5</v>
      </c>
      <c r="J1279">
        <v>16906.099999999999</v>
      </c>
      <c r="L1279">
        <f t="shared" si="41"/>
        <v>775.43</v>
      </c>
      <c r="M1279">
        <f>data!AQ1279</f>
        <v>1.1618051543149468E-10</v>
      </c>
      <c r="O1279">
        <v>2.3258510798949554E-10</v>
      </c>
      <c r="P1279">
        <f t="shared" si="40"/>
        <v>-50.048170996080344</v>
      </c>
    </row>
    <row r="1280" spans="1:16" x14ac:dyDescent="0.2">
      <c r="A1280">
        <v>775.87</v>
      </c>
      <c r="B1280">
        <v>2818.4</v>
      </c>
      <c r="C1280">
        <v>11226.9</v>
      </c>
      <c r="D1280">
        <v>55274.35</v>
      </c>
      <c r="E1280">
        <v>64000</v>
      </c>
      <c r="F1280">
        <v>64000</v>
      </c>
      <c r="H1280">
        <v>11166.3</v>
      </c>
      <c r="I1280">
        <v>17113.3</v>
      </c>
      <c r="J1280">
        <v>16726.099999999999</v>
      </c>
      <c r="L1280">
        <f t="shared" si="41"/>
        <v>775.87</v>
      </c>
      <c r="M1280">
        <f>data!AQ1280</f>
        <v>1.1508663610526319E-10</v>
      </c>
      <c r="O1280">
        <v>2.314756459538047E-10</v>
      </c>
      <c r="P1280">
        <f t="shared" si="40"/>
        <v>-50.281319820474387</v>
      </c>
    </row>
    <row r="1281" spans="1:16" x14ac:dyDescent="0.2">
      <c r="A1281">
        <v>776.31</v>
      </c>
      <c r="B1281">
        <v>2818.4</v>
      </c>
      <c r="C1281">
        <v>11226.9</v>
      </c>
      <c r="D1281">
        <v>55274.35</v>
      </c>
      <c r="E1281">
        <v>64000</v>
      </c>
      <c r="F1281">
        <v>64000</v>
      </c>
      <c r="H1281">
        <v>11166.3</v>
      </c>
      <c r="I1281">
        <v>17113.3</v>
      </c>
      <c r="J1281">
        <v>16726.099999999999</v>
      </c>
      <c r="L1281">
        <f t="shared" si="41"/>
        <v>776.31</v>
      </c>
      <c r="M1281">
        <f>data!AQ1281</f>
        <v>1.1514369746734125E-10</v>
      </c>
      <c r="O1281">
        <v>2.3177224559143196E-10</v>
      </c>
      <c r="P1281">
        <f t="shared" si="40"/>
        <v>-50.320325380841091</v>
      </c>
    </row>
    <row r="1282" spans="1:16" x14ac:dyDescent="0.2">
      <c r="A1282">
        <v>776.76</v>
      </c>
      <c r="B1282">
        <v>2803.35</v>
      </c>
      <c r="C1282">
        <v>11047.8</v>
      </c>
      <c r="D1282">
        <v>55343.3</v>
      </c>
      <c r="E1282">
        <v>64000</v>
      </c>
      <c r="F1282">
        <v>64000</v>
      </c>
      <c r="H1282">
        <v>10968.7</v>
      </c>
      <c r="I1282">
        <v>16805.900000000001</v>
      </c>
      <c r="J1282">
        <v>16465.5</v>
      </c>
      <c r="L1282">
        <f t="shared" si="41"/>
        <v>776.76</v>
      </c>
      <c r="M1282">
        <f>data!AQ1282</f>
        <v>1.150075160455461E-10</v>
      </c>
      <c r="O1282">
        <v>2.3293526736171912E-10</v>
      </c>
      <c r="P1282">
        <f t="shared" si="40"/>
        <v>-50.626834077918346</v>
      </c>
    </row>
    <row r="1283" spans="1:16" x14ac:dyDescent="0.2">
      <c r="A1283">
        <v>777.2</v>
      </c>
      <c r="B1283">
        <v>2803.35</v>
      </c>
      <c r="C1283">
        <v>11047.8</v>
      </c>
      <c r="D1283">
        <v>55343.3</v>
      </c>
      <c r="E1283">
        <v>64000</v>
      </c>
      <c r="F1283">
        <v>64000</v>
      </c>
      <c r="H1283">
        <v>10968.7</v>
      </c>
      <c r="I1283">
        <v>16805.900000000001</v>
      </c>
      <c r="J1283">
        <v>16465.5</v>
      </c>
      <c r="L1283">
        <f t="shared" si="41"/>
        <v>777.2</v>
      </c>
      <c r="M1283">
        <f>data!AQ1283</f>
        <v>1.150640533832016E-10</v>
      </c>
      <c r="O1283">
        <v>2.3390633980846463E-10</v>
      </c>
      <c r="P1283">
        <f t="shared" si="40"/>
        <v>-50.80763801553119</v>
      </c>
    </row>
    <row r="1284" spans="1:16" x14ac:dyDescent="0.2">
      <c r="A1284">
        <v>777.65</v>
      </c>
      <c r="B1284">
        <v>2851.15</v>
      </c>
      <c r="C1284">
        <v>11457.9</v>
      </c>
      <c r="D1284">
        <v>54879.7</v>
      </c>
      <c r="E1284">
        <v>64000</v>
      </c>
      <c r="F1284">
        <v>64000</v>
      </c>
      <c r="H1284">
        <v>11428.7</v>
      </c>
      <c r="I1284">
        <v>17625.7</v>
      </c>
      <c r="J1284">
        <v>17271.599999999999</v>
      </c>
      <c r="L1284">
        <f t="shared" si="41"/>
        <v>777.65</v>
      </c>
      <c r="M1284">
        <f>data!AQ1284</f>
        <v>1.1631594241783517E-10</v>
      </c>
      <c r="O1284">
        <v>2.3532196846869591E-10</v>
      </c>
      <c r="P1284">
        <f t="shared" si="40"/>
        <v>-50.571575116962237</v>
      </c>
    </row>
    <row r="1285" spans="1:16" x14ac:dyDescent="0.2">
      <c r="A1285">
        <v>778.09</v>
      </c>
      <c r="B1285">
        <v>2851.15</v>
      </c>
      <c r="C1285">
        <v>11457.9</v>
      </c>
      <c r="D1285">
        <v>54879.7</v>
      </c>
      <c r="E1285">
        <v>64000</v>
      </c>
      <c r="F1285">
        <v>64000</v>
      </c>
      <c r="H1285">
        <v>11428.7</v>
      </c>
      <c r="I1285">
        <v>17625.7</v>
      </c>
      <c r="J1285">
        <v>17271.599999999999</v>
      </c>
      <c r="L1285">
        <f t="shared" si="41"/>
        <v>778.09</v>
      </c>
      <c r="M1285">
        <f>data!AQ1285</f>
        <v>1.1637263347503347E-10</v>
      </c>
      <c r="O1285">
        <v>2.3687119917662928E-10</v>
      </c>
      <c r="P1285">
        <f t="shared" si="40"/>
        <v>-50.870923151675711</v>
      </c>
    </row>
    <row r="1286" spans="1:16" x14ac:dyDescent="0.2">
      <c r="A1286">
        <v>778.53</v>
      </c>
      <c r="B1286">
        <v>2803.85</v>
      </c>
      <c r="C1286">
        <v>11063.9</v>
      </c>
      <c r="D1286">
        <v>54294.400000000001</v>
      </c>
      <c r="E1286">
        <v>64000</v>
      </c>
      <c r="F1286">
        <v>64000</v>
      </c>
      <c r="H1286">
        <v>10994.1</v>
      </c>
      <c r="I1286">
        <v>18603.7</v>
      </c>
      <c r="J1286">
        <v>18154</v>
      </c>
      <c r="L1286">
        <f t="shared" si="41"/>
        <v>778.53</v>
      </c>
      <c r="M1286">
        <f>data!AQ1286</f>
        <v>1.17713320249546E-10</v>
      </c>
      <c r="O1286">
        <v>2.3770918363950455E-10</v>
      </c>
      <c r="P1286">
        <f t="shared" si="40"/>
        <v>-50.480112527725076</v>
      </c>
    </row>
    <row r="1287" spans="1:16" x14ac:dyDescent="0.2">
      <c r="A1287">
        <v>778.98</v>
      </c>
      <c r="B1287">
        <v>2803.85</v>
      </c>
      <c r="C1287">
        <v>11063.9</v>
      </c>
      <c r="D1287">
        <v>54294.400000000001</v>
      </c>
      <c r="E1287">
        <v>64000</v>
      </c>
      <c r="F1287">
        <v>64000</v>
      </c>
      <c r="H1287">
        <v>10994.1</v>
      </c>
      <c r="I1287">
        <v>18603.7</v>
      </c>
      <c r="J1287">
        <v>18154</v>
      </c>
      <c r="L1287">
        <f t="shared" si="41"/>
        <v>778.98</v>
      </c>
      <c r="M1287">
        <f>data!AQ1287</f>
        <v>1.1777149361258783E-10</v>
      </c>
      <c r="O1287">
        <v>2.3787229125213451E-10</v>
      </c>
      <c r="P1287">
        <f t="shared" si="40"/>
        <v>-50.489612307237984</v>
      </c>
    </row>
    <row r="1288" spans="1:16" x14ac:dyDescent="0.2">
      <c r="A1288">
        <v>779.42</v>
      </c>
      <c r="B1288">
        <v>3009.15</v>
      </c>
      <c r="C1288">
        <v>13121.8</v>
      </c>
      <c r="D1288">
        <v>54391.35</v>
      </c>
      <c r="E1288">
        <v>64000</v>
      </c>
      <c r="F1288">
        <v>64000</v>
      </c>
      <c r="H1288">
        <v>13025.2</v>
      </c>
      <c r="I1288">
        <v>22159.200000000001</v>
      </c>
      <c r="J1288">
        <v>21606.1</v>
      </c>
      <c r="L1288">
        <f t="shared" si="41"/>
        <v>779.42</v>
      </c>
      <c r="M1288">
        <f>data!AQ1288</f>
        <v>1.1809042197848477E-10</v>
      </c>
      <c r="O1288">
        <v>2.3760238255135861E-10</v>
      </c>
      <c r="P1288">
        <f t="shared" ref="P1288:P1351" si="42">(M1288-O1288)/O1288%</f>
        <v>-50.29914232743053</v>
      </c>
    </row>
    <row r="1289" spans="1:16" x14ac:dyDescent="0.2">
      <c r="A1289">
        <v>779.86</v>
      </c>
      <c r="B1289">
        <v>3009.15</v>
      </c>
      <c r="C1289">
        <v>13121.8</v>
      </c>
      <c r="D1289">
        <v>54391.35</v>
      </c>
      <c r="E1289">
        <v>64000</v>
      </c>
      <c r="F1289">
        <v>64000</v>
      </c>
      <c r="H1289">
        <v>13025.2</v>
      </c>
      <c r="I1289">
        <v>22159.200000000001</v>
      </c>
      <c r="J1289">
        <v>21606.1</v>
      </c>
      <c r="L1289">
        <f t="shared" si="41"/>
        <v>779.86</v>
      </c>
      <c r="M1289">
        <f>data!AQ1289</f>
        <v>1.1814699186741103E-10</v>
      </c>
      <c r="O1289">
        <v>2.3642254790513747E-10</v>
      </c>
      <c r="P1289">
        <f t="shared" si="42"/>
        <v>-50.027189490058063</v>
      </c>
    </row>
    <row r="1290" spans="1:16" x14ac:dyDescent="0.2">
      <c r="A1290">
        <v>780.31</v>
      </c>
      <c r="B1290">
        <v>2830.35</v>
      </c>
      <c r="C1290">
        <v>11396.5</v>
      </c>
      <c r="D1290">
        <v>54535.15</v>
      </c>
      <c r="E1290">
        <v>64000</v>
      </c>
      <c r="F1290">
        <v>64000</v>
      </c>
      <c r="H1290">
        <v>11299.1</v>
      </c>
      <c r="I1290">
        <v>18260.599999999999</v>
      </c>
      <c r="J1290">
        <v>17778.099999999999</v>
      </c>
      <c r="L1290">
        <f t="shared" si="41"/>
        <v>780.31</v>
      </c>
      <c r="M1290">
        <f>data!AQ1290</f>
        <v>1.1742636057914812E-10</v>
      </c>
      <c r="O1290">
        <v>2.358069486860255E-10</v>
      </c>
      <c r="P1290">
        <f t="shared" si="42"/>
        <v>-50.202332359806711</v>
      </c>
    </row>
    <row r="1291" spans="1:16" x14ac:dyDescent="0.2">
      <c r="A1291">
        <v>780.75</v>
      </c>
      <c r="B1291">
        <v>2830.35</v>
      </c>
      <c r="C1291">
        <v>11396.5</v>
      </c>
      <c r="D1291">
        <v>54535.15</v>
      </c>
      <c r="E1291">
        <v>64000</v>
      </c>
      <c r="F1291">
        <v>64000</v>
      </c>
      <c r="H1291">
        <v>11299.1</v>
      </c>
      <c r="I1291">
        <v>18260.599999999999</v>
      </c>
      <c r="J1291">
        <v>17778.099999999999</v>
      </c>
      <c r="L1291">
        <f t="shared" si="41"/>
        <v>780.75</v>
      </c>
      <c r="M1291">
        <f>data!AQ1291</f>
        <v>1.1748212043979826E-10</v>
      </c>
      <c r="O1291">
        <v>2.3468677385641251E-10</v>
      </c>
      <c r="P1291">
        <f t="shared" si="42"/>
        <v>-49.940885671010641</v>
      </c>
    </row>
    <row r="1292" spans="1:16" x14ac:dyDescent="0.2">
      <c r="A1292">
        <v>781.19</v>
      </c>
      <c r="B1292">
        <v>2842.45</v>
      </c>
      <c r="C1292">
        <v>11535.2</v>
      </c>
      <c r="D1292">
        <v>54997.65</v>
      </c>
      <c r="E1292">
        <v>64000</v>
      </c>
      <c r="F1292">
        <v>64000</v>
      </c>
      <c r="H1292">
        <v>11463.5</v>
      </c>
      <c r="I1292">
        <v>22112.1</v>
      </c>
      <c r="J1292">
        <v>21460.400000000001</v>
      </c>
      <c r="L1292">
        <f t="shared" si="41"/>
        <v>781.19</v>
      </c>
      <c r="M1292">
        <f>data!AQ1292</f>
        <v>1.1646678648332818E-10</v>
      </c>
      <c r="O1292">
        <v>2.3448294900874337E-10</v>
      </c>
      <c r="P1292">
        <f t="shared" si="42"/>
        <v>-50.330381387780406</v>
      </c>
    </row>
    <row r="1293" spans="1:16" x14ac:dyDescent="0.2">
      <c r="A1293">
        <v>781.64</v>
      </c>
      <c r="B1293">
        <v>2842.45</v>
      </c>
      <c r="C1293">
        <v>11535.2</v>
      </c>
      <c r="D1293">
        <v>54997.65</v>
      </c>
      <c r="E1293">
        <v>64000</v>
      </c>
      <c r="F1293">
        <v>64000</v>
      </c>
      <c r="H1293">
        <v>11463.5</v>
      </c>
      <c r="I1293">
        <v>22112.1</v>
      </c>
      <c r="J1293">
        <v>21460.400000000001</v>
      </c>
      <c r="L1293">
        <f t="shared" si="41"/>
        <v>781.64</v>
      </c>
      <c r="M1293">
        <f>data!AQ1293</f>
        <v>1.1652285241554912E-10</v>
      </c>
      <c r="O1293">
        <v>2.345271652880854E-10</v>
      </c>
      <c r="P1293">
        <f t="shared" si="42"/>
        <v>-50.315839842085545</v>
      </c>
    </row>
    <row r="1294" spans="1:16" x14ac:dyDescent="0.2">
      <c r="A1294">
        <v>782.08</v>
      </c>
      <c r="B1294">
        <v>2841.3</v>
      </c>
      <c r="C1294">
        <v>11442.8</v>
      </c>
      <c r="D1294">
        <v>55080</v>
      </c>
      <c r="E1294">
        <v>64000</v>
      </c>
      <c r="F1294">
        <v>64000</v>
      </c>
      <c r="H1294">
        <v>11345.4</v>
      </c>
      <c r="I1294">
        <v>22767.1</v>
      </c>
      <c r="J1294">
        <v>22063.5</v>
      </c>
      <c r="L1294">
        <f t="shared" si="41"/>
        <v>782.08</v>
      </c>
      <c r="M1294">
        <f>data!AQ1294</f>
        <v>1.1638084090148394E-10</v>
      </c>
      <c r="O1294">
        <v>2.3543843668481799E-10</v>
      </c>
      <c r="P1294">
        <f t="shared" si="42"/>
        <v>-50.568461743023178</v>
      </c>
    </row>
    <row r="1295" spans="1:16" x14ac:dyDescent="0.2">
      <c r="A1295">
        <v>782.52</v>
      </c>
      <c r="B1295">
        <v>2841.3</v>
      </c>
      <c r="C1295">
        <v>11442.8</v>
      </c>
      <c r="D1295">
        <v>55080</v>
      </c>
      <c r="E1295">
        <v>64000</v>
      </c>
      <c r="F1295">
        <v>64000</v>
      </c>
      <c r="H1295">
        <v>11345.4</v>
      </c>
      <c r="I1295">
        <v>22767.1</v>
      </c>
      <c r="J1295">
        <v>22063.5</v>
      </c>
      <c r="L1295">
        <f t="shared" si="41"/>
        <v>782.52</v>
      </c>
      <c r="M1295">
        <f>data!AQ1295</f>
        <v>1.1643513670082464E-10</v>
      </c>
      <c r="O1295">
        <v>2.3655186527807911E-10</v>
      </c>
      <c r="P1295">
        <f t="shared" si="42"/>
        <v>-50.77817857663095</v>
      </c>
    </row>
    <row r="1296" spans="1:16" x14ac:dyDescent="0.2">
      <c r="A1296">
        <v>782.97</v>
      </c>
      <c r="B1296">
        <v>2801.4</v>
      </c>
      <c r="C1296">
        <v>11039.4</v>
      </c>
      <c r="D1296">
        <v>54592.25</v>
      </c>
      <c r="E1296">
        <v>64000</v>
      </c>
      <c r="F1296">
        <v>64000</v>
      </c>
      <c r="H1296">
        <v>10949.7</v>
      </c>
      <c r="I1296">
        <v>19795.400000000001</v>
      </c>
      <c r="J1296">
        <v>19225.599999999999</v>
      </c>
      <c r="L1296">
        <f t="shared" si="41"/>
        <v>782.97</v>
      </c>
      <c r="M1296">
        <f>data!AQ1296</f>
        <v>1.1755367068327319E-10</v>
      </c>
      <c r="O1296">
        <v>2.3829008690806096E-10</v>
      </c>
      <c r="P1296">
        <f t="shared" si="42"/>
        <v>-50.667830034982231</v>
      </c>
    </row>
    <row r="1297" spans="1:16" x14ac:dyDescent="0.2">
      <c r="A1297">
        <v>783.41</v>
      </c>
      <c r="B1297">
        <v>2801.4</v>
      </c>
      <c r="C1297">
        <v>11039.4</v>
      </c>
      <c r="D1297">
        <v>54592.25</v>
      </c>
      <c r="E1297">
        <v>64000</v>
      </c>
      <c r="F1297">
        <v>64000</v>
      </c>
      <c r="H1297">
        <v>10949.7</v>
      </c>
      <c r="I1297">
        <v>19795.400000000001</v>
      </c>
      <c r="J1297">
        <v>19225.599999999999</v>
      </c>
      <c r="L1297">
        <f t="shared" si="41"/>
        <v>783.41</v>
      </c>
      <c r="M1297">
        <f>data!AQ1297</f>
        <v>1.1760802316697855E-10</v>
      </c>
      <c r="O1297">
        <v>2.4036640585854025E-10</v>
      </c>
      <c r="P1297">
        <f t="shared" si="42"/>
        <v>-51.071355938070269</v>
      </c>
    </row>
    <row r="1298" spans="1:16" x14ac:dyDescent="0.2">
      <c r="A1298">
        <v>783.85</v>
      </c>
      <c r="B1298">
        <v>2882.3</v>
      </c>
      <c r="C1298">
        <v>11807.7</v>
      </c>
      <c r="D1298">
        <v>53901.4</v>
      </c>
      <c r="E1298">
        <v>64000</v>
      </c>
      <c r="F1298">
        <v>64000</v>
      </c>
      <c r="H1298">
        <v>11707.3</v>
      </c>
      <c r="I1298">
        <v>20900.3</v>
      </c>
      <c r="J1298">
        <v>20290</v>
      </c>
      <c r="L1298">
        <f t="shared" si="41"/>
        <v>783.85</v>
      </c>
      <c r="M1298">
        <f>data!AQ1298</f>
        <v>1.1954157307572201E-10</v>
      </c>
      <c r="O1298">
        <v>2.4208524879558369E-10</v>
      </c>
      <c r="P1298">
        <f t="shared" si="42"/>
        <v>-50.620050717479828</v>
      </c>
    </row>
    <row r="1299" spans="1:16" x14ac:dyDescent="0.2">
      <c r="A1299">
        <v>784.3</v>
      </c>
      <c r="B1299">
        <v>2882.3</v>
      </c>
      <c r="C1299">
        <v>11807.7</v>
      </c>
      <c r="D1299">
        <v>53901.4</v>
      </c>
      <c r="E1299">
        <v>64000</v>
      </c>
      <c r="F1299">
        <v>64000</v>
      </c>
      <c r="H1299">
        <v>11707.3</v>
      </c>
      <c r="I1299">
        <v>20900.3</v>
      </c>
      <c r="J1299">
        <v>20290</v>
      </c>
      <c r="L1299">
        <f t="shared" si="41"/>
        <v>784.3</v>
      </c>
      <c r="M1299">
        <f>data!AQ1299</f>
        <v>1.1959759452436667E-10</v>
      </c>
      <c r="O1299">
        <v>2.4284140998021579E-10</v>
      </c>
      <c r="P1299">
        <f t="shared" si="42"/>
        <v>-50.750741179558197</v>
      </c>
    </row>
    <row r="1300" spans="1:16" x14ac:dyDescent="0.2">
      <c r="A1300">
        <v>784.74</v>
      </c>
      <c r="B1300">
        <v>2793.85</v>
      </c>
      <c r="C1300">
        <v>11041.8</v>
      </c>
      <c r="D1300">
        <v>53438.55</v>
      </c>
      <c r="E1300">
        <v>64000</v>
      </c>
      <c r="F1300">
        <v>64000</v>
      </c>
      <c r="H1300">
        <v>10905.6</v>
      </c>
      <c r="I1300">
        <v>17852.400000000001</v>
      </c>
      <c r="J1300">
        <v>17425.099999999999</v>
      </c>
      <c r="L1300">
        <f t="shared" si="41"/>
        <v>784.74</v>
      </c>
      <c r="M1300">
        <f>data!AQ1300</f>
        <v>1.2058623723572617E-10</v>
      </c>
      <c r="O1300">
        <v>2.4284009756574383E-10</v>
      </c>
      <c r="P1300">
        <f t="shared" si="42"/>
        <v>-50.343358265584619</v>
      </c>
    </row>
    <row r="1301" spans="1:16" x14ac:dyDescent="0.2">
      <c r="A1301">
        <v>785.18</v>
      </c>
      <c r="B1301">
        <v>2793.85</v>
      </c>
      <c r="C1301">
        <v>11041.8</v>
      </c>
      <c r="D1301">
        <v>53438.55</v>
      </c>
      <c r="E1301">
        <v>64000</v>
      </c>
      <c r="F1301">
        <v>64000</v>
      </c>
      <c r="H1301">
        <v>10905.6</v>
      </c>
      <c r="I1301">
        <v>17852.400000000001</v>
      </c>
      <c r="J1301">
        <v>17425.099999999999</v>
      </c>
      <c r="L1301">
        <f t="shared" si="41"/>
        <v>785.18</v>
      </c>
      <c r="M1301">
        <f>data!AQ1301</f>
        <v>1.2064099303178145E-10</v>
      </c>
      <c r="O1301">
        <v>2.4195962556910817E-10</v>
      </c>
      <c r="P1301">
        <f t="shared" si="42"/>
        <v>-50.140031524670988</v>
      </c>
    </row>
    <row r="1302" spans="1:16" x14ac:dyDescent="0.2">
      <c r="A1302">
        <v>785.63</v>
      </c>
      <c r="B1302">
        <v>2768</v>
      </c>
      <c r="C1302">
        <v>10854.3</v>
      </c>
      <c r="D1302">
        <v>53613.15</v>
      </c>
      <c r="E1302">
        <v>64000</v>
      </c>
      <c r="F1302">
        <v>64000</v>
      </c>
      <c r="H1302">
        <v>10768.8</v>
      </c>
      <c r="I1302">
        <v>18979.2</v>
      </c>
      <c r="J1302">
        <v>18513.3</v>
      </c>
      <c r="L1302">
        <f t="shared" si="41"/>
        <v>785.63</v>
      </c>
      <c r="M1302">
        <f>data!AQ1302</f>
        <v>1.2019442014459781E-10</v>
      </c>
      <c r="O1302">
        <v>2.4072406969523865E-10</v>
      </c>
      <c r="P1302">
        <f t="shared" si="42"/>
        <v>-50.069629390710169</v>
      </c>
    </row>
    <row r="1303" spans="1:16" x14ac:dyDescent="0.2">
      <c r="A1303">
        <v>786.07</v>
      </c>
      <c r="B1303">
        <v>2768</v>
      </c>
      <c r="C1303">
        <v>10854.3</v>
      </c>
      <c r="D1303">
        <v>53613.15</v>
      </c>
      <c r="E1303">
        <v>64000</v>
      </c>
      <c r="F1303">
        <v>64000</v>
      </c>
      <c r="H1303">
        <v>10768.8</v>
      </c>
      <c r="I1303">
        <v>18979.2</v>
      </c>
      <c r="J1303">
        <v>18513.3</v>
      </c>
      <c r="L1303">
        <f t="shared" si="41"/>
        <v>786.07</v>
      </c>
      <c r="M1303">
        <f>data!AQ1303</f>
        <v>1.2024849824796677E-10</v>
      </c>
      <c r="O1303">
        <v>2.3983328565679866E-10</v>
      </c>
      <c r="P1303">
        <f t="shared" si="42"/>
        <v>-49.861630791297955</v>
      </c>
    </row>
    <row r="1304" spans="1:16" x14ac:dyDescent="0.2">
      <c r="A1304">
        <v>786.51</v>
      </c>
      <c r="B1304">
        <v>2899.4</v>
      </c>
      <c r="C1304">
        <v>11910.3</v>
      </c>
      <c r="D1304">
        <v>54258.35</v>
      </c>
      <c r="E1304">
        <v>64000</v>
      </c>
      <c r="F1304">
        <v>64000</v>
      </c>
      <c r="H1304">
        <v>11838.1</v>
      </c>
      <c r="I1304">
        <v>19813.900000000001</v>
      </c>
      <c r="J1304">
        <v>19342</v>
      </c>
      <c r="L1304">
        <f t="shared" si="41"/>
        <v>786.51</v>
      </c>
      <c r="M1304">
        <f>data!AQ1304</f>
        <v>1.1903221466533401E-10</v>
      </c>
      <c r="O1304">
        <v>2.3889569955292795E-10</v>
      </c>
      <c r="P1304">
        <f t="shared" si="42"/>
        <v>-50.173981830525946</v>
      </c>
    </row>
    <row r="1305" spans="1:16" x14ac:dyDescent="0.2">
      <c r="A1305">
        <v>786.95</v>
      </c>
      <c r="B1305">
        <v>2899.4</v>
      </c>
      <c r="C1305">
        <v>11910.3</v>
      </c>
      <c r="D1305">
        <v>54258.35</v>
      </c>
      <c r="E1305">
        <v>64000</v>
      </c>
      <c r="F1305">
        <v>64000</v>
      </c>
      <c r="H1305">
        <v>11838.1</v>
      </c>
      <c r="I1305">
        <v>19813.900000000001</v>
      </c>
      <c r="J1305">
        <v>19342</v>
      </c>
      <c r="L1305">
        <f t="shared" si="41"/>
        <v>786.95</v>
      </c>
      <c r="M1305">
        <f>data!AQ1305</f>
        <v>1.1908528098487816E-10</v>
      </c>
      <c r="O1305">
        <v>2.3812361894583865E-10</v>
      </c>
      <c r="P1305">
        <f t="shared" si="42"/>
        <v>-49.990143139910799</v>
      </c>
    </row>
    <row r="1306" spans="1:16" x14ac:dyDescent="0.2">
      <c r="A1306">
        <v>787.4</v>
      </c>
      <c r="B1306">
        <v>2762.55</v>
      </c>
      <c r="C1306">
        <v>10731.4</v>
      </c>
      <c r="D1306">
        <v>54396.6</v>
      </c>
      <c r="E1306">
        <v>64000</v>
      </c>
      <c r="F1306">
        <v>64000</v>
      </c>
      <c r="H1306">
        <v>10657.9</v>
      </c>
      <c r="I1306">
        <v>20042.599999999999</v>
      </c>
      <c r="J1306">
        <v>19452.3</v>
      </c>
      <c r="L1306">
        <f t="shared" si="41"/>
        <v>787.4</v>
      </c>
      <c r="M1306">
        <f>data!AQ1306</f>
        <v>1.1846946049469041E-10</v>
      </c>
      <c r="O1306">
        <v>2.39086494469845E-10</v>
      </c>
      <c r="P1306">
        <f t="shared" si="42"/>
        <v>-50.449120617462363</v>
      </c>
    </row>
    <row r="1307" spans="1:16" x14ac:dyDescent="0.2">
      <c r="A1307">
        <v>787.84</v>
      </c>
      <c r="B1307">
        <v>2762.55</v>
      </c>
      <c r="C1307">
        <v>10731.4</v>
      </c>
      <c r="D1307">
        <v>54396.6</v>
      </c>
      <c r="E1307">
        <v>64000</v>
      </c>
      <c r="F1307">
        <v>64000</v>
      </c>
      <c r="H1307">
        <v>10657.9</v>
      </c>
      <c r="I1307">
        <v>20042.599999999999</v>
      </c>
      <c r="J1307">
        <v>19452.3</v>
      </c>
      <c r="L1307">
        <f t="shared" si="41"/>
        <v>787.84</v>
      </c>
      <c r="M1307">
        <f>data!AQ1307</f>
        <v>1.1852178430384553E-10</v>
      </c>
      <c r="O1307">
        <v>2.4064547514857042E-10</v>
      </c>
      <c r="P1307">
        <f t="shared" si="42"/>
        <v>-50.748384431216842</v>
      </c>
    </row>
    <row r="1308" spans="1:16" x14ac:dyDescent="0.2">
      <c r="A1308">
        <v>788.28</v>
      </c>
      <c r="B1308">
        <v>2824.75</v>
      </c>
      <c r="C1308">
        <v>11419.9</v>
      </c>
      <c r="D1308">
        <v>54007.25</v>
      </c>
      <c r="E1308">
        <v>64000</v>
      </c>
      <c r="F1308">
        <v>64000</v>
      </c>
      <c r="H1308">
        <v>11276</v>
      </c>
      <c r="I1308">
        <v>21725.4</v>
      </c>
      <c r="J1308">
        <v>21054.9</v>
      </c>
      <c r="L1308">
        <f t="shared" si="41"/>
        <v>788.28</v>
      </c>
      <c r="M1308">
        <f>data!AQ1308</f>
        <v>1.1967831879876333E-10</v>
      </c>
      <c r="O1308">
        <v>2.4219055913427782E-10</v>
      </c>
      <c r="P1308">
        <f t="shared" si="42"/>
        <v>-50.585060282052517</v>
      </c>
    </row>
    <row r="1309" spans="1:16" x14ac:dyDescent="0.2">
      <c r="A1309">
        <v>788.73</v>
      </c>
      <c r="B1309">
        <v>2824.75</v>
      </c>
      <c r="C1309">
        <v>11419.9</v>
      </c>
      <c r="D1309">
        <v>54007.25</v>
      </c>
      <c r="E1309">
        <v>64000</v>
      </c>
      <c r="F1309">
        <v>64000</v>
      </c>
      <c r="H1309">
        <v>11276</v>
      </c>
      <c r="I1309">
        <v>21725.4</v>
      </c>
      <c r="J1309">
        <v>21054.9</v>
      </c>
      <c r="L1309">
        <f t="shared" si="41"/>
        <v>788.73</v>
      </c>
      <c r="M1309">
        <f>data!AQ1309</f>
        <v>1.1973187347707828E-10</v>
      </c>
      <c r="O1309">
        <v>2.4356405618333962E-10</v>
      </c>
      <c r="P1309">
        <f t="shared" si="42"/>
        <v>-50.841731184279631</v>
      </c>
    </row>
    <row r="1310" spans="1:16" x14ac:dyDescent="0.2">
      <c r="A1310">
        <v>789.17</v>
      </c>
      <c r="B1310">
        <v>2805.05</v>
      </c>
      <c r="C1310">
        <v>11105.3</v>
      </c>
      <c r="D1310">
        <v>53472.15</v>
      </c>
      <c r="E1310">
        <v>64000</v>
      </c>
      <c r="F1310">
        <v>64000</v>
      </c>
      <c r="H1310">
        <v>11002.8</v>
      </c>
      <c r="I1310">
        <v>20212</v>
      </c>
      <c r="J1310">
        <v>19605.900000000001</v>
      </c>
      <c r="L1310">
        <f t="shared" si="41"/>
        <v>789.17</v>
      </c>
      <c r="M1310">
        <f>data!AQ1310</f>
        <v>1.2107077260782594E-10</v>
      </c>
      <c r="O1310">
        <v>2.4468600370974052E-10</v>
      </c>
      <c r="P1310">
        <f t="shared" si="42"/>
        <v>-50.519943612530241</v>
      </c>
    </row>
    <row r="1311" spans="1:16" x14ac:dyDescent="0.2">
      <c r="A1311">
        <v>789.61</v>
      </c>
      <c r="B1311">
        <v>2805.05</v>
      </c>
      <c r="C1311">
        <v>11105.3</v>
      </c>
      <c r="D1311">
        <v>53472.15</v>
      </c>
      <c r="E1311">
        <v>64000</v>
      </c>
      <c r="F1311">
        <v>64000</v>
      </c>
      <c r="H1311">
        <v>11002.8</v>
      </c>
      <c r="I1311">
        <v>20212</v>
      </c>
      <c r="J1311">
        <v>19605.900000000001</v>
      </c>
      <c r="L1311">
        <f t="shared" si="41"/>
        <v>789.61</v>
      </c>
      <c r="M1311">
        <f>data!AQ1311</f>
        <v>1.2112324745328279E-10</v>
      </c>
      <c r="O1311">
        <v>2.462292410788738E-10</v>
      </c>
      <c r="P1311">
        <f t="shared" si="42"/>
        <v>-50.808747603423846</v>
      </c>
    </row>
    <row r="1312" spans="1:16" x14ac:dyDescent="0.2">
      <c r="A1312">
        <v>790.05</v>
      </c>
      <c r="B1312">
        <v>2825.45</v>
      </c>
      <c r="C1312">
        <v>11316.1</v>
      </c>
      <c r="D1312">
        <v>52961.95</v>
      </c>
      <c r="E1312">
        <v>64000</v>
      </c>
      <c r="F1312">
        <v>64000</v>
      </c>
      <c r="H1312">
        <v>11215.5</v>
      </c>
      <c r="I1312">
        <v>17676.8</v>
      </c>
      <c r="J1312">
        <v>17309.400000000001</v>
      </c>
      <c r="L1312">
        <f t="shared" si="41"/>
        <v>790.05</v>
      </c>
      <c r="M1312">
        <f>data!AQ1312</f>
        <v>1.2253014330033393E-10</v>
      </c>
      <c r="O1312">
        <v>2.4692432433378573E-10</v>
      </c>
      <c r="P1312">
        <f t="shared" si="42"/>
        <v>-50.377451216713283</v>
      </c>
    </row>
    <row r="1313" spans="1:16" x14ac:dyDescent="0.2">
      <c r="A1313">
        <v>790.5</v>
      </c>
      <c r="B1313">
        <v>2825.45</v>
      </c>
      <c r="C1313">
        <v>11316.1</v>
      </c>
      <c r="D1313">
        <v>52961.95</v>
      </c>
      <c r="E1313">
        <v>64000</v>
      </c>
      <c r="F1313">
        <v>64000</v>
      </c>
      <c r="H1313">
        <v>11215.5</v>
      </c>
      <c r="I1313">
        <v>17676.8</v>
      </c>
      <c r="J1313">
        <v>17309.400000000001</v>
      </c>
      <c r="L1313">
        <f t="shared" si="41"/>
        <v>790.5</v>
      </c>
      <c r="M1313">
        <f>data!AQ1313</f>
        <v>1.2258394211503512E-10</v>
      </c>
      <c r="O1313">
        <v>2.4707129039674081E-10</v>
      </c>
      <c r="P1313">
        <f t="shared" si="42"/>
        <v>-50.385193715468546</v>
      </c>
    </row>
    <row r="1314" spans="1:16" x14ac:dyDescent="0.2">
      <c r="A1314">
        <v>790.94</v>
      </c>
      <c r="B1314">
        <v>2781.25</v>
      </c>
      <c r="C1314">
        <v>10854.6</v>
      </c>
      <c r="D1314">
        <v>52845.5</v>
      </c>
      <c r="E1314">
        <v>64000</v>
      </c>
      <c r="F1314">
        <v>64000</v>
      </c>
      <c r="H1314">
        <v>10805.8</v>
      </c>
      <c r="I1314">
        <v>16679.599999999999</v>
      </c>
      <c r="J1314">
        <v>16296.1</v>
      </c>
      <c r="L1314">
        <f t="shared" si="41"/>
        <v>790.94</v>
      </c>
      <c r="M1314">
        <f>data!AQ1314</f>
        <v>1.2282324564730179E-10</v>
      </c>
      <c r="O1314">
        <v>2.4619780982081128E-10</v>
      </c>
      <c r="P1314">
        <f t="shared" si="42"/>
        <v>-50.111966578136695</v>
      </c>
    </row>
    <row r="1315" spans="1:16" x14ac:dyDescent="0.2">
      <c r="A1315">
        <v>791.38</v>
      </c>
      <c r="B1315">
        <v>2781.25</v>
      </c>
      <c r="C1315">
        <v>10854.6</v>
      </c>
      <c r="D1315">
        <v>52845.5</v>
      </c>
      <c r="E1315">
        <v>64000</v>
      </c>
      <c r="F1315">
        <v>64000</v>
      </c>
      <c r="H1315">
        <v>10805.8</v>
      </c>
      <c r="I1315">
        <v>16679.599999999999</v>
      </c>
      <c r="J1315">
        <v>16296.1</v>
      </c>
      <c r="L1315">
        <f t="shared" si="41"/>
        <v>791.38</v>
      </c>
      <c r="M1315">
        <f>data!AQ1315</f>
        <v>1.2287546932604992E-10</v>
      </c>
      <c r="O1315">
        <v>2.4449116718395091E-10</v>
      </c>
      <c r="P1315">
        <f t="shared" si="42"/>
        <v>-49.742368715676122</v>
      </c>
    </row>
    <row r="1316" spans="1:16" x14ac:dyDescent="0.2">
      <c r="A1316">
        <v>791.82</v>
      </c>
      <c r="B1316">
        <v>2815.6</v>
      </c>
      <c r="C1316">
        <v>11097</v>
      </c>
      <c r="D1316">
        <v>53453.35</v>
      </c>
      <c r="E1316">
        <v>64000</v>
      </c>
      <c r="F1316">
        <v>64000</v>
      </c>
      <c r="H1316">
        <v>11006.2</v>
      </c>
      <c r="I1316">
        <v>17158.400000000001</v>
      </c>
      <c r="J1316">
        <v>16737.900000000001</v>
      </c>
      <c r="L1316">
        <f t="shared" ref="L1316:L1379" si="43">A1316</f>
        <v>791.82</v>
      </c>
      <c r="M1316">
        <f>data!AQ1316</f>
        <v>1.2145769150119024E-10</v>
      </c>
      <c r="O1316">
        <v>2.4302868862243765E-10</v>
      </c>
      <c r="P1316">
        <f t="shared" si="42"/>
        <v>-50.023311161472222</v>
      </c>
    </row>
    <row r="1317" spans="1:16" x14ac:dyDescent="0.2">
      <c r="A1317">
        <v>792.27</v>
      </c>
      <c r="B1317">
        <v>2815.6</v>
      </c>
      <c r="C1317">
        <v>11097</v>
      </c>
      <c r="D1317">
        <v>53453.35</v>
      </c>
      <c r="E1317">
        <v>64000</v>
      </c>
      <c r="F1317">
        <v>64000</v>
      </c>
      <c r="H1317">
        <v>11006.2</v>
      </c>
      <c r="I1317">
        <v>17158.400000000001</v>
      </c>
      <c r="J1317">
        <v>16737.900000000001</v>
      </c>
      <c r="L1317">
        <f t="shared" si="43"/>
        <v>792.27</v>
      </c>
      <c r="M1317">
        <f>data!AQ1317</f>
        <v>1.2150999793438668E-10</v>
      </c>
      <c r="O1317">
        <v>2.4222669035070306E-10</v>
      </c>
      <c r="P1317">
        <f t="shared" si="42"/>
        <v>-49.836247294441058</v>
      </c>
    </row>
    <row r="1318" spans="1:16" x14ac:dyDescent="0.2">
      <c r="A1318">
        <v>792.71</v>
      </c>
      <c r="B1318">
        <v>2787.35</v>
      </c>
      <c r="C1318">
        <v>10942.7</v>
      </c>
      <c r="D1318">
        <v>53964.9</v>
      </c>
      <c r="E1318">
        <v>64000</v>
      </c>
      <c r="F1318">
        <v>64000</v>
      </c>
      <c r="H1318">
        <v>10830.4</v>
      </c>
      <c r="I1318">
        <v>16588.8</v>
      </c>
      <c r="J1318">
        <v>16270.5</v>
      </c>
      <c r="L1318">
        <f t="shared" si="43"/>
        <v>792.71</v>
      </c>
      <c r="M1318">
        <f>data!AQ1318</f>
        <v>1.2020765578647238E-10</v>
      </c>
      <c r="O1318">
        <v>2.4165129984463143E-10</v>
      </c>
      <c r="P1318">
        <f t="shared" si="42"/>
        <v>-50.255737972955522</v>
      </c>
    </row>
    <row r="1319" spans="1:16" x14ac:dyDescent="0.2">
      <c r="A1319">
        <v>793.15</v>
      </c>
      <c r="B1319">
        <v>2787.35</v>
      </c>
      <c r="C1319">
        <v>10942.7</v>
      </c>
      <c r="D1319">
        <v>53964.9</v>
      </c>
      <c r="E1319">
        <v>64000</v>
      </c>
      <c r="F1319">
        <v>64000</v>
      </c>
      <c r="H1319">
        <v>10830.4</v>
      </c>
      <c r="I1319">
        <v>16588.8</v>
      </c>
      <c r="J1319">
        <v>16270.5</v>
      </c>
      <c r="L1319">
        <f t="shared" si="43"/>
        <v>793.15</v>
      </c>
      <c r="M1319">
        <f>data!AQ1319</f>
        <v>1.2025777944974153E-10</v>
      </c>
      <c r="O1319">
        <v>2.4271755244739718E-10</v>
      </c>
      <c r="P1319">
        <f t="shared" si="42"/>
        <v>-50.453612341940399</v>
      </c>
    </row>
    <row r="1320" spans="1:16" x14ac:dyDescent="0.2">
      <c r="A1320">
        <v>793.59</v>
      </c>
      <c r="B1320">
        <v>2888.9</v>
      </c>
      <c r="C1320">
        <v>11893.3</v>
      </c>
      <c r="D1320">
        <v>53874.1</v>
      </c>
      <c r="E1320">
        <v>64000</v>
      </c>
      <c r="F1320">
        <v>64000</v>
      </c>
      <c r="H1320">
        <v>11850.3</v>
      </c>
      <c r="I1320">
        <v>19955.099999999999</v>
      </c>
      <c r="J1320">
        <v>19449.8</v>
      </c>
      <c r="L1320">
        <f t="shared" si="43"/>
        <v>793.59</v>
      </c>
      <c r="M1320">
        <f>data!AQ1320</f>
        <v>1.2078687245384002E-10</v>
      </c>
      <c r="O1320">
        <v>2.4487235906631505E-10</v>
      </c>
      <c r="P1320">
        <f t="shared" si="42"/>
        <v>-50.673537464827071</v>
      </c>
    </row>
    <row r="1321" spans="1:16" x14ac:dyDescent="0.2">
      <c r="A1321">
        <v>794.04</v>
      </c>
      <c r="B1321">
        <v>2888.9</v>
      </c>
      <c r="C1321">
        <v>11893.3</v>
      </c>
      <c r="D1321">
        <v>53874.1</v>
      </c>
      <c r="E1321">
        <v>64000</v>
      </c>
      <c r="F1321">
        <v>64000</v>
      </c>
      <c r="H1321">
        <v>11850.3</v>
      </c>
      <c r="I1321">
        <v>19955.099999999999</v>
      </c>
      <c r="J1321">
        <v>19449.8</v>
      </c>
      <c r="L1321">
        <f t="shared" si="43"/>
        <v>794.04</v>
      </c>
      <c r="M1321">
        <f>data!AQ1321</f>
        <v>1.2083787537372042E-10</v>
      </c>
      <c r="O1321">
        <v>2.4696208109215366E-10</v>
      </c>
      <c r="P1321">
        <f t="shared" si="42"/>
        <v>-51.07027166302916</v>
      </c>
    </row>
    <row r="1322" spans="1:16" x14ac:dyDescent="0.2">
      <c r="A1322">
        <v>794.48</v>
      </c>
      <c r="B1322">
        <v>2834.25</v>
      </c>
      <c r="C1322">
        <v>11369.9</v>
      </c>
      <c r="D1322">
        <v>52838</v>
      </c>
      <c r="E1322">
        <v>64000</v>
      </c>
      <c r="F1322">
        <v>64000</v>
      </c>
      <c r="H1322">
        <v>11284.2</v>
      </c>
      <c r="I1322">
        <v>23495.8</v>
      </c>
      <c r="J1322">
        <v>22766.799999999999</v>
      </c>
      <c r="L1322">
        <f t="shared" si="43"/>
        <v>794.48</v>
      </c>
      <c r="M1322">
        <f>data!AQ1322</f>
        <v>1.2339439850603394E-10</v>
      </c>
      <c r="O1322">
        <v>2.4989405239523237E-10</v>
      </c>
      <c r="P1322">
        <f t="shared" si="42"/>
        <v>-50.621314383715948</v>
      </c>
    </row>
    <row r="1323" spans="1:16" x14ac:dyDescent="0.2">
      <c r="A1323">
        <v>794.92</v>
      </c>
      <c r="B1323">
        <v>2834.25</v>
      </c>
      <c r="C1323">
        <v>11369.9</v>
      </c>
      <c r="D1323">
        <v>52838</v>
      </c>
      <c r="E1323">
        <v>64000</v>
      </c>
      <c r="F1323">
        <v>64000</v>
      </c>
      <c r="H1323">
        <v>11284.2</v>
      </c>
      <c r="I1323">
        <v>23495.8</v>
      </c>
      <c r="J1323">
        <v>22766.799999999999</v>
      </c>
      <c r="L1323">
        <f t="shared" si="43"/>
        <v>794.92</v>
      </c>
      <c r="M1323">
        <f>data!AQ1323</f>
        <v>1.2344483801553828E-10</v>
      </c>
      <c r="O1323">
        <v>2.5218259489086751E-10</v>
      </c>
      <c r="P1323">
        <f t="shared" si="42"/>
        <v>-51.049421920271989</v>
      </c>
    </row>
    <row r="1324" spans="1:16" x14ac:dyDescent="0.2">
      <c r="A1324">
        <v>795.36</v>
      </c>
      <c r="B1324">
        <v>2766.6</v>
      </c>
      <c r="C1324">
        <v>10775</v>
      </c>
      <c r="D1324">
        <v>51981.7</v>
      </c>
      <c r="E1324">
        <v>64000</v>
      </c>
      <c r="F1324">
        <v>64000</v>
      </c>
      <c r="H1324">
        <v>10672</v>
      </c>
      <c r="I1324">
        <v>20281</v>
      </c>
      <c r="J1324">
        <v>19693</v>
      </c>
      <c r="L1324">
        <f t="shared" si="43"/>
        <v>795.36</v>
      </c>
      <c r="M1324">
        <f>data!AQ1324</f>
        <v>1.2558659232638463E-10</v>
      </c>
      <c r="O1324">
        <v>2.5265789644003936E-10</v>
      </c>
      <c r="P1324">
        <f t="shared" si="42"/>
        <v>-50.293818599812191</v>
      </c>
    </row>
    <row r="1325" spans="1:16" x14ac:dyDescent="0.2">
      <c r="A1325">
        <v>795.81</v>
      </c>
      <c r="B1325">
        <v>2766.6</v>
      </c>
      <c r="C1325">
        <v>10775</v>
      </c>
      <c r="D1325">
        <v>51981.7</v>
      </c>
      <c r="E1325">
        <v>64000</v>
      </c>
      <c r="F1325">
        <v>64000</v>
      </c>
      <c r="H1325">
        <v>10672</v>
      </c>
      <c r="I1325">
        <v>20281</v>
      </c>
      <c r="J1325">
        <v>19693</v>
      </c>
      <c r="L1325">
        <f t="shared" si="43"/>
        <v>795.81</v>
      </c>
      <c r="M1325">
        <f>data!AQ1325</f>
        <v>1.2563856806670076E-10</v>
      </c>
      <c r="O1325">
        <v>2.5281729442049288E-10</v>
      </c>
      <c r="P1325">
        <f t="shared" si="42"/>
        <v>-50.304599076305621</v>
      </c>
    </row>
    <row r="1326" spans="1:16" x14ac:dyDescent="0.2">
      <c r="A1326">
        <v>796.25</v>
      </c>
      <c r="B1326">
        <v>2813.55</v>
      </c>
      <c r="C1326">
        <v>11154.2</v>
      </c>
      <c r="D1326">
        <v>51932.6</v>
      </c>
      <c r="E1326">
        <v>64000</v>
      </c>
      <c r="F1326">
        <v>64000</v>
      </c>
      <c r="H1326">
        <v>11075.6</v>
      </c>
      <c r="I1326">
        <v>16542.3</v>
      </c>
      <c r="J1326">
        <v>16266.7</v>
      </c>
      <c r="L1326">
        <f t="shared" si="43"/>
        <v>796.25</v>
      </c>
      <c r="M1326">
        <f>data!AQ1326</f>
        <v>1.2594886307198527E-10</v>
      </c>
      <c r="O1326">
        <v>2.5134488018117185E-10</v>
      </c>
      <c r="P1326">
        <f t="shared" si="42"/>
        <v>-49.890022434035622</v>
      </c>
    </row>
    <row r="1327" spans="1:16" x14ac:dyDescent="0.2">
      <c r="A1327">
        <v>796.69</v>
      </c>
      <c r="B1327">
        <v>2813.55</v>
      </c>
      <c r="C1327">
        <v>11154.2</v>
      </c>
      <c r="D1327">
        <v>51932.6</v>
      </c>
      <c r="E1327">
        <v>64000</v>
      </c>
      <c r="F1327">
        <v>64000</v>
      </c>
      <c r="H1327">
        <v>11075.6</v>
      </c>
      <c r="I1327">
        <v>16542.3</v>
      </c>
      <c r="J1327">
        <v>16266.7</v>
      </c>
      <c r="L1327">
        <f t="shared" si="43"/>
        <v>796.69</v>
      </c>
      <c r="M1327">
        <f>data!AQ1327</f>
        <v>1.25999313760253E-10</v>
      </c>
      <c r="O1327">
        <v>2.4969500590784489E-10</v>
      </c>
      <c r="P1327">
        <f t="shared" si="42"/>
        <v>-49.538712918128745</v>
      </c>
    </row>
    <row r="1328" spans="1:16" x14ac:dyDescent="0.2">
      <c r="A1328">
        <v>797.13</v>
      </c>
      <c r="B1328">
        <v>2795.9</v>
      </c>
      <c r="C1328">
        <v>10958.6</v>
      </c>
      <c r="D1328">
        <v>52658.8</v>
      </c>
      <c r="E1328">
        <v>64000</v>
      </c>
      <c r="F1328">
        <v>64000</v>
      </c>
      <c r="H1328">
        <v>10867.5</v>
      </c>
      <c r="I1328">
        <v>16044.8</v>
      </c>
      <c r="J1328">
        <v>15675.1</v>
      </c>
      <c r="L1328">
        <f t="shared" si="43"/>
        <v>797.13</v>
      </c>
      <c r="M1328">
        <f>data!AQ1328</f>
        <v>1.2406377291557687E-10</v>
      </c>
      <c r="O1328">
        <v>2.4802705845967235E-10</v>
      </c>
      <c r="P1328">
        <f t="shared" si="42"/>
        <v>-49.979742659509519</v>
      </c>
    </row>
    <row r="1329" spans="1:16" x14ac:dyDescent="0.2">
      <c r="A1329">
        <v>797.57</v>
      </c>
      <c r="B1329">
        <v>2795.9</v>
      </c>
      <c r="C1329">
        <v>10958.6</v>
      </c>
      <c r="D1329">
        <v>52658.8</v>
      </c>
      <c r="E1329">
        <v>64000</v>
      </c>
      <c r="F1329">
        <v>64000</v>
      </c>
      <c r="H1329">
        <v>10867.5</v>
      </c>
      <c r="I1329">
        <v>16044.8</v>
      </c>
      <c r="J1329">
        <v>15675.1</v>
      </c>
      <c r="L1329">
        <f t="shared" si="43"/>
        <v>797.57</v>
      </c>
      <c r="M1329">
        <f>data!AQ1329</f>
        <v>1.2411296287448114E-10</v>
      </c>
      <c r="O1329">
        <v>2.4732598150382293E-10</v>
      </c>
      <c r="P1329">
        <f t="shared" si="42"/>
        <v>-49.818065162489724</v>
      </c>
    </row>
    <row r="1330" spans="1:16" x14ac:dyDescent="0.2">
      <c r="A1330">
        <v>798.02</v>
      </c>
      <c r="B1330">
        <v>2811.45</v>
      </c>
      <c r="C1330">
        <v>11183.4</v>
      </c>
      <c r="D1330">
        <v>53172.15</v>
      </c>
      <c r="E1330">
        <v>64000</v>
      </c>
      <c r="F1330">
        <v>64000</v>
      </c>
      <c r="H1330">
        <v>11147.3</v>
      </c>
      <c r="I1330">
        <v>18008.599999999999</v>
      </c>
      <c r="J1330">
        <v>17595.099999999999</v>
      </c>
      <c r="L1330">
        <f t="shared" si="43"/>
        <v>798.02</v>
      </c>
      <c r="M1330">
        <f>data!AQ1330</f>
        <v>1.2286714448472499E-10</v>
      </c>
      <c r="O1330">
        <v>2.4671373013956826E-10</v>
      </c>
      <c r="P1330">
        <f t="shared" si="42"/>
        <v>-50.198497499422551</v>
      </c>
    </row>
    <row r="1331" spans="1:16" x14ac:dyDescent="0.2">
      <c r="A1331">
        <v>798.46</v>
      </c>
      <c r="B1331">
        <v>2811.45</v>
      </c>
      <c r="C1331">
        <v>11183.4</v>
      </c>
      <c r="D1331">
        <v>53172.15</v>
      </c>
      <c r="E1331">
        <v>64000</v>
      </c>
      <c r="F1331">
        <v>64000</v>
      </c>
      <c r="H1331">
        <v>11147.3</v>
      </c>
      <c r="I1331">
        <v>18008.599999999999</v>
      </c>
      <c r="J1331">
        <v>17595.099999999999</v>
      </c>
      <c r="L1331">
        <f t="shared" si="43"/>
        <v>798.46</v>
      </c>
      <c r="M1331">
        <f>data!AQ1331</f>
        <v>1.2291535369402568E-10</v>
      </c>
      <c r="O1331">
        <v>2.4723944891139795E-10</v>
      </c>
      <c r="P1331">
        <f t="shared" si="42"/>
        <v>-50.284894164250346</v>
      </c>
    </row>
    <row r="1332" spans="1:16" x14ac:dyDescent="0.2">
      <c r="A1332">
        <v>798.9</v>
      </c>
      <c r="B1332">
        <v>2841.55</v>
      </c>
      <c r="C1332">
        <v>11433</v>
      </c>
      <c r="D1332">
        <v>53256.2</v>
      </c>
      <c r="E1332">
        <v>64000</v>
      </c>
      <c r="F1332">
        <v>64000</v>
      </c>
      <c r="H1332">
        <v>11337.6</v>
      </c>
      <c r="I1332">
        <v>17460.099999999999</v>
      </c>
      <c r="J1332">
        <v>17095.900000000001</v>
      </c>
      <c r="L1332">
        <f t="shared" si="43"/>
        <v>798.9</v>
      </c>
      <c r="M1332">
        <f>data!AQ1332</f>
        <v>1.2282437785551497E-10</v>
      </c>
      <c r="O1332">
        <v>2.4828048454069963E-10</v>
      </c>
      <c r="P1332">
        <f t="shared" si="42"/>
        <v>-50.529991077337023</v>
      </c>
    </row>
    <row r="1333" spans="1:16" x14ac:dyDescent="0.2">
      <c r="A1333">
        <v>799.34</v>
      </c>
      <c r="B1333">
        <v>2841.55</v>
      </c>
      <c r="C1333">
        <v>11433</v>
      </c>
      <c r="D1333">
        <v>53256.2</v>
      </c>
      <c r="E1333">
        <v>64000</v>
      </c>
      <c r="F1333">
        <v>64000</v>
      </c>
      <c r="H1333">
        <v>11337.6</v>
      </c>
      <c r="I1333">
        <v>17460.099999999999</v>
      </c>
      <c r="J1333">
        <v>17095.900000000001</v>
      </c>
      <c r="L1333">
        <f t="shared" si="43"/>
        <v>799.34</v>
      </c>
      <c r="M1333">
        <f>data!AQ1333</f>
        <v>1.2287206996310506E-10</v>
      </c>
      <c r="O1333">
        <v>2.5051565304672802E-10</v>
      </c>
      <c r="P1333">
        <f t="shared" si="42"/>
        <v>-50.952338319479757</v>
      </c>
    </row>
    <row r="1334" spans="1:16" x14ac:dyDescent="0.2">
      <c r="A1334">
        <v>799.79</v>
      </c>
      <c r="B1334">
        <v>2928.45</v>
      </c>
      <c r="C1334">
        <v>12359.2</v>
      </c>
      <c r="D1334">
        <v>52459.6</v>
      </c>
      <c r="E1334">
        <v>64000</v>
      </c>
      <c r="F1334">
        <v>64000</v>
      </c>
      <c r="H1334">
        <v>12229</v>
      </c>
      <c r="I1334">
        <v>17967.5</v>
      </c>
      <c r="J1334">
        <v>17622.7</v>
      </c>
      <c r="L1334">
        <f t="shared" si="43"/>
        <v>799.79</v>
      </c>
      <c r="M1334">
        <f>data!AQ1334</f>
        <v>1.2523763119017953E-10</v>
      </c>
      <c r="O1334">
        <v>2.5308987781624513E-10</v>
      </c>
      <c r="P1334">
        <f t="shared" si="42"/>
        <v>-50.516538918594051</v>
      </c>
    </row>
    <row r="1335" spans="1:16" x14ac:dyDescent="0.2">
      <c r="A1335">
        <v>800.23</v>
      </c>
      <c r="B1335">
        <v>2928.45</v>
      </c>
      <c r="C1335">
        <v>12359.2</v>
      </c>
      <c r="D1335">
        <v>52459.6</v>
      </c>
      <c r="E1335">
        <v>64000</v>
      </c>
      <c r="F1335">
        <v>64000</v>
      </c>
      <c r="H1335">
        <v>12229</v>
      </c>
      <c r="I1335">
        <v>17967.5</v>
      </c>
      <c r="J1335">
        <v>17622.7</v>
      </c>
      <c r="L1335">
        <f t="shared" si="43"/>
        <v>800.23</v>
      </c>
      <c r="M1335">
        <f>data!AQ1335</f>
        <v>1.2528574449508025E-10</v>
      </c>
      <c r="O1335">
        <v>2.5540755635964625E-10</v>
      </c>
      <c r="P1335">
        <f t="shared" si="42"/>
        <v>-50.946735374319928</v>
      </c>
    </row>
    <row r="1336" spans="1:16" x14ac:dyDescent="0.2">
      <c r="A1336">
        <v>800.67</v>
      </c>
      <c r="B1336">
        <v>2779.05</v>
      </c>
      <c r="C1336">
        <v>10801.7</v>
      </c>
      <c r="D1336">
        <v>51439.65</v>
      </c>
      <c r="E1336">
        <v>64000</v>
      </c>
      <c r="F1336">
        <v>64000</v>
      </c>
      <c r="H1336">
        <v>10734.4</v>
      </c>
      <c r="I1336">
        <v>15750</v>
      </c>
      <c r="J1336">
        <v>15429.1</v>
      </c>
      <c r="L1336">
        <f t="shared" si="43"/>
        <v>800.67</v>
      </c>
      <c r="M1336">
        <f>data!AQ1336</f>
        <v>1.2770411257745756E-10</v>
      </c>
      <c r="O1336">
        <v>2.5668565329762301E-10</v>
      </c>
      <c r="P1336">
        <f t="shared" si="42"/>
        <v>-50.24883123117651</v>
      </c>
    </row>
    <row r="1337" spans="1:16" x14ac:dyDescent="0.2">
      <c r="A1337">
        <v>801.11</v>
      </c>
      <c r="B1337">
        <v>2779.05</v>
      </c>
      <c r="C1337">
        <v>10801.7</v>
      </c>
      <c r="D1337">
        <v>51439.65</v>
      </c>
      <c r="E1337">
        <v>64000</v>
      </c>
      <c r="F1337">
        <v>64000</v>
      </c>
      <c r="H1337">
        <v>10734.4</v>
      </c>
      <c r="I1337">
        <v>15750</v>
      </c>
      <c r="J1337">
        <v>15429.1</v>
      </c>
      <c r="L1337">
        <f t="shared" si="43"/>
        <v>801.11</v>
      </c>
      <c r="M1337">
        <f>data!AQ1337</f>
        <v>1.2775265340523397E-10</v>
      </c>
      <c r="O1337">
        <v>2.5740209687769238E-10</v>
      </c>
      <c r="P1337">
        <f t="shared" si="42"/>
        <v>-50.368448837486689</v>
      </c>
    </row>
    <row r="1338" spans="1:16" x14ac:dyDescent="0.2">
      <c r="A1338">
        <v>801.55</v>
      </c>
      <c r="B1338">
        <v>2835.2</v>
      </c>
      <c r="C1338">
        <v>11335</v>
      </c>
      <c r="D1338">
        <v>51258.35</v>
      </c>
      <c r="E1338">
        <v>64000</v>
      </c>
      <c r="F1338">
        <v>64000</v>
      </c>
      <c r="H1338">
        <v>11272.4</v>
      </c>
      <c r="I1338">
        <v>15928.6</v>
      </c>
      <c r="J1338">
        <v>15656.8</v>
      </c>
      <c r="L1338">
        <f t="shared" si="43"/>
        <v>801.55</v>
      </c>
      <c r="M1338">
        <f>data!AQ1338</f>
        <v>1.2846338983333977E-10</v>
      </c>
      <c r="O1338">
        <v>2.5696034313785141E-10</v>
      </c>
      <c r="P1338">
        <f t="shared" si="42"/>
        <v>-50.006530865962034</v>
      </c>
    </row>
    <row r="1339" spans="1:16" x14ac:dyDescent="0.2">
      <c r="A1339">
        <v>801.99</v>
      </c>
      <c r="B1339">
        <v>2835.2</v>
      </c>
      <c r="C1339">
        <v>11335</v>
      </c>
      <c r="D1339">
        <v>51258.35</v>
      </c>
      <c r="E1339">
        <v>64000</v>
      </c>
      <c r="F1339">
        <v>64000</v>
      </c>
      <c r="H1339">
        <v>11272.4</v>
      </c>
      <c r="I1339">
        <v>15928.6</v>
      </c>
      <c r="J1339">
        <v>15656.8</v>
      </c>
      <c r="L1339">
        <f t="shared" si="43"/>
        <v>801.99</v>
      </c>
      <c r="M1339">
        <f>data!AQ1339</f>
        <v>1.2851169617323615E-10</v>
      </c>
      <c r="O1339">
        <v>2.5595679952630848E-10</v>
      </c>
      <c r="P1339">
        <f t="shared" si="42"/>
        <v>-49.791645929676854</v>
      </c>
    </row>
    <row r="1340" spans="1:16" x14ac:dyDescent="0.2">
      <c r="A1340">
        <v>802.44</v>
      </c>
      <c r="B1340">
        <v>2890.35</v>
      </c>
      <c r="C1340">
        <v>11958.9</v>
      </c>
      <c r="D1340">
        <v>51826.65</v>
      </c>
      <c r="E1340">
        <v>64000</v>
      </c>
      <c r="F1340">
        <v>64000</v>
      </c>
      <c r="H1340">
        <v>11840.8</v>
      </c>
      <c r="I1340">
        <v>16046.2</v>
      </c>
      <c r="J1340">
        <v>15813.8</v>
      </c>
      <c r="L1340">
        <f t="shared" si="43"/>
        <v>802.44</v>
      </c>
      <c r="M1340">
        <f>data!AQ1340</f>
        <v>1.271365509870906E-10</v>
      </c>
      <c r="O1340">
        <v>2.5343890033259843E-10</v>
      </c>
      <c r="P1340">
        <f t="shared" si="42"/>
        <v>-49.835423520128913</v>
      </c>
    </row>
    <row r="1341" spans="1:16" x14ac:dyDescent="0.2">
      <c r="A1341">
        <v>802.88</v>
      </c>
      <c r="B1341">
        <v>2890.35</v>
      </c>
      <c r="C1341">
        <v>11958.9</v>
      </c>
      <c r="D1341">
        <v>51826.65</v>
      </c>
      <c r="E1341">
        <v>64000</v>
      </c>
      <c r="F1341">
        <v>64000</v>
      </c>
      <c r="H1341">
        <v>11840.8</v>
      </c>
      <c r="I1341">
        <v>16046.2</v>
      </c>
      <c r="J1341">
        <v>15813.8</v>
      </c>
      <c r="L1341">
        <f t="shared" si="43"/>
        <v>802.88</v>
      </c>
      <c r="M1341">
        <f>data!AQ1341</f>
        <v>1.2718383483575028E-10</v>
      </c>
      <c r="O1341">
        <v>2.5151791041675217E-10</v>
      </c>
      <c r="P1341">
        <f t="shared" si="42"/>
        <v>-49.433487808079654</v>
      </c>
    </row>
    <row r="1342" spans="1:16" x14ac:dyDescent="0.2">
      <c r="A1342">
        <v>803.32</v>
      </c>
      <c r="B1342">
        <v>2866.95</v>
      </c>
      <c r="C1342">
        <v>11701.2</v>
      </c>
      <c r="D1342">
        <v>52667.7</v>
      </c>
      <c r="E1342">
        <v>64000</v>
      </c>
      <c r="F1342">
        <v>64000</v>
      </c>
      <c r="H1342">
        <v>11621.6</v>
      </c>
      <c r="I1342">
        <v>17347.599999999999</v>
      </c>
      <c r="J1342">
        <v>16960.8</v>
      </c>
      <c r="L1342">
        <f t="shared" si="43"/>
        <v>803.32</v>
      </c>
      <c r="M1342">
        <f>data!AQ1342</f>
        <v>1.2489867367617849E-10</v>
      </c>
      <c r="O1342">
        <v>2.5005436567748583E-10</v>
      </c>
      <c r="P1342">
        <f t="shared" si="42"/>
        <v>-50.051392489075823</v>
      </c>
    </row>
    <row r="1343" spans="1:16" x14ac:dyDescent="0.2">
      <c r="A1343">
        <v>803.76</v>
      </c>
      <c r="B1343">
        <v>2866.95</v>
      </c>
      <c r="C1343">
        <v>11701.2</v>
      </c>
      <c r="D1343">
        <v>52667.7</v>
      </c>
      <c r="E1343">
        <v>64000</v>
      </c>
      <c r="F1343">
        <v>64000</v>
      </c>
      <c r="H1343">
        <v>11621.6</v>
      </c>
      <c r="I1343">
        <v>17347.599999999999</v>
      </c>
      <c r="J1343">
        <v>16960.8</v>
      </c>
      <c r="L1343">
        <f t="shared" si="43"/>
        <v>803.76</v>
      </c>
      <c r="M1343">
        <f>data!AQ1343</f>
        <v>1.249446166545692E-10</v>
      </c>
      <c r="O1343">
        <v>2.4916710544004582E-10</v>
      </c>
      <c r="P1343">
        <f t="shared" si="42"/>
        <v>-49.855091652684806</v>
      </c>
    </row>
    <row r="1344" spans="1:16" x14ac:dyDescent="0.2">
      <c r="A1344">
        <v>804.2</v>
      </c>
      <c r="B1344">
        <v>2816.85</v>
      </c>
      <c r="C1344">
        <v>11208.1</v>
      </c>
      <c r="D1344">
        <v>53011.15</v>
      </c>
      <c r="E1344">
        <v>64000</v>
      </c>
      <c r="F1344">
        <v>64000</v>
      </c>
      <c r="H1344">
        <v>11117.1</v>
      </c>
      <c r="I1344">
        <v>16627</v>
      </c>
      <c r="J1344">
        <v>16280.1</v>
      </c>
      <c r="L1344">
        <f t="shared" si="43"/>
        <v>804.2</v>
      </c>
      <c r="M1344">
        <f>data!AQ1344</f>
        <v>1.2395546057020532E-10</v>
      </c>
      <c r="O1344">
        <v>2.4994321453663769E-10</v>
      </c>
      <c r="P1344">
        <f t="shared" si="42"/>
        <v>-50.406551023998524</v>
      </c>
    </row>
    <row r="1345" spans="1:16" x14ac:dyDescent="0.2">
      <c r="A1345">
        <v>804.64</v>
      </c>
      <c r="B1345">
        <v>2816.85</v>
      </c>
      <c r="C1345">
        <v>11208.1</v>
      </c>
      <c r="D1345">
        <v>53011.15</v>
      </c>
      <c r="E1345">
        <v>64000</v>
      </c>
      <c r="F1345">
        <v>64000</v>
      </c>
      <c r="H1345">
        <v>11117.1</v>
      </c>
      <c r="I1345">
        <v>16627</v>
      </c>
      <c r="J1345">
        <v>16280.1</v>
      </c>
      <c r="L1345">
        <f t="shared" si="43"/>
        <v>804.64</v>
      </c>
      <c r="M1345">
        <f>data!AQ1345</f>
        <v>1.2400055182960516E-10</v>
      </c>
      <c r="O1345">
        <v>2.518915256010387E-10</v>
      </c>
      <c r="P1345">
        <f t="shared" si="42"/>
        <v>-50.772241529869945</v>
      </c>
    </row>
    <row r="1346" spans="1:16" x14ac:dyDescent="0.2">
      <c r="A1346">
        <v>805.09</v>
      </c>
      <c r="B1346">
        <v>2935.95</v>
      </c>
      <c r="C1346">
        <v>12380.1</v>
      </c>
      <c r="D1346">
        <v>52423.95</v>
      </c>
      <c r="E1346">
        <v>64000</v>
      </c>
      <c r="F1346">
        <v>64000</v>
      </c>
      <c r="H1346">
        <v>12270.4</v>
      </c>
      <c r="I1346">
        <v>17501.7</v>
      </c>
      <c r="J1346">
        <v>17170.3</v>
      </c>
      <c r="L1346">
        <f t="shared" si="43"/>
        <v>805.09</v>
      </c>
      <c r="M1346">
        <f>data!AQ1346</f>
        <v>1.2591726227375604E-10</v>
      </c>
      <c r="O1346">
        <v>2.5517196649379376E-10</v>
      </c>
      <c r="P1346">
        <f t="shared" si="42"/>
        <v>-50.653959365548651</v>
      </c>
    </row>
    <row r="1347" spans="1:16" x14ac:dyDescent="0.2">
      <c r="A1347">
        <v>805.53</v>
      </c>
      <c r="B1347">
        <v>2935.95</v>
      </c>
      <c r="C1347">
        <v>12380.1</v>
      </c>
      <c r="D1347">
        <v>52423.95</v>
      </c>
      <c r="E1347">
        <v>64000</v>
      </c>
      <c r="F1347">
        <v>64000</v>
      </c>
      <c r="H1347">
        <v>12270.4</v>
      </c>
      <c r="I1347">
        <v>17501.7</v>
      </c>
      <c r="J1347">
        <v>17170.3</v>
      </c>
      <c r="L1347">
        <f t="shared" si="43"/>
        <v>805.53</v>
      </c>
      <c r="M1347">
        <f>data!AQ1347</f>
        <v>1.2596254853744281E-10</v>
      </c>
      <c r="O1347">
        <v>2.5868747754065587E-10</v>
      </c>
      <c r="P1347">
        <f t="shared" si="42"/>
        <v>-51.30705601408701</v>
      </c>
    </row>
    <row r="1348" spans="1:16" x14ac:dyDescent="0.2">
      <c r="A1348">
        <v>805.97</v>
      </c>
      <c r="B1348">
        <v>2950.85</v>
      </c>
      <c r="C1348">
        <v>12527.6</v>
      </c>
      <c r="D1348">
        <v>51226.55</v>
      </c>
      <c r="E1348">
        <v>64000</v>
      </c>
      <c r="F1348">
        <v>64000</v>
      </c>
      <c r="H1348">
        <v>12372.4</v>
      </c>
      <c r="I1348">
        <v>20357.8</v>
      </c>
      <c r="J1348">
        <v>19852.400000000001</v>
      </c>
      <c r="L1348">
        <f t="shared" si="43"/>
        <v>805.97</v>
      </c>
      <c r="M1348">
        <f>data!AQ1348</f>
        <v>1.2935383948345612E-10</v>
      </c>
      <c r="O1348">
        <v>2.6172221265748473E-10</v>
      </c>
      <c r="P1348">
        <f t="shared" si="42"/>
        <v>-50.575903294558643</v>
      </c>
    </row>
    <row r="1349" spans="1:16" x14ac:dyDescent="0.2">
      <c r="A1349">
        <v>806.41</v>
      </c>
      <c r="B1349">
        <v>2950.85</v>
      </c>
      <c r="C1349">
        <v>12527.6</v>
      </c>
      <c r="D1349">
        <v>51226.55</v>
      </c>
      <c r="E1349">
        <v>64000</v>
      </c>
      <c r="F1349">
        <v>64000</v>
      </c>
      <c r="H1349">
        <v>12372.4</v>
      </c>
      <c r="I1349">
        <v>20357.8</v>
      </c>
      <c r="J1349">
        <v>19852.400000000001</v>
      </c>
      <c r="L1349">
        <f t="shared" si="43"/>
        <v>806.41</v>
      </c>
      <c r="M1349">
        <f>data!AQ1349</f>
        <v>1.2939983482344492E-10</v>
      </c>
      <c r="O1349">
        <v>2.6334232637225304E-10</v>
      </c>
      <c r="P1349">
        <f t="shared" si="42"/>
        <v>-50.862500302921653</v>
      </c>
    </row>
    <row r="1350" spans="1:16" x14ac:dyDescent="0.2">
      <c r="A1350">
        <v>806.85</v>
      </c>
      <c r="B1350">
        <v>2972.45</v>
      </c>
      <c r="C1350">
        <v>12707.6</v>
      </c>
      <c r="D1350">
        <v>50482.85</v>
      </c>
      <c r="E1350">
        <v>64000</v>
      </c>
      <c r="F1350">
        <v>64000</v>
      </c>
      <c r="H1350">
        <v>12605.2</v>
      </c>
      <c r="I1350">
        <v>21682.3</v>
      </c>
      <c r="J1350">
        <v>21095.599999999999</v>
      </c>
      <c r="L1350">
        <f t="shared" si="43"/>
        <v>806.85</v>
      </c>
      <c r="M1350">
        <f>data!AQ1350</f>
        <v>1.3165077688769313E-10</v>
      </c>
      <c r="O1350">
        <v>2.6375050090600927E-10</v>
      </c>
      <c r="P1350">
        <f t="shared" si="42"/>
        <v>-50.085108299146512</v>
      </c>
    </row>
    <row r="1351" spans="1:16" x14ac:dyDescent="0.2">
      <c r="A1351">
        <v>807.29</v>
      </c>
      <c r="B1351">
        <v>2972.45</v>
      </c>
      <c r="C1351">
        <v>12707.6</v>
      </c>
      <c r="D1351">
        <v>50482.85</v>
      </c>
      <c r="E1351">
        <v>64000</v>
      </c>
      <c r="F1351">
        <v>64000</v>
      </c>
      <c r="H1351">
        <v>12605.2</v>
      </c>
      <c r="I1351">
        <v>21682.3</v>
      </c>
      <c r="J1351">
        <v>21095.599999999999</v>
      </c>
      <c r="L1351">
        <f t="shared" si="43"/>
        <v>807.29</v>
      </c>
      <c r="M1351">
        <f>data!AQ1351</f>
        <v>1.31697052611012E-10</v>
      </c>
      <c r="O1351">
        <v>2.6363270878388426E-10</v>
      </c>
      <c r="P1351">
        <f t="shared" si="42"/>
        <v>-50.045253027016436</v>
      </c>
    </row>
    <row r="1352" spans="1:16" x14ac:dyDescent="0.2">
      <c r="A1352">
        <v>807.74</v>
      </c>
      <c r="B1352">
        <v>2828.05</v>
      </c>
      <c r="C1352">
        <v>11329.5</v>
      </c>
      <c r="D1352">
        <v>50585.75</v>
      </c>
      <c r="E1352">
        <v>64000</v>
      </c>
      <c r="F1352">
        <v>64000</v>
      </c>
      <c r="H1352">
        <v>11255.5</v>
      </c>
      <c r="I1352">
        <v>17765.599999999999</v>
      </c>
      <c r="J1352">
        <v>17366.400000000001</v>
      </c>
      <c r="L1352">
        <f t="shared" si="43"/>
        <v>807.74</v>
      </c>
      <c r="M1352">
        <f>data!AQ1352</f>
        <v>1.310230213163216E-10</v>
      </c>
      <c r="O1352">
        <v>2.6182401300250221E-10</v>
      </c>
      <c r="P1352">
        <f t="shared" ref="P1352:P1415" si="44">(M1352-O1352)/O1352%</f>
        <v>-49.957599452472898</v>
      </c>
    </row>
    <row r="1353" spans="1:16" x14ac:dyDescent="0.2">
      <c r="A1353">
        <v>808.18</v>
      </c>
      <c r="B1353">
        <v>2828.05</v>
      </c>
      <c r="C1353">
        <v>11329.5</v>
      </c>
      <c r="D1353">
        <v>50585.75</v>
      </c>
      <c r="E1353">
        <v>64000</v>
      </c>
      <c r="F1353">
        <v>64000</v>
      </c>
      <c r="H1353">
        <v>11255.5</v>
      </c>
      <c r="I1353">
        <v>17765.599999999999</v>
      </c>
      <c r="J1353">
        <v>17366.400000000001</v>
      </c>
      <c r="L1353">
        <f t="shared" si="43"/>
        <v>808.18</v>
      </c>
      <c r="M1353">
        <f>data!AQ1353</f>
        <v>1.3106853638340496E-10</v>
      </c>
      <c r="O1353">
        <v>2.5979787020172153E-10</v>
      </c>
      <c r="P1353">
        <f t="shared" si="44"/>
        <v>-49.549803359959782</v>
      </c>
    </row>
    <row r="1354" spans="1:16" x14ac:dyDescent="0.2">
      <c r="A1354">
        <v>808.62</v>
      </c>
      <c r="B1354">
        <v>2849.65</v>
      </c>
      <c r="C1354">
        <v>11541.7</v>
      </c>
      <c r="D1354">
        <v>51120.6</v>
      </c>
      <c r="E1354">
        <v>64000</v>
      </c>
      <c r="F1354">
        <v>64000</v>
      </c>
      <c r="H1354">
        <v>11451.8</v>
      </c>
      <c r="I1354">
        <v>18652.3</v>
      </c>
      <c r="J1354">
        <v>18237.099999999999</v>
      </c>
      <c r="L1354">
        <f t="shared" si="43"/>
        <v>808.62</v>
      </c>
      <c r="M1354">
        <f>data!AQ1354</f>
        <v>1.2964059403508052E-10</v>
      </c>
      <c r="O1354">
        <v>2.5768826078433986E-10</v>
      </c>
      <c r="P1354">
        <f t="shared" si="44"/>
        <v>-49.690919702555966</v>
      </c>
    </row>
    <row r="1355" spans="1:16" x14ac:dyDescent="0.2">
      <c r="A1355">
        <v>809.06</v>
      </c>
      <c r="B1355">
        <v>2849.65</v>
      </c>
      <c r="C1355">
        <v>11541.7</v>
      </c>
      <c r="D1355">
        <v>51120.6</v>
      </c>
      <c r="E1355">
        <v>64000</v>
      </c>
      <c r="F1355">
        <v>64000</v>
      </c>
      <c r="H1355">
        <v>11451.8</v>
      </c>
      <c r="I1355">
        <v>18652.3</v>
      </c>
      <c r="J1355">
        <v>18237.099999999999</v>
      </c>
      <c r="L1355">
        <f t="shared" si="43"/>
        <v>809.06</v>
      </c>
      <c r="M1355">
        <f>data!AQ1355</f>
        <v>1.2968510042193041E-10</v>
      </c>
      <c r="O1355">
        <v>2.5591660914955811E-10</v>
      </c>
      <c r="P1355">
        <f t="shared" si="44"/>
        <v>-49.325250575611442</v>
      </c>
    </row>
    <row r="1356" spans="1:16" x14ac:dyDescent="0.2">
      <c r="A1356">
        <v>809.5</v>
      </c>
      <c r="B1356">
        <v>2780.65</v>
      </c>
      <c r="C1356">
        <v>10906.2</v>
      </c>
      <c r="D1356">
        <v>51880.85</v>
      </c>
      <c r="E1356">
        <v>64000</v>
      </c>
      <c r="F1356">
        <v>64000</v>
      </c>
      <c r="H1356">
        <v>10853.4</v>
      </c>
      <c r="I1356">
        <v>17051</v>
      </c>
      <c r="J1356">
        <v>16639.7</v>
      </c>
      <c r="L1356">
        <f t="shared" si="43"/>
        <v>809.5</v>
      </c>
      <c r="M1356">
        <f>data!AQ1356</f>
        <v>1.2741496117552735E-10</v>
      </c>
      <c r="O1356">
        <v>2.5468814736392723E-10</v>
      </c>
      <c r="P1356">
        <f t="shared" si="44"/>
        <v>-49.97216694443874</v>
      </c>
    </row>
    <row r="1357" spans="1:16" x14ac:dyDescent="0.2">
      <c r="A1357">
        <v>809.94</v>
      </c>
      <c r="B1357">
        <v>2780.65</v>
      </c>
      <c r="C1357">
        <v>10906.2</v>
      </c>
      <c r="D1357">
        <v>51880.85</v>
      </c>
      <c r="E1357">
        <v>64000</v>
      </c>
      <c r="F1357">
        <v>64000</v>
      </c>
      <c r="H1357">
        <v>10853.4</v>
      </c>
      <c r="I1357">
        <v>17051</v>
      </c>
      <c r="J1357">
        <v>16639.7</v>
      </c>
      <c r="L1357">
        <f t="shared" si="43"/>
        <v>809.94</v>
      </c>
      <c r="M1357">
        <f>data!AQ1357</f>
        <v>1.2745818394134277E-10</v>
      </c>
      <c r="O1357">
        <v>2.5412245659968663E-10</v>
      </c>
      <c r="P1357">
        <f t="shared" si="44"/>
        <v>-49.843793560470431</v>
      </c>
    </row>
    <row r="1358" spans="1:16" x14ac:dyDescent="0.2">
      <c r="A1358">
        <v>810.38</v>
      </c>
      <c r="B1358">
        <v>2851.95</v>
      </c>
      <c r="C1358">
        <v>11555.5</v>
      </c>
      <c r="D1358">
        <v>52193.45</v>
      </c>
      <c r="E1358">
        <v>64000</v>
      </c>
      <c r="F1358">
        <v>64000</v>
      </c>
      <c r="H1358">
        <v>11458.2</v>
      </c>
      <c r="I1358">
        <v>16717.599999999999</v>
      </c>
      <c r="J1358">
        <v>16387.3</v>
      </c>
      <c r="L1358">
        <f t="shared" si="43"/>
        <v>810.38</v>
      </c>
      <c r="M1358">
        <f>data!AQ1358</f>
        <v>1.2684242393650572E-10</v>
      </c>
      <c r="O1358">
        <v>2.5450915874704116E-10</v>
      </c>
      <c r="P1358">
        <f t="shared" si="44"/>
        <v>-50.161941298711575</v>
      </c>
    </row>
    <row r="1359" spans="1:16" x14ac:dyDescent="0.2">
      <c r="A1359">
        <v>810.82</v>
      </c>
      <c r="B1359">
        <v>2851.95</v>
      </c>
      <c r="C1359">
        <v>11555.5</v>
      </c>
      <c r="D1359">
        <v>52193.45</v>
      </c>
      <c r="E1359">
        <v>64000</v>
      </c>
      <c r="F1359">
        <v>64000</v>
      </c>
      <c r="H1359">
        <v>11458.2</v>
      </c>
      <c r="I1359">
        <v>16717.599999999999</v>
      </c>
      <c r="J1359">
        <v>16387.3</v>
      </c>
      <c r="L1359">
        <f t="shared" si="43"/>
        <v>810.82</v>
      </c>
      <c r="M1359">
        <f>data!AQ1359</f>
        <v>1.2688493507734458E-10</v>
      </c>
      <c r="O1359">
        <v>2.5619539223813261E-10</v>
      </c>
      <c r="P1359">
        <f t="shared" si="44"/>
        <v>-50.473373479174235</v>
      </c>
    </row>
    <row r="1360" spans="1:16" x14ac:dyDescent="0.2">
      <c r="A1360">
        <v>811.27</v>
      </c>
      <c r="B1360">
        <v>3062.2</v>
      </c>
      <c r="C1360">
        <v>13564.4</v>
      </c>
      <c r="D1360">
        <v>52069.35</v>
      </c>
      <c r="E1360">
        <v>64000</v>
      </c>
      <c r="F1360">
        <v>64000</v>
      </c>
      <c r="H1360">
        <v>13490</v>
      </c>
      <c r="I1360">
        <v>18725.099999999999</v>
      </c>
      <c r="J1360">
        <v>18394.400000000001</v>
      </c>
      <c r="L1360">
        <f t="shared" si="43"/>
        <v>811.27</v>
      </c>
      <c r="M1360">
        <f>data!AQ1360</f>
        <v>1.2784333767887178E-10</v>
      </c>
      <c r="O1360">
        <v>2.5852244345679167E-10</v>
      </c>
      <c r="P1360">
        <f t="shared" si="44"/>
        <v>-50.548456849844463</v>
      </c>
    </row>
    <row r="1361" spans="1:16" x14ac:dyDescent="0.2">
      <c r="A1361">
        <v>811.71</v>
      </c>
      <c r="B1361">
        <v>3062.2</v>
      </c>
      <c r="C1361">
        <v>13564.4</v>
      </c>
      <c r="D1361">
        <v>52069.35</v>
      </c>
      <c r="E1361">
        <v>64000</v>
      </c>
      <c r="F1361">
        <v>64000</v>
      </c>
      <c r="H1361">
        <v>13490</v>
      </c>
      <c r="I1361">
        <v>18725.099999999999</v>
      </c>
      <c r="J1361">
        <v>18394.400000000001</v>
      </c>
      <c r="L1361">
        <f t="shared" si="43"/>
        <v>811.71</v>
      </c>
      <c r="M1361">
        <f>data!AQ1361</f>
        <v>1.2788565664609331E-10</v>
      </c>
      <c r="O1361">
        <v>2.6127054119393321E-10</v>
      </c>
      <c r="P1361">
        <f t="shared" si="44"/>
        <v>-51.052401062250766</v>
      </c>
    </row>
    <row r="1362" spans="1:16" x14ac:dyDescent="0.2">
      <c r="A1362">
        <v>812.15</v>
      </c>
      <c r="B1362">
        <v>2789.95</v>
      </c>
      <c r="C1362">
        <v>10909.1</v>
      </c>
      <c r="D1362">
        <v>50794.3</v>
      </c>
      <c r="E1362">
        <v>64000</v>
      </c>
      <c r="F1362">
        <v>64000</v>
      </c>
      <c r="H1362">
        <v>10822.7</v>
      </c>
      <c r="I1362">
        <v>14962.6</v>
      </c>
      <c r="J1362">
        <v>14699.4</v>
      </c>
      <c r="L1362">
        <f t="shared" si="43"/>
        <v>812.15</v>
      </c>
      <c r="M1362">
        <f>data!AQ1362</f>
        <v>1.307538407117525E-10</v>
      </c>
      <c r="O1362">
        <v>2.6441885839651074E-10</v>
      </c>
      <c r="P1362">
        <f t="shared" si="44"/>
        <v>-50.550485882637062</v>
      </c>
    </row>
    <row r="1363" spans="1:16" x14ac:dyDescent="0.2">
      <c r="A1363">
        <v>812.59</v>
      </c>
      <c r="B1363">
        <v>2789.95</v>
      </c>
      <c r="C1363">
        <v>10909.1</v>
      </c>
      <c r="D1363">
        <v>50794.3</v>
      </c>
      <c r="E1363">
        <v>64000</v>
      </c>
      <c r="F1363">
        <v>64000</v>
      </c>
      <c r="H1363">
        <v>10822.7</v>
      </c>
      <c r="I1363">
        <v>14962.6</v>
      </c>
      <c r="J1363">
        <v>14699.4</v>
      </c>
      <c r="L1363">
        <f t="shared" si="43"/>
        <v>812.59</v>
      </c>
      <c r="M1363">
        <f>data!AQ1363</f>
        <v>1.3079658930273752E-10</v>
      </c>
      <c r="O1363">
        <v>2.6608507431090534E-10</v>
      </c>
      <c r="P1363">
        <f t="shared" si="44"/>
        <v>-50.844071340165016</v>
      </c>
    </row>
    <row r="1364" spans="1:16" x14ac:dyDescent="0.2">
      <c r="A1364">
        <v>813.03</v>
      </c>
      <c r="B1364">
        <v>2953.05</v>
      </c>
      <c r="C1364">
        <v>12463.6</v>
      </c>
      <c r="D1364">
        <v>50146.400000000001</v>
      </c>
      <c r="E1364">
        <v>64000</v>
      </c>
      <c r="F1364">
        <v>64000</v>
      </c>
      <c r="H1364">
        <v>12386.6</v>
      </c>
      <c r="I1364">
        <v>17080</v>
      </c>
      <c r="J1364">
        <v>16787.400000000001</v>
      </c>
      <c r="L1364">
        <f t="shared" si="43"/>
        <v>813.03</v>
      </c>
      <c r="M1364">
        <f>data!AQ1364</f>
        <v>1.3321722915730644E-10</v>
      </c>
      <c r="O1364">
        <v>2.6790141722044199E-10</v>
      </c>
      <c r="P1364">
        <f t="shared" si="44"/>
        <v>-50.273787074560722</v>
      </c>
    </row>
    <row r="1365" spans="1:16" x14ac:dyDescent="0.2">
      <c r="A1365">
        <v>813.47</v>
      </c>
      <c r="B1365">
        <v>2953.05</v>
      </c>
      <c r="C1365">
        <v>12463.6</v>
      </c>
      <c r="D1365">
        <v>50146.400000000001</v>
      </c>
      <c r="E1365">
        <v>64000</v>
      </c>
      <c r="F1365">
        <v>64000</v>
      </c>
      <c r="H1365">
        <v>12386.6</v>
      </c>
      <c r="I1365">
        <v>17080</v>
      </c>
      <c r="J1365">
        <v>16787.400000000001</v>
      </c>
      <c r="L1365">
        <f t="shared" si="43"/>
        <v>813.47</v>
      </c>
      <c r="M1365">
        <f>data!AQ1365</f>
        <v>1.3326023899063841E-10</v>
      </c>
      <c r="O1365">
        <v>2.6889233387051325E-10</v>
      </c>
      <c r="P1365">
        <f t="shared" si="44"/>
        <v>-50.44104193211745</v>
      </c>
    </row>
    <row r="1366" spans="1:16" x14ac:dyDescent="0.2">
      <c r="A1366">
        <v>813.91</v>
      </c>
      <c r="B1366">
        <v>2838.7</v>
      </c>
      <c r="C1366">
        <v>11418.4</v>
      </c>
      <c r="D1366">
        <v>49598.35</v>
      </c>
      <c r="E1366">
        <v>64000</v>
      </c>
      <c r="F1366">
        <v>64000</v>
      </c>
      <c r="H1366">
        <v>11355</v>
      </c>
      <c r="I1366">
        <v>18852.3</v>
      </c>
      <c r="J1366">
        <v>18421.2</v>
      </c>
      <c r="L1366">
        <f t="shared" si="43"/>
        <v>813.91</v>
      </c>
      <c r="M1366">
        <f>data!AQ1366</f>
        <v>1.3461056981207154E-10</v>
      </c>
      <c r="O1366">
        <v>2.6890692954139435E-10</v>
      </c>
      <c r="P1366">
        <f t="shared" si="44"/>
        <v>-49.941576425106526</v>
      </c>
    </row>
    <row r="1367" spans="1:16" x14ac:dyDescent="0.2">
      <c r="A1367">
        <v>814.35</v>
      </c>
      <c r="B1367">
        <v>2838.7</v>
      </c>
      <c r="C1367">
        <v>11418.4</v>
      </c>
      <c r="D1367">
        <v>49598.35</v>
      </c>
      <c r="E1367">
        <v>64000</v>
      </c>
      <c r="F1367">
        <v>64000</v>
      </c>
      <c r="H1367">
        <v>11355</v>
      </c>
      <c r="I1367">
        <v>18852.3</v>
      </c>
      <c r="J1367">
        <v>18421.2</v>
      </c>
      <c r="L1367">
        <f t="shared" si="43"/>
        <v>814.35</v>
      </c>
      <c r="M1367">
        <f>data!AQ1367</f>
        <v>1.3465347937942358E-10</v>
      </c>
      <c r="O1367">
        <v>2.6700144006362824E-10</v>
      </c>
      <c r="P1367">
        <f t="shared" si="44"/>
        <v>-49.568257254592055</v>
      </c>
    </row>
    <row r="1368" spans="1:16" x14ac:dyDescent="0.2">
      <c r="A1368">
        <v>814.79</v>
      </c>
      <c r="B1368">
        <v>2865.65</v>
      </c>
      <c r="C1368">
        <v>11705.8</v>
      </c>
      <c r="D1368">
        <v>50249.65</v>
      </c>
      <c r="E1368">
        <v>64000</v>
      </c>
      <c r="F1368">
        <v>64000</v>
      </c>
      <c r="H1368">
        <v>11571.5</v>
      </c>
      <c r="I1368">
        <v>17340.2</v>
      </c>
      <c r="J1368">
        <v>17017.400000000001</v>
      </c>
      <c r="L1368">
        <f t="shared" si="43"/>
        <v>814.79</v>
      </c>
      <c r="M1368">
        <f>data!AQ1368</f>
        <v>1.3282037206831426E-10</v>
      </c>
      <c r="O1368">
        <v>2.6371639785817151E-10</v>
      </c>
      <c r="P1368">
        <f t="shared" si="44"/>
        <v>-49.635148535683413</v>
      </c>
    </row>
    <row r="1369" spans="1:16" x14ac:dyDescent="0.2">
      <c r="A1369">
        <v>815.23</v>
      </c>
      <c r="B1369">
        <v>2865.65</v>
      </c>
      <c r="C1369">
        <v>11705.8</v>
      </c>
      <c r="D1369">
        <v>50249.65</v>
      </c>
      <c r="E1369">
        <v>64000</v>
      </c>
      <c r="F1369">
        <v>64000</v>
      </c>
      <c r="H1369">
        <v>11571.5</v>
      </c>
      <c r="I1369">
        <v>17340.2</v>
      </c>
      <c r="J1369">
        <v>17017.400000000001</v>
      </c>
      <c r="L1369">
        <f t="shared" si="43"/>
        <v>815.23</v>
      </c>
      <c r="M1369">
        <f>data!AQ1369</f>
        <v>1.3286216788069432E-10</v>
      </c>
      <c r="O1369">
        <v>2.6090883088499065E-10</v>
      </c>
      <c r="P1369">
        <f t="shared" si="44"/>
        <v>-49.077167135343025</v>
      </c>
    </row>
    <row r="1370" spans="1:16" x14ac:dyDescent="0.2">
      <c r="A1370">
        <v>815.67</v>
      </c>
      <c r="B1370">
        <v>2793.05</v>
      </c>
      <c r="C1370">
        <v>11005.2</v>
      </c>
      <c r="D1370">
        <v>51206.65</v>
      </c>
      <c r="E1370">
        <v>64000</v>
      </c>
      <c r="F1370">
        <v>64000</v>
      </c>
      <c r="H1370">
        <v>10897.8</v>
      </c>
      <c r="I1370">
        <v>14618.9</v>
      </c>
      <c r="J1370">
        <v>14390.7</v>
      </c>
      <c r="L1370">
        <f t="shared" si="43"/>
        <v>815.67</v>
      </c>
      <c r="M1370">
        <f>data!AQ1370</f>
        <v>1.2991771301506435E-10</v>
      </c>
      <c r="O1370">
        <v>2.5909287275426318E-10</v>
      </c>
      <c r="P1370">
        <f t="shared" si="44"/>
        <v>-49.856701331076408</v>
      </c>
    </row>
    <row r="1371" spans="1:16" x14ac:dyDescent="0.2">
      <c r="A1371">
        <v>816.12</v>
      </c>
      <c r="B1371">
        <v>2793.05</v>
      </c>
      <c r="C1371">
        <v>11005.2</v>
      </c>
      <c r="D1371">
        <v>51206.65</v>
      </c>
      <c r="E1371">
        <v>64000</v>
      </c>
      <c r="F1371">
        <v>64000</v>
      </c>
      <c r="H1371">
        <v>10897.8</v>
      </c>
      <c r="I1371">
        <v>14618.9</v>
      </c>
      <c r="J1371">
        <v>14390.7</v>
      </c>
      <c r="L1371">
        <f t="shared" si="43"/>
        <v>816.12</v>
      </c>
      <c r="M1371">
        <f>data!AQ1371</f>
        <v>1.2995897800220459E-10</v>
      </c>
      <c r="O1371">
        <v>2.5836945277968083E-10</v>
      </c>
      <c r="P1371">
        <f t="shared" si="44"/>
        <v>-49.700331597240172</v>
      </c>
    </row>
    <row r="1372" spans="1:16" x14ac:dyDescent="0.2">
      <c r="A1372">
        <v>816.56</v>
      </c>
      <c r="B1372">
        <v>2798.4</v>
      </c>
      <c r="C1372">
        <v>11035.6</v>
      </c>
      <c r="D1372">
        <v>51632.3</v>
      </c>
      <c r="E1372">
        <v>64000</v>
      </c>
      <c r="F1372">
        <v>64000</v>
      </c>
      <c r="H1372">
        <v>10928.6</v>
      </c>
      <c r="I1372">
        <v>15617.1</v>
      </c>
      <c r="J1372">
        <v>15362.6</v>
      </c>
      <c r="L1372">
        <f t="shared" si="43"/>
        <v>816.56</v>
      </c>
      <c r="M1372">
        <f>data!AQ1372</f>
        <v>1.2881687354082451E-10</v>
      </c>
      <c r="O1372">
        <v>2.5831281045792007E-10</v>
      </c>
      <c r="P1372">
        <f t="shared" si="44"/>
        <v>-50.131442063416685</v>
      </c>
    </row>
    <row r="1373" spans="1:16" x14ac:dyDescent="0.2">
      <c r="A1373">
        <v>817</v>
      </c>
      <c r="B1373">
        <v>2798.4</v>
      </c>
      <c r="C1373">
        <v>11035.6</v>
      </c>
      <c r="D1373">
        <v>51632.3</v>
      </c>
      <c r="E1373">
        <v>64000</v>
      </c>
      <c r="F1373">
        <v>64000</v>
      </c>
      <c r="H1373">
        <v>10928.6</v>
      </c>
      <c r="I1373">
        <v>15617.1</v>
      </c>
      <c r="J1373">
        <v>15362.6</v>
      </c>
      <c r="L1373">
        <f t="shared" si="43"/>
        <v>817</v>
      </c>
      <c r="M1373">
        <f>data!AQ1373</f>
        <v>1.2885634914306915E-10</v>
      </c>
      <c r="O1373">
        <v>2.5953311535703959E-10</v>
      </c>
      <c r="P1373">
        <f t="shared" si="44"/>
        <v>-50.350709979417651</v>
      </c>
    </row>
    <row r="1374" spans="1:16" x14ac:dyDescent="0.2">
      <c r="A1374">
        <v>817.44</v>
      </c>
      <c r="B1374">
        <v>2824.55</v>
      </c>
      <c r="C1374">
        <v>11246.5</v>
      </c>
      <c r="D1374">
        <v>51465.25</v>
      </c>
      <c r="E1374">
        <v>64000</v>
      </c>
      <c r="F1374">
        <v>64000</v>
      </c>
      <c r="H1374">
        <v>11193.9</v>
      </c>
      <c r="I1374">
        <v>16720.7</v>
      </c>
      <c r="J1374">
        <v>16438.400000000001</v>
      </c>
      <c r="L1374">
        <f t="shared" si="43"/>
        <v>817.44</v>
      </c>
      <c r="M1374">
        <f>data!AQ1374</f>
        <v>1.2943669331704679E-10</v>
      </c>
      <c r="O1374">
        <v>2.6109635705358744E-10</v>
      </c>
      <c r="P1374">
        <f t="shared" si="44"/>
        <v>-50.425699240805116</v>
      </c>
    </row>
    <row r="1375" spans="1:16" x14ac:dyDescent="0.2">
      <c r="A1375">
        <v>817.88</v>
      </c>
      <c r="B1375">
        <v>2824.55</v>
      </c>
      <c r="C1375">
        <v>11246.5</v>
      </c>
      <c r="D1375">
        <v>51465.25</v>
      </c>
      <c r="E1375">
        <v>64000</v>
      </c>
      <c r="F1375">
        <v>64000</v>
      </c>
      <c r="H1375">
        <v>11193.9</v>
      </c>
      <c r="I1375">
        <v>16720.7</v>
      </c>
      <c r="J1375">
        <v>16438.400000000001</v>
      </c>
      <c r="L1375">
        <f t="shared" si="43"/>
        <v>817.88</v>
      </c>
      <c r="M1375">
        <f>data!AQ1375</f>
        <v>1.2947582861378879E-10</v>
      </c>
      <c r="O1375">
        <v>2.6318021807387997E-10</v>
      </c>
      <c r="P1375">
        <f t="shared" si="44"/>
        <v>-50.803358412963121</v>
      </c>
    </row>
    <row r="1376" spans="1:16" x14ac:dyDescent="0.2">
      <c r="A1376">
        <v>818.32</v>
      </c>
      <c r="B1376">
        <v>2803.35</v>
      </c>
      <c r="C1376">
        <v>10965.1</v>
      </c>
      <c r="D1376">
        <v>50579.5</v>
      </c>
      <c r="E1376">
        <v>64000</v>
      </c>
      <c r="F1376">
        <v>64000</v>
      </c>
      <c r="H1376">
        <v>10875.2</v>
      </c>
      <c r="I1376">
        <v>15280.2</v>
      </c>
      <c r="J1376">
        <v>15003.7</v>
      </c>
      <c r="L1376">
        <f t="shared" si="43"/>
        <v>818.32</v>
      </c>
      <c r="M1376">
        <f>data!AQ1376</f>
        <v>1.3199326642876639E-10</v>
      </c>
      <c r="O1376">
        <v>2.6729581523830124E-10</v>
      </c>
      <c r="P1376">
        <f t="shared" si="44"/>
        <v>-50.619029964576534</v>
      </c>
    </row>
    <row r="1377" spans="1:16" x14ac:dyDescent="0.2">
      <c r="A1377">
        <v>818.76</v>
      </c>
      <c r="B1377">
        <v>2803.35</v>
      </c>
      <c r="C1377">
        <v>10965.1</v>
      </c>
      <c r="D1377">
        <v>50579.5</v>
      </c>
      <c r="E1377">
        <v>64000</v>
      </c>
      <c r="F1377">
        <v>64000</v>
      </c>
      <c r="H1377">
        <v>10875.2</v>
      </c>
      <c r="I1377">
        <v>15280.2</v>
      </c>
      <c r="J1377">
        <v>15003.7</v>
      </c>
      <c r="L1377">
        <f t="shared" si="43"/>
        <v>818.76</v>
      </c>
      <c r="M1377">
        <f>data!AQ1377</f>
        <v>1.3203263361885546E-10</v>
      </c>
      <c r="O1377">
        <v>2.7026617818304808E-10</v>
      </c>
      <c r="P1377">
        <f t="shared" si="44"/>
        <v>-51.147185894110905</v>
      </c>
    </row>
    <row r="1378" spans="1:16" x14ac:dyDescent="0.2">
      <c r="A1378">
        <v>819.2</v>
      </c>
      <c r="B1378">
        <v>2905.4</v>
      </c>
      <c r="C1378">
        <v>11970.8</v>
      </c>
      <c r="D1378">
        <v>49625.85</v>
      </c>
      <c r="E1378">
        <v>64000</v>
      </c>
      <c r="F1378">
        <v>64000</v>
      </c>
      <c r="H1378">
        <v>11949.6</v>
      </c>
      <c r="I1378">
        <v>15741.1</v>
      </c>
      <c r="J1378">
        <v>15473.9</v>
      </c>
      <c r="L1378">
        <f t="shared" si="43"/>
        <v>819.2</v>
      </c>
      <c r="M1378">
        <f>data!AQ1378</f>
        <v>1.352289137024799E-10</v>
      </c>
      <c r="O1378">
        <v>2.7163012273413502E-10</v>
      </c>
      <c r="P1378">
        <f t="shared" si="44"/>
        <v>-50.215788903928491</v>
      </c>
    </row>
    <row r="1379" spans="1:16" x14ac:dyDescent="0.2">
      <c r="A1379">
        <v>819.64</v>
      </c>
      <c r="B1379">
        <v>2905.4</v>
      </c>
      <c r="C1379">
        <v>11970.8</v>
      </c>
      <c r="D1379">
        <v>49625.85</v>
      </c>
      <c r="E1379">
        <v>64000</v>
      </c>
      <c r="F1379">
        <v>64000</v>
      </c>
      <c r="H1379">
        <v>11949.6</v>
      </c>
      <c r="I1379">
        <v>15741.1</v>
      </c>
      <c r="J1379">
        <v>15473.9</v>
      </c>
      <c r="L1379">
        <f t="shared" si="43"/>
        <v>819.64</v>
      </c>
      <c r="M1379">
        <f>data!AQ1379</f>
        <v>1.3526869118320659E-10</v>
      </c>
      <c r="O1379">
        <v>2.7282684067725869E-10</v>
      </c>
      <c r="P1379">
        <f t="shared" si="44"/>
        <v>-50.419580842039259</v>
      </c>
    </row>
    <row r="1380" spans="1:16" x14ac:dyDescent="0.2">
      <c r="A1380">
        <v>820.08</v>
      </c>
      <c r="B1380">
        <v>2859.85</v>
      </c>
      <c r="C1380">
        <v>11564.5</v>
      </c>
      <c r="D1380">
        <v>49117.65</v>
      </c>
      <c r="E1380">
        <v>64000</v>
      </c>
      <c r="F1380">
        <v>64000</v>
      </c>
      <c r="H1380">
        <v>11487.1</v>
      </c>
      <c r="I1380">
        <v>16500.400000000001</v>
      </c>
      <c r="J1380">
        <v>16207.2</v>
      </c>
      <c r="L1380">
        <f t="shared" ref="L1380:L1443" si="45">A1380</f>
        <v>820.08</v>
      </c>
      <c r="M1380">
        <f>data!AQ1380</f>
        <v>1.3673948706806389E-10</v>
      </c>
      <c r="O1380">
        <v>2.7240387282139549E-10</v>
      </c>
      <c r="P1380">
        <f t="shared" si="44"/>
        <v>-49.802664091446822</v>
      </c>
    </row>
    <row r="1381" spans="1:16" x14ac:dyDescent="0.2">
      <c r="A1381">
        <v>820.52</v>
      </c>
      <c r="B1381">
        <v>2859.85</v>
      </c>
      <c r="C1381">
        <v>11564.5</v>
      </c>
      <c r="D1381">
        <v>49117.65</v>
      </c>
      <c r="E1381">
        <v>64000</v>
      </c>
      <c r="F1381">
        <v>64000</v>
      </c>
      <c r="H1381">
        <v>11487.1</v>
      </c>
      <c r="I1381">
        <v>16500.400000000001</v>
      </c>
      <c r="J1381">
        <v>16207.2</v>
      </c>
      <c r="L1381">
        <f t="shared" si="45"/>
        <v>820.52</v>
      </c>
      <c r="M1381">
        <f>data!AQ1381</f>
        <v>1.3677914752678157E-10</v>
      </c>
      <c r="O1381">
        <v>2.7103626674245905E-10</v>
      </c>
      <c r="P1381">
        <f t="shared" si="44"/>
        <v>-49.534743386666307</v>
      </c>
    </row>
    <row r="1382" spans="1:16" x14ac:dyDescent="0.2">
      <c r="A1382">
        <v>820.96</v>
      </c>
      <c r="B1382">
        <v>2832.4</v>
      </c>
      <c r="C1382">
        <v>11250.4</v>
      </c>
      <c r="D1382">
        <v>49570.3</v>
      </c>
      <c r="E1382">
        <v>64000</v>
      </c>
      <c r="F1382">
        <v>64000</v>
      </c>
      <c r="H1382">
        <v>11171.2</v>
      </c>
      <c r="I1382">
        <v>18115.900000000001</v>
      </c>
      <c r="J1382">
        <v>17692.900000000001</v>
      </c>
      <c r="L1382">
        <f t="shared" si="45"/>
        <v>820.96</v>
      </c>
      <c r="M1382">
        <f>data!AQ1382</f>
        <v>1.3533298240484201E-10</v>
      </c>
      <c r="O1382">
        <v>2.6893327379889599E-10</v>
      </c>
      <c r="P1382">
        <f t="shared" si="44"/>
        <v>-49.67785856574897</v>
      </c>
    </row>
    <row r="1383" spans="1:16" x14ac:dyDescent="0.2">
      <c r="A1383">
        <v>821.4</v>
      </c>
      <c r="B1383">
        <v>2832.4</v>
      </c>
      <c r="C1383">
        <v>11250.4</v>
      </c>
      <c r="D1383">
        <v>49570.3</v>
      </c>
      <c r="E1383">
        <v>64000</v>
      </c>
      <c r="F1383">
        <v>64000</v>
      </c>
      <c r="H1383">
        <v>11171.2</v>
      </c>
      <c r="I1383">
        <v>18115.900000000001</v>
      </c>
      <c r="J1383">
        <v>17692.900000000001</v>
      </c>
      <c r="L1383">
        <f t="shared" si="45"/>
        <v>821.4</v>
      </c>
      <c r="M1383">
        <f>data!AQ1383</f>
        <v>1.3537167890968898E-10</v>
      </c>
      <c r="O1383">
        <v>2.6646732541671636E-10</v>
      </c>
      <c r="P1383">
        <f t="shared" si="44"/>
        <v>-49.197644139675575</v>
      </c>
    </row>
    <row r="1384" spans="1:16" x14ac:dyDescent="0.2">
      <c r="A1384">
        <v>821.84</v>
      </c>
      <c r="B1384">
        <v>2929.25</v>
      </c>
      <c r="C1384">
        <v>12258.8</v>
      </c>
      <c r="D1384">
        <v>50468.6</v>
      </c>
      <c r="E1384">
        <v>64000</v>
      </c>
      <c r="F1384">
        <v>64000</v>
      </c>
      <c r="H1384">
        <v>12202.8</v>
      </c>
      <c r="I1384">
        <v>17261.2</v>
      </c>
      <c r="J1384">
        <v>16935.099999999999</v>
      </c>
      <c r="L1384">
        <f t="shared" si="45"/>
        <v>821.84</v>
      </c>
      <c r="M1384">
        <f>data!AQ1384</f>
        <v>1.3299771536088276E-10</v>
      </c>
      <c r="O1384">
        <v>2.6400330302723199E-10</v>
      </c>
      <c r="P1384">
        <f t="shared" si="44"/>
        <v>-49.622707808635248</v>
      </c>
    </row>
    <row r="1385" spans="1:16" x14ac:dyDescent="0.2">
      <c r="A1385">
        <v>822.28</v>
      </c>
      <c r="B1385">
        <v>2929.25</v>
      </c>
      <c r="C1385">
        <v>12258.8</v>
      </c>
      <c r="D1385">
        <v>50468.6</v>
      </c>
      <c r="E1385">
        <v>64000</v>
      </c>
      <c r="F1385">
        <v>64000</v>
      </c>
      <c r="H1385">
        <v>12202.8</v>
      </c>
      <c r="I1385">
        <v>17261.2</v>
      </c>
      <c r="J1385">
        <v>16935.099999999999</v>
      </c>
      <c r="L1385">
        <f t="shared" si="45"/>
        <v>822.28</v>
      </c>
      <c r="M1385">
        <f>data!AQ1385</f>
        <v>1.3303519728783463E-10</v>
      </c>
      <c r="O1385">
        <v>2.6258900312846569E-10</v>
      </c>
      <c r="P1385">
        <f t="shared" si="44"/>
        <v>-49.337102581272156</v>
      </c>
    </row>
    <row r="1386" spans="1:16" x14ac:dyDescent="0.2">
      <c r="A1386">
        <v>822.72</v>
      </c>
      <c r="B1386">
        <v>2821.6</v>
      </c>
      <c r="C1386">
        <v>11320.6</v>
      </c>
      <c r="D1386">
        <v>51106.85</v>
      </c>
      <c r="E1386">
        <v>64000</v>
      </c>
      <c r="F1386">
        <v>64000</v>
      </c>
      <c r="H1386">
        <v>11300.2</v>
      </c>
      <c r="I1386">
        <v>15198.9</v>
      </c>
      <c r="J1386">
        <v>14943.5</v>
      </c>
      <c r="L1386">
        <f t="shared" si="45"/>
        <v>822.72</v>
      </c>
      <c r="M1386">
        <f>data!AQ1386</f>
        <v>1.3090032849791697E-10</v>
      </c>
      <c r="O1386">
        <v>2.6153768137032784E-10</v>
      </c>
      <c r="P1386">
        <f t="shared" si="44"/>
        <v>-49.949725098095193</v>
      </c>
    </row>
    <row r="1387" spans="1:16" x14ac:dyDescent="0.2">
      <c r="A1387">
        <v>823.16</v>
      </c>
      <c r="B1387">
        <v>2821.6</v>
      </c>
      <c r="C1387">
        <v>11320.6</v>
      </c>
      <c r="D1387">
        <v>51106.85</v>
      </c>
      <c r="E1387">
        <v>64000</v>
      </c>
      <c r="F1387">
        <v>64000</v>
      </c>
      <c r="H1387">
        <v>11300.2</v>
      </c>
      <c r="I1387">
        <v>15198.9</v>
      </c>
      <c r="J1387">
        <v>14943.5</v>
      </c>
      <c r="L1387">
        <f t="shared" si="45"/>
        <v>823.16</v>
      </c>
      <c r="M1387">
        <f>data!AQ1387</f>
        <v>1.3093668067586272E-10</v>
      </c>
      <c r="O1387">
        <v>2.6198030826212941E-10</v>
      </c>
      <c r="P1387">
        <f t="shared" si="44"/>
        <v>-50.020411249821301</v>
      </c>
    </row>
    <row r="1388" spans="1:16" x14ac:dyDescent="0.2">
      <c r="A1388">
        <v>823.6</v>
      </c>
      <c r="B1388">
        <v>2758.85</v>
      </c>
      <c r="C1388">
        <v>10722</v>
      </c>
      <c r="D1388">
        <v>51054.55</v>
      </c>
      <c r="E1388">
        <v>64000</v>
      </c>
      <c r="F1388">
        <v>64000</v>
      </c>
      <c r="H1388">
        <v>10658.6</v>
      </c>
      <c r="I1388">
        <v>14628</v>
      </c>
      <c r="J1388">
        <v>14394.2</v>
      </c>
      <c r="L1388">
        <f t="shared" si="45"/>
        <v>823.6</v>
      </c>
      <c r="M1388">
        <f>data!AQ1388</f>
        <v>1.3094281939526254E-10</v>
      </c>
      <c r="O1388">
        <v>2.6325948731781204E-10</v>
      </c>
      <c r="P1388">
        <f t="shared" si="44"/>
        <v>-50.26093048749815</v>
      </c>
    </row>
    <row r="1389" spans="1:16" x14ac:dyDescent="0.2">
      <c r="A1389">
        <v>824.04</v>
      </c>
      <c r="B1389">
        <v>2758.85</v>
      </c>
      <c r="C1389">
        <v>10722</v>
      </c>
      <c r="D1389">
        <v>51054.55</v>
      </c>
      <c r="E1389">
        <v>64000</v>
      </c>
      <c r="F1389">
        <v>64000</v>
      </c>
      <c r="H1389">
        <v>10658.6</v>
      </c>
      <c r="I1389">
        <v>14628</v>
      </c>
      <c r="J1389">
        <v>14394.2</v>
      </c>
      <c r="L1389">
        <f t="shared" si="45"/>
        <v>824.04</v>
      </c>
      <c r="M1389">
        <f>data!AQ1389</f>
        <v>1.309786440934053E-10</v>
      </c>
      <c r="O1389">
        <v>2.6550318598285738E-10</v>
      </c>
      <c r="P1389">
        <f t="shared" si="44"/>
        <v>-50.667769349531596</v>
      </c>
    </row>
    <row r="1390" spans="1:16" x14ac:dyDescent="0.2">
      <c r="A1390">
        <v>824.48</v>
      </c>
      <c r="B1390">
        <v>2820.7</v>
      </c>
      <c r="C1390">
        <v>11251.3</v>
      </c>
      <c r="D1390">
        <v>50436.75</v>
      </c>
      <c r="E1390">
        <v>64000</v>
      </c>
      <c r="F1390">
        <v>64000</v>
      </c>
      <c r="H1390">
        <v>11146.4</v>
      </c>
      <c r="I1390">
        <v>15041.6</v>
      </c>
      <c r="J1390">
        <v>14797.6</v>
      </c>
      <c r="L1390">
        <f t="shared" si="45"/>
        <v>824.48</v>
      </c>
      <c r="M1390">
        <f>data!AQ1390</f>
        <v>1.3299180333653433E-10</v>
      </c>
      <c r="O1390">
        <v>2.6816227326620998E-10</v>
      </c>
      <c r="P1390">
        <f t="shared" si="44"/>
        <v>-50.406221681858007</v>
      </c>
    </row>
    <row r="1391" spans="1:16" x14ac:dyDescent="0.2">
      <c r="A1391">
        <v>824.92</v>
      </c>
      <c r="B1391">
        <v>2820.7</v>
      </c>
      <c r="C1391">
        <v>11251.3</v>
      </c>
      <c r="D1391">
        <v>50436.75</v>
      </c>
      <c r="E1391">
        <v>64000</v>
      </c>
      <c r="F1391">
        <v>64000</v>
      </c>
      <c r="H1391">
        <v>11146.4</v>
      </c>
      <c r="I1391">
        <v>15041.6</v>
      </c>
      <c r="J1391">
        <v>14797.6</v>
      </c>
      <c r="L1391">
        <f t="shared" si="45"/>
        <v>824.92</v>
      </c>
      <c r="M1391">
        <f>data!AQ1391</f>
        <v>1.3302764042957856E-10</v>
      </c>
      <c r="O1391">
        <v>2.7028397709813917E-10</v>
      </c>
      <c r="P1391">
        <f t="shared" si="44"/>
        <v>-50.782269131226862</v>
      </c>
    </row>
    <row r="1392" spans="1:16" x14ac:dyDescent="0.2">
      <c r="A1392">
        <v>825.36</v>
      </c>
      <c r="B1392">
        <v>2858.25</v>
      </c>
      <c r="C1392">
        <v>11527.2</v>
      </c>
      <c r="D1392">
        <v>49570.05</v>
      </c>
      <c r="E1392">
        <v>64000</v>
      </c>
      <c r="F1392">
        <v>64000</v>
      </c>
      <c r="H1392">
        <v>11468.4</v>
      </c>
      <c r="I1392">
        <v>16730.5</v>
      </c>
      <c r="J1392">
        <v>16416.900000000001</v>
      </c>
      <c r="L1392">
        <f t="shared" si="45"/>
        <v>825.36</v>
      </c>
      <c r="M1392">
        <f>data!AQ1392</f>
        <v>1.3578805641483231E-10</v>
      </c>
      <c r="O1392">
        <v>2.7248235604328265E-10</v>
      </c>
      <c r="P1392">
        <f t="shared" si="44"/>
        <v>-50.166293925738458</v>
      </c>
    </row>
    <row r="1393" spans="1:16" x14ac:dyDescent="0.2">
      <c r="A1393">
        <v>825.8</v>
      </c>
      <c r="B1393">
        <v>2858.25</v>
      </c>
      <c r="C1393">
        <v>11527.2</v>
      </c>
      <c r="D1393">
        <v>49570.05</v>
      </c>
      <c r="E1393">
        <v>64000</v>
      </c>
      <c r="F1393">
        <v>64000</v>
      </c>
      <c r="H1393">
        <v>11468.4</v>
      </c>
      <c r="I1393">
        <v>16730.5</v>
      </c>
      <c r="J1393">
        <v>16416.900000000001</v>
      </c>
      <c r="L1393">
        <f t="shared" si="45"/>
        <v>825.8</v>
      </c>
      <c r="M1393">
        <f>data!AQ1393</f>
        <v>1.3582408680616247E-10</v>
      </c>
      <c r="O1393">
        <v>2.7385469651440032E-10</v>
      </c>
      <c r="P1393">
        <f t="shared" si="44"/>
        <v>-50.402863805178413</v>
      </c>
    </row>
    <row r="1394" spans="1:16" x14ac:dyDescent="0.2">
      <c r="A1394">
        <v>826.24</v>
      </c>
      <c r="B1394">
        <v>2802.05</v>
      </c>
      <c r="C1394">
        <v>11105.3</v>
      </c>
      <c r="D1394">
        <v>48933.85</v>
      </c>
      <c r="E1394">
        <v>64000</v>
      </c>
      <c r="F1394">
        <v>64000</v>
      </c>
      <c r="H1394">
        <v>10997.5</v>
      </c>
      <c r="I1394">
        <v>16428.3</v>
      </c>
      <c r="J1394">
        <v>16140.5</v>
      </c>
      <c r="L1394">
        <f t="shared" si="45"/>
        <v>826.24</v>
      </c>
      <c r="M1394">
        <f>data!AQ1394</f>
        <v>1.376665418980562E-10</v>
      </c>
      <c r="O1394">
        <v>2.7458715621143715E-10</v>
      </c>
      <c r="P1394">
        <f t="shared" si="44"/>
        <v>-49.864172892321868</v>
      </c>
    </row>
    <row r="1395" spans="1:16" x14ac:dyDescent="0.2">
      <c r="A1395">
        <v>826.68</v>
      </c>
      <c r="B1395">
        <v>2802.05</v>
      </c>
      <c r="C1395">
        <v>11105.3</v>
      </c>
      <c r="D1395">
        <v>48933.85</v>
      </c>
      <c r="E1395">
        <v>64000</v>
      </c>
      <c r="F1395">
        <v>64000</v>
      </c>
      <c r="H1395">
        <v>10997.5</v>
      </c>
      <c r="I1395">
        <v>16428.3</v>
      </c>
      <c r="J1395">
        <v>16140.5</v>
      </c>
      <c r="L1395">
        <f t="shared" si="45"/>
        <v>826.68</v>
      </c>
      <c r="M1395">
        <f>data!AQ1395</f>
        <v>1.3770250227046294E-10</v>
      </c>
      <c r="O1395">
        <v>2.7354088496893588E-10</v>
      </c>
      <c r="P1395">
        <f t="shared" si="44"/>
        <v>-49.65926125226185</v>
      </c>
    </row>
    <row r="1396" spans="1:16" x14ac:dyDescent="0.2">
      <c r="A1396">
        <v>827.12</v>
      </c>
      <c r="B1396">
        <v>2822.05</v>
      </c>
      <c r="C1396">
        <v>11305.5</v>
      </c>
      <c r="D1396">
        <v>49322.15</v>
      </c>
      <c r="E1396">
        <v>64000</v>
      </c>
      <c r="F1396">
        <v>64000</v>
      </c>
      <c r="H1396">
        <v>11237.9</v>
      </c>
      <c r="I1396">
        <v>16258.1</v>
      </c>
      <c r="J1396">
        <v>15928.1</v>
      </c>
      <c r="L1396">
        <f t="shared" si="45"/>
        <v>827.12</v>
      </c>
      <c r="M1396">
        <f>data!AQ1396</f>
        <v>1.3658496078036834E-10</v>
      </c>
      <c r="O1396">
        <v>2.7187692635297967E-10</v>
      </c>
      <c r="P1396">
        <f t="shared" si="44"/>
        <v>-49.762209462733459</v>
      </c>
    </row>
    <row r="1397" spans="1:16" x14ac:dyDescent="0.2">
      <c r="A1397">
        <v>827.56</v>
      </c>
      <c r="B1397">
        <v>2822.05</v>
      </c>
      <c r="C1397">
        <v>11305.5</v>
      </c>
      <c r="D1397">
        <v>49322.15</v>
      </c>
      <c r="E1397">
        <v>64000</v>
      </c>
      <c r="F1397">
        <v>64000</v>
      </c>
      <c r="H1397">
        <v>11237.9</v>
      </c>
      <c r="I1397">
        <v>16258.1</v>
      </c>
      <c r="J1397">
        <v>15928.1</v>
      </c>
      <c r="L1397">
        <f t="shared" si="45"/>
        <v>827.56</v>
      </c>
      <c r="M1397">
        <f>data!AQ1397</f>
        <v>1.3662007411921032E-10</v>
      </c>
      <c r="O1397">
        <v>2.6934012627422077E-10</v>
      </c>
      <c r="P1397">
        <f t="shared" si="44"/>
        <v>-49.276004281621752</v>
      </c>
    </row>
    <row r="1398" spans="1:16" x14ac:dyDescent="0.2">
      <c r="A1398">
        <v>828</v>
      </c>
      <c r="B1398">
        <v>2906.9</v>
      </c>
      <c r="C1398">
        <v>12087.9</v>
      </c>
      <c r="D1398">
        <v>50224.65</v>
      </c>
      <c r="E1398">
        <v>64000</v>
      </c>
      <c r="F1398">
        <v>64000</v>
      </c>
      <c r="H1398">
        <v>11960.7</v>
      </c>
      <c r="I1398">
        <v>17027.099999999999</v>
      </c>
      <c r="J1398">
        <v>16735.599999999999</v>
      </c>
      <c r="L1398">
        <f t="shared" si="45"/>
        <v>828</v>
      </c>
      <c r="M1398">
        <f>data!AQ1398</f>
        <v>1.3415946290203081E-10</v>
      </c>
      <c r="O1398">
        <v>2.6661545881995179E-10</v>
      </c>
      <c r="P1398">
        <f t="shared" si="44"/>
        <v>-49.680538594489342</v>
      </c>
    </row>
    <row r="1399" spans="1:16" x14ac:dyDescent="0.2">
      <c r="A1399">
        <v>828.44</v>
      </c>
      <c r="B1399">
        <v>2906.9</v>
      </c>
      <c r="C1399">
        <v>12087.9</v>
      </c>
      <c r="D1399">
        <v>50224.65</v>
      </c>
      <c r="E1399">
        <v>64000</v>
      </c>
      <c r="F1399">
        <v>64000</v>
      </c>
      <c r="H1399">
        <v>11960.7</v>
      </c>
      <c r="I1399">
        <v>17027.099999999999</v>
      </c>
      <c r="J1399">
        <v>16735.599999999999</v>
      </c>
      <c r="L1399">
        <f t="shared" si="45"/>
        <v>828.44</v>
      </c>
      <c r="M1399">
        <f>data!AQ1399</f>
        <v>1.3419339769274652E-10</v>
      </c>
      <c r="O1399">
        <v>2.6555458427609194E-10</v>
      </c>
      <c r="P1399">
        <f t="shared" si="44"/>
        <v>-49.466736543614608</v>
      </c>
    </row>
    <row r="1400" spans="1:16" x14ac:dyDescent="0.2">
      <c r="A1400">
        <v>828.88</v>
      </c>
      <c r="B1400">
        <v>2882.55</v>
      </c>
      <c r="C1400">
        <v>11823</v>
      </c>
      <c r="D1400">
        <v>50701.9</v>
      </c>
      <c r="E1400">
        <v>64000</v>
      </c>
      <c r="F1400">
        <v>64000</v>
      </c>
      <c r="H1400">
        <v>11732.5</v>
      </c>
      <c r="I1400">
        <v>16452.7</v>
      </c>
      <c r="J1400">
        <v>16144.5</v>
      </c>
      <c r="L1400">
        <f t="shared" si="45"/>
        <v>828.88</v>
      </c>
      <c r="M1400">
        <f>data!AQ1400</f>
        <v>1.3273901956722371E-10</v>
      </c>
      <c r="O1400">
        <v>2.651790312809453E-10</v>
      </c>
      <c r="P1400">
        <f t="shared" si="44"/>
        <v>-49.943621512595143</v>
      </c>
    </row>
    <row r="1401" spans="1:16" x14ac:dyDescent="0.2">
      <c r="A1401">
        <v>829.32</v>
      </c>
      <c r="B1401">
        <v>2882.55</v>
      </c>
      <c r="C1401">
        <v>11823</v>
      </c>
      <c r="D1401">
        <v>50701.9</v>
      </c>
      <c r="E1401">
        <v>64000</v>
      </c>
      <c r="F1401">
        <v>64000</v>
      </c>
      <c r="H1401">
        <v>11732.5</v>
      </c>
      <c r="I1401">
        <v>16452.7</v>
      </c>
      <c r="J1401">
        <v>16144.5</v>
      </c>
      <c r="L1401">
        <f t="shared" si="45"/>
        <v>829.32</v>
      </c>
      <c r="M1401">
        <f>data!AQ1401</f>
        <v>1.3277204542440668E-10</v>
      </c>
      <c r="O1401">
        <v>2.6496998289968513E-10</v>
      </c>
      <c r="P1401">
        <f t="shared" si="44"/>
        <v>-49.891665474170786</v>
      </c>
    </row>
    <row r="1402" spans="1:16" x14ac:dyDescent="0.2">
      <c r="A1402">
        <v>829.76</v>
      </c>
      <c r="B1402">
        <v>2800.75</v>
      </c>
      <c r="C1402">
        <v>10999.8</v>
      </c>
      <c r="D1402">
        <v>50876.6</v>
      </c>
      <c r="E1402">
        <v>64000</v>
      </c>
      <c r="F1402">
        <v>64000</v>
      </c>
      <c r="H1402">
        <v>10910.4</v>
      </c>
      <c r="I1402">
        <v>15737.2</v>
      </c>
      <c r="J1402">
        <v>15477.1</v>
      </c>
      <c r="L1402">
        <f t="shared" si="45"/>
        <v>829.76</v>
      </c>
      <c r="M1402">
        <f>data!AQ1402</f>
        <v>1.3205590977546597E-10</v>
      </c>
      <c r="O1402">
        <v>2.6546394893935779E-10</v>
      </c>
      <c r="P1402">
        <f t="shared" si="44"/>
        <v>-50.254672883799891</v>
      </c>
    </row>
    <row r="1403" spans="1:16" x14ac:dyDescent="0.2">
      <c r="A1403">
        <v>830.2</v>
      </c>
      <c r="B1403">
        <v>2800.75</v>
      </c>
      <c r="C1403">
        <v>10999.8</v>
      </c>
      <c r="D1403">
        <v>50876.6</v>
      </c>
      <c r="E1403">
        <v>64000</v>
      </c>
      <c r="F1403">
        <v>64000</v>
      </c>
      <c r="H1403">
        <v>10910.4</v>
      </c>
      <c r="I1403">
        <v>15737.2</v>
      </c>
      <c r="J1403">
        <v>15477.1</v>
      </c>
      <c r="L1403">
        <f t="shared" si="45"/>
        <v>830.2</v>
      </c>
      <c r="M1403">
        <f>data!AQ1403</f>
        <v>1.3208821833734635E-10</v>
      </c>
      <c r="O1403">
        <v>2.6769086738595436E-10</v>
      </c>
      <c r="P1403">
        <f t="shared" si="44"/>
        <v>-50.656434555571629</v>
      </c>
    </row>
    <row r="1404" spans="1:16" x14ac:dyDescent="0.2">
      <c r="A1404">
        <v>830.64</v>
      </c>
      <c r="B1404">
        <v>2818.25</v>
      </c>
      <c r="C1404">
        <v>11164.3</v>
      </c>
      <c r="D1404">
        <v>50239.95</v>
      </c>
      <c r="E1404">
        <v>64000</v>
      </c>
      <c r="F1404">
        <v>64000</v>
      </c>
      <c r="H1404">
        <v>11044</v>
      </c>
      <c r="I1404">
        <v>14219.4</v>
      </c>
      <c r="J1404">
        <v>14000.7</v>
      </c>
      <c r="L1404">
        <f t="shared" si="45"/>
        <v>830.64</v>
      </c>
      <c r="M1404">
        <f>data!AQ1404</f>
        <v>1.340476711872916E-10</v>
      </c>
      <c r="O1404">
        <v>2.7014458804591659E-10</v>
      </c>
      <c r="P1404">
        <f t="shared" si="44"/>
        <v>-50.37928682676128</v>
      </c>
    </row>
    <row r="1405" spans="1:16" x14ac:dyDescent="0.2">
      <c r="A1405">
        <v>831.08</v>
      </c>
      <c r="B1405">
        <v>2818.25</v>
      </c>
      <c r="C1405">
        <v>11164.3</v>
      </c>
      <c r="D1405">
        <v>50239.95</v>
      </c>
      <c r="E1405">
        <v>64000</v>
      </c>
      <c r="F1405">
        <v>64000</v>
      </c>
      <c r="H1405">
        <v>11044</v>
      </c>
      <c r="I1405">
        <v>14219.4</v>
      </c>
      <c r="J1405">
        <v>14000.7</v>
      </c>
      <c r="L1405">
        <f t="shared" si="45"/>
        <v>831.08</v>
      </c>
      <c r="M1405">
        <f>data!AQ1405</f>
        <v>1.3407991092114696E-10</v>
      </c>
      <c r="O1405">
        <v>2.738017739081654E-10</v>
      </c>
      <c r="P1405">
        <f t="shared" si="44"/>
        <v>-51.030298669241603</v>
      </c>
    </row>
    <row r="1406" spans="1:16" x14ac:dyDescent="0.2">
      <c r="A1406">
        <v>831.52</v>
      </c>
      <c r="B1406">
        <v>2885.4</v>
      </c>
      <c r="C1406">
        <v>11884.5</v>
      </c>
      <c r="D1406">
        <v>49002.65</v>
      </c>
      <c r="E1406">
        <v>64000</v>
      </c>
      <c r="F1406">
        <v>64000</v>
      </c>
      <c r="H1406">
        <v>11829</v>
      </c>
      <c r="I1406">
        <v>14249.8</v>
      </c>
      <c r="J1406">
        <v>14012.8</v>
      </c>
      <c r="L1406">
        <f t="shared" si="45"/>
        <v>831.52</v>
      </c>
      <c r="M1406">
        <f>data!AQ1406</f>
        <v>1.3812589468698145E-10</v>
      </c>
      <c r="O1406">
        <v>2.7659424585534054E-10</v>
      </c>
      <c r="P1406">
        <f t="shared" si="44"/>
        <v>-50.061905930168329</v>
      </c>
    </row>
    <row r="1407" spans="1:16" x14ac:dyDescent="0.2">
      <c r="A1407">
        <v>831.96</v>
      </c>
      <c r="B1407">
        <v>2885.4</v>
      </c>
      <c r="C1407">
        <v>11884.5</v>
      </c>
      <c r="D1407">
        <v>49002.65</v>
      </c>
      <c r="E1407">
        <v>64000</v>
      </c>
      <c r="F1407">
        <v>64000</v>
      </c>
      <c r="H1407">
        <v>11829</v>
      </c>
      <c r="I1407">
        <v>14249.8</v>
      </c>
      <c r="J1407">
        <v>14012.8</v>
      </c>
      <c r="L1407">
        <f t="shared" si="45"/>
        <v>831.96</v>
      </c>
      <c r="M1407">
        <f>data!AQ1407</f>
        <v>1.3815854166308023E-10</v>
      </c>
      <c r="O1407">
        <v>2.7765996710081211E-10</v>
      </c>
      <c r="P1407">
        <f t="shared" si="44"/>
        <v>-50.241821640453495</v>
      </c>
    </row>
    <row r="1408" spans="1:16" x14ac:dyDescent="0.2">
      <c r="A1408">
        <v>832.4</v>
      </c>
      <c r="B1408">
        <v>2761.4</v>
      </c>
      <c r="C1408">
        <v>10609.2</v>
      </c>
      <c r="D1408">
        <v>48406.95</v>
      </c>
      <c r="E1408">
        <v>64000</v>
      </c>
      <c r="F1408">
        <v>64000</v>
      </c>
      <c r="H1408">
        <v>10502.8</v>
      </c>
      <c r="I1408">
        <v>13743</v>
      </c>
      <c r="J1408">
        <v>13553.3</v>
      </c>
      <c r="L1408">
        <f t="shared" si="45"/>
        <v>832.4</v>
      </c>
      <c r="M1408">
        <f>data!AQ1408</f>
        <v>1.397012626891858E-10</v>
      </c>
      <c r="O1408">
        <v>2.773839229472465E-10</v>
      </c>
      <c r="P1408">
        <f t="shared" si="44"/>
        <v>-49.636135647358877</v>
      </c>
    </row>
    <row r="1409" spans="1:16" x14ac:dyDescent="0.2">
      <c r="A1409">
        <v>832.84</v>
      </c>
      <c r="B1409">
        <v>2761.4</v>
      </c>
      <c r="C1409">
        <v>10609.2</v>
      </c>
      <c r="D1409">
        <v>48406.95</v>
      </c>
      <c r="E1409">
        <v>64000</v>
      </c>
      <c r="F1409">
        <v>64000</v>
      </c>
      <c r="H1409">
        <v>10502.8</v>
      </c>
      <c r="I1409">
        <v>13743</v>
      </c>
      <c r="J1409">
        <v>13553.3</v>
      </c>
      <c r="L1409">
        <f t="shared" si="45"/>
        <v>832.84</v>
      </c>
      <c r="M1409">
        <f>data!AQ1409</f>
        <v>1.3973370128966862E-10</v>
      </c>
      <c r="O1409">
        <v>2.7528947607303449E-10</v>
      </c>
      <c r="P1409">
        <f t="shared" si="44"/>
        <v>-49.241175767795362</v>
      </c>
    </row>
    <row r="1410" spans="1:16" x14ac:dyDescent="0.2">
      <c r="A1410">
        <v>833.28</v>
      </c>
      <c r="B1410">
        <v>2809.3</v>
      </c>
      <c r="C1410">
        <v>11166.1</v>
      </c>
      <c r="D1410">
        <v>49169.45</v>
      </c>
      <c r="E1410">
        <v>64000</v>
      </c>
      <c r="F1410">
        <v>64000</v>
      </c>
      <c r="H1410">
        <v>11078.3</v>
      </c>
      <c r="I1410">
        <v>15412.9</v>
      </c>
      <c r="J1410">
        <v>15163.6</v>
      </c>
      <c r="L1410">
        <f t="shared" si="45"/>
        <v>833.28</v>
      </c>
      <c r="M1410">
        <f>data!AQ1410</f>
        <v>1.3748901637624195E-10</v>
      </c>
      <c r="O1410">
        <v>2.7212012261028346E-10</v>
      </c>
      <c r="P1410">
        <f t="shared" si="44"/>
        <v>-49.474880777873715</v>
      </c>
    </row>
    <row r="1411" spans="1:16" x14ac:dyDescent="0.2">
      <c r="A1411">
        <v>833.72</v>
      </c>
      <c r="B1411">
        <v>2809.3</v>
      </c>
      <c r="C1411">
        <v>11166.1</v>
      </c>
      <c r="D1411">
        <v>49169.45</v>
      </c>
      <c r="E1411">
        <v>64000</v>
      </c>
      <c r="F1411">
        <v>64000</v>
      </c>
      <c r="H1411">
        <v>11078.3</v>
      </c>
      <c r="I1411">
        <v>15412.9</v>
      </c>
      <c r="J1411">
        <v>15163.6</v>
      </c>
      <c r="L1411">
        <f t="shared" si="45"/>
        <v>833.72</v>
      </c>
      <c r="M1411">
        <f>data!AQ1411</f>
        <v>1.3752036919619337E-10</v>
      </c>
      <c r="O1411">
        <v>2.693764239361792E-10</v>
      </c>
      <c r="P1411">
        <f t="shared" si="44"/>
        <v>-48.948624684105695</v>
      </c>
    </row>
    <row r="1412" spans="1:16" x14ac:dyDescent="0.2">
      <c r="A1412">
        <v>834.16</v>
      </c>
      <c r="B1412">
        <v>2870.45</v>
      </c>
      <c r="C1412">
        <v>11724.7</v>
      </c>
      <c r="D1412">
        <v>50309.7</v>
      </c>
      <c r="E1412">
        <v>64000</v>
      </c>
      <c r="F1412">
        <v>64000</v>
      </c>
      <c r="H1412">
        <v>11619.4</v>
      </c>
      <c r="I1412">
        <v>16028</v>
      </c>
      <c r="J1412">
        <v>15744.4</v>
      </c>
      <c r="L1412">
        <f t="shared" si="45"/>
        <v>834.16</v>
      </c>
      <c r="M1412">
        <f>data!AQ1412</f>
        <v>1.3424546868466323E-10</v>
      </c>
      <c r="O1412">
        <v>2.6667817372027564E-10</v>
      </c>
      <c r="P1412">
        <f t="shared" si="44"/>
        <v>-49.660121482054194</v>
      </c>
    </row>
    <row r="1413" spans="1:16" x14ac:dyDescent="0.2">
      <c r="A1413">
        <v>834.6</v>
      </c>
      <c r="B1413">
        <v>2870.45</v>
      </c>
      <c r="C1413">
        <v>11724.7</v>
      </c>
      <c r="D1413">
        <v>50309.7</v>
      </c>
      <c r="E1413">
        <v>64000</v>
      </c>
      <c r="F1413">
        <v>64000</v>
      </c>
      <c r="H1413">
        <v>11619.4</v>
      </c>
      <c r="I1413">
        <v>16028</v>
      </c>
      <c r="J1413">
        <v>15744.4</v>
      </c>
      <c r="L1413">
        <f t="shared" si="45"/>
        <v>834.6</v>
      </c>
      <c r="M1413">
        <f>data!AQ1413</f>
        <v>1.3427552268966513E-10</v>
      </c>
      <c r="O1413">
        <v>2.6416227054105158E-10</v>
      </c>
      <c r="P1413">
        <f t="shared" si="44"/>
        <v>-49.169303241282392</v>
      </c>
    </row>
    <row r="1414" spans="1:16" x14ac:dyDescent="0.2">
      <c r="A1414">
        <v>835.04</v>
      </c>
      <c r="B1414">
        <v>2780.55</v>
      </c>
      <c r="C1414">
        <v>10926.2</v>
      </c>
      <c r="D1414">
        <v>51124.5</v>
      </c>
      <c r="E1414">
        <v>64000</v>
      </c>
      <c r="F1414">
        <v>64000</v>
      </c>
      <c r="H1414">
        <v>10861.4</v>
      </c>
      <c r="I1414">
        <v>14961.1</v>
      </c>
      <c r="J1414">
        <v>14710.6</v>
      </c>
      <c r="L1414">
        <f t="shared" si="45"/>
        <v>835.04</v>
      </c>
      <c r="M1414">
        <f>data!AQ1414</f>
        <v>1.3164984495354563E-10</v>
      </c>
      <c r="O1414">
        <v>2.6374792364202891E-10</v>
      </c>
      <c r="P1414">
        <f t="shared" si="44"/>
        <v>-50.084973888845859</v>
      </c>
    </row>
    <row r="1415" spans="1:16" x14ac:dyDescent="0.2">
      <c r="A1415">
        <v>835.48</v>
      </c>
      <c r="B1415">
        <v>2780.55</v>
      </c>
      <c r="C1415">
        <v>10926.2</v>
      </c>
      <c r="D1415">
        <v>51124.5</v>
      </c>
      <c r="E1415">
        <v>64000</v>
      </c>
      <c r="F1415">
        <v>64000</v>
      </c>
      <c r="H1415">
        <v>10861.4</v>
      </c>
      <c r="I1415">
        <v>14961.1</v>
      </c>
      <c r="J1415">
        <v>14710.6</v>
      </c>
      <c r="L1415">
        <f t="shared" si="45"/>
        <v>835.48</v>
      </c>
      <c r="M1415">
        <f>data!AQ1415</f>
        <v>1.3167876896572617E-10</v>
      </c>
      <c r="O1415">
        <v>2.6582563944723621E-10</v>
      </c>
      <c r="P1415">
        <f t="shared" si="44"/>
        <v>-50.4642331569137</v>
      </c>
    </row>
    <row r="1416" spans="1:16" x14ac:dyDescent="0.2">
      <c r="A1416">
        <v>835.91</v>
      </c>
      <c r="B1416">
        <v>2812.5</v>
      </c>
      <c r="C1416">
        <v>11256.3</v>
      </c>
      <c r="D1416">
        <v>50745.1</v>
      </c>
      <c r="E1416">
        <v>64000</v>
      </c>
      <c r="F1416">
        <v>64000</v>
      </c>
      <c r="H1416">
        <v>11169.6</v>
      </c>
      <c r="I1416">
        <v>14373.4</v>
      </c>
      <c r="J1416">
        <v>14145.9</v>
      </c>
      <c r="L1416">
        <f t="shared" si="45"/>
        <v>835.91</v>
      </c>
      <c r="M1416">
        <f>data!AQ1416</f>
        <v>1.3290181875673729E-10</v>
      </c>
      <c r="O1416">
        <v>2.6852922227347944E-10</v>
      </c>
      <c r="P1416">
        <f t="shared" ref="P1416:P1479" si="46">(M1416-O1416)/O1416%</f>
        <v>-50.507502449254666</v>
      </c>
    </row>
    <row r="1417" spans="1:16" x14ac:dyDescent="0.2">
      <c r="A1417">
        <v>836.35</v>
      </c>
      <c r="B1417">
        <v>2812.5</v>
      </c>
      <c r="C1417">
        <v>11256.3</v>
      </c>
      <c r="D1417">
        <v>50745.1</v>
      </c>
      <c r="E1417">
        <v>64000</v>
      </c>
      <c r="F1417">
        <v>64000</v>
      </c>
      <c r="H1417">
        <v>11169.6</v>
      </c>
      <c r="I1417">
        <v>14373.4</v>
      </c>
      <c r="J1417">
        <v>14145.9</v>
      </c>
      <c r="L1417">
        <f t="shared" si="45"/>
        <v>836.35</v>
      </c>
      <c r="M1417">
        <f>data!AQ1417</f>
        <v>1.3293046945782475E-10</v>
      </c>
      <c r="O1417">
        <v>2.7259325113964182E-10</v>
      </c>
      <c r="P1417">
        <f t="shared" si="46"/>
        <v>-51.234864068689568</v>
      </c>
    </row>
    <row r="1418" spans="1:16" x14ac:dyDescent="0.2">
      <c r="A1418">
        <v>836.79</v>
      </c>
      <c r="B1418">
        <v>2812.05</v>
      </c>
      <c r="C1418">
        <v>11065.1</v>
      </c>
      <c r="D1418">
        <v>49442.5</v>
      </c>
      <c r="E1418">
        <v>64000</v>
      </c>
      <c r="F1418">
        <v>64000</v>
      </c>
      <c r="H1418">
        <v>10993</v>
      </c>
      <c r="I1418">
        <v>13498.1</v>
      </c>
      <c r="J1418">
        <v>13349.2</v>
      </c>
      <c r="L1418">
        <f t="shared" si="45"/>
        <v>836.79</v>
      </c>
      <c r="M1418">
        <f>data!AQ1418</f>
        <v>1.3688732871530235E-10</v>
      </c>
      <c r="O1418">
        <v>2.7607806959928148E-10</v>
      </c>
      <c r="P1418">
        <f t="shared" si="46"/>
        <v>-50.417166812999689</v>
      </c>
    </row>
    <row r="1419" spans="1:16" x14ac:dyDescent="0.2">
      <c r="A1419">
        <v>837.23</v>
      </c>
      <c r="B1419">
        <v>2812.05</v>
      </c>
      <c r="C1419">
        <v>11065.1</v>
      </c>
      <c r="D1419">
        <v>49442.5</v>
      </c>
      <c r="E1419">
        <v>64000</v>
      </c>
      <c r="F1419">
        <v>64000</v>
      </c>
      <c r="H1419">
        <v>10993</v>
      </c>
      <c r="I1419">
        <v>13498.1</v>
      </c>
      <c r="J1419">
        <v>13349.2</v>
      </c>
      <c r="L1419">
        <f t="shared" si="45"/>
        <v>837.23</v>
      </c>
      <c r="M1419">
        <f>data!AQ1419</f>
        <v>1.3691626671738048E-10</v>
      </c>
      <c r="O1419">
        <v>2.7896684090699238E-10</v>
      </c>
      <c r="P1419">
        <f t="shared" si="46"/>
        <v>-50.920236157017527</v>
      </c>
    </row>
    <row r="1420" spans="1:16" x14ac:dyDescent="0.2">
      <c r="A1420">
        <v>837.67</v>
      </c>
      <c r="B1420">
        <v>2789.05</v>
      </c>
      <c r="C1420">
        <v>10916.7</v>
      </c>
      <c r="D1420">
        <v>48417.4</v>
      </c>
      <c r="E1420">
        <v>64000</v>
      </c>
      <c r="F1420">
        <v>64000</v>
      </c>
      <c r="H1420">
        <v>10833.6</v>
      </c>
      <c r="I1420">
        <v>13077</v>
      </c>
      <c r="J1420">
        <v>12992.3</v>
      </c>
      <c r="L1420">
        <f t="shared" si="45"/>
        <v>837.67</v>
      </c>
      <c r="M1420">
        <f>data!AQ1420</f>
        <v>1.4012692877674772E-10</v>
      </c>
      <c r="O1420">
        <v>2.8007751994025951E-10</v>
      </c>
      <c r="P1420">
        <f t="shared" si="46"/>
        <v>-49.968519855989591</v>
      </c>
    </row>
    <row r="1421" spans="1:16" x14ac:dyDescent="0.2">
      <c r="A1421">
        <v>838.11</v>
      </c>
      <c r="B1421">
        <v>2789.05</v>
      </c>
      <c r="C1421">
        <v>10916.7</v>
      </c>
      <c r="D1421">
        <v>48417.4</v>
      </c>
      <c r="E1421">
        <v>64000</v>
      </c>
      <c r="F1421">
        <v>64000</v>
      </c>
      <c r="H1421">
        <v>10833.6</v>
      </c>
      <c r="I1421">
        <v>13077</v>
      </c>
      <c r="J1421">
        <v>12992.3</v>
      </c>
      <c r="L1421">
        <f t="shared" si="45"/>
        <v>838.11</v>
      </c>
      <c r="M1421">
        <f>data!AQ1421</f>
        <v>1.4015596561634983E-10</v>
      </c>
      <c r="O1421">
        <v>2.8035885989445547E-10</v>
      </c>
      <c r="P1421">
        <f t="shared" si="46"/>
        <v>-50.008369391602869</v>
      </c>
    </row>
    <row r="1422" spans="1:16" x14ac:dyDescent="0.2">
      <c r="A1422">
        <v>838.55</v>
      </c>
      <c r="B1422">
        <v>2846.3</v>
      </c>
      <c r="C1422">
        <v>11458.2</v>
      </c>
      <c r="D1422">
        <v>48336.1</v>
      </c>
      <c r="E1422">
        <v>64000</v>
      </c>
      <c r="F1422">
        <v>64000</v>
      </c>
      <c r="H1422">
        <v>11369.9</v>
      </c>
      <c r="I1422">
        <v>14015</v>
      </c>
      <c r="J1422">
        <v>13850.9</v>
      </c>
      <c r="L1422">
        <f t="shared" si="45"/>
        <v>838.55</v>
      </c>
      <c r="M1422">
        <f>data!AQ1422</f>
        <v>1.4063617608289692E-10</v>
      </c>
      <c r="O1422">
        <v>2.7924802034143784E-10</v>
      </c>
      <c r="P1422">
        <f t="shared" si="46"/>
        <v>-49.637538733151835</v>
      </c>
    </row>
    <row r="1423" spans="1:16" x14ac:dyDescent="0.2">
      <c r="A1423">
        <v>838.99</v>
      </c>
      <c r="B1423">
        <v>2846.3</v>
      </c>
      <c r="C1423">
        <v>11458.2</v>
      </c>
      <c r="D1423">
        <v>48336.1</v>
      </c>
      <c r="E1423">
        <v>64000</v>
      </c>
      <c r="F1423">
        <v>64000</v>
      </c>
      <c r="H1423">
        <v>11369.9</v>
      </c>
      <c r="I1423">
        <v>14015</v>
      </c>
      <c r="J1423">
        <v>13850.9</v>
      </c>
      <c r="L1423">
        <f t="shared" si="45"/>
        <v>838.99</v>
      </c>
      <c r="M1423">
        <f>data!AQ1423</f>
        <v>1.4066472970850686E-10</v>
      </c>
      <c r="O1423">
        <v>2.7756270597349188E-10</v>
      </c>
      <c r="P1423">
        <f t="shared" si="46"/>
        <v>-49.321459014043192</v>
      </c>
    </row>
    <row r="1424" spans="1:16" x14ac:dyDescent="0.2">
      <c r="A1424">
        <v>839.43</v>
      </c>
      <c r="B1424">
        <v>2920</v>
      </c>
      <c r="C1424">
        <v>12266.7</v>
      </c>
      <c r="D1424">
        <v>48821.7</v>
      </c>
      <c r="E1424">
        <v>64000</v>
      </c>
      <c r="F1424">
        <v>64000</v>
      </c>
      <c r="H1424">
        <v>12180.8</v>
      </c>
      <c r="I1424">
        <v>15490.6</v>
      </c>
      <c r="J1424">
        <v>15326.7</v>
      </c>
      <c r="L1424">
        <f t="shared" si="45"/>
        <v>839.43</v>
      </c>
      <c r="M1424">
        <f>data!AQ1424</f>
        <v>1.3935849161607992E-10</v>
      </c>
      <c r="O1424">
        <v>2.7536274326925634E-10</v>
      </c>
      <c r="P1424">
        <f t="shared" si="46"/>
        <v>-49.390941577084803</v>
      </c>
    </row>
    <row r="1425" spans="1:16" x14ac:dyDescent="0.2">
      <c r="A1425">
        <v>839.87</v>
      </c>
      <c r="B1425">
        <v>2920</v>
      </c>
      <c r="C1425">
        <v>12266.7</v>
      </c>
      <c r="D1425">
        <v>48821.7</v>
      </c>
      <c r="E1425">
        <v>64000</v>
      </c>
      <c r="F1425">
        <v>64000</v>
      </c>
      <c r="H1425">
        <v>12180.8</v>
      </c>
      <c r="I1425">
        <v>15490.6</v>
      </c>
      <c r="J1425">
        <v>15326.7</v>
      </c>
      <c r="L1425">
        <f t="shared" si="45"/>
        <v>839.87</v>
      </c>
      <c r="M1425">
        <f>data!AQ1425</f>
        <v>1.3938620185150584E-10</v>
      </c>
      <c r="O1425">
        <v>2.7125034297353965E-10</v>
      </c>
      <c r="P1425">
        <f t="shared" si="46"/>
        <v>-48.613446780009085</v>
      </c>
    </row>
    <row r="1426" spans="1:16" x14ac:dyDescent="0.2">
      <c r="A1426">
        <v>840.3</v>
      </c>
      <c r="B1426">
        <v>2839.65</v>
      </c>
      <c r="C1426">
        <v>11451.9</v>
      </c>
      <c r="D1426">
        <v>50219.5</v>
      </c>
      <c r="E1426">
        <v>64000</v>
      </c>
      <c r="F1426">
        <v>64000</v>
      </c>
      <c r="H1426">
        <v>11329.9</v>
      </c>
      <c r="I1426">
        <v>15146.4</v>
      </c>
      <c r="J1426">
        <v>14898.5</v>
      </c>
      <c r="L1426">
        <f t="shared" si="45"/>
        <v>840.3</v>
      </c>
      <c r="M1426">
        <f>data!AQ1426</f>
        <v>1.3481851891674053E-10</v>
      </c>
      <c r="O1426">
        <v>2.6695303845243947E-10</v>
      </c>
      <c r="P1426">
        <f t="shared" si="46"/>
        <v>-49.497289973434825</v>
      </c>
    </row>
    <row r="1427" spans="1:16" x14ac:dyDescent="0.2">
      <c r="A1427">
        <v>840.74</v>
      </c>
      <c r="B1427">
        <v>2839.65</v>
      </c>
      <c r="C1427">
        <v>11451.9</v>
      </c>
      <c r="D1427">
        <v>50219.5</v>
      </c>
      <c r="E1427">
        <v>64000</v>
      </c>
      <c r="F1427">
        <v>64000</v>
      </c>
      <c r="H1427">
        <v>11329.9</v>
      </c>
      <c r="I1427">
        <v>15146.4</v>
      </c>
      <c r="J1427">
        <v>14898.5</v>
      </c>
      <c r="L1427">
        <f t="shared" si="45"/>
        <v>840.74</v>
      </c>
      <c r="M1427">
        <f>data!AQ1427</f>
        <v>1.348447673243631E-10</v>
      </c>
      <c r="O1427">
        <v>2.641760671163352E-10</v>
      </c>
      <c r="P1427">
        <f t="shared" si="46"/>
        <v>-48.956478610539115</v>
      </c>
    </row>
    <row r="1428" spans="1:16" x14ac:dyDescent="0.2">
      <c r="A1428">
        <v>841.18</v>
      </c>
      <c r="B1428">
        <v>2730.7</v>
      </c>
      <c r="C1428">
        <v>10399.299999999999</v>
      </c>
      <c r="D1428">
        <v>51217.9</v>
      </c>
      <c r="E1428">
        <v>64000</v>
      </c>
      <c r="F1428">
        <v>64000</v>
      </c>
      <c r="H1428">
        <v>10329.700000000001</v>
      </c>
      <c r="I1428">
        <v>13251.3</v>
      </c>
      <c r="J1428">
        <v>13081.9</v>
      </c>
      <c r="L1428">
        <f t="shared" si="45"/>
        <v>841.18</v>
      </c>
      <c r="M1428">
        <f>data!AQ1428</f>
        <v>1.3161685599918678E-10</v>
      </c>
      <c r="O1428">
        <v>2.6259853884160165E-10</v>
      </c>
      <c r="P1428">
        <f t="shared" si="46"/>
        <v>-49.879060035982334</v>
      </c>
    </row>
    <row r="1429" spans="1:16" x14ac:dyDescent="0.2">
      <c r="A1429">
        <v>841.62</v>
      </c>
      <c r="B1429">
        <v>2730.7</v>
      </c>
      <c r="C1429">
        <v>10399.299999999999</v>
      </c>
      <c r="D1429">
        <v>51217.9</v>
      </c>
      <c r="E1429">
        <v>64000</v>
      </c>
      <c r="F1429">
        <v>64000</v>
      </c>
      <c r="H1429">
        <v>10329.700000000001</v>
      </c>
      <c r="I1429">
        <v>13251.3</v>
      </c>
      <c r="J1429">
        <v>13081.9</v>
      </c>
      <c r="L1429">
        <f t="shared" si="45"/>
        <v>841.62</v>
      </c>
      <c r="M1429">
        <f>data!AQ1429</f>
        <v>1.3164192842226989E-10</v>
      </c>
      <c r="O1429">
        <v>2.6382672198060377E-10</v>
      </c>
      <c r="P1429">
        <f t="shared" si="46"/>
        <v>-50.102882894497682</v>
      </c>
    </row>
    <row r="1430" spans="1:16" x14ac:dyDescent="0.2">
      <c r="A1430">
        <v>842.06</v>
      </c>
      <c r="B1430">
        <v>2778.7</v>
      </c>
      <c r="C1430">
        <v>10713.4</v>
      </c>
      <c r="D1430">
        <v>51055.35</v>
      </c>
      <c r="E1430">
        <v>64000</v>
      </c>
      <c r="F1430">
        <v>64000</v>
      </c>
      <c r="H1430">
        <v>10620.3</v>
      </c>
      <c r="I1430">
        <v>12781.5</v>
      </c>
      <c r="J1430">
        <v>12725.9</v>
      </c>
      <c r="L1430">
        <f t="shared" si="45"/>
        <v>842.06</v>
      </c>
      <c r="M1430">
        <f>data!AQ1430</f>
        <v>1.3227374934997754E-10</v>
      </c>
      <c r="O1430">
        <v>2.6570341687464401E-10</v>
      </c>
      <c r="P1430">
        <f t="shared" si="46"/>
        <v>-50.217520381989338</v>
      </c>
    </row>
    <row r="1431" spans="1:16" x14ac:dyDescent="0.2">
      <c r="A1431">
        <v>842.5</v>
      </c>
      <c r="B1431">
        <v>2778.7</v>
      </c>
      <c r="C1431">
        <v>10713.4</v>
      </c>
      <c r="D1431">
        <v>51055.35</v>
      </c>
      <c r="E1431">
        <v>64000</v>
      </c>
      <c r="F1431">
        <v>64000</v>
      </c>
      <c r="H1431">
        <v>10620.3</v>
      </c>
      <c r="I1431">
        <v>12781.5</v>
      </c>
      <c r="J1431">
        <v>12725.9</v>
      </c>
      <c r="L1431">
        <f t="shared" si="45"/>
        <v>842.5</v>
      </c>
      <c r="M1431">
        <f>data!AQ1431</f>
        <v>1.3229839095970775E-10</v>
      </c>
      <c r="O1431">
        <v>2.6879404611238622E-10</v>
      </c>
      <c r="P1431">
        <f t="shared" si="46"/>
        <v>-50.780758401027938</v>
      </c>
    </row>
    <row r="1432" spans="1:16" x14ac:dyDescent="0.2">
      <c r="A1432">
        <v>842.94</v>
      </c>
      <c r="B1432">
        <v>2870.4</v>
      </c>
      <c r="C1432">
        <v>11701</v>
      </c>
      <c r="D1432">
        <v>50017.65</v>
      </c>
      <c r="E1432">
        <v>64000</v>
      </c>
      <c r="F1432">
        <v>64000</v>
      </c>
      <c r="H1432">
        <v>11613.1</v>
      </c>
      <c r="I1432">
        <v>13728.7</v>
      </c>
      <c r="J1432">
        <v>13586.5</v>
      </c>
      <c r="L1432">
        <f t="shared" si="45"/>
        <v>842.94</v>
      </c>
      <c r="M1432">
        <f>data!AQ1432</f>
        <v>1.3567593686391586E-10</v>
      </c>
      <c r="O1432">
        <v>2.7385712891109862E-10</v>
      </c>
      <c r="P1432">
        <f t="shared" si="46"/>
        <v>-50.457401856440292</v>
      </c>
    </row>
    <row r="1433" spans="1:16" x14ac:dyDescent="0.2">
      <c r="A1433">
        <v>843.38</v>
      </c>
      <c r="B1433">
        <v>2870.4</v>
      </c>
      <c r="C1433">
        <v>11701</v>
      </c>
      <c r="D1433">
        <v>50017.65</v>
      </c>
      <c r="E1433">
        <v>64000</v>
      </c>
      <c r="F1433">
        <v>64000</v>
      </c>
      <c r="H1433">
        <v>11613.1</v>
      </c>
      <c r="I1433">
        <v>13728.7</v>
      </c>
      <c r="J1433">
        <v>13586.5</v>
      </c>
      <c r="L1433">
        <f t="shared" si="45"/>
        <v>843.38</v>
      </c>
      <c r="M1433">
        <f>data!AQ1433</f>
        <v>1.3570064146634236E-10</v>
      </c>
      <c r="O1433">
        <v>2.7810803371902848E-10</v>
      </c>
      <c r="P1433">
        <f t="shared" si="46"/>
        <v>-51.205781562052884</v>
      </c>
    </row>
    <row r="1434" spans="1:16" x14ac:dyDescent="0.2">
      <c r="A1434">
        <v>843.81</v>
      </c>
      <c r="B1434">
        <v>2870.75</v>
      </c>
      <c r="C1434">
        <v>11728.4</v>
      </c>
      <c r="D1434">
        <v>48474.85</v>
      </c>
      <c r="E1434">
        <v>64000</v>
      </c>
      <c r="F1434">
        <v>64000</v>
      </c>
      <c r="H1434">
        <v>11622.7</v>
      </c>
      <c r="I1434">
        <v>13892.7</v>
      </c>
      <c r="J1434">
        <v>13700.7</v>
      </c>
      <c r="L1434">
        <f t="shared" si="45"/>
        <v>843.81</v>
      </c>
      <c r="M1434">
        <f>data!AQ1434</f>
        <v>1.4058503789605382E-10</v>
      </c>
      <c r="O1434">
        <v>2.8224517054986978E-10</v>
      </c>
      <c r="P1434">
        <f t="shared" si="46"/>
        <v>-50.190454057312593</v>
      </c>
    </row>
    <row r="1435" spans="1:16" x14ac:dyDescent="0.2">
      <c r="A1435">
        <v>844.25</v>
      </c>
      <c r="B1435">
        <v>2870.75</v>
      </c>
      <c r="C1435">
        <v>11728.4</v>
      </c>
      <c r="D1435">
        <v>48474.85</v>
      </c>
      <c r="E1435">
        <v>64000</v>
      </c>
      <c r="F1435">
        <v>64000</v>
      </c>
      <c r="H1435">
        <v>11622.7</v>
      </c>
      <c r="I1435">
        <v>13892.7</v>
      </c>
      <c r="J1435">
        <v>13700.7</v>
      </c>
      <c r="L1435">
        <f t="shared" si="45"/>
        <v>844.25</v>
      </c>
      <c r="M1435">
        <f>data!AQ1435</f>
        <v>1.4061005106570249E-10</v>
      </c>
      <c r="O1435">
        <v>2.8441568162852985E-10</v>
      </c>
      <c r="P1435">
        <f t="shared" si="46"/>
        <v>-50.561779765241383</v>
      </c>
    </row>
    <row r="1436" spans="1:16" x14ac:dyDescent="0.2">
      <c r="A1436">
        <v>844.69</v>
      </c>
      <c r="B1436">
        <v>2781.25</v>
      </c>
      <c r="C1436">
        <v>10848.3</v>
      </c>
      <c r="D1436">
        <v>47602.05</v>
      </c>
      <c r="E1436">
        <v>64000</v>
      </c>
      <c r="F1436">
        <v>64000</v>
      </c>
      <c r="H1436">
        <v>10759.6</v>
      </c>
      <c r="I1436">
        <v>13041.3</v>
      </c>
      <c r="J1436">
        <v>12942.9</v>
      </c>
      <c r="L1436">
        <f t="shared" si="45"/>
        <v>844.69</v>
      </c>
      <c r="M1436">
        <f>data!AQ1436</f>
        <v>1.4323444860358768E-10</v>
      </c>
      <c r="O1436">
        <v>2.8414073490659366E-10</v>
      </c>
      <c r="P1436">
        <f t="shared" si="46"/>
        <v>-49.590315288417365</v>
      </c>
    </row>
    <row r="1437" spans="1:16" x14ac:dyDescent="0.2">
      <c r="A1437">
        <v>845.13</v>
      </c>
      <c r="B1437">
        <v>2781.25</v>
      </c>
      <c r="C1437">
        <v>10848.3</v>
      </c>
      <c r="D1437">
        <v>47602.05</v>
      </c>
      <c r="E1437">
        <v>64000</v>
      </c>
      <c r="F1437">
        <v>64000</v>
      </c>
      <c r="H1437">
        <v>10759.6</v>
      </c>
      <c r="I1437">
        <v>13041.3</v>
      </c>
      <c r="J1437">
        <v>12942.9</v>
      </c>
      <c r="L1437">
        <f t="shared" si="45"/>
        <v>845.13</v>
      </c>
      <c r="M1437">
        <f>data!AQ1437</f>
        <v>1.4325932939104495E-10</v>
      </c>
      <c r="O1437">
        <v>2.8292920186637928E-10</v>
      </c>
      <c r="P1437">
        <f t="shared" si="46"/>
        <v>-49.365661640432954</v>
      </c>
    </row>
    <row r="1438" spans="1:16" x14ac:dyDescent="0.2">
      <c r="A1438">
        <v>845.57</v>
      </c>
      <c r="B1438">
        <v>2805.9</v>
      </c>
      <c r="C1438">
        <v>11085.2</v>
      </c>
      <c r="D1438">
        <v>47949.8</v>
      </c>
      <c r="E1438">
        <v>64000</v>
      </c>
      <c r="F1438">
        <v>64000</v>
      </c>
      <c r="H1438">
        <v>10998.3</v>
      </c>
      <c r="I1438">
        <v>13257.2</v>
      </c>
      <c r="J1438">
        <v>13083.9</v>
      </c>
      <c r="L1438">
        <f t="shared" si="45"/>
        <v>845.57</v>
      </c>
      <c r="M1438">
        <f>data!AQ1438</f>
        <v>1.4220001423758667E-10</v>
      </c>
      <c r="O1438">
        <v>2.796952246947048E-10</v>
      </c>
      <c r="P1438">
        <f t="shared" si="46"/>
        <v>-49.158940989142025</v>
      </c>
    </row>
    <row r="1439" spans="1:16" x14ac:dyDescent="0.2">
      <c r="A1439">
        <v>846.01</v>
      </c>
      <c r="B1439">
        <v>2805.9</v>
      </c>
      <c r="C1439">
        <v>11085.2</v>
      </c>
      <c r="D1439">
        <v>47949.8</v>
      </c>
      <c r="E1439">
        <v>64000</v>
      </c>
      <c r="F1439">
        <v>64000</v>
      </c>
      <c r="H1439">
        <v>10998.3</v>
      </c>
      <c r="I1439">
        <v>13257.2</v>
      </c>
      <c r="J1439">
        <v>13083.9</v>
      </c>
      <c r="L1439">
        <f t="shared" si="45"/>
        <v>846.01</v>
      </c>
      <c r="M1439">
        <f>data!AQ1439</f>
        <v>1.4222411535748247E-10</v>
      </c>
      <c r="O1439">
        <v>2.7607693096777554E-10</v>
      </c>
      <c r="P1439">
        <f t="shared" si="46"/>
        <v>-48.483882786250163</v>
      </c>
    </row>
    <row r="1440" spans="1:16" x14ac:dyDescent="0.2">
      <c r="A1440">
        <v>846.45</v>
      </c>
      <c r="B1440">
        <v>2797.4</v>
      </c>
      <c r="C1440">
        <v>10999.8</v>
      </c>
      <c r="D1440">
        <v>49084.45</v>
      </c>
      <c r="E1440">
        <v>64000</v>
      </c>
      <c r="F1440">
        <v>64000</v>
      </c>
      <c r="H1440">
        <v>10904.5</v>
      </c>
      <c r="I1440">
        <v>13072.1</v>
      </c>
      <c r="J1440">
        <v>12955.8</v>
      </c>
      <c r="L1440">
        <f t="shared" si="45"/>
        <v>846.45</v>
      </c>
      <c r="M1440">
        <f>data!AQ1440</f>
        <v>1.3853621843336535E-10</v>
      </c>
      <c r="O1440">
        <v>2.7243438828474967E-10</v>
      </c>
      <c r="P1440">
        <f t="shared" si="46"/>
        <v>-49.148776956686298</v>
      </c>
    </row>
    <row r="1441" spans="1:16" x14ac:dyDescent="0.2">
      <c r="A1441">
        <v>846.88</v>
      </c>
      <c r="B1441">
        <v>2797.4</v>
      </c>
      <c r="C1441">
        <v>10999.8</v>
      </c>
      <c r="D1441">
        <v>49084.45</v>
      </c>
      <c r="E1441">
        <v>64000</v>
      </c>
      <c r="F1441">
        <v>64000</v>
      </c>
      <c r="H1441">
        <v>10904.5</v>
      </c>
      <c r="I1441">
        <v>13072.1</v>
      </c>
      <c r="J1441">
        <v>12955.8</v>
      </c>
      <c r="L1441">
        <f t="shared" si="45"/>
        <v>846.88</v>
      </c>
      <c r="M1441">
        <f>data!AQ1441</f>
        <v>1.3855859638421183E-10</v>
      </c>
      <c r="O1441">
        <v>2.6789674086865119E-10</v>
      </c>
      <c r="P1441">
        <f t="shared" si="46"/>
        <v>-48.279103383289531</v>
      </c>
    </row>
    <row r="1442" spans="1:16" x14ac:dyDescent="0.2">
      <c r="A1442">
        <v>847.32</v>
      </c>
      <c r="B1442">
        <v>2825.7</v>
      </c>
      <c r="C1442">
        <v>11271.7</v>
      </c>
      <c r="D1442">
        <v>50592.1</v>
      </c>
      <c r="E1442">
        <v>64000</v>
      </c>
      <c r="F1442">
        <v>64000</v>
      </c>
      <c r="H1442">
        <v>11188.2</v>
      </c>
      <c r="I1442">
        <v>13927.8</v>
      </c>
      <c r="J1442">
        <v>13796.5</v>
      </c>
      <c r="L1442">
        <f t="shared" si="45"/>
        <v>847.32</v>
      </c>
      <c r="M1442">
        <f>data!AQ1442</f>
        <v>1.340475382762995E-10</v>
      </c>
      <c r="O1442">
        <v>2.6509584853943925E-10</v>
      </c>
      <c r="P1442">
        <f t="shared" si="46"/>
        <v>-49.434312527019152</v>
      </c>
    </row>
    <row r="1443" spans="1:16" x14ac:dyDescent="0.2">
      <c r="A1443">
        <v>847.76</v>
      </c>
      <c r="B1443">
        <v>2825.7</v>
      </c>
      <c r="C1443">
        <v>11271.7</v>
      </c>
      <c r="D1443">
        <v>50592.1</v>
      </c>
      <c r="E1443">
        <v>64000</v>
      </c>
      <c r="F1443">
        <v>64000</v>
      </c>
      <c r="H1443">
        <v>11188.2</v>
      </c>
      <c r="I1443">
        <v>13927.8</v>
      </c>
      <c r="J1443">
        <v>13796.5</v>
      </c>
      <c r="L1443">
        <f t="shared" si="45"/>
        <v>847.76</v>
      </c>
      <c r="M1443">
        <f>data!AQ1443</f>
        <v>1.3406913135475691E-10</v>
      </c>
      <c r="O1443">
        <v>2.6293134814259779E-10</v>
      </c>
      <c r="P1443">
        <f t="shared" si="46"/>
        <v>-49.009833820938667</v>
      </c>
    </row>
    <row r="1444" spans="1:16" x14ac:dyDescent="0.2">
      <c r="A1444">
        <v>848.2</v>
      </c>
      <c r="B1444">
        <v>2800.3</v>
      </c>
      <c r="C1444">
        <v>11073.2</v>
      </c>
      <c r="D1444">
        <v>51335.4</v>
      </c>
      <c r="E1444">
        <v>64000</v>
      </c>
      <c r="F1444">
        <v>64000</v>
      </c>
      <c r="H1444">
        <v>10991</v>
      </c>
      <c r="I1444">
        <v>13827</v>
      </c>
      <c r="J1444">
        <v>13658.1</v>
      </c>
      <c r="L1444">
        <f t="shared" ref="L1444:L1507" si="47">A1444</f>
        <v>848.2</v>
      </c>
      <c r="M1444">
        <f>data!AQ1444</f>
        <v>1.3184662610217559E-10</v>
      </c>
      <c r="O1444">
        <v>2.6234524127590125E-10</v>
      </c>
      <c r="P1444">
        <f t="shared" si="46"/>
        <v>-49.743084547313693</v>
      </c>
    </row>
    <row r="1445" spans="1:16" x14ac:dyDescent="0.2">
      <c r="A1445">
        <v>848.64</v>
      </c>
      <c r="B1445">
        <v>2800.3</v>
      </c>
      <c r="C1445">
        <v>11073.2</v>
      </c>
      <c r="D1445">
        <v>51335.4</v>
      </c>
      <c r="E1445">
        <v>64000</v>
      </c>
      <c r="F1445">
        <v>64000</v>
      </c>
      <c r="H1445">
        <v>10991</v>
      </c>
      <c r="I1445">
        <v>13827</v>
      </c>
      <c r="J1445">
        <v>13658.1</v>
      </c>
      <c r="L1445">
        <f t="shared" si="47"/>
        <v>848.64</v>
      </c>
      <c r="M1445">
        <f>data!AQ1445</f>
        <v>1.318673068235211E-10</v>
      </c>
      <c r="O1445">
        <v>2.6316169735266819E-10</v>
      </c>
      <c r="P1445">
        <f t="shared" si="46"/>
        <v>-49.891147476981381</v>
      </c>
    </row>
    <row r="1446" spans="1:16" x14ac:dyDescent="0.2">
      <c r="A1446">
        <v>849.08</v>
      </c>
      <c r="B1446">
        <v>2859.8</v>
      </c>
      <c r="C1446">
        <v>11621.1</v>
      </c>
      <c r="D1446">
        <v>51349.3</v>
      </c>
      <c r="E1446">
        <v>64000</v>
      </c>
      <c r="F1446">
        <v>64000</v>
      </c>
      <c r="H1446">
        <v>11549.6</v>
      </c>
      <c r="I1446">
        <v>13640.8</v>
      </c>
      <c r="J1446">
        <v>13535.4</v>
      </c>
      <c r="L1446">
        <f t="shared" si="47"/>
        <v>849.08</v>
      </c>
      <c r="M1446">
        <f>data!AQ1446</f>
        <v>1.3201880142176887E-10</v>
      </c>
      <c r="O1446">
        <v>2.6419298938326331E-10</v>
      </c>
      <c r="P1446">
        <f t="shared" si="46"/>
        <v>-50.029407771207005</v>
      </c>
    </row>
    <row r="1447" spans="1:16" x14ac:dyDescent="0.2">
      <c r="A1447">
        <v>849.51</v>
      </c>
      <c r="B1447">
        <v>2859.8</v>
      </c>
      <c r="C1447">
        <v>11621.1</v>
      </c>
      <c r="D1447">
        <v>51349.3</v>
      </c>
      <c r="E1447">
        <v>64000</v>
      </c>
      <c r="F1447">
        <v>64000</v>
      </c>
      <c r="H1447">
        <v>11549.6</v>
      </c>
      <c r="I1447">
        <v>13640.8</v>
      </c>
      <c r="J1447">
        <v>13535.4</v>
      </c>
      <c r="L1447">
        <f t="shared" si="47"/>
        <v>849.51</v>
      </c>
      <c r="M1447">
        <f>data!AQ1447</f>
        <v>1.3203849525362976E-10</v>
      </c>
      <c r="O1447">
        <v>2.6677412957602666E-10</v>
      </c>
      <c r="P1447">
        <f t="shared" si="46"/>
        <v>-50.505509862042018</v>
      </c>
    </row>
    <row r="1448" spans="1:16" x14ac:dyDescent="0.2">
      <c r="A1448">
        <v>849.95</v>
      </c>
      <c r="B1448">
        <v>2869.5</v>
      </c>
      <c r="C1448">
        <v>11691.7</v>
      </c>
      <c r="D1448">
        <v>50732.85</v>
      </c>
      <c r="E1448">
        <v>64000</v>
      </c>
      <c r="F1448">
        <v>64000</v>
      </c>
      <c r="H1448">
        <v>11615.6</v>
      </c>
      <c r="I1448">
        <v>13778.3</v>
      </c>
      <c r="J1448">
        <v>13718.9</v>
      </c>
      <c r="L1448">
        <f t="shared" si="47"/>
        <v>849.95</v>
      </c>
      <c r="M1448">
        <f>data!AQ1448</f>
        <v>1.3388515103478154E-10</v>
      </c>
      <c r="O1448">
        <v>2.6959895345046006E-10</v>
      </c>
      <c r="P1448">
        <f t="shared" si="46"/>
        <v>-50.339142893081188</v>
      </c>
    </row>
    <row r="1449" spans="1:16" x14ac:dyDescent="0.2">
      <c r="A1449">
        <v>850.39</v>
      </c>
      <c r="B1449">
        <v>2869.5</v>
      </c>
      <c r="C1449">
        <v>11691.7</v>
      </c>
      <c r="D1449">
        <v>50732.85</v>
      </c>
      <c r="E1449">
        <v>64000</v>
      </c>
      <c r="F1449">
        <v>64000</v>
      </c>
      <c r="H1449">
        <v>11615.6</v>
      </c>
      <c r="I1449">
        <v>13778.3</v>
      </c>
      <c r="J1449">
        <v>13718.9</v>
      </c>
      <c r="L1449">
        <f t="shared" si="47"/>
        <v>850.39</v>
      </c>
      <c r="M1449">
        <f>data!AQ1449</f>
        <v>1.3390502357942175E-10</v>
      </c>
      <c r="O1449">
        <v>2.7406307183492437E-10</v>
      </c>
      <c r="P1449">
        <f t="shared" si="46"/>
        <v>-51.14080029721174</v>
      </c>
    </row>
    <row r="1450" spans="1:16" x14ac:dyDescent="0.2">
      <c r="A1450">
        <v>850.83</v>
      </c>
      <c r="B1450">
        <v>2897.15</v>
      </c>
      <c r="C1450">
        <v>11882.9</v>
      </c>
      <c r="D1450">
        <v>49535.35</v>
      </c>
      <c r="E1450">
        <v>64000</v>
      </c>
      <c r="F1450">
        <v>64000</v>
      </c>
      <c r="H1450">
        <v>11813.6</v>
      </c>
      <c r="I1450">
        <v>13852.5</v>
      </c>
      <c r="J1450">
        <v>13739.9</v>
      </c>
      <c r="L1450">
        <f t="shared" si="47"/>
        <v>850.83</v>
      </c>
      <c r="M1450">
        <f>data!AQ1450</f>
        <v>1.3764687196271301E-10</v>
      </c>
      <c r="O1450">
        <v>2.7687463389445131E-10</v>
      </c>
      <c r="P1450">
        <f t="shared" si="46"/>
        <v>-50.285488408018615</v>
      </c>
    </row>
    <row r="1451" spans="1:16" x14ac:dyDescent="0.2">
      <c r="A1451">
        <v>851.27</v>
      </c>
      <c r="B1451">
        <v>2897.15</v>
      </c>
      <c r="C1451">
        <v>11882.9</v>
      </c>
      <c r="D1451">
        <v>49535.35</v>
      </c>
      <c r="E1451">
        <v>64000</v>
      </c>
      <c r="F1451">
        <v>64000</v>
      </c>
      <c r="H1451">
        <v>11813.6</v>
      </c>
      <c r="I1451">
        <v>13852.5</v>
      </c>
      <c r="J1451">
        <v>13739.9</v>
      </c>
      <c r="L1451">
        <f t="shared" si="47"/>
        <v>851.27</v>
      </c>
      <c r="M1451">
        <f>data!AQ1451</f>
        <v>1.3766671900080226E-10</v>
      </c>
      <c r="O1451">
        <v>2.7942385913293556E-10</v>
      </c>
      <c r="P1451">
        <f t="shared" si="46"/>
        <v>-50.731938414998602</v>
      </c>
    </row>
    <row r="1452" spans="1:16" x14ac:dyDescent="0.2">
      <c r="A1452">
        <v>851.7</v>
      </c>
      <c r="B1452">
        <v>2847.2</v>
      </c>
      <c r="C1452">
        <v>11489.8</v>
      </c>
      <c r="D1452">
        <v>48423.55</v>
      </c>
      <c r="E1452">
        <v>64000</v>
      </c>
      <c r="F1452">
        <v>64000</v>
      </c>
      <c r="H1452">
        <v>11389.9</v>
      </c>
      <c r="I1452">
        <v>14225.2</v>
      </c>
      <c r="J1452">
        <v>14094.4</v>
      </c>
      <c r="L1452">
        <f t="shared" si="47"/>
        <v>851.7</v>
      </c>
      <c r="M1452">
        <f>data!AQ1452</f>
        <v>1.4107979781669917E-10</v>
      </c>
      <c r="O1452">
        <v>2.8164206726685985E-10</v>
      </c>
      <c r="P1452">
        <f t="shared" si="46"/>
        <v>-49.908123035106094</v>
      </c>
    </row>
    <row r="1453" spans="1:16" x14ac:dyDescent="0.2">
      <c r="A1453">
        <v>852.14</v>
      </c>
      <c r="B1453">
        <v>2847.2</v>
      </c>
      <c r="C1453">
        <v>11489.8</v>
      </c>
      <c r="D1453">
        <v>48423.55</v>
      </c>
      <c r="E1453">
        <v>64000</v>
      </c>
      <c r="F1453">
        <v>64000</v>
      </c>
      <c r="H1453">
        <v>11389.9</v>
      </c>
      <c r="I1453">
        <v>14225.2</v>
      </c>
      <c r="J1453">
        <v>14094.4</v>
      </c>
      <c r="L1453">
        <f t="shared" si="47"/>
        <v>852.14</v>
      </c>
      <c r="M1453">
        <f>data!AQ1453</f>
        <v>1.4109954774535414E-10</v>
      </c>
      <c r="O1453">
        <v>2.826250779977328E-10</v>
      </c>
      <c r="P1453">
        <f t="shared" si="46"/>
        <v>-50.075361767264681</v>
      </c>
    </row>
    <row r="1454" spans="1:16" x14ac:dyDescent="0.2">
      <c r="A1454">
        <v>852.58</v>
      </c>
      <c r="B1454">
        <v>2801.05</v>
      </c>
      <c r="C1454">
        <v>11069.2</v>
      </c>
      <c r="D1454">
        <v>47954.15</v>
      </c>
      <c r="E1454">
        <v>64000</v>
      </c>
      <c r="F1454">
        <v>64000</v>
      </c>
      <c r="H1454">
        <v>10990.2</v>
      </c>
      <c r="I1454">
        <v>16706.5</v>
      </c>
      <c r="J1454">
        <v>16334.5</v>
      </c>
      <c r="L1454">
        <f t="shared" si="47"/>
        <v>852.58</v>
      </c>
      <c r="M1454">
        <f>data!AQ1454</f>
        <v>1.4251790100631437E-10</v>
      </c>
      <c r="O1454">
        <v>2.8164586314951109E-10</v>
      </c>
      <c r="P1454">
        <f t="shared" si="46"/>
        <v>-49.398191255996167</v>
      </c>
    </row>
    <row r="1455" spans="1:16" x14ac:dyDescent="0.2">
      <c r="A1455">
        <v>853.02</v>
      </c>
      <c r="B1455">
        <v>2801.05</v>
      </c>
      <c r="C1455">
        <v>11069.2</v>
      </c>
      <c r="D1455">
        <v>47954.15</v>
      </c>
      <c r="E1455">
        <v>64000</v>
      </c>
      <c r="F1455">
        <v>64000</v>
      </c>
      <c r="H1455">
        <v>10990.2</v>
      </c>
      <c r="I1455">
        <v>16706.5</v>
      </c>
      <c r="J1455">
        <v>16334.5</v>
      </c>
      <c r="L1455">
        <f t="shared" si="47"/>
        <v>853.02</v>
      </c>
      <c r="M1455">
        <f>data!AQ1455</f>
        <v>1.4253724677754805E-10</v>
      </c>
      <c r="O1455">
        <v>2.7938060625741739E-10</v>
      </c>
      <c r="P1455">
        <f t="shared" si="46"/>
        <v>-48.980980216566564</v>
      </c>
    </row>
    <row r="1456" spans="1:16" x14ac:dyDescent="0.2">
      <c r="A1456">
        <v>853.46</v>
      </c>
      <c r="B1456">
        <v>2859.15</v>
      </c>
      <c r="C1456">
        <v>11718.8</v>
      </c>
      <c r="D1456">
        <v>48679.75</v>
      </c>
      <c r="E1456">
        <v>64000</v>
      </c>
      <c r="F1456">
        <v>64000</v>
      </c>
      <c r="H1456">
        <v>11618.5</v>
      </c>
      <c r="I1456">
        <v>19172.099999999999</v>
      </c>
      <c r="J1456">
        <v>18691.2</v>
      </c>
      <c r="L1456">
        <f t="shared" si="47"/>
        <v>853.46</v>
      </c>
      <c r="M1456">
        <f>data!AQ1456</f>
        <v>1.4036157719292684E-10</v>
      </c>
      <c r="O1456">
        <v>2.7612565942508394E-10</v>
      </c>
      <c r="P1456">
        <f t="shared" si="46"/>
        <v>-49.167499505416828</v>
      </c>
    </row>
    <row r="1457" spans="1:16" x14ac:dyDescent="0.2">
      <c r="A1457">
        <v>853.89</v>
      </c>
      <c r="B1457">
        <v>2859.15</v>
      </c>
      <c r="C1457">
        <v>11718.8</v>
      </c>
      <c r="D1457">
        <v>48679.75</v>
      </c>
      <c r="E1457">
        <v>64000</v>
      </c>
      <c r="F1457">
        <v>64000</v>
      </c>
      <c r="H1457">
        <v>11618.5</v>
      </c>
      <c r="I1457">
        <v>19172.099999999999</v>
      </c>
      <c r="J1457">
        <v>18691.2</v>
      </c>
      <c r="L1457">
        <f t="shared" si="47"/>
        <v>853.89</v>
      </c>
      <c r="M1457">
        <f>data!AQ1457</f>
        <v>1.4037961731644228E-10</v>
      </c>
      <c r="O1457">
        <v>2.7079786127910264E-10</v>
      </c>
      <c r="P1457">
        <f t="shared" si="46"/>
        <v>-48.160736331755025</v>
      </c>
    </row>
    <row r="1458" spans="1:16" x14ac:dyDescent="0.2">
      <c r="A1458">
        <v>854.33</v>
      </c>
      <c r="B1458">
        <v>2878.95</v>
      </c>
      <c r="C1458">
        <v>11832.9</v>
      </c>
      <c r="D1458">
        <v>50483.1</v>
      </c>
      <c r="E1458">
        <v>64000</v>
      </c>
      <c r="F1458">
        <v>64000</v>
      </c>
      <c r="H1458">
        <v>11745.8</v>
      </c>
      <c r="I1458">
        <v>18285.5</v>
      </c>
      <c r="J1458">
        <v>17885.599999999999</v>
      </c>
      <c r="L1458">
        <f t="shared" si="47"/>
        <v>854.33</v>
      </c>
      <c r="M1458">
        <f>data!AQ1458</f>
        <v>1.3484226205998176E-10</v>
      </c>
      <c r="O1458">
        <v>2.6564085425628476E-10</v>
      </c>
      <c r="P1458">
        <f t="shared" si="46"/>
        <v>-49.238884042328536</v>
      </c>
    </row>
    <row r="1459" spans="1:16" x14ac:dyDescent="0.2">
      <c r="A1459">
        <v>854.77</v>
      </c>
      <c r="B1459">
        <v>2878.95</v>
      </c>
      <c r="C1459">
        <v>11832.9</v>
      </c>
      <c r="D1459">
        <v>50483.1</v>
      </c>
      <c r="E1459">
        <v>64000</v>
      </c>
      <c r="F1459">
        <v>64000</v>
      </c>
      <c r="H1459">
        <v>11745.8</v>
      </c>
      <c r="I1459">
        <v>18285.5</v>
      </c>
      <c r="J1459">
        <v>17885.599999999999</v>
      </c>
      <c r="L1459">
        <f t="shared" si="47"/>
        <v>854.77</v>
      </c>
      <c r="M1459">
        <f>data!AQ1459</f>
        <v>1.3485942541820459E-10</v>
      </c>
      <c r="O1459">
        <v>2.6257104556021418E-10</v>
      </c>
      <c r="P1459">
        <f t="shared" si="46"/>
        <v>-48.638881667065647</v>
      </c>
    </row>
    <row r="1460" spans="1:16" x14ac:dyDescent="0.2">
      <c r="A1460">
        <v>855.21</v>
      </c>
      <c r="B1460">
        <v>2787.45</v>
      </c>
      <c r="C1460">
        <v>10927.5</v>
      </c>
      <c r="D1460">
        <v>51549.8</v>
      </c>
      <c r="E1460">
        <v>64000</v>
      </c>
      <c r="F1460">
        <v>64000</v>
      </c>
      <c r="H1460">
        <v>10875.4</v>
      </c>
      <c r="I1460">
        <v>16065.1</v>
      </c>
      <c r="J1460">
        <v>15796.4</v>
      </c>
      <c r="L1460">
        <f t="shared" si="47"/>
        <v>855.21</v>
      </c>
      <c r="M1460">
        <f>data!AQ1460</f>
        <v>1.3149239880365516E-10</v>
      </c>
      <c r="O1460">
        <v>2.6126899884997101E-10</v>
      </c>
      <c r="P1460">
        <f t="shared" si="46"/>
        <v>-49.671641341894414</v>
      </c>
    </row>
    <row r="1461" spans="1:16" x14ac:dyDescent="0.2">
      <c r="A1461">
        <v>855.65</v>
      </c>
      <c r="B1461">
        <v>2787.45</v>
      </c>
      <c r="C1461">
        <v>10927.5</v>
      </c>
      <c r="D1461">
        <v>51549.8</v>
      </c>
      <c r="E1461">
        <v>64000</v>
      </c>
      <c r="F1461">
        <v>64000</v>
      </c>
      <c r="H1461">
        <v>10875.4</v>
      </c>
      <c r="I1461">
        <v>16065.1</v>
      </c>
      <c r="J1461">
        <v>15796.4</v>
      </c>
      <c r="L1461">
        <f t="shared" si="47"/>
        <v>855.65</v>
      </c>
      <c r="M1461">
        <f>data!AQ1461</f>
        <v>1.3150857592458178E-10</v>
      </c>
      <c r="O1461">
        <v>2.6264587439672208E-10</v>
      </c>
      <c r="P1461">
        <f t="shared" si="46"/>
        <v>-49.929319763104161</v>
      </c>
    </row>
    <row r="1462" spans="1:16" x14ac:dyDescent="0.2">
      <c r="A1462">
        <v>856.08</v>
      </c>
      <c r="B1462">
        <v>2932.8</v>
      </c>
      <c r="C1462">
        <v>12321.9</v>
      </c>
      <c r="D1462">
        <v>51665.65</v>
      </c>
      <c r="E1462">
        <v>64000</v>
      </c>
      <c r="F1462">
        <v>64000</v>
      </c>
      <c r="H1462">
        <v>12264.1</v>
      </c>
      <c r="I1462">
        <v>16681.5</v>
      </c>
      <c r="J1462">
        <v>16438.400000000001</v>
      </c>
      <c r="L1462">
        <f t="shared" si="47"/>
        <v>856.08</v>
      </c>
      <c r="M1462">
        <f>data!AQ1462</f>
        <v>1.3160825833998412E-10</v>
      </c>
      <c r="O1462">
        <v>2.6473899897187555E-10</v>
      </c>
      <c r="P1462">
        <f t="shared" si="46"/>
        <v>-50.287544014637049</v>
      </c>
    </row>
    <row r="1463" spans="1:16" x14ac:dyDescent="0.2">
      <c r="A1463">
        <v>856.52</v>
      </c>
      <c r="B1463">
        <v>2932.8</v>
      </c>
      <c r="C1463">
        <v>12321.9</v>
      </c>
      <c r="D1463">
        <v>51665.65</v>
      </c>
      <c r="E1463">
        <v>64000</v>
      </c>
      <c r="F1463">
        <v>64000</v>
      </c>
      <c r="H1463">
        <v>12264.1</v>
      </c>
      <c r="I1463">
        <v>16681.5</v>
      </c>
      <c r="J1463">
        <v>16438.400000000001</v>
      </c>
      <c r="L1463">
        <f t="shared" si="47"/>
        <v>856.52</v>
      </c>
      <c r="M1463">
        <f>data!AQ1463</f>
        <v>1.3162389537376576E-10</v>
      </c>
      <c r="O1463">
        <v>2.6830602316971199E-10</v>
      </c>
      <c r="P1463">
        <f t="shared" si="46"/>
        <v>-50.942623717951534</v>
      </c>
    </row>
    <row r="1464" spans="1:16" x14ac:dyDescent="0.2">
      <c r="A1464">
        <v>856.96</v>
      </c>
      <c r="B1464">
        <v>2847.75</v>
      </c>
      <c r="C1464">
        <v>11504</v>
      </c>
      <c r="D1464">
        <v>50303.55</v>
      </c>
      <c r="E1464">
        <v>64000</v>
      </c>
      <c r="F1464">
        <v>64000</v>
      </c>
      <c r="H1464">
        <v>11398.9</v>
      </c>
      <c r="I1464">
        <v>16039</v>
      </c>
      <c r="J1464">
        <v>15781</v>
      </c>
      <c r="L1464">
        <f t="shared" si="47"/>
        <v>856.96</v>
      </c>
      <c r="M1464">
        <f>data!AQ1464</f>
        <v>1.3538661229791506E-10</v>
      </c>
      <c r="O1464">
        <v>2.7384194314519605E-10</v>
      </c>
      <c r="P1464">
        <f t="shared" si="46"/>
        <v>-50.560308350525183</v>
      </c>
    </row>
    <row r="1465" spans="1:16" x14ac:dyDescent="0.2">
      <c r="A1465">
        <v>857.4</v>
      </c>
      <c r="B1465">
        <v>2847.75</v>
      </c>
      <c r="C1465">
        <v>11504</v>
      </c>
      <c r="D1465">
        <v>50303.55</v>
      </c>
      <c r="E1465">
        <v>64000</v>
      </c>
      <c r="F1465">
        <v>64000</v>
      </c>
      <c r="H1465">
        <v>11398.9</v>
      </c>
      <c r="I1465">
        <v>16039</v>
      </c>
      <c r="J1465">
        <v>15781</v>
      </c>
      <c r="L1465">
        <f t="shared" si="47"/>
        <v>857.4</v>
      </c>
      <c r="M1465">
        <f>data!AQ1465</f>
        <v>1.3540212108738845E-10</v>
      </c>
      <c r="O1465">
        <v>2.7967780499237805E-10</v>
      </c>
      <c r="P1465">
        <f t="shared" si="46"/>
        <v>-51.586390242486885</v>
      </c>
    </row>
    <row r="1466" spans="1:16" x14ac:dyDescent="0.2">
      <c r="A1466">
        <v>857.83</v>
      </c>
      <c r="B1466">
        <v>2769.25</v>
      </c>
      <c r="C1466">
        <v>10710.1</v>
      </c>
      <c r="D1466">
        <v>48262.25</v>
      </c>
      <c r="E1466">
        <v>64000</v>
      </c>
      <c r="F1466">
        <v>64000</v>
      </c>
      <c r="H1466">
        <v>10618</v>
      </c>
      <c r="I1466">
        <v>14039.1</v>
      </c>
      <c r="J1466">
        <v>13867.6</v>
      </c>
      <c r="L1466">
        <f t="shared" si="47"/>
        <v>857.83</v>
      </c>
      <c r="M1466">
        <f>data!AQ1466</f>
        <v>1.4160190163580277E-10</v>
      </c>
      <c r="O1466">
        <v>2.8322054818402097E-10</v>
      </c>
      <c r="P1466">
        <f t="shared" si="46"/>
        <v>-50.002956161288928</v>
      </c>
    </row>
    <row r="1467" spans="1:16" x14ac:dyDescent="0.2">
      <c r="A1467">
        <v>858.27</v>
      </c>
      <c r="B1467">
        <v>2769.25</v>
      </c>
      <c r="C1467">
        <v>10710.1</v>
      </c>
      <c r="D1467">
        <v>48262.25</v>
      </c>
      <c r="E1467">
        <v>64000</v>
      </c>
      <c r="F1467">
        <v>64000</v>
      </c>
      <c r="H1467">
        <v>10618</v>
      </c>
      <c r="I1467">
        <v>14039.1</v>
      </c>
      <c r="J1467">
        <v>13867.6</v>
      </c>
      <c r="L1467">
        <f t="shared" si="47"/>
        <v>858.27</v>
      </c>
      <c r="M1467">
        <f>data!AQ1467</f>
        <v>1.4161752524267203E-10</v>
      </c>
      <c r="O1467">
        <v>2.8579024873523338E-10</v>
      </c>
      <c r="P1467">
        <f t="shared" si="46"/>
        <v>-50.447040838726544</v>
      </c>
    </row>
    <row r="1468" spans="1:16" x14ac:dyDescent="0.2">
      <c r="A1468">
        <v>858.71</v>
      </c>
      <c r="B1468">
        <v>2746.35</v>
      </c>
      <c r="C1468">
        <v>10441.1</v>
      </c>
      <c r="D1468">
        <v>47278.6</v>
      </c>
      <c r="E1468">
        <v>64000</v>
      </c>
      <c r="F1468">
        <v>64000</v>
      </c>
      <c r="H1468">
        <v>10336.799999999999</v>
      </c>
      <c r="I1468">
        <v>13771.8</v>
      </c>
      <c r="J1468">
        <v>13581.8</v>
      </c>
      <c r="L1468">
        <f t="shared" si="47"/>
        <v>858.71</v>
      </c>
      <c r="M1468">
        <f>data!AQ1468</f>
        <v>1.4486512299491635E-10</v>
      </c>
      <c r="O1468">
        <v>2.8600625525030474E-10</v>
      </c>
      <c r="P1468">
        <f t="shared" si="46"/>
        <v>-49.348966906987954</v>
      </c>
    </row>
    <row r="1469" spans="1:16" x14ac:dyDescent="0.2">
      <c r="A1469">
        <v>859.15</v>
      </c>
      <c r="B1469">
        <v>2746.35</v>
      </c>
      <c r="C1469">
        <v>10441.1</v>
      </c>
      <c r="D1469">
        <v>47278.6</v>
      </c>
      <c r="E1469">
        <v>64000</v>
      </c>
      <c r="F1469">
        <v>64000</v>
      </c>
      <c r="H1469">
        <v>10336.799999999999</v>
      </c>
      <c r="I1469">
        <v>13771.8</v>
      </c>
      <c r="J1469">
        <v>13581.8</v>
      </c>
      <c r="L1469">
        <f t="shared" si="47"/>
        <v>859.15</v>
      </c>
      <c r="M1469">
        <f>data!AQ1469</f>
        <v>1.4488048837118023E-10</v>
      </c>
      <c r="O1469">
        <v>2.835091468082847E-10</v>
      </c>
      <c r="P1469">
        <f t="shared" si="46"/>
        <v>-48.897420064844788</v>
      </c>
    </row>
    <row r="1470" spans="1:16" x14ac:dyDescent="0.2">
      <c r="A1470">
        <v>859.58</v>
      </c>
      <c r="B1470">
        <v>2796.05</v>
      </c>
      <c r="C1470">
        <v>11003.6</v>
      </c>
      <c r="D1470">
        <v>48132.2</v>
      </c>
      <c r="E1470">
        <v>64000</v>
      </c>
      <c r="F1470">
        <v>64000</v>
      </c>
      <c r="H1470">
        <v>10915.2</v>
      </c>
      <c r="I1470">
        <v>13956.5</v>
      </c>
      <c r="J1470">
        <v>13785</v>
      </c>
      <c r="L1470">
        <f t="shared" si="47"/>
        <v>859.58</v>
      </c>
      <c r="M1470">
        <f>data!AQ1470</f>
        <v>1.4218048459526325E-10</v>
      </c>
      <c r="O1470">
        <v>2.7856522776035152E-10</v>
      </c>
      <c r="P1470">
        <f t="shared" si="46"/>
        <v>-48.959715561634809</v>
      </c>
    </row>
    <row r="1471" spans="1:16" x14ac:dyDescent="0.2">
      <c r="A1471">
        <v>860.02</v>
      </c>
      <c r="B1471">
        <v>2796.05</v>
      </c>
      <c r="C1471">
        <v>11003.6</v>
      </c>
      <c r="D1471">
        <v>48132.2</v>
      </c>
      <c r="E1471">
        <v>64000</v>
      </c>
      <c r="F1471">
        <v>64000</v>
      </c>
      <c r="H1471">
        <v>10915.2</v>
      </c>
      <c r="I1471">
        <v>13956.5</v>
      </c>
      <c r="J1471">
        <v>13785</v>
      </c>
      <c r="L1471">
        <f t="shared" si="47"/>
        <v>860.02</v>
      </c>
      <c r="M1471">
        <f>data!AQ1471</f>
        <v>1.4219496499318382E-10</v>
      </c>
      <c r="O1471">
        <v>2.7388357224369507E-10</v>
      </c>
      <c r="P1471">
        <f t="shared" si="46"/>
        <v>-48.081966425258202</v>
      </c>
    </row>
    <row r="1472" spans="1:16" x14ac:dyDescent="0.2">
      <c r="A1472">
        <v>860.46</v>
      </c>
      <c r="B1472">
        <v>2835.45</v>
      </c>
      <c r="C1472">
        <v>11458.7</v>
      </c>
      <c r="D1472">
        <v>49556.6</v>
      </c>
      <c r="E1472">
        <v>64000</v>
      </c>
      <c r="F1472">
        <v>64000</v>
      </c>
      <c r="H1472">
        <v>11368.9</v>
      </c>
      <c r="I1472">
        <v>14207</v>
      </c>
      <c r="J1472">
        <v>14014.6</v>
      </c>
      <c r="L1472">
        <f t="shared" si="47"/>
        <v>860.46</v>
      </c>
      <c r="M1472">
        <f>data!AQ1472</f>
        <v>1.377557257503984E-10</v>
      </c>
      <c r="O1472">
        <v>2.7029292815401228E-10</v>
      </c>
      <c r="P1472">
        <f t="shared" si="46"/>
        <v>-49.034654109816174</v>
      </c>
    </row>
    <row r="1473" spans="1:16" x14ac:dyDescent="0.2">
      <c r="A1473">
        <v>860.89</v>
      </c>
      <c r="B1473">
        <v>2835.45</v>
      </c>
      <c r="C1473">
        <v>11458.7</v>
      </c>
      <c r="D1473">
        <v>49556.6</v>
      </c>
      <c r="E1473">
        <v>64000</v>
      </c>
      <c r="F1473">
        <v>64000</v>
      </c>
      <c r="H1473">
        <v>11368.9</v>
      </c>
      <c r="I1473">
        <v>14207</v>
      </c>
      <c r="J1473">
        <v>14014.6</v>
      </c>
      <c r="L1473">
        <f t="shared" si="47"/>
        <v>860.89</v>
      </c>
      <c r="M1473">
        <f>data!AQ1473</f>
        <v>1.3776886477356824E-10</v>
      </c>
      <c r="O1473">
        <v>2.6544002371284381E-10</v>
      </c>
      <c r="P1473">
        <f t="shared" si="46"/>
        <v>-48.097930806919969</v>
      </c>
    </row>
    <row r="1474" spans="1:16" x14ac:dyDescent="0.2">
      <c r="A1474">
        <v>861.33</v>
      </c>
      <c r="B1474">
        <v>2783.95</v>
      </c>
      <c r="C1474">
        <v>10919.2</v>
      </c>
      <c r="D1474">
        <v>51033.35</v>
      </c>
      <c r="E1474">
        <v>64000</v>
      </c>
      <c r="F1474">
        <v>64000</v>
      </c>
      <c r="H1474">
        <v>10837.2</v>
      </c>
      <c r="I1474">
        <v>13897</v>
      </c>
      <c r="J1474">
        <v>13716.6</v>
      </c>
      <c r="L1474">
        <f t="shared" si="47"/>
        <v>861.33</v>
      </c>
      <c r="M1474">
        <f>data!AQ1474</f>
        <v>1.3317254314195701E-10</v>
      </c>
      <c r="O1474">
        <v>2.6325788524320063E-10</v>
      </c>
      <c r="P1474">
        <f t="shared" si="46"/>
        <v>-49.413654592366463</v>
      </c>
    </row>
    <row r="1475" spans="1:16" x14ac:dyDescent="0.2">
      <c r="A1475">
        <v>861.77</v>
      </c>
      <c r="B1475">
        <v>2783.95</v>
      </c>
      <c r="C1475">
        <v>10919.2</v>
      </c>
      <c r="D1475">
        <v>51033.35</v>
      </c>
      <c r="E1475">
        <v>64000</v>
      </c>
      <c r="F1475">
        <v>64000</v>
      </c>
      <c r="H1475">
        <v>10837.2</v>
      </c>
      <c r="I1475">
        <v>13897</v>
      </c>
      <c r="J1475">
        <v>13716.6</v>
      </c>
      <c r="L1475">
        <f t="shared" si="47"/>
        <v>861.77</v>
      </c>
      <c r="M1475">
        <f>data!AQ1475</f>
        <v>1.3318497450224146E-10</v>
      </c>
      <c r="O1475">
        <v>2.6280400901194882E-10</v>
      </c>
      <c r="P1475">
        <f t="shared" si="46"/>
        <v>-49.321559057272225</v>
      </c>
    </row>
    <row r="1476" spans="1:16" x14ac:dyDescent="0.2">
      <c r="A1476">
        <v>862.21</v>
      </c>
      <c r="B1476">
        <v>2865.7</v>
      </c>
      <c r="C1476">
        <v>11465.6</v>
      </c>
      <c r="D1476">
        <v>51471.9</v>
      </c>
      <c r="E1476">
        <v>64000</v>
      </c>
      <c r="F1476">
        <v>64000</v>
      </c>
      <c r="H1476">
        <v>11339.8</v>
      </c>
      <c r="I1476">
        <v>14541.9</v>
      </c>
      <c r="J1476">
        <v>14362.1</v>
      </c>
      <c r="L1476">
        <f t="shared" si="47"/>
        <v>862.21</v>
      </c>
      <c r="M1476">
        <f>data!AQ1476</f>
        <v>1.321639202133146E-10</v>
      </c>
      <c r="O1476">
        <v>2.6272402080791316E-10</v>
      </c>
      <c r="P1476">
        <f t="shared" si="46"/>
        <v>-49.694771035061038</v>
      </c>
    </row>
    <row r="1477" spans="1:16" x14ac:dyDescent="0.2">
      <c r="A1477">
        <v>862.64</v>
      </c>
      <c r="B1477">
        <v>2865.7</v>
      </c>
      <c r="C1477">
        <v>11465.6</v>
      </c>
      <c r="D1477">
        <v>51471.9</v>
      </c>
      <c r="E1477">
        <v>64000</v>
      </c>
      <c r="F1477">
        <v>64000</v>
      </c>
      <c r="H1477">
        <v>11339.8</v>
      </c>
      <c r="I1477">
        <v>14541.9</v>
      </c>
      <c r="J1477">
        <v>14362.1</v>
      </c>
      <c r="L1477">
        <f t="shared" si="47"/>
        <v>862.64</v>
      </c>
      <c r="M1477">
        <f>data!AQ1477</f>
        <v>1.3217542793429544E-10</v>
      </c>
      <c r="O1477">
        <v>2.6413948817744047E-10</v>
      </c>
      <c r="P1477">
        <f t="shared" si="46"/>
        <v>-49.959989380495728</v>
      </c>
    </row>
    <row r="1478" spans="1:16" x14ac:dyDescent="0.2">
      <c r="A1478">
        <v>863.08</v>
      </c>
      <c r="B1478">
        <v>2803.6</v>
      </c>
      <c r="C1478">
        <v>11052.5</v>
      </c>
      <c r="D1478">
        <v>50876</v>
      </c>
      <c r="E1478">
        <v>64000</v>
      </c>
      <c r="F1478">
        <v>64000</v>
      </c>
      <c r="H1478">
        <v>10956.3</v>
      </c>
      <c r="I1478">
        <v>14789.9</v>
      </c>
      <c r="J1478">
        <v>14560.5</v>
      </c>
      <c r="L1478">
        <f t="shared" si="47"/>
        <v>863.08</v>
      </c>
      <c r="M1478">
        <f>data!AQ1478</f>
        <v>1.3373884353952838E-10</v>
      </c>
      <c r="O1478">
        <v>2.6829675825854021E-10</v>
      </c>
      <c r="P1478">
        <f t="shared" si="46"/>
        <v>-50.152642764825018</v>
      </c>
    </row>
    <row r="1479" spans="1:16" x14ac:dyDescent="0.2">
      <c r="A1479">
        <v>863.52</v>
      </c>
      <c r="B1479">
        <v>2803.6</v>
      </c>
      <c r="C1479">
        <v>11052.5</v>
      </c>
      <c r="D1479">
        <v>50876</v>
      </c>
      <c r="E1479">
        <v>64000</v>
      </c>
      <c r="F1479">
        <v>64000</v>
      </c>
      <c r="H1479">
        <v>10956.3</v>
      </c>
      <c r="I1479">
        <v>14789.9</v>
      </c>
      <c r="J1479">
        <v>14560.5</v>
      </c>
      <c r="L1479">
        <f t="shared" si="47"/>
        <v>863.52</v>
      </c>
      <c r="M1479">
        <f>data!AQ1479</f>
        <v>1.3375019048044449E-10</v>
      </c>
      <c r="O1479">
        <v>2.7145122345552792E-10</v>
      </c>
      <c r="P1479">
        <f t="shared" si="46"/>
        <v>-50.72772604307054</v>
      </c>
    </row>
    <row r="1480" spans="1:16" x14ac:dyDescent="0.2">
      <c r="A1480">
        <v>863.95</v>
      </c>
      <c r="B1480">
        <v>2784.65</v>
      </c>
      <c r="C1480">
        <v>10869.6</v>
      </c>
      <c r="D1480">
        <v>49526.95</v>
      </c>
      <c r="E1480">
        <v>64000</v>
      </c>
      <c r="F1480">
        <v>64000</v>
      </c>
      <c r="H1480">
        <v>10794.4</v>
      </c>
      <c r="I1480">
        <v>14969.1</v>
      </c>
      <c r="J1480">
        <v>14718.7</v>
      </c>
      <c r="L1480">
        <f t="shared" si="47"/>
        <v>863.95</v>
      </c>
      <c r="M1480">
        <f>data!AQ1480</f>
        <v>1.3778832440800806E-10</v>
      </c>
      <c r="O1480">
        <v>2.7642448899158614E-10</v>
      </c>
      <c r="P1480">
        <f t="shared" ref="P1480:P1543" si="48">(M1480-O1480)/O1480%</f>
        <v>-50.153358368982246</v>
      </c>
    </row>
    <row r="1481" spans="1:16" x14ac:dyDescent="0.2">
      <c r="A1481">
        <v>864.39</v>
      </c>
      <c r="B1481">
        <v>2784.65</v>
      </c>
      <c r="C1481">
        <v>10869.6</v>
      </c>
      <c r="D1481">
        <v>49526.95</v>
      </c>
      <c r="E1481">
        <v>64000</v>
      </c>
      <c r="F1481">
        <v>64000</v>
      </c>
      <c r="H1481">
        <v>10794.4</v>
      </c>
      <c r="I1481">
        <v>14969.1</v>
      </c>
      <c r="J1481">
        <v>14718.7</v>
      </c>
      <c r="L1481">
        <f t="shared" si="47"/>
        <v>864.39</v>
      </c>
      <c r="M1481">
        <f>data!AQ1481</f>
        <v>1.3779943215743639E-10</v>
      </c>
      <c r="O1481">
        <v>2.7923021167051615E-10</v>
      </c>
      <c r="P1481">
        <f t="shared" si="48"/>
        <v>-50.65024256041611</v>
      </c>
    </row>
    <row r="1482" spans="1:16" x14ac:dyDescent="0.2">
      <c r="A1482">
        <v>864.83</v>
      </c>
      <c r="B1482">
        <v>2819.45</v>
      </c>
      <c r="C1482">
        <v>11167</v>
      </c>
      <c r="D1482">
        <v>48360.3</v>
      </c>
      <c r="E1482">
        <v>64000</v>
      </c>
      <c r="F1482">
        <v>64000</v>
      </c>
      <c r="H1482">
        <v>11130.4</v>
      </c>
      <c r="I1482">
        <v>13667.3</v>
      </c>
      <c r="J1482">
        <v>13468.3</v>
      </c>
      <c r="L1482">
        <f t="shared" si="47"/>
        <v>864.83</v>
      </c>
      <c r="M1482">
        <f>data!AQ1482</f>
        <v>1.4165720425555227E-10</v>
      </c>
      <c r="O1482">
        <v>2.8141301496681869E-10</v>
      </c>
      <c r="P1482">
        <f t="shared" si="48"/>
        <v>-49.662170290078791</v>
      </c>
    </row>
    <row r="1483" spans="1:16" x14ac:dyDescent="0.2">
      <c r="A1483">
        <v>865.27</v>
      </c>
      <c r="B1483">
        <v>2819.45</v>
      </c>
      <c r="C1483">
        <v>11167</v>
      </c>
      <c r="D1483">
        <v>48360.3</v>
      </c>
      <c r="E1483">
        <v>64000</v>
      </c>
      <c r="F1483">
        <v>64000</v>
      </c>
      <c r="H1483">
        <v>11130.4</v>
      </c>
      <c r="I1483">
        <v>13667.3</v>
      </c>
      <c r="J1483">
        <v>13468.3</v>
      </c>
      <c r="L1483">
        <f t="shared" si="47"/>
        <v>865.27</v>
      </c>
      <c r="M1483">
        <f>data!AQ1483</f>
        <v>1.416680177426694E-10</v>
      </c>
      <c r="O1483">
        <v>2.8193950088019576E-10</v>
      </c>
      <c r="P1483">
        <f t="shared" si="48"/>
        <v>-49.752334348187617</v>
      </c>
    </row>
    <row r="1484" spans="1:16" x14ac:dyDescent="0.2">
      <c r="A1484">
        <v>865.7</v>
      </c>
      <c r="B1484">
        <v>2816.15</v>
      </c>
      <c r="C1484">
        <v>11186.1</v>
      </c>
      <c r="D1484">
        <v>48025.85</v>
      </c>
      <c r="E1484">
        <v>64000</v>
      </c>
      <c r="F1484">
        <v>64000</v>
      </c>
      <c r="H1484">
        <v>11088.9</v>
      </c>
      <c r="I1484">
        <v>13461.3</v>
      </c>
      <c r="J1484">
        <v>13307.5</v>
      </c>
      <c r="L1484">
        <f t="shared" si="47"/>
        <v>865.7</v>
      </c>
      <c r="M1484">
        <f>data!AQ1484</f>
        <v>1.4277569093043064E-10</v>
      </c>
      <c r="O1484">
        <v>2.8057009554207116E-10</v>
      </c>
      <c r="P1484">
        <f t="shared" si="48"/>
        <v>-49.112292008675034</v>
      </c>
    </row>
    <row r="1485" spans="1:16" x14ac:dyDescent="0.2">
      <c r="A1485">
        <v>866.14</v>
      </c>
      <c r="B1485">
        <v>2816.15</v>
      </c>
      <c r="C1485">
        <v>11186.1</v>
      </c>
      <c r="D1485">
        <v>48025.85</v>
      </c>
      <c r="E1485">
        <v>64000</v>
      </c>
      <c r="F1485">
        <v>64000</v>
      </c>
      <c r="H1485">
        <v>11088.9</v>
      </c>
      <c r="I1485">
        <v>13461.3</v>
      </c>
      <c r="J1485">
        <v>13307.5</v>
      </c>
      <c r="L1485">
        <f t="shared" si="47"/>
        <v>866.14</v>
      </c>
      <c r="M1485">
        <f>data!AQ1485</f>
        <v>1.4278598570209088E-10</v>
      </c>
      <c r="O1485">
        <v>2.7858434244748504E-10</v>
      </c>
      <c r="P1485">
        <f t="shared" si="48"/>
        <v>-48.745868325673413</v>
      </c>
    </row>
    <row r="1486" spans="1:16" x14ac:dyDescent="0.2">
      <c r="A1486">
        <v>866.58</v>
      </c>
      <c r="B1486">
        <v>2859.45</v>
      </c>
      <c r="C1486">
        <v>11696.9</v>
      </c>
      <c r="D1486">
        <v>48562.9</v>
      </c>
      <c r="E1486">
        <v>64000</v>
      </c>
      <c r="F1486">
        <v>64000</v>
      </c>
      <c r="H1486">
        <v>11609.4</v>
      </c>
      <c r="I1486">
        <v>14606.9</v>
      </c>
      <c r="J1486">
        <v>14395.8</v>
      </c>
      <c r="L1486">
        <f t="shared" si="47"/>
        <v>866.58</v>
      </c>
      <c r="M1486">
        <f>data!AQ1486</f>
        <v>1.4116547405923939E-10</v>
      </c>
      <c r="O1486">
        <v>2.7690475327492164E-10</v>
      </c>
      <c r="P1486">
        <f t="shared" si="48"/>
        <v>-49.02020554371456</v>
      </c>
    </row>
    <row r="1487" spans="1:16" x14ac:dyDescent="0.2">
      <c r="A1487">
        <v>867.01</v>
      </c>
      <c r="B1487">
        <v>2859.45</v>
      </c>
      <c r="C1487">
        <v>11696.9</v>
      </c>
      <c r="D1487">
        <v>48562.9</v>
      </c>
      <c r="E1487">
        <v>64000</v>
      </c>
      <c r="F1487">
        <v>64000</v>
      </c>
      <c r="H1487">
        <v>11609.4</v>
      </c>
      <c r="I1487">
        <v>14606.9</v>
      </c>
      <c r="J1487">
        <v>14395.8</v>
      </c>
      <c r="L1487">
        <f t="shared" si="47"/>
        <v>867.01</v>
      </c>
      <c r="M1487">
        <f>data!AQ1487</f>
        <v>1.4117483425766149E-10</v>
      </c>
      <c r="O1487">
        <v>2.7272256778779069E-10</v>
      </c>
      <c r="P1487">
        <f t="shared" si="48"/>
        <v>-48.235001084504439</v>
      </c>
    </row>
    <row r="1488" spans="1:16" x14ac:dyDescent="0.2">
      <c r="A1488">
        <v>867.45</v>
      </c>
      <c r="B1488">
        <v>2850</v>
      </c>
      <c r="C1488">
        <v>11488.5</v>
      </c>
      <c r="D1488">
        <v>49965.15</v>
      </c>
      <c r="E1488">
        <v>64000</v>
      </c>
      <c r="F1488">
        <v>64000</v>
      </c>
      <c r="H1488">
        <v>11365.5</v>
      </c>
      <c r="I1488">
        <v>15186</v>
      </c>
      <c r="J1488">
        <v>14948.4</v>
      </c>
      <c r="L1488">
        <f t="shared" si="47"/>
        <v>867.45</v>
      </c>
      <c r="M1488">
        <f>data!AQ1488</f>
        <v>1.3671525972834652E-10</v>
      </c>
      <c r="O1488">
        <v>2.6842148368819705E-10</v>
      </c>
      <c r="P1488">
        <f t="shared" si="48"/>
        <v>-49.066945816022212</v>
      </c>
    </row>
    <row r="1489" spans="1:16" x14ac:dyDescent="0.2">
      <c r="A1489">
        <v>867.89</v>
      </c>
      <c r="B1489">
        <v>2850</v>
      </c>
      <c r="C1489">
        <v>11488.5</v>
      </c>
      <c r="D1489">
        <v>49965.15</v>
      </c>
      <c r="E1489">
        <v>64000</v>
      </c>
      <c r="F1489">
        <v>64000</v>
      </c>
      <c r="H1489">
        <v>11365.5</v>
      </c>
      <c r="I1489">
        <v>15186</v>
      </c>
      <c r="J1489">
        <v>14948.4</v>
      </c>
      <c r="L1489">
        <f t="shared" si="47"/>
        <v>867.89</v>
      </c>
      <c r="M1489">
        <f>data!AQ1489</f>
        <v>1.3672395379761898E-10</v>
      </c>
      <c r="O1489">
        <v>2.6504264442382666E-10</v>
      </c>
      <c r="P1489">
        <f t="shared" si="48"/>
        <v>-48.414356453905107</v>
      </c>
    </row>
    <row r="1490" spans="1:16" x14ac:dyDescent="0.2">
      <c r="A1490">
        <v>868.32</v>
      </c>
      <c r="B1490">
        <v>2791.45</v>
      </c>
      <c r="C1490">
        <v>10904.7</v>
      </c>
      <c r="D1490">
        <v>51238.1</v>
      </c>
      <c r="E1490">
        <v>64000</v>
      </c>
      <c r="F1490">
        <v>64000</v>
      </c>
      <c r="H1490">
        <v>10824.2</v>
      </c>
      <c r="I1490">
        <v>13874.7</v>
      </c>
      <c r="J1490">
        <v>13693.4</v>
      </c>
      <c r="L1490">
        <f t="shared" si="47"/>
        <v>868.32</v>
      </c>
      <c r="M1490">
        <f>data!AQ1490</f>
        <v>1.3276270999097604E-10</v>
      </c>
      <c r="O1490">
        <v>2.6314827549874859E-10</v>
      </c>
      <c r="P1490">
        <f t="shared" si="48"/>
        <v>-49.548326038105692</v>
      </c>
    </row>
    <row r="1491" spans="1:16" x14ac:dyDescent="0.2">
      <c r="A1491">
        <v>868.76</v>
      </c>
      <c r="B1491">
        <v>2791.45</v>
      </c>
      <c r="C1491">
        <v>10904.7</v>
      </c>
      <c r="D1491">
        <v>51238.1</v>
      </c>
      <c r="E1491">
        <v>64000</v>
      </c>
      <c r="F1491">
        <v>64000</v>
      </c>
      <c r="H1491">
        <v>10824.2</v>
      </c>
      <c r="I1491">
        <v>13874.7</v>
      </c>
      <c r="J1491">
        <v>13693.4</v>
      </c>
      <c r="L1491">
        <f t="shared" si="47"/>
        <v>868.76</v>
      </c>
      <c r="M1491">
        <f>data!AQ1491</f>
        <v>1.3277059088808369E-10</v>
      </c>
      <c r="O1491">
        <v>2.6225275945801119E-10</v>
      </c>
      <c r="P1491">
        <f t="shared" si="48"/>
        <v>-49.373043333280414</v>
      </c>
    </row>
    <row r="1492" spans="1:16" x14ac:dyDescent="0.2">
      <c r="A1492">
        <v>869.2</v>
      </c>
      <c r="B1492">
        <v>2835.2</v>
      </c>
      <c r="C1492">
        <v>11337</v>
      </c>
      <c r="D1492">
        <v>51595.65</v>
      </c>
      <c r="E1492">
        <v>64000</v>
      </c>
      <c r="F1492">
        <v>64000</v>
      </c>
      <c r="H1492">
        <v>11250.8</v>
      </c>
      <c r="I1492">
        <v>13769.2</v>
      </c>
      <c r="J1492">
        <v>13556.6</v>
      </c>
      <c r="L1492">
        <f t="shared" si="47"/>
        <v>869.2</v>
      </c>
      <c r="M1492">
        <f>data!AQ1492</f>
        <v>1.318752591423227E-10</v>
      </c>
      <c r="O1492">
        <v>2.6367168066236955E-10</v>
      </c>
      <c r="P1492">
        <f t="shared" si="48"/>
        <v>-49.985050039868177</v>
      </c>
    </row>
    <row r="1493" spans="1:16" x14ac:dyDescent="0.2">
      <c r="A1493">
        <v>869.63</v>
      </c>
      <c r="B1493">
        <v>2835.2</v>
      </c>
      <c r="C1493">
        <v>11337</v>
      </c>
      <c r="D1493">
        <v>51595.65</v>
      </c>
      <c r="E1493">
        <v>64000</v>
      </c>
      <c r="F1493">
        <v>64000</v>
      </c>
      <c r="H1493">
        <v>11250.8</v>
      </c>
      <c r="I1493">
        <v>13769.2</v>
      </c>
      <c r="J1493">
        <v>13556.6</v>
      </c>
      <c r="L1493">
        <f t="shared" si="47"/>
        <v>869.63</v>
      </c>
      <c r="M1493">
        <f>data!AQ1493</f>
        <v>1.3188236096401245E-10</v>
      </c>
      <c r="O1493">
        <v>2.6865160995141326E-10</v>
      </c>
      <c r="P1493">
        <f t="shared" si="48"/>
        <v>-50.909521447549146</v>
      </c>
    </row>
    <row r="1494" spans="1:16" x14ac:dyDescent="0.2">
      <c r="A1494">
        <v>870.07</v>
      </c>
      <c r="B1494">
        <v>2982.65</v>
      </c>
      <c r="C1494">
        <v>12930.3</v>
      </c>
      <c r="D1494">
        <v>50042.6</v>
      </c>
      <c r="E1494">
        <v>64000</v>
      </c>
      <c r="F1494">
        <v>64000</v>
      </c>
      <c r="H1494">
        <v>12783.4</v>
      </c>
      <c r="I1494">
        <v>16072.4</v>
      </c>
      <c r="J1494">
        <v>15885.9</v>
      </c>
      <c r="L1494">
        <f t="shared" si="47"/>
        <v>870.07</v>
      </c>
      <c r="M1494">
        <f>data!AQ1494</f>
        <v>1.3693233294957567E-10</v>
      </c>
      <c r="O1494">
        <v>2.7496496393179394E-10</v>
      </c>
      <c r="P1494">
        <f t="shared" si="48"/>
        <v>-50.200079678681448</v>
      </c>
    </row>
    <row r="1495" spans="1:16" x14ac:dyDescent="0.2">
      <c r="A1495">
        <v>870.51</v>
      </c>
      <c r="B1495">
        <v>2982.65</v>
      </c>
      <c r="C1495">
        <v>12930.3</v>
      </c>
      <c r="D1495">
        <v>50042.6</v>
      </c>
      <c r="E1495">
        <v>64000</v>
      </c>
      <c r="F1495">
        <v>64000</v>
      </c>
      <c r="H1495">
        <v>12783.4</v>
      </c>
      <c r="I1495">
        <v>16072.4</v>
      </c>
      <c r="J1495">
        <v>15885.9</v>
      </c>
      <c r="L1495">
        <f t="shared" si="47"/>
        <v>870.51</v>
      </c>
      <c r="M1495">
        <f>data!AQ1495</f>
        <v>1.3693929592845875E-10</v>
      </c>
      <c r="O1495">
        <v>2.8143492816283855E-10</v>
      </c>
      <c r="P1495">
        <f t="shared" si="48"/>
        <v>-51.342465975216285</v>
      </c>
    </row>
    <row r="1496" spans="1:16" x14ac:dyDescent="0.2">
      <c r="A1496">
        <v>870.94</v>
      </c>
      <c r="B1496">
        <v>2808.6</v>
      </c>
      <c r="C1496">
        <v>11121.5</v>
      </c>
      <c r="D1496">
        <v>47668.15</v>
      </c>
      <c r="E1496">
        <v>64000</v>
      </c>
      <c r="F1496">
        <v>64000</v>
      </c>
      <c r="H1496">
        <v>11044.4</v>
      </c>
      <c r="I1496">
        <v>14605.8</v>
      </c>
      <c r="J1496">
        <v>14376</v>
      </c>
      <c r="L1496">
        <f t="shared" si="47"/>
        <v>870.94</v>
      </c>
      <c r="M1496">
        <f>data!AQ1496</f>
        <v>1.4405773907597751E-10</v>
      </c>
      <c r="O1496">
        <v>2.8671277555706731E-10</v>
      </c>
      <c r="P1496">
        <f t="shared" si="48"/>
        <v>-49.755381916246613</v>
      </c>
    </row>
    <row r="1497" spans="1:16" x14ac:dyDescent="0.2">
      <c r="A1497">
        <v>871.38</v>
      </c>
      <c r="B1497">
        <v>2808.6</v>
      </c>
      <c r="C1497">
        <v>11121.5</v>
      </c>
      <c r="D1497">
        <v>47668.15</v>
      </c>
      <c r="E1497">
        <v>64000</v>
      </c>
      <c r="F1497">
        <v>64000</v>
      </c>
      <c r="H1497">
        <v>11044.4</v>
      </c>
      <c r="I1497">
        <v>14605.8</v>
      </c>
      <c r="J1497">
        <v>14376</v>
      </c>
      <c r="L1497">
        <f t="shared" si="47"/>
        <v>871.38</v>
      </c>
      <c r="M1497">
        <f>data!AQ1497</f>
        <v>1.4406445500950607E-10</v>
      </c>
      <c r="O1497">
        <v>2.8949123596878005E-10</v>
      </c>
      <c r="P1497">
        <f t="shared" si="48"/>
        <v>-50.235296579049951</v>
      </c>
    </row>
    <row r="1498" spans="1:16" x14ac:dyDescent="0.2">
      <c r="A1498">
        <v>871.82</v>
      </c>
      <c r="B1498">
        <v>2784.5</v>
      </c>
      <c r="C1498">
        <v>10815</v>
      </c>
      <c r="D1498">
        <v>46317.95</v>
      </c>
      <c r="E1498">
        <v>64000</v>
      </c>
      <c r="F1498">
        <v>64000</v>
      </c>
      <c r="H1498">
        <v>10772.8</v>
      </c>
      <c r="I1498">
        <v>13668.6</v>
      </c>
      <c r="J1498">
        <v>13500.2</v>
      </c>
      <c r="L1498">
        <f t="shared" si="47"/>
        <v>871.82</v>
      </c>
      <c r="M1498">
        <f>data!AQ1498</f>
        <v>1.4871319205486203E-10</v>
      </c>
      <c r="O1498">
        <v>2.9049580114824512E-10</v>
      </c>
      <c r="P1498">
        <f t="shared" si="48"/>
        <v>-48.80711133619068</v>
      </c>
    </row>
    <row r="1499" spans="1:16" x14ac:dyDescent="0.2">
      <c r="A1499">
        <v>872.25</v>
      </c>
      <c r="B1499">
        <v>2784.5</v>
      </c>
      <c r="C1499">
        <v>10815</v>
      </c>
      <c r="D1499">
        <v>46317.95</v>
      </c>
      <c r="E1499">
        <v>64000</v>
      </c>
      <c r="F1499">
        <v>64000</v>
      </c>
      <c r="H1499">
        <v>10772.8</v>
      </c>
      <c r="I1499">
        <v>13668.6</v>
      </c>
      <c r="J1499">
        <v>13500.2</v>
      </c>
      <c r="L1499">
        <f t="shared" si="47"/>
        <v>872.25</v>
      </c>
      <c r="M1499">
        <f>data!AQ1499</f>
        <v>1.4871934932107663E-10</v>
      </c>
      <c r="O1499">
        <v>2.89070903357313E-10</v>
      </c>
      <c r="P1499">
        <f t="shared" si="48"/>
        <v>-48.552639648671757</v>
      </c>
    </row>
    <row r="1500" spans="1:16" x14ac:dyDescent="0.2">
      <c r="A1500">
        <v>872.69</v>
      </c>
      <c r="B1500">
        <v>2855.2</v>
      </c>
      <c r="C1500">
        <v>11559.6</v>
      </c>
      <c r="D1500">
        <v>46614.400000000001</v>
      </c>
      <c r="E1500">
        <v>64000</v>
      </c>
      <c r="F1500">
        <v>64000</v>
      </c>
      <c r="H1500">
        <v>11477.9</v>
      </c>
      <c r="I1500">
        <v>14009.3</v>
      </c>
      <c r="J1500">
        <v>13881.3</v>
      </c>
      <c r="L1500">
        <f t="shared" si="47"/>
        <v>872.69</v>
      </c>
      <c r="M1500">
        <f>data!AQ1500</f>
        <v>1.4791470815593165E-10</v>
      </c>
      <c r="O1500">
        <v>2.8575166473679024E-10</v>
      </c>
      <c r="P1500">
        <f t="shared" si="48"/>
        <v>-48.236624170789028</v>
      </c>
    </row>
    <row r="1501" spans="1:16" x14ac:dyDescent="0.2">
      <c r="A1501">
        <v>873.13</v>
      </c>
      <c r="B1501">
        <v>2855.2</v>
      </c>
      <c r="C1501">
        <v>11559.6</v>
      </c>
      <c r="D1501">
        <v>46614.400000000001</v>
      </c>
      <c r="E1501">
        <v>64000</v>
      </c>
      <c r="F1501">
        <v>64000</v>
      </c>
      <c r="H1501">
        <v>11477.9</v>
      </c>
      <c r="I1501">
        <v>14009.3</v>
      </c>
      <c r="J1501">
        <v>13881.3</v>
      </c>
      <c r="L1501">
        <f t="shared" si="47"/>
        <v>873.13</v>
      </c>
      <c r="M1501">
        <f>data!AQ1501</f>
        <v>1.4792034589248107E-10</v>
      </c>
      <c r="O1501">
        <v>2.8124575555946159E-10</v>
      </c>
      <c r="P1501">
        <f t="shared" si="48"/>
        <v>-47.405305513594698</v>
      </c>
    </row>
    <row r="1502" spans="1:16" x14ac:dyDescent="0.2">
      <c r="A1502">
        <v>873.56</v>
      </c>
      <c r="B1502">
        <v>2889.4</v>
      </c>
      <c r="C1502">
        <v>11971.1</v>
      </c>
      <c r="D1502">
        <v>48175.55</v>
      </c>
      <c r="E1502">
        <v>64000</v>
      </c>
      <c r="F1502">
        <v>64000</v>
      </c>
      <c r="H1502">
        <v>11848.5</v>
      </c>
      <c r="I1502">
        <v>14703.1</v>
      </c>
      <c r="J1502">
        <v>14549.6</v>
      </c>
      <c r="L1502">
        <f t="shared" si="47"/>
        <v>873.56</v>
      </c>
      <c r="M1502">
        <f>data!AQ1502</f>
        <v>1.4265858336627112E-10</v>
      </c>
      <c r="O1502">
        <v>2.7534141250391126E-10</v>
      </c>
      <c r="P1502">
        <f t="shared" si="48"/>
        <v>-48.188475511563432</v>
      </c>
    </row>
    <row r="1503" spans="1:16" x14ac:dyDescent="0.2">
      <c r="A1503">
        <v>874</v>
      </c>
      <c r="B1503">
        <v>2889.4</v>
      </c>
      <c r="C1503">
        <v>11971.1</v>
      </c>
      <c r="D1503">
        <v>48175.55</v>
      </c>
      <c r="E1503">
        <v>64000</v>
      </c>
      <c r="F1503">
        <v>64000</v>
      </c>
      <c r="H1503">
        <v>11848.5</v>
      </c>
      <c r="I1503">
        <v>14703.1</v>
      </c>
      <c r="J1503">
        <v>14549.6</v>
      </c>
      <c r="L1503">
        <f t="shared" si="47"/>
        <v>874</v>
      </c>
      <c r="M1503">
        <f>data!AQ1503</f>
        <v>1.4266341793539706E-10</v>
      </c>
      <c r="O1503">
        <v>2.7005069755568747E-10</v>
      </c>
      <c r="P1503">
        <f t="shared" si="48"/>
        <v>-47.171616579150559</v>
      </c>
    </row>
    <row r="1504" spans="1:16" x14ac:dyDescent="0.2">
      <c r="A1504">
        <v>874.43</v>
      </c>
      <c r="B1504">
        <v>2800.15</v>
      </c>
      <c r="C1504">
        <v>11095.4</v>
      </c>
      <c r="D1504">
        <v>49745.599999999999</v>
      </c>
      <c r="E1504">
        <v>64000</v>
      </c>
      <c r="F1504">
        <v>64000</v>
      </c>
      <c r="H1504">
        <v>11016.8</v>
      </c>
      <c r="I1504">
        <v>14596.7</v>
      </c>
      <c r="J1504">
        <v>14372.1</v>
      </c>
      <c r="L1504">
        <f t="shared" si="47"/>
        <v>874.43</v>
      </c>
      <c r="M1504">
        <f>data!AQ1504</f>
        <v>1.3734169472445098E-10</v>
      </c>
      <c r="O1504">
        <v>2.6657959400983309E-10</v>
      </c>
      <c r="P1504">
        <f t="shared" si="48"/>
        <v>-48.480042054762464</v>
      </c>
    </row>
    <row r="1505" spans="1:16" x14ac:dyDescent="0.2">
      <c r="A1505">
        <v>874.87</v>
      </c>
      <c r="B1505">
        <v>2800.15</v>
      </c>
      <c r="C1505">
        <v>11095.4</v>
      </c>
      <c r="D1505">
        <v>49745.599999999999</v>
      </c>
      <c r="E1505">
        <v>64000</v>
      </c>
      <c r="F1505">
        <v>64000</v>
      </c>
      <c r="H1505">
        <v>11016.8</v>
      </c>
      <c r="I1505">
        <v>14596.7</v>
      </c>
      <c r="J1505">
        <v>14372.1</v>
      </c>
      <c r="L1505">
        <f t="shared" si="47"/>
        <v>874.87</v>
      </c>
      <c r="M1505">
        <f>data!AQ1505</f>
        <v>1.3734576903009214E-10</v>
      </c>
      <c r="O1505">
        <v>2.6358975520853018E-10</v>
      </c>
      <c r="P1505">
        <f t="shared" si="48"/>
        <v>-47.894117158902617</v>
      </c>
    </row>
    <row r="1506" spans="1:16" x14ac:dyDescent="0.2">
      <c r="A1506">
        <v>875.31</v>
      </c>
      <c r="B1506">
        <v>2899.6</v>
      </c>
      <c r="C1506">
        <v>11940.6</v>
      </c>
      <c r="D1506">
        <v>50823.9</v>
      </c>
      <c r="E1506">
        <v>64000</v>
      </c>
      <c r="F1506">
        <v>64000</v>
      </c>
      <c r="H1506">
        <v>11907</v>
      </c>
      <c r="I1506">
        <v>15987.1</v>
      </c>
      <c r="J1506">
        <v>15736.9</v>
      </c>
      <c r="L1506">
        <f t="shared" si="47"/>
        <v>875.31</v>
      </c>
      <c r="M1506">
        <f>data!AQ1506</f>
        <v>1.3438543984772956E-10</v>
      </c>
      <c r="O1506">
        <v>2.6300848913705453E-10</v>
      </c>
      <c r="P1506">
        <f t="shared" si="48"/>
        <v>-48.904523846870624</v>
      </c>
    </row>
    <row r="1507" spans="1:16" x14ac:dyDescent="0.2">
      <c r="A1507">
        <v>875.74</v>
      </c>
      <c r="B1507">
        <v>2899.6</v>
      </c>
      <c r="C1507">
        <v>11940.6</v>
      </c>
      <c r="D1507">
        <v>50823.9</v>
      </c>
      <c r="E1507">
        <v>64000</v>
      </c>
      <c r="F1507">
        <v>64000</v>
      </c>
      <c r="H1507">
        <v>11907</v>
      </c>
      <c r="I1507">
        <v>15987.1</v>
      </c>
      <c r="J1507">
        <v>15736.9</v>
      </c>
      <c r="L1507">
        <f t="shared" si="47"/>
        <v>875.74</v>
      </c>
      <c r="M1507">
        <f>data!AQ1507</f>
        <v>1.3438877828647169E-10</v>
      </c>
      <c r="O1507">
        <v>2.6344254894328463E-10</v>
      </c>
      <c r="P1507">
        <f t="shared" si="48"/>
        <v>-48.987443818195196</v>
      </c>
    </row>
    <row r="1508" spans="1:16" x14ac:dyDescent="0.2">
      <c r="A1508">
        <v>876.18</v>
      </c>
      <c r="B1508">
        <v>2840.85</v>
      </c>
      <c r="C1508">
        <v>11366.7</v>
      </c>
      <c r="D1508">
        <v>50973.05</v>
      </c>
      <c r="E1508">
        <v>64000</v>
      </c>
      <c r="F1508">
        <v>64000</v>
      </c>
      <c r="H1508">
        <v>11300.6</v>
      </c>
      <c r="I1508">
        <v>15240.6</v>
      </c>
      <c r="J1508">
        <v>14968.3</v>
      </c>
      <c r="L1508">
        <f t="shared" ref="L1508:L1571" si="49">A1508</f>
        <v>876.18</v>
      </c>
      <c r="M1508">
        <f>data!AQ1508</f>
        <v>1.3377837309531983E-10</v>
      </c>
      <c r="O1508">
        <v>2.6417201656284228E-10</v>
      </c>
      <c r="P1508">
        <f t="shared" si="48"/>
        <v>-49.359370142258761</v>
      </c>
    </row>
    <row r="1509" spans="1:16" x14ac:dyDescent="0.2">
      <c r="A1509">
        <v>876.61</v>
      </c>
      <c r="B1509">
        <v>2840.85</v>
      </c>
      <c r="C1509">
        <v>11366.7</v>
      </c>
      <c r="D1509">
        <v>50973.05</v>
      </c>
      <c r="E1509">
        <v>64000</v>
      </c>
      <c r="F1509">
        <v>64000</v>
      </c>
      <c r="H1509">
        <v>11300.6</v>
      </c>
      <c r="I1509">
        <v>15240.6</v>
      </c>
      <c r="J1509">
        <v>14968.3</v>
      </c>
      <c r="L1509">
        <f t="shared" si="49"/>
        <v>876.61</v>
      </c>
      <c r="M1509">
        <f>data!AQ1509</f>
        <v>1.3378114494151501E-10</v>
      </c>
      <c r="O1509">
        <v>2.6812209120103162E-10</v>
      </c>
      <c r="P1509">
        <f t="shared" si="48"/>
        <v>-50.10439298669759</v>
      </c>
    </row>
    <row r="1510" spans="1:16" x14ac:dyDescent="0.2">
      <c r="A1510">
        <v>877.05</v>
      </c>
      <c r="B1510">
        <v>2815.55</v>
      </c>
      <c r="C1510">
        <v>11209.3</v>
      </c>
      <c r="D1510">
        <v>49628.2</v>
      </c>
      <c r="E1510">
        <v>64000</v>
      </c>
      <c r="F1510">
        <v>64000</v>
      </c>
      <c r="H1510">
        <v>11135.7</v>
      </c>
      <c r="I1510">
        <v>15009.9</v>
      </c>
      <c r="J1510">
        <v>14767.4</v>
      </c>
      <c r="L1510">
        <f t="shared" si="49"/>
        <v>877.05</v>
      </c>
      <c r="M1510">
        <f>data!AQ1510</f>
        <v>1.3777366900280693E-10</v>
      </c>
      <c r="O1510">
        <v>2.7295830227898643E-10</v>
      </c>
      <c r="P1510">
        <f t="shared" si="48"/>
        <v>-49.525745195326351</v>
      </c>
    </row>
    <row r="1511" spans="1:16" x14ac:dyDescent="0.2">
      <c r="A1511">
        <v>877.49</v>
      </c>
      <c r="B1511">
        <v>2815.55</v>
      </c>
      <c r="C1511">
        <v>11209.3</v>
      </c>
      <c r="D1511">
        <v>49628.2</v>
      </c>
      <c r="E1511">
        <v>64000</v>
      </c>
      <c r="F1511">
        <v>64000</v>
      </c>
      <c r="H1511">
        <v>11135.7</v>
      </c>
      <c r="I1511">
        <v>15009.9</v>
      </c>
      <c r="J1511">
        <v>14767.4</v>
      </c>
      <c r="L1511">
        <f t="shared" si="49"/>
        <v>877.49</v>
      </c>
      <c r="M1511">
        <f>data!AQ1511</f>
        <v>1.377760059165186E-10</v>
      </c>
      <c r="O1511">
        <v>2.7729381620600722E-10</v>
      </c>
      <c r="P1511">
        <f t="shared" si="48"/>
        <v>-50.314071982708043</v>
      </c>
    </row>
    <row r="1512" spans="1:16" x14ac:dyDescent="0.2">
      <c r="A1512">
        <v>877.92</v>
      </c>
      <c r="B1512">
        <v>2815.05</v>
      </c>
      <c r="C1512">
        <v>11165.1</v>
      </c>
      <c r="D1512">
        <v>48088.95</v>
      </c>
      <c r="E1512">
        <v>64000</v>
      </c>
      <c r="F1512">
        <v>64000</v>
      </c>
      <c r="H1512">
        <v>11086.3</v>
      </c>
      <c r="I1512">
        <v>15809.9</v>
      </c>
      <c r="J1512">
        <v>15493.6</v>
      </c>
      <c r="L1512">
        <f t="shared" si="49"/>
        <v>877.92</v>
      </c>
      <c r="M1512">
        <f>data!AQ1512</f>
        <v>1.4273387047934856E-10</v>
      </c>
      <c r="O1512">
        <v>2.8210532090191685E-10</v>
      </c>
      <c r="P1512">
        <f t="shared" si="48"/>
        <v>-49.404048805951213</v>
      </c>
    </row>
    <row r="1513" spans="1:16" x14ac:dyDescent="0.2">
      <c r="A1513">
        <v>878.36</v>
      </c>
      <c r="B1513">
        <v>2815.05</v>
      </c>
      <c r="C1513">
        <v>11165.1</v>
      </c>
      <c r="D1513">
        <v>48088.95</v>
      </c>
      <c r="E1513">
        <v>64000</v>
      </c>
      <c r="F1513">
        <v>64000</v>
      </c>
      <c r="H1513">
        <v>11086.3</v>
      </c>
      <c r="I1513">
        <v>15809.9</v>
      </c>
      <c r="J1513">
        <v>15493.6</v>
      </c>
      <c r="L1513">
        <f t="shared" si="49"/>
        <v>878.36</v>
      </c>
      <c r="M1513">
        <f>data!AQ1513</f>
        <v>1.4273569035034699E-10</v>
      </c>
      <c r="O1513">
        <v>2.858838222797242E-10</v>
      </c>
      <c r="P1513">
        <f t="shared" si="48"/>
        <v>-50.072134473322286</v>
      </c>
    </row>
    <row r="1514" spans="1:16" x14ac:dyDescent="0.2">
      <c r="A1514">
        <v>878.79</v>
      </c>
      <c r="B1514">
        <v>2825.65</v>
      </c>
      <c r="C1514">
        <v>11135.1</v>
      </c>
      <c r="D1514">
        <v>46556.55</v>
      </c>
      <c r="E1514">
        <v>64000</v>
      </c>
      <c r="F1514">
        <v>64000</v>
      </c>
      <c r="H1514">
        <v>11046.2</v>
      </c>
      <c r="I1514">
        <v>16305</v>
      </c>
      <c r="J1514">
        <v>15956.7</v>
      </c>
      <c r="L1514">
        <f t="shared" si="49"/>
        <v>878.79</v>
      </c>
      <c r="M1514">
        <f>data!AQ1514</f>
        <v>1.4806590366948579E-10</v>
      </c>
      <c r="O1514">
        <v>2.8945297392569069E-10</v>
      </c>
      <c r="P1514">
        <f t="shared" si="48"/>
        <v>-48.846300778551416</v>
      </c>
    </row>
    <row r="1515" spans="1:16" x14ac:dyDescent="0.2">
      <c r="A1515">
        <v>879.23</v>
      </c>
      <c r="B1515">
        <v>2825.65</v>
      </c>
      <c r="C1515">
        <v>11135.1</v>
      </c>
      <c r="D1515">
        <v>46556.55</v>
      </c>
      <c r="E1515">
        <v>64000</v>
      </c>
      <c r="F1515">
        <v>64000</v>
      </c>
      <c r="H1515">
        <v>11046.2</v>
      </c>
      <c r="I1515">
        <v>16305</v>
      </c>
      <c r="J1515">
        <v>15956.7</v>
      </c>
      <c r="L1515">
        <f t="shared" si="49"/>
        <v>879.23</v>
      </c>
      <c r="M1515">
        <f>data!AQ1515</f>
        <v>1.4806716845633844E-10</v>
      </c>
      <c r="O1515">
        <v>2.9075876315477865E-10</v>
      </c>
      <c r="P1515">
        <f t="shared" si="48"/>
        <v>-49.075595572843206</v>
      </c>
    </row>
    <row r="1516" spans="1:16" x14ac:dyDescent="0.2">
      <c r="A1516">
        <v>879.67</v>
      </c>
      <c r="B1516">
        <v>2791.9</v>
      </c>
      <c r="C1516">
        <v>10849.7</v>
      </c>
      <c r="D1516">
        <v>45999.5</v>
      </c>
      <c r="E1516">
        <v>64000</v>
      </c>
      <c r="F1516">
        <v>64000</v>
      </c>
      <c r="H1516">
        <v>10764</v>
      </c>
      <c r="I1516">
        <v>15868.8</v>
      </c>
      <c r="J1516">
        <v>15560.4</v>
      </c>
      <c r="L1516">
        <f t="shared" si="49"/>
        <v>879.67</v>
      </c>
      <c r="M1516">
        <f>data!AQ1516</f>
        <v>1.4996353907932287E-10</v>
      </c>
      <c r="O1516">
        <v>2.9002363441387425E-10</v>
      </c>
      <c r="P1516">
        <f t="shared" si="48"/>
        <v>-48.292648844845708</v>
      </c>
    </row>
    <row r="1517" spans="1:16" x14ac:dyDescent="0.2">
      <c r="A1517">
        <v>880.1</v>
      </c>
      <c r="B1517">
        <v>2791.9</v>
      </c>
      <c r="C1517">
        <v>10849.7</v>
      </c>
      <c r="D1517">
        <v>45999.5</v>
      </c>
      <c r="E1517">
        <v>64000</v>
      </c>
      <c r="F1517">
        <v>64000</v>
      </c>
      <c r="H1517">
        <v>10764</v>
      </c>
      <c r="I1517">
        <v>15868.8</v>
      </c>
      <c r="J1517">
        <v>15560.4</v>
      </c>
      <c r="L1517">
        <f t="shared" si="49"/>
        <v>880.1</v>
      </c>
      <c r="M1517">
        <f>data!AQ1517</f>
        <v>1.4996417132931136E-10</v>
      </c>
      <c r="O1517">
        <v>2.8822242822821701E-10</v>
      </c>
      <c r="P1517">
        <f t="shared" si="48"/>
        <v>-47.96929154639956</v>
      </c>
    </row>
    <row r="1518" spans="1:16" x14ac:dyDescent="0.2">
      <c r="A1518">
        <v>880.54</v>
      </c>
      <c r="B1518">
        <v>2794.45</v>
      </c>
      <c r="C1518">
        <v>11006.6</v>
      </c>
      <c r="D1518">
        <v>46601.599999999999</v>
      </c>
      <c r="E1518">
        <v>64000</v>
      </c>
      <c r="F1518">
        <v>64000</v>
      </c>
      <c r="H1518">
        <v>10914.2</v>
      </c>
      <c r="I1518">
        <v>16234.2</v>
      </c>
      <c r="J1518">
        <v>15896.4</v>
      </c>
      <c r="L1518">
        <f t="shared" si="49"/>
        <v>880.54</v>
      </c>
      <c r="M1518">
        <f>data!AQ1518</f>
        <v>1.4779673571501529E-10</v>
      </c>
      <c r="O1518">
        <v>2.8425484731898296E-10</v>
      </c>
      <c r="P1518">
        <f t="shared" si="48"/>
        <v>-48.005553077108353</v>
      </c>
    </row>
    <row r="1519" spans="1:16" x14ac:dyDescent="0.2">
      <c r="A1519">
        <v>880.97</v>
      </c>
      <c r="B1519">
        <v>2794.45</v>
      </c>
      <c r="C1519">
        <v>11006.6</v>
      </c>
      <c r="D1519">
        <v>46601.599999999999</v>
      </c>
      <c r="E1519">
        <v>64000</v>
      </c>
      <c r="F1519">
        <v>64000</v>
      </c>
      <c r="H1519">
        <v>10914.2</v>
      </c>
      <c r="I1519">
        <v>16234.2</v>
      </c>
      <c r="J1519">
        <v>15896.4</v>
      </c>
      <c r="L1519">
        <f t="shared" si="49"/>
        <v>880.97</v>
      </c>
      <c r="M1519">
        <f>data!AQ1519</f>
        <v>1.4779675230678819E-10</v>
      </c>
      <c r="O1519">
        <v>2.774230968513062E-10</v>
      </c>
      <c r="P1519">
        <f t="shared" si="48"/>
        <v>-46.725145099939319</v>
      </c>
    </row>
    <row r="1520" spans="1:16" x14ac:dyDescent="0.2">
      <c r="A1520">
        <v>881.41</v>
      </c>
      <c r="B1520">
        <v>2864.4</v>
      </c>
      <c r="C1520">
        <v>11720.9</v>
      </c>
      <c r="D1520">
        <v>48742.35</v>
      </c>
      <c r="E1520">
        <v>64000</v>
      </c>
      <c r="F1520">
        <v>64000</v>
      </c>
      <c r="H1520">
        <v>11670.4</v>
      </c>
      <c r="I1520">
        <v>15730.7</v>
      </c>
      <c r="J1520">
        <v>15496.9</v>
      </c>
      <c r="L1520">
        <f t="shared" si="49"/>
        <v>881.41</v>
      </c>
      <c r="M1520">
        <f>data!AQ1520</f>
        <v>1.4075368799210912E-10</v>
      </c>
      <c r="O1520">
        <v>2.7095864731739764E-10</v>
      </c>
      <c r="P1520">
        <f t="shared" si="48"/>
        <v>-48.053443067557097</v>
      </c>
    </row>
    <row r="1521" spans="1:16" x14ac:dyDescent="0.2">
      <c r="A1521">
        <v>881.84</v>
      </c>
      <c r="B1521">
        <v>2864.4</v>
      </c>
      <c r="C1521">
        <v>11720.9</v>
      </c>
      <c r="D1521">
        <v>48742.35</v>
      </c>
      <c r="E1521">
        <v>64000</v>
      </c>
      <c r="F1521">
        <v>64000</v>
      </c>
      <c r="H1521">
        <v>11670.4</v>
      </c>
      <c r="I1521">
        <v>15730.7</v>
      </c>
      <c r="J1521">
        <v>15496.9</v>
      </c>
      <c r="L1521">
        <f t="shared" si="49"/>
        <v>881.84</v>
      </c>
      <c r="M1521">
        <f>data!AQ1521</f>
        <v>1.4075312686259357E-10</v>
      </c>
      <c r="O1521">
        <v>2.6552907944592247E-10</v>
      </c>
      <c r="P1521">
        <f t="shared" si="48"/>
        <v>-46.991445473203136</v>
      </c>
    </row>
    <row r="1522" spans="1:16" x14ac:dyDescent="0.2">
      <c r="A1522">
        <v>882.28</v>
      </c>
      <c r="B1522">
        <v>2809.7</v>
      </c>
      <c r="C1522">
        <v>11108.8</v>
      </c>
      <c r="D1522">
        <v>50608.25</v>
      </c>
      <c r="E1522">
        <v>64000</v>
      </c>
      <c r="F1522">
        <v>64000</v>
      </c>
      <c r="H1522">
        <v>11037.4</v>
      </c>
      <c r="I1522">
        <v>14182</v>
      </c>
      <c r="J1522">
        <v>13976</v>
      </c>
      <c r="L1522">
        <f t="shared" si="49"/>
        <v>882.28</v>
      </c>
      <c r="M1522">
        <f>data!AQ1522</f>
        <v>1.347796856207743E-10</v>
      </c>
      <c r="O1522">
        <v>2.611739392344944E-10</v>
      </c>
      <c r="P1522">
        <f t="shared" si="48"/>
        <v>-48.394665250363026</v>
      </c>
    </row>
    <row r="1523" spans="1:16" x14ac:dyDescent="0.2">
      <c r="A1523">
        <v>882.72</v>
      </c>
      <c r="B1523">
        <v>2809.7</v>
      </c>
      <c r="C1523">
        <v>11108.8</v>
      </c>
      <c r="D1523">
        <v>50608.25</v>
      </c>
      <c r="E1523">
        <v>64000</v>
      </c>
      <c r="F1523">
        <v>64000</v>
      </c>
      <c r="H1523">
        <v>11037.4</v>
      </c>
      <c r="I1523">
        <v>14182</v>
      </c>
      <c r="J1523">
        <v>13976</v>
      </c>
      <c r="L1523">
        <f t="shared" si="49"/>
        <v>882.72</v>
      </c>
      <c r="M1523">
        <f>data!AQ1523</f>
        <v>1.3477856800930609E-10</v>
      </c>
      <c r="O1523">
        <v>2.5896818814640171E-10</v>
      </c>
      <c r="P1523">
        <f t="shared" si="48"/>
        <v>-47.955550458146568</v>
      </c>
    </row>
    <row r="1524" spans="1:16" x14ac:dyDescent="0.2">
      <c r="A1524">
        <v>883.15</v>
      </c>
      <c r="B1524">
        <v>2812.75</v>
      </c>
      <c r="C1524">
        <v>11063.4</v>
      </c>
      <c r="D1524">
        <v>51619</v>
      </c>
      <c r="E1524">
        <v>64000</v>
      </c>
      <c r="F1524">
        <v>64000</v>
      </c>
      <c r="H1524">
        <v>10995.1</v>
      </c>
      <c r="I1524">
        <v>14383.3</v>
      </c>
      <c r="J1524">
        <v>14196.5</v>
      </c>
      <c r="L1524">
        <f t="shared" si="49"/>
        <v>883.15</v>
      </c>
      <c r="M1524">
        <f>data!AQ1524</f>
        <v>1.3183765960126265E-10</v>
      </c>
      <c r="O1524">
        <v>2.5941651833722493E-10</v>
      </c>
      <c r="P1524">
        <f t="shared" si="48"/>
        <v>-49.17915773201377</v>
      </c>
    </row>
    <row r="1525" spans="1:16" x14ac:dyDescent="0.2">
      <c r="A1525">
        <v>883.59</v>
      </c>
      <c r="B1525">
        <v>2812.75</v>
      </c>
      <c r="C1525">
        <v>11063.4</v>
      </c>
      <c r="D1525">
        <v>51619</v>
      </c>
      <c r="E1525">
        <v>64000</v>
      </c>
      <c r="F1525">
        <v>64000</v>
      </c>
      <c r="H1525">
        <v>10995.1</v>
      </c>
      <c r="I1525">
        <v>14383.3</v>
      </c>
      <c r="J1525">
        <v>14196.5</v>
      </c>
      <c r="L1525">
        <f t="shared" si="49"/>
        <v>883.59</v>
      </c>
      <c r="M1525">
        <f>data!AQ1525</f>
        <v>1.3183601492459508E-10</v>
      </c>
      <c r="O1525">
        <v>2.6123478135486764E-10</v>
      </c>
      <c r="P1525">
        <f t="shared" si="48"/>
        <v>-49.533513783715556</v>
      </c>
    </row>
    <row r="1526" spans="1:16" x14ac:dyDescent="0.2">
      <c r="A1526">
        <v>884.02</v>
      </c>
      <c r="B1526">
        <v>2860.9</v>
      </c>
      <c r="C1526">
        <v>11562.5</v>
      </c>
      <c r="D1526">
        <v>50951.75</v>
      </c>
      <c r="E1526">
        <v>64000</v>
      </c>
      <c r="F1526">
        <v>64000</v>
      </c>
      <c r="H1526">
        <v>11499.1</v>
      </c>
      <c r="I1526">
        <v>14918.1</v>
      </c>
      <c r="J1526">
        <v>14737.9</v>
      </c>
      <c r="L1526">
        <f t="shared" si="49"/>
        <v>884.02</v>
      </c>
      <c r="M1526">
        <f>data!AQ1526</f>
        <v>1.3390781815439148E-10</v>
      </c>
      <c r="O1526">
        <v>2.664602561314566E-10</v>
      </c>
      <c r="P1526">
        <f t="shared" si="48"/>
        <v>-49.745669354784063</v>
      </c>
    </row>
    <row r="1527" spans="1:16" x14ac:dyDescent="0.2">
      <c r="A1527">
        <v>884.46</v>
      </c>
      <c r="B1527">
        <v>2860.9</v>
      </c>
      <c r="C1527">
        <v>11562.5</v>
      </c>
      <c r="D1527">
        <v>50951.75</v>
      </c>
      <c r="E1527">
        <v>64000</v>
      </c>
      <c r="F1527">
        <v>64000</v>
      </c>
      <c r="H1527">
        <v>11499.1</v>
      </c>
      <c r="I1527">
        <v>14918.1</v>
      </c>
      <c r="J1527">
        <v>14737.9</v>
      </c>
      <c r="L1527">
        <f t="shared" si="49"/>
        <v>884.46</v>
      </c>
      <c r="M1527">
        <f>data!AQ1527</f>
        <v>1.33905588374456E-10</v>
      </c>
      <c r="O1527">
        <v>2.7117317978675698E-10</v>
      </c>
      <c r="P1527">
        <f t="shared" si="48"/>
        <v>-50.619899622906807</v>
      </c>
    </row>
    <row r="1528" spans="1:16" x14ac:dyDescent="0.2">
      <c r="A1528">
        <v>884.89</v>
      </c>
      <c r="B1528">
        <v>2850.55</v>
      </c>
      <c r="C1528">
        <v>11540.1</v>
      </c>
      <c r="D1528">
        <v>49415.9</v>
      </c>
      <c r="E1528">
        <v>64000</v>
      </c>
      <c r="F1528">
        <v>64000</v>
      </c>
      <c r="H1528">
        <v>11443</v>
      </c>
      <c r="I1528">
        <v>15219.4</v>
      </c>
      <c r="J1528">
        <v>14995.5</v>
      </c>
      <c r="L1528">
        <f t="shared" si="49"/>
        <v>884.89</v>
      </c>
      <c r="M1528">
        <f>data!AQ1528</f>
        <v>1.3854518393790101E-10</v>
      </c>
      <c r="O1528">
        <v>2.7662337996317194E-10</v>
      </c>
      <c r="P1528">
        <f t="shared" si="48"/>
        <v>-49.915591387703337</v>
      </c>
    </row>
    <row r="1529" spans="1:16" x14ac:dyDescent="0.2">
      <c r="A1529">
        <v>885.33</v>
      </c>
      <c r="B1529">
        <v>2850.55</v>
      </c>
      <c r="C1529">
        <v>11540.1</v>
      </c>
      <c r="D1529">
        <v>49415.9</v>
      </c>
      <c r="E1529">
        <v>64000</v>
      </c>
      <c r="F1529">
        <v>64000</v>
      </c>
      <c r="H1529">
        <v>11443</v>
      </c>
      <c r="I1529">
        <v>15219.4</v>
      </c>
      <c r="J1529">
        <v>14995.5</v>
      </c>
      <c r="L1529">
        <f t="shared" si="49"/>
        <v>885.33</v>
      </c>
      <c r="M1529">
        <f>data!AQ1529</f>
        <v>1.3854229922555184E-10</v>
      </c>
      <c r="O1529">
        <v>2.817827498031327E-10</v>
      </c>
      <c r="P1529">
        <f t="shared" si="48"/>
        <v>-50.833647793435077</v>
      </c>
    </row>
    <row r="1530" spans="1:16" x14ac:dyDescent="0.2">
      <c r="A1530">
        <v>885.76</v>
      </c>
      <c r="B1530">
        <v>2806.45</v>
      </c>
      <c r="C1530">
        <v>11080.5</v>
      </c>
      <c r="D1530">
        <v>47397.1</v>
      </c>
      <c r="E1530">
        <v>64000</v>
      </c>
      <c r="F1530">
        <v>64000</v>
      </c>
      <c r="H1530">
        <v>10921.9</v>
      </c>
      <c r="I1530">
        <v>14984.2</v>
      </c>
      <c r="J1530">
        <v>14759.8</v>
      </c>
      <c r="L1530">
        <f t="shared" si="49"/>
        <v>885.76</v>
      </c>
      <c r="M1530">
        <f>data!AQ1530</f>
        <v>1.4503376472758521E-10</v>
      </c>
      <c r="O1530">
        <v>2.873854542080853E-10</v>
      </c>
      <c r="P1530">
        <f t="shared" si="48"/>
        <v>-49.533366214640928</v>
      </c>
    </row>
    <row r="1531" spans="1:16" x14ac:dyDescent="0.2">
      <c r="A1531">
        <v>886.2</v>
      </c>
      <c r="B1531">
        <v>2806.45</v>
      </c>
      <c r="C1531">
        <v>11080.5</v>
      </c>
      <c r="D1531">
        <v>47397.1</v>
      </c>
      <c r="E1531">
        <v>64000</v>
      </c>
      <c r="F1531">
        <v>64000</v>
      </c>
      <c r="H1531">
        <v>10921.9</v>
      </c>
      <c r="I1531">
        <v>14984.2</v>
      </c>
      <c r="J1531">
        <v>14759.8</v>
      </c>
      <c r="L1531">
        <f t="shared" si="49"/>
        <v>886.2</v>
      </c>
      <c r="M1531">
        <f>data!AQ1531</f>
        <v>1.4503014118793392E-10</v>
      </c>
      <c r="O1531">
        <v>2.9063483610192311E-10</v>
      </c>
      <c r="P1531">
        <f t="shared" si="48"/>
        <v>-50.098844607508404</v>
      </c>
    </row>
    <row r="1532" spans="1:16" x14ac:dyDescent="0.2">
      <c r="A1532">
        <v>886.63</v>
      </c>
      <c r="B1532">
        <v>2939</v>
      </c>
      <c r="C1532">
        <v>12388.7</v>
      </c>
      <c r="D1532">
        <v>46371.35</v>
      </c>
      <c r="E1532">
        <v>64000</v>
      </c>
      <c r="F1532">
        <v>64000</v>
      </c>
      <c r="H1532">
        <v>12262.8</v>
      </c>
      <c r="I1532">
        <v>15652</v>
      </c>
      <c r="J1532">
        <v>15457.9</v>
      </c>
      <c r="L1532">
        <f t="shared" si="49"/>
        <v>886.63</v>
      </c>
      <c r="M1532">
        <f>data!AQ1532</f>
        <v>1.4911689069799767E-10</v>
      </c>
      <c r="O1532">
        <v>2.9258171384792588E-10</v>
      </c>
      <c r="P1532">
        <f t="shared" si="48"/>
        <v>-49.034104443210822</v>
      </c>
    </row>
    <row r="1533" spans="1:16" x14ac:dyDescent="0.2">
      <c r="A1533">
        <v>887.07</v>
      </c>
      <c r="B1533">
        <v>2939</v>
      </c>
      <c r="C1533">
        <v>12388.7</v>
      </c>
      <c r="D1533">
        <v>46371.35</v>
      </c>
      <c r="E1533">
        <v>64000</v>
      </c>
      <c r="F1533">
        <v>64000</v>
      </c>
      <c r="H1533">
        <v>12262.8</v>
      </c>
      <c r="I1533">
        <v>15652</v>
      </c>
      <c r="J1533">
        <v>15457.9</v>
      </c>
      <c r="L1533">
        <f t="shared" si="49"/>
        <v>887.07</v>
      </c>
      <c r="M1533">
        <f>data!AQ1533</f>
        <v>1.4911254556620229E-10</v>
      </c>
      <c r="O1533">
        <v>2.9253405949900055E-10</v>
      </c>
      <c r="P1533">
        <f t="shared" si="48"/>
        <v>-49.027287345078619</v>
      </c>
    </row>
    <row r="1534" spans="1:16" x14ac:dyDescent="0.2">
      <c r="A1534">
        <v>887.5</v>
      </c>
      <c r="B1534">
        <v>2772.95</v>
      </c>
      <c r="C1534">
        <v>10750.2</v>
      </c>
      <c r="D1534">
        <v>46137.35</v>
      </c>
      <c r="E1534">
        <v>64000</v>
      </c>
      <c r="F1534">
        <v>64000</v>
      </c>
      <c r="H1534">
        <v>10668.6</v>
      </c>
      <c r="I1534">
        <v>13454.7</v>
      </c>
      <c r="J1534">
        <v>13331.7</v>
      </c>
      <c r="L1534">
        <f t="shared" si="49"/>
        <v>887.5</v>
      </c>
      <c r="M1534">
        <f>data!AQ1534</f>
        <v>1.4935486654807171E-10</v>
      </c>
      <c r="O1534">
        <v>2.8948729355232014E-10</v>
      </c>
      <c r="P1534">
        <f t="shared" si="48"/>
        <v>-48.407108058068104</v>
      </c>
    </row>
    <row r="1535" spans="1:16" x14ac:dyDescent="0.2">
      <c r="A1535">
        <v>887.94</v>
      </c>
      <c r="B1535">
        <v>2772.95</v>
      </c>
      <c r="C1535">
        <v>10750.2</v>
      </c>
      <c r="D1535">
        <v>46137.35</v>
      </c>
      <c r="E1535">
        <v>64000</v>
      </c>
      <c r="F1535">
        <v>64000</v>
      </c>
      <c r="H1535">
        <v>10668.6</v>
      </c>
      <c r="I1535">
        <v>13454.7</v>
      </c>
      <c r="J1535">
        <v>13331.7</v>
      </c>
      <c r="L1535">
        <f t="shared" si="49"/>
        <v>887.94</v>
      </c>
      <c r="M1535">
        <f>data!AQ1535</f>
        <v>1.4934989513137208E-10</v>
      </c>
      <c r="O1535">
        <v>2.8577630595449033E-10</v>
      </c>
      <c r="P1535">
        <f t="shared" si="48"/>
        <v>-47.738881069042883</v>
      </c>
    </row>
    <row r="1536" spans="1:16" x14ac:dyDescent="0.2">
      <c r="A1536">
        <v>888.37</v>
      </c>
      <c r="B1536">
        <v>2801.05</v>
      </c>
      <c r="C1536">
        <v>11022.6</v>
      </c>
      <c r="D1536">
        <v>47158.05</v>
      </c>
      <c r="E1536">
        <v>64000</v>
      </c>
      <c r="F1536">
        <v>64000</v>
      </c>
      <c r="H1536">
        <v>10946.3</v>
      </c>
      <c r="I1536">
        <v>14103.2</v>
      </c>
      <c r="J1536">
        <v>13965.9</v>
      </c>
      <c r="L1536">
        <f t="shared" si="49"/>
        <v>888.37</v>
      </c>
      <c r="M1536">
        <f>data!AQ1536</f>
        <v>1.4581531506480731E-10</v>
      </c>
      <c r="O1536">
        <v>2.8148196204568578E-10</v>
      </c>
      <c r="P1536">
        <f t="shared" si="48"/>
        <v>-48.197279141765812</v>
      </c>
    </row>
    <row r="1537" spans="1:16" x14ac:dyDescent="0.2">
      <c r="A1537">
        <v>888.81</v>
      </c>
      <c r="B1537">
        <v>2801.05</v>
      </c>
      <c r="C1537">
        <v>11022.6</v>
      </c>
      <c r="D1537">
        <v>47158.05</v>
      </c>
      <c r="E1537">
        <v>64000</v>
      </c>
      <c r="F1537">
        <v>64000</v>
      </c>
      <c r="H1537">
        <v>10946.3</v>
      </c>
      <c r="I1537">
        <v>14103.2</v>
      </c>
      <c r="J1537">
        <v>13965.9</v>
      </c>
      <c r="L1537">
        <f t="shared" si="49"/>
        <v>888.81</v>
      </c>
      <c r="M1537">
        <f>data!AQ1537</f>
        <v>1.4580985805343834E-10</v>
      </c>
      <c r="O1537">
        <v>2.7655359697748913E-10</v>
      </c>
      <c r="P1537">
        <f t="shared" si="48"/>
        <v>-47.27609416510068</v>
      </c>
    </row>
    <row r="1538" spans="1:16" x14ac:dyDescent="0.2">
      <c r="A1538">
        <v>889.24</v>
      </c>
      <c r="B1538">
        <v>2756.2</v>
      </c>
      <c r="C1538">
        <v>10553</v>
      </c>
      <c r="D1538">
        <v>48653.15</v>
      </c>
      <c r="E1538">
        <v>64000</v>
      </c>
      <c r="F1538">
        <v>64000</v>
      </c>
      <c r="H1538">
        <v>10485</v>
      </c>
      <c r="I1538">
        <v>13623.5</v>
      </c>
      <c r="J1538">
        <v>13471</v>
      </c>
      <c r="L1538">
        <f t="shared" si="49"/>
        <v>889.24</v>
      </c>
      <c r="M1538">
        <f>data!AQ1538</f>
        <v>1.4063744519983219E-10</v>
      </c>
      <c r="O1538">
        <v>2.723788847172617E-10</v>
      </c>
      <c r="P1538">
        <f t="shared" si="48"/>
        <v>-48.366979567517319</v>
      </c>
    </row>
    <row r="1539" spans="1:16" x14ac:dyDescent="0.2">
      <c r="A1539">
        <v>889.68</v>
      </c>
      <c r="B1539">
        <v>2756.2</v>
      </c>
      <c r="C1539">
        <v>10553</v>
      </c>
      <c r="D1539">
        <v>48653.15</v>
      </c>
      <c r="E1539">
        <v>64000</v>
      </c>
      <c r="F1539">
        <v>64000</v>
      </c>
      <c r="H1539">
        <v>10485</v>
      </c>
      <c r="I1539">
        <v>13623.5</v>
      </c>
      <c r="J1539">
        <v>13471</v>
      </c>
      <c r="L1539">
        <f t="shared" si="49"/>
        <v>889.68</v>
      </c>
      <c r="M1539">
        <f>data!AQ1539</f>
        <v>1.4063160126781277E-10</v>
      </c>
      <c r="O1539">
        <v>2.6899562194033238E-10</v>
      </c>
      <c r="P1539">
        <f t="shared" si="48"/>
        <v>-47.719743446602578</v>
      </c>
    </row>
    <row r="1540" spans="1:16" x14ac:dyDescent="0.2">
      <c r="A1540">
        <v>890.11</v>
      </c>
      <c r="B1540">
        <v>2791.1</v>
      </c>
      <c r="C1540">
        <v>10919.6</v>
      </c>
      <c r="D1540">
        <v>50088.5</v>
      </c>
      <c r="E1540">
        <v>64000</v>
      </c>
      <c r="F1540">
        <v>64000</v>
      </c>
      <c r="H1540">
        <v>10814.3</v>
      </c>
      <c r="I1540">
        <v>13757.2</v>
      </c>
      <c r="J1540">
        <v>13607.3</v>
      </c>
      <c r="L1540">
        <f t="shared" si="49"/>
        <v>890.11</v>
      </c>
      <c r="M1540">
        <f>data!AQ1540</f>
        <v>1.3622689636095602E-10</v>
      </c>
      <c r="O1540">
        <v>2.6417015395781927E-10</v>
      </c>
      <c r="P1540">
        <f t="shared" si="48"/>
        <v>-48.432139543399089</v>
      </c>
    </row>
    <row r="1541" spans="1:16" x14ac:dyDescent="0.2">
      <c r="A1541">
        <v>890.55</v>
      </c>
      <c r="B1541">
        <v>2791.1</v>
      </c>
      <c r="C1541">
        <v>10919.6</v>
      </c>
      <c r="D1541">
        <v>50088.5</v>
      </c>
      <c r="E1541">
        <v>64000</v>
      </c>
      <c r="F1541">
        <v>64000</v>
      </c>
      <c r="H1541">
        <v>10814.3</v>
      </c>
      <c r="I1541">
        <v>13757.2</v>
      </c>
      <c r="J1541">
        <v>13607.3</v>
      </c>
      <c r="L1541">
        <f t="shared" si="49"/>
        <v>890.55</v>
      </c>
      <c r="M1541">
        <f>data!AQ1541</f>
        <v>1.3622067453178525E-10</v>
      </c>
      <c r="O1541">
        <v>2.6096931916626E-10</v>
      </c>
      <c r="P1541">
        <f t="shared" si="48"/>
        <v>-47.802034749915983</v>
      </c>
    </row>
    <row r="1542" spans="1:16" x14ac:dyDescent="0.2">
      <c r="A1542">
        <v>890.98</v>
      </c>
      <c r="B1542">
        <v>2855.3</v>
      </c>
      <c r="C1542">
        <v>11557.7</v>
      </c>
      <c r="D1542">
        <v>51491.7</v>
      </c>
      <c r="E1542">
        <v>64000</v>
      </c>
      <c r="F1542">
        <v>64000</v>
      </c>
      <c r="H1542">
        <v>11456</v>
      </c>
      <c r="I1542">
        <v>15505.2</v>
      </c>
      <c r="J1542">
        <v>15263.9</v>
      </c>
      <c r="L1542">
        <f t="shared" si="49"/>
        <v>890.98</v>
      </c>
      <c r="M1542">
        <f>data!AQ1542</f>
        <v>1.3225333103274883E-10</v>
      </c>
      <c r="O1542">
        <v>2.5855886718333831E-10</v>
      </c>
      <c r="P1542">
        <f t="shared" si="48"/>
        <v>-48.849818042027948</v>
      </c>
    </row>
    <row r="1543" spans="1:16" x14ac:dyDescent="0.2">
      <c r="A1543">
        <v>891.42</v>
      </c>
      <c r="B1543">
        <v>2855.3</v>
      </c>
      <c r="C1543">
        <v>11557.7</v>
      </c>
      <c r="D1543">
        <v>51491.7</v>
      </c>
      <c r="E1543">
        <v>64000</v>
      </c>
      <c r="F1543">
        <v>64000</v>
      </c>
      <c r="H1543">
        <v>11456</v>
      </c>
      <c r="I1543">
        <v>15505.2</v>
      </c>
      <c r="J1543">
        <v>15263.9</v>
      </c>
      <c r="L1543">
        <f t="shared" si="49"/>
        <v>891.42</v>
      </c>
      <c r="M1543">
        <f>data!AQ1543</f>
        <v>1.3224674723478899E-10</v>
      </c>
      <c r="O1543">
        <v>2.5819299939154154E-10</v>
      </c>
      <c r="P1543">
        <f t="shared" si="48"/>
        <v>-48.779886539742712</v>
      </c>
    </row>
    <row r="1544" spans="1:16" x14ac:dyDescent="0.2">
      <c r="A1544">
        <v>891.85</v>
      </c>
      <c r="B1544">
        <v>2783.55</v>
      </c>
      <c r="C1544">
        <v>10895</v>
      </c>
      <c r="D1544">
        <v>51550.1</v>
      </c>
      <c r="E1544">
        <v>64000</v>
      </c>
      <c r="F1544">
        <v>64000</v>
      </c>
      <c r="H1544">
        <v>10823.3</v>
      </c>
      <c r="I1544">
        <v>15502.2</v>
      </c>
      <c r="J1544">
        <v>15215.2</v>
      </c>
      <c r="L1544">
        <f t="shared" si="49"/>
        <v>891.85</v>
      </c>
      <c r="M1544">
        <f>data!AQ1544</f>
        <v>1.3186709221929205E-10</v>
      </c>
      <c r="O1544">
        <v>2.620167592041829E-10</v>
      </c>
      <c r="P1544">
        <f t="shared" ref="P1544:P1607" si="50">(M1544-O1544)/O1544%</f>
        <v>-49.672268056513353</v>
      </c>
    </row>
    <row r="1545" spans="1:16" x14ac:dyDescent="0.2">
      <c r="A1545">
        <v>892.29</v>
      </c>
      <c r="B1545">
        <v>2783.55</v>
      </c>
      <c r="C1545">
        <v>10895</v>
      </c>
      <c r="D1545">
        <v>51550.1</v>
      </c>
      <c r="E1545">
        <v>64000</v>
      </c>
      <c r="F1545">
        <v>64000</v>
      </c>
      <c r="H1545">
        <v>10823.3</v>
      </c>
      <c r="I1545">
        <v>15502.2</v>
      </c>
      <c r="J1545">
        <v>15215.2</v>
      </c>
      <c r="L1545">
        <f t="shared" si="49"/>
        <v>892.29</v>
      </c>
      <c r="M1545">
        <f>data!AQ1545</f>
        <v>1.3185998720110686E-10</v>
      </c>
      <c r="O1545">
        <v>2.6778863116849576E-10</v>
      </c>
      <c r="P1545">
        <f t="shared" si="50"/>
        <v>-50.759676904230112</v>
      </c>
    </row>
    <row r="1546" spans="1:16" x14ac:dyDescent="0.2">
      <c r="A1546">
        <v>892.72</v>
      </c>
      <c r="B1546">
        <v>2761</v>
      </c>
      <c r="C1546">
        <v>10693.5</v>
      </c>
      <c r="D1546">
        <v>49808.4</v>
      </c>
      <c r="E1546">
        <v>64000</v>
      </c>
      <c r="F1546">
        <v>64000</v>
      </c>
      <c r="H1546">
        <v>10623.9</v>
      </c>
      <c r="I1546">
        <v>14311</v>
      </c>
      <c r="J1546">
        <v>14066.5</v>
      </c>
      <c r="L1546">
        <f t="shared" si="49"/>
        <v>892.72</v>
      </c>
      <c r="M1546">
        <f>data!AQ1546</f>
        <v>1.3695107852975318E-10</v>
      </c>
      <c r="O1546">
        <v>2.7418053758800963E-10</v>
      </c>
      <c r="P1546">
        <f t="shared" si="50"/>
        <v>-50.050765917039953</v>
      </c>
    </row>
    <row r="1547" spans="1:16" x14ac:dyDescent="0.2">
      <c r="A1547">
        <v>893.16</v>
      </c>
      <c r="B1547">
        <v>2761</v>
      </c>
      <c r="C1547">
        <v>10693.5</v>
      </c>
      <c r="D1547">
        <v>49808.4</v>
      </c>
      <c r="E1547">
        <v>64000</v>
      </c>
      <c r="F1547">
        <v>64000</v>
      </c>
      <c r="H1547">
        <v>10623.9</v>
      </c>
      <c r="I1547">
        <v>14311</v>
      </c>
      <c r="J1547">
        <v>14066.5</v>
      </c>
      <c r="L1547">
        <f t="shared" si="49"/>
        <v>893.16</v>
      </c>
      <c r="M1547">
        <f>data!AQ1547</f>
        <v>1.3694313984924535E-10</v>
      </c>
      <c r="O1547">
        <v>2.7979945386672333E-10</v>
      </c>
      <c r="P1547">
        <f t="shared" si="50"/>
        <v>-51.056680791637511</v>
      </c>
    </row>
    <row r="1548" spans="1:16" x14ac:dyDescent="0.2">
      <c r="A1548">
        <v>893.59</v>
      </c>
      <c r="B1548">
        <v>2846.55</v>
      </c>
      <c r="C1548">
        <v>11491.8</v>
      </c>
      <c r="D1548">
        <v>47955.65</v>
      </c>
      <c r="E1548">
        <v>64000</v>
      </c>
      <c r="F1548">
        <v>64000</v>
      </c>
      <c r="H1548">
        <v>11373.5</v>
      </c>
      <c r="I1548">
        <v>14394</v>
      </c>
      <c r="J1548">
        <v>14167.1</v>
      </c>
      <c r="L1548">
        <f t="shared" si="49"/>
        <v>893.59</v>
      </c>
      <c r="M1548">
        <f>data!AQ1548</f>
        <v>1.431637911681661E-10</v>
      </c>
      <c r="O1548">
        <v>2.8470912776933635E-10</v>
      </c>
      <c r="P1548">
        <f t="shared" si="50"/>
        <v>-49.715770516443172</v>
      </c>
    </row>
    <row r="1549" spans="1:16" x14ac:dyDescent="0.2">
      <c r="A1549">
        <v>894.03</v>
      </c>
      <c r="B1549">
        <v>2846.55</v>
      </c>
      <c r="C1549">
        <v>11491.8</v>
      </c>
      <c r="D1549">
        <v>47955.65</v>
      </c>
      <c r="E1549">
        <v>64000</v>
      </c>
      <c r="F1549">
        <v>64000</v>
      </c>
      <c r="H1549">
        <v>11373.5</v>
      </c>
      <c r="I1549">
        <v>14394</v>
      </c>
      <c r="J1549">
        <v>14167.1</v>
      </c>
      <c r="L1549">
        <f t="shared" si="49"/>
        <v>894.03</v>
      </c>
      <c r="M1549">
        <f>data!AQ1549</f>
        <v>1.4315490892404593E-10</v>
      </c>
      <c r="O1549">
        <v>2.8799794103335364E-10</v>
      </c>
      <c r="P1549">
        <f t="shared" si="50"/>
        <v>-50.293079037163373</v>
      </c>
    </row>
    <row r="1550" spans="1:16" x14ac:dyDescent="0.2">
      <c r="A1550">
        <v>894.46</v>
      </c>
      <c r="B1550">
        <v>2866.5</v>
      </c>
      <c r="C1550">
        <v>11696.6</v>
      </c>
      <c r="D1550">
        <v>46742.15</v>
      </c>
      <c r="E1550">
        <v>64000</v>
      </c>
      <c r="F1550">
        <v>64000</v>
      </c>
      <c r="H1550">
        <v>11574.6</v>
      </c>
      <c r="I1550">
        <v>14377.1</v>
      </c>
      <c r="J1550">
        <v>14235.2</v>
      </c>
      <c r="L1550">
        <f t="shared" si="49"/>
        <v>894.46</v>
      </c>
      <c r="M1550">
        <f>data!AQ1550</f>
        <v>1.474029132904244E-10</v>
      </c>
      <c r="O1550">
        <v>2.8923004789380611E-10</v>
      </c>
      <c r="P1550">
        <f t="shared" si="50"/>
        <v>-49.036099684723993</v>
      </c>
    </row>
    <row r="1551" spans="1:16" x14ac:dyDescent="0.2">
      <c r="A1551">
        <v>894.9</v>
      </c>
      <c r="B1551">
        <v>2866.5</v>
      </c>
      <c r="C1551">
        <v>11696.6</v>
      </c>
      <c r="D1551">
        <v>46742.15</v>
      </c>
      <c r="E1551">
        <v>64000</v>
      </c>
      <c r="F1551">
        <v>64000</v>
      </c>
      <c r="H1551">
        <v>11574.6</v>
      </c>
      <c r="I1551">
        <v>14377.1</v>
      </c>
      <c r="J1551">
        <v>14235.2</v>
      </c>
      <c r="L1551">
        <f t="shared" si="49"/>
        <v>894.9</v>
      </c>
      <c r="M1551">
        <f>data!AQ1551</f>
        <v>1.4739316917069465E-10</v>
      </c>
      <c r="O1551">
        <v>2.9006399554826729E-10</v>
      </c>
      <c r="P1551">
        <f t="shared" si="50"/>
        <v>-49.185982599426715</v>
      </c>
    </row>
    <row r="1552" spans="1:16" x14ac:dyDescent="0.2">
      <c r="A1552">
        <v>895.33</v>
      </c>
      <c r="B1552">
        <v>2781.7</v>
      </c>
      <c r="C1552">
        <v>10814.4</v>
      </c>
      <c r="D1552">
        <v>46310.05</v>
      </c>
      <c r="E1552">
        <v>64000</v>
      </c>
      <c r="F1552">
        <v>64000</v>
      </c>
      <c r="H1552">
        <v>10750</v>
      </c>
      <c r="I1552">
        <v>14355.9</v>
      </c>
      <c r="J1552">
        <v>14113.9</v>
      </c>
      <c r="L1552">
        <f t="shared" si="49"/>
        <v>895.33</v>
      </c>
      <c r="M1552">
        <f>data!AQ1552</f>
        <v>1.4862624087990553E-10</v>
      </c>
      <c r="O1552">
        <v>2.8825753161455244E-10</v>
      </c>
      <c r="P1552">
        <f t="shared" si="50"/>
        <v>-48.439771877793234</v>
      </c>
    </row>
    <row r="1553" spans="1:16" x14ac:dyDescent="0.2">
      <c r="A1553">
        <v>895.77</v>
      </c>
      <c r="B1553">
        <v>2781.7</v>
      </c>
      <c r="C1553">
        <v>10814.4</v>
      </c>
      <c r="D1553">
        <v>46310.05</v>
      </c>
      <c r="E1553">
        <v>64000</v>
      </c>
      <c r="F1553">
        <v>64000</v>
      </c>
      <c r="H1553">
        <v>10750</v>
      </c>
      <c r="I1553">
        <v>14355.9</v>
      </c>
      <c r="J1553">
        <v>14113.9</v>
      </c>
      <c r="L1553">
        <f t="shared" si="49"/>
        <v>895.77</v>
      </c>
      <c r="M1553">
        <f>data!AQ1553</f>
        <v>1.4861581399058736E-10</v>
      </c>
      <c r="O1553">
        <v>2.8327745767915184E-10</v>
      </c>
      <c r="P1553">
        <f t="shared" si="50"/>
        <v>-47.537013637380959</v>
      </c>
    </row>
    <row r="1554" spans="1:16" x14ac:dyDescent="0.2">
      <c r="A1554">
        <v>896.2</v>
      </c>
      <c r="B1554">
        <v>2845.85</v>
      </c>
      <c r="C1554">
        <v>11464.1</v>
      </c>
      <c r="D1554">
        <v>47881.9</v>
      </c>
      <c r="E1554">
        <v>64000</v>
      </c>
      <c r="F1554">
        <v>64000</v>
      </c>
      <c r="H1554">
        <v>11395.2</v>
      </c>
      <c r="I1554">
        <v>15436.8</v>
      </c>
      <c r="J1554">
        <v>15203.9</v>
      </c>
      <c r="L1554">
        <f t="shared" si="49"/>
        <v>896.2</v>
      </c>
      <c r="M1554">
        <f>data!AQ1554</f>
        <v>1.4335222540829272E-10</v>
      </c>
      <c r="O1554">
        <v>2.7700371747678579E-10</v>
      </c>
      <c r="P1554">
        <f t="shared" si="50"/>
        <v>-48.248988600556842</v>
      </c>
    </row>
    <row r="1555" spans="1:16" x14ac:dyDescent="0.2">
      <c r="A1555">
        <v>896.63</v>
      </c>
      <c r="B1555">
        <v>2845.85</v>
      </c>
      <c r="C1555">
        <v>11464.1</v>
      </c>
      <c r="D1555">
        <v>47881.9</v>
      </c>
      <c r="E1555">
        <v>64000</v>
      </c>
      <c r="F1555">
        <v>64000</v>
      </c>
      <c r="H1555">
        <v>11395.2</v>
      </c>
      <c r="I1555">
        <v>15436.8</v>
      </c>
      <c r="J1555">
        <v>15203.9</v>
      </c>
      <c r="L1555">
        <f t="shared" si="49"/>
        <v>896.63</v>
      </c>
      <c r="M1555">
        <f>data!AQ1555</f>
        <v>1.4334183488238107E-10</v>
      </c>
      <c r="O1555">
        <v>2.7085576443418756E-10</v>
      </c>
      <c r="P1555">
        <f t="shared" si="50"/>
        <v>-47.078167163316841</v>
      </c>
    </row>
    <row r="1556" spans="1:16" x14ac:dyDescent="0.2">
      <c r="A1556">
        <v>897.07</v>
      </c>
      <c r="B1556">
        <v>2771.5</v>
      </c>
      <c r="C1556">
        <v>10618.9</v>
      </c>
      <c r="D1556">
        <v>49536.65</v>
      </c>
      <c r="E1556">
        <v>64000</v>
      </c>
      <c r="F1556">
        <v>64000</v>
      </c>
      <c r="H1556">
        <v>10519.5</v>
      </c>
      <c r="I1556">
        <v>14109.1</v>
      </c>
      <c r="J1556">
        <v>13908.5</v>
      </c>
      <c r="L1556">
        <f t="shared" si="49"/>
        <v>897.07</v>
      </c>
      <c r="M1556">
        <f>data!AQ1556</f>
        <v>1.3773376333238876E-10</v>
      </c>
      <c r="O1556">
        <v>2.6630665795494167E-10</v>
      </c>
      <c r="P1556">
        <f t="shared" si="50"/>
        <v>-48.280015081075099</v>
      </c>
    </row>
    <row r="1557" spans="1:16" x14ac:dyDescent="0.2">
      <c r="A1557">
        <v>897.5</v>
      </c>
      <c r="B1557">
        <v>2771.5</v>
      </c>
      <c r="C1557">
        <v>10618.9</v>
      </c>
      <c r="D1557">
        <v>49536.65</v>
      </c>
      <c r="E1557">
        <v>64000</v>
      </c>
      <c r="F1557">
        <v>64000</v>
      </c>
      <c r="H1557">
        <v>10519.5</v>
      </c>
      <c r="I1557">
        <v>14109.1</v>
      </c>
      <c r="J1557">
        <v>13908.5</v>
      </c>
      <c r="L1557">
        <f t="shared" si="49"/>
        <v>897.5</v>
      </c>
      <c r="M1557">
        <f>data!AQ1557</f>
        <v>1.3772323868144893E-10</v>
      </c>
      <c r="O1557">
        <v>2.6075718481881525E-10</v>
      </c>
      <c r="P1557">
        <f t="shared" si="50"/>
        <v>-47.183338868631878</v>
      </c>
    </row>
    <row r="1558" spans="1:16" x14ac:dyDescent="0.2">
      <c r="A1558">
        <v>897.94</v>
      </c>
      <c r="B1558">
        <v>2833.85</v>
      </c>
      <c r="C1558">
        <v>11326.9</v>
      </c>
      <c r="D1558">
        <v>51696.25</v>
      </c>
      <c r="E1558">
        <v>64000</v>
      </c>
      <c r="F1558">
        <v>64000</v>
      </c>
      <c r="H1558">
        <v>11279.2</v>
      </c>
      <c r="I1558">
        <v>14951.4</v>
      </c>
      <c r="J1558">
        <v>14716.4</v>
      </c>
      <c r="L1558">
        <f t="shared" si="49"/>
        <v>897.94</v>
      </c>
      <c r="M1558">
        <f>data!AQ1558</f>
        <v>1.314716175369961E-10</v>
      </c>
      <c r="O1558">
        <v>2.569517204688671E-10</v>
      </c>
      <c r="P1558">
        <f t="shared" si="50"/>
        <v>-48.834116659310119</v>
      </c>
    </row>
    <row r="1559" spans="1:16" x14ac:dyDescent="0.2">
      <c r="A1559">
        <v>898.37</v>
      </c>
      <c r="B1559">
        <v>2833.85</v>
      </c>
      <c r="C1559">
        <v>11326.9</v>
      </c>
      <c r="D1559">
        <v>51696.25</v>
      </c>
      <c r="E1559">
        <v>64000</v>
      </c>
      <c r="F1559">
        <v>64000</v>
      </c>
      <c r="H1559">
        <v>11279.2</v>
      </c>
      <c r="I1559">
        <v>14951.4</v>
      </c>
      <c r="J1559">
        <v>14716.4</v>
      </c>
      <c r="L1559">
        <f t="shared" si="49"/>
        <v>898.37</v>
      </c>
      <c r="M1559">
        <f>data!AQ1559</f>
        <v>1.3146105655878681E-10</v>
      </c>
      <c r="O1559">
        <v>2.5513775134941144E-10</v>
      </c>
      <c r="P1559">
        <f t="shared" si="50"/>
        <v>-48.474478643989166</v>
      </c>
    </row>
    <row r="1560" spans="1:16" x14ac:dyDescent="0.2">
      <c r="A1560">
        <v>898.81</v>
      </c>
      <c r="B1560">
        <v>2779.15</v>
      </c>
      <c r="C1560">
        <v>10844.9</v>
      </c>
      <c r="D1560">
        <v>52371.7</v>
      </c>
      <c r="E1560">
        <v>64000</v>
      </c>
      <c r="F1560">
        <v>64000</v>
      </c>
      <c r="H1560">
        <v>10806.6</v>
      </c>
      <c r="I1560">
        <v>14432.2</v>
      </c>
      <c r="J1560">
        <v>14219.6</v>
      </c>
      <c r="L1560">
        <f t="shared" si="49"/>
        <v>898.81</v>
      </c>
      <c r="M1560">
        <f>data!AQ1560</f>
        <v>1.2940596453928298E-10</v>
      </c>
      <c r="O1560">
        <v>2.5602246850703118E-10</v>
      </c>
      <c r="P1560">
        <f t="shared" si="50"/>
        <v>-49.455231295166939</v>
      </c>
    </row>
    <row r="1561" spans="1:16" x14ac:dyDescent="0.2">
      <c r="A1561">
        <v>899.24</v>
      </c>
      <c r="B1561">
        <v>2779.15</v>
      </c>
      <c r="C1561">
        <v>10844.9</v>
      </c>
      <c r="D1561">
        <v>52371.7</v>
      </c>
      <c r="E1561">
        <v>64000</v>
      </c>
      <c r="F1561">
        <v>64000</v>
      </c>
      <c r="H1561">
        <v>10806.6</v>
      </c>
      <c r="I1561">
        <v>14432.2</v>
      </c>
      <c r="J1561">
        <v>14219.6</v>
      </c>
      <c r="L1561">
        <f t="shared" si="49"/>
        <v>899.24</v>
      </c>
      <c r="M1561">
        <f>data!AQ1561</f>
        <v>1.2939506471220425E-10</v>
      </c>
      <c r="O1561">
        <v>2.5951483393558771E-10</v>
      </c>
      <c r="P1561">
        <f t="shared" si="50"/>
        <v>-50.139626799013556</v>
      </c>
    </row>
    <row r="1562" spans="1:16" x14ac:dyDescent="0.2">
      <c r="A1562">
        <v>899.68</v>
      </c>
      <c r="B1562">
        <v>2791.9</v>
      </c>
      <c r="C1562">
        <v>10903.3</v>
      </c>
      <c r="D1562">
        <v>51585.4</v>
      </c>
      <c r="E1562">
        <v>64000</v>
      </c>
      <c r="F1562">
        <v>64000</v>
      </c>
      <c r="H1562">
        <v>10809.3</v>
      </c>
      <c r="I1562">
        <v>14269.3</v>
      </c>
      <c r="J1562">
        <v>14067.9</v>
      </c>
      <c r="L1562">
        <f t="shared" si="49"/>
        <v>899.68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900.11</v>
      </c>
      <c r="B1563">
        <v>2791.9</v>
      </c>
      <c r="C1563">
        <v>10903.3</v>
      </c>
      <c r="D1563">
        <v>51585.4</v>
      </c>
      <c r="E1563">
        <v>64000</v>
      </c>
      <c r="F1563">
        <v>64000</v>
      </c>
      <c r="H1563">
        <v>10809.3</v>
      </c>
      <c r="I1563">
        <v>14269.3</v>
      </c>
      <c r="J1563">
        <v>14067.9</v>
      </c>
      <c r="L1563">
        <f t="shared" si="49"/>
        <v>900.11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900.54</v>
      </c>
      <c r="B1564">
        <v>2862</v>
      </c>
      <c r="C1564">
        <v>11597.5</v>
      </c>
      <c r="D1564">
        <v>49719.5</v>
      </c>
      <c r="E1564">
        <v>64000</v>
      </c>
      <c r="F1564">
        <v>64000</v>
      </c>
      <c r="H1564">
        <v>11491</v>
      </c>
      <c r="I1564">
        <v>14971</v>
      </c>
      <c r="J1564">
        <v>14777.6</v>
      </c>
      <c r="L1564">
        <f t="shared" si="49"/>
        <v>900.54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900.98</v>
      </c>
      <c r="B1565">
        <v>2862</v>
      </c>
      <c r="C1565">
        <v>11597.5</v>
      </c>
      <c r="D1565">
        <v>49719.5</v>
      </c>
      <c r="E1565">
        <v>64000</v>
      </c>
      <c r="F1565">
        <v>64000</v>
      </c>
      <c r="H1565">
        <v>11491</v>
      </c>
      <c r="I1565">
        <v>14971</v>
      </c>
      <c r="J1565">
        <v>14777.6</v>
      </c>
      <c r="L1565">
        <f t="shared" si="49"/>
        <v>900.98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901.41</v>
      </c>
      <c r="B1566">
        <v>2950.7</v>
      </c>
      <c r="C1566">
        <v>12420.3</v>
      </c>
      <c r="D1566">
        <v>47456.3</v>
      </c>
      <c r="E1566">
        <v>64000</v>
      </c>
      <c r="F1566">
        <v>64000</v>
      </c>
      <c r="H1566">
        <v>12349.2</v>
      </c>
      <c r="I1566">
        <v>15922.6</v>
      </c>
      <c r="J1566">
        <v>15733.6</v>
      </c>
      <c r="L1566">
        <f t="shared" si="49"/>
        <v>901.41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901.85</v>
      </c>
      <c r="B1567">
        <v>2950.7</v>
      </c>
      <c r="C1567">
        <v>12420.3</v>
      </c>
      <c r="D1567">
        <v>47456.3</v>
      </c>
      <c r="E1567">
        <v>64000</v>
      </c>
      <c r="F1567">
        <v>64000</v>
      </c>
      <c r="H1567">
        <v>12349.2</v>
      </c>
      <c r="I1567">
        <v>15922.6</v>
      </c>
      <c r="J1567">
        <v>15733.6</v>
      </c>
      <c r="L1567">
        <f t="shared" si="49"/>
        <v>901.85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902.28</v>
      </c>
      <c r="B1568">
        <v>2781.3</v>
      </c>
      <c r="C1568">
        <v>10808.8</v>
      </c>
      <c r="D1568">
        <v>46108.55</v>
      </c>
      <c r="E1568">
        <v>64000</v>
      </c>
      <c r="F1568">
        <v>64000</v>
      </c>
      <c r="H1568">
        <v>10722.1</v>
      </c>
      <c r="I1568">
        <v>13829.6</v>
      </c>
      <c r="J1568">
        <v>13634.4</v>
      </c>
      <c r="L1568">
        <f t="shared" si="49"/>
        <v>902.28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902.71</v>
      </c>
      <c r="B1569">
        <v>2781.3</v>
      </c>
      <c r="C1569">
        <v>10808.8</v>
      </c>
      <c r="D1569">
        <v>46108.55</v>
      </c>
      <c r="E1569">
        <v>64000</v>
      </c>
      <c r="F1569">
        <v>64000</v>
      </c>
      <c r="H1569">
        <v>10722.1</v>
      </c>
      <c r="I1569">
        <v>13829.6</v>
      </c>
      <c r="J1569">
        <v>13634.4</v>
      </c>
      <c r="L1569">
        <f t="shared" si="49"/>
        <v>902.71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903.15</v>
      </c>
      <c r="B1570">
        <v>2934.05</v>
      </c>
      <c r="C1570">
        <v>12347.3</v>
      </c>
      <c r="D1570">
        <v>46189.65</v>
      </c>
      <c r="E1570">
        <v>64000</v>
      </c>
      <c r="F1570">
        <v>64000</v>
      </c>
      <c r="H1570">
        <v>12287.2</v>
      </c>
      <c r="I1570">
        <v>15255.7</v>
      </c>
      <c r="J1570">
        <v>15104.5</v>
      </c>
      <c r="L1570">
        <f t="shared" si="49"/>
        <v>903.15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903.58</v>
      </c>
      <c r="B1571">
        <v>2934.05</v>
      </c>
      <c r="C1571">
        <v>12347.3</v>
      </c>
      <c r="D1571">
        <v>46189.65</v>
      </c>
      <c r="E1571">
        <v>64000</v>
      </c>
      <c r="F1571">
        <v>64000</v>
      </c>
      <c r="H1571">
        <v>12287.2</v>
      </c>
      <c r="I1571">
        <v>15255.7</v>
      </c>
      <c r="J1571">
        <v>15104.5</v>
      </c>
      <c r="L1571">
        <f t="shared" si="49"/>
        <v>903.58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904.02</v>
      </c>
      <c r="B1572">
        <v>2847.05</v>
      </c>
      <c r="C1572">
        <v>11530.2</v>
      </c>
      <c r="D1572">
        <v>46823.05</v>
      </c>
      <c r="E1572">
        <v>64000</v>
      </c>
      <c r="F1572">
        <v>64000</v>
      </c>
      <c r="H1572">
        <v>11406.4</v>
      </c>
      <c r="I1572">
        <v>15325.5</v>
      </c>
      <c r="J1572">
        <v>15052</v>
      </c>
      <c r="L1572">
        <f t="shared" ref="L1572:L1635" si="51">A1572</f>
        <v>904.02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904.45</v>
      </c>
      <c r="B1573">
        <v>2847.05</v>
      </c>
      <c r="C1573">
        <v>11530.2</v>
      </c>
      <c r="D1573">
        <v>46823.05</v>
      </c>
      <c r="E1573">
        <v>64000</v>
      </c>
      <c r="F1573">
        <v>64000</v>
      </c>
      <c r="H1573">
        <v>11406.4</v>
      </c>
      <c r="I1573">
        <v>15325.5</v>
      </c>
      <c r="J1573">
        <v>15052</v>
      </c>
      <c r="L1573">
        <f t="shared" si="51"/>
        <v>904.45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904.88</v>
      </c>
      <c r="B1574">
        <v>2806.25</v>
      </c>
      <c r="C1574">
        <v>10987.9</v>
      </c>
      <c r="D1574">
        <v>47755.4</v>
      </c>
      <c r="E1574">
        <v>64000</v>
      </c>
      <c r="F1574">
        <v>64000</v>
      </c>
      <c r="H1574">
        <v>10936.7</v>
      </c>
      <c r="I1574">
        <v>15788.6</v>
      </c>
      <c r="J1574">
        <v>15498.1</v>
      </c>
      <c r="L1574">
        <f t="shared" si="51"/>
        <v>904.88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905.32</v>
      </c>
      <c r="B1575">
        <v>2806.25</v>
      </c>
      <c r="C1575">
        <v>10987.9</v>
      </c>
      <c r="D1575">
        <v>47755.4</v>
      </c>
      <c r="E1575">
        <v>64000</v>
      </c>
      <c r="F1575">
        <v>64000</v>
      </c>
      <c r="H1575">
        <v>10936.7</v>
      </c>
      <c r="I1575">
        <v>15788.6</v>
      </c>
      <c r="J1575">
        <v>15498.1</v>
      </c>
      <c r="L1575">
        <f t="shared" si="51"/>
        <v>905.32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905.75</v>
      </c>
      <c r="B1576">
        <v>2897.9</v>
      </c>
      <c r="C1576">
        <v>11985.4</v>
      </c>
      <c r="D1576">
        <v>49067.199999999997</v>
      </c>
      <c r="E1576">
        <v>64000</v>
      </c>
      <c r="F1576">
        <v>64000</v>
      </c>
      <c r="H1576">
        <v>11813.2</v>
      </c>
      <c r="I1576">
        <v>16166.7</v>
      </c>
      <c r="J1576">
        <v>15898.7</v>
      </c>
      <c r="L1576">
        <f t="shared" si="51"/>
        <v>905.75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906.18</v>
      </c>
      <c r="B1577">
        <v>2897.9</v>
      </c>
      <c r="C1577">
        <v>11985.4</v>
      </c>
      <c r="D1577">
        <v>49067.199999999997</v>
      </c>
      <c r="E1577">
        <v>64000</v>
      </c>
      <c r="F1577">
        <v>64000</v>
      </c>
      <c r="H1577">
        <v>11813.2</v>
      </c>
      <c r="I1577">
        <v>16166.7</v>
      </c>
      <c r="J1577">
        <v>15898.7</v>
      </c>
      <c r="L1577">
        <f t="shared" si="51"/>
        <v>906.18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906.62</v>
      </c>
      <c r="B1578">
        <v>2880.65</v>
      </c>
      <c r="C1578">
        <v>11818.5</v>
      </c>
      <c r="D1578">
        <v>50248.55</v>
      </c>
      <c r="E1578">
        <v>64000</v>
      </c>
      <c r="F1578">
        <v>64000</v>
      </c>
      <c r="H1578">
        <v>11713.8</v>
      </c>
      <c r="I1578">
        <v>15033.8</v>
      </c>
      <c r="J1578">
        <v>14817.1</v>
      </c>
      <c r="L1578">
        <f t="shared" si="51"/>
        <v>906.62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907.05</v>
      </c>
      <c r="B1579">
        <v>2880.65</v>
      </c>
      <c r="C1579">
        <v>11818.5</v>
      </c>
      <c r="D1579">
        <v>50248.55</v>
      </c>
      <c r="E1579">
        <v>64000</v>
      </c>
      <c r="F1579">
        <v>64000</v>
      </c>
      <c r="H1579">
        <v>11713.8</v>
      </c>
      <c r="I1579">
        <v>15033.8</v>
      </c>
      <c r="J1579">
        <v>14817.1</v>
      </c>
      <c r="L1579">
        <f t="shared" si="51"/>
        <v>907.05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907.48</v>
      </c>
      <c r="B1580">
        <v>2819.3</v>
      </c>
      <c r="C1580">
        <v>11152.8</v>
      </c>
      <c r="D1580">
        <v>50666.85</v>
      </c>
      <c r="E1580">
        <v>64000</v>
      </c>
      <c r="F1580">
        <v>64000</v>
      </c>
      <c r="H1580">
        <v>11011</v>
      </c>
      <c r="I1580">
        <v>13906.4</v>
      </c>
      <c r="J1580">
        <v>13722.6</v>
      </c>
      <c r="L1580">
        <f t="shared" si="51"/>
        <v>907.48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907.92</v>
      </c>
      <c r="B1581">
        <v>2819.3</v>
      </c>
      <c r="C1581">
        <v>11152.8</v>
      </c>
      <c r="D1581">
        <v>50666.85</v>
      </c>
      <c r="E1581">
        <v>64000</v>
      </c>
      <c r="F1581">
        <v>64000</v>
      </c>
      <c r="H1581">
        <v>11011</v>
      </c>
      <c r="I1581">
        <v>13906.4</v>
      </c>
      <c r="J1581">
        <v>13722.6</v>
      </c>
      <c r="L1581">
        <f t="shared" si="51"/>
        <v>907.92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908.35</v>
      </c>
      <c r="B1582">
        <v>2913.8</v>
      </c>
      <c r="C1582">
        <v>12227.2</v>
      </c>
      <c r="D1582">
        <v>49924.05</v>
      </c>
      <c r="E1582">
        <v>64000</v>
      </c>
      <c r="F1582">
        <v>64000</v>
      </c>
      <c r="H1582">
        <v>12148.4</v>
      </c>
      <c r="I1582">
        <v>14944.4</v>
      </c>
      <c r="J1582">
        <v>14761.3</v>
      </c>
      <c r="L1582">
        <f t="shared" si="51"/>
        <v>908.35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908.79</v>
      </c>
      <c r="B1583">
        <v>2913.8</v>
      </c>
      <c r="C1583">
        <v>12227.2</v>
      </c>
      <c r="D1583">
        <v>49924.05</v>
      </c>
      <c r="E1583">
        <v>64000</v>
      </c>
      <c r="F1583">
        <v>64000</v>
      </c>
      <c r="H1583">
        <v>12148.4</v>
      </c>
      <c r="I1583">
        <v>14944.4</v>
      </c>
      <c r="J1583">
        <v>14761.3</v>
      </c>
      <c r="L1583">
        <f t="shared" si="51"/>
        <v>908.79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909.22</v>
      </c>
      <c r="B1584">
        <v>2749.05</v>
      </c>
      <c r="C1584">
        <v>10626.9</v>
      </c>
      <c r="D1584">
        <v>48076.45</v>
      </c>
      <c r="E1584">
        <v>64000</v>
      </c>
      <c r="F1584">
        <v>64000</v>
      </c>
      <c r="H1584">
        <v>10522.6</v>
      </c>
      <c r="I1584">
        <v>13217.2</v>
      </c>
      <c r="J1584">
        <v>13033</v>
      </c>
      <c r="L1584">
        <f t="shared" si="51"/>
        <v>909.22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909.65</v>
      </c>
      <c r="B1585">
        <v>2749.05</v>
      </c>
      <c r="C1585">
        <v>10626.9</v>
      </c>
      <c r="D1585">
        <v>48076.45</v>
      </c>
      <c r="E1585">
        <v>64000</v>
      </c>
      <c r="F1585">
        <v>64000</v>
      </c>
      <c r="H1585">
        <v>10522.6</v>
      </c>
      <c r="I1585">
        <v>13217.2</v>
      </c>
      <c r="J1585">
        <v>13033</v>
      </c>
      <c r="L1585">
        <f t="shared" si="51"/>
        <v>909.65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910.09</v>
      </c>
      <c r="B1586">
        <v>2835.15</v>
      </c>
      <c r="C1586">
        <v>11413.1</v>
      </c>
      <c r="D1586">
        <v>46207.1</v>
      </c>
      <c r="E1586">
        <v>64000</v>
      </c>
      <c r="F1586">
        <v>64000</v>
      </c>
      <c r="H1586">
        <v>11360.4</v>
      </c>
      <c r="I1586">
        <v>14111</v>
      </c>
      <c r="J1586">
        <v>13954.9</v>
      </c>
      <c r="L1586">
        <f t="shared" si="51"/>
        <v>910.09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910.52</v>
      </c>
      <c r="B1587">
        <v>2835.15</v>
      </c>
      <c r="C1587">
        <v>11413.1</v>
      </c>
      <c r="D1587">
        <v>46207.1</v>
      </c>
      <c r="E1587">
        <v>64000</v>
      </c>
      <c r="F1587">
        <v>64000</v>
      </c>
      <c r="H1587">
        <v>11360.4</v>
      </c>
      <c r="I1587">
        <v>14111</v>
      </c>
      <c r="J1587">
        <v>13954.9</v>
      </c>
      <c r="L1587">
        <f t="shared" si="51"/>
        <v>910.52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910.95</v>
      </c>
      <c r="B1588">
        <v>2777.55</v>
      </c>
      <c r="C1588">
        <v>10846.7</v>
      </c>
      <c r="D1588">
        <v>45631.05</v>
      </c>
      <c r="E1588">
        <v>64000</v>
      </c>
      <c r="F1588">
        <v>64000</v>
      </c>
      <c r="H1588">
        <v>10779.6</v>
      </c>
      <c r="I1588">
        <v>13848.5</v>
      </c>
      <c r="J1588">
        <v>13621.8</v>
      </c>
      <c r="L1588">
        <f t="shared" si="51"/>
        <v>910.95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911.38</v>
      </c>
      <c r="B1589">
        <v>2777.55</v>
      </c>
      <c r="C1589">
        <v>10846.7</v>
      </c>
      <c r="D1589">
        <v>45631.05</v>
      </c>
      <c r="E1589">
        <v>64000</v>
      </c>
      <c r="F1589">
        <v>64000</v>
      </c>
      <c r="H1589">
        <v>10779.6</v>
      </c>
      <c r="I1589">
        <v>13848.5</v>
      </c>
      <c r="J1589">
        <v>13621.8</v>
      </c>
      <c r="L1589">
        <f t="shared" si="51"/>
        <v>911.38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911.82</v>
      </c>
      <c r="B1590">
        <v>2835</v>
      </c>
      <c r="C1590">
        <v>11348.2</v>
      </c>
      <c r="D1590">
        <v>46429.35</v>
      </c>
      <c r="E1590">
        <v>64000</v>
      </c>
      <c r="F1590">
        <v>64000</v>
      </c>
      <c r="H1590">
        <v>11261.9</v>
      </c>
      <c r="I1590">
        <v>14785.3</v>
      </c>
      <c r="J1590">
        <v>14599.8</v>
      </c>
      <c r="L1590">
        <f t="shared" si="51"/>
        <v>911.82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912.25</v>
      </c>
      <c r="B1591">
        <v>2835</v>
      </c>
      <c r="C1591">
        <v>11348.2</v>
      </c>
      <c r="D1591">
        <v>46429.35</v>
      </c>
      <c r="E1591">
        <v>64000</v>
      </c>
      <c r="F1591">
        <v>64000</v>
      </c>
      <c r="H1591">
        <v>11261.9</v>
      </c>
      <c r="I1591">
        <v>14785.3</v>
      </c>
      <c r="J1591">
        <v>14599.8</v>
      </c>
      <c r="L1591">
        <f t="shared" si="51"/>
        <v>912.25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912.68</v>
      </c>
      <c r="B1592">
        <v>2847.9</v>
      </c>
      <c r="C1592">
        <v>11483.1</v>
      </c>
      <c r="D1592">
        <v>48275.75</v>
      </c>
      <c r="E1592">
        <v>64000</v>
      </c>
      <c r="F1592">
        <v>64000</v>
      </c>
      <c r="H1592">
        <v>11438.8</v>
      </c>
      <c r="I1592">
        <v>14889.2</v>
      </c>
      <c r="J1592">
        <v>14709.7</v>
      </c>
      <c r="L1592">
        <f t="shared" si="51"/>
        <v>912.68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913.12</v>
      </c>
      <c r="B1593">
        <v>2847.9</v>
      </c>
      <c r="C1593">
        <v>11483.1</v>
      </c>
      <c r="D1593">
        <v>48275.75</v>
      </c>
      <c r="E1593">
        <v>64000</v>
      </c>
      <c r="F1593">
        <v>64000</v>
      </c>
      <c r="H1593">
        <v>11438.8</v>
      </c>
      <c r="I1593">
        <v>14889.2</v>
      </c>
      <c r="J1593">
        <v>14709.7</v>
      </c>
      <c r="L1593">
        <f t="shared" si="51"/>
        <v>913.12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913.55</v>
      </c>
      <c r="B1594">
        <v>2813.35</v>
      </c>
      <c r="C1594">
        <v>11113.4</v>
      </c>
      <c r="D1594">
        <v>50310</v>
      </c>
      <c r="E1594">
        <v>64000</v>
      </c>
      <c r="F1594">
        <v>64000</v>
      </c>
      <c r="H1594">
        <v>11028.6</v>
      </c>
      <c r="I1594">
        <v>13915.6</v>
      </c>
      <c r="J1594">
        <v>13751.1</v>
      </c>
      <c r="L1594">
        <f t="shared" si="51"/>
        <v>913.55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913.98</v>
      </c>
      <c r="B1595">
        <v>2813.35</v>
      </c>
      <c r="C1595">
        <v>11113.4</v>
      </c>
      <c r="D1595">
        <v>50310</v>
      </c>
      <c r="E1595">
        <v>64000</v>
      </c>
      <c r="F1595">
        <v>64000</v>
      </c>
      <c r="H1595">
        <v>11028.6</v>
      </c>
      <c r="I1595">
        <v>13915.6</v>
      </c>
      <c r="J1595">
        <v>13751.1</v>
      </c>
      <c r="L1595">
        <f t="shared" si="51"/>
        <v>913.98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914.42</v>
      </c>
      <c r="B1596">
        <v>2759.8</v>
      </c>
      <c r="C1596">
        <v>10686</v>
      </c>
      <c r="D1596">
        <v>51780</v>
      </c>
      <c r="E1596">
        <v>64000</v>
      </c>
      <c r="F1596">
        <v>64000</v>
      </c>
      <c r="H1596">
        <v>10612.1</v>
      </c>
      <c r="I1596">
        <v>13607.1</v>
      </c>
      <c r="J1596">
        <v>13420.1</v>
      </c>
      <c r="L1596">
        <f t="shared" si="51"/>
        <v>914.42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914.85</v>
      </c>
      <c r="B1597">
        <v>2759.8</v>
      </c>
      <c r="C1597">
        <v>10686</v>
      </c>
      <c r="D1597">
        <v>51780</v>
      </c>
      <c r="E1597">
        <v>64000</v>
      </c>
      <c r="F1597">
        <v>64000</v>
      </c>
      <c r="H1597">
        <v>10612.1</v>
      </c>
      <c r="I1597">
        <v>13607.1</v>
      </c>
      <c r="J1597">
        <v>13420.1</v>
      </c>
      <c r="L1597">
        <f t="shared" si="51"/>
        <v>914.85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915.28</v>
      </c>
      <c r="B1598">
        <v>2782.4</v>
      </c>
      <c r="C1598">
        <v>10897.9</v>
      </c>
      <c r="D1598">
        <v>50735.55</v>
      </c>
      <c r="E1598">
        <v>64000</v>
      </c>
      <c r="F1598">
        <v>64000</v>
      </c>
      <c r="H1598">
        <v>10750</v>
      </c>
      <c r="I1598">
        <v>13996.4</v>
      </c>
      <c r="J1598">
        <v>13763.3</v>
      </c>
      <c r="L1598">
        <f t="shared" si="51"/>
        <v>915.28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915.72</v>
      </c>
      <c r="B1599">
        <v>2782.4</v>
      </c>
      <c r="C1599">
        <v>10897.9</v>
      </c>
      <c r="D1599">
        <v>50735.55</v>
      </c>
      <c r="E1599">
        <v>64000</v>
      </c>
      <c r="F1599">
        <v>64000</v>
      </c>
      <c r="H1599">
        <v>10750</v>
      </c>
      <c r="I1599">
        <v>13996.4</v>
      </c>
      <c r="J1599">
        <v>13763.3</v>
      </c>
      <c r="L1599">
        <f t="shared" si="51"/>
        <v>915.72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916.15</v>
      </c>
      <c r="B1600">
        <v>2792.55</v>
      </c>
      <c r="C1600">
        <v>10947.4</v>
      </c>
      <c r="D1600">
        <v>47740.05</v>
      </c>
      <c r="E1600">
        <v>64000</v>
      </c>
      <c r="F1600">
        <v>64000</v>
      </c>
      <c r="H1600">
        <v>10861.4</v>
      </c>
      <c r="I1600">
        <v>14017.5</v>
      </c>
      <c r="J1600">
        <v>13853</v>
      </c>
      <c r="L1600">
        <f t="shared" si="51"/>
        <v>916.15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916.58</v>
      </c>
      <c r="B1601">
        <v>2792.55</v>
      </c>
      <c r="C1601">
        <v>10947.4</v>
      </c>
      <c r="D1601">
        <v>47740.05</v>
      </c>
      <c r="E1601">
        <v>64000</v>
      </c>
      <c r="F1601">
        <v>64000</v>
      </c>
      <c r="H1601">
        <v>10861.4</v>
      </c>
      <c r="I1601">
        <v>14017.5</v>
      </c>
      <c r="J1601">
        <v>13853</v>
      </c>
      <c r="L1601">
        <f t="shared" si="51"/>
        <v>916.58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917.01</v>
      </c>
      <c r="B1602">
        <v>2795.05</v>
      </c>
      <c r="C1602">
        <v>10990</v>
      </c>
      <c r="D1602">
        <v>45792.45</v>
      </c>
      <c r="E1602">
        <v>64000</v>
      </c>
      <c r="F1602">
        <v>64000</v>
      </c>
      <c r="H1602">
        <v>10903.2</v>
      </c>
      <c r="I1602">
        <v>14317.5</v>
      </c>
      <c r="J1602">
        <v>14150.7</v>
      </c>
      <c r="L1602">
        <f t="shared" si="51"/>
        <v>917.01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917.45</v>
      </c>
      <c r="B1603">
        <v>2795.05</v>
      </c>
      <c r="C1603">
        <v>10990</v>
      </c>
      <c r="D1603">
        <v>45792.45</v>
      </c>
      <c r="E1603">
        <v>64000</v>
      </c>
      <c r="F1603">
        <v>64000</v>
      </c>
      <c r="H1603">
        <v>10903.2</v>
      </c>
      <c r="I1603">
        <v>14317.5</v>
      </c>
      <c r="J1603">
        <v>14150.7</v>
      </c>
      <c r="L1603">
        <f t="shared" si="51"/>
        <v>917.45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917.88</v>
      </c>
      <c r="B1604">
        <v>2777.4</v>
      </c>
      <c r="C1604">
        <v>10826.9</v>
      </c>
      <c r="D1604">
        <v>45510.15</v>
      </c>
      <c r="E1604">
        <v>64000</v>
      </c>
      <c r="F1604">
        <v>64000</v>
      </c>
      <c r="H1604">
        <v>10760.5</v>
      </c>
      <c r="I1604">
        <v>14371.3</v>
      </c>
      <c r="J1604">
        <v>14151.9</v>
      </c>
      <c r="L1604">
        <f t="shared" si="51"/>
        <v>917.88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918.31</v>
      </c>
      <c r="B1605">
        <v>2777.4</v>
      </c>
      <c r="C1605">
        <v>10826.9</v>
      </c>
      <c r="D1605">
        <v>45510.15</v>
      </c>
      <c r="E1605">
        <v>64000</v>
      </c>
      <c r="F1605">
        <v>64000</v>
      </c>
      <c r="H1605">
        <v>10760.5</v>
      </c>
      <c r="I1605">
        <v>14371.3</v>
      </c>
      <c r="J1605">
        <v>14151.9</v>
      </c>
      <c r="L1605">
        <f t="shared" si="51"/>
        <v>918.31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918.74</v>
      </c>
      <c r="B1606">
        <v>2816.45</v>
      </c>
      <c r="C1606">
        <v>11047.7</v>
      </c>
      <c r="D1606">
        <v>45602.7</v>
      </c>
      <c r="E1606">
        <v>64000</v>
      </c>
      <c r="F1606">
        <v>64000</v>
      </c>
      <c r="H1606">
        <v>11013.6</v>
      </c>
      <c r="I1606">
        <v>13911.4</v>
      </c>
      <c r="J1606">
        <v>13737.5</v>
      </c>
      <c r="L1606">
        <f t="shared" si="51"/>
        <v>918.74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919.18</v>
      </c>
      <c r="B1607">
        <v>2816.45</v>
      </c>
      <c r="C1607">
        <v>11047.7</v>
      </c>
      <c r="D1607">
        <v>45602.7</v>
      </c>
      <c r="E1607">
        <v>64000</v>
      </c>
      <c r="F1607">
        <v>64000</v>
      </c>
      <c r="H1607">
        <v>11013.6</v>
      </c>
      <c r="I1607">
        <v>13911.4</v>
      </c>
      <c r="J1607">
        <v>13737.5</v>
      </c>
      <c r="L1607">
        <f t="shared" si="51"/>
        <v>919.18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919.61</v>
      </c>
      <c r="B1608">
        <v>2874.2</v>
      </c>
      <c r="C1608">
        <v>11649.4</v>
      </c>
      <c r="D1608">
        <v>46704.9</v>
      </c>
      <c r="E1608">
        <v>64000</v>
      </c>
      <c r="F1608">
        <v>64000</v>
      </c>
      <c r="H1608">
        <v>11587.9</v>
      </c>
      <c r="I1608">
        <v>15004.2</v>
      </c>
      <c r="J1608">
        <v>14828.4</v>
      </c>
      <c r="L1608">
        <f t="shared" si="51"/>
        <v>919.61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920.04</v>
      </c>
      <c r="B1609">
        <v>2874.2</v>
      </c>
      <c r="C1609">
        <v>11649.4</v>
      </c>
      <c r="D1609">
        <v>46704.9</v>
      </c>
      <c r="E1609">
        <v>64000</v>
      </c>
      <c r="F1609">
        <v>64000</v>
      </c>
      <c r="H1609">
        <v>11587.9</v>
      </c>
      <c r="I1609">
        <v>15004.2</v>
      </c>
      <c r="J1609">
        <v>14828.4</v>
      </c>
      <c r="L1609">
        <f t="shared" si="51"/>
        <v>920.04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920.47</v>
      </c>
      <c r="B1610">
        <v>2930.8</v>
      </c>
      <c r="C1610">
        <v>12278.1</v>
      </c>
      <c r="D1610">
        <v>47943.4</v>
      </c>
      <c r="E1610">
        <v>64000</v>
      </c>
      <c r="F1610">
        <v>64000</v>
      </c>
      <c r="H1610">
        <v>12191.4</v>
      </c>
      <c r="I1610">
        <v>15746.5</v>
      </c>
      <c r="J1610">
        <v>15580.5</v>
      </c>
      <c r="L1610">
        <f t="shared" si="51"/>
        <v>920.47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920.91</v>
      </c>
      <c r="B1611">
        <v>2930.8</v>
      </c>
      <c r="C1611">
        <v>12278.1</v>
      </c>
      <c r="D1611">
        <v>47943.4</v>
      </c>
      <c r="E1611">
        <v>64000</v>
      </c>
      <c r="F1611">
        <v>64000</v>
      </c>
      <c r="H1611">
        <v>12191.4</v>
      </c>
      <c r="I1611">
        <v>15746.5</v>
      </c>
      <c r="J1611">
        <v>15580.5</v>
      </c>
      <c r="L1611">
        <f t="shared" si="51"/>
        <v>920.91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921.34</v>
      </c>
      <c r="B1612">
        <v>2805.9</v>
      </c>
      <c r="C1612">
        <v>11045.5</v>
      </c>
      <c r="D1612">
        <v>49429.85</v>
      </c>
      <c r="E1612">
        <v>64000</v>
      </c>
      <c r="F1612">
        <v>64000</v>
      </c>
      <c r="H1612">
        <v>10934.3</v>
      </c>
      <c r="I1612">
        <v>14123.8</v>
      </c>
      <c r="J1612">
        <v>13930.2</v>
      </c>
      <c r="L1612">
        <f t="shared" si="51"/>
        <v>921.34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921.77</v>
      </c>
      <c r="B1613">
        <v>2805.9</v>
      </c>
      <c r="C1613">
        <v>11045.5</v>
      </c>
      <c r="D1613">
        <v>49429.85</v>
      </c>
      <c r="E1613">
        <v>64000</v>
      </c>
      <c r="F1613">
        <v>64000</v>
      </c>
      <c r="H1613">
        <v>10934.3</v>
      </c>
      <c r="I1613">
        <v>14123.8</v>
      </c>
      <c r="J1613">
        <v>13930.2</v>
      </c>
      <c r="L1613">
        <f t="shared" si="51"/>
        <v>921.77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922.2</v>
      </c>
      <c r="B1614">
        <v>2765.45</v>
      </c>
      <c r="C1614">
        <v>10687.8</v>
      </c>
      <c r="D1614">
        <v>50261.55</v>
      </c>
      <c r="E1614">
        <v>64000</v>
      </c>
      <c r="F1614">
        <v>64000</v>
      </c>
      <c r="H1614">
        <v>10577.9</v>
      </c>
      <c r="I1614">
        <v>13789.3</v>
      </c>
      <c r="J1614">
        <v>13625.1</v>
      </c>
      <c r="L1614">
        <f t="shared" si="51"/>
        <v>922.2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922.64</v>
      </c>
      <c r="B1615">
        <v>2765.45</v>
      </c>
      <c r="C1615">
        <v>10687.8</v>
      </c>
      <c r="D1615">
        <v>50261.55</v>
      </c>
      <c r="E1615">
        <v>64000</v>
      </c>
      <c r="F1615">
        <v>64000</v>
      </c>
      <c r="H1615">
        <v>10577.9</v>
      </c>
      <c r="I1615">
        <v>13789.3</v>
      </c>
      <c r="J1615">
        <v>13625.1</v>
      </c>
      <c r="L1615">
        <f t="shared" si="51"/>
        <v>922.64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923.07</v>
      </c>
      <c r="B1616">
        <v>2923.05</v>
      </c>
      <c r="C1616">
        <v>12193</v>
      </c>
      <c r="D1616">
        <v>50199.75</v>
      </c>
      <c r="E1616">
        <v>64000</v>
      </c>
      <c r="F1616">
        <v>64000</v>
      </c>
      <c r="H1616">
        <v>12101.2</v>
      </c>
      <c r="I1616">
        <v>15864.6</v>
      </c>
      <c r="J1616">
        <v>15650.4</v>
      </c>
      <c r="L1616">
        <f t="shared" si="51"/>
        <v>923.07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923.5</v>
      </c>
      <c r="B1617">
        <v>2923.05</v>
      </c>
      <c r="C1617">
        <v>12193</v>
      </c>
      <c r="D1617">
        <v>50199.75</v>
      </c>
      <c r="E1617">
        <v>64000</v>
      </c>
      <c r="F1617">
        <v>64000</v>
      </c>
      <c r="H1617">
        <v>12101.2</v>
      </c>
      <c r="I1617">
        <v>15864.6</v>
      </c>
      <c r="J1617">
        <v>15650.4</v>
      </c>
      <c r="L1617">
        <f t="shared" si="51"/>
        <v>923.5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923.93</v>
      </c>
      <c r="B1618">
        <v>2756.9</v>
      </c>
      <c r="C1618">
        <v>10468.700000000001</v>
      </c>
      <c r="D1618">
        <v>48771</v>
      </c>
      <c r="E1618">
        <v>64000</v>
      </c>
      <c r="F1618">
        <v>64000</v>
      </c>
      <c r="H1618">
        <v>10416.5</v>
      </c>
      <c r="I1618">
        <v>13528.4</v>
      </c>
      <c r="J1618">
        <v>13399.9</v>
      </c>
      <c r="L1618">
        <f t="shared" si="51"/>
        <v>923.93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924.37</v>
      </c>
      <c r="B1619">
        <v>2756.9</v>
      </c>
      <c r="C1619">
        <v>10468.700000000001</v>
      </c>
      <c r="D1619">
        <v>48771</v>
      </c>
      <c r="E1619">
        <v>64000</v>
      </c>
      <c r="F1619">
        <v>64000</v>
      </c>
      <c r="H1619">
        <v>10416.5</v>
      </c>
      <c r="I1619">
        <v>13528.4</v>
      </c>
      <c r="J1619">
        <v>13399.9</v>
      </c>
      <c r="L1619">
        <f t="shared" si="51"/>
        <v>924.37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924.8</v>
      </c>
      <c r="B1620">
        <v>2773.6</v>
      </c>
      <c r="C1620">
        <v>10736.3</v>
      </c>
      <c r="D1620">
        <v>46864.65</v>
      </c>
      <c r="E1620">
        <v>64000</v>
      </c>
      <c r="F1620">
        <v>64000</v>
      </c>
      <c r="H1620">
        <v>10664.6</v>
      </c>
      <c r="I1620">
        <v>13383.7</v>
      </c>
      <c r="J1620">
        <v>13243.4</v>
      </c>
      <c r="L1620">
        <f t="shared" si="51"/>
        <v>924.8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925.23</v>
      </c>
      <c r="B1621">
        <v>2773.6</v>
      </c>
      <c r="C1621">
        <v>10736.3</v>
      </c>
      <c r="D1621">
        <v>46864.65</v>
      </c>
      <c r="E1621">
        <v>64000</v>
      </c>
      <c r="F1621">
        <v>64000</v>
      </c>
      <c r="H1621">
        <v>10664.6</v>
      </c>
      <c r="I1621">
        <v>13383.7</v>
      </c>
      <c r="J1621">
        <v>13243.4</v>
      </c>
      <c r="L1621">
        <f t="shared" si="51"/>
        <v>925.23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925.66</v>
      </c>
      <c r="B1622">
        <v>2969.9</v>
      </c>
      <c r="C1622">
        <v>12663.2</v>
      </c>
      <c r="D1622">
        <v>44585.1</v>
      </c>
      <c r="E1622">
        <v>64000</v>
      </c>
      <c r="F1622">
        <v>64000</v>
      </c>
      <c r="H1622">
        <v>12554.6</v>
      </c>
      <c r="I1622">
        <v>15212.5</v>
      </c>
      <c r="J1622">
        <v>15051.6</v>
      </c>
      <c r="L1622">
        <f t="shared" si="51"/>
        <v>925.66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926.09</v>
      </c>
      <c r="B1623">
        <v>2969.9</v>
      </c>
      <c r="C1623">
        <v>12663.2</v>
      </c>
      <c r="D1623">
        <v>44585.1</v>
      </c>
      <c r="E1623">
        <v>64000</v>
      </c>
      <c r="F1623">
        <v>64000</v>
      </c>
      <c r="H1623">
        <v>12554.6</v>
      </c>
      <c r="I1623">
        <v>15212.5</v>
      </c>
      <c r="J1623">
        <v>15051.6</v>
      </c>
      <c r="L1623">
        <f t="shared" si="51"/>
        <v>926.09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926.53</v>
      </c>
      <c r="B1624">
        <v>2851.2</v>
      </c>
      <c r="C1624">
        <v>11584.5</v>
      </c>
      <c r="D1624">
        <v>43357.7</v>
      </c>
      <c r="E1624">
        <v>64000</v>
      </c>
      <c r="F1624">
        <v>64000</v>
      </c>
      <c r="H1624">
        <v>11509</v>
      </c>
      <c r="I1624">
        <v>14287.9</v>
      </c>
      <c r="J1624">
        <v>14150.7</v>
      </c>
      <c r="L1624">
        <f t="shared" si="51"/>
        <v>926.53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926.96</v>
      </c>
      <c r="B1625">
        <v>2851.2</v>
      </c>
      <c r="C1625">
        <v>11584.5</v>
      </c>
      <c r="D1625">
        <v>43357.7</v>
      </c>
      <c r="E1625">
        <v>64000</v>
      </c>
      <c r="F1625">
        <v>64000</v>
      </c>
      <c r="H1625">
        <v>11509</v>
      </c>
      <c r="I1625">
        <v>14287.9</v>
      </c>
      <c r="J1625">
        <v>14150.7</v>
      </c>
      <c r="L1625">
        <f t="shared" si="51"/>
        <v>926.96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927.39</v>
      </c>
      <c r="B1626">
        <v>2967.8</v>
      </c>
      <c r="C1626">
        <v>12650.5</v>
      </c>
      <c r="D1626">
        <v>43600.7</v>
      </c>
      <c r="E1626">
        <v>64000</v>
      </c>
      <c r="F1626">
        <v>64000</v>
      </c>
      <c r="H1626">
        <v>12576.8</v>
      </c>
      <c r="I1626">
        <v>15751.8</v>
      </c>
      <c r="J1626">
        <v>15591.6</v>
      </c>
      <c r="L1626">
        <f t="shared" si="51"/>
        <v>927.39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927.82</v>
      </c>
      <c r="B1627">
        <v>2967.8</v>
      </c>
      <c r="C1627">
        <v>12650.5</v>
      </c>
      <c r="D1627">
        <v>43600.7</v>
      </c>
      <c r="E1627">
        <v>64000</v>
      </c>
      <c r="F1627">
        <v>64000</v>
      </c>
      <c r="H1627">
        <v>12576.8</v>
      </c>
      <c r="I1627">
        <v>15751.8</v>
      </c>
      <c r="J1627">
        <v>15591.6</v>
      </c>
      <c r="L1627">
        <f t="shared" si="51"/>
        <v>927.82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928.25</v>
      </c>
      <c r="B1628">
        <v>2760.05</v>
      </c>
      <c r="C1628">
        <v>10636.8</v>
      </c>
      <c r="D1628">
        <v>44463.5</v>
      </c>
      <c r="E1628">
        <v>64000</v>
      </c>
      <c r="F1628">
        <v>64000</v>
      </c>
      <c r="H1628">
        <v>10555</v>
      </c>
      <c r="I1628">
        <v>13457</v>
      </c>
      <c r="J1628">
        <v>13294.8</v>
      </c>
      <c r="L1628">
        <f t="shared" si="51"/>
        <v>928.25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928.69</v>
      </c>
      <c r="B1629">
        <v>2760.05</v>
      </c>
      <c r="C1629">
        <v>10636.8</v>
      </c>
      <c r="D1629">
        <v>44463.5</v>
      </c>
      <c r="E1629">
        <v>64000</v>
      </c>
      <c r="F1629">
        <v>64000</v>
      </c>
      <c r="H1629">
        <v>10555</v>
      </c>
      <c r="I1629">
        <v>13457</v>
      </c>
      <c r="J1629">
        <v>13294.8</v>
      </c>
      <c r="L1629">
        <f t="shared" si="51"/>
        <v>928.69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929.12</v>
      </c>
      <c r="B1630">
        <v>2808.55</v>
      </c>
      <c r="C1630">
        <v>10959.9</v>
      </c>
      <c r="D1630">
        <v>46158.15</v>
      </c>
      <c r="E1630">
        <v>64000</v>
      </c>
      <c r="F1630">
        <v>64000</v>
      </c>
      <c r="H1630">
        <v>10926.6</v>
      </c>
      <c r="I1630">
        <v>13626.6</v>
      </c>
      <c r="J1630">
        <v>13490.4</v>
      </c>
      <c r="L1630">
        <f t="shared" si="51"/>
        <v>929.12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929.55</v>
      </c>
      <c r="B1631">
        <v>2808.55</v>
      </c>
      <c r="C1631">
        <v>10959.9</v>
      </c>
      <c r="D1631">
        <v>46158.15</v>
      </c>
      <c r="E1631">
        <v>64000</v>
      </c>
      <c r="F1631">
        <v>64000</v>
      </c>
      <c r="H1631">
        <v>10926.6</v>
      </c>
      <c r="I1631">
        <v>13626.6</v>
      </c>
      <c r="J1631">
        <v>13490.4</v>
      </c>
      <c r="L1631">
        <f t="shared" si="51"/>
        <v>929.55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929.98</v>
      </c>
      <c r="B1632">
        <v>2878.05</v>
      </c>
      <c r="C1632">
        <v>11776.8</v>
      </c>
      <c r="D1632">
        <v>47148.75</v>
      </c>
      <c r="E1632">
        <v>64000</v>
      </c>
      <c r="F1632">
        <v>64000</v>
      </c>
      <c r="H1632">
        <v>11658.2</v>
      </c>
      <c r="I1632">
        <v>14625.1</v>
      </c>
      <c r="J1632">
        <v>14538.9</v>
      </c>
      <c r="L1632">
        <f t="shared" si="51"/>
        <v>929.98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930.41</v>
      </c>
      <c r="B1633">
        <v>2878.05</v>
      </c>
      <c r="C1633">
        <v>11776.8</v>
      </c>
      <c r="D1633">
        <v>47148.75</v>
      </c>
      <c r="E1633">
        <v>64000</v>
      </c>
      <c r="F1633">
        <v>64000</v>
      </c>
      <c r="H1633">
        <v>11658.2</v>
      </c>
      <c r="I1633">
        <v>14625.1</v>
      </c>
      <c r="J1633">
        <v>14538.9</v>
      </c>
      <c r="L1633">
        <f t="shared" si="51"/>
        <v>930.41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930.84</v>
      </c>
      <c r="B1634">
        <v>2855.75</v>
      </c>
      <c r="C1634">
        <v>11537</v>
      </c>
      <c r="D1634">
        <v>46671.05</v>
      </c>
      <c r="E1634">
        <v>64000</v>
      </c>
      <c r="F1634">
        <v>64000</v>
      </c>
      <c r="H1634">
        <v>11451.8</v>
      </c>
      <c r="I1634">
        <v>14642.6</v>
      </c>
      <c r="J1634">
        <v>14424.1</v>
      </c>
      <c r="L1634">
        <f t="shared" si="51"/>
        <v>930.84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931.28</v>
      </c>
      <c r="B1635">
        <v>2855.75</v>
      </c>
      <c r="C1635">
        <v>11537</v>
      </c>
      <c r="D1635">
        <v>46671.05</v>
      </c>
      <c r="E1635">
        <v>64000</v>
      </c>
      <c r="F1635">
        <v>64000</v>
      </c>
      <c r="H1635">
        <v>11451.8</v>
      </c>
      <c r="I1635">
        <v>14642.6</v>
      </c>
      <c r="J1635">
        <v>14424.1</v>
      </c>
      <c r="L1635">
        <f t="shared" si="51"/>
        <v>931.28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931.71</v>
      </c>
      <c r="B1636">
        <v>2930.1</v>
      </c>
      <c r="C1636">
        <v>12313.5</v>
      </c>
      <c r="D1636">
        <v>44869.4</v>
      </c>
      <c r="E1636">
        <v>64000</v>
      </c>
      <c r="F1636">
        <v>64000</v>
      </c>
      <c r="H1636">
        <v>12217.8</v>
      </c>
      <c r="I1636">
        <v>15152.4</v>
      </c>
      <c r="J1636">
        <v>15019.3</v>
      </c>
      <c r="L1636">
        <f t="shared" ref="L1636:L1699" si="53">A1636</f>
        <v>931.71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932.14</v>
      </c>
      <c r="B1637">
        <v>2930.1</v>
      </c>
      <c r="C1637">
        <v>12313.5</v>
      </c>
      <c r="D1637">
        <v>44869.4</v>
      </c>
      <c r="E1637">
        <v>64000</v>
      </c>
      <c r="F1637">
        <v>64000</v>
      </c>
      <c r="H1637">
        <v>12217.8</v>
      </c>
      <c r="I1637">
        <v>15152.4</v>
      </c>
      <c r="J1637">
        <v>15019.3</v>
      </c>
      <c r="L1637">
        <f t="shared" si="53"/>
        <v>932.14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932.57</v>
      </c>
      <c r="B1638">
        <v>3008.1</v>
      </c>
      <c r="C1638">
        <v>13017.4</v>
      </c>
      <c r="D1638">
        <v>42466.05</v>
      </c>
      <c r="E1638">
        <v>64000</v>
      </c>
      <c r="F1638">
        <v>64000</v>
      </c>
      <c r="H1638">
        <v>12912.2</v>
      </c>
      <c r="I1638">
        <v>15971.5</v>
      </c>
      <c r="J1638">
        <v>15769.6</v>
      </c>
      <c r="L1638">
        <f t="shared" si="53"/>
        <v>932.57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</v>
      </c>
      <c r="B1639">
        <v>3008.1</v>
      </c>
      <c r="C1639">
        <v>13017.4</v>
      </c>
      <c r="D1639">
        <v>42466.05</v>
      </c>
      <c r="E1639">
        <v>64000</v>
      </c>
      <c r="F1639">
        <v>64000</v>
      </c>
      <c r="H1639">
        <v>12912.2</v>
      </c>
      <c r="I1639">
        <v>15971.5</v>
      </c>
      <c r="J1639">
        <v>15769.6</v>
      </c>
      <c r="L1639">
        <f t="shared" si="53"/>
        <v>933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933.43</v>
      </c>
      <c r="B1640">
        <v>2895.6</v>
      </c>
      <c r="C1640">
        <v>11888.6</v>
      </c>
      <c r="D1640">
        <v>39684.25</v>
      </c>
      <c r="E1640">
        <v>64000</v>
      </c>
      <c r="F1640">
        <v>64000</v>
      </c>
      <c r="H1640">
        <v>11809.5</v>
      </c>
      <c r="I1640">
        <v>14291.9</v>
      </c>
      <c r="J1640">
        <v>14189.8</v>
      </c>
      <c r="L1640">
        <f t="shared" si="53"/>
        <v>933.43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933.86</v>
      </c>
      <c r="B1641">
        <v>2895.6</v>
      </c>
      <c r="C1641">
        <v>11888.6</v>
      </c>
      <c r="D1641">
        <v>39684.25</v>
      </c>
      <c r="E1641">
        <v>64000</v>
      </c>
      <c r="F1641">
        <v>64000</v>
      </c>
      <c r="H1641">
        <v>11809.5</v>
      </c>
      <c r="I1641">
        <v>14291.9</v>
      </c>
      <c r="J1641">
        <v>14189.8</v>
      </c>
      <c r="L1641">
        <f t="shared" si="53"/>
        <v>933.86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934.3</v>
      </c>
      <c r="B1642">
        <v>2872.4</v>
      </c>
      <c r="C1642">
        <v>11708</v>
      </c>
      <c r="D1642">
        <v>37941.699999999997</v>
      </c>
      <c r="E1642">
        <v>64000</v>
      </c>
      <c r="F1642">
        <v>64000</v>
      </c>
      <c r="H1642">
        <v>11652</v>
      </c>
      <c r="I1642">
        <v>14078</v>
      </c>
      <c r="J1642">
        <v>14014.1</v>
      </c>
      <c r="L1642">
        <f t="shared" si="53"/>
        <v>934.3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934.73</v>
      </c>
      <c r="B1643">
        <v>2872.4</v>
      </c>
      <c r="C1643">
        <v>11708</v>
      </c>
      <c r="D1643">
        <v>37941.699999999997</v>
      </c>
      <c r="E1643">
        <v>64000</v>
      </c>
      <c r="F1643">
        <v>64000</v>
      </c>
      <c r="H1643">
        <v>11652</v>
      </c>
      <c r="I1643">
        <v>14078</v>
      </c>
      <c r="J1643">
        <v>14014.1</v>
      </c>
      <c r="L1643">
        <f t="shared" si="53"/>
        <v>934.73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935.16</v>
      </c>
      <c r="B1644">
        <v>2757.65</v>
      </c>
      <c r="C1644">
        <v>10668.4</v>
      </c>
      <c r="D1644">
        <v>36889.9</v>
      </c>
      <c r="E1644">
        <v>64000</v>
      </c>
      <c r="F1644">
        <v>64000</v>
      </c>
      <c r="H1644">
        <v>10574.7</v>
      </c>
      <c r="I1644">
        <v>12510</v>
      </c>
      <c r="J1644">
        <v>12401.8</v>
      </c>
      <c r="L1644">
        <f t="shared" si="53"/>
        <v>935.16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935.59</v>
      </c>
      <c r="B1645">
        <v>2757.65</v>
      </c>
      <c r="C1645">
        <v>10668.4</v>
      </c>
      <c r="D1645">
        <v>36889.9</v>
      </c>
      <c r="E1645">
        <v>64000</v>
      </c>
      <c r="F1645">
        <v>64000</v>
      </c>
      <c r="H1645">
        <v>10574.7</v>
      </c>
      <c r="I1645">
        <v>12510</v>
      </c>
      <c r="J1645">
        <v>12401.8</v>
      </c>
      <c r="L1645">
        <f t="shared" si="53"/>
        <v>935.59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936.02</v>
      </c>
      <c r="B1646">
        <v>2787.8</v>
      </c>
      <c r="C1646">
        <v>10843.3</v>
      </c>
      <c r="D1646">
        <v>36590.25</v>
      </c>
      <c r="E1646">
        <v>64000</v>
      </c>
      <c r="F1646">
        <v>64000</v>
      </c>
      <c r="H1646">
        <v>10751.6</v>
      </c>
      <c r="I1646">
        <v>12774</v>
      </c>
      <c r="J1646">
        <v>12672</v>
      </c>
      <c r="L1646">
        <f t="shared" si="53"/>
        <v>936.02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936.45</v>
      </c>
      <c r="B1647">
        <v>2787.8</v>
      </c>
      <c r="C1647">
        <v>10843.3</v>
      </c>
      <c r="D1647">
        <v>36590.25</v>
      </c>
      <c r="E1647">
        <v>64000</v>
      </c>
      <c r="F1647">
        <v>64000</v>
      </c>
      <c r="H1647">
        <v>10751.6</v>
      </c>
      <c r="I1647">
        <v>12774</v>
      </c>
      <c r="J1647">
        <v>12672</v>
      </c>
      <c r="L1647">
        <f t="shared" si="53"/>
        <v>936.45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936.88</v>
      </c>
      <c r="B1648">
        <v>2779.4</v>
      </c>
      <c r="C1648">
        <v>10696.6</v>
      </c>
      <c r="D1648">
        <v>36674.15</v>
      </c>
      <c r="E1648">
        <v>64000</v>
      </c>
      <c r="F1648">
        <v>64000</v>
      </c>
      <c r="H1648">
        <v>10604.5</v>
      </c>
      <c r="I1648">
        <v>12894.2</v>
      </c>
      <c r="J1648">
        <v>12724.5</v>
      </c>
      <c r="L1648">
        <f t="shared" si="53"/>
        <v>936.88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937.31</v>
      </c>
      <c r="B1649">
        <v>2779.4</v>
      </c>
      <c r="C1649">
        <v>10696.6</v>
      </c>
      <c r="D1649">
        <v>36674.15</v>
      </c>
      <c r="E1649">
        <v>64000</v>
      </c>
      <c r="F1649">
        <v>64000</v>
      </c>
      <c r="H1649">
        <v>10604.5</v>
      </c>
      <c r="I1649">
        <v>12894.2</v>
      </c>
      <c r="J1649">
        <v>12724.5</v>
      </c>
      <c r="L1649">
        <f t="shared" si="53"/>
        <v>937.31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937.75</v>
      </c>
      <c r="B1650">
        <v>2785.25</v>
      </c>
      <c r="C1650">
        <v>10885.4</v>
      </c>
      <c r="D1650">
        <v>36217.949999999997</v>
      </c>
      <c r="E1650">
        <v>64000</v>
      </c>
      <c r="F1650">
        <v>64000</v>
      </c>
      <c r="H1650">
        <v>10819.5</v>
      </c>
      <c r="I1650">
        <v>13193.7</v>
      </c>
      <c r="J1650">
        <v>13049.3</v>
      </c>
      <c r="L1650">
        <f t="shared" si="53"/>
        <v>937.75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938.18</v>
      </c>
      <c r="B1651">
        <v>2785.25</v>
      </c>
      <c r="C1651">
        <v>10885.4</v>
      </c>
      <c r="D1651">
        <v>36217.949999999997</v>
      </c>
      <c r="E1651">
        <v>64000</v>
      </c>
      <c r="F1651">
        <v>64000</v>
      </c>
      <c r="H1651">
        <v>10819.5</v>
      </c>
      <c r="I1651">
        <v>13193.7</v>
      </c>
      <c r="J1651">
        <v>13049.3</v>
      </c>
      <c r="L1651">
        <f t="shared" si="53"/>
        <v>938.18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938.61</v>
      </c>
      <c r="B1652">
        <v>2855.8</v>
      </c>
      <c r="C1652">
        <v>11595.3</v>
      </c>
      <c r="D1652">
        <v>34846.5</v>
      </c>
      <c r="E1652">
        <v>64000</v>
      </c>
      <c r="F1652">
        <v>64000</v>
      </c>
      <c r="H1652">
        <v>11525.6</v>
      </c>
      <c r="I1652">
        <v>13847.2</v>
      </c>
      <c r="J1652">
        <v>13698.6</v>
      </c>
      <c r="L1652">
        <f t="shared" si="53"/>
        <v>938.61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939.04</v>
      </c>
      <c r="B1653">
        <v>2855.8</v>
      </c>
      <c r="C1653">
        <v>11595.3</v>
      </c>
      <c r="D1653">
        <v>34846.5</v>
      </c>
      <c r="E1653">
        <v>64000</v>
      </c>
      <c r="F1653">
        <v>64000</v>
      </c>
      <c r="H1653">
        <v>11525.6</v>
      </c>
      <c r="I1653">
        <v>13847.2</v>
      </c>
      <c r="J1653">
        <v>13698.6</v>
      </c>
      <c r="L1653">
        <f t="shared" si="53"/>
        <v>939.04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939.47</v>
      </c>
      <c r="B1654">
        <v>2823.8</v>
      </c>
      <c r="C1654">
        <v>11240.5</v>
      </c>
      <c r="D1654">
        <v>32586.05</v>
      </c>
      <c r="E1654">
        <v>64000</v>
      </c>
      <c r="F1654">
        <v>64000</v>
      </c>
      <c r="H1654">
        <v>11187.5</v>
      </c>
      <c r="I1654">
        <v>13388.3</v>
      </c>
      <c r="J1654">
        <v>13274.3</v>
      </c>
      <c r="L1654">
        <f t="shared" si="53"/>
        <v>939.47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939.9</v>
      </c>
      <c r="B1655">
        <v>2823.8</v>
      </c>
      <c r="C1655">
        <v>11240.5</v>
      </c>
      <c r="D1655">
        <v>32586.05</v>
      </c>
      <c r="E1655">
        <v>64000</v>
      </c>
      <c r="F1655">
        <v>64000</v>
      </c>
      <c r="H1655">
        <v>11187.5</v>
      </c>
      <c r="I1655">
        <v>13388.3</v>
      </c>
      <c r="J1655">
        <v>13274.3</v>
      </c>
      <c r="L1655">
        <f t="shared" si="53"/>
        <v>939.9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940.33</v>
      </c>
      <c r="B1656">
        <v>2992.3</v>
      </c>
      <c r="C1656">
        <v>12762.9</v>
      </c>
      <c r="D1656">
        <v>30200.5</v>
      </c>
      <c r="E1656">
        <v>64000</v>
      </c>
      <c r="F1656">
        <v>64000</v>
      </c>
      <c r="H1656">
        <v>12667.5</v>
      </c>
      <c r="I1656">
        <v>14375.9</v>
      </c>
      <c r="J1656">
        <v>14303.4</v>
      </c>
      <c r="L1656">
        <f t="shared" si="53"/>
        <v>940.33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940.76</v>
      </c>
      <c r="B1657">
        <v>2992.3</v>
      </c>
      <c r="C1657">
        <v>12762.9</v>
      </c>
      <c r="D1657">
        <v>30200.5</v>
      </c>
      <c r="E1657">
        <v>64000</v>
      </c>
      <c r="F1657">
        <v>64000</v>
      </c>
      <c r="H1657">
        <v>12667.5</v>
      </c>
      <c r="I1657">
        <v>14375.9</v>
      </c>
      <c r="J1657">
        <v>14303.4</v>
      </c>
      <c r="L1657">
        <f t="shared" si="53"/>
        <v>940.76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941.19</v>
      </c>
      <c r="B1658">
        <v>2880.4</v>
      </c>
      <c r="C1658">
        <v>11912.1</v>
      </c>
      <c r="D1658">
        <v>28146.45</v>
      </c>
      <c r="E1658">
        <v>64000</v>
      </c>
      <c r="F1658">
        <v>64000</v>
      </c>
      <c r="H1658">
        <v>11800.2</v>
      </c>
      <c r="I1658">
        <v>13460.6</v>
      </c>
      <c r="J1658">
        <v>13365.2</v>
      </c>
      <c r="L1658">
        <f t="shared" si="53"/>
        <v>941.19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941.62</v>
      </c>
      <c r="B1659">
        <v>2880.4</v>
      </c>
      <c r="C1659">
        <v>11912.1</v>
      </c>
      <c r="D1659">
        <v>28146.45</v>
      </c>
      <c r="E1659">
        <v>64000</v>
      </c>
      <c r="F1659">
        <v>64000</v>
      </c>
      <c r="H1659">
        <v>11800.2</v>
      </c>
      <c r="I1659">
        <v>13460.6</v>
      </c>
      <c r="J1659">
        <v>13365.2</v>
      </c>
      <c r="L1659">
        <f t="shared" si="53"/>
        <v>941.62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942.05</v>
      </c>
      <c r="B1660">
        <v>2797.25</v>
      </c>
      <c r="C1660">
        <v>10980.9</v>
      </c>
      <c r="D1660">
        <v>26976.2</v>
      </c>
      <c r="E1660">
        <v>64000</v>
      </c>
      <c r="F1660">
        <v>64000</v>
      </c>
      <c r="H1660">
        <v>10903.2</v>
      </c>
      <c r="I1660">
        <v>12667.7</v>
      </c>
      <c r="J1660">
        <v>12581.7</v>
      </c>
      <c r="L1660">
        <f t="shared" si="53"/>
        <v>942.05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942.48</v>
      </c>
      <c r="B1661">
        <v>2797.25</v>
      </c>
      <c r="C1661">
        <v>10980.9</v>
      </c>
      <c r="D1661">
        <v>26976.2</v>
      </c>
      <c r="E1661">
        <v>64000</v>
      </c>
      <c r="F1661">
        <v>64000</v>
      </c>
      <c r="H1661">
        <v>10903.2</v>
      </c>
      <c r="I1661">
        <v>12667.7</v>
      </c>
      <c r="J1661">
        <v>12581.7</v>
      </c>
      <c r="L1661">
        <f t="shared" si="53"/>
        <v>942.48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942.91</v>
      </c>
      <c r="B1662">
        <v>2754.25</v>
      </c>
      <c r="C1662">
        <v>10636.8</v>
      </c>
      <c r="D1662">
        <v>26799</v>
      </c>
      <c r="E1662">
        <v>64000</v>
      </c>
      <c r="F1662">
        <v>64000</v>
      </c>
      <c r="H1662">
        <v>10610.7</v>
      </c>
      <c r="I1662">
        <v>12218.2</v>
      </c>
      <c r="J1662">
        <v>12096.4</v>
      </c>
      <c r="L1662">
        <f t="shared" si="53"/>
        <v>942.91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943.35</v>
      </c>
      <c r="B1663">
        <v>2754.25</v>
      </c>
      <c r="C1663">
        <v>10636.8</v>
      </c>
      <c r="D1663">
        <v>26799</v>
      </c>
      <c r="E1663">
        <v>64000</v>
      </c>
      <c r="F1663">
        <v>64000</v>
      </c>
      <c r="H1663">
        <v>10610.7</v>
      </c>
      <c r="I1663">
        <v>12218.2</v>
      </c>
      <c r="J1663">
        <v>12096.4</v>
      </c>
      <c r="L1663">
        <f t="shared" si="53"/>
        <v>943.35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943.78</v>
      </c>
      <c r="B1664">
        <v>2858.35</v>
      </c>
      <c r="C1664">
        <v>11650</v>
      </c>
      <c r="D1664">
        <v>27224.75</v>
      </c>
      <c r="E1664">
        <v>64000</v>
      </c>
      <c r="F1664">
        <v>64000</v>
      </c>
      <c r="H1664">
        <v>11556.7</v>
      </c>
      <c r="I1664">
        <v>13315.3</v>
      </c>
      <c r="J1664">
        <v>13208.2</v>
      </c>
      <c r="L1664">
        <f t="shared" si="53"/>
        <v>943.78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944.21</v>
      </c>
      <c r="B1665">
        <v>2858.35</v>
      </c>
      <c r="C1665">
        <v>11650</v>
      </c>
      <c r="D1665">
        <v>27224.75</v>
      </c>
      <c r="E1665">
        <v>64000</v>
      </c>
      <c r="F1665">
        <v>64000</v>
      </c>
      <c r="H1665">
        <v>11556.7</v>
      </c>
      <c r="I1665">
        <v>13315.3</v>
      </c>
      <c r="J1665">
        <v>13208.2</v>
      </c>
      <c r="L1665">
        <f t="shared" si="53"/>
        <v>944.21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944.64</v>
      </c>
      <c r="B1666">
        <v>2858</v>
      </c>
      <c r="C1666">
        <v>11561.1</v>
      </c>
      <c r="D1666">
        <v>28073.8</v>
      </c>
      <c r="E1666">
        <v>64000</v>
      </c>
      <c r="F1666">
        <v>64000</v>
      </c>
      <c r="H1666">
        <v>11451.8</v>
      </c>
      <c r="I1666">
        <v>13321.8</v>
      </c>
      <c r="J1666">
        <v>13253.1</v>
      </c>
      <c r="L1666">
        <f t="shared" si="53"/>
        <v>944.64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945.07</v>
      </c>
      <c r="B1667">
        <v>2858</v>
      </c>
      <c r="C1667">
        <v>11561.1</v>
      </c>
      <c r="D1667">
        <v>28073.8</v>
      </c>
      <c r="E1667">
        <v>64000</v>
      </c>
      <c r="F1667">
        <v>64000</v>
      </c>
      <c r="H1667">
        <v>11451.8</v>
      </c>
      <c r="I1667">
        <v>13321.8</v>
      </c>
      <c r="J1667">
        <v>13253.1</v>
      </c>
      <c r="L1667">
        <f t="shared" si="53"/>
        <v>945.07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945.5</v>
      </c>
      <c r="B1668">
        <v>2821.5</v>
      </c>
      <c r="C1668">
        <v>11342.2</v>
      </c>
      <c r="D1668">
        <v>29053.599999999999</v>
      </c>
      <c r="E1668">
        <v>64000</v>
      </c>
      <c r="F1668">
        <v>64000</v>
      </c>
      <c r="H1668">
        <v>11244.8</v>
      </c>
      <c r="I1668">
        <v>13106.1</v>
      </c>
      <c r="J1668">
        <v>12991.3</v>
      </c>
      <c r="L1668">
        <f t="shared" si="53"/>
        <v>945.5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945.93</v>
      </c>
      <c r="B1669">
        <v>2821.5</v>
      </c>
      <c r="C1669">
        <v>11342.2</v>
      </c>
      <c r="D1669">
        <v>29053.599999999999</v>
      </c>
      <c r="E1669">
        <v>64000</v>
      </c>
      <c r="F1669">
        <v>64000</v>
      </c>
      <c r="H1669">
        <v>11244.8</v>
      </c>
      <c r="I1669">
        <v>13106.1</v>
      </c>
      <c r="J1669">
        <v>12991.3</v>
      </c>
      <c r="L1669">
        <f t="shared" si="53"/>
        <v>945.93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946.36</v>
      </c>
      <c r="B1670">
        <v>2907.15</v>
      </c>
      <c r="C1670">
        <v>12024.8</v>
      </c>
      <c r="D1670">
        <v>30249.45</v>
      </c>
      <c r="E1670">
        <v>64000</v>
      </c>
      <c r="F1670">
        <v>64000</v>
      </c>
      <c r="H1670">
        <v>11953.6</v>
      </c>
      <c r="I1670">
        <v>13780.9</v>
      </c>
      <c r="J1670">
        <v>13713.2</v>
      </c>
      <c r="L1670">
        <f t="shared" si="53"/>
        <v>946.36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946.79</v>
      </c>
      <c r="B1671">
        <v>2907.15</v>
      </c>
      <c r="C1671">
        <v>12024.8</v>
      </c>
      <c r="D1671">
        <v>30249.45</v>
      </c>
      <c r="E1671">
        <v>64000</v>
      </c>
      <c r="F1671">
        <v>64000</v>
      </c>
      <c r="H1671">
        <v>11953.6</v>
      </c>
      <c r="I1671">
        <v>13780.9</v>
      </c>
      <c r="J1671">
        <v>13713.2</v>
      </c>
      <c r="L1671">
        <f t="shared" si="53"/>
        <v>946.79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947.22</v>
      </c>
      <c r="B1672">
        <v>2829.9</v>
      </c>
      <c r="C1672">
        <v>11259.3</v>
      </c>
      <c r="D1672">
        <v>30957.35</v>
      </c>
      <c r="E1672">
        <v>64000</v>
      </c>
      <c r="F1672">
        <v>64000</v>
      </c>
      <c r="H1672">
        <v>11212.1</v>
      </c>
      <c r="I1672">
        <v>12945.5</v>
      </c>
      <c r="J1672">
        <v>12866.8</v>
      </c>
      <c r="L1672">
        <f t="shared" si="53"/>
        <v>947.22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947.65</v>
      </c>
      <c r="B1673">
        <v>2829.9</v>
      </c>
      <c r="C1673">
        <v>11259.3</v>
      </c>
      <c r="D1673">
        <v>30957.35</v>
      </c>
      <c r="E1673">
        <v>64000</v>
      </c>
      <c r="F1673">
        <v>64000</v>
      </c>
      <c r="H1673">
        <v>11212.1</v>
      </c>
      <c r="I1673">
        <v>12945.5</v>
      </c>
      <c r="J1673">
        <v>12866.8</v>
      </c>
      <c r="L1673">
        <f t="shared" si="53"/>
        <v>947.65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948.08</v>
      </c>
      <c r="B1674">
        <v>2765.55</v>
      </c>
      <c r="C1674">
        <v>10551.9</v>
      </c>
      <c r="D1674">
        <v>31103</v>
      </c>
      <c r="E1674">
        <v>64000</v>
      </c>
      <c r="F1674">
        <v>64000</v>
      </c>
      <c r="H1674">
        <v>10439.1</v>
      </c>
      <c r="I1674">
        <v>12490.5</v>
      </c>
      <c r="J1674">
        <v>12410.7</v>
      </c>
      <c r="L1674">
        <f t="shared" si="53"/>
        <v>948.08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948.51</v>
      </c>
      <c r="B1675">
        <v>2765.55</v>
      </c>
      <c r="C1675">
        <v>10551.9</v>
      </c>
      <c r="D1675">
        <v>31103</v>
      </c>
      <c r="E1675">
        <v>64000</v>
      </c>
      <c r="F1675">
        <v>64000</v>
      </c>
      <c r="H1675">
        <v>10439.1</v>
      </c>
      <c r="I1675">
        <v>12490.5</v>
      </c>
      <c r="J1675">
        <v>12410.7</v>
      </c>
      <c r="L1675">
        <f t="shared" si="53"/>
        <v>948.51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948.94</v>
      </c>
      <c r="B1676">
        <v>2786.7</v>
      </c>
      <c r="C1676">
        <v>10797.3</v>
      </c>
      <c r="D1676">
        <v>30536.799999999999</v>
      </c>
      <c r="E1676">
        <v>64000</v>
      </c>
      <c r="F1676">
        <v>64000</v>
      </c>
      <c r="H1676">
        <v>10692.2</v>
      </c>
      <c r="I1676">
        <v>12710.8</v>
      </c>
      <c r="J1676">
        <v>12600.2</v>
      </c>
      <c r="L1676">
        <f t="shared" si="53"/>
        <v>948.94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949.37</v>
      </c>
      <c r="B1677">
        <v>2786.7</v>
      </c>
      <c r="C1677">
        <v>10797.3</v>
      </c>
      <c r="D1677">
        <v>30536.799999999999</v>
      </c>
      <c r="E1677">
        <v>64000</v>
      </c>
      <c r="F1677">
        <v>64000</v>
      </c>
      <c r="H1677">
        <v>10692.2</v>
      </c>
      <c r="I1677">
        <v>12710.8</v>
      </c>
      <c r="J1677">
        <v>12600.2</v>
      </c>
      <c r="L1677">
        <f t="shared" si="53"/>
        <v>949.37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949.8</v>
      </c>
      <c r="B1678">
        <v>2912</v>
      </c>
      <c r="C1678">
        <v>12060.2</v>
      </c>
      <c r="D1678">
        <v>29930.95</v>
      </c>
      <c r="E1678">
        <v>64000</v>
      </c>
      <c r="F1678">
        <v>64000</v>
      </c>
      <c r="H1678">
        <v>11990.2</v>
      </c>
      <c r="I1678">
        <v>13993.7</v>
      </c>
      <c r="J1678">
        <v>13889.5</v>
      </c>
      <c r="L1678">
        <f t="shared" si="53"/>
        <v>949.8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950.23</v>
      </c>
      <c r="B1679">
        <v>2912</v>
      </c>
      <c r="C1679">
        <v>12060.2</v>
      </c>
      <c r="D1679">
        <v>29930.95</v>
      </c>
      <c r="E1679">
        <v>64000</v>
      </c>
      <c r="F1679">
        <v>64000</v>
      </c>
      <c r="H1679">
        <v>11990.2</v>
      </c>
      <c r="I1679">
        <v>13993.7</v>
      </c>
      <c r="J1679">
        <v>13889.5</v>
      </c>
      <c r="L1679">
        <f t="shared" si="53"/>
        <v>950.23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950.66</v>
      </c>
      <c r="B1680">
        <v>2791.3</v>
      </c>
      <c r="C1680">
        <v>10902.5</v>
      </c>
      <c r="D1680">
        <v>29335.35</v>
      </c>
      <c r="E1680">
        <v>64000</v>
      </c>
      <c r="F1680">
        <v>64000</v>
      </c>
      <c r="H1680">
        <v>10824.3</v>
      </c>
      <c r="I1680">
        <v>12817.1</v>
      </c>
      <c r="J1680">
        <v>12687</v>
      </c>
      <c r="L1680">
        <f t="shared" si="53"/>
        <v>950.66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951.09</v>
      </c>
      <c r="B1681">
        <v>2791.3</v>
      </c>
      <c r="C1681">
        <v>10902.5</v>
      </c>
      <c r="D1681">
        <v>29335.35</v>
      </c>
      <c r="E1681">
        <v>64000</v>
      </c>
      <c r="F1681">
        <v>64000</v>
      </c>
      <c r="H1681">
        <v>10824.3</v>
      </c>
      <c r="I1681">
        <v>12817.1</v>
      </c>
      <c r="J1681">
        <v>12687</v>
      </c>
      <c r="L1681">
        <f t="shared" si="53"/>
        <v>951.09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951.52</v>
      </c>
      <c r="B1682">
        <v>2744.4</v>
      </c>
      <c r="C1682">
        <v>10549.8</v>
      </c>
      <c r="D1682">
        <v>29905.25</v>
      </c>
      <c r="E1682">
        <v>64000</v>
      </c>
      <c r="F1682">
        <v>64000</v>
      </c>
      <c r="H1682">
        <v>10435.799999999999</v>
      </c>
      <c r="I1682">
        <v>12968.6</v>
      </c>
      <c r="J1682">
        <v>12866.4</v>
      </c>
      <c r="L1682">
        <f t="shared" si="53"/>
        <v>951.52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951.95</v>
      </c>
      <c r="B1683">
        <v>2744.4</v>
      </c>
      <c r="C1683">
        <v>10549.8</v>
      </c>
      <c r="D1683">
        <v>29905.25</v>
      </c>
      <c r="E1683">
        <v>64000</v>
      </c>
      <c r="F1683">
        <v>64000</v>
      </c>
      <c r="H1683">
        <v>10435.799999999999</v>
      </c>
      <c r="I1683">
        <v>12968.6</v>
      </c>
      <c r="J1683">
        <v>12866.4</v>
      </c>
      <c r="L1683">
        <f t="shared" si="53"/>
        <v>951.95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952.38</v>
      </c>
      <c r="B1684">
        <v>2801.1</v>
      </c>
      <c r="C1684">
        <v>11020.9</v>
      </c>
      <c r="D1684">
        <v>31625.4</v>
      </c>
      <c r="E1684">
        <v>64000</v>
      </c>
      <c r="F1684">
        <v>64000</v>
      </c>
      <c r="H1684">
        <v>10936.4</v>
      </c>
      <c r="I1684">
        <v>13436.5</v>
      </c>
      <c r="J1684">
        <v>13289.5</v>
      </c>
      <c r="L1684">
        <f t="shared" si="53"/>
        <v>952.38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952.81</v>
      </c>
      <c r="B1685">
        <v>2801.1</v>
      </c>
      <c r="C1685">
        <v>11020.9</v>
      </c>
      <c r="D1685">
        <v>31625.4</v>
      </c>
      <c r="E1685">
        <v>64000</v>
      </c>
      <c r="F1685">
        <v>64000</v>
      </c>
      <c r="H1685">
        <v>10936.4</v>
      </c>
      <c r="I1685">
        <v>13436.5</v>
      </c>
      <c r="J1685">
        <v>13289.5</v>
      </c>
      <c r="L1685">
        <f t="shared" si="53"/>
        <v>952.81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953.24</v>
      </c>
      <c r="B1686">
        <v>2757.15</v>
      </c>
      <c r="C1686">
        <v>10630.1</v>
      </c>
      <c r="D1686">
        <v>33780.550000000003</v>
      </c>
      <c r="E1686">
        <v>64000</v>
      </c>
      <c r="F1686">
        <v>64000</v>
      </c>
      <c r="H1686">
        <v>10537.9</v>
      </c>
      <c r="I1686">
        <v>12859.2</v>
      </c>
      <c r="J1686">
        <v>12762.2</v>
      </c>
      <c r="L1686">
        <f t="shared" si="53"/>
        <v>953.24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953.67</v>
      </c>
      <c r="B1687">
        <v>2757.15</v>
      </c>
      <c r="C1687">
        <v>10630.1</v>
      </c>
      <c r="D1687">
        <v>33780.550000000003</v>
      </c>
      <c r="E1687">
        <v>64000</v>
      </c>
      <c r="F1687">
        <v>64000</v>
      </c>
      <c r="H1687">
        <v>10537.9</v>
      </c>
      <c r="I1687">
        <v>12859.2</v>
      </c>
      <c r="J1687">
        <v>12762.2</v>
      </c>
      <c r="L1687">
        <f t="shared" si="53"/>
        <v>953.67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954.1</v>
      </c>
      <c r="B1688">
        <v>2794.45</v>
      </c>
      <c r="C1688">
        <v>10985.7</v>
      </c>
      <c r="D1688">
        <v>35775.4</v>
      </c>
      <c r="E1688">
        <v>64000</v>
      </c>
      <c r="F1688">
        <v>64000</v>
      </c>
      <c r="H1688">
        <v>10880.5</v>
      </c>
      <c r="I1688">
        <v>12996.4</v>
      </c>
      <c r="J1688">
        <v>12935.4</v>
      </c>
      <c r="L1688">
        <f t="shared" si="53"/>
        <v>954.1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954.53</v>
      </c>
      <c r="B1689">
        <v>2794.45</v>
      </c>
      <c r="C1689">
        <v>10985.7</v>
      </c>
      <c r="D1689">
        <v>35775.4</v>
      </c>
      <c r="E1689">
        <v>64000</v>
      </c>
      <c r="F1689">
        <v>64000</v>
      </c>
      <c r="H1689">
        <v>10880.5</v>
      </c>
      <c r="I1689">
        <v>12996.4</v>
      </c>
      <c r="J1689">
        <v>12935.4</v>
      </c>
      <c r="L1689">
        <f t="shared" si="53"/>
        <v>954.53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954.96</v>
      </c>
      <c r="B1690">
        <v>2795.6</v>
      </c>
      <c r="C1690">
        <v>11003.4</v>
      </c>
      <c r="D1690">
        <v>36684.949999999997</v>
      </c>
      <c r="E1690">
        <v>64000</v>
      </c>
      <c r="F1690">
        <v>64000</v>
      </c>
      <c r="H1690">
        <v>10909.4</v>
      </c>
      <c r="I1690">
        <v>12936.7</v>
      </c>
      <c r="J1690">
        <v>12851.2</v>
      </c>
      <c r="L1690">
        <f t="shared" si="53"/>
        <v>954.96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955.39</v>
      </c>
      <c r="B1691">
        <v>2795.6</v>
      </c>
      <c r="C1691">
        <v>11003.4</v>
      </c>
      <c r="D1691">
        <v>36684.949999999997</v>
      </c>
      <c r="E1691">
        <v>64000</v>
      </c>
      <c r="F1691">
        <v>64000</v>
      </c>
      <c r="H1691">
        <v>10909.4</v>
      </c>
      <c r="I1691">
        <v>12936.7</v>
      </c>
      <c r="J1691">
        <v>12851.2</v>
      </c>
      <c r="L1691">
        <f t="shared" si="53"/>
        <v>955.39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955.82</v>
      </c>
      <c r="B1692">
        <v>2762.8</v>
      </c>
      <c r="C1692">
        <v>10712.1</v>
      </c>
      <c r="D1692">
        <v>36435.949999999997</v>
      </c>
      <c r="E1692">
        <v>64000</v>
      </c>
      <c r="F1692">
        <v>64000</v>
      </c>
      <c r="H1692">
        <v>10596.8</v>
      </c>
      <c r="I1692">
        <v>12602.9</v>
      </c>
      <c r="J1692">
        <v>12523.4</v>
      </c>
      <c r="L1692">
        <f t="shared" si="53"/>
        <v>955.82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956.25</v>
      </c>
      <c r="B1693">
        <v>2762.8</v>
      </c>
      <c r="C1693">
        <v>10712.1</v>
      </c>
      <c r="D1693">
        <v>36435.949999999997</v>
      </c>
      <c r="E1693">
        <v>64000</v>
      </c>
      <c r="F1693">
        <v>64000</v>
      </c>
      <c r="H1693">
        <v>10596.8</v>
      </c>
      <c r="I1693">
        <v>12602.9</v>
      </c>
      <c r="J1693">
        <v>12523.4</v>
      </c>
      <c r="L1693">
        <f t="shared" si="53"/>
        <v>956.25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956.68</v>
      </c>
      <c r="B1694">
        <v>3028.55</v>
      </c>
      <c r="C1694">
        <v>13133.5</v>
      </c>
      <c r="D1694">
        <v>35693.949999999997</v>
      </c>
      <c r="E1694">
        <v>64000</v>
      </c>
      <c r="F1694">
        <v>64000</v>
      </c>
      <c r="H1694">
        <v>13006.8</v>
      </c>
      <c r="I1694">
        <v>14836.3</v>
      </c>
      <c r="J1694">
        <v>14753.6</v>
      </c>
      <c r="L1694">
        <f t="shared" si="53"/>
        <v>956.68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957.11</v>
      </c>
      <c r="B1695">
        <v>3028.55</v>
      </c>
      <c r="C1695">
        <v>13133.5</v>
      </c>
      <c r="D1695">
        <v>35693.949999999997</v>
      </c>
      <c r="E1695">
        <v>64000</v>
      </c>
      <c r="F1695">
        <v>64000</v>
      </c>
      <c r="H1695">
        <v>13006.8</v>
      </c>
      <c r="I1695">
        <v>14836.3</v>
      </c>
      <c r="J1695">
        <v>14753.6</v>
      </c>
      <c r="L1695">
        <f t="shared" si="53"/>
        <v>957.11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957.53</v>
      </c>
      <c r="B1696">
        <v>2854.35</v>
      </c>
      <c r="C1696">
        <v>11506.1</v>
      </c>
      <c r="D1696">
        <v>34344.949999999997</v>
      </c>
      <c r="E1696">
        <v>64000</v>
      </c>
      <c r="F1696">
        <v>64000</v>
      </c>
      <c r="H1696">
        <v>11415.3</v>
      </c>
      <c r="I1696">
        <v>13306.8</v>
      </c>
      <c r="J1696">
        <v>13219.2</v>
      </c>
      <c r="L1696">
        <f t="shared" si="53"/>
        <v>957.53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957.96</v>
      </c>
      <c r="B1697">
        <v>2854.35</v>
      </c>
      <c r="C1697">
        <v>11506.1</v>
      </c>
      <c r="D1697">
        <v>34344.949999999997</v>
      </c>
      <c r="E1697">
        <v>64000</v>
      </c>
      <c r="F1697">
        <v>64000</v>
      </c>
      <c r="H1697">
        <v>11415.3</v>
      </c>
      <c r="I1697">
        <v>13306.8</v>
      </c>
      <c r="J1697">
        <v>13219.2</v>
      </c>
      <c r="L1697">
        <f t="shared" si="53"/>
        <v>957.96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958.39</v>
      </c>
      <c r="B1698">
        <v>2796.05</v>
      </c>
      <c r="C1698">
        <v>10935.2</v>
      </c>
      <c r="D1698">
        <v>33726.65</v>
      </c>
      <c r="E1698">
        <v>64000</v>
      </c>
      <c r="F1698">
        <v>64000</v>
      </c>
      <c r="H1698">
        <v>10862</v>
      </c>
      <c r="I1698">
        <v>12739.4</v>
      </c>
      <c r="J1698">
        <v>12663.3</v>
      </c>
      <c r="L1698">
        <f t="shared" si="53"/>
        <v>958.39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958.82</v>
      </c>
      <c r="B1699">
        <v>2796.05</v>
      </c>
      <c r="C1699">
        <v>10935.2</v>
      </c>
      <c r="D1699">
        <v>33726.65</v>
      </c>
      <c r="E1699">
        <v>64000</v>
      </c>
      <c r="F1699">
        <v>64000</v>
      </c>
      <c r="H1699">
        <v>10862</v>
      </c>
      <c r="I1699">
        <v>12739.4</v>
      </c>
      <c r="J1699">
        <v>12663.3</v>
      </c>
      <c r="L1699">
        <f t="shared" si="53"/>
        <v>958.82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959.25</v>
      </c>
      <c r="B1700">
        <v>2793.25</v>
      </c>
      <c r="C1700">
        <v>10865.4</v>
      </c>
      <c r="D1700">
        <v>33409.699999999997</v>
      </c>
      <c r="E1700">
        <v>64000</v>
      </c>
      <c r="F1700">
        <v>64000</v>
      </c>
      <c r="H1700">
        <v>10796.6</v>
      </c>
      <c r="I1700">
        <v>12726.7</v>
      </c>
      <c r="J1700">
        <v>12668.3</v>
      </c>
      <c r="L1700">
        <f t="shared" ref="L1700:L1763" si="55">A1700</f>
        <v>959.25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959.68</v>
      </c>
      <c r="B1701">
        <v>2793.25</v>
      </c>
      <c r="C1701">
        <v>10865.4</v>
      </c>
      <c r="D1701">
        <v>33409.699999999997</v>
      </c>
      <c r="E1701">
        <v>64000</v>
      </c>
      <c r="F1701">
        <v>64000</v>
      </c>
      <c r="H1701">
        <v>10796.6</v>
      </c>
      <c r="I1701">
        <v>12726.7</v>
      </c>
      <c r="J1701">
        <v>12668.3</v>
      </c>
      <c r="L1701">
        <f t="shared" si="55"/>
        <v>959.68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960.11</v>
      </c>
      <c r="B1702">
        <v>2803.55</v>
      </c>
      <c r="C1702">
        <v>10968.5</v>
      </c>
      <c r="D1702">
        <v>34047.5</v>
      </c>
      <c r="E1702">
        <v>64000</v>
      </c>
      <c r="F1702">
        <v>64000</v>
      </c>
      <c r="H1702">
        <v>10912.2</v>
      </c>
      <c r="I1702">
        <v>12707.9</v>
      </c>
      <c r="J1702">
        <v>12657.9</v>
      </c>
      <c r="L1702">
        <f t="shared" si="55"/>
        <v>960.11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960.54</v>
      </c>
      <c r="B1703">
        <v>2803.55</v>
      </c>
      <c r="C1703">
        <v>10968.5</v>
      </c>
      <c r="D1703">
        <v>34047.5</v>
      </c>
      <c r="E1703">
        <v>64000</v>
      </c>
      <c r="F1703">
        <v>64000</v>
      </c>
      <c r="H1703">
        <v>10912.2</v>
      </c>
      <c r="I1703">
        <v>12707.9</v>
      </c>
      <c r="J1703">
        <v>12657.9</v>
      </c>
      <c r="L1703">
        <f t="shared" si="55"/>
        <v>960.54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960.97</v>
      </c>
      <c r="B1704">
        <v>2851.4</v>
      </c>
      <c r="C1704">
        <v>11522.8</v>
      </c>
      <c r="D1704">
        <v>35274.949999999997</v>
      </c>
      <c r="E1704">
        <v>64000</v>
      </c>
      <c r="F1704">
        <v>64000</v>
      </c>
      <c r="H1704">
        <v>11441.1</v>
      </c>
      <c r="I1704">
        <v>13339.1</v>
      </c>
      <c r="J1704">
        <v>13228.5</v>
      </c>
      <c r="L1704">
        <f t="shared" si="55"/>
        <v>960.97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961.4</v>
      </c>
      <c r="B1705">
        <v>2851.4</v>
      </c>
      <c r="C1705">
        <v>11522.8</v>
      </c>
      <c r="D1705">
        <v>35274.949999999997</v>
      </c>
      <c r="E1705">
        <v>64000</v>
      </c>
      <c r="F1705">
        <v>64000</v>
      </c>
      <c r="H1705">
        <v>11441.1</v>
      </c>
      <c r="I1705">
        <v>13339.1</v>
      </c>
      <c r="J1705">
        <v>13228.5</v>
      </c>
      <c r="L1705">
        <f t="shared" si="55"/>
        <v>961.4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961.83</v>
      </c>
      <c r="B1706">
        <v>2877.05</v>
      </c>
      <c r="C1706">
        <v>11699.8</v>
      </c>
      <c r="D1706">
        <v>36908.800000000003</v>
      </c>
      <c r="E1706">
        <v>64000</v>
      </c>
      <c r="F1706">
        <v>64000</v>
      </c>
      <c r="H1706">
        <v>11596.7</v>
      </c>
      <c r="I1706">
        <v>13561.3</v>
      </c>
      <c r="J1706">
        <v>13435.6</v>
      </c>
      <c r="L1706">
        <f t="shared" si="55"/>
        <v>961.83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962.26</v>
      </c>
      <c r="B1707">
        <v>2877.05</v>
      </c>
      <c r="C1707">
        <v>11699.8</v>
      </c>
      <c r="D1707">
        <v>36908.800000000003</v>
      </c>
      <c r="E1707">
        <v>64000</v>
      </c>
      <c r="F1707">
        <v>64000</v>
      </c>
      <c r="H1707">
        <v>11596.7</v>
      </c>
      <c r="I1707">
        <v>13561.3</v>
      </c>
      <c r="J1707">
        <v>13435.6</v>
      </c>
      <c r="L1707">
        <f t="shared" si="55"/>
        <v>962.26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962.68</v>
      </c>
      <c r="B1708">
        <v>2839.75</v>
      </c>
      <c r="C1708">
        <v>11299.9</v>
      </c>
      <c r="D1708">
        <v>38473.449999999997</v>
      </c>
      <c r="E1708">
        <v>64000</v>
      </c>
      <c r="F1708">
        <v>64000</v>
      </c>
      <c r="H1708">
        <v>11189.3</v>
      </c>
      <c r="I1708">
        <v>13230.7</v>
      </c>
      <c r="J1708">
        <v>13167.2</v>
      </c>
      <c r="L1708">
        <f t="shared" si="55"/>
        <v>962.68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963.11</v>
      </c>
      <c r="B1709">
        <v>2839.75</v>
      </c>
      <c r="C1709">
        <v>11299.9</v>
      </c>
      <c r="D1709">
        <v>38473.449999999997</v>
      </c>
      <c r="E1709">
        <v>64000</v>
      </c>
      <c r="F1709">
        <v>64000</v>
      </c>
      <c r="H1709">
        <v>11189.3</v>
      </c>
      <c r="I1709">
        <v>13230.7</v>
      </c>
      <c r="J1709">
        <v>13167.2</v>
      </c>
      <c r="L1709">
        <f t="shared" si="55"/>
        <v>963.11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963.54</v>
      </c>
      <c r="B1710">
        <v>2828.9</v>
      </c>
      <c r="C1710">
        <v>11214.7</v>
      </c>
      <c r="D1710">
        <v>39355.949999999997</v>
      </c>
      <c r="E1710">
        <v>64000</v>
      </c>
      <c r="F1710">
        <v>64000</v>
      </c>
      <c r="H1710">
        <v>11139.7</v>
      </c>
      <c r="I1710">
        <v>13361.4</v>
      </c>
      <c r="J1710">
        <v>13238.4</v>
      </c>
      <c r="L1710">
        <f t="shared" si="55"/>
        <v>963.54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963.97</v>
      </c>
      <c r="B1711">
        <v>2828.9</v>
      </c>
      <c r="C1711">
        <v>11214.7</v>
      </c>
      <c r="D1711">
        <v>39355.949999999997</v>
      </c>
      <c r="E1711">
        <v>64000</v>
      </c>
      <c r="F1711">
        <v>64000</v>
      </c>
      <c r="H1711">
        <v>11139.7</v>
      </c>
      <c r="I1711">
        <v>13361.4</v>
      </c>
      <c r="J1711">
        <v>13238.4</v>
      </c>
      <c r="L1711">
        <f t="shared" si="55"/>
        <v>963.97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964.4</v>
      </c>
      <c r="B1712">
        <v>2780.65</v>
      </c>
      <c r="C1712">
        <v>10828.5</v>
      </c>
      <c r="D1712">
        <v>39081.5</v>
      </c>
      <c r="E1712">
        <v>64000</v>
      </c>
      <c r="F1712">
        <v>64000</v>
      </c>
      <c r="H1712">
        <v>10741.3</v>
      </c>
      <c r="I1712">
        <v>13067.7</v>
      </c>
      <c r="J1712">
        <v>12975.1</v>
      </c>
      <c r="L1712">
        <f t="shared" si="55"/>
        <v>964.4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964.83</v>
      </c>
      <c r="B1713">
        <v>2780.65</v>
      </c>
      <c r="C1713">
        <v>10828.5</v>
      </c>
      <c r="D1713">
        <v>39081.5</v>
      </c>
      <c r="E1713">
        <v>64000</v>
      </c>
      <c r="F1713">
        <v>64000</v>
      </c>
      <c r="H1713">
        <v>10741.3</v>
      </c>
      <c r="I1713">
        <v>13067.7</v>
      </c>
      <c r="J1713">
        <v>12975.1</v>
      </c>
      <c r="L1713">
        <f t="shared" si="55"/>
        <v>964.83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965.26</v>
      </c>
      <c r="B1714">
        <v>2797.7</v>
      </c>
      <c r="C1714">
        <v>10930.2</v>
      </c>
      <c r="D1714">
        <v>37704.949999999997</v>
      </c>
      <c r="E1714">
        <v>64000</v>
      </c>
      <c r="F1714">
        <v>64000</v>
      </c>
      <c r="H1714">
        <v>10867</v>
      </c>
      <c r="I1714">
        <v>13192.8</v>
      </c>
      <c r="J1714">
        <v>13092.3</v>
      </c>
      <c r="L1714">
        <f t="shared" si="55"/>
        <v>965.26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965.69</v>
      </c>
      <c r="B1715">
        <v>2797.7</v>
      </c>
      <c r="C1715">
        <v>10930.2</v>
      </c>
      <c r="D1715">
        <v>37704.949999999997</v>
      </c>
      <c r="E1715">
        <v>64000</v>
      </c>
      <c r="F1715">
        <v>64000</v>
      </c>
      <c r="H1715">
        <v>10867</v>
      </c>
      <c r="I1715">
        <v>13192.8</v>
      </c>
      <c r="J1715">
        <v>13092.3</v>
      </c>
      <c r="L1715">
        <f t="shared" si="55"/>
        <v>965.69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966.11</v>
      </c>
      <c r="B1716">
        <v>2858.6</v>
      </c>
      <c r="C1716">
        <v>11538.5</v>
      </c>
      <c r="D1716">
        <v>36003.85</v>
      </c>
      <c r="E1716">
        <v>64000</v>
      </c>
      <c r="F1716">
        <v>64000</v>
      </c>
      <c r="H1716">
        <v>11497.9</v>
      </c>
      <c r="I1716">
        <v>13612.7</v>
      </c>
      <c r="J1716">
        <v>13502.4</v>
      </c>
      <c r="L1716">
        <f t="shared" si="55"/>
        <v>966.11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966.54</v>
      </c>
      <c r="B1717">
        <v>2858.6</v>
      </c>
      <c r="C1717">
        <v>11538.5</v>
      </c>
      <c r="D1717">
        <v>36003.85</v>
      </c>
      <c r="E1717">
        <v>64000</v>
      </c>
      <c r="F1717">
        <v>64000</v>
      </c>
      <c r="H1717">
        <v>11497.9</v>
      </c>
      <c r="I1717">
        <v>13612.7</v>
      </c>
      <c r="J1717">
        <v>13502.4</v>
      </c>
      <c r="L1717">
        <f t="shared" si="55"/>
        <v>966.54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966.97</v>
      </c>
      <c r="B1718">
        <v>2786.5</v>
      </c>
      <c r="C1718">
        <v>10910.1</v>
      </c>
      <c r="D1718">
        <v>34735.15</v>
      </c>
      <c r="E1718">
        <v>64000</v>
      </c>
      <c r="F1718">
        <v>64000</v>
      </c>
      <c r="H1718">
        <v>10784.1</v>
      </c>
      <c r="I1718">
        <v>12889.5</v>
      </c>
      <c r="J1718">
        <v>12769.3</v>
      </c>
      <c r="L1718">
        <f t="shared" si="55"/>
        <v>966.97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967.4</v>
      </c>
      <c r="B1719">
        <v>2786.5</v>
      </c>
      <c r="C1719">
        <v>10910.1</v>
      </c>
      <c r="D1719">
        <v>34735.15</v>
      </c>
      <c r="E1719">
        <v>64000</v>
      </c>
      <c r="F1719">
        <v>64000</v>
      </c>
      <c r="H1719">
        <v>10784.1</v>
      </c>
      <c r="I1719">
        <v>12889.5</v>
      </c>
      <c r="J1719">
        <v>12769.3</v>
      </c>
      <c r="L1719">
        <f t="shared" si="55"/>
        <v>967.4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967.83</v>
      </c>
      <c r="B1720">
        <v>3109</v>
      </c>
      <c r="C1720">
        <v>13989.7</v>
      </c>
      <c r="D1720">
        <v>34685.65</v>
      </c>
      <c r="E1720">
        <v>64000</v>
      </c>
      <c r="F1720">
        <v>64000</v>
      </c>
      <c r="H1720">
        <v>13892.5</v>
      </c>
      <c r="I1720">
        <v>15850.8</v>
      </c>
      <c r="J1720">
        <v>15745.6</v>
      </c>
      <c r="L1720">
        <f t="shared" si="55"/>
        <v>967.83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968.26</v>
      </c>
      <c r="B1721">
        <v>3109</v>
      </c>
      <c r="C1721">
        <v>13989.7</v>
      </c>
      <c r="D1721">
        <v>34685.65</v>
      </c>
      <c r="E1721">
        <v>64000</v>
      </c>
      <c r="F1721">
        <v>64000</v>
      </c>
      <c r="H1721">
        <v>13892.5</v>
      </c>
      <c r="I1721">
        <v>15850.8</v>
      </c>
      <c r="J1721">
        <v>15745.6</v>
      </c>
      <c r="L1721">
        <f t="shared" si="55"/>
        <v>968.26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968.69</v>
      </c>
      <c r="B1722">
        <v>2825.6</v>
      </c>
      <c r="C1722">
        <v>11211.2</v>
      </c>
      <c r="D1722">
        <v>34480.65</v>
      </c>
      <c r="E1722">
        <v>64000</v>
      </c>
      <c r="F1722">
        <v>64000</v>
      </c>
      <c r="H1722">
        <v>11111.9</v>
      </c>
      <c r="I1722">
        <v>13157.5</v>
      </c>
      <c r="J1722">
        <v>13047.4</v>
      </c>
      <c r="L1722">
        <f t="shared" si="55"/>
        <v>968.69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969.11</v>
      </c>
      <c r="B1723">
        <v>2825.6</v>
      </c>
      <c r="C1723">
        <v>11211.2</v>
      </c>
      <c r="D1723">
        <v>34480.65</v>
      </c>
      <c r="E1723">
        <v>64000</v>
      </c>
      <c r="F1723">
        <v>64000</v>
      </c>
      <c r="H1723">
        <v>11111.9</v>
      </c>
      <c r="I1723">
        <v>13157.5</v>
      </c>
      <c r="J1723">
        <v>13047.4</v>
      </c>
      <c r="L1723">
        <f t="shared" si="55"/>
        <v>969.11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969.54</v>
      </c>
      <c r="B1724">
        <v>2764.95</v>
      </c>
      <c r="C1724">
        <v>10749.3</v>
      </c>
      <c r="D1724">
        <v>34599.1</v>
      </c>
      <c r="E1724">
        <v>64000</v>
      </c>
      <c r="F1724">
        <v>64000</v>
      </c>
      <c r="H1724">
        <v>10672.4</v>
      </c>
      <c r="I1724">
        <v>12598.7</v>
      </c>
      <c r="J1724">
        <v>12531.2</v>
      </c>
      <c r="L1724">
        <f t="shared" si="55"/>
        <v>969.54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969.97</v>
      </c>
      <c r="B1725">
        <v>2764.95</v>
      </c>
      <c r="C1725">
        <v>10749.3</v>
      </c>
      <c r="D1725">
        <v>34599.1</v>
      </c>
      <c r="E1725">
        <v>64000</v>
      </c>
      <c r="F1725">
        <v>64000</v>
      </c>
      <c r="H1725">
        <v>10672.4</v>
      </c>
      <c r="I1725">
        <v>12598.7</v>
      </c>
      <c r="J1725">
        <v>12531.2</v>
      </c>
      <c r="L1725">
        <f t="shared" si="55"/>
        <v>969.97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970.4</v>
      </c>
      <c r="B1726">
        <v>2862.05</v>
      </c>
      <c r="C1726">
        <v>11596.3</v>
      </c>
      <c r="D1726">
        <v>35376.449999999997</v>
      </c>
      <c r="E1726">
        <v>64000</v>
      </c>
      <c r="F1726">
        <v>64000</v>
      </c>
      <c r="H1726">
        <v>11561</v>
      </c>
      <c r="I1726">
        <v>13472.6</v>
      </c>
      <c r="J1726">
        <v>13392.3</v>
      </c>
      <c r="L1726">
        <f t="shared" si="55"/>
        <v>970.4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970.83</v>
      </c>
      <c r="B1727">
        <v>2862.05</v>
      </c>
      <c r="C1727">
        <v>11596.3</v>
      </c>
      <c r="D1727">
        <v>35376.449999999997</v>
      </c>
      <c r="E1727">
        <v>64000</v>
      </c>
      <c r="F1727">
        <v>64000</v>
      </c>
      <c r="H1727">
        <v>11561</v>
      </c>
      <c r="I1727">
        <v>13472.6</v>
      </c>
      <c r="J1727">
        <v>13392.3</v>
      </c>
      <c r="L1727">
        <f t="shared" si="55"/>
        <v>970.83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971.26</v>
      </c>
      <c r="B1728">
        <v>2821.3</v>
      </c>
      <c r="C1728">
        <v>11205.3</v>
      </c>
      <c r="D1728">
        <v>36346.6</v>
      </c>
      <c r="E1728">
        <v>64000</v>
      </c>
      <c r="F1728">
        <v>64000</v>
      </c>
      <c r="H1728">
        <v>11097.5</v>
      </c>
      <c r="I1728">
        <v>13114.7</v>
      </c>
      <c r="J1728">
        <v>13008.5</v>
      </c>
      <c r="L1728">
        <f t="shared" si="55"/>
        <v>971.26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971.68</v>
      </c>
      <c r="B1729">
        <v>2821.3</v>
      </c>
      <c r="C1729">
        <v>11205.3</v>
      </c>
      <c r="D1729">
        <v>36346.6</v>
      </c>
      <c r="E1729">
        <v>64000</v>
      </c>
      <c r="F1729">
        <v>64000</v>
      </c>
      <c r="H1729">
        <v>11097.5</v>
      </c>
      <c r="I1729">
        <v>13114.7</v>
      </c>
      <c r="J1729">
        <v>13008.5</v>
      </c>
      <c r="L1729">
        <f t="shared" si="55"/>
        <v>971.68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972.11</v>
      </c>
      <c r="B1730">
        <v>2776.85</v>
      </c>
      <c r="C1730">
        <v>10862.3</v>
      </c>
      <c r="D1730">
        <v>37703.35</v>
      </c>
      <c r="E1730">
        <v>64000</v>
      </c>
      <c r="F1730">
        <v>64000</v>
      </c>
      <c r="H1730">
        <v>10741.1</v>
      </c>
      <c r="I1730">
        <v>12870.6</v>
      </c>
      <c r="J1730">
        <v>12776.7</v>
      </c>
      <c r="L1730">
        <f t="shared" si="55"/>
        <v>972.11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972.54</v>
      </c>
      <c r="B1731">
        <v>2776.85</v>
      </c>
      <c r="C1731">
        <v>10862.3</v>
      </c>
      <c r="D1731">
        <v>37703.35</v>
      </c>
      <c r="E1731">
        <v>64000</v>
      </c>
      <c r="F1731">
        <v>64000</v>
      </c>
      <c r="H1731">
        <v>10741.1</v>
      </c>
      <c r="I1731">
        <v>12870.6</v>
      </c>
      <c r="J1731">
        <v>12776.7</v>
      </c>
      <c r="L1731">
        <f t="shared" si="55"/>
        <v>972.54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972.97</v>
      </c>
      <c r="B1732">
        <v>2845.7</v>
      </c>
      <c r="C1732">
        <v>11482.7</v>
      </c>
      <c r="D1732">
        <v>38350.9</v>
      </c>
      <c r="E1732">
        <v>64000</v>
      </c>
      <c r="F1732">
        <v>64000</v>
      </c>
      <c r="H1732">
        <v>11419.7</v>
      </c>
      <c r="I1732">
        <v>13684.3</v>
      </c>
      <c r="J1732">
        <v>13586.4</v>
      </c>
      <c r="L1732">
        <f t="shared" si="55"/>
        <v>972.97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973.4</v>
      </c>
      <c r="B1733">
        <v>2845.7</v>
      </c>
      <c r="C1733">
        <v>11482.7</v>
      </c>
      <c r="D1733">
        <v>38350.9</v>
      </c>
      <c r="E1733">
        <v>64000</v>
      </c>
      <c r="F1733">
        <v>64000</v>
      </c>
      <c r="H1733">
        <v>11419.7</v>
      </c>
      <c r="I1733">
        <v>13684.3</v>
      </c>
      <c r="J1733">
        <v>13586.4</v>
      </c>
      <c r="L1733">
        <f t="shared" si="55"/>
        <v>973.4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973.82</v>
      </c>
      <c r="B1734">
        <v>2861.75</v>
      </c>
      <c r="C1734">
        <v>11670.2</v>
      </c>
      <c r="D1734">
        <v>37668</v>
      </c>
      <c r="E1734">
        <v>64000</v>
      </c>
      <c r="F1734">
        <v>64000</v>
      </c>
      <c r="H1734">
        <v>11552</v>
      </c>
      <c r="I1734">
        <v>13878.8</v>
      </c>
      <c r="J1734">
        <v>13788.4</v>
      </c>
      <c r="L1734">
        <f t="shared" si="55"/>
        <v>973.82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974.25</v>
      </c>
      <c r="B1735">
        <v>2861.75</v>
      </c>
      <c r="C1735">
        <v>11670.2</v>
      </c>
      <c r="D1735">
        <v>37668</v>
      </c>
      <c r="E1735">
        <v>64000</v>
      </c>
      <c r="F1735">
        <v>64000</v>
      </c>
      <c r="H1735">
        <v>11552</v>
      </c>
      <c r="I1735">
        <v>13878.8</v>
      </c>
      <c r="J1735">
        <v>13788.4</v>
      </c>
      <c r="L1735">
        <f t="shared" si="55"/>
        <v>974.25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974.68</v>
      </c>
      <c r="B1736">
        <v>2794.5</v>
      </c>
      <c r="C1736">
        <v>10904.7</v>
      </c>
      <c r="D1736">
        <v>36116.699999999997</v>
      </c>
      <c r="E1736">
        <v>64000</v>
      </c>
      <c r="F1736">
        <v>64000</v>
      </c>
      <c r="H1736">
        <v>10821.6</v>
      </c>
      <c r="I1736">
        <v>12956.6</v>
      </c>
      <c r="J1736">
        <v>12872.8</v>
      </c>
      <c r="L1736">
        <f t="shared" si="55"/>
        <v>974.68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975.11</v>
      </c>
      <c r="B1737">
        <v>2794.5</v>
      </c>
      <c r="C1737">
        <v>10904.7</v>
      </c>
      <c r="D1737">
        <v>36116.699999999997</v>
      </c>
      <c r="E1737">
        <v>64000</v>
      </c>
      <c r="F1737">
        <v>64000</v>
      </c>
      <c r="H1737">
        <v>10821.6</v>
      </c>
      <c r="I1737">
        <v>12956.6</v>
      </c>
      <c r="J1737">
        <v>12872.8</v>
      </c>
      <c r="L1737">
        <f t="shared" si="55"/>
        <v>975.11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975.54</v>
      </c>
      <c r="B1738">
        <v>2782.45</v>
      </c>
      <c r="C1738">
        <v>10773.3</v>
      </c>
      <c r="D1738">
        <v>34639.4</v>
      </c>
      <c r="E1738">
        <v>64000</v>
      </c>
      <c r="F1738">
        <v>64000</v>
      </c>
      <c r="H1738">
        <v>10691.5</v>
      </c>
      <c r="I1738">
        <v>12713.5</v>
      </c>
      <c r="J1738">
        <v>12641.3</v>
      </c>
      <c r="L1738">
        <f t="shared" si="55"/>
        <v>975.54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975.96</v>
      </c>
      <c r="B1739">
        <v>2782.45</v>
      </c>
      <c r="C1739">
        <v>10773.3</v>
      </c>
      <c r="D1739">
        <v>34639.4</v>
      </c>
      <c r="E1739">
        <v>64000</v>
      </c>
      <c r="F1739">
        <v>64000</v>
      </c>
      <c r="H1739">
        <v>10691.5</v>
      </c>
      <c r="I1739">
        <v>12713.5</v>
      </c>
      <c r="J1739">
        <v>12641.3</v>
      </c>
      <c r="L1739">
        <f t="shared" si="55"/>
        <v>975.96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976.39</v>
      </c>
      <c r="B1740">
        <v>2759</v>
      </c>
      <c r="C1740">
        <v>10683.6</v>
      </c>
      <c r="D1740">
        <v>33501.4</v>
      </c>
      <c r="E1740">
        <v>64000</v>
      </c>
      <c r="F1740">
        <v>64000</v>
      </c>
      <c r="H1740">
        <v>10582.9</v>
      </c>
      <c r="I1740">
        <v>12716.1</v>
      </c>
      <c r="J1740">
        <v>12636</v>
      </c>
      <c r="L1740">
        <f t="shared" si="55"/>
        <v>976.39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976.82</v>
      </c>
      <c r="B1741">
        <v>2759</v>
      </c>
      <c r="C1741">
        <v>10683.6</v>
      </c>
      <c r="D1741">
        <v>33501.4</v>
      </c>
      <c r="E1741">
        <v>64000</v>
      </c>
      <c r="F1741">
        <v>64000</v>
      </c>
      <c r="H1741">
        <v>10582.9</v>
      </c>
      <c r="I1741">
        <v>12716.1</v>
      </c>
      <c r="J1741">
        <v>12636</v>
      </c>
      <c r="L1741">
        <f t="shared" si="55"/>
        <v>976.82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977.25</v>
      </c>
      <c r="B1742">
        <v>2827.5</v>
      </c>
      <c r="C1742">
        <v>11278.9</v>
      </c>
      <c r="D1742">
        <v>33145.449999999997</v>
      </c>
      <c r="E1742">
        <v>64000</v>
      </c>
      <c r="F1742">
        <v>64000</v>
      </c>
      <c r="H1742">
        <v>11163</v>
      </c>
      <c r="I1742">
        <v>13225.7</v>
      </c>
      <c r="J1742">
        <v>13125.4</v>
      </c>
      <c r="L1742">
        <f t="shared" si="55"/>
        <v>977.25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977.67</v>
      </c>
      <c r="B1743">
        <v>2827.5</v>
      </c>
      <c r="C1743">
        <v>11278.9</v>
      </c>
      <c r="D1743">
        <v>33145.449999999997</v>
      </c>
      <c r="E1743">
        <v>64000</v>
      </c>
      <c r="F1743">
        <v>64000</v>
      </c>
      <c r="H1743">
        <v>11163</v>
      </c>
      <c r="I1743">
        <v>13225.7</v>
      </c>
      <c r="J1743">
        <v>13125.4</v>
      </c>
      <c r="L1743">
        <f t="shared" si="55"/>
        <v>977.67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978.1</v>
      </c>
      <c r="B1744">
        <v>2798.65</v>
      </c>
      <c r="C1744">
        <v>11058.1</v>
      </c>
      <c r="D1744">
        <v>33545.449999999997</v>
      </c>
      <c r="E1744">
        <v>64000</v>
      </c>
      <c r="F1744">
        <v>64000</v>
      </c>
      <c r="H1744">
        <v>10949.8</v>
      </c>
      <c r="I1744">
        <v>12990.6</v>
      </c>
      <c r="J1744">
        <v>12909.2</v>
      </c>
      <c r="L1744">
        <f t="shared" si="55"/>
        <v>978.1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978.53</v>
      </c>
      <c r="B1745">
        <v>2798.65</v>
      </c>
      <c r="C1745">
        <v>11058.1</v>
      </c>
      <c r="D1745">
        <v>33545.449999999997</v>
      </c>
      <c r="E1745">
        <v>64000</v>
      </c>
      <c r="F1745">
        <v>64000</v>
      </c>
      <c r="H1745">
        <v>10949.8</v>
      </c>
      <c r="I1745">
        <v>12990.6</v>
      </c>
      <c r="J1745">
        <v>12909.2</v>
      </c>
      <c r="L1745">
        <f t="shared" si="55"/>
        <v>978.53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978.96</v>
      </c>
      <c r="B1746">
        <v>2875.15</v>
      </c>
      <c r="C1746">
        <v>11757.7</v>
      </c>
      <c r="D1746">
        <v>34540.25</v>
      </c>
      <c r="E1746">
        <v>64000</v>
      </c>
      <c r="F1746">
        <v>64000</v>
      </c>
      <c r="H1746">
        <v>11647.5</v>
      </c>
      <c r="I1746">
        <v>13617.3</v>
      </c>
      <c r="J1746">
        <v>13507.8</v>
      </c>
      <c r="L1746">
        <f t="shared" si="55"/>
        <v>978.96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979.38</v>
      </c>
      <c r="B1747">
        <v>2875.15</v>
      </c>
      <c r="C1747">
        <v>11757.7</v>
      </c>
      <c r="D1747">
        <v>34540.25</v>
      </c>
      <c r="E1747">
        <v>64000</v>
      </c>
      <c r="F1747">
        <v>64000</v>
      </c>
      <c r="H1747">
        <v>11647.5</v>
      </c>
      <c r="I1747">
        <v>13617.3</v>
      </c>
      <c r="J1747">
        <v>13507.8</v>
      </c>
      <c r="L1747">
        <f t="shared" si="55"/>
        <v>979.38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979.81</v>
      </c>
      <c r="B1748">
        <v>2797.4</v>
      </c>
      <c r="C1748">
        <v>10930.9</v>
      </c>
      <c r="D1748">
        <v>35320.75</v>
      </c>
      <c r="E1748">
        <v>64000</v>
      </c>
      <c r="F1748">
        <v>64000</v>
      </c>
      <c r="H1748">
        <v>10821.4</v>
      </c>
      <c r="I1748">
        <v>12775.3</v>
      </c>
      <c r="J1748">
        <v>12688.8</v>
      </c>
      <c r="L1748">
        <f t="shared" si="55"/>
        <v>979.81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980.24</v>
      </c>
      <c r="B1749">
        <v>2797.4</v>
      </c>
      <c r="C1749">
        <v>10930.9</v>
      </c>
      <c r="D1749">
        <v>35320.75</v>
      </c>
      <c r="E1749">
        <v>64000</v>
      </c>
      <c r="F1749">
        <v>64000</v>
      </c>
      <c r="H1749">
        <v>10821.4</v>
      </c>
      <c r="I1749">
        <v>12775.3</v>
      </c>
      <c r="J1749">
        <v>12688.8</v>
      </c>
      <c r="L1749">
        <f t="shared" si="55"/>
        <v>980.24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980.67</v>
      </c>
      <c r="B1750">
        <v>2887.05</v>
      </c>
      <c r="C1750">
        <v>11834.1</v>
      </c>
      <c r="D1750">
        <v>36324</v>
      </c>
      <c r="E1750">
        <v>64000</v>
      </c>
      <c r="F1750">
        <v>64000</v>
      </c>
      <c r="H1750">
        <v>11726.7</v>
      </c>
      <c r="I1750">
        <v>13738.7</v>
      </c>
      <c r="J1750">
        <v>13664.9</v>
      </c>
      <c r="L1750">
        <f t="shared" si="55"/>
        <v>980.67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981.09</v>
      </c>
      <c r="B1751">
        <v>2887.05</v>
      </c>
      <c r="C1751">
        <v>11834.1</v>
      </c>
      <c r="D1751">
        <v>36324</v>
      </c>
      <c r="E1751">
        <v>64000</v>
      </c>
      <c r="F1751">
        <v>64000</v>
      </c>
      <c r="H1751">
        <v>11726.7</v>
      </c>
      <c r="I1751">
        <v>13738.7</v>
      </c>
      <c r="J1751">
        <v>13664.9</v>
      </c>
      <c r="L1751">
        <f t="shared" si="55"/>
        <v>981.09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981.52</v>
      </c>
      <c r="B1752">
        <v>2811</v>
      </c>
      <c r="C1752">
        <v>11174.1</v>
      </c>
      <c r="D1752">
        <v>36634.15</v>
      </c>
      <c r="E1752">
        <v>64000</v>
      </c>
      <c r="F1752">
        <v>64000</v>
      </c>
      <c r="H1752">
        <v>11075.4</v>
      </c>
      <c r="I1752">
        <v>13099.1</v>
      </c>
      <c r="J1752">
        <v>13015</v>
      </c>
      <c r="L1752">
        <f t="shared" si="55"/>
        <v>981.52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981.95</v>
      </c>
      <c r="B1753">
        <v>2811</v>
      </c>
      <c r="C1753">
        <v>11174.1</v>
      </c>
      <c r="D1753">
        <v>36634.15</v>
      </c>
      <c r="E1753">
        <v>64000</v>
      </c>
      <c r="F1753">
        <v>64000</v>
      </c>
      <c r="H1753">
        <v>11075.4</v>
      </c>
      <c r="I1753">
        <v>13099.1</v>
      </c>
      <c r="J1753">
        <v>13015</v>
      </c>
      <c r="L1753">
        <f t="shared" si="55"/>
        <v>981.95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982.38</v>
      </c>
      <c r="B1754">
        <v>2799.3</v>
      </c>
      <c r="C1754">
        <v>11051.8</v>
      </c>
      <c r="D1754">
        <v>36813.300000000003</v>
      </c>
      <c r="E1754">
        <v>64000</v>
      </c>
      <c r="F1754">
        <v>64000</v>
      </c>
      <c r="H1754">
        <v>10993</v>
      </c>
      <c r="I1754">
        <v>13034.4</v>
      </c>
      <c r="J1754">
        <v>12943.5</v>
      </c>
      <c r="L1754">
        <f t="shared" si="55"/>
        <v>982.38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982.8</v>
      </c>
      <c r="B1755">
        <v>2799.3</v>
      </c>
      <c r="C1755">
        <v>11051.8</v>
      </c>
      <c r="D1755">
        <v>36813.300000000003</v>
      </c>
      <c r="E1755">
        <v>64000</v>
      </c>
      <c r="F1755">
        <v>64000</v>
      </c>
      <c r="H1755">
        <v>10993</v>
      </c>
      <c r="I1755">
        <v>13034.4</v>
      </c>
      <c r="J1755">
        <v>12943.5</v>
      </c>
      <c r="L1755">
        <f t="shared" si="55"/>
        <v>982.8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983.23</v>
      </c>
      <c r="B1756">
        <v>2875.3</v>
      </c>
      <c r="C1756">
        <v>11773</v>
      </c>
      <c r="D1756">
        <v>36565.35</v>
      </c>
      <c r="E1756">
        <v>64000</v>
      </c>
      <c r="F1756">
        <v>64000</v>
      </c>
      <c r="H1756">
        <v>11717.3</v>
      </c>
      <c r="I1756">
        <v>13744</v>
      </c>
      <c r="J1756">
        <v>13657.6</v>
      </c>
      <c r="L1756">
        <f t="shared" si="55"/>
        <v>983.23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983.66</v>
      </c>
      <c r="B1757">
        <v>2875.3</v>
      </c>
      <c r="C1757">
        <v>11773</v>
      </c>
      <c r="D1757">
        <v>36565.35</v>
      </c>
      <c r="E1757">
        <v>64000</v>
      </c>
      <c r="F1757">
        <v>64000</v>
      </c>
      <c r="H1757">
        <v>11717.3</v>
      </c>
      <c r="I1757">
        <v>13744</v>
      </c>
      <c r="J1757">
        <v>13657.6</v>
      </c>
      <c r="L1757">
        <f t="shared" si="55"/>
        <v>983.66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984.08</v>
      </c>
      <c r="B1758">
        <v>2780.25</v>
      </c>
      <c r="C1758">
        <v>10756.5</v>
      </c>
      <c r="D1758">
        <v>35775.800000000003</v>
      </c>
      <c r="E1758">
        <v>64000</v>
      </c>
      <c r="F1758">
        <v>64000</v>
      </c>
      <c r="H1758">
        <v>10648</v>
      </c>
      <c r="I1758">
        <v>12648.8</v>
      </c>
      <c r="J1758">
        <v>12584.2</v>
      </c>
      <c r="L1758">
        <f t="shared" si="55"/>
        <v>984.08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984.51</v>
      </c>
      <c r="B1759">
        <v>2780.25</v>
      </c>
      <c r="C1759">
        <v>10756.5</v>
      </c>
      <c r="D1759">
        <v>35775.800000000003</v>
      </c>
      <c r="E1759">
        <v>64000</v>
      </c>
      <c r="F1759">
        <v>64000</v>
      </c>
      <c r="H1759">
        <v>10648</v>
      </c>
      <c r="I1759">
        <v>12648.8</v>
      </c>
      <c r="J1759">
        <v>12584.2</v>
      </c>
      <c r="L1759">
        <f t="shared" si="55"/>
        <v>984.51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984.94</v>
      </c>
      <c r="B1760">
        <v>2805.75</v>
      </c>
      <c r="C1760">
        <v>11101.6</v>
      </c>
      <c r="D1760">
        <v>34450</v>
      </c>
      <c r="E1760">
        <v>64000</v>
      </c>
      <c r="F1760">
        <v>64000</v>
      </c>
      <c r="H1760">
        <v>11005.2</v>
      </c>
      <c r="I1760">
        <v>12962.1</v>
      </c>
      <c r="J1760">
        <v>12866.6</v>
      </c>
      <c r="L1760">
        <f t="shared" si="55"/>
        <v>984.94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985.37</v>
      </c>
      <c r="B1761">
        <v>2805.75</v>
      </c>
      <c r="C1761">
        <v>11101.6</v>
      </c>
      <c r="D1761">
        <v>34450</v>
      </c>
      <c r="E1761">
        <v>64000</v>
      </c>
      <c r="F1761">
        <v>64000</v>
      </c>
      <c r="H1761">
        <v>11005.2</v>
      </c>
      <c r="I1761">
        <v>12962.1</v>
      </c>
      <c r="J1761">
        <v>12866.6</v>
      </c>
      <c r="L1761">
        <f t="shared" si="55"/>
        <v>985.37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985.79</v>
      </c>
      <c r="B1762">
        <v>2805.45</v>
      </c>
      <c r="C1762">
        <v>11017.8</v>
      </c>
      <c r="D1762">
        <v>32990.65</v>
      </c>
      <c r="E1762">
        <v>64000</v>
      </c>
      <c r="F1762">
        <v>64000</v>
      </c>
      <c r="H1762">
        <v>10949.4</v>
      </c>
      <c r="I1762">
        <v>12765.1</v>
      </c>
      <c r="J1762">
        <v>12649.2</v>
      </c>
      <c r="L1762">
        <f t="shared" si="55"/>
        <v>985.79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986.22</v>
      </c>
      <c r="B1763">
        <v>2805.45</v>
      </c>
      <c r="C1763">
        <v>11017.8</v>
      </c>
      <c r="D1763">
        <v>32990.65</v>
      </c>
      <c r="E1763">
        <v>64000</v>
      </c>
      <c r="F1763">
        <v>64000</v>
      </c>
      <c r="H1763">
        <v>10949.4</v>
      </c>
      <c r="I1763">
        <v>12765.1</v>
      </c>
      <c r="J1763">
        <v>12649.2</v>
      </c>
      <c r="L1763">
        <f t="shared" si="55"/>
        <v>986.22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986.65</v>
      </c>
      <c r="B1764">
        <v>2855.85</v>
      </c>
      <c r="C1764">
        <v>11470.8</v>
      </c>
      <c r="D1764">
        <v>32033.15</v>
      </c>
      <c r="E1764">
        <v>64000</v>
      </c>
      <c r="F1764">
        <v>64000</v>
      </c>
      <c r="H1764">
        <v>11343.9</v>
      </c>
      <c r="I1764">
        <v>13159.9</v>
      </c>
      <c r="J1764">
        <v>13117.4</v>
      </c>
      <c r="L1764">
        <f t="shared" ref="L1764:L1827" si="57">A1764</f>
        <v>986.65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987.07</v>
      </c>
      <c r="B1765">
        <v>2855.85</v>
      </c>
      <c r="C1765">
        <v>11470.8</v>
      </c>
      <c r="D1765">
        <v>32033.15</v>
      </c>
      <c r="E1765">
        <v>64000</v>
      </c>
      <c r="F1765">
        <v>64000</v>
      </c>
      <c r="H1765">
        <v>11343.9</v>
      </c>
      <c r="I1765">
        <v>13159.9</v>
      </c>
      <c r="J1765">
        <v>13117.4</v>
      </c>
      <c r="L1765">
        <f t="shared" si="57"/>
        <v>987.07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987.5</v>
      </c>
      <c r="B1766">
        <v>2825.6</v>
      </c>
      <c r="C1766">
        <v>11249.8</v>
      </c>
      <c r="D1766">
        <v>31732.799999999999</v>
      </c>
      <c r="E1766">
        <v>64000</v>
      </c>
      <c r="F1766">
        <v>64000</v>
      </c>
      <c r="H1766">
        <v>11172.1</v>
      </c>
      <c r="I1766">
        <v>12920.4</v>
      </c>
      <c r="J1766">
        <v>12842.4</v>
      </c>
      <c r="L1766">
        <f t="shared" si="57"/>
        <v>987.5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987.93</v>
      </c>
      <c r="B1767">
        <v>2825.6</v>
      </c>
      <c r="C1767">
        <v>11249.8</v>
      </c>
      <c r="D1767">
        <v>31732.799999999999</v>
      </c>
      <c r="E1767">
        <v>64000</v>
      </c>
      <c r="F1767">
        <v>64000</v>
      </c>
      <c r="H1767">
        <v>11172.1</v>
      </c>
      <c r="I1767">
        <v>12920.4</v>
      </c>
      <c r="J1767">
        <v>12842.4</v>
      </c>
      <c r="L1767">
        <f t="shared" si="57"/>
        <v>987.93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988.35</v>
      </c>
      <c r="B1768">
        <v>2834.1</v>
      </c>
      <c r="C1768">
        <v>11412.6</v>
      </c>
      <c r="D1768">
        <v>31984.85</v>
      </c>
      <c r="E1768">
        <v>64000</v>
      </c>
      <c r="F1768">
        <v>64000</v>
      </c>
      <c r="H1768">
        <v>11341.2</v>
      </c>
      <c r="I1768">
        <v>13115</v>
      </c>
      <c r="J1768">
        <v>13003.1</v>
      </c>
      <c r="L1768">
        <f t="shared" si="57"/>
        <v>988.35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988.78</v>
      </c>
      <c r="B1769">
        <v>2834.1</v>
      </c>
      <c r="C1769">
        <v>11412.6</v>
      </c>
      <c r="D1769">
        <v>31984.85</v>
      </c>
      <c r="E1769">
        <v>64000</v>
      </c>
      <c r="F1769">
        <v>64000</v>
      </c>
      <c r="H1769">
        <v>11341.2</v>
      </c>
      <c r="I1769">
        <v>13115</v>
      </c>
      <c r="J1769">
        <v>13003.1</v>
      </c>
      <c r="L1769">
        <f t="shared" si="57"/>
        <v>988.78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989.21</v>
      </c>
      <c r="B1770">
        <v>2798.3</v>
      </c>
      <c r="C1770">
        <v>10951.9</v>
      </c>
      <c r="D1770">
        <v>32629.05</v>
      </c>
      <c r="E1770">
        <v>64000</v>
      </c>
      <c r="F1770">
        <v>64000</v>
      </c>
      <c r="H1770">
        <v>10878.6</v>
      </c>
      <c r="I1770">
        <v>12668.5</v>
      </c>
      <c r="J1770">
        <v>12600.7</v>
      </c>
      <c r="L1770">
        <f t="shared" si="57"/>
        <v>989.21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989.63</v>
      </c>
      <c r="B1771">
        <v>2798.3</v>
      </c>
      <c r="C1771">
        <v>10951.9</v>
      </c>
      <c r="D1771">
        <v>32629.05</v>
      </c>
      <c r="E1771">
        <v>64000</v>
      </c>
      <c r="F1771">
        <v>64000</v>
      </c>
      <c r="H1771">
        <v>10878.6</v>
      </c>
      <c r="I1771">
        <v>12668.5</v>
      </c>
      <c r="J1771">
        <v>12600.7</v>
      </c>
      <c r="L1771">
        <f t="shared" si="57"/>
        <v>989.63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990.06</v>
      </c>
      <c r="B1772">
        <v>2822.95</v>
      </c>
      <c r="C1772">
        <v>11180.4</v>
      </c>
      <c r="D1772">
        <v>33688.550000000003</v>
      </c>
      <c r="E1772">
        <v>64000</v>
      </c>
      <c r="F1772">
        <v>64000</v>
      </c>
      <c r="H1772">
        <v>11115.9</v>
      </c>
      <c r="I1772">
        <v>13006.5</v>
      </c>
      <c r="J1772">
        <v>12921.1</v>
      </c>
      <c r="L1772">
        <f t="shared" si="57"/>
        <v>990.06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990.49</v>
      </c>
      <c r="B1773">
        <v>2822.95</v>
      </c>
      <c r="C1773">
        <v>11180.4</v>
      </c>
      <c r="D1773">
        <v>33688.550000000003</v>
      </c>
      <c r="E1773">
        <v>64000</v>
      </c>
      <c r="F1773">
        <v>64000</v>
      </c>
      <c r="H1773">
        <v>11115.9</v>
      </c>
      <c r="I1773">
        <v>13006.5</v>
      </c>
      <c r="J1773">
        <v>12921.1</v>
      </c>
      <c r="L1773">
        <f t="shared" si="57"/>
        <v>990.49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990.91</v>
      </c>
      <c r="B1774">
        <v>2924.05</v>
      </c>
      <c r="C1774">
        <v>12345.6</v>
      </c>
      <c r="D1774">
        <v>34640.949999999997</v>
      </c>
      <c r="E1774">
        <v>64000</v>
      </c>
      <c r="F1774">
        <v>64000</v>
      </c>
      <c r="H1774">
        <v>12242.6</v>
      </c>
      <c r="I1774">
        <v>14198.4</v>
      </c>
      <c r="J1774">
        <v>14130.9</v>
      </c>
      <c r="L1774">
        <f t="shared" si="57"/>
        <v>990.91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991.34</v>
      </c>
      <c r="B1775">
        <v>2924.05</v>
      </c>
      <c r="C1775">
        <v>12345.6</v>
      </c>
      <c r="D1775">
        <v>34640.949999999997</v>
      </c>
      <c r="E1775">
        <v>64000</v>
      </c>
      <c r="F1775">
        <v>64000</v>
      </c>
      <c r="H1775">
        <v>12242.6</v>
      </c>
      <c r="I1775">
        <v>14198.4</v>
      </c>
      <c r="J1775">
        <v>14130.9</v>
      </c>
      <c r="L1775">
        <f t="shared" si="57"/>
        <v>991.34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991.77</v>
      </c>
      <c r="B1776">
        <v>2771.75</v>
      </c>
      <c r="C1776">
        <v>10725.3</v>
      </c>
      <c r="D1776">
        <v>34707.449999999997</v>
      </c>
      <c r="E1776">
        <v>64000</v>
      </c>
      <c r="F1776">
        <v>64000</v>
      </c>
      <c r="H1776">
        <v>10650.8</v>
      </c>
      <c r="I1776">
        <v>12645.2</v>
      </c>
      <c r="J1776">
        <v>12590.3</v>
      </c>
      <c r="L1776">
        <f t="shared" si="57"/>
        <v>991.77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992.19</v>
      </c>
      <c r="B1777">
        <v>2771.75</v>
      </c>
      <c r="C1777">
        <v>10725.3</v>
      </c>
      <c r="D1777">
        <v>34707.449999999997</v>
      </c>
      <c r="E1777">
        <v>64000</v>
      </c>
      <c r="F1777">
        <v>64000</v>
      </c>
      <c r="H1777">
        <v>10650.8</v>
      </c>
      <c r="I1777">
        <v>12645.2</v>
      </c>
      <c r="J1777">
        <v>12590.3</v>
      </c>
      <c r="L1777">
        <f t="shared" si="57"/>
        <v>992.19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992.62</v>
      </c>
      <c r="B1778">
        <v>2789.75</v>
      </c>
      <c r="C1778">
        <v>10829.9</v>
      </c>
      <c r="D1778">
        <v>34285.9</v>
      </c>
      <c r="E1778">
        <v>64000</v>
      </c>
      <c r="F1778">
        <v>64000</v>
      </c>
      <c r="H1778">
        <v>10795.5</v>
      </c>
      <c r="I1778">
        <v>12858</v>
      </c>
      <c r="J1778">
        <v>12737.2</v>
      </c>
      <c r="L1778">
        <f t="shared" si="57"/>
        <v>992.62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993.05</v>
      </c>
      <c r="B1779">
        <v>2789.75</v>
      </c>
      <c r="C1779">
        <v>10829.9</v>
      </c>
      <c r="D1779">
        <v>34285.9</v>
      </c>
      <c r="E1779">
        <v>64000</v>
      </c>
      <c r="F1779">
        <v>64000</v>
      </c>
      <c r="H1779">
        <v>10795.5</v>
      </c>
      <c r="I1779">
        <v>12858</v>
      </c>
      <c r="J1779">
        <v>12737.2</v>
      </c>
      <c r="L1779">
        <f t="shared" si="57"/>
        <v>993.05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993.47</v>
      </c>
      <c r="B1780">
        <v>2861.55</v>
      </c>
      <c r="C1780">
        <v>11480.1</v>
      </c>
      <c r="D1780">
        <v>33418.699999999997</v>
      </c>
      <c r="E1780">
        <v>64000</v>
      </c>
      <c r="F1780">
        <v>64000</v>
      </c>
      <c r="H1780">
        <v>11399.4</v>
      </c>
      <c r="I1780">
        <v>13457.3</v>
      </c>
      <c r="J1780">
        <v>13360.6</v>
      </c>
      <c r="L1780">
        <f t="shared" si="57"/>
        <v>993.47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993.9</v>
      </c>
      <c r="B1781">
        <v>2861.55</v>
      </c>
      <c r="C1781">
        <v>11480.1</v>
      </c>
      <c r="D1781">
        <v>33418.699999999997</v>
      </c>
      <c r="E1781">
        <v>64000</v>
      </c>
      <c r="F1781">
        <v>64000</v>
      </c>
      <c r="H1781">
        <v>11399.4</v>
      </c>
      <c r="I1781">
        <v>13457.3</v>
      </c>
      <c r="J1781">
        <v>13360.6</v>
      </c>
      <c r="L1781">
        <f t="shared" si="57"/>
        <v>993.9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994.32</v>
      </c>
      <c r="B1782">
        <v>2830.5</v>
      </c>
      <c r="C1782">
        <v>11317.3</v>
      </c>
      <c r="D1782">
        <v>32240.15</v>
      </c>
      <c r="E1782">
        <v>64000</v>
      </c>
      <c r="F1782">
        <v>64000</v>
      </c>
      <c r="H1782">
        <v>11234.8</v>
      </c>
      <c r="I1782">
        <v>13200.4</v>
      </c>
      <c r="J1782">
        <v>13102.5</v>
      </c>
      <c r="L1782">
        <f t="shared" si="57"/>
        <v>994.32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994.75</v>
      </c>
      <c r="B1783">
        <v>2830.5</v>
      </c>
      <c r="C1783">
        <v>11317.3</v>
      </c>
      <c r="D1783">
        <v>32240.15</v>
      </c>
      <c r="E1783">
        <v>64000</v>
      </c>
      <c r="F1783">
        <v>64000</v>
      </c>
      <c r="H1783">
        <v>11234.8</v>
      </c>
      <c r="I1783">
        <v>13200.4</v>
      </c>
      <c r="J1783">
        <v>13102.5</v>
      </c>
      <c r="L1783">
        <f t="shared" si="57"/>
        <v>994.75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995.18</v>
      </c>
      <c r="B1784">
        <v>2751.05</v>
      </c>
      <c r="C1784">
        <v>10485.200000000001</v>
      </c>
      <c r="D1784">
        <v>31106.05</v>
      </c>
      <c r="E1784">
        <v>64000</v>
      </c>
      <c r="F1784">
        <v>64000</v>
      </c>
      <c r="H1784">
        <v>10402.5</v>
      </c>
      <c r="I1784">
        <v>12237.2</v>
      </c>
      <c r="J1784">
        <v>12165.3</v>
      </c>
      <c r="L1784">
        <f t="shared" si="57"/>
        <v>995.18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995.6</v>
      </c>
      <c r="B1785">
        <v>2751.05</v>
      </c>
      <c r="C1785">
        <v>10485.200000000001</v>
      </c>
      <c r="D1785">
        <v>31106.05</v>
      </c>
      <c r="E1785">
        <v>64000</v>
      </c>
      <c r="F1785">
        <v>64000</v>
      </c>
      <c r="H1785">
        <v>10402.5</v>
      </c>
      <c r="I1785">
        <v>12237.2</v>
      </c>
      <c r="J1785">
        <v>12165.3</v>
      </c>
      <c r="L1785">
        <f t="shared" si="57"/>
        <v>995.6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996.03</v>
      </c>
      <c r="B1786">
        <v>2724.1</v>
      </c>
      <c r="C1786">
        <v>10309</v>
      </c>
      <c r="D1786">
        <v>30306.15</v>
      </c>
      <c r="E1786">
        <v>64000</v>
      </c>
      <c r="F1786">
        <v>64000</v>
      </c>
      <c r="H1786">
        <v>10219.4</v>
      </c>
      <c r="I1786">
        <v>12055.1</v>
      </c>
      <c r="J1786">
        <v>11986.2</v>
      </c>
      <c r="L1786">
        <f t="shared" si="57"/>
        <v>996.03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996.45</v>
      </c>
      <c r="B1787">
        <v>2724.1</v>
      </c>
      <c r="C1787">
        <v>10309</v>
      </c>
      <c r="D1787">
        <v>30306.15</v>
      </c>
      <c r="E1787">
        <v>64000</v>
      </c>
      <c r="F1787">
        <v>64000</v>
      </c>
      <c r="H1787">
        <v>10219.4</v>
      </c>
      <c r="I1787">
        <v>12055.1</v>
      </c>
      <c r="J1787">
        <v>11986.2</v>
      </c>
      <c r="L1787">
        <f t="shared" si="57"/>
        <v>996.45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996.88</v>
      </c>
      <c r="B1788">
        <v>2867.9</v>
      </c>
      <c r="C1788">
        <v>11651.1</v>
      </c>
      <c r="D1788">
        <v>29969.7</v>
      </c>
      <c r="E1788">
        <v>64000</v>
      </c>
      <c r="F1788">
        <v>64000</v>
      </c>
      <c r="H1788">
        <v>11561.5</v>
      </c>
      <c r="I1788">
        <v>13398.4</v>
      </c>
      <c r="J1788">
        <v>13311.7</v>
      </c>
      <c r="L1788">
        <f t="shared" si="57"/>
        <v>996.88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997.31</v>
      </c>
      <c r="B1789">
        <v>2867.9</v>
      </c>
      <c r="C1789">
        <v>11651.1</v>
      </c>
      <c r="D1789">
        <v>29969.7</v>
      </c>
      <c r="E1789">
        <v>64000</v>
      </c>
      <c r="F1789">
        <v>64000</v>
      </c>
      <c r="H1789">
        <v>11561.5</v>
      </c>
      <c r="I1789">
        <v>13398.4</v>
      </c>
      <c r="J1789">
        <v>13311.7</v>
      </c>
      <c r="L1789">
        <f t="shared" si="57"/>
        <v>997.31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997.73</v>
      </c>
      <c r="B1790">
        <v>2824.9</v>
      </c>
      <c r="C1790">
        <v>11262.8</v>
      </c>
      <c r="D1790">
        <v>30006</v>
      </c>
      <c r="E1790">
        <v>64000</v>
      </c>
      <c r="F1790">
        <v>64000</v>
      </c>
      <c r="H1790">
        <v>11188.8</v>
      </c>
      <c r="I1790">
        <v>13019</v>
      </c>
      <c r="J1790">
        <v>12940.1</v>
      </c>
      <c r="L1790">
        <f t="shared" si="57"/>
        <v>997.73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998.16</v>
      </c>
      <c r="B1791">
        <v>2824.9</v>
      </c>
      <c r="C1791">
        <v>11262.8</v>
      </c>
      <c r="D1791">
        <v>30006</v>
      </c>
      <c r="E1791">
        <v>64000</v>
      </c>
      <c r="F1791">
        <v>64000</v>
      </c>
      <c r="H1791">
        <v>11188.8</v>
      </c>
      <c r="I1791">
        <v>13019</v>
      </c>
      <c r="J1791">
        <v>12940.1</v>
      </c>
      <c r="L1791">
        <f t="shared" si="57"/>
        <v>998.16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998.58</v>
      </c>
      <c r="B1792">
        <v>2916.5</v>
      </c>
      <c r="C1792">
        <v>12121.8</v>
      </c>
      <c r="D1792">
        <v>30489.35</v>
      </c>
      <c r="E1792">
        <v>64000</v>
      </c>
      <c r="F1792">
        <v>64000</v>
      </c>
      <c r="H1792">
        <v>12024.9</v>
      </c>
      <c r="I1792">
        <v>13886.5</v>
      </c>
      <c r="J1792">
        <v>13778.1</v>
      </c>
      <c r="L1792">
        <f t="shared" si="57"/>
        <v>998.58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999.01</v>
      </c>
      <c r="B1793">
        <v>2916.5</v>
      </c>
      <c r="C1793">
        <v>12121.8</v>
      </c>
      <c r="D1793">
        <v>30489.35</v>
      </c>
      <c r="E1793">
        <v>64000</v>
      </c>
      <c r="F1793">
        <v>64000</v>
      </c>
      <c r="H1793">
        <v>12024.9</v>
      </c>
      <c r="I1793">
        <v>13886.5</v>
      </c>
      <c r="J1793">
        <v>13778.1</v>
      </c>
      <c r="L1793">
        <f t="shared" si="57"/>
        <v>999.01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999.44</v>
      </c>
      <c r="B1794">
        <v>2841.55</v>
      </c>
      <c r="C1794">
        <v>11278.6</v>
      </c>
      <c r="D1794">
        <v>31201.25</v>
      </c>
      <c r="E1794">
        <v>64000</v>
      </c>
      <c r="F1794">
        <v>64000</v>
      </c>
      <c r="H1794">
        <v>11180.1</v>
      </c>
      <c r="I1794">
        <v>13132.6</v>
      </c>
      <c r="J1794">
        <v>13045.8</v>
      </c>
      <c r="L1794">
        <f t="shared" si="57"/>
        <v>999.44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999.86</v>
      </c>
      <c r="B1795">
        <v>2841.55</v>
      </c>
      <c r="C1795">
        <v>11278.6</v>
      </c>
      <c r="D1795">
        <v>31201.25</v>
      </c>
      <c r="E1795">
        <v>64000</v>
      </c>
      <c r="F1795">
        <v>64000</v>
      </c>
      <c r="H1795">
        <v>11180.1</v>
      </c>
      <c r="I1795">
        <v>13132.6</v>
      </c>
      <c r="J1795">
        <v>13045.8</v>
      </c>
      <c r="L1795">
        <f t="shared" si="57"/>
        <v>999.86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1000.29</v>
      </c>
      <c r="B1796">
        <v>2772.1</v>
      </c>
      <c r="C1796">
        <v>10726.2</v>
      </c>
      <c r="D1796">
        <v>31778.2</v>
      </c>
      <c r="E1796">
        <v>64000</v>
      </c>
      <c r="F1796">
        <v>64000</v>
      </c>
      <c r="H1796">
        <v>10677.5</v>
      </c>
      <c r="I1796">
        <v>12602.5</v>
      </c>
      <c r="J1796">
        <v>12532.7</v>
      </c>
      <c r="L1796">
        <f t="shared" si="57"/>
        <v>1000.29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1000.71</v>
      </c>
      <c r="B1797">
        <v>2772.1</v>
      </c>
      <c r="C1797">
        <v>10726.2</v>
      </c>
      <c r="D1797">
        <v>31778.2</v>
      </c>
      <c r="E1797">
        <v>64000</v>
      </c>
      <c r="F1797">
        <v>64000</v>
      </c>
      <c r="H1797">
        <v>10677.5</v>
      </c>
      <c r="I1797">
        <v>12602.5</v>
      </c>
      <c r="J1797">
        <v>12532.7</v>
      </c>
      <c r="L1797">
        <f t="shared" si="57"/>
        <v>1000.71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1001.14</v>
      </c>
      <c r="B1798">
        <v>2862.95</v>
      </c>
      <c r="C1798">
        <v>11547.7</v>
      </c>
      <c r="D1798">
        <v>32105.45</v>
      </c>
      <c r="E1798">
        <v>64000</v>
      </c>
      <c r="F1798">
        <v>64000</v>
      </c>
      <c r="H1798">
        <v>11479.2</v>
      </c>
      <c r="I1798">
        <v>13434.7</v>
      </c>
      <c r="J1798">
        <v>13363.8</v>
      </c>
      <c r="L1798">
        <f t="shared" si="57"/>
        <v>1001.14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1001.56</v>
      </c>
      <c r="B1799">
        <v>2862.95</v>
      </c>
      <c r="C1799">
        <v>11547.7</v>
      </c>
      <c r="D1799">
        <v>32105.45</v>
      </c>
      <c r="E1799">
        <v>64000</v>
      </c>
      <c r="F1799">
        <v>64000</v>
      </c>
      <c r="H1799">
        <v>11479.2</v>
      </c>
      <c r="I1799">
        <v>13434.7</v>
      </c>
      <c r="J1799">
        <v>13363.8</v>
      </c>
      <c r="L1799">
        <f t="shared" si="57"/>
        <v>1001.56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1001.99</v>
      </c>
      <c r="B1800">
        <v>2835.25</v>
      </c>
      <c r="C1800">
        <v>11399.2</v>
      </c>
      <c r="D1800">
        <v>31509.4</v>
      </c>
      <c r="E1800">
        <v>64000</v>
      </c>
      <c r="F1800">
        <v>64000</v>
      </c>
      <c r="H1800">
        <v>11294.2</v>
      </c>
      <c r="I1800">
        <v>13263.6</v>
      </c>
      <c r="J1800">
        <v>13178</v>
      </c>
      <c r="L1800">
        <f t="shared" si="57"/>
        <v>1001.99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1002.41</v>
      </c>
      <c r="B1801">
        <v>2835.25</v>
      </c>
      <c r="C1801">
        <v>11399.2</v>
      </c>
      <c r="D1801">
        <v>31509.4</v>
      </c>
      <c r="E1801">
        <v>64000</v>
      </c>
      <c r="F1801">
        <v>64000</v>
      </c>
      <c r="H1801">
        <v>11294.2</v>
      </c>
      <c r="I1801">
        <v>13263.6</v>
      </c>
      <c r="J1801">
        <v>13178</v>
      </c>
      <c r="L1801">
        <f t="shared" si="57"/>
        <v>1002.41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1002.84</v>
      </c>
      <c r="B1802">
        <v>2858.5</v>
      </c>
      <c r="C1802">
        <v>11547</v>
      </c>
      <c r="D1802">
        <v>30353.25</v>
      </c>
      <c r="E1802">
        <v>64000</v>
      </c>
      <c r="F1802">
        <v>64000</v>
      </c>
      <c r="H1802">
        <v>11464.4</v>
      </c>
      <c r="I1802">
        <v>13396.6</v>
      </c>
      <c r="J1802">
        <v>13288</v>
      </c>
      <c r="L1802">
        <f t="shared" si="57"/>
        <v>1002.84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1003.27</v>
      </c>
      <c r="B1803">
        <v>2858.5</v>
      </c>
      <c r="C1803">
        <v>11547</v>
      </c>
      <c r="D1803">
        <v>30353.25</v>
      </c>
      <c r="E1803">
        <v>64000</v>
      </c>
      <c r="F1803">
        <v>64000</v>
      </c>
      <c r="H1803">
        <v>11464.4</v>
      </c>
      <c r="I1803">
        <v>13396.6</v>
      </c>
      <c r="J1803">
        <v>13288</v>
      </c>
      <c r="L1803">
        <f t="shared" si="57"/>
        <v>1003.27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1003.69</v>
      </c>
      <c r="B1804">
        <v>2828.05</v>
      </c>
      <c r="C1804">
        <v>11358.9</v>
      </c>
      <c r="D1804">
        <v>29015.85</v>
      </c>
      <c r="E1804">
        <v>64000</v>
      </c>
      <c r="F1804">
        <v>64000</v>
      </c>
      <c r="H1804">
        <v>11239.5</v>
      </c>
      <c r="I1804">
        <v>13106</v>
      </c>
      <c r="J1804">
        <v>13028.5</v>
      </c>
      <c r="L1804">
        <f t="shared" si="57"/>
        <v>1003.69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1004.12</v>
      </c>
      <c r="B1805">
        <v>2828.05</v>
      </c>
      <c r="C1805">
        <v>11358.9</v>
      </c>
      <c r="D1805">
        <v>29015.85</v>
      </c>
      <c r="E1805">
        <v>64000</v>
      </c>
      <c r="F1805">
        <v>64000</v>
      </c>
      <c r="H1805">
        <v>11239.5</v>
      </c>
      <c r="I1805">
        <v>13106</v>
      </c>
      <c r="J1805">
        <v>13028.5</v>
      </c>
      <c r="L1805">
        <f t="shared" si="57"/>
        <v>1004.12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1004.54</v>
      </c>
      <c r="B1806">
        <v>2913.55</v>
      </c>
      <c r="C1806">
        <v>12103</v>
      </c>
      <c r="D1806">
        <v>27993.75</v>
      </c>
      <c r="E1806">
        <v>64000</v>
      </c>
      <c r="F1806">
        <v>64000</v>
      </c>
      <c r="H1806">
        <v>11987.9</v>
      </c>
      <c r="I1806">
        <v>13797.5</v>
      </c>
      <c r="J1806">
        <v>13735.9</v>
      </c>
      <c r="L1806">
        <f t="shared" si="57"/>
        <v>1004.54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1004.97</v>
      </c>
      <c r="B1807">
        <v>2913.55</v>
      </c>
      <c r="C1807">
        <v>12103</v>
      </c>
      <c r="D1807">
        <v>27993.75</v>
      </c>
      <c r="E1807">
        <v>64000</v>
      </c>
      <c r="F1807">
        <v>64000</v>
      </c>
      <c r="H1807">
        <v>11987.9</v>
      </c>
      <c r="I1807">
        <v>13797.5</v>
      </c>
      <c r="J1807">
        <v>13735.9</v>
      </c>
      <c r="L1807">
        <f t="shared" si="57"/>
        <v>1004.97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1005.39</v>
      </c>
      <c r="B1808">
        <v>2757.4</v>
      </c>
      <c r="C1808">
        <v>10576.8</v>
      </c>
      <c r="D1808">
        <v>27076.45</v>
      </c>
      <c r="E1808">
        <v>64000</v>
      </c>
      <c r="F1808">
        <v>64000</v>
      </c>
      <c r="H1808">
        <v>10466.799999999999</v>
      </c>
      <c r="I1808">
        <v>12250.7</v>
      </c>
      <c r="J1808">
        <v>12148.3</v>
      </c>
      <c r="L1808">
        <f t="shared" si="57"/>
        <v>1005.39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1005.82</v>
      </c>
      <c r="B1809">
        <v>2757.4</v>
      </c>
      <c r="C1809">
        <v>10576.8</v>
      </c>
      <c r="D1809">
        <v>27076.45</v>
      </c>
      <c r="E1809">
        <v>64000</v>
      </c>
      <c r="F1809">
        <v>64000</v>
      </c>
      <c r="H1809">
        <v>10466.799999999999</v>
      </c>
      <c r="I1809">
        <v>12250.7</v>
      </c>
      <c r="J1809">
        <v>12148.3</v>
      </c>
      <c r="L1809">
        <f t="shared" si="57"/>
        <v>1005.82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1006.24</v>
      </c>
      <c r="B1810">
        <v>2819.45</v>
      </c>
      <c r="C1810">
        <v>11191.6</v>
      </c>
      <c r="D1810">
        <v>26857.55</v>
      </c>
      <c r="E1810">
        <v>64000</v>
      </c>
      <c r="F1810">
        <v>64000</v>
      </c>
      <c r="H1810">
        <v>11082.4</v>
      </c>
      <c r="I1810">
        <v>12922.5</v>
      </c>
      <c r="J1810">
        <v>12839.5</v>
      </c>
      <c r="L1810">
        <f t="shared" si="57"/>
        <v>1006.24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1006.67</v>
      </c>
      <c r="B1811">
        <v>2819.45</v>
      </c>
      <c r="C1811">
        <v>11191.6</v>
      </c>
      <c r="D1811">
        <v>26857.55</v>
      </c>
      <c r="E1811">
        <v>64000</v>
      </c>
      <c r="F1811">
        <v>64000</v>
      </c>
      <c r="H1811">
        <v>11082.4</v>
      </c>
      <c r="I1811">
        <v>12922.5</v>
      </c>
      <c r="J1811">
        <v>12839.5</v>
      </c>
      <c r="L1811">
        <f t="shared" si="57"/>
        <v>1006.67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1007.09</v>
      </c>
      <c r="B1812">
        <v>2746.7</v>
      </c>
      <c r="C1812">
        <v>10500.7</v>
      </c>
      <c r="D1812">
        <v>26733.15</v>
      </c>
      <c r="E1812">
        <v>64000</v>
      </c>
      <c r="F1812">
        <v>64000</v>
      </c>
      <c r="H1812">
        <v>10447.4</v>
      </c>
      <c r="I1812">
        <v>12308.6</v>
      </c>
      <c r="J1812">
        <v>12234.7</v>
      </c>
      <c r="L1812">
        <f t="shared" si="57"/>
        <v>1007.09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1007.52</v>
      </c>
      <c r="B1813">
        <v>2746.7</v>
      </c>
      <c r="C1813">
        <v>10500.7</v>
      </c>
      <c r="D1813">
        <v>26733.15</v>
      </c>
      <c r="E1813">
        <v>64000</v>
      </c>
      <c r="F1813">
        <v>64000</v>
      </c>
      <c r="H1813">
        <v>10447.4</v>
      </c>
      <c r="I1813">
        <v>12308.6</v>
      </c>
      <c r="J1813">
        <v>12234.7</v>
      </c>
      <c r="L1813">
        <f t="shared" si="57"/>
        <v>1007.52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1007.94</v>
      </c>
      <c r="B1814">
        <v>2788.95</v>
      </c>
      <c r="C1814">
        <v>10934.4</v>
      </c>
      <c r="D1814">
        <v>26785.8</v>
      </c>
      <c r="E1814">
        <v>64000</v>
      </c>
      <c r="F1814">
        <v>64000</v>
      </c>
      <c r="H1814">
        <v>10855.7</v>
      </c>
      <c r="I1814">
        <v>12909.7</v>
      </c>
      <c r="J1814">
        <v>12835</v>
      </c>
      <c r="L1814">
        <f t="shared" si="57"/>
        <v>1007.94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1008.37</v>
      </c>
      <c r="B1815">
        <v>2788.95</v>
      </c>
      <c r="C1815">
        <v>10934.4</v>
      </c>
      <c r="D1815">
        <v>26785.8</v>
      </c>
      <c r="E1815">
        <v>64000</v>
      </c>
      <c r="F1815">
        <v>64000</v>
      </c>
      <c r="H1815">
        <v>10855.7</v>
      </c>
      <c r="I1815">
        <v>12909.7</v>
      </c>
      <c r="J1815">
        <v>12835</v>
      </c>
      <c r="L1815">
        <f t="shared" si="57"/>
        <v>1008.37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1008.79</v>
      </c>
      <c r="B1816">
        <v>2894.65</v>
      </c>
      <c r="C1816">
        <v>11935.6</v>
      </c>
      <c r="D1816">
        <v>27037.3</v>
      </c>
      <c r="E1816">
        <v>64000</v>
      </c>
      <c r="F1816">
        <v>64000</v>
      </c>
      <c r="H1816">
        <v>11853</v>
      </c>
      <c r="I1816">
        <v>13911.5</v>
      </c>
      <c r="J1816">
        <v>13824.2</v>
      </c>
      <c r="L1816">
        <f t="shared" si="57"/>
        <v>1008.79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1009.22</v>
      </c>
      <c r="B1817">
        <v>2894.65</v>
      </c>
      <c r="C1817">
        <v>11935.6</v>
      </c>
      <c r="D1817">
        <v>27037.3</v>
      </c>
      <c r="E1817">
        <v>64000</v>
      </c>
      <c r="F1817">
        <v>64000</v>
      </c>
      <c r="H1817">
        <v>11853</v>
      </c>
      <c r="I1817">
        <v>13911.5</v>
      </c>
      <c r="J1817">
        <v>13824.2</v>
      </c>
      <c r="L1817">
        <f t="shared" si="57"/>
        <v>1009.22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1009.64</v>
      </c>
      <c r="B1818">
        <v>2843.75</v>
      </c>
      <c r="C1818">
        <v>11397.4</v>
      </c>
      <c r="D1818">
        <v>27173.3</v>
      </c>
      <c r="E1818">
        <v>64000</v>
      </c>
      <c r="F1818">
        <v>64000</v>
      </c>
      <c r="H1818">
        <v>11317.9</v>
      </c>
      <c r="I1818">
        <v>13328.9</v>
      </c>
      <c r="J1818">
        <v>13273.6</v>
      </c>
      <c r="L1818">
        <f t="shared" si="57"/>
        <v>1009.64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1010.07</v>
      </c>
      <c r="B1819">
        <v>2843.75</v>
      </c>
      <c r="C1819">
        <v>11397.4</v>
      </c>
      <c r="D1819">
        <v>27173.3</v>
      </c>
      <c r="E1819">
        <v>64000</v>
      </c>
      <c r="F1819">
        <v>64000</v>
      </c>
      <c r="H1819">
        <v>11317.9</v>
      </c>
      <c r="I1819">
        <v>13328.9</v>
      </c>
      <c r="J1819">
        <v>13273.6</v>
      </c>
      <c r="L1819">
        <f t="shared" si="57"/>
        <v>1010.07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1010.49</v>
      </c>
      <c r="B1820">
        <v>2884.6</v>
      </c>
      <c r="C1820">
        <v>11847.5</v>
      </c>
      <c r="D1820">
        <v>27282.75</v>
      </c>
      <c r="E1820">
        <v>64000</v>
      </c>
      <c r="F1820">
        <v>64000</v>
      </c>
      <c r="H1820">
        <v>11736.2</v>
      </c>
      <c r="I1820">
        <v>13730.4</v>
      </c>
      <c r="J1820">
        <v>13628.2</v>
      </c>
      <c r="L1820">
        <f t="shared" si="57"/>
        <v>1010.49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1010.92</v>
      </c>
      <c r="B1821">
        <v>2884.6</v>
      </c>
      <c r="C1821">
        <v>11847.5</v>
      </c>
      <c r="D1821">
        <v>27282.75</v>
      </c>
      <c r="E1821">
        <v>64000</v>
      </c>
      <c r="F1821">
        <v>64000</v>
      </c>
      <c r="H1821">
        <v>11736.2</v>
      </c>
      <c r="I1821">
        <v>13730.4</v>
      </c>
      <c r="J1821">
        <v>13628.2</v>
      </c>
      <c r="L1821">
        <f t="shared" si="57"/>
        <v>1010.92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1011.34</v>
      </c>
      <c r="B1822">
        <v>2856.65</v>
      </c>
      <c r="C1822">
        <v>11543.6</v>
      </c>
      <c r="D1822">
        <v>27351.9</v>
      </c>
      <c r="E1822">
        <v>64000</v>
      </c>
      <c r="F1822">
        <v>64000</v>
      </c>
      <c r="H1822">
        <v>11471.5</v>
      </c>
      <c r="I1822">
        <v>13448.9</v>
      </c>
      <c r="J1822">
        <v>13370.8</v>
      </c>
      <c r="L1822">
        <f t="shared" si="57"/>
        <v>1011.34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1011.77</v>
      </c>
      <c r="B1823">
        <v>2856.65</v>
      </c>
      <c r="C1823">
        <v>11543.6</v>
      </c>
      <c r="D1823">
        <v>27351.9</v>
      </c>
      <c r="E1823">
        <v>64000</v>
      </c>
      <c r="F1823">
        <v>64000</v>
      </c>
      <c r="H1823">
        <v>11471.5</v>
      </c>
      <c r="I1823">
        <v>13448.9</v>
      </c>
      <c r="J1823">
        <v>13370.8</v>
      </c>
      <c r="L1823">
        <f t="shared" si="57"/>
        <v>1011.77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1012.19</v>
      </c>
      <c r="B1824">
        <v>2840.35</v>
      </c>
      <c r="C1824">
        <v>11386.6</v>
      </c>
      <c r="D1824">
        <v>26965.55</v>
      </c>
      <c r="E1824">
        <v>64000</v>
      </c>
      <c r="F1824">
        <v>64000</v>
      </c>
      <c r="H1824">
        <v>11290.7</v>
      </c>
      <c r="I1824">
        <v>13222</v>
      </c>
      <c r="J1824">
        <v>13125.1</v>
      </c>
      <c r="L1824">
        <f t="shared" si="57"/>
        <v>1012.19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1012.62</v>
      </c>
      <c r="B1825">
        <v>2840.35</v>
      </c>
      <c r="C1825">
        <v>11386.6</v>
      </c>
      <c r="D1825">
        <v>26965.55</v>
      </c>
      <c r="E1825">
        <v>64000</v>
      </c>
      <c r="F1825">
        <v>64000</v>
      </c>
      <c r="H1825">
        <v>11290.7</v>
      </c>
      <c r="I1825">
        <v>13222</v>
      </c>
      <c r="J1825">
        <v>13125.1</v>
      </c>
      <c r="L1825">
        <f t="shared" si="57"/>
        <v>1012.62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1013.04</v>
      </c>
      <c r="B1826">
        <v>2774.4</v>
      </c>
      <c r="C1826">
        <v>10708.2</v>
      </c>
      <c r="D1826">
        <v>26018.3</v>
      </c>
      <c r="E1826">
        <v>64000</v>
      </c>
      <c r="F1826">
        <v>64000</v>
      </c>
      <c r="H1826">
        <v>10611.6</v>
      </c>
      <c r="I1826">
        <v>12404.6</v>
      </c>
      <c r="J1826">
        <v>12370</v>
      </c>
      <c r="L1826">
        <f t="shared" si="57"/>
        <v>1013.04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1013.46</v>
      </c>
      <c r="B1827">
        <v>2774.4</v>
      </c>
      <c r="C1827">
        <v>10708.2</v>
      </c>
      <c r="D1827">
        <v>26018.3</v>
      </c>
      <c r="E1827">
        <v>64000</v>
      </c>
      <c r="F1827">
        <v>64000</v>
      </c>
      <c r="H1827">
        <v>10611.6</v>
      </c>
      <c r="I1827">
        <v>12404.6</v>
      </c>
      <c r="J1827">
        <v>12370</v>
      </c>
      <c r="L1827">
        <f t="shared" si="57"/>
        <v>1013.46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1013.89</v>
      </c>
      <c r="B1828">
        <v>2751.65</v>
      </c>
      <c r="C1828">
        <v>10455.4</v>
      </c>
      <c r="D1828">
        <v>24914.65</v>
      </c>
      <c r="E1828">
        <v>64000</v>
      </c>
      <c r="F1828">
        <v>64000</v>
      </c>
      <c r="H1828">
        <v>10358</v>
      </c>
      <c r="I1828">
        <v>12039.2</v>
      </c>
      <c r="J1828">
        <v>11981.6</v>
      </c>
      <c r="L1828">
        <f t="shared" ref="L1828:L1891" si="59">A1828</f>
        <v>1013.89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1014.31</v>
      </c>
      <c r="B1829">
        <v>2751.65</v>
      </c>
      <c r="C1829">
        <v>10455.4</v>
      </c>
      <c r="D1829">
        <v>24914.65</v>
      </c>
      <c r="E1829">
        <v>64000</v>
      </c>
      <c r="F1829">
        <v>64000</v>
      </c>
      <c r="H1829">
        <v>10358</v>
      </c>
      <c r="I1829">
        <v>12039.2</v>
      </c>
      <c r="J1829">
        <v>11981.6</v>
      </c>
      <c r="L1829">
        <f t="shared" si="59"/>
        <v>1014.31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1014.74</v>
      </c>
      <c r="B1830">
        <v>2786.15</v>
      </c>
      <c r="C1830">
        <v>10801.3</v>
      </c>
      <c r="D1830">
        <v>24076.15</v>
      </c>
      <c r="E1830">
        <v>64000</v>
      </c>
      <c r="F1830">
        <v>64000</v>
      </c>
      <c r="H1830">
        <v>10764.6</v>
      </c>
      <c r="I1830">
        <v>12385.4</v>
      </c>
      <c r="J1830">
        <v>12306.4</v>
      </c>
      <c r="L1830">
        <f t="shared" si="59"/>
        <v>1014.74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1015.16</v>
      </c>
      <c r="B1831">
        <v>2786.15</v>
      </c>
      <c r="C1831">
        <v>10801.3</v>
      </c>
      <c r="D1831">
        <v>24076.15</v>
      </c>
      <c r="E1831">
        <v>64000</v>
      </c>
      <c r="F1831">
        <v>64000</v>
      </c>
      <c r="H1831">
        <v>10764.6</v>
      </c>
      <c r="I1831">
        <v>12385.4</v>
      </c>
      <c r="J1831">
        <v>12306.4</v>
      </c>
      <c r="L1831">
        <f t="shared" si="59"/>
        <v>1015.16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1015.59</v>
      </c>
      <c r="B1832">
        <v>2765.65</v>
      </c>
      <c r="C1832">
        <v>10659.9</v>
      </c>
      <c r="D1832">
        <v>23735.3</v>
      </c>
      <c r="E1832">
        <v>64000</v>
      </c>
      <c r="F1832">
        <v>64000</v>
      </c>
      <c r="H1832">
        <v>10561.5</v>
      </c>
      <c r="I1832">
        <v>12183.8</v>
      </c>
      <c r="J1832">
        <v>12145.1</v>
      </c>
      <c r="L1832">
        <f t="shared" si="59"/>
        <v>1015.59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1016.01</v>
      </c>
      <c r="B1833">
        <v>2765.65</v>
      </c>
      <c r="C1833">
        <v>10659.9</v>
      </c>
      <c r="D1833">
        <v>23735.3</v>
      </c>
      <c r="E1833">
        <v>64000</v>
      </c>
      <c r="F1833">
        <v>64000</v>
      </c>
      <c r="H1833">
        <v>10561.5</v>
      </c>
      <c r="I1833">
        <v>12183.8</v>
      </c>
      <c r="J1833">
        <v>12145.1</v>
      </c>
      <c r="L1833">
        <f t="shared" si="59"/>
        <v>1016.01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1016.44</v>
      </c>
      <c r="B1834">
        <v>2804.6</v>
      </c>
      <c r="C1834">
        <v>10974.4</v>
      </c>
      <c r="D1834">
        <v>23926.1</v>
      </c>
      <c r="E1834">
        <v>64000</v>
      </c>
      <c r="F1834">
        <v>64000</v>
      </c>
      <c r="H1834">
        <v>10917.1</v>
      </c>
      <c r="I1834">
        <v>12567.7</v>
      </c>
      <c r="J1834">
        <v>12477.9</v>
      </c>
      <c r="L1834">
        <f t="shared" si="59"/>
        <v>1016.44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1016.86</v>
      </c>
      <c r="B1835">
        <v>2804.6</v>
      </c>
      <c r="C1835">
        <v>10974.4</v>
      </c>
      <c r="D1835">
        <v>23926.1</v>
      </c>
      <c r="E1835">
        <v>64000</v>
      </c>
      <c r="F1835">
        <v>64000</v>
      </c>
      <c r="H1835">
        <v>10917.1</v>
      </c>
      <c r="I1835">
        <v>12567.7</v>
      </c>
      <c r="J1835">
        <v>12477.9</v>
      </c>
      <c r="L1835">
        <f t="shared" si="59"/>
        <v>1016.86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1017.28</v>
      </c>
      <c r="B1836">
        <v>2809.9</v>
      </c>
      <c r="C1836">
        <v>11224.6</v>
      </c>
      <c r="D1836">
        <v>24390.35</v>
      </c>
      <c r="E1836">
        <v>64000</v>
      </c>
      <c r="F1836">
        <v>64000</v>
      </c>
      <c r="H1836">
        <v>11124</v>
      </c>
      <c r="I1836">
        <v>12799</v>
      </c>
      <c r="J1836">
        <v>12755.7</v>
      </c>
      <c r="L1836">
        <f t="shared" si="59"/>
        <v>1017.28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1017.71</v>
      </c>
      <c r="B1837">
        <v>2809.9</v>
      </c>
      <c r="C1837">
        <v>11224.6</v>
      </c>
      <c r="D1837">
        <v>24390.35</v>
      </c>
      <c r="E1837">
        <v>64000</v>
      </c>
      <c r="F1837">
        <v>64000</v>
      </c>
      <c r="H1837">
        <v>11124</v>
      </c>
      <c r="I1837">
        <v>12799</v>
      </c>
      <c r="J1837">
        <v>12755.7</v>
      </c>
      <c r="L1837">
        <f t="shared" si="59"/>
        <v>1017.71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1018.13</v>
      </c>
      <c r="B1838">
        <v>3008.25</v>
      </c>
      <c r="C1838">
        <v>13049.3</v>
      </c>
      <c r="D1838">
        <v>25005.65</v>
      </c>
      <c r="E1838">
        <v>64000</v>
      </c>
      <c r="F1838">
        <v>64000</v>
      </c>
      <c r="H1838">
        <v>12978.9</v>
      </c>
      <c r="I1838">
        <v>14727.5</v>
      </c>
      <c r="J1838">
        <v>14644.9</v>
      </c>
      <c r="L1838">
        <f t="shared" si="59"/>
        <v>1018.13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1018.56</v>
      </c>
      <c r="B1839">
        <v>3008.25</v>
      </c>
      <c r="C1839">
        <v>13049.3</v>
      </c>
      <c r="D1839">
        <v>25005.65</v>
      </c>
      <c r="E1839">
        <v>64000</v>
      </c>
      <c r="F1839">
        <v>64000</v>
      </c>
      <c r="H1839">
        <v>12978.9</v>
      </c>
      <c r="I1839">
        <v>14727.5</v>
      </c>
      <c r="J1839">
        <v>14644.9</v>
      </c>
      <c r="L1839">
        <f t="shared" si="59"/>
        <v>1018.56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1018.98</v>
      </c>
      <c r="B1840">
        <v>2858.5</v>
      </c>
      <c r="C1840">
        <v>11627.5</v>
      </c>
      <c r="D1840">
        <v>25289.35</v>
      </c>
      <c r="E1840">
        <v>64000</v>
      </c>
      <c r="F1840">
        <v>64000</v>
      </c>
      <c r="H1840">
        <v>11569.2</v>
      </c>
      <c r="I1840">
        <v>13299.3</v>
      </c>
      <c r="J1840">
        <v>13250.8</v>
      </c>
      <c r="L1840">
        <f t="shared" si="59"/>
        <v>1018.98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1019.4</v>
      </c>
      <c r="B1841">
        <v>2858.5</v>
      </c>
      <c r="C1841">
        <v>11627.5</v>
      </c>
      <c r="D1841">
        <v>25289.35</v>
      </c>
      <c r="E1841">
        <v>64000</v>
      </c>
      <c r="F1841">
        <v>64000</v>
      </c>
      <c r="H1841">
        <v>11569.2</v>
      </c>
      <c r="I1841">
        <v>13299.3</v>
      </c>
      <c r="J1841">
        <v>13250.8</v>
      </c>
      <c r="L1841">
        <f t="shared" si="59"/>
        <v>1019.4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1019.83</v>
      </c>
      <c r="B1842">
        <v>2812.15</v>
      </c>
      <c r="C1842">
        <v>11173.8</v>
      </c>
      <c r="D1842">
        <v>25550.2</v>
      </c>
      <c r="E1842">
        <v>64000</v>
      </c>
      <c r="F1842">
        <v>64000</v>
      </c>
      <c r="H1842">
        <v>11093.4</v>
      </c>
      <c r="I1842">
        <v>12858.8</v>
      </c>
      <c r="J1842">
        <v>12826.4</v>
      </c>
      <c r="L1842">
        <f t="shared" si="59"/>
        <v>1019.83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1020.25</v>
      </c>
      <c r="B1843">
        <v>2812.15</v>
      </c>
      <c r="C1843">
        <v>11173.8</v>
      </c>
      <c r="D1843">
        <v>25550.2</v>
      </c>
      <c r="E1843">
        <v>64000</v>
      </c>
      <c r="F1843">
        <v>64000</v>
      </c>
      <c r="H1843">
        <v>11093.4</v>
      </c>
      <c r="I1843">
        <v>12858.8</v>
      </c>
      <c r="J1843">
        <v>12826.4</v>
      </c>
      <c r="L1843">
        <f t="shared" si="59"/>
        <v>1020.25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1020.68</v>
      </c>
      <c r="B1844">
        <v>2837.5</v>
      </c>
      <c r="C1844">
        <v>11425.9</v>
      </c>
      <c r="D1844">
        <v>25878.85</v>
      </c>
      <c r="E1844">
        <v>64000</v>
      </c>
      <c r="F1844">
        <v>64000</v>
      </c>
      <c r="H1844">
        <v>11339.6</v>
      </c>
      <c r="I1844">
        <v>13147.9</v>
      </c>
      <c r="J1844">
        <v>13084.2</v>
      </c>
      <c r="L1844">
        <f t="shared" si="59"/>
        <v>1020.68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1021.1</v>
      </c>
      <c r="B1845">
        <v>2837.5</v>
      </c>
      <c r="C1845">
        <v>11425.9</v>
      </c>
      <c r="D1845">
        <v>25878.85</v>
      </c>
      <c r="E1845">
        <v>64000</v>
      </c>
      <c r="F1845">
        <v>64000</v>
      </c>
      <c r="H1845">
        <v>11339.6</v>
      </c>
      <c r="I1845">
        <v>13147.9</v>
      </c>
      <c r="J1845">
        <v>13084.2</v>
      </c>
      <c r="L1845">
        <f t="shared" si="59"/>
        <v>1021.1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1021.52</v>
      </c>
      <c r="B1846">
        <v>2813.15</v>
      </c>
      <c r="C1846">
        <v>11183.6</v>
      </c>
      <c r="D1846">
        <v>26167.200000000001</v>
      </c>
      <c r="E1846">
        <v>64000</v>
      </c>
      <c r="F1846">
        <v>64000</v>
      </c>
      <c r="H1846">
        <v>11085.8</v>
      </c>
      <c r="I1846">
        <v>13036.2</v>
      </c>
      <c r="J1846">
        <v>12919.6</v>
      </c>
      <c r="L1846">
        <f t="shared" si="59"/>
        <v>1021.52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1021.95</v>
      </c>
      <c r="B1847">
        <v>2813.15</v>
      </c>
      <c r="C1847">
        <v>11183.6</v>
      </c>
      <c r="D1847">
        <v>26167.200000000001</v>
      </c>
      <c r="E1847">
        <v>64000</v>
      </c>
      <c r="F1847">
        <v>64000</v>
      </c>
      <c r="H1847">
        <v>11085.8</v>
      </c>
      <c r="I1847">
        <v>13036.2</v>
      </c>
      <c r="J1847">
        <v>12919.6</v>
      </c>
      <c r="L1847">
        <f t="shared" si="59"/>
        <v>1021.95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1022.37</v>
      </c>
      <c r="B1848">
        <v>2904.6</v>
      </c>
      <c r="C1848">
        <v>11969.8</v>
      </c>
      <c r="D1848">
        <v>26230.35</v>
      </c>
      <c r="E1848">
        <v>64000</v>
      </c>
      <c r="F1848">
        <v>64000</v>
      </c>
      <c r="H1848">
        <v>11874.9</v>
      </c>
      <c r="I1848">
        <v>13837.4</v>
      </c>
      <c r="J1848">
        <v>13729.2</v>
      </c>
      <c r="L1848">
        <f t="shared" si="59"/>
        <v>1022.37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1022.79</v>
      </c>
      <c r="B1849">
        <v>2904.6</v>
      </c>
      <c r="C1849">
        <v>11969.8</v>
      </c>
      <c r="D1849">
        <v>26230.35</v>
      </c>
      <c r="E1849">
        <v>64000</v>
      </c>
      <c r="F1849">
        <v>64000</v>
      </c>
      <c r="H1849">
        <v>11874.9</v>
      </c>
      <c r="I1849">
        <v>13837.4</v>
      </c>
      <c r="J1849">
        <v>13729.2</v>
      </c>
      <c r="L1849">
        <f t="shared" si="59"/>
        <v>1022.79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1023.22</v>
      </c>
      <c r="B1850">
        <v>2863.6</v>
      </c>
      <c r="C1850">
        <v>11648.3</v>
      </c>
      <c r="D1850">
        <v>25680.25</v>
      </c>
      <c r="E1850">
        <v>64000</v>
      </c>
      <c r="F1850">
        <v>64000</v>
      </c>
      <c r="H1850">
        <v>11546.1</v>
      </c>
      <c r="I1850">
        <v>13571.9</v>
      </c>
      <c r="J1850">
        <v>13454.3</v>
      </c>
      <c r="L1850">
        <f t="shared" si="59"/>
        <v>1023.22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1023.64</v>
      </c>
      <c r="B1851">
        <v>2863.6</v>
      </c>
      <c r="C1851">
        <v>11648.3</v>
      </c>
      <c r="D1851">
        <v>25680.25</v>
      </c>
      <c r="E1851">
        <v>64000</v>
      </c>
      <c r="F1851">
        <v>64000</v>
      </c>
      <c r="H1851">
        <v>11546.1</v>
      </c>
      <c r="I1851">
        <v>13571.9</v>
      </c>
      <c r="J1851">
        <v>13454.3</v>
      </c>
      <c r="L1851">
        <f t="shared" si="59"/>
        <v>1023.64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1024.07</v>
      </c>
      <c r="B1852">
        <v>2842.2</v>
      </c>
      <c r="C1852">
        <v>11423.1</v>
      </c>
      <c r="D1852">
        <v>24949.75</v>
      </c>
      <c r="E1852">
        <v>64000</v>
      </c>
      <c r="F1852">
        <v>64000</v>
      </c>
      <c r="H1852">
        <v>11328.5</v>
      </c>
      <c r="I1852">
        <v>13238.9</v>
      </c>
      <c r="J1852">
        <v>13133.4</v>
      </c>
      <c r="L1852">
        <f t="shared" si="59"/>
        <v>1024.07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1024.49</v>
      </c>
      <c r="B1853">
        <v>2842.2</v>
      </c>
      <c r="C1853">
        <v>11423.1</v>
      </c>
      <c r="D1853">
        <v>24949.75</v>
      </c>
      <c r="E1853">
        <v>64000</v>
      </c>
      <c r="F1853">
        <v>64000</v>
      </c>
      <c r="H1853">
        <v>11328.5</v>
      </c>
      <c r="I1853">
        <v>13238.9</v>
      </c>
      <c r="J1853">
        <v>13133.4</v>
      </c>
      <c r="L1853">
        <f t="shared" si="59"/>
        <v>1024.49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1024.9100000000001</v>
      </c>
      <c r="B1854">
        <v>2783.3</v>
      </c>
      <c r="C1854">
        <v>10811.2</v>
      </c>
      <c r="D1854">
        <v>24268.2</v>
      </c>
      <c r="E1854">
        <v>64000</v>
      </c>
      <c r="F1854">
        <v>64000</v>
      </c>
      <c r="H1854">
        <v>10762.8</v>
      </c>
      <c r="I1854">
        <v>12638</v>
      </c>
      <c r="J1854">
        <v>12555.9</v>
      </c>
      <c r="L1854">
        <f t="shared" si="59"/>
        <v>1024.9100000000001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1025.3399999999999</v>
      </c>
      <c r="B1855">
        <v>2783.3</v>
      </c>
      <c r="C1855">
        <v>10811.2</v>
      </c>
      <c r="D1855">
        <v>24268.2</v>
      </c>
      <c r="E1855">
        <v>64000</v>
      </c>
      <c r="F1855">
        <v>64000</v>
      </c>
      <c r="H1855">
        <v>10762.8</v>
      </c>
      <c r="I1855">
        <v>12638</v>
      </c>
      <c r="J1855">
        <v>12555.9</v>
      </c>
      <c r="L1855">
        <f t="shared" si="59"/>
        <v>1025.3399999999999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1025.76</v>
      </c>
      <c r="B1856">
        <v>2973.9</v>
      </c>
      <c r="C1856">
        <v>12805.7</v>
      </c>
      <c r="D1856">
        <v>24048.65</v>
      </c>
      <c r="E1856">
        <v>64000</v>
      </c>
      <c r="F1856">
        <v>64000</v>
      </c>
      <c r="H1856">
        <v>12664</v>
      </c>
      <c r="I1856">
        <v>14461.6</v>
      </c>
      <c r="J1856">
        <v>14395.5</v>
      </c>
      <c r="L1856">
        <f t="shared" si="59"/>
        <v>1025.76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1026.18</v>
      </c>
      <c r="B1857">
        <v>2973.9</v>
      </c>
      <c r="C1857">
        <v>12805.7</v>
      </c>
      <c r="D1857">
        <v>24048.65</v>
      </c>
      <c r="E1857">
        <v>64000</v>
      </c>
      <c r="F1857">
        <v>64000</v>
      </c>
      <c r="H1857">
        <v>12664</v>
      </c>
      <c r="I1857">
        <v>14461.6</v>
      </c>
      <c r="J1857">
        <v>14395.5</v>
      </c>
      <c r="L1857">
        <f t="shared" si="59"/>
        <v>1026.18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1026.6099999999999</v>
      </c>
      <c r="B1858">
        <v>2853.55</v>
      </c>
      <c r="C1858">
        <v>11475.5</v>
      </c>
      <c r="D1858">
        <v>23674.85</v>
      </c>
      <c r="E1858">
        <v>64000</v>
      </c>
      <c r="F1858">
        <v>64000</v>
      </c>
      <c r="H1858">
        <v>11372.5</v>
      </c>
      <c r="I1858">
        <v>13213.1</v>
      </c>
      <c r="J1858">
        <v>13130.3</v>
      </c>
      <c r="L1858">
        <f t="shared" si="59"/>
        <v>1026.6099999999999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1027.03</v>
      </c>
      <c r="B1859">
        <v>2853.55</v>
      </c>
      <c r="C1859">
        <v>11475.5</v>
      </c>
      <c r="D1859">
        <v>23674.85</v>
      </c>
      <c r="E1859">
        <v>64000</v>
      </c>
      <c r="F1859">
        <v>64000</v>
      </c>
      <c r="H1859">
        <v>11372.5</v>
      </c>
      <c r="I1859">
        <v>13213.1</v>
      </c>
      <c r="J1859">
        <v>13130.3</v>
      </c>
      <c r="L1859">
        <f t="shared" si="59"/>
        <v>1027.03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1027.45</v>
      </c>
      <c r="B1860">
        <v>2836.15</v>
      </c>
      <c r="C1860">
        <v>11398.1</v>
      </c>
      <c r="D1860">
        <v>23751.1</v>
      </c>
      <c r="E1860">
        <v>64000</v>
      </c>
      <c r="F1860">
        <v>64000</v>
      </c>
      <c r="H1860">
        <v>11298.6</v>
      </c>
      <c r="I1860">
        <v>13181.2</v>
      </c>
      <c r="J1860">
        <v>13069.1</v>
      </c>
      <c r="L1860">
        <f t="shared" si="59"/>
        <v>1027.45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1027.8800000000001</v>
      </c>
      <c r="B1861">
        <v>2836.15</v>
      </c>
      <c r="C1861">
        <v>11398.1</v>
      </c>
      <c r="D1861">
        <v>23751.1</v>
      </c>
      <c r="E1861">
        <v>64000</v>
      </c>
      <c r="F1861">
        <v>64000</v>
      </c>
      <c r="H1861">
        <v>11298.6</v>
      </c>
      <c r="I1861">
        <v>13181.2</v>
      </c>
      <c r="J1861">
        <v>13069.1</v>
      </c>
      <c r="L1861">
        <f t="shared" si="59"/>
        <v>1027.8800000000001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1028.3</v>
      </c>
      <c r="B1862">
        <v>2969.5</v>
      </c>
      <c r="C1862">
        <v>12724.8</v>
      </c>
      <c r="D1862">
        <v>24183.8</v>
      </c>
      <c r="E1862">
        <v>64000</v>
      </c>
      <c r="F1862">
        <v>64000</v>
      </c>
      <c r="H1862">
        <v>12660.6</v>
      </c>
      <c r="I1862">
        <v>14603.1</v>
      </c>
      <c r="J1862">
        <v>14492.6</v>
      </c>
      <c r="L1862">
        <f t="shared" si="59"/>
        <v>1028.3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1028.72</v>
      </c>
      <c r="B1863">
        <v>2969.5</v>
      </c>
      <c r="C1863">
        <v>12724.8</v>
      </c>
      <c r="D1863">
        <v>24183.8</v>
      </c>
      <c r="E1863">
        <v>64000</v>
      </c>
      <c r="F1863">
        <v>64000</v>
      </c>
      <c r="H1863">
        <v>12660.6</v>
      </c>
      <c r="I1863">
        <v>14603.1</v>
      </c>
      <c r="J1863">
        <v>14492.6</v>
      </c>
      <c r="L1863">
        <f t="shared" si="59"/>
        <v>1028.72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1029.1500000000001</v>
      </c>
      <c r="B1864">
        <v>2821.3</v>
      </c>
      <c r="C1864">
        <v>11263.3</v>
      </c>
      <c r="D1864">
        <v>24375.85</v>
      </c>
      <c r="E1864">
        <v>64000</v>
      </c>
      <c r="F1864">
        <v>64000</v>
      </c>
      <c r="H1864">
        <v>11177.8</v>
      </c>
      <c r="I1864">
        <v>13231.1</v>
      </c>
      <c r="J1864">
        <v>13127.1</v>
      </c>
      <c r="L1864">
        <f t="shared" si="59"/>
        <v>1029.1500000000001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1029.57</v>
      </c>
      <c r="B1865">
        <v>2821.3</v>
      </c>
      <c r="C1865">
        <v>11263.3</v>
      </c>
      <c r="D1865">
        <v>24375.85</v>
      </c>
      <c r="E1865">
        <v>64000</v>
      </c>
      <c r="F1865">
        <v>64000</v>
      </c>
      <c r="H1865">
        <v>11177.8</v>
      </c>
      <c r="I1865">
        <v>13231.1</v>
      </c>
      <c r="J1865">
        <v>13127.1</v>
      </c>
      <c r="L1865">
        <f t="shared" si="59"/>
        <v>1029.57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1029.99</v>
      </c>
      <c r="B1866">
        <v>2928.25</v>
      </c>
      <c r="C1866">
        <v>12166.4</v>
      </c>
      <c r="D1866">
        <v>24594.5</v>
      </c>
      <c r="E1866">
        <v>64000</v>
      </c>
      <c r="F1866">
        <v>64000</v>
      </c>
      <c r="H1866">
        <v>12059.8</v>
      </c>
      <c r="I1866">
        <v>14159.2</v>
      </c>
      <c r="J1866">
        <v>14035</v>
      </c>
      <c r="L1866">
        <f t="shared" si="59"/>
        <v>1029.99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1030.4100000000001</v>
      </c>
      <c r="B1867">
        <v>2928.25</v>
      </c>
      <c r="C1867">
        <v>12166.4</v>
      </c>
      <c r="D1867">
        <v>24594.5</v>
      </c>
      <c r="E1867">
        <v>64000</v>
      </c>
      <c r="F1867">
        <v>64000</v>
      </c>
      <c r="H1867">
        <v>12059.8</v>
      </c>
      <c r="I1867">
        <v>14159.2</v>
      </c>
      <c r="J1867">
        <v>14035</v>
      </c>
      <c r="L1867">
        <f t="shared" si="59"/>
        <v>1030.4100000000001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1030.8399999999999</v>
      </c>
      <c r="B1868">
        <v>2833.15</v>
      </c>
      <c r="C1868">
        <v>11298.7</v>
      </c>
      <c r="D1868">
        <v>24361.7</v>
      </c>
      <c r="E1868">
        <v>64000</v>
      </c>
      <c r="F1868">
        <v>64000</v>
      </c>
      <c r="H1868">
        <v>11208.4</v>
      </c>
      <c r="I1868">
        <v>13282.5</v>
      </c>
      <c r="J1868">
        <v>13180.5</v>
      </c>
      <c r="L1868">
        <f t="shared" si="59"/>
        <v>1030.8399999999999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1031.26</v>
      </c>
      <c r="B1869">
        <v>2833.15</v>
      </c>
      <c r="C1869">
        <v>11298.7</v>
      </c>
      <c r="D1869">
        <v>24361.7</v>
      </c>
      <c r="E1869">
        <v>64000</v>
      </c>
      <c r="F1869">
        <v>64000</v>
      </c>
      <c r="H1869">
        <v>11208.4</v>
      </c>
      <c r="I1869">
        <v>13282.5</v>
      </c>
      <c r="J1869">
        <v>13180.5</v>
      </c>
      <c r="L1869">
        <f t="shared" si="59"/>
        <v>1031.26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1031.68</v>
      </c>
      <c r="B1870">
        <v>2811.05</v>
      </c>
      <c r="C1870">
        <v>11024.6</v>
      </c>
      <c r="D1870">
        <v>23961.85</v>
      </c>
      <c r="E1870">
        <v>64000</v>
      </c>
      <c r="F1870">
        <v>64000</v>
      </c>
      <c r="H1870">
        <v>10962.5</v>
      </c>
      <c r="I1870">
        <v>13001.8</v>
      </c>
      <c r="J1870">
        <v>12921.1</v>
      </c>
      <c r="L1870">
        <f t="shared" si="59"/>
        <v>1031.68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1032.1099999999999</v>
      </c>
      <c r="B1871">
        <v>2811.05</v>
      </c>
      <c r="C1871">
        <v>11024.6</v>
      </c>
      <c r="D1871">
        <v>23961.85</v>
      </c>
      <c r="E1871">
        <v>64000</v>
      </c>
      <c r="F1871">
        <v>64000</v>
      </c>
      <c r="H1871">
        <v>10962.5</v>
      </c>
      <c r="I1871">
        <v>13001.8</v>
      </c>
      <c r="J1871">
        <v>12921.1</v>
      </c>
      <c r="L1871">
        <f t="shared" si="59"/>
        <v>1032.1099999999999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1032.53</v>
      </c>
      <c r="B1872">
        <v>2780.2</v>
      </c>
      <c r="C1872">
        <v>10843.4</v>
      </c>
      <c r="D1872">
        <v>23298.5</v>
      </c>
      <c r="E1872">
        <v>64000</v>
      </c>
      <c r="F1872">
        <v>64000</v>
      </c>
      <c r="H1872">
        <v>10721.2</v>
      </c>
      <c r="I1872">
        <v>12816.1</v>
      </c>
      <c r="J1872">
        <v>12755.9</v>
      </c>
      <c r="L1872">
        <f t="shared" si="59"/>
        <v>1032.53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1032.95</v>
      </c>
      <c r="B1873">
        <v>2780.2</v>
      </c>
      <c r="C1873">
        <v>10843.4</v>
      </c>
      <c r="D1873">
        <v>23298.5</v>
      </c>
      <c r="E1873">
        <v>64000</v>
      </c>
      <c r="F1873">
        <v>64000</v>
      </c>
      <c r="H1873">
        <v>10721.2</v>
      </c>
      <c r="I1873">
        <v>12816.1</v>
      </c>
      <c r="J1873">
        <v>12755.9</v>
      </c>
      <c r="L1873">
        <f t="shared" si="59"/>
        <v>1032.95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1033.3699999999999</v>
      </c>
      <c r="B1874">
        <v>2841.35</v>
      </c>
      <c r="C1874">
        <v>11429.1</v>
      </c>
      <c r="D1874">
        <v>22557.95</v>
      </c>
      <c r="E1874">
        <v>64000</v>
      </c>
      <c r="F1874">
        <v>64000</v>
      </c>
      <c r="H1874">
        <v>11354.9</v>
      </c>
      <c r="I1874">
        <v>13436.8</v>
      </c>
      <c r="J1874">
        <v>13330.9</v>
      </c>
      <c r="L1874">
        <f t="shared" si="59"/>
        <v>1033.3699999999999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1033.8</v>
      </c>
      <c r="B1875">
        <v>2841.35</v>
      </c>
      <c r="C1875">
        <v>11429.1</v>
      </c>
      <c r="D1875">
        <v>22557.95</v>
      </c>
      <c r="E1875">
        <v>64000</v>
      </c>
      <c r="F1875">
        <v>64000</v>
      </c>
      <c r="H1875">
        <v>11354.9</v>
      </c>
      <c r="I1875">
        <v>13436.8</v>
      </c>
      <c r="J1875">
        <v>13330.9</v>
      </c>
      <c r="L1875">
        <f t="shared" si="59"/>
        <v>1033.8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1034.22</v>
      </c>
      <c r="B1876">
        <v>2794.25</v>
      </c>
      <c r="C1876">
        <v>10982.3</v>
      </c>
      <c r="D1876">
        <v>21719.85</v>
      </c>
      <c r="E1876">
        <v>64000</v>
      </c>
      <c r="F1876">
        <v>64000</v>
      </c>
      <c r="H1876">
        <v>10917</v>
      </c>
      <c r="I1876">
        <v>12955.6</v>
      </c>
      <c r="J1876">
        <v>12860.8</v>
      </c>
      <c r="L1876">
        <f t="shared" si="59"/>
        <v>1034.22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1034.6400000000001</v>
      </c>
      <c r="B1877">
        <v>2794.25</v>
      </c>
      <c r="C1877">
        <v>10982.3</v>
      </c>
      <c r="D1877">
        <v>21719.85</v>
      </c>
      <c r="E1877">
        <v>64000</v>
      </c>
      <c r="F1877">
        <v>64000</v>
      </c>
      <c r="H1877">
        <v>10917</v>
      </c>
      <c r="I1877">
        <v>12955.6</v>
      </c>
      <c r="J1877">
        <v>12860.8</v>
      </c>
      <c r="L1877">
        <f t="shared" si="59"/>
        <v>1034.6400000000001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1035.06</v>
      </c>
      <c r="B1878">
        <v>2784.95</v>
      </c>
      <c r="C1878">
        <v>10947.4</v>
      </c>
      <c r="D1878">
        <v>20999.3</v>
      </c>
      <c r="E1878">
        <v>64000</v>
      </c>
      <c r="F1878">
        <v>64000</v>
      </c>
      <c r="H1878">
        <v>10860.3</v>
      </c>
      <c r="I1878">
        <v>13028.8</v>
      </c>
      <c r="J1878">
        <v>12938.8</v>
      </c>
      <c r="L1878">
        <f t="shared" si="59"/>
        <v>1035.06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1035.49</v>
      </c>
      <c r="B1879">
        <v>2784.95</v>
      </c>
      <c r="C1879">
        <v>10947.4</v>
      </c>
      <c r="D1879">
        <v>20999.3</v>
      </c>
      <c r="E1879">
        <v>64000</v>
      </c>
      <c r="F1879">
        <v>64000</v>
      </c>
      <c r="H1879">
        <v>10860.3</v>
      </c>
      <c r="I1879">
        <v>13028.8</v>
      </c>
      <c r="J1879">
        <v>12938.8</v>
      </c>
      <c r="L1879">
        <f t="shared" si="59"/>
        <v>1035.49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1035.9100000000001</v>
      </c>
      <c r="B1880">
        <v>2833.05</v>
      </c>
      <c r="C1880">
        <v>11359.7</v>
      </c>
      <c r="D1880">
        <v>20491.3</v>
      </c>
      <c r="E1880">
        <v>64000</v>
      </c>
      <c r="F1880">
        <v>64000</v>
      </c>
      <c r="H1880">
        <v>11269.7</v>
      </c>
      <c r="I1880">
        <v>13381.1</v>
      </c>
      <c r="J1880">
        <v>13274.8</v>
      </c>
      <c r="L1880">
        <f t="shared" si="59"/>
        <v>1035.9100000000001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1036.33</v>
      </c>
      <c r="B1881">
        <v>2833.05</v>
      </c>
      <c r="C1881">
        <v>11359.7</v>
      </c>
      <c r="D1881">
        <v>20491.3</v>
      </c>
      <c r="E1881">
        <v>64000</v>
      </c>
      <c r="F1881">
        <v>64000</v>
      </c>
      <c r="H1881">
        <v>11269.7</v>
      </c>
      <c r="I1881">
        <v>13381.1</v>
      </c>
      <c r="J1881">
        <v>13274.8</v>
      </c>
      <c r="L1881">
        <f t="shared" si="59"/>
        <v>1036.33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1036.75</v>
      </c>
      <c r="B1882">
        <v>2881.65</v>
      </c>
      <c r="C1882">
        <v>11729</v>
      </c>
      <c r="D1882">
        <v>20176.599999999999</v>
      </c>
      <c r="E1882">
        <v>64000</v>
      </c>
      <c r="F1882">
        <v>64000</v>
      </c>
      <c r="H1882">
        <v>11681.8</v>
      </c>
      <c r="I1882">
        <v>13626.4</v>
      </c>
      <c r="J1882">
        <v>13501.2</v>
      </c>
      <c r="L1882">
        <f t="shared" si="59"/>
        <v>1036.75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1037.18</v>
      </c>
      <c r="B1883">
        <v>2881.65</v>
      </c>
      <c r="C1883">
        <v>11729</v>
      </c>
      <c r="D1883">
        <v>20176.599999999999</v>
      </c>
      <c r="E1883">
        <v>64000</v>
      </c>
      <c r="F1883">
        <v>64000</v>
      </c>
      <c r="H1883">
        <v>11681.8</v>
      </c>
      <c r="I1883">
        <v>13626.4</v>
      </c>
      <c r="J1883">
        <v>13501.2</v>
      </c>
      <c r="L1883">
        <f t="shared" si="59"/>
        <v>1037.18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1037.5999999999999</v>
      </c>
      <c r="B1884">
        <v>2868.35</v>
      </c>
      <c r="C1884">
        <v>11685.1</v>
      </c>
      <c r="D1884">
        <v>20018</v>
      </c>
      <c r="E1884">
        <v>64000</v>
      </c>
      <c r="F1884">
        <v>64000</v>
      </c>
      <c r="H1884">
        <v>11602.3</v>
      </c>
      <c r="I1884">
        <v>13489</v>
      </c>
      <c r="J1884">
        <v>13409.9</v>
      </c>
      <c r="L1884">
        <f t="shared" si="59"/>
        <v>1037.5999999999999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1038.02</v>
      </c>
      <c r="B1885">
        <v>2868.35</v>
      </c>
      <c r="C1885">
        <v>11685.1</v>
      </c>
      <c r="D1885">
        <v>20018</v>
      </c>
      <c r="E1885">
        <v>64000</v>
      </c>
      <c r="F1885">
        <v>64000</v>
      </c>
      <c r="H1885">
        <v>11602.3</v>
      </c>
      <c r="I1885">
        <v>13489</v>
      </c>
      <c r="J1885">
        <v>13409.9</v>
      </c>
      <c r="L1885">
        <f t="shared" si="59"/>
        <v>1038.02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1038.44</v>
      </c>
      <c r="B1886">
        <v>2936.6</v>
      </c>
      <c r="C1886">
        <v>12311.8</v>
      </c>
      <c r="D1886">
        <v>20090.75</v>
      </c>
      <c r="E1886">
        <v>64000</v>
      </c>
      <c r="F1886">
        <v>64000</v>
      </c>
      <c r="H1886">
        <v>12225.1</v>
      </c>
      <c r="I1886">
        <v>14048</v>
      </c>
      <c r="J1886">
        <v>14021.9</v>
      </c>
      <c r="L1886">
        <f t="shared" si="59"/>
        <v>1038.44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1038.8699999999999</v>
      </c>
      <c r="B1887">
        <v>2936.6</v>
      </c>
      <c r="C1887">
        <v>12311.8</v>
      </c>
      <c r="D1887">
        <v>20090.75</v>
      </c>
      <c r="E1887">
        <v>64000</v>
      </c>
      <c r="F1887">
        <v>64000</v>
      </c>
      <c r="H1887">
        <v>12225.1</v>
      </c>
      <c r="I1887">
        <v>14048</v>
      </c>
      <c r="J1887">
        <v>14021.9</v>
      </c>
      <c r="L1887">
        <f t="shared" si="59"/>
        <v>1038.8699999999999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1039.29</v>
      </c>
      <c r="B1888">
        <v>2823.3</v>
      </c>
      <c r="C1888">
        <v>11072.8</v>
      </c>
      <c r="D1888">
        <v>20063.7</v>
      </c>
      <c r="E1888">
        <v>64000</v>
      </c>
      <c r="F1888">
        <v>64000</v>
      </c>
      <c r="H1888">
        <v>11022.1</v>
      </c>
      <c r="I1888">
        <v>12893.1</v>
      </c>
      <c r="J1888">
        <v>12820</v>
      </c>
      <c r="L1888">
        <f t="shared" si="59"/>
        <v>1039.29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1039.71</v>
      </c>
      <c r="B1889">
        <v>2823.3</v>
      </c>
      <c r="C1889">
        <v>11072.8</v>
      </c>
      <c r="D1889">
        <v>20063.7</v>
      </c>
      <c r="E1889">
        <v>64000</v>
      </c>
      <c r="F1889">
        <v>64000</v>
      </c>
      <c r="H1889">
        <v>11022.1</v>
      </c>
      <c r="I1889">
        <v>12893.1</v>
      </c>
      <c r="J1889">
        <v>12820</v>
      </c>
      <c r="L1889">
        <f t="shared" si="59"/>
        <v>1039.71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1040.1300000000001</v>
      </c>
      <c r="B1890">
        <v>2802.35</v>
      </c>
      <c r="C1890">
        <v>11030.9</v>
      </c>
      <c r="D1890">
        <v>20127.7</v>
      </c>
      <c r="E1890">
        <v>64000</v>
      </c>
      <c r="F1890">
        <v>64000</v>
      </c>
      <c r="H1890">
        <v>10956.9</v>
      </c>
      <c r="I1890">
        <v>12793.1</v>
      </c>
      <c r="J1890">
        <v>12744.6</v>
      </c>
      <c r="L1890">
        <f t="shared" si="59"/>
        <v>1040.1300000000001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1040.55</v>
      </c>
      <c r="B1891">
        <v>2802.35</v>
      </c>
      <c r="C1891">
        <v>11030.9</v>
      </c>
      <c r="D1891">
        <v>20127.7</v>
      </c>
      <c r="E1891">
        <v>64000</v>
      </c>
      <c r="F1891">
        <v>64000</v>
      </c>
      <c r="H1891">
        <v>10956.9</v>
      </c>
      <c r="I1891">
        <v>12793.1</v>
      </c>
      <c r="J1891">
        <v>12744.6</v>
      </c>
      <c r="L1891">
        <f t="shared" si="59"/>
        <v>1040.55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1040.98</v>
      </c>
      <c r="B1892">
        <v>2910.1</v>
      </c>
      <c r="C1892">
        <v>12085.5</v>
      </c>
      <c r="D1892">
        <v>20092.55</v>
      </c>
      <c r="E1892">
        <v>64000</v>
      </c>
      <c r="F1892">
        <v>64000</v>
      </c>
      <c r="H1892">
        <v>11961.2</v>
      </c>
      <c r="I1892">
        <v>13733.3</v>
      </c>
      <c r="J1892">
        <v>13663.6</v>
      </c>
      <c r="L1892">
        <f t="shared" ref="L1892:L1955" si="61">A1892</f>
        <v>1040.98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1041.4000000000001</v>
      </c>
      <c r="B1893">
        <v>2910.1</v>
      </c>
      <c r="C1893">
        <v>12085.5</v>
      </c>
      <c r="D1893">
        <v>20092.55</v>
      </c>
      <c r="E1893">
        <v>64000</v>
      </c>
      <c r="F1893">
        <v>64000</v>
      </c>
      <c r="H1893">
        <v>11961.2</v>
      </c>
      <c r="I1893">
        <v>13733.3</v>
      </c>
      <c r="J1893">
        <v>13663.6</v>
      </c>
      <c r="L1893">
        <f t="shared" si="61"/>
        <v>1041.4000000000001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1041.82</v>
      </c>
      <c r="B1894">
        <v>2890.25</v>
      </c>
      <c r="C1894">
        <v>11870.2</v>
      </c>
      <c r="D1894">
        <v>19676.7</v>
      </c>
      <c r="E1894">
        <v>64000</v>
      </c>
      <c r="F1894">
        <v>64000</v>
      </c>
      <c r="H1894">
        <v>11822</v>
      </c>
      <c r="I1894">
        <v>13512.8</v>
      </c>
      <c r="J1894">
        <v>13428.9</v>
      </c>
      <c r="L1894">
        <f t="shared" si="61"/>
        <v>1041.82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1042.24</v>
      </c>
      <c r="B1895">
        <v>2890.25</v>
      </c>
      <c r="C1895">
        <v>11870.2</v>
      </c>
      <c r="D1895">
        <v>19676.7</v>
      </c>
      <c r="E1895">
        <v>64000</v>
      </c>
      <c r="F1895">
        <v>64000</v>
      </c>
      <c r="H1895">
        <v>11822</v>
      </c>
      <c r="I1895">
        <v>13512.8</v>
      </c>
      <c r="J1895">
        <v>13428.9</v>
      </c>
      <c r="L1895">
        <f t="shared" si="61"/>
        <v>1042.24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1042.6600000000001</v>
      </c>
      <c r="B1896">
        <v>2879.5</v>
      </c>
      <c r="C1896">
        <v>11806.5</v>
      </c>
      <c r="D1896">
        <v>19160.599999999999</v>
      </c>
      <c r="E1896">
        <v>64000</v>
      </c>
      <c r="F1896">
        <v>64000</v>
      </c>
      <c r="H1896">
        <v>11701.9</v>
      </c>
      <c r="I1896">
        <v>13364.1</v>
      </c>
      <c r="J1896">
        <v>13300.5</v>
      </c>
      <c r="L1896">
        <f t="shared" si="61"/>
        <v>1042.6600000000001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1043.0899999999999</v>
      </c>
      <c r="B1897">
        <v>2879.5</v>
      </c>
      <c r="C1897">
        <v>11806.5</v>
      </c>
      <c r="D1897">
        <v>19160.599999999999</v>
      </c>
      <c r="E1897">
        <v>64000</v>
      </c>
      <c r="F1897">
        <v>64000</v>
      </c>
      <c r="H1897">
        <v>11701.9</v>
      </c>
      <c r="I1897">
        <v>13364.1</v>
      </c>
      <c r="J1897">
        <v>13300.5</v>
      </c>
      <c r="L1897">
        <f t="shared" si="61"/>
        <v>1043.0899999999999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1043.51</v>
      </c>
      <c r="B1898">
        <v>2825.55</v>
      </c>
      <c r="C1898">
        <v>11157.8</v>
      </c>
      <c r="D1898">
        <v>18518.599999999999</v>
      </c>
      <c r="E1898">
        <v>64000</v>
      </c>
      <c r="F1898">
        <v>64000</v>
      </c>
      <c r="H1898">
        <v>11075</v>
      </c>
      <c r="I1898">
        <v>12723</v>
      </c>
      <c r="J1898">
        <v>12661.7</v>
      </c>
      <c r="L1898">
        <f t="shared" si="61"/>
        <v>1043.51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1043.93</v>
      </c>
      <c r="B1899">
        <v>2825.55</v>
      </c>
      <c r="C1899">
        <v>11157.8</v>
      </c>
      <c r="D1899">
        <v>18518.599999999999</v>
      </c>
      <c r="E1899">
        <v>64000</v>
      </c>
      <c r="F1899">
        <v>64000</v>
      </c>
      <c r="H1899">
        <v>11075</v>
      </c>
      <c r="I1899">
        <v>12723</v>
      </c>
      <c r="J1899">
        <v>12661.7</v>
      </c>
      <c r="L1899">
        <f t="shared" si="61"/>
        <v>1043.93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1044.3499999999999</v>
      </c>
      <c r="B1900">
        <v>2778.65</v>
      </c>
      <c r="C1900">
        <v>10673.6</v>
      </c>
      <c r="D1900">
        <v>17880.900000000001</v>
      </c>
      <c r="E1900">
        <v>64000</v>
      </c>
      <c r="F1900">
        <v>64000</v>
      </c>
      <c r="H1900">
        <v>10577.8</v>
      </c>
      <c r="I1900">
        <v>12166.8</v>
      </c>
      <c r="J1900">
        <v>12131.6</v>
      </c>
      <c r="L1900">
        <f t="shared" si="61"/>
        <v>1044.3499999999999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1044.77</v>
      </c>
      <c r="B1901">
        <v>2778.65</v>
      </c>
      <c r="C1901">
        <v>10673.6</v>
      </c>
      <c r="D1901">
        <v>17880.900000000001</v>
      </c>
      <c r="E1901">
        <v>64000</v>
      </c>
      <c r="F1901">
        <v>64000</v>
      </c>
      <c r="H1901">
        <v>10577.8</v>
      </c>
      <c r="I1901">
        <v>12166.8</v>
      </c>
      <c r="J1901">
        <v>12131.6</v>
      </c>
      <c r="L1901">
        <f t="shared" si="61"/>
        <v>1044.77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1045.2</v>
      </c>
      <c r="B1902">
        <v>2866.55</v>
      </c>
      <c r="C1902">
        <v>11604.9</v>
      </c>
      <c r="D1902">
        <v>17419.099999999999</v>
      </c>
      <c r="E1902">
        <v>64000</v>
      </c>
      <c r="F1902">
        <v>64000</v>
      </c>
      <c r="H1902">
        <v>11536.4</v>
      </c>
      <c r="I1902">
        <v>13056.7</v>
      </c>
      <c r="J1902">
        <v>13005.4</v>
      </c>
      <c r="L1902">
        <f t="shared" si="61"/>
        <v>1045.2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1045.6199999999999</v>
      </c>
      <c r="B1903">
        <v>2866.55</v>
      </c>
      <c r="C1903">
        <v>11604.9</v>
      </c>
      <c r="D1903">
        <v>17419.099999999999</v>
      </c>
      <c r="E1903">
        <v>64000</v>
      </c>
      <c r="F1903">
        <v>64000</v>
      </c>
      <c r="H1903">
        <v>11536.4</v>
      </c>
      <c r="I1903">
        <v>13056.7</v>
      </c>
      <c r="J1903">
        <v>13005.4</v>
      </c>
      <c r="L1903">
        <f t="shared" si="61"/>
        <v>1045.6199999999999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1046.04</v>
      </c>
      <c r="B1904">
        <v>2850.75</v>
      </c>
      <c r="C1904">
        <v>11515.3</v>
      </c>
      <c r="D1904">
        <v>16889.05</v>
      </c>
      <c r="E1904">
        <v>64000</v>
      </c>
      <c r="F1904">
        <v>64000</v>
      </c>
      <c r="H1904">
        <v>11420.3</v>
      </c>
      <c r="I1904">
        <v>12944.6</v>
      </c>
      <c r="J1904">
        <v>12849.6</v>
      </c>
      <c r="L1904">
        <f t="shared" si="61"/>
        <v>1046.04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1046.46</v>
      </c>
      <c r="B1905">
        <v>2850.75</v>
      </c>
      <c r="C1905">
        <v>11515.3</v>
      </c>
      <c r="D1905">
        <v>16889.05</v>
      </c>
      <c r="E1905">
        <v>64000</v>
      </c>
      <c r="F1905">
        <v>64000</v>
      </c>
      <c r="H1905">
        <v>11420.3</v>
      </c>
      <c r="I1905">
        <v>12944.6</v>
      </c>
      <c r="J1905">
        <v>12849.6</v>
      </c>
      <c r="L1905">
        <f t="shared" si="61"/>
        <v>1046.46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1046.8800000000001</v>
      </c>
      <c r="B1906">
        <v>2777.05</v>
      </c>
      <c r="C1906">
        <v>10771.2</v>
      </c>
      <c r="D1906">
        <v>16432.95</v>
      </c>
      <c r="E1906">
        <v>64000</v>
      </c>
      <c r="F1906">
        <v>64000</v>
      </c>
      <c r="H1906">
        <v>10709.2</v>
      </c>
      <c r="I1906">
        <v>12148.7</v>
      </c>
      <c r="J1906">
        <v>12098.4</v>
      </c>
      <c r="L1906">
        <f t="shared" si="61"/>
        <v>1046.8800000000001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1047.3</v>
      </c>
      <c r="B1907">
        <v>2777.05</v>
      </c>
      <c r="C1907">
        <v>10771.2</v>
      </c>
      <c r="D1907">
        <v>16432.95</v>
      </c>
      <c r="E1907">
        <v>64000</v>
      </c>
      <c r="F1907">
        <v>64000</v>
      </c>
      <c r="H1907">
        <v>10709.2</v>
      </c>
      <c r="I1907">
        <v>12148.7</v>
      </c>
      <c r="J1907">
        <v>12098.4</v>
      </c>
      <c r="L1907">
        <f t="shared" si="61"/>
        <v>1047.3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1047.72</v>
      </c>
      <c r="B1908">
        <v>2866.25</v>
      </c>
      <c r="C1908">
        <v>11661.2</v>
      </c>
      <c r="D1908">
        <v>16266.25</v>
      </c>
      <c r="E1908">
        <v>64000</v>
      </c>
      <c r="F1908">
        <v>64000</v>
      </c>
      <c r="H1908">
        <v>11566.5</v>
      </c>
      <c r="I1908">
        <v>12983.9</v>
      </c>
      <c r="J1908">
        <v>12948.2</v>
      </c>
      <c r="L1908">
        <f t="shared" si="61"/>
        <v>1047.72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1048.1500000000001</v>
      </c>
      <c r="B1909">
        <v>2866.25</v>
      </c>
      <c r="C1909">
        <v>11661.2</v>
      </c>
      <c r="D1909">
        <v>16266.25</v>
      </c>
      <c r="E1909">
        <v>64000</v>
      </c>
      <c r="F1909">
        <v>64000</v>
      </c>
      <c r="H1909">
        <v>11566.5</v>
      </c>
      <c r="I1909">
        <v>12983.9</v>
      </c>
      <c r="J1909">
        <v>12948.2</v>
      </c>
      <c r="L1909">
        <f t="shared" si="61"/>
        <v>1048.1500000000001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1048.57</v>
      </c>
      <c r="B1910">
        <v>2821</v>
      </c>
      <c r="C1910">
        <v>11143.1</v>
      </c>
      <c r="D1910">
        <v>16067.5</v>
      </c>
      <c r="E1910">
        <v>64000</v>
      </c>
      <c r="F1910">
        <v>64000</v>
      </c>
      <c r="H1910">
        <v>11071.5</v>
      </c>
      <c r="I1910">
        <v>12541.2</v>
      </c>
      <c r="J1910">
        <v>12453.2</v>
      </c>
      <c r="L1910">
        <f t="shared" si="61"/>
        <v>1048.57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1048.99</v>
      </c>
      <c r="B1911">
        <v>2821</v>
      </c>
      <c r="C1911">
        <v>11143.1</v>
      </c>
      <c r="D1911">
        <v>16067.5</v>
      </c>
      <c r="E1911">
        <v>64000</v>
      </c>
      <c r="F1911">
        <v>64000</v>
      </c>
      <c r="H1911">
        <v>11071.5</v>
      </c>
      <c r="I1911">
        <v>12541.2</v>
      </c>
      <c r="J1911">
        <v>12453.2</v>
      </c>
      <c r="L1911">
        <f t="shared" si="61"/>
        <v>1048.99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1049.4100000000001</v>
      </c>
      <c r="B1912">
        <v>2857.85</v>
      </c>
      <c r="C1912">
        <v>11582.6</v>
      </c>
      <c r="D1912">
        <v>16009.65</v>
      </c>
      <c r="E1912">
        <v>64000</v>
      </c>
      <c r="F1912">
        <v>64000</v>
      </c>
      <c r="H1912">
        <v>11453</v>
      </c>
      <c r="I1912">
        <v>12954.8</v>
      </c>
      <c r="J1912">
        <v>12896.7</v>
      </c>
      <c r="L1912">
        <f t="shared" si="61"/>
        <v>1049.4100000000001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1049.83</v>
      </c>
      <c r="B1913">
        <v>2857.85</v>
      </c>
      <c r="C1913">
        <v>11582.6</v>
      </c>
      <c r="D1913">
        <v>16009.65</v>
      </c>
      <c r="E1913">
        <v>64000</v>
      </c>
      <c r="F1913">
        <v>64000</v>
      </c>
      <c r="H1913">
        <v>11453</v>
      </c>
      <c r="I1913">
        <v>12954.8</v>
      </c>
      <c r="J1913">
        <v>12896.7</v>
      </c>
      <c r="L1913">
        <f t="shared" si="61"/>
        <v>1049.83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1050.25</v>
      </c>
      <c r="B1914">
        <v>2953.6</v>
      </c>
      <c r="C1914">
        <v>12550.6</v>
      </c>
      <c r="D1914">
        <v>15980.7</v>
      </c>
      <c r="E1914">
        <v>64000</v>
      </c>
      <c r="F1914">
        <v>64000</v>
      </c>
      <c r="H1914">
        <v>12446.9</v>
      </c>
      <c r="I1914">
        <v>13901.8</v>
      </c>
      <c r="J1914">
        <v>13837.6</v>
      </c>
      <c r="L1914">
        <f t="shared" si="61"/>
        <v>1050.25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1050.67</v>
      </c>
      <c r="B1915">
        <v>2953.6</v>
      </c>
      <c r="C1915">
        <v>12550.6</v>
      </c>
      <c r="D1915">
        <v>15980.7</v>
      </c>
      <c r="E1915">
        <v>64000</v>
      </c>
      <c r="F1915">
        <v>64000</v>
      </c>
      <c r="H1915">
        <v>12446.9</v>
      </c>
      <c r="I1915">
        <v>13901.8</v>
      </c>
      <c r="J1915">
        <v>13837.6</v>
      </c>
      <c r="L1915">
        <f t="shared" si="61"/>
        <v>1050.67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1051.0899999999999</v>
      </c>
      <c r="B1916">
        <v>2831.2</v>
      </c>
      <c r="C1916">
        <v>11344.7</v>
      </c>
      <c r="D1916">
        <v>15741.95</v>
      </c>
      <c r="E1916">
        <v>64000</v>
      </c>
      <c r="F1916">
        <v>64000</v>
      </c>
      <c r="H1916">
        <v>11327.2</v>
      </c>
      <c r="I1916">
        <v>12686.4</v>
      </c>
      <c r="J1916">
        <v>12637.1</v>
      </c>
      <c r="L1916">
        <f t="shared" si="61"/>
        <v>1051.0899999999999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1051.52</v>
      </c>
      <c r="B1917">
        <v>2831.2</v>
      </c>
      <c r="C1917">
        <v>11344.7</v>
      </c>
      <c r="D1917">
        <v>15741.95</v>
      </c>
      <c r="E1917">
        <v>64000</v>
      </c>
      <c r="F1917">
        <v>64000</v>
      </c>
      <c r="H1917">
        <v>11327.2</v>
      </c>
      <c r="I1917">
        <v>12686.4</v>
      </c>
      <c r="J1917">
        <v>12637.1</v>
      </c>
      <c r="L1917">
        <f t="shared" si="61"/>
        <v>1051.52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1051.94</v>
      </c>
      <c r="B1918">
        <v>2733.6</v>
      </c>
      <c r="C1918">
        <v>10294.1</v>
      </c>
      <c r="D1918">
        <v>15557.45</v>
      </c>
      <c r="E1918">
        <v>64000</v>
      </c>
      <c r="F1918">
        <v>64000</v>
      </c>
      <c r="H1918">
        <v>10202.200000000001</v>
      </c>
      <c r="I1918">
        <v>11594.9</v>
      </c>
      <c r="J1918">
        <v>11559.9</v>
      </c>
      <c r="L1918">
        <f t="shared" si="61"/>
        <v>1051.94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1052.3599999999999</v>
      </c>
      <c r="B1919">
        <v>2733.6</v>
      </c>
      <c r="C1919">
        <v>10294.1</v>
      </c>
      <c r="D1919">
        <v>15557.45</v>
      </c>
      <c r="E1919">
        <v>64000</v>
      </c>
      <c r="F1919">
        <v>64000</v>
      </c>
      <c r="H1919">
        <v>10202.200000000001</v>
      </c>
      <c r="I1919">
        <v>11594.9</v>
      </c>
      <c r="J1919">
        <v>11559.9</v>
      </c>
      <c r="L1919">
        <f t="shared" si="61"/>
        <v>1052.3599999999999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1052.78</v>
      </c>
      <c r="B1920">
        <v>2737.1</v>
      </c>
      <c r="C1920">
        <v>10401.1</v>
      </c>
      <c r="D1920">
        <v>15361</v>
      </c>
      <c r="E1920">
        <v>64000</v>
      </c>
      <c r="F1920">
        <v>64000</v>
      </c>
      <c r="H1920">
        <v>10310.9</v>
      </c>
      <c r="I1920">
        <v>11707.7</v>
      </c>
      <c r="J1920">
        <v>11623.7</v>
      </c>
      <c r="L1920">
        <f t="shared" si="61"/>
        <v>1052.78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1053.2</v>
      </c>
      <c r="B1921">
        <v>2737.1</v>
      </c>
      <c r="C1921">
        <v>10401.1</v>
      </c>
      <c r="D1921">
        <v>15361</v>
      </c>
      <c r="E1921">
        <v>64000</v>
      </c>
      <c r="F1921">
        <v>64000</v>
      </c>
      <c r="H1921">
        <v>10310.9</v>
      </c>
      <c r="I1921">
        <v>11707.7</v>
      </c>
      <c r="J1921">
        <v>11623.7</v>
      </c>
      <c r="L1921">
        <f t="shared" si="61"/>
        <v>1053.2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1053.6199999999999</v>
      </c>
      <c r="B1922">
        <v>2791.65</v>
      </c>
      <c r="C1922">
        <v>10930.8</v>
      </c>
      <c r="D1922">
        <v>15111.65</v>
      </c>
      <c r="E1922">
        <v>64000</v>
      </c>
      <c r="F1922">
        <v>64000</v>
      </c>
      <c r="H1922">
        <v>10840</v>
      </c>
      <c r="I1922">
        <v>12193.4</v>
      </c>
      <c r="J1922">
        <v>12076.7</v>
      </c>
      <c r="L1922">
        <f t="shared" si="61"/>
        <v>1053.6199999999999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1054.04</v>
      </c>
      <c r="B1923">
        <v>2791.65</v>
      </c>
      <c r="C1923">
        <v>10930.8</v>
      </c>
      <c r="D1923">
        <v>15111.65</v>
      </c>
      <c r="E1923">
        <v>64000</v>
      </c>
      <c r="F1923">
        <v>64000</v>
      </c>
      <c r="H1923">
        <v>10840</v>
      </c>
      <c r="I1923">
        <v>12193.4</v>
      </c>
      <c r="J1923">
        <v>12076.7</v>
      </c>
      <c r="L1923">
        <f t="shared" si="61"/>
        <v>1054.04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1054.46</v>
      </c>
      <c r="B1924">
        <v>2861.55</v>
      </c>
      <c r="C1924">
        <v>11636.3</v>
      </c>
      <c r="D1924">
        <v>14819.05</v>
      </c>
      <c r="E1924">
        <v>64000</v>
      </c>
      <c r="F1924">
        <v>64000</v>
      </c>
      <c r="H1924">
        <v>11556.9</v>
      </c>
      <c r="I1924">
        <v>12846.1</v>
      </c>
      <c r="J1924">
        <v>12772.4</v>
      </c>
      <c r="L1924">
        <f t="shared" si="61"/>
        <v>1054.46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1054.8800000000001</v>
      </c>
      <c r="B1925">
        <v>2861.55</v>
      </c>
      <c r="C1925">
        <v>11636.3</v>
      </c>
      <c r="D1925">
        <v>14819.05</v>
      </c>
      <c r="E1925">
        <v>64000</v>
      </c>
      <c r="F1925">
        <v>64000</v>
      </c>
      <c r="H1925">
        <v>11556.9</v>
      </c>
      <c r="I1925">
        <v>12846.1</v>
      </c>
      <c r="J1925">
        <v>12772.4</v>
      </c>
      <c r="L1925">
        <f t="shared" si="61"/>
        <v>1054.8800000000001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1055.3</v>
      </c>
      <c r="B1926">
        <v>2901.2</v>
      </c>
      <c r="C1926">
        <v>12016.6</v>
      </c>
      <c r="D1926">
        <v>14476.3</v>
      </c>
      <c r="E1926">
        <v>64000</v>
      </c>
      <c r="F1926">
        <v>64000</v>
      </c>
      <c r="H1926">
        <v>11936.1</v>
      </c>
      <c r="I1926">
        <v>13231.7</v>
      </c>
      <c r="J1926">
        <v>13163.6</v>
      </c>
      <c r="L1926">
        <f t="shared" si="61"/>
        <v>1055.3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1055.72</v>
      </c>
      <c r="B1927">
        <v>2901.2</v>
      </c>
      <c r="C1927">
        <v>12016.6</v>
      </c>
      <c r="D1927">
        <v>14476.3</v>
      </c>
      <c r="E1927">
        <v>64000</v>
      </c>
      <c r="F1927">
        <v>64000</v>
      </c>
      <c r="H1927">
        <v>11936.1</v>
      </c>
      <c r="I1927">
        <v>13231.7</v>
      </c>
      <c r="J1927">
        <v>13163.6</v>
      </c>
      <c r="L1927">
        <f t="shared" si="61"/>
        <v>1055.72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1056.1400000000001</v>
      </c>
      <c r="B1928">
        <v>2845.35</v>
      </c>
      <c r="C1928">
        <v>11482.2</v>
      </c>
      <c r="D1928">
        <v>14080.3</v>
      </c>
      <c r="E1928">
        <v>64000</v>
      </c>
      <c r="F1928">
        <v>64000</v>
      </c>
      <c r="H1928">
        <v>11396.1</v>
      </c>
      <c r="I1928">
        <v>12652.6</v>
      </c>
      <c r="J1928">
        <v>12604.2</v>
      </c>
      <c r="L1928">
        <f t="shared" si="61"/>
        <v>1056.1400000000001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1056.57</v>
      </c>
      <c r="B1929">
        <v>2845.35</v>
      </c>
      <c r="C1929">
        <v>11482.2</v>
      </c>
      <c r="D1929">
        <v>14080.3</v>
      </c>
      <c r="E1929">
        <v>64000</v>
      </c>
      <c r="F1929">
        <v>64000</v>
      </c>
      <c r="H1929">
        <v>11396.1</v>
      </c>
      <c r="I1929">
        <v>12652.6</v>
      </c>
      <c r="J1929">
        <v>12604.2</v>
      </c>
      <c r="L1929">
        <f t="shared" si="61"/>
        <v>1056.57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1056.99</v>
      </c>
      <c r="B1930">
        <v>2782.5</v>
      </c>
      <c r="C1930">
        <v>10804.3</v>
      </c>
      <c r="D1930">
        <v>13586.6</v>
      </c>
      <c r="E1930">
        <v>64000</v>
      </c>
      <c r="F1930">
        <v>64000</v>
      </c>
      <c r="H1930">
        <v>10725.1</v>
      </c>
      <c r="I1930">
        <v>11946.6</v>
      </c>
      <c r="J1930">
        <v>11878.5</v>
      </c>
      <c r="L1930">
        <f t="shared" si="61"/>
        <v>1056.99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1057.4100000000001</v>
      </c>
      <c r="B1931">
        <v>2782.5</v>
      </c>
      <c r="C1931">
        <v>10804.3</v>
      </c>
      <c r="D1931">
        <v>13586.6</v>
      </c>
      <c r="E1931">
        <v>64000</v>
      </c>
      <c r="F1931">
        <v>64000</v>
      </c>
      <c r="H1931">
        <v>10725.1</v>
      </c>
      <c r="I1931">
        <v>11946.6</v>
      </c>
      <c r="J1931">
        <v>11878.5</v>
      </c>
      <c r="L1931">
        <f t="shared" si="61"/>
        <v>1057.4100000000001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1057.83</v>
      </c>
      <c r="B1932">
        <v>2867.15</v>
      </c>
      <c r="C1932">
        <v>11665.4</v>
      </c>
      <c r="D1932">
        <v>13316.45</v>
      </c>
      <c r="E1932">
        <v>64000</v>
      </c>
      <c r="F1932">
        <v>64000</v>
      </c>
      <c r="H1932">
        <v>11567.7</v>
      </c>
      <c r="I1932">
        <v>12754.2</v>
      </c>
      <c r="J1932">
        <v>12710.9</v>
      </c>
      <c r="L1932">
        <f t="shared" si="61"/>
        <v>1057.83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1058.25</v>
      </c>
      <c r="B1933">
        <v>2867.15</v>
      </c>
      <c r="C1933">
        <v>11665.4</v>
      </c>
      <c r="D1933">
        <v>13316.45</v>
      </c>
      <c r="E1933">
        <v>64000</v>
      </c>
      <c r="F1933">
        <v>64000</v>
      </c>
      <c r="H1933">
        <v>11567.7</v>
      </c>
      <c r="I1933">
        <v>12754.2</v>
      </c>
      <c r="J1933">
        <v>12710.9</v>
      </c>
      <c r="L1933">
        <f t="shared" si="61"/>
        <v>1058.25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1058.67</v>
      </c>
      <c r="B1934">
        <v>2808.75</v>
      </c>
      <c r="C1934">
        <v>11178.6</v>
      </c>
      <c r="D1934">
        <v>12919.2</v>
      </c>
      <c r="E1934">
        <v>64000</v>
      </c>
      <c r="F1934">
        <v>64000</v>
      </c>
      <c r="H1934">
        <v>11089.1</v>
      </c>
      <c r="I1934">
        <v>12266.3</v>
      </c>
      <c r="J1934">
        <v>12219.5</v>
      </c>
      <c r="L1934">
        <f t="shared" si="61"/>
        <v>1058.67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1059.0899999999999</v>
      </c>
      <c r="B1935">
        <v>2808.75</v>
      </c>
      <c r="C1935">
        <v>11178.6</v>
      </c>
      <c r="D1935">
        <v>12919.2</v>
      </c>
      <c r="E1935">
        <v>64000</v>
      </c>
      <c r="F1935">
        <v>64000</v>
      </c>
      <c r="H1935">
        <v>11089.1</v>
      </c>
      <c r="I1935">
        <v>12266.3</v>
      </c>
      <c r="J1935">
        <v>12219.5</v>
      </c>
      <c r="L1935">
        <f t="shared" si="61"/>
        <v>1059.0899999999999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1059.51</v>
      </c>
      <c r="B1936">
        <v>2884.4</v>
      </c>
      <c r="C1936">
        <v>11883.4</v>
      </c>
      <c r="D1936">
        <v>12687.9</v>
      </c>
      <c r="E1936">
        <v>64000</v>
      </c>
      <c r="F1936">
        <v>64000</v>
      </c>
      <c r="H1936">
        <v>11767.2</v>
      </c>
      <c r="I1936">
        <v>12966.6</v>
      </c>
      <c r="J1936">
        <v>12884.6</v>
      </c>
      <c r="L1936">
        <f t="shared" si="61"/>
        <v>1059.51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1059.93</v>
      </c>
      <c r="B1937">
        <v>2884.4</v>
      </c>
      <c r="C1937">
        <v>11883.4</v>
      </c>
      <c r="D1937">
        <v>12687.9</v>
      </c>
      <c r="E1937">
        <v>64000</v>
      </c>
      <c r="F1937">
        <v>64000</v>
      </c>
      <c r="H1937">
        <v>11767.2</v>
      </c>
      <c r="I1937">
        <v>12966.6</v>
      </c>
      <c r="J1937">
        <v>12884.6</v>
      </c>
      <c r="L1937">
        <f t="shared" si="61"/>
        <v>1059.93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1060.3499999999999</v>
      </c>
      <c r="B1938">
        <v>2812.35</v>
      </c>
      <c r="C1938">
        <v>11093.2</v>
      </c>
      <c r="D1938">
        <v>12401.35</v>
      </c>
      <c r="E1938">
        <v>64000</v>
      </c>
      <c r="F1938">
        <v>64000</v>
      </c>
      <c r="H1938">
        <v>10990.7</v>
      </c>
      <c r="I1938">
        <v>12168.3</v>
      </c>
      <c r="J1938">
        <v>12177.4</v>
      </c>
      <c r="L1938">
        <f t="shared" si="61"/>
        <v>1060.3499999999999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1060.77</v>
      </c>
      <c r="B1939">
        <v>2812.35</v>
      </c>
      <c r="C1939">
        <v>11093.2</v>
      </c>
      <c r="D1939">
        <v>12401.35</v>
      </c>
      <c r="E1939">
        <v>64000</v>
      </c>
      <c r="F1939">
        <v>64000</v>
      </c>
      <c r="H1939">
        <v>10990.7</v>
      </c>
      <c r="I1939">
        <v>12168.3</v>
      </c>
      <c r="J1939">
        <v>12177.4</v>
      </c>
      <c r="L1939">
        <f t="shared" si="61"/>
        <v>1060.77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1061.19</v>
      </c>
      <c r="B1940">
        <v>2935.55</v>
      </c>
      <c r="C1940">
        <v>12210.1</v>
      </c>
      <c r="D1940">
        <v>12364.2</v>
      </c>
      <c r="E1940">
        <v>64000</v>
      </c>
      <c r="F1940">
        <v>64000</v>
      </c>
      <c r="H1940">
        <v>12081.4</v>
      </c>
      <c r="I1940">
        <v>13269.7</v>
      </c>
      <c r="J1940">
        <v>13230.1</v>
      </c>
      <c r="L1940">
        <f t="shared" si="61"/>
        <v>1061.19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1061.6099999999999</v>
      </c>
      <c r="B1941">
        <v>2935.55</v>
      </c>
      <c r="C1941">
        <v>12210.1</v>
      </c>
      <c r="D1941">
        <v>12364.2</v>
      </c>
      <c r="E1941">
        <v>64000</v>
      </c>
      <c r="F1941">
        <v>64000</v>
      </c>
      <c r="H1941">
        <v>12081.4</v>
      </c>
      <c r="I1941">
        <v>13269.7</v>
      </c>
      <c r="J1941">
        <v>13230.1</v>
      </c>
      <c r="L1941">
        <f t="shared" si="61"/>
        <v>1061.6099999999999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1062.03</v>
      </c>
      <c r="B1942">
        <v>2821.45</v>
      </c>
      <c r="C1942">
        <v>11216.4</v>
      </c>
      <c r="D1942">
        <v>12143.35</v>
      </c>
      <c r="E1942">
        <v>64000</v>
      </c>
      <c r="F1942">
        <v>64000</v>
      </c>
      <c r="H1942">
        <v>11131</v>
      </c>
      <c r="I1942">
        <v>12360.4</v>
      </c>
      <c r="J1942">
        <v>12297.9</v>
      </c>
      <c r="L1942">
        <f t="shared" si="61"/>
        <v>1062.03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1062.45</v>
      </c>
      <c r="B1943">
        <v>2821.45</v>
      </c>
      <c r="C1943">
        <v>11216.4</v>
      </c>
      <c r="D1943">
        <v>12143.35</v>
      </c>
      <c r="E1943">
        <v>64000</v>
      </c>
      <c r="F1943">
        <v>64000</v>
      </c>
      <c r="H1943">
        <v>11131</v>
      </c>
      <c r="I1943">
        <v>12360.4</v>
      </c>
      <c r="J1943">
        <v>12297.9</v>
      </c>
      <c r="L1943">
        <f t="shared" si="61"/>
        <v>1062.45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1062.8699999999999</v>
      </c>
      <c r="B1944">
        <v>2898.8</v>
      </c>
      <c r="C1944">
        <v>11784.7</v>
      </c>
      <c r="D1944">
        <v>12123.5</v>
      </c>
      <c r="E1944">
        <v>64000</v>
      </c>
      <c r="F1944">
        <v>64000</v>
      </c>
      <c r="H1944">
        <v>11690.2</v>
      </c>
      <c r="I1944">
        <v>12940.3</v>
      </c>
      <c r="J1944">
        <v>12845.5</v>
      </c>
      <c r="L1944">
        <f t="shared" si="61"/>
        <v>1062.8699999999999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1063.29</v>
      </c>
      <c r="B1945">
        <v>2898.8</v>
      </c>
      <c r="C1945">
        <v>11784.7</v>
      </c>
      <c r="D1945">
        <v>12123.5</v>
      </c>
      <c r="E1945">
        <v>64000</v>
      </c>
      <c r="F1945">
        <v>64000</v>
      </c>
      <c r="H1945">
        <v>11690.2</v>
      </c>
      <c r="I1945">
        <v>12940.3</v>
      </c>
      <c r="J1945">
        <v>12845.5</v>
      </c>
      <c r="L1945">
        <f t="shared" si="61"/>
        <v>1063.29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1063.71</v>
      </c>
      <c r="B1946">
        <v>2809.55</v>
      </c>
      <c r="C1946">
        <v>11096.4</v>
      </c>
      <c r="D1946">
        <v>11948.55</v>
      </c>
      <c r="E1946">
        <v>64000</v>
      </c>
      <c r="F1946">
        <v>64000</v>
      </c>
      <c r="H1946">
        <v>10995</v>
      </c>
      <c r="I1946">
        <v>12357.6</v>
      </c>
      <c r="J1946">
        <v>12286.9</v>
      </c>
      <c r="L1946">
        <f t="shared" si="61"/>
        <v>1063.71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1064.1300000000001</v>
      </c>
      <c r="B1947">
        <v>2809.55</v>
      </c>
      <c r="C1947">
        <v>11096.4</v>
      </c>
      <c r="D1947">
        <v>11948.55</v>
      </c>
      <c r="E1947">
        <v>64000</v>
      </c>
      <c r="F1947">
        <v>64000</v>
      </c>
      <c r="H1947">
        <v>10995</v>
      </c>
      <c r="I1947">
        <v>12357.6</v>
      </c>
      <c r="J1947">
        <v>12286.9</v>
      </c>
      <c r="L1947">
        <f t="shared" si="61"/>
        <v>1064.1300000000001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1064.55</v>
      </c>
      <c r="B1948">
        <v>2759.2</v>
      </c>
      <c r="C1948">
        <v>10530.9</v>
      </c>
      <c r="D1948">
        <v>11776.05</v>
      </c>
      <c r="E1948">
        <v>64000</v>
      </c>
      <c r="F1948">
        <v>64000</v>
      </c>
      <c r="H1948">
        <v>10467.200000000001</v>
      </c>
      <c r="I1948">
        <v>11810.7</v>
      </c>
      <c r="J1948">
        <v>11757.9</v>
      </c>
      <c r="L1948">
        <f t="shared" si="61"/>
        <v>1064.55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1064.97</v>
      </c>
      <c r="B1949">
        <v>2759.2</v>
      </c>
      <c r="C1949">
        <v>10530.9</v>
      </c>
      <c r="D1949">
        <v>11776.05</v>
      </c>
      <c r="E1949">
        <v>64000</v>
      </c>
      <c r="F1949">
        <v>64000</v>
      </c>
      <c r="H1949">
        <v>10467.200000000001</v>
      </c>
      <c r="I1949">
        <v>11810.7</v>
      </c>
      <c r="J1949">
        <v>11757.9</v>
      </c>
      <c r="L1949">
        <f t="shared" si="61"/>
        <v>1064.97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1065.3900000000001</v>
      </c>
      <c r="B1950">
        <v>2841.55</v>
      </c>
      <c r="C1950">
        <v>11303.8</v>
      </c>
      <c r="D1950">
        <v>11687.9</v>
      </c>
      <c r="E1950">
        <v>64000</v>
      </c>
      <c r="F1950">
        <v>64000</v>
      </c>
      <c r="H1950">
        <v>11231</v>
      </c>
      <c r="I1950">
        <v>12467.2</v>
      </c>
      <c r="J1950">
        <v>12429.3</v>
      </c>
      <c r="L1950">
        <f t="shared" si="61"/>
        <v>1065.3900000000001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1065.81</v>
      </c>
      <c r="B1951">
        <v>2841.55</v>
      </c>
      <c r="C1951">
        <v>11303.8</v>
      </c>
      <c r="D1951">
        <v>11687.9</v>
      </c>
      <c r="E1951">
        <v>64000</v>
      </c>
      <c r="F1951">
        <v>64000</v>
      </c>
      <c r="H1951">
        <v>11231</v>
      </c>
      <c r="I1951">
        <v>12467.2</v>
      </c>
      <c r="J1951">
        <v>12429.3</v>
      </c>
      <c r="L1951">
        <f t="shared" si="61"/>
        <v>1065.81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1066.23</v>
      </c>
      <c r="B1952">
        <v>2847.5</v>
      </c>
      <c r="C1952">
        <v>11460.2</v>
      </c>
      <c r="D1952">
        <v>11464.9</v>
      </c>
      <c r="E1952">
        <v>64000</v>
      </c>
      <c r="F1952">
        <v>64000</v>
      </c>
      <c r="H1952">
        <v>11361.3</v>
      </c>
      <c r="I1952">
        <v>12547.1</v>
      </c>
      <c r="J1952">
        <v>12453.7</v>
      </c>
      <c r="L1952">
        <f t="shared" si="61"/>
        <v>1066.23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1066.6500000000001</v>
      </c>
      <c r="B1953">
        <v>2847.5</v>
      </c>
      <c r="C1953">
        <v>11460.2</v>
      </c>
      <c r="D1953">
        <v>11464.9</v>
      </c>
      <c r="E1953">
        <v>64000</v>
      </c>
      <c r="F1953">
        <v>64000</v>
      </c>
      <c r="H1953">
        <v>11361.3</v>
      </c>
      <c r="I1953">
        <v>12547.1</v>
      </c>
      <c r="J1953">
        <v>12453.7</v>
      </c>
      <c r="L1953">
        <f t="shared" si="61"/>
        <v>1066.6500000000001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1067.07</v>
      </c>
      <c r="B1954">
        <v>2963.55</v>
      </c>
      <c r="C1954">
        <v>12526.4</v>
      </c>
      <c r="D1954">
        <v>11285.65</v>
      </c>
      <c r="E1954">
        <v>64000</v>
      </c>
      <c r="F1954">
        <v>64000</v>
      </c>
      <c r="H1954">
        <v>12479.8</v>
      </c>
      <c r="I1954">
        <v>13592.9</v>
      </c>
      <c r="J1954">
        <v>13500.5</v>
      </c>
      <c r="L1954">
        <f t="shared" si="61"/>
        <v>1067.07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1067.49</v>
      </c>
      <c r="B1955">
        <v>2963.55</v>
      </c>
      <c r="C1955">
        <v>12526.4</v>
      </c>
      <c r="D1955">
        <v>11285.65</v>
      </c>
      <c r="E1955">
        <v>64000</v>
      </c>
      <c r="F1955">
        <v>64000</v>
      </c>
      <c r="H1955">
        <v>12479.8</v>
      </c>
      <c r="I1955">
        <v>13592.9</v>
      </c>
      <c r="J1955">
        <v>13500.5</v>
      </c>
      <c r="L1955">
        <f t="shared" si="61"/>
        <v>1067.49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1067.9100000000001</v>
      </c>
      <c r="B1956">
        <v>2796.9</v>
      </c>
      <c r="C1956">
        <v>10971.7</v>
      </c>
      <c r="D1956">
        <v>10892.8</v>
      </c>
      <c r="E1956">
        <v>64000</v>
      </c>
      <c r="F1956">
        <v>64000</v>
      </c>
      <c r="H1956">
        <v>10896.6</v>
      </c>
      <c r="I1956">
        <v>11989.4</v>
      </c>
      <c r="J1956">
        <v>11933.7</v>
      </c>
      <c r="L1956">
        <f t="shared" ref="L1956:L2019" si="63">A1956</f>
        <v>1067.9100000000001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1068.33</v>
      </c>
      <c r="B1957">
        <v>2796.9</v>
      </c>
      <c r="C1957">
        <v>10971.7</v>
      </c>
      <c r="D1957">
        <v>10892.8</v>
      </c>
      <c r="E1957">
        <v>64000</v>
      </c>
      <c r="F1957">
        <v>64000</v>
      </c>
      <c r="H1957">
        <v>10896.6</v>
      </c>
      <c r="I1957">
        <v>11989.4</v>
      </c>
      <c r="J1957">
        <v>11933.7</v>
      </c>
      <c r="L1957">
        <f t="shared" si="63"/>
        <v>1068.33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1068.75</v>
      </c>
      <c r="B1958">
        <v>2896.15</v>
      </c>
      <c r="C1958">
        <v>11839.7</v>
      </c>
      <c r="D1958">
        <v>10717.25</v>
      </c>
      <c r="E1958">
        <v>64000</v>
      </c>
      <c r="F1958">
        <v>64000</v>
      </c>
      <c r="H1958">
        <v>11782</v>
      </c>
      <c r="I1958">
        <v>12846.7</v>
      </c>
      <c r="J1958">
        <v>12768.4</v>
      </c>
      <c r="L1958">
        <f t="shared" si="63"/>
        <v>1068.75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1069.17</v>
      </c>
      <c r="B1959">
        <v>2896.15</v>
      </c>
      <c r="C1959">
        <v>11839.7</v>
      </c>
      <c r="D1959">
        <v>10717.25</v>
      </c>
      <c r="E1959">
        <v>64000</v>
      </c>
      <c r="F1959">
        <v>64000</v>
      </c>
      <c r="H1959">
        <v>11782</v>
      </c>
      <c r="I1959">
        <v>12846.7</v>
      </c>
      <c r="J1959">
        <v>12768.4</v>
      </c>
      <c r="L1959">
        <f t="shared" si="63"/>
        <v>1069.17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1069.5899999999999</v>
      </c>
      <c r="B1960">
        <v>2899.65</v>
      </c>
      <c r="C1960">
        <v>11902.4</v>
      </c>
      <c r="D1960">
        <v>10481.9</v>
      </c>
      <c r="E1960">
        <v>64000</v>
      </c>
      <c r="F1960">
        <v>64000</v>
      </c>
      <c r="H1960">
        <v>11810.2</v>
      </c>
      <c r="I1960">
        <v>12819.2</v>
      </c>
      <c r="J1960">
        <v>12805.4</v>
      </c>
      <c r="L1960">
        <f t="shared" si="63"/>
        <v>1069.5899999999999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1070</v>
      </c>
      <c r="B1961">
        <v>2899.65</v>
      </c>
      <c r="C1961">
        <v>11902.4</v>
      </c>
      <c r="D1961">
        <v>10481.9</v>
      </c>
      <c r="E1961">
        <v>64000</v>
      </c>
      <c r="F1961">
        <v>64000</v>
      </c>
      <c r="H1961">
        <v>11810.2</v>
      </c>
      <c r="I1961">
        <v>12819.2</v>
      </c>
      <c r="J1961">
        <v>12805.4</v>
      </c>
      <c r="L1961">
        <f t="shared" si="63"/>
        <v>1070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1070.42</v>
      </c>
      <c r="B1962">
        <v>2872.55</v>
      </c>
      <c r="C1962">
        <v>11702.8</v>
      </c>
      <c r="D1962">
        <v>10249.799999999999</v>
      </c>
      <c r="E1962">
        <v>64000</v>
      </c>
      <c r="F1962">
        <v>64000</v>
      </c>
      <c r="H1962">
        <v>11636.6</v>
      </c>
      <c r="I1962">
        <v>12557.4</v>
      </c>
      <c r="J1962">
        <v>12543.3</v>
      </c>
      <c r="L1962">
        <f t="shared" si="63"/>
        <v>1070.42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1070.8399999999999</v>
      </c>
      <c r="B1963">
        <v>2872.55</v>
      </c>
      <c r="C1963">
        <v>11702.8</v>
      </c>
      <c r="D1963">
        <v>10249.799999999999</v>
      </c>
      <c r="E1963">
        <v>64000</v>
      </c>
      <c r="F1963">
        <v>64000</v>
      </c>
      <c r="H1963">
        <v>11636.6</v>
      </c>
      <c r="I1963">
        <v>12557.4</v>
      </c>
      <c r="J1963">
        <v>12543.3</v>
      </c>
      <c r="L1963">
        <f t="shared" si="63"/>
        <v>1070.8399999999999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1071.26</v>
      </c>
      <c r="B1964">
        <v>2767.8</v>
      </c>
      <c r="C1964">
        <v>10749.3</v>
      </c>
      <c r="D1964">
        <v>9996.4</v>
      </c>
      <c r="E1964">
        <v>64000</v>
      </c>
      <c r="F1964">
        <v>64000</v>
      </c>
      <c r="H1964">
        <v>10620.4</v>
      </c>
      <c r="I1964">
        <v>11598.1</v>
      </c>
      <c r="J1964">
        <v>11580.7</v>
      </c>
      <c r="L1964">
        <f t="shared" si="63"/>
        <v>1071.26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1071.68</v>
      </c>
      <c r="B1965">
        <v>2767.8</v>
      </c>
      <c r="C1965">
        <v>10749.3</v>
      </c>
      <c r="D1965">
        <v>9996.4</v>
      </c>
      <c r="E1965">
        <v>64000</v>
      </c>
      <c r="F1965">
        <v>64000</v>
      </c>
      <c r="H1965">
        <v>10620.4</v>
      </c>
      <c r="I1965">
        <v>11598.1</v>
      </c>
      <c r="J1965">
        <v>11580.7</v>
      </c>
      <c r="L1965">
        <f t="shared" si="63"/>
        <v>1071.68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1072.0999999999999</v>
      </c>
      <c r="B1966">
        <v>2875.3</v>
      </c>
      <c r="C1966">
        <v>11741.6</v>
      </c>
      <c r="D1966">
        <v>9964.2999999999993</v>
      </c>
      <c r="E1966">
        <v>64000</v>
      </c>
      <c r="F1966">
        <v>64000</v>
      </c>
      <c r="H1966">
        <v>11663.5</v>
      </c>
      <c r="I1966">
        <v>12635.9</v>
      </c>
      <c r="J1966">
        <v>12595.3</v>
      </c>
      <c r="L1966">
        <f t="shared" si="63"/>
        <v>1072.0999999999999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1072.52</v>
      </c>
      <c r="B1967">
        <v>2875.3</v>
      </c>
      <c r="C1967">
        <v>11741.6</v>
      </c>
      <c r="D1967">
        <v>9964.2999999999993</v>
      </c>
      <c r="E1967">
        <v>64000</v>
      </c>
      <c r="F1967">
        <v>64000</v>
      </c>
      <c r="H1967">
        <v>11663.5</v>
      </c>
      <c r="I1967">
        <v>12635.9</v>
      </c>
      <c r="J1967">
        <v>12595.3</v>
      </c>
      <c r="L1967">
        <f t="shared" si="63"/>
        <v>1072.52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1072.94</v>
      </c>
      <c r="B1968">
        <v>2769.2</v>
      </c>
      <c r="C1968">
        <v>10661.2</v>
      </c>
      <c r="D1968">
        <v>9774.25</v>
      </c>
      <c r="E1968">
        <v>64000</v>
      </c>
      <c r="F1968">
        <v>64000</v>
      </c>
      <c r="H1968">
        <v>10575.4</v>
      </c>
      <c r="I1968">
        <v>11525.8</v>
      </c>
      <c r="J1968">
        <v>11482.4</v>
      </c>
      <c r="L1968">
        <f t="shared" si="63"/>
        <v>1072.94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1073.3599999999999</v>
      </c>
      <c r="B1969">
        <v>2769.2</v>
      </c>
      <c r="C1969">
        <v>10661.2</v>
      </c>
      <c r="D1969">
        <v>9774.25</v>
      </c>
      <c r="E1969">
        <v>64000</v>
      </c>
      <c r="F1969">
        <v>64000</v>
      </c>
      <c r="H1969">
        <v>10575.4</v>
      </c>
      <c r="I1969">
        <v>11525.8</v>
      </c>
      <c r="J1969">
        <v>11482.4</v>
      </c>
      <c r="L1969">
        <f t="shared" si="63"/>
        <v>1073.3599999999999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1073.78</v>
      </c>
      <c r="B1970">
        <v>2805.9</v>
      </c>
      <c r="C1970">
        <v>11084.1</v>
      </c>
      <c r="D1970">
        <v>9747.5499999999993</v>
      </c>
      <c r="E1970">
        <v>64000</v>
      </c>
      <c r="F1970">
        <v>64000</v>
      </c>
      <c r="H1970">
        <v>10970.7</v>
      </c>
      <c r="I1970">
        <v>11911.2</v>
      </c>
      <c r="J1970">
        <v>11858</v>
      </c>
      <c r="L1970">
        <f t="shared" si="63"/>
        <v>1073.78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1074.2</v>
      </c>
      <c r="B1971">
        <v>2805.9</v>
      </c>
      <c r="C1971">
        <v>11084.1</v>
      </c>
      <c r="D1971">
        <v>9747.5499999999993</v>
      </c>
      <c r="E1971">
        <v>64000</v>
      </c>
      <c r="F1971">
        <v>64000</v>
      </c>
      <c r="H1971">
        <v>10970.7</v>
      </c>
      <c r="I1971">
        <v>11911.2</v>
      </c>
      <c r="J1971">
        <v>11858</v>
      </c>
      <c r="L1971">
        <f t="shared" si="63"/>
        <v>1074.2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1074.6199999999999</v>
      </c>
      <c r="B1972">
        <v>2799</v>
      </c>
      <c r="C1972">
        <v>10928.8</v>
      </c>
      <c r="D1972">
        <v>9658.15</v>
      </c>
      <c r="E1972">
        <v>64000</v>
      </c>
      <c r="F1972">
        <v>64000</v>
      </c>
      <c r="H1972">
        <v>10840.9</v>
      </c>
      <c r="I1972">
        <v>11780.7</v>
      </c>
      <c r="J1972">
        <v>11727.4</v>
      </c>
      <c r="L1972">
        <f t="shared" si="63"/>
        <v>1074.6199999999999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1075.03</v>
      </c>
      <c r="B1973">
        <v>2799</v>
      </c>
      <c r="C1973">
        <v>10928.8</v>
      </c>
      <c r="D1973">
        <v>9658.15</v>
      </c>
      <c r="E1973">
        <v>64000</v>
      </c>
      <c r="F1973">
        <v>64000</v>
      </c>
      <c r="H1973">
        <v>10840.9</v>
      </c>
      <c r="I1973">
        <v>11780.7</v>
      </c>
      <c r="J1973">
        <v>11727.4</v>
      </c>
      <c r="L1973">
        <f t="shared" si="63"/>
        <v>1075.03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1075.45</v>
      </c>
      <c r="B1974">
        <v>2820.2</v>
      </c>
      <c r="C1974">
        <v>11123.3</v>
      </c>
      <c r="D1974">
        <v>9625.85</v>
      </c>
      <c r="E1974">
        <v>64000</v>
      </c>
      <c r="F1974">
        <v>64000</v>
      </c>
      <c r="H1974">
        <v>11025.7</v>
      </c>
      <c r="I1974">
        <v>11940.3</v>
      </c>
      <c r="J1974">
        <v>11932.4</v>
      </c>
      <c r="L1974">
        <f t="shared" si="63"/>
        <v>1075.45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1075.8699999999999</v>
      </c>
      <c r="B1975">
        <v>2820.2</v>
      </c>
      <c r="C1975">
        <v>11123.3</v>
      </c>
      <c r="D1975">
        <v>9625.85</v>
      </c>
      <c r="E1975">
        <v>64000</v>
      </c>
      <c r="F1975">
        <v>64000</v>
      </c>
      <c r="H1975">
        <v>11025.7</v>
      </c>
      <c r="I1975">
        <v>11940.3</v>
      </c>
      <c r="J1975">
        <v>11932.4</v>
      </c>
      <c r="L1975">
        <f t="shared" si="63"/>
        <v>1075.8699999999999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1076.29</v>
      </c>
      <c r="B1976">
        <v>2800.45</v>
      </c>
      <c r="C1976">
        <v>11089.1</v>
      </c>
      <c r="D1976">
        <v>9546.15</v>
      </c>
      <c r="E1976">
        <v>64000</v>
      </c>
      <c r="F1976">
        <v>64000</v>
      </c>
      <c r="H1976">
        <v>11061.6</v>
      </c>
      <c r="I1976">
        <v>11927.2</v>
      </c>
      <c r="J1976">
        <v>11892</v>
      </c>
      <c r="L1976">
        <f t="shared" si="63"/>
        <v>1076.29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1076.71</v>
      </c>
      <c r="B1977">
        <v>2800.45</v>
      </c>
      <c r="C1977">
        <v>11089.1</v>
      </c>
      <c r="D1977">
        <v>9546.15</v>
      </c>
      <c r="E1977">
        <v>64000</v>
      </c>
      <c r="F1977">
        <v>64000</v>
      </c>
      <c r="H1977">
        <v>11061.6</v>
      </c>
      <c r="I1977">
        <v>11927.2</v>
      </c>
      <c r="J1977">
        <v>11892</v>
      </c>
      <c r="L1977">
        <f t="shared" si="63"/>
        <v>1076.71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1077.1300000000001</v>
      </c>
      <c r="B1978">
        <v>2922.3</v>
      </c>
      <c r="C1978">
        <v>12197.2</v>
      </c>
      <c r="D1978">
        <v>9511.75</v>
      </c>
      <c r="E1978">
        <v>64000</v>
      </c>
      <c r="F1978">
        <v>64000</v>
      </c>
      <c r="H1978">
        <v>12124.9</v>
      </c>
      <c r="I1978">
        <v>12971.7</v>
      </c>
      <c r="J1978">
        <v>12931.6</v>
      </c>
      <c r="L1978">
        <f t="shared" si="63"/>
        <v>1077.1300000000001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1077.55</v>
      </c>
      <c r="B1979">
        <v>2922.3</v>
      </c>
      <c r="C1979">
        <v>12197.2</v>
      </c>
      <c r="D1979">
        <v>9511.75</v>
      </c>
      <c r="E1979">
        <v>64000</v>
      </c>
      <c r="F1979">
        <v>64000</v>
      </c>
      <c r="H1979">
        <v>12124.9</v>
      </c>
      <c r="I1979">
        <v>12971.7</v>
      </c>
      <c r="J1979">
        <v>12931.6</v>
      </c>
      <c r="L1979">
        <f t="shared" si="63"/>
        <v>1077.55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1077.97</v>
      </c>
      <c r="B1980">
        <v>2840.4</v>
      </c>
      <c r="C1980">
        <v>11389.6</v>
      </c>
      <c r="D1980">
        <v>9218</v>
      </c>
      <c r="E1980">
        <v>64000</v>
      </c>
      <c r="F1980">
        <v>64000</v>
      </c>
      <c r="H1980">
        <v>11324.3</v>
      </c>
      <c r="I1980">
        <v>12155.9</v>
      </c>
      <c r="J1980">
        <v>12138.4</v>
      </c>
      <c r="L1980">
        <f t="shared" si="63"/>
        <v>1077.97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1078.3800000000001</v>
      </c>
      <c r="B1981">
        <v>2840.4</v>
      </c>
      <c r="C1981">
        <v>11389.6</v>
      </c>
      <c r="D1981">
        <v>9218</v>
      </c>
      <c r="E1981">
        <v>64000</v>
      </c>
      <c r="F1981">
        <v>64000</v>
      </c>
      <c r="H1981">
        <v>11324.3</v>
      </c>
      <c r="I1981">
        <v>12155.9</v>
      </c>
      <c r="J1981">
        <v>12138.4</v>
      </c>
      <c r="L1981">
        <f t="shared" si="63"/>
        <v>1078.3800000000001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1078.8</v>
      </c>
      <c r="B1982">
        <v>2816.45</v>
      </c>
      <c r="C1982">
        <v>11179</v>
      </c>
      <c r="D1982">
        <v>8979.75</v>
      </c>
      <c r="E1982">
        <v>64000</v>
      </c>
      <c r="F1982">
        <v>64000</v>
      </c>
      <c r="H1982">
        <v>11113.6</v>
      </c>
      <c r="I1982">
        <v>11929.3</v>
      </c>
      <c r="J1982">
        <v>11903.5</v>
      </c>
      <c r="L1982">
        <f t="shared" si="63"/>
        <v>1078.8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1079.22</v>
      </c>
      <c r="B1983">
        <v>2816.45</v>
      </c>
      <c r="C1983">
        <v>11179</v>
      </c>
      <c r="D1983">
        <v>8979.75</v>
      </c>
      <c r="E1983">
        <v>64000</v>
      </c>
      <c r="F1983">
        <v>64000</v>
      </c>
      <c r="H1983">
        <v>11113.6</v>
      </c>
      <c r="I1983">
        <v>11929.3</v>
      </c>
      <c r="J1983">
        <v>11903.5</v>
      </c>
      <c r="L1983">
        <f t="shared" si="63"/>
        <v>1079.22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1079.6400000000001</v>
      </c>
      <c r="B1984">
        <v>2827.75</v>
      </c>
      <c r="C1984">
        <v>11217.8</v>
      </c>
      <c r="D1984">
        <v>8748.5499999999993</v>
      </c>
      <c r="E1984">
        <v>64000</v>
      </c>
      <c r="F1984">
        <v>63890.9</v>
      </c>
      <c r="H1984">
        <v>11133.2</v>
      </c>
      <c r="I1984">
        <v>11986.1</v>
      </c>
      <c r="J1984">
        <v>11951</v>
      </c>
      <c r="L1984">
        <f t="shared" si="63"/>
        <v>1079.6400000000001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1080.06</v>
      </c>
      <c r="B1985">
        <v>2827.75</v>
      </c>
      <c r="C1985">
        <v>11217.8</v>
      </c>
      <c r="D1985">
        <v>8748.5499999999993</v>
      </c>
      <c r="E1985">
        <v>64000</v>
      </c>
      <c r="F1985">
        <v>63890.9</v>
      </c>
      <c r="H1985">
        <v>11133.2</v>
      </c>
      <c r="I1985">
        <v>11986.1</v>
      </c>
      <c r="J1985">
        <v>11951</v>
      </c>
      <c r="L1985">
        <f t="shared" si="63"/>
        <v>1080.06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1080.48</v>
      </c>
      <c r="B1986">
        <v>2849.25</v>
      </c>
      <c r="C1986">
        <v>11516</v>
      </c>
      <c r="D1986">
        <v>8591.35</v>
      </c>
      <c r="E1986">
        <v>64000</v>
      </c>
      <c r="F1986">
        <v>62572.6</v>
      </c>
      <c r="H1986">
        <v>11386.9</v>
      </c>
      <c r="I1986">
        <v>12218.4</v>
      </c>
      <c r="J1986">
        <v>12127</v>
      </c>
      <c r="L1986">
        <f t="shared" si="63"/>
        <v>1080.48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1080.8900000000001</v>
      </c>
      <c r="B1987">
        <v>2849.25</v>
      </c>
      <c r="C1987">
        <v>11516</v>
      </c>
      <c r="D1987">
        <v>8591.35</v>
      </c>
      <c r="E1987">
        <v>64000</v>
      </c>
      <c r="F1987">
        <v>62572.6</v>
      </c>
      <c r="H1987">
        <v>11386.9</v>
      </c>
      <c r="I1987">
        <v>12218.4</v>
      </c>
      <c r="J1987">
        <v>12127</v>
      </c>
      <c r="L1987">
        <f t="shared" si="63"/>
        <v>1080.8900000000001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1081.31</v>
      </c>
      <c r="B1988">
        <v>2819.4</v>
      </c>
      <c r="C1988">
        <v>11104</v>
      </c>
      <c r="D1988">
        <v>8401.65</v>
      </c>
      <c r="E1988">
        <v>63154.5</v>
      </c>
      <c r="F1988">
        <v>60900.1</v>
      </c>
      <c r="H1988">
        <v>11036.5</v>
      </c>
      <c r="I1988">
        <v>11796.7</v>
      </c>
      <c r="J1988">
        <v>11754.6</v>
      </c>
      <c r="L1988">
        <f t="shared" si="63"/>
        <v>1081.31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1081.73</v>
      </c>
      <c r="B1989">
        <v>2819.4</v>
      </c>
      <c r="C1989">
        <v>11104</v>
      </c>
      <c r="D1989">
        <v>8401.65</v>
      </c>
      <c r="E1989">
        <v>63154.5</v>
      </c>
      <c r="F1989">
        <v>60900.1</v>
      </c>
      <c r="H1989">
        <v>11036.5</v>
      </c>
      <c r="I1989">
        <v>11796.7</v>
      </c>
      <c r="J1989">
        <v>11754.6</v>
      </c>
      <c r="L1989">
        <f t="shared" si="63"/>
        <v>1081.73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1082.1500000000001</v>
      </c>
      <c r="B1990">
        <v>2832.05</v>
      </c>
      <c r="C1990">
        <v>11308.5</v>
      </c>
      <c r="D1990">
        <v>8267.9500000000007</v>
      </c>
      <c r="E1990">
        <v>62116.7</v>
      </c>
      <c r="F1990">
        <v>59841.2</v>
      </c>
      <c r="H1990">
        <v>11234.2</v>
      </c>
      <c r="I1990">
        <v>11978.2</v>
      </c>
      <c r="J1990">
        <v>11948</v>
      </c>
      <c r="L1990">
        <f t="shared" si="63"/>
        <v>1082.1500000000001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1082.57</v>
      </c>
      <c r="B1991">
        <v>2832.05</v>
      </c>
      <c r="C1991">
        <v>11308.5</v>
      </c>
      <c r="D1991">
        <v>8267.9500000000007</v>
      </c>
      <c r="E1991">
        <v>62116.7</v>
      </c>
      <c r="F1991">
        <v>59841.2</v>
      </c>
      <c r="H1991">
        <v>11234.2</v>
      </c>
      <c r="I1991">
        <v>11978.2</v>
      </c>
      <c r="J1991">
        <v>11948</v>
      </c>
      <c r="L1991">
        <f t="shared" si="63"/>
        <v>1082.57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1082.99</v>
      </c>
      <c r="B1992">
        <v>2828.85</v>
      </c>
      <c r="C1992">
        <v>11311.2</v>
      </c>
      <c r="D1992">
        <v>8145.75</v>
      </c>
      <c r="E1992">
        <v>61113.8</v>
      </c>
      <c r="F1992">
        <v>58799.8</v>
      </c>
      <c r="H1992">
        <v>11185.6</v>
      </c>
      <c r="I1992">
        <v>11934.4</v>
      </c>
      <c r="J1992">
        <v>11916.7</v>
      </c>
      <c r="L1992">
        <f t="shared" si="63"/>
        <v>1082.99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1083.4000000000001</v>
      </c>
      <c r="B1993">
        <v>2828.85</v>
      </c>
      <c r="C1993">
        <v>11311.2</v>
      </c>
      <c r="D1993">
        <v>8145.75</v>
      </c>
      <c r="E1993">
        <v>61113.8</v>
      </c>
      <c r="F1993">
        <v>58799.8</v>
      </c>
      <c r="H1993">
        <v>11185.6</v>
      </c>
      <c r="I1993">
        <v>11934.4</v>
      </c>
      <c r="J1993">
        <v>11916.7</v>
      </c>
      <c r="L1993">
        <f t="shared" si="63"/>
        <v>1083.4000000000001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1083.82</v>
      </c>
      <c r="B1994">
        <v>2909.8</v>
      </c>
      <c r="C1994">
        <v>12085.5</v>
      </c>
      <c r="D1994">
        <v>8141.95</v>
      </c>
      <c r="E1994">
        <v>61018.9</v>
      </c>
      <c r="F1994">
        <v>58760.7</v>
      </c>
      <c r="H1994">
        <v>11990.1</v>
      </c>
      <c r="I1994">
        <v>12694.5</v>
      </c>
      <c r="J1994">
        <v>12723.3</v>
      </c>
      <c r="L1994">
        <f t="shared" si="63"/>
        <v>1083.82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1084.24</v>
      </c>
      <c r="B1995">
        <v>2909.8</v>
      </c>
      <c r="C1995">
        <v>12085.5</v>
      </c>
      <c r="D1995">
        <v>8141.95</v>
      </c>
      <c r="E1995">
        <v>61018.9</v>
      </c>
      <c r="F1995">
        <v>58760.7</v>
      </c>
      <c r="H1995">
        <v>11990.1</v>
      </c>
      <c r="I1995">
        <v>12694.5</v>
      </c>
      <c r="J1995">
        <v>12723.3</v>
      </c>
      <c r="L1995">
        <f t="shared" si="63"/>
        <v>1084.24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1084.6600000000001</v>
      </c>
      <c r="B1996">
        <v>2802.3</v>
      </c>
      <c r="C1996">
        <v>10998.8</v>
      </c>
      <c r="D1996">
        <v>7960.45</v>
      </c>
      <c r="E1996">
        <v>59382.400000000001</v>
      </c>
      <c r="F1996">
        <v>57094.6</v>
      </c>
      <c r="H1996">
        <v>10877.7</v>
      </c>
      <c r="I1996">
        <v>11634.1</v>
      </c>
      <c r="J1996">
        <v>11627.3</v>
      </c>
      <c r="L1996">
        <f t="shared" si="63"/>
        <v>1084.6600000000001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1085.08</v>
      </c>
      <c r="B1997">
        <v>2802.3</v>
      </c>
      <c r="C1997">
        <v>10998.8</v>
      </c>
      <c r="D1997">
        <v>7960.45</v>
      </c>
      <c r="E1997">
        <v>59382.400000000001</v>
      </c>
      <c r="F1997">
        <v>57094.6</v>
      </c>
      <c r="H1997">
        <v>10877.7</v>
      </c>
      <c r="I1997">
        <v>11634.1</v>
      </c>
      <c r="J1997">
        <v>11627.3</v>
      </c>
      <c r="L1997">
        <f t="shared" si="63"/>
        <v>1085.08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1085.49</v>
      </c>
      <c r="B1998">
        <v>2745.3</v>
      </c>
      <c r="C1998">
        <v>10461.799999999999</v>
      </c>
      <c r="D1998">
        <v>7886.75</v>
      </c>
      <c r="E1998">
        <v>58488.800000000003</v>
      </c>
      <c r="F1998">
        <v>56233.1</v>
      </c>
      <c r="H1998">
        <v>10380.6</v>
      </c>
      <c r="I1998">
        <v>11097.2</v>
      </c>
      <c r="J1998">
        <v>11080.1</v>
      </c>
      <c r="L1998">
        <f t="shared" si="63"/>
        <v>1085.49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1085.9100000000001</v>
      </c>
      <c r="B1999">
        <v>2745.3</v>
      </c>
      <c r="C1999">
        <v>10461.799999999999</v>
      </c>
      <c r="D1999">
        <v>7886.75</v>
      </c>
      <c r="E1999">
        <v>58488.800000000003</v>
      </c>
      <c r="F1999">
        <v>56233.1</v>
      </c>
      <c r="H1999">
        <v>10380.6</v>
      </c>
      <c r="I1999">
        <v>11097.2</v>
      </c>
      <c r="J1999">
        <v>11080.1</v>
      </c>
      <c r="L1999">
        <f t="shared" si="63"/>
        <v>1085.9100000000001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1086.33</v>
      </c>
      <c r="B2000">
        <v>4984.6499999999996</v>
      </c>
      <c r="C2000">
        <v>24714.3</v>
      </c>
      <c r="D2000">
        <v>10048.65</v>
      </c>
      <c r="E2000">
        <v>64000</v>
      </c>
      <c r="F2000">
        <v>64000</v>
      </c>
      <c r="H2000">
        <v>24600.3</v>
      </c>
      <c r="I2000">
        <v>24923.200000000001</v>
      </c>
      <c r="J2000">
        <v>24794.400000000001</v>
      </c>
      <c r="L2000">
        <f t="shared" si="63"/>
        <v>1086.33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1086.75</v>
      </c>
      <c r="B2001">
        <v>4984.6499999999996</v>
      </c>
      <c r="C2001">
        <v>24714.3</v>
      </c>
      <c r="D2001">
        <v>10048.65</v>
      </c>
      <c r="E2001">
        <v>64000</v>
      </c>
      <c r="F2001">
        <v>64000</v>
      </c>
      <c r="H2001">
        <v>24600.3</v>
      </c>
      <c r="I2001">
        <v>24923.200000000001</v>
      </c>
      <c r="J2001">
        <v>24794.400000000001</v>
      </c>
      <c r="L2001">
        <f t="shared" si="63"/>
        <v>1086.75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1087.17</v>
      </c>
      <c r="B2002">
        <v>2788.35</v>
      </c>
      <c r="C2002">
        <v>10872.3</v>
      </c>
      <c r="D2002">
        <v>7817.1</v>
      </c>
      <c r="E2002">
        <v>57826.2</v>
      </c>
      <c r="F2002">
        <v>55681.5</v>
      </c>
      <c r="H2002">
        <v>10777.4</v>
      </c>
      <c r="I2002">
        <v>11531.7</v>
      </c>
      <c r="J2002">
        <v>11470.4</v>
      </c>
      <c r="L2002">
        <f t="shared" si="63"/>
        <v>1087.17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1087.58</v>
      </c>
      <c r="B2003">
        <v>2788.35</v>
      </c>
      <c r="C2003">
        <v>10872.3</v>
      </c>
      <c r="D2003">
        <v>7817.1</v>
      </c>
      <c r="E2003">
        <v>57826.2</v>
      </c>
      <c r="F2003">
        <v>55681.5</v>
      </c>
      <c r="H2003">
        <v>10777.4</v>
      </c>
      <c r="I2003">
        <v>11531.7</v>
      </c>
      <c r="J2003">
        <v>11470.4</v>
      </c>
      <c r="L2003">
        <f t="shared" si="63"/>
        <v>1087.58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1088</v>
      </c>
      <c r="B2004">
        <v>2813.75</v>
      </c>
      <c r="C2004">
        <v>11080.9</v>
      </c>
      <c r="D2004">
        <v>7735.15</v>
      </c>
      <c r="E2004">
        <v>57264.4</v>
      </c>
      <c r="F2004">
        <v>55107.7</v>
      </c>
      <c r="H2004">
        <v>10980.8</v>
      </c>
      <c r="I2004">
        <v>11727.8</v>
      </c>
      <c r="J2004">
        <v>11678</v>
      </c>
      <c r="L2004">
        <f t="shared" si="63"/>
        <v>1088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1088.42</v>
      </c>
      <c r="B2005">
        <v>2813.75</v>
      </c>
      <c r="C2005">
        <v>11080.9</v>
      </c>
      <c r="D2005">
        <v>7735.15</v>
      </c>
      <c r="E2005">
        <v>57264.4</v>
      </c>
      <c r="F2005">
        <v>55107.7</v>
      </c>
      <c r="H2005">
        <v>10980.8</v>
      </c>
      <c r="I2005">
        <v>11727.8</v>
      </c>
      <c r="J2005">
        <v>11678</v>
      </c>
      <c r="L2005">
        <f t="shared" si="63"/>
        <v>1088.42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1088.8399999999999</v>
      </c>
      <c r="B2006">
        <v>2824.25</v>
      </c>
      <c r="C2006">
        <v>11209.1</v>
      </c>
      <c r="D2006">
        <v>7616</v>
      </c>
      <c r="E2006">
        <v>56290.400000000001</v>
      </c>
      <c r="F2006">
        <v>54186.5</v>
      </c>
      <c r="H2006">
        <v>11137.5</v>
      </c>
      <c r="I2006">
        <v>11869.7</v>
      </c>
      <c r="J2006">
        <v>11815.3</v>
      </c>
      <c r="L2006">
        <f t="shared" si="63"/>
        <v>1088.8399999999999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1089.25</v>
      </c>
      <c r="B2007">
        <v>2824.25</v>
      </c>
      <c r="C2007">
        <v>11209.1</v>
      </c>
      <c r="D2007">
        <v>7616</v>
      </c>
      <c r="E2007">
        <v>56290.400000000001</v>
      </c>
      <c r="F2007">
        <v>54186.5</v>
      </c>
      <c r="H2007">
        <v>11137.5</v>
      </c>
      <c r="I2007">
        <v>11869.7</v>
      </c>
      <c r="J2007">
        <v>11815.3</v>
      </c>
      <c r="L2007">
        <f t="shared" si="63"/>
        <v>1089.25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1089.67</v>
      </c>
      <c r="B2008">
        <v>2827.9</v>
      </c>
      <c r="C2008">
        <v>11029.9</v>
      </c>
      <c r="D2008">
        <v>7443.05</v>
      </c>
      <c r="E2008">
        <v>54450.3</v>
      </c>
      <c r="F2008">
        <v>52459.8</v>
      </c>
      <c r="H2008">
        <v>10955.4</v>
      </c>
      <c r="I2008">
        <v>11609.4</v>
      </c>
      <c r="J2008">
        <v>11603.1</v>
      </c>
      <c r="L2008">
        <f t="shared" si="63"/>
        <v>1089.67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1090.0899999999999</v>
      </c>
      <c r="B2009">
        <v>2827.9</v>
      </c>
      <c r="C2009">
        <v>11029.9</v>
      </c>
      <c r="D2009">
        <v>7443.05</v>
      </c>
      <c r="E2009">
        <v>54450.3</v>
      </c>
      <c r="F2009">
        <v>52459.8</v>
      </c>
      <c r="H2009">
        <v>10955.4</v>
      </c>
      <c r="I2009">
        <v>11609.4</v>
      </c>
      <c r="J2009">
        <v>11603.1</v>
      </c>
      <c r="L2009">
        <f t="shared" si="63"/>
        <v>1090.0899999999999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1090.51</v>
      </c>
      <c r="B2010">
        <v>2781.35</v>
      </c>
      <c r="C2010">
        <v>10918.5</v>
      </c>
      <c r="D2010">
        <v>7221.55</v>
      </c>
      <c r="E2010">
        <v>52624.7</v>
      </c>
      <c r="F2010">
        <v>50670.6</v>
      </c>
      <c r="H2010">
        <v>10775.9</v>
      </c>
      <c r="I2010">
        <v>11422.4</v>
      </c>
      <c r="J2010">
        <v>11411.3</v>
      </c>
      <c r="L2010">
        <f t="shared" si="63"/>
        <v>1090.51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1090.92</v>
      </c>
      <c r="B2011">
        <v>2781.35</v>
      </c>
      <c r="C2011">
        <v>10918.5</v>
      </c>
      <c r="D2011">
        <v>7221.55</v>
      </c>
      <c r="E2011">
        <v>52624.7</v>
      </c>
      <c r="F2011">
        <v>50670.6</v>
      </c>
      <c r="H2011">
        <v>10775.9</v>
      </c>
      <c r="I2011">
        <v>11422.4</v>
      </c>
      <c r="J2011">
        <v>11411.3</v>
      </c>
      <c r="L2011">
        <f t="shared" si="63"/>
        <v>1090.92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1091.3399999999999</v>
      </c>
      <c r="B2012">
        <v>2809</v>
      </c>
      <c r="C2012">
        <v>11054.2</v>
      </c>
      <c r="D2012">
        <v>7059.5</v>
      </c>
      <c r="E2012">
        <v>51269.7</v>
      </c>
      <c r="F2012">
        <v>49295</v>
      </c>
      <c r="H2012">
        <v>10956.3</v>
      </c>
      <c r="I2012">
        <v>11564.1</v>
      </c>
      <c r="J2012">
        <v>11535.2</v>
      </c>
      <c r="L2012">
        <f t="shared" si="63"/>
        <v>1091.3399999999999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1091.76</v>
      </c>
      <c r="B2013">
        <v>2809</v>
      </c>
      <c r="C2013">
        <v>11054.2</v>
      </c>
      <c r="D2013">
        <v>7059.5</v>
      </c>
      <c r="E2013">
        <v>51269.7</v>
      </c>
      <c r="F2013">
        <v>49295</v>
      </c>
      <c r="H2013">
        <v>10956.3</v>
      </c>
      <c r="I2013">
        <v>11564.1</v>
      </c>
      <c r="J2013">
        <v>11535.2</v>
      </c>
      <c r="L2013">
        <f t="shared" si="63"/>
        <v>1091.76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1092.18</v>
      </c>
      <c r="B2014">
        <v>2810.2</v>
      </c>
      <c r="C2014">
        <v>11103.8</v>
      </c>
      <c r="D2014">
        <v>6912.55</v>
      </c>
      <c r="E2014">
        <v>49819.9</v>
      </c>
      <c r="F2014">
        <v>47945</v>
      </c>
      <c r="H2014">
        <v>11053</v>
      </c>
      <c r="I2014">
        <v>11642.7</v>
      </c>
      <c r="J2014">
        <v>11599.8</v>
      </c>
      <c r="L2014">
        <f t="shared" si="63"/>
        <v>1092.18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1092.5899999999999</v>
      </c>
      <c r="B2015">
        <v>2810.2</v>
      </c>
      <c r="C2015">
        <v>11103.8</v>
      </c>
      <c r="D2015">
        <v>6912.55</v>
      </c>
      <c r="E2015">
        <v>49819.9</v>
      </c>
      <c r="F2015">
        <v>47945</v>
      </c>
      <c r="H2015">
        <v>11053</v>
      </c>
      <c r="I2015">
        <v>11642.7</v>
      </c>
      <c r="J2015">
        <v>11599.8</v>
      </c>
      <c r="L2015">
        <f t="shared" si="63"/>
        <v>1092.5899999999999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1093.01</v>
      </c>
      <c r="B2016">
        <v>2814.45</v>
      </c>
      <c r="C2016">
        <v>11120.2</v>
      </c>
      <c r="D2016">
        <v>6779.85</v>
      </c>
      <c r="E2016">
        <v>48606.400000000001</v>
      </c>
      <c r="F2016">
        <v>46825.599999999999</v>
      </c>
      <c r="H2016">
        <v>10975.1</v>
      </c>
      <c r="I2016">
        <v>11635.4</v>
      </c>
      <c r="J2016">
        <v>11568.9</v>
      </c>
      <c r="L2016">
        <f t="shared" si="63"/>
        <v>1093.01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1093.43</v>
      </c>
      <c r="B2017">
        <v>2814.45</v>
      </c>
      <c r="C2017">
        <v>11120.2</v>
      </c>
      <c r="D2017">
        <v>6779.85</v>
      </c>
      <c r="E2017">
        <v>48606.400000000001</v>
      </c>
      <c r="F2017">
        <v>46825.599999999999</v>
      </c>
      <c r="H2017">
        <v>10975.1</v>
      </c>
      <c r="I2017">
        <v>11635.4</v>
      </c>
      <c r="J2017">
        <v>11568.9</v>
      </c>
      <c r="L2017">
        <f t="shared" si="63"/>
        <v>1093.43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1093.8399999999999</v>
      </c>
      <c r="B2018">
        <v>2789.8</v>
      </c>
      <c r="C2018">
        <v>10855.7</v>
      </c>
      <c r="D2018">
        <v>6653.4</v>
      </c>
      <c r="E2018">
        <v>47346</v>
      </c>
      <c r="F2018">
        <v>45663.8</v>
      </c>
      <c r="H2018">
        <v>10815.8</v>
      </c>
      <c r="I2018">
        <v>11422</v>
      </c>
      <c r="J2018">
        <v>11387.4</v>
      </c>
      <c r="L2018">
        <f t="shared" si="63"/>
        <v>1093.8399999999999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1094.26</v>
      </c>
      <c r="B2019">
        <v>2789.8</v>
      </c>
      <c r="C2019">
        <v>10855.7</v>
      </c>
      <c r="D2019">
        <v>6653.4</v>
      </c>
      <c r="E2019">
        <v>47346</v>
      </c>
      <c r="F2019">
        <v>45663.8</v>
      </c>
      <c r="H2019">
        <v>10815.8</v>
      </c>
      <c r="I2019">
        <v>11422</v>
      </c>
      <c r="J2019">
        <v>11387.4</v>
      </c>
      <c r="L2019">
        <f t="shared" si="63"/>
        <v>1094.26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1094.68</v>
      </c>
      <c r="B2020">
        <v>2847</v>
      </c>
      <c r="C2020">
        <v>11460.3</v>
      </c>
      <c r="D2020">
        <v>6635.5</v>
      </c>
      <c r="E2020">
        <v>47164</v>
      </c>
      <c r="F2020">
        <v>45412.6</v>
      </c>
      <c r="H2020">
        <v>11400.9</v>
      </c>
      <c r="I2020">
        <v>12022.8</v>
      </c>
      <c r="J2020">
        <v>11987.6</v>
      </c>
      <c r="L2020">
        <f t="shared" ref="L2020:L2074" si="65">A2020</f>
        <v>1094.68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1095.0999999999999</v>
      </c>
      <c r="B2021">
        <v>2847</v>
      </c>
      <c r="C2021">
        <v>11460.3</v>
      </c>
      <c r="D2021">
        <v>6635.5</v>
      </c>
      <c r="E2021">
        <v>47164</v>
      </c>
      <c r="F2021">
        <v>45412.6</v>
      </c>
      <c r="H2021">
        <v>11400.9</v>
      </c>
      <c r="I2021">
        <v>12022.8</v>
      </c>
      <c r="J2021">
        <v>11987.6</v>
      </c>
      <c r="L2021">
        <f t="shared" si="65"/>
        <v>1095.0999999999999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1095.51</v>
      </c>
      <c r="B2022">
        <v>2825.45</v>
      </c>
      <c r="C2022">
        <v>11175.1</v>
      </c>
      <c r="D2022">
        <v>6516.1</v>
      </c>
      <c r="E2022">
        <v>46210</v>
      </c>
      <c r="F2022">
        <v>44521.8</v>
      </c>
      <c r="H2022">
        <v>11104.3</v>
      </c>
      <c r="I2022">
        <v>11713.6</v>
      </c>
      <c r="J2022">
        <v>11672.4</v>
      </c>
      <c r="L2022">
        <f t="shared" si="65"/>
        <v>1095.51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1095.93</v>
      </c>
      <c r="B2023">
        <v>2825.45</v>
      </c>
      <c r="C2023">
        <v>11175.1</v>
      </c>
      <c r="D2023">
        <v>6516.1</v>
      </c>
      <c r="E2023">
        <v>46210</v>
      </c>
      <c r="F2023">
        <v>44521.8</v>
      </c>
      <c r="H2023">
        <v>11104.3</v>
      </c>
      <c r="I2023">
        <v>11713.6</v>
      </c>
      <c r="J2023">
        <v>11672.4</v>
      </c>
      <c r="L2023">
        <f t="shared" si="65"/>
        <v>1095.93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1096.3499999999999</v>
      </c>
      <c r="B2024">
        <v>2865.65</v>
      </c>
      <c r="C2024">
        <v>11558.6</v>
      </c>
      <c r="D2024">
        <v>6501.05</v>
      </c>
      <c r="E2024">
        <v>45983.9</v>
      </c>
      <c r="F2024">
        <v>44315.199999999997</v>
      </c>
      <c r="H2024">
        <v>11520.1</v>
      </c>
      <c r="I2024">
        <v>12072.4</v>
      </c>
      <c r="J2024">
        <v>12040.6</v>
      </c>
      <c r="L2024">
        <f t="shared" si="65"/>
        <v>1096.3499999999999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1096.76</v>
      </c>
      <c r="B2025">
        <v>2865.65</v>
      </c>
      <c r="C2025">
        <v>11558.6</v>
      </c>
      <c r="D2025">
        <v>6501.05</v>
      </c>
      <c r="E2025">
        <v>45983.9</v>
      </c>
      <c r="F2025">
        <v>44315.199999999997</v>
      </c>
      <c r="H2025">
        <v>11520.1</v>
      </c>
      <c r="I2025">
        <v>12072.4</v>
      </c>
      <c r="J2025">
        <v>12040.6</v>
      </c>
      <c r="L2025">
        <f t="shared" si="65"/>
        <v>1096.76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1097.18</v>
      </c>
      <c r="B2026">
        <v>2871.35</v>
      </c>
      <c r="C2026">
        <v>11547</v>
      </c>
      <c r="D2026">
        <v>6468</v>
      </c>
      <c r="E2026">
        <v>45416</v>
      </c>
      <c r="F2026">
        <v>43699.8</v>
      </c>
      <c r="H2026">
        <v>11435.6</v>
      </c>
      <c r="I2026">
        <v>11994.6</v>
      </c>
      <c r="J2026">
        <v>11984.6</v>
      </c>
      <c r="L2026">
        <f t="shared" si="65"/>
        <v>1097.18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1097.5999999999999</v>
      </c>
      <c r="B2027">
        <v>2871.35</v>
      </c>
      <c r="C2027">
        <v>11547</v>
      </c>
      <c r="D2027">
        <v>6468</v>
      </c>
      <c r="E2027">
        <v>45416</v>
      </c>
      <c r="F2027">
        <v>43699.8</v>
      </c>
      <c r="H2027">
        <v>11435.6</v>
      </c>
      <c r="I2027">
        <v>11994.6</v>
      </c>
      <c r="J2027">
        <v>11984.6</v>
      </c>
      <c r="L2027">
        <f t="shared" si="65"/>
        <v>1097.5999999999999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1098.01</v>
      </c>
      <c r="B2028">
        <v>2811.05</v>
      </c>
      <c r="C2028">
        <v>11070.4</v>
      </c>
      <c r="D2028">
        <v>6326.5</v>
      </c>
      <c r="E2028">
        <v>44507.199999999997</v>
      </c>
      <c r="F2028">
        <v>42820.9</v>
      </c>
      <c r="H2028">
        <v>11025.7</v>
      </c>
      <c r="I2028">
        <v>11551.8</v>
      </c>
      <c r="J2028">
        <v>11488.6</v>
      </c>
      <c r="L2028">
        <f t="shared" si="65"/>
        <v>1098.01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1098.43</v>
      </c>
      <c r="B2029">
        <v>2811.05</v>
      </c>
      <c r="C2029">
        <v>11070.4</v>
      </c>
      <c r="D2029">
        <v>6326.5</v>
      </c>
      <c r="E2029">
        <v>44507.199999999997</v>
      </c>
      <c r="F2029">
        <v>42820.9</v>
      </c>
      <c r="H2029">
        <v>11025.7</v>
      </c>
      <c r="I2029">
        <v>11551.8</v>
      </c>
      <c r="J2029">
        <v>11488.6</v>
      </c>
      <c r="L2029">
        <f t="shared" si="65"/>
        <v>1098.43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1098.8499999999999</v>
      </c>
      <c r="B2030">
        <v>2807.15</v>
      </c>
      <c r="C2030">
        <v>11037.8</v>
      </c>
      <c r="D2030">
        <v>6231.55</v>
      </c>
      <c r="E2030">
        <v>43527.6</v>
      </c>
      <c r="F2030">
        <v>41870</v>
      </c>
      <c r="H2030">
        <v>10960.8</v>
      </c>
      <c r="I2030">
        <v>11517.9</v>
      </c>
      <c r="J2030">
        <v>11502.6</v>
      </c>
      <c r="L2030">
        <f t="shared" si="65"/>
        <v>1098.8499999999999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1099.26</v>
      </c>
      <c r="B2031">
        <v>2807.15</v>
      </c>
      <c r="C2031">
        <v>11037.8</v>
      </c>
      <c r="D2031">
        <v>6231.55</v>
      </c>
      <c r="E2031">
        <v>43527.6</v>
      </c>
      <c r="F2031">
        <v>41870</v>
      </c>
      <c r="H2031">
        <v>10960.8</v>
      </c>
      <c r="I2031">
        <v>11517.9</v>
      </c>
      <c r="J2031">
        <v>11502.6</v>
      </c>
      <c r="L2031">
        <f t="shared" si="65"/>
        <v>1099.26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1099.68</v>
      </c>
      <c r="B2032">
        <v>2824.6</v>
      </c>
      <c r="C2032">
        <v>11224.8</v>
      </c>
      <c r="D2032">
        <v>6059.75</v>
      </c>
      <c r="E2032">
        <v>42023.5</v>
      </c>
      <c r="F2032">
        <v>40527.5</v>
      </c>
      <c r="H2032">
        <v>11124.3</v>
      </c>
      <c r="I2032">
        <v>11647.4</v>
      </c>
      <c r="J2032">
        <v>11609.2</v>
      </c>
      <c r="L2032">
        <f t="shared" si="65"/>
        <v>1099.68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1100.0999999999999</v>
      </c>
      <c r="B2033">
        <v>2824.6</v>
      </c>
      <c r="C2033">
        <v>11224.8</v>
      </c>
      <c r="D2033">
        <v>6059.75</v>
      </c>
      <c r="E2033">
        <v>42023.5</v>
      </c>
      <c r="F2033">
        <v>40527.5</v>
      </c>
      <c r="H2033">
        <v>11124.3</v>
      </c>
      <c r="I2033">
        <v>11647.4</v>
      </c>
      <c r="J2033">
        <v>11609.2</v>
      </c>
      <c r="L2033">
        <f t="shared" si="65"/>
        <v>1100.0999999999999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1100.51</v>
      </c>
      <c r="B2034">
        <v>2784.65</v>
      </c>
      <c r="C2034">
        <v>10877.8</v>
      </c>
      <c r="D2034">
        <v>5849</v>
      </c>
      <c r="E2034">
        <v>40121.9</v>
      </c>
      <c r="F2034">
        <v>38551</v>
      </c>
      <c r="H2034">
        <v>10767.3</v>
      </c>
      <c r="I2034">
        <v>11271.4</v>
      </c>
      <c r="J2034">
        <v>11189.4</v>
      </c>
      <c r="L2034">
        <f t="shared" si="65"/>
        <v>1100.51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1100.93</v>
      </c>
      <c r="B2035">
        <v>2784.65</v>
      </c>
      <c r="C2035">
        <v>10877.8</v>
      </c>
      <c r="D2035">
        <v>5849</v>
      </c>
      <c r="E2035">
        <v>40121.9</v>
      </c>
      <c r="F2035">
        <v>38551</v>
      </c>
      <c r="H2035">
        <v>10767.3</v>
      </c>
      <c r="I2035">
        <v>11271.4</v>
      </c>
      <c r="J2035">
        <v>11189.4</v>
      </c>
      <c r="L2035">
        <f t="shared" si="65"/>
        <v>1100.93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1101.3499999999999</v>
      </c>
      <c r="B2036">
        <v>2814.4</v>
      </c>
      <c r="C2036">
        <v>11153.8</v>
      </c>
      <c r="D2036">
        <v>5728.8</v>
      </c>
      <c r="E2036">
        <v>38982.9</v>
      </c>
      <c r="F2036">
        <v>37523.4</v>
      </c>
      <c r="H2036">
        <v>11073.1</v>
      </c>
      <c r="I2036">
        <v>11524.8</v>
      </c>
      <c r="J2036">
        <v>11533.1</v>
      </c>
      <c r="L2036">
        <f t="shared" si="65"/>
        <v>1101.3499999999999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1101.76</v>
      </c>
      <c r="B2037">
        <v>2814.4</v>
      </c>
      <c r="C2037">
        <v>11153.8</v>
      </c>
      <c r="D2037">
        <v>5728.8</v>
      </c>
      <c r="E2037">
        <v>38982.9</v>
      </c>
      <c r="F2037">
        <v>37523.4</v>
      </c>
      <c r="H2037">
        <v>11073.1</v>
      </c>
      <c r="I2037">
        <v>11524.8</v>
      </c>
      <c r="J2037">
        <v>11533.1</v>
      </c>
      <c r="L2037">
        <f t="shared" si="65"/>
        <v>1101.76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1102.18</v>
      </c>
      <c r="B2038">
        <v>3324.2</v>
      </c>
      <c r="C2038">
        <v>16153.7</v>
      </c>
      <c r="D2038">
        <v>6138.1</v>
      </c>
      <c r="E2038">
        <v>42735.1</v>
      </c>
      <c r="F2038">
        <v>41325.1</v>
      </c>
      <c r="H2038">
        <v>16071.7</v>
      </c>
      <c r="I2038">
        <v>16478.5</v>
      </c>
      <c r="J2038">
        <v>16456.8</v>
      </c>
      <c r="L2038">
        <f t="shared" si="65"/>
        <v>1102.18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1102.5999999999999</v>
      </c>
      <c r="B2039">
        <v>3324.2</v>
      </c>
      <c r="C2039">
        <v>16153.7</v>
      </c>
      <c r="D2039">
        <v>6138.1</v>
      </c>
      <c r="E2039">
        <v>42735.1</v>
      </c>
      <c r="F2039">
        <v>41325.1</v>
      </c>
      <c r="H2039">
        <v>16071.7</v>
      </c>
      <c r="I2039">
        <v>16478.5</v>
      </c>
      <c r="J2039">
        <v>16456.8</v>
      </c>
      <c r="L2039">
        <f t="shared" si="65"/>
        <v>1102.5999999999999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1103.01</v>
      </c>
      <c r="B2040">
        <v>2722.4</v>
      </c>
      <c r="C2040">
        <v>10149.299999999999</v>
      </c>
      <c r="D2040">
        <v>5481.35</v>
      </c>
      <c r="E2040">
        <v>36512.400000000001</v>
      </c>
      <c r="F2040">
        <v>35141.800000000003</v>
      </c>
      <c r="H2040">
        <v>10081.299999999999</v>
      </c>
      <c r="I2040">
        <v>10528</v>
      </c>
      <c r="J2040">
        <v>10501.3</v>
      </c>
      <c r="L2040">
        <f t="shared" si="65"/>
        <v>1103.01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1103.43</v>
      </c>
      <c r="B2041">
        <v>2722.4</v>
      </c>
      <c r="C2041">
        <v>10149.299999999999</v>
      </c>
      <c r="D2041">
        <v>5481.35</v>
      </c>
      <c r="E2041">
        <v>36512.400000000001</v>
      </c>
      <c r="F2041">
        <v>35141.800000000003</v>
      </c>
      <c r="H2041">
        <v>10081.299999999999</v>
      </c>
      <c r="I2041">
        <v>10528</v>
      </c>
      <c r="J2041">
        <v>10501.3</v>
      </c>
      <c r="L2041">
        <f t="shared" si="65"/>
        <v>1103.43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1103.8399999999999</v>
      </c>
      <c r="B2042">
        <v>2813.3</v>
      </c>
      <c r="C2042">
        <v>11098.5</v>
      </c>
      <c r="D2042">
        <v>5542.1</v>
      </c>
      <c r="E2042">
        <v>37198.800000000003</v>
      </c>
      <c r="F2042">
        <v>35731.300000000003</v>
      </c>
      <c r="H2042">
        <v>11012.2</v>
      </c>
      <c r="I2042">
        <v>11409.9</v>
      </c>
      <c r="J2042">
        <v>11394.8</v>
      </c>
      <c r="L2042">
        <f t="shared" si="65"/>
        <v>1103.8399999999999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1104.26</v>
      </c>
      <c r="B2043">
        <v>2813.3</v>
      </c>
      <c r="C2043">
        <v>11098.5</v>
      </c>
      <c r="D2043">
        <v>5542.1</v>
      </c>
      <c r="E2043">
        <v>37198.800000000003</v>
      </c>
      <c r="F2043">
        <v>35731.300000000003</v>
      </c>
      <c r="H2043">
        <v>11012.2</v>
      </c>
      <c r="I2043">
        <v>11409.9</v>
      </c>
      <c r="J2043">
        <v>11394.8</v>
      </c>
      <c r="L2043">
        <f t="shared" si="65"/>
        <v>1104.26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1104.68</v>
      </c>
      <c r="B2044">
        <v>2812.65</v>
      </c>
      <c r="C2044">
        <v>11078.5</v>
      </c>
      <c r="D2044">
        <v>5509.65</v>
      </c>
      <c r="E2044">
        <v>36847.599999999999</v>
      </c>
      <c r="F2044">
        <v>35381.800000000003</v>
      </c>
      <c r="H2044">
        <v>11042.6</v>
      </c>
      <c r="I2044">
        <v>11421.8</v>
      </c>
      <c r="J2044">
        <v>11426.2</v>
      </c>
      <c r="L2044">
        <f t="shared" si="65"/>
        <v>1104.68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1105.0899999999999</v>
      </c>
      <c r="B2045">
        <v>2812.65</v>
      </c>
      <c r="C2045">
        <v>11078.5</v>
      </c>
      <c r="D2045">
        <v>5509.65</v>
      </c>
      <c r="E2045">
        <v>36847.599999999999</v>
      </c>
      <c r="F2045">
        <v>35381.800000000003</v>
      </c>
      <c r="H2045">
        <v>11042.6</v>
      </c>
      <c r="I2045">
        <v>11421.8</v>
      </c>
      <c r="J2045">
        <v>11426.2</v>
      </c>
      <c r="L2045">
        <f t="shared" si="65"/>
        <v>1105.0899999999999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1105.51</v>
      </c>
      <c r="B2046">
        <v>2748.15</v>
      </c>
      <c r="C2046">
        <v>10424</v>
      </c>
      <c r="D2046">
        <v>5356.5</v>
      </c>
      <c r="E2046">
        <v>35495.4</v>
      </c>
      <c r="F2046">
        <v>34114.199999999997</v>
      </c>
      <c r="H2046">
        <v>10339.5</v>
      </c>
      <c r="I2046">
        <v>10776</v>
      </c>
      <c r="J2046">
        <v>10749.7</v>
      </c>
      <c r="L2046">
        <f t="shared" si="65"/>
        <v>1105.51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1105.92</v>
      </c>
      <c r="B2047">
        <v>2748.15</v>
      </c>
      <c r="C2047">
        <v>10424</v>
      </c>
      <c r="D2047">
        <v>5356.5</v>
      </c>
      <c r="E2047">
        <v>35495.4</v>
      </c>
      <c r="F2047">
        <v>34114.199999999997</v>
      </c>
      <c r="H2047">
        <v>10339.5</v>
      </c>
      <c r="I2047">
        <v>10776</v>
      </c>
      <c r="J2047">
        <v>10749.7</v>
      </c>
      <c r="L2047">
        <f t="shared" si="65"/>
        <v>1105.92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1106.3399999999999</v>
      </c>
      <c r="B2048">
        <v>2750.25</v>
      </c>
      <c r="C2048">
        <v>10456.799999999999</v>
      </c>
      <c r="D2048">
        <v>5254</v>
      </c>
      <c r="E2048">
        <v>34414.6</v>
      </c>
      <c r="F2048">
        <v>33043.4</v>
      </c>
      <c r="H2048">
        <v>10351.200000000001</v>
      </c>
      <c r="I2048">
        <v>10763.7</v>
      </c>
      <c r="J2048">
        <v>10742.2</v>
      </c>
      <c r="L2048">
        <f t="shared" si="65"/>
        <v>1106.3399999999999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1106.76</v>
      </c>
      <c r="B2049">
        <v>2750.25</v>
      </c>
      <c r="C2049">
        <v>10456.799999999999</v>
      </c>
      <c r="D2049">
        <v>5254</v>
      </c>
      <c r="E2049">
        <v>34414.6</v>
      </c>
      <c r="F2049">
        <v>33043.4</v>
      </c>
      <c r="H2049">
        <v>10351.200000000001</v>
      </c>
      <c r="I2049">
        <v>10763.7</v>
      </c>
      <c r="J2049">
        <v>10742.2</v>
      </c>
      <c r="L2049">
        <f t="shared" si="65"/>
        <v>1106.76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1107.17</v>
      </c>
      <c r="B2050">
        <v>2827.45</v>
      </c>
      <c r="C2050">
        <v>11313.6</v>
      </c>
      <c r="D2050">
        <v>5149.95</v>
      </c>
      <c r="E2050">
        <v>33680.699999999997</v>
      </c>
      <c r="F2050">
        <v>32353.8</v>
      </c>
      <c r="H2050">
        <v>11203.1</v>
      </c>
      <c r="I2050">
        <v>11585.2</v>
      </c>
      <c r="J2050">
        <v>11551.7</v>
      </c>
      <c r="L2050">
        <f t="shared" si="65"/>
        <v>1107.17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1107.5899999999999</v>
      </c>
      <c r="B2051">
        <v>2827.45</v>
      </c>
      <c r="C2051">
        <v>11313.6</v>
      </c>
      <c r="D2051">
        <v>5149.95</v>
      </c>
      <c r="E2051">
        <v>33680.699999999997</v>
      </c>
      <c r="F2051">
        <v>32353.8</v>
      </c>
      <c r="H2051">
        <v>11203.1</v>
      </c>
      <c r="I2051">
        <v>11585.2</v>
      </c>
      <c r="J2051">
        <v>11551.7</v>
      </c>
      <c r="L2051">
        <f t="shared" si="65"/>
        <v>1107.5899999999999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1108</v>
      </c>
      <c r="B2052">
        <v>2722.75</v>
      </c>
      <c r="C2052">
        <v>10258</v>
      </c>
      <c r="D2052">
        <v>4925</v>
      </c>
      <c r="E2052">
        <v>31399.8</v>
      </c>
      <c r="F2052">
        <v>30154.9</v>
      </c>
      <c r="H2052">
        <v>10158.299999999999</v>
      </c>
      <c r="I2052">
        <v>10496.2</v>
      </c>
      <c r="J2052">
        <v>10486.1</v>
      </c>
      <c r="L2052">
        <f t="shared" si="65"/>
        <v>1108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1108.42</v>
      </c>
      <c r="B2053">
        <v>2722.75</v>
      </c>
      <c r="C2053">
        <v>10258</v>
      </c>
      <c r="D2053">
        <v>4925</v>
      </c>
      <c r="E2053">
        <v>31399.8</v>
      </c>
      <c r="F2053">
        <v>30154.9</v>
      </c>
      <c r="H2053">
        <v>10158.299999999999</v>
      </c>
      <c r="I2053">
        <v>10496.2</v>
      </c>
      <c r="J2053">
        <v>10486.1</v>
      </c>
      <c r="L2053">
        <f t="shared" si="65"/>
        <v>1108.42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1108.83</v>
      </c>
      <c r="B2054">
        <v>2736.35</v>
      </c>
      <c r="C2054">
        <v>10392</v>
      </c>
      <c r="D2054">
        <v>4861.6000000000004</v>
      </c>
      <c r="E2054">
        <v>30754.2</v>
      </c>
      <c r="F2054">
        <v>29473.9</v>
      </c>
      <c r="H2054">
        <v>10282.799999999999</v>
      </c>
      <c r="I2054">
        <v>10660.8</v>
      </c>
      <c r="J2054">
        <v>10607.5</v>
      </c>
      <c r="L2054">
        <f t="shared" si="65"/>
        <v>1108.83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1109.25</v>
      </c>
      <c r="B2055">
        <v>2736.35</v>
      </c>
      <c r="C2055">
        <v>10392</v>
      </c>
      <c r="D2055">
        <v>4861.6000000000004</v>
      </c>
      <c r="E2055">
        <v>30754.2</v>
      </c>
      <c r="F2055">
        <v>29473.9</v>
      </c>
      <c r="H2055">
        <v>10282.799999999999</v>
      </c>
      <c r="I2055">
        <v>10660.8</v>
      </c>
      <c r="J2055">
        <v>10607.5</v>
      </c>
      <c r="L2055">
        <f t="shared" si="65"/>
        <v>1109.25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1109.67</v>
      </c>
      <c r="B2056">
        <v>2731.75</v>
      </c>
      <c r="C2056">
        <v>10350</v>
      </c>
      <c r="D2056">
        <v>4803.2</v>
      </c>
      <c r="E2056">
        <v>30319.8</v>
      </c>
      <c r="F2056">
        <v>29082.5</v>
      </c>
      <c r="H2056">
        <v>10257.1</v>
      </c>
      <c r="I2056">
        <v>10627</v>
      </c>
      <c r="J2056">
        <v>10574.4</v>
      </c>
      <c r="L2056">
        <f t="shared" si="65"/>
        <v>1109.67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1110.08</v>
      </c>
      <c r="B2057">
        <v>2731.75</v>
      </c>
      <c r="C2057">
        <v>10350</v>
      </c>
      <c r="D2057">
        <v>4803.2</v>
      </c>
      <c r="E2057">
        <v>30319.8</v>
      </c>
      <c r="F2057">
        <v>29082.5</v>
      </c>
      <c r="H2057">
        <v>10257.1</v>
      </c>
      <c r="I2057">
        <v>10627</v>
      </c>
      <c r="J2057">
        <v>10574.4</v>
      </c>
      <c r="L2057">
        <f t="shared" si="65"/>
        <v>1110.08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1110.5</v>
      </c>
      <c r="B2058">
        <v>2712.6</v>
      </c>
      <c r="C2058">
        <v>10165.9</v>
      </c>
      <c r="D2058">
        <v>4781.6499999999996</v>
      </c>
      <c r="E2058">
        <v>30005.9</v>
      </c>
      <c r="F2058">
        <v>28708.3</v>
      </c>
      <c r="H2058">
        <v>10115.700000000001</v>
      </c>
      <c r="I2058">
        <v>10405</v>
      </c>
      <c r="J2058">
        <v>10384.1</v>
      </c>
      <c r="L2058">
        <f t="shared" si="65"/>
        <v>1110.5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1110.9100000000001</v>
      </c>
      <c r="B2059">
        <v>2712.6</v>
      </c>
      <c r="C2059">
        <v>10165.9</v>
      </c>
      <c r="D2059">
        <v>4781.6499999999996</v>
      </c>
      <c r="E2059">
        <v>30005.9</v>
      </c>
      <c r="F2059">
        <v>28708.3</v>
      </c>
      <c r="H2059">
        <v>10115.700000000001</v>
      </c>
      <c r="I2059">
        <v>10405</v>
      </c>
      <c r="J2059">
        <v>10384.1</v>
      </c>
      <c r="L2059">
        <f t="shared" si="65"/>
        <v>1110.9100000000001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1111.33</v>
      </c>
      <c r="B2060">
        <v>2754.9</v>
      </c>
      <c r="C2060">
        <v>10441.9</v>
      </c>
      <c r="D2060">
        <v>4712.3999999999996</v>
      </c>
      <c r="E2060">
        <v>29258.2</v>
      </c>
      <c r="F2060">
        <v>28040.400000000001</v>
      </c>
      <c r="H2060">
        <v>10342.200000000001</v>
      </c>
      <c r="I2060">
        <v>10647.2</v>
      </c>
      <c r="J2060">
        <v>10668.3</v>
      </c>
      <c r="L2060">
        <f t="shared" si="65"/>
        <v>1111.33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1111.74</v>
      </c>
      <c r="B2061">
        <v>2754.9</v>
      </c>
      <c r="C2061">
        <v>10441.9</v>
      </c>
      <c r="D2061">
        <v>4712.3999999999996</v>
      </c>
      <c r="E2061">
        <v>29258.2</v>
      </c>
      <c r="F2061">
        <v>28040.400000000001</v>
      </c>
      <c r="H2061">
        <v>10342.200000000001</v>
      </c>
      <c r="I2061">
        <v>10647.2</v>
      </c>
      <c r="J2061">
        <v>10668.3</v>
      </c>
      <c r="L2061">
        <f t="shared" si="65"/>
        <v>1111.74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1112.1600000000001</v>
      </c>
      <c r="B2062">
        <v>2792.85</v>
      </c>
      <c r="C2062">
        <v>10908</v>
      </c>
      <c r="D2062">
        <v>4528.75</v>
      </c>
      <c r="E2062">
        <v>27721.8</v>
      </c>
      <c r="F2062">
        <v>26656.7</v>
      </c>
      <c r="H2062">
        <v>10839.8</v>
      </c>
      <c r="I2062">
        <v>11161.1</v>
      </c>
      <c r="J2062">
        <v>11125.1</v>
      </c>
      <c r="L2062">
        <f t="shared" si="65"/>
        <v>1112.1600000000001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1112.57</v>
      </c>
      <c r="B2063">
        <v>2792.85</v>
      </c>
      <c r="C2063">
        <v>10908</v>
      </c>
      <c r="D2063">
        <v>4528.75</v>
      </c>
      <c r="E2063">
        <v>27721.8</v>
      </c>
      <c r="F2063">
        <v>26656.7</v>
      </c>
      <c r="H2063">
        <v>10839.8</v>
      </c>
      <c r="I2063">
        <v>11161.1</v>
      </c>
      <c r="J2063">
        <v>11125.1</v>
      </c>
      <c r="L2063">
        <f t="shared" si="65"/>
        <v>1112.57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1112.99</v>
      </c>
      <c r="B2064">
        <v>2764.45</v>
      </c>
      <c r="C2064">
        <v>10593.5</v>
      </c>
      <c r="D2064">
        <v>4376.45</v>
      </c>
      <c r="E2064">
        <v>26027.8</v>
      </c>
      <c r="F2064">
        <v>24994.1</v>
      </c>
      <c r="H2064">
        <v>10488.6</v>
      </c>
      <c r="I2064">
        <v>10759.1</v>
      </c>
      <c r="J2064">
        <v>10749.7</v>
      </c>
      <c r="L2064">
        <f t="shared" si="65"/>
        <v>1112.99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1113.4100000000001</v>
      </c>
      <c r="B2065">
        <v>2764.45</v>
      </c>
      <c r="C2065">
        <v>10593.5</v>
      </c>
      <c r="D2065">
        <v>4376.45</v>
      </c>
      <c r="E2065">
        <v>26027.8</v>
      </c>
      <c r="F2065">
        <v>24994.1</v>
      </c>
      <c r="H2065">
        <v>10488.6</v>
      </c>
      <c r="I2065">
        <v>10759.1</v>
      </c>
      <c r="J2065">
        <v>10749.7</v>
      </c>
      <c r="L2065">
        <f t="shared" si="65"/>
        <v>1113.4100000000001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1113.82</v>
      </c>
      <c r="B2066">
        <v>2755.55</v>
      </c>
      <c r="C2066">
        <v>10637.6</v>
      </c>
      <c r="D2066">
        <v>4274.2</v>
      </c>
      <c r="E2066">
        <v>25153.4</v>
      </c>
      <c r="F2066">
        <v>24210.2</v>
      </c>
      <c r="H2066">
        <v>10514.7</v>
      </c>
      <c r="I2066">
        <v>10778.3</v>
      </c>
      <c r="J2066">
        <v>10741.7</v>
      </c>
      <c r="L2066">
        <f t="shared" si="65"/>
        <v>1113.82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1114.24</v>
      </c>
      <c r="B2067">
        <v>2755.55</v>
      </c>
      <c r="C2067">
        <v>10637.6</v>
      </c>
      <c r="D2067">
        <v>4274.2</v>
      </c>
      <c r="E2067">
        <v>25153.4</v>
      </c>
      <c r="F2067">
        <v>24210.2</v>
      </c>
      <c r="H2067">
        <v>10514.7</v>
      </c>
      <c r="I2067">
        <v>10778.3</v>
      </c>
      <c r="J2067">
        <v>10741.7</v>
      </c>
      <c r="L2067">
        <f t="shared" si="65"/>
        <v>1114.24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1114.6500000000001</v>
      </c>
      <c r="B2068">
        <v>2781.8</v>
      </c>
      <c r="C2068">
        <v>10793.9</v>
      </c>
      <c r="D2068">
        <v>3931.75</v>
      </c>
      <c r="E2068">
        <v>22022.799999999999</v>
      </c>
      <c r="F2068">
        <v>21252.799999999999</v>
      </c>
      <c r="H2068">
        <v>10828.7</v>
      </c>
      <c r="I2068">
        <v>10934.8</v>
      </c>
      <c r="J2068">
        <v>10966.3</v>
      </c>
      <c r="L2068">
        <f t="shared" si="65"/>
        <v>1114.6500000000001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1115.07</v>
      </c>
      <c r="B2069">
        <v>2781.8</v>
      </c>
      <c r="C2069">
        <v>10793.9</v>
      </c>
      <c r="D2069">
        <v>3931.75</v>
      </c>
      <c r="E2069">
        <v>22022.799999999999</v>
      </c>
      <c r="F2069">
        <v>21252.799999999999</v>
      </c>
      <c r="H2069">
        <v>10828.7</v>
      </c>
      <c r="I2069">
        <v>10934.8</v>
      </c>
      <c r="J2069">
        <v>10966.3</v>
      </c>
      <c r="L2069">
        <f t="shared" si="65"/>
        <v>1115.07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1115.48</v>
      </c>
      <c r="B2070">
        <v>2709.45</v>
      </c>
      <c r="C2070">
        <v>10035.799999999999</v>
      </c>
      <c r="D2070">
        <v>3650.55</v>
      </c>
      <c r="E2070">
        <v>19293.900000000001</v>
      </c>
      <c r="F2070">
        <v>18630.8</v>
      </c>
      <c r="H2070">
        <v>10020.4</v>
      </c>
      <c r="I2070">
        <v>10156</v>
      </c>
      <c r="J2070">
        <v>10131.799999999999</v>
      </c>
      <c r="L2070">
        <f t="shared" si="65"/>
        <v>1115.48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1115.9000000000001</v>
      </c>
      <c r="B2071">
        <v>2709.45</v>
      </c>
      <c r="C2071">
        <v>10035.799999999999</v>
      </c>
      <c r="D2071">
        <v>3650.55</v>
      </c>
      <c r="E2071">
        <v>19293.900000000001</v>
      </c>
      <c r="F2071">
        <v>18630.8</v>
      </c>
      <c r="H2071">
        <v>10020.4</v>
      </c>
      <c r="I2071">
        <v>10156</v>
      </c>
      <c r="J2071">
        <v>10131.799999999999</v>
      </c>
      <c r="L2071">
        <f t="shared" si="65"/>
        <v>1115.9000000000001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1116.31</v>
      </c>
      <c r="B2072">
        <v>1839.9</v>
      </c>
      <c r="C2072">
        <v>1840.6</v>
      </c>
      <c r="D2072">
        <v>1843.85</v>
      </c>
      <c r="E2072">
        <v>1846.8</v>
      </c>
      <c r="F2072">
        <v>1846</v>
      </c>
      <c r="H2072">
        <v>1841.4</v>
      </c>
      <c r="I2072">
        <v>1841.2</v>
      </c>
      <c r="J2072">
        <v>1840.3</v>
      </c>
      <c r="L2072">
        <f t="shared" si="65"/>
        <v>1116.31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1116.73</v>
      </c>
      <c r="B2073">
        <v>1839.9</v>
      </c>
      <c r="C2073">
        <v>1840.6</v>
      </c>
      <c r="D2073">
        <v>1843.85</v>
      </c>
      <c r="E2073">
        <v>1846.8</v>
      </c>
      <c r="F2073">
        <v>1846</v>
      </c>
      <c r="H2073">
        <v>1841.4</v>
      </c>
      <c r="I2073">
        <v>1841.2</v>
      </c>
      <c r="J2073">
        <v>1840.3</v>
      </c>
      <c r="L2073">
        <f t="shared" si="65"/>
        <v>1116.73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1117.1400000000001</v>
      </c>
      <c r="B2074">
        <v>1839.6</v>
      </c>
      <c r="C2074">
        <v>1838.8</v>
      </c>
      <c r="D2074">
        <v>1843.15</v>
      </c>
      <c r="E2074">
        <v>1845.7</v>
      </c>
      <c r="F2074">
        <v>1844.3</v>
      </c>
      <c r="H2074">
        <v>1840.3</v>
      </c>
      <c r="I2074">
        <v>1840.1</v>
      </c>
      <c r="J2074">
        <v>1836.7</v>
      </c>
      <c r="L2074">
        <f t="shared" si="65"/>
        <v>1117.1400000000001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AE7" activePane="bottomRight" state="frozen"/>
      <selection pane="topRight" activeCell="B1" sqref="B1"/>
      <selection pane="bottomLeft" activeCell="A7" sqref="A7"/>
      <selection pane="bottomRight" activeCell="AI7" sqref="AI7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0.93983130609271481</v>
      </c>
      <c r="V2" s="4">
        <f>AVERAGE(V524:V655)</f>
        <v>0.89989940255296497</v>
      </c>
      <c r="X2">
        <v>35000</v>
      </c>
      <c r="AA2">
        <f>SUM(AA7:AA2054)</f>
        <v>173151243.3451452</v>
      </c>
      <c r="AD2" s="4"/>
      <c r="AE2" s="4"/>
      <c r="AF2" s="4"/>
      <c r="AN2">
        <f>AVERAGE(AN306:AN391)</f>
        <v>1.98244163839839</v>
      </c>
    </row>
    <row r="3" spans="1:45" x14ac:dyDescent="0.2">
      <c r="U3" s="4">
        <f>AVERAGE(Q370:Q415)</f>
        <v>544.27666808074628</v>
      </c>
      <c r="AA3" s="16">
        <f>AVERAGE(AA11:AA51)+STDEV(AA11:AA51)</f>
        <v>7.5154753935054117</v>
      </c>
      <c r="AB3" t="s">
        <v>69</v>
      </c>
      <c r="AD3" s="16"/>
      <c r="AE3" s="16"/>
      <c r="AF3" s="16"/>
      <c r="AN3">
        <f>STDEV(AN306:AN385,AN387:AN391)/AN2%</f>
        <v>10.810710765539522</v>
      </c>
      <c r="AQ3" t="s">
        <v>78</v>
      </c>
    </row>
    <row r="4" spans="1:45" x14ac:dyDescent="0.2">
      <c r="O4">
        <f>front!D2</f>
        <v>300</v>
      </c>
      <c r="P4">
        <f>front!D3</f>
        <v>3000</v>
      </c>
      <c r="Q4">
        <f>P4</f>
        <v>3000</v>
      </c>
      <c r="R4">
        <f>front!I2</f>
        <v>3000</v>
      </c>
      <c r="S4">
        <f>R4</f>
        <v>3000</v>
      </c>
      <c r="U4">
        <f>U3/U2</f>
        <v>579.12166210289354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187.82</v>
      </c>
      <c r="B7" s="1">
        <f>B8</f>
        <v>0.48000000000001819</v>
      </c>
      <c r="C7">
        <f>front!D7-front!B7</f>
        <v>0</v>
      </c>
      <c r="D7" s="2">
        <f>front!E7-front!C7</f>
        <v>0</v>
      </c>
      <c r="E7" s="2">
        <f>IF(front!F7-front!C7&gt;0,front!F7-front!C7,0)</f>
        <v>0</v>
      </c>
      <c r="F7" s="2">
        <f>front!I7-front!H7</f>
        <v>0</v>
      </c>
      <c r="G7" s="2">
        <f>IF(front!J7-front!H7&gt;0,front!J7-front!H7,0)</f>
        <v>0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0</v>
      </c>
      <c r="J7" s="4">
        <f>D7/(constants!$A$4+constants!$B$4*data!D7+constants!$C$4*data!D7^2+constants!$D$4*data!D7^3+constants!$E$4*data!D7^4+constants!$F$4*data!D7^5+constants!$G$4*data!D7^6+constants!$H$4*data!D7^7)</f>
        <v>0</v>
      </c>
      <c r="K7" s="4">
        <f>E7/(constants!$A$4+constants!$B$4*data!E7+constants!$C$4*data!E7^2+constants!$D$4*data!E7^3+constants!$E$4*data!E7^4+constants!$F$4*data!E7^5+constants!$G$4*data!E7^6+constants!$H$4*data!E7^7)</f>
        <v>0</v>
      </c>
      <c r="L7" s="4">
        <f>F7/(constants!$A$4+constants!$B$4*data!F7+constants!$C$4*data!F7^2+constants!$D$4*data!F7^3+constants!$E$4*data!F7^4+constants!$F$4*data!F7^5+constants!$G$4*data!F7^6+constants!$H$4*data!F7^7)</f>
        <v>0</v>
      </c>
      <c r="M7" s="4">
        <f>G7/(constants!$A$4+constants!$B$4*data!G7+constants!$C$4*data!G7^2+constants!$D$4*data!G7^3+constants!$E$4*data!G7^4+constants!$F$4*data!G7^5+constants!$G$4*data!G7^6+constants!$H$4*data!G7^7)</f>
        <v>0</v>
      </c>
      <c r="N7" s="4"/>
      <c r="O7" s="4">
        <f>I7*1000/O$4</f>
        <v>0</v>
      </c>
      <c r="P7" s="4">
        <f>J7*1000/P$4</f>
        <v>0</v>
      </c>
      <c r="Q7" s="4">
        <f>K7*1000/Q$4</f>
        <v>0</v>
      </c>
      <c r="R7" s="4">
        <f>L7*1000/R$4</f>
        <v>0</v>
      </c>
      <c r="S7" s="4">
        <f>M7*1000/S$4</f>
        <v>0</v>
      </c>
      <c r="T7" s="4"/>
      <c r="U7" s="4" t="e">
        <f>Q7/P7</f>
        <v>#DIV/0!</v>
      </c>
      <c r="V7" s="4" t="e">
        <f>S7/R7</f>
        <v>#DIV/0!</v>
      </c>
      <c r="W7" s="4"/>
      <c r="X7">
        <f>IF(front!E7&gt;$X$2,O7,P7)</f>
        <v>0</v>
      </c>
      <c r="Y7">
        <f>X7-(Q7/$U$2)</f>
        <v>0</v>
      </c>
      <c r="Z7">
        <f>SUMPRODUCT($B$7:$B$456,Y$7:Y$456,EXP(constants!$B$32+constants!$A$32*ABS($A$7:$A$456-$A7)))</f>
        <v>4.5277694323150167E-2</v>
      </c>
      <c r="AA7">
        <f t="shared" ref="AA7:AA70" si="0">Y7-Z7</f>
        <v>-4.5277694323150167E-2</v>
      </c>
      <c r="AB7">
        <f>IF((AA7-$AA$3)&gt;0,AA7-$AA$3,0)</f>
        <v>0</v>
      </c>
      <c r="AD7" s="4">
        <f t="shared" ref="AD7:AD70" si="1">R7-(S7/$V$2)</f>
        <v>0</v>
      </c>
      <c r="AE7">
        <f>SUMPRODUCT($B$7:$B$456,AD$7:AD$456,EXP(constants!$B$32+constants!$A$32*ABS($A$7:$A$456-$A7)))</f>
        <v>4.2512547059193375</v>
      </c>
      <c r="AF7" s="4">
        <f t="shared" ref="AF7:AF70" si="2">AD7-AE7</f>
        <v>-4.2512547059193375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1.3612667897884235E-10</v>
      </c>
      <c r="AJ7">
        <f>SUMPRODUCT(A7^constants!$E$28:$J$28,constants!$E$27:$J$27)</f>
        <v>1.0450282394159336E-5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188.3</v>
      </c>
      <c r="B8" s="1">
        <f>A8-A7</f>
        <v>0.48000000000001819</v>
      </c>
      <c r="C8">
        <f>front!D8-front!B8</f>
        <v>3.75</v>
      </c>
      <c r="D8" s="2">
        <f>front!E8-front!C8</f>
        <v>3.5</v>
      </c>
      <c r="E8" s="2">
        <f>IF(front!F8-front!C8&gt;0,front!F8-front!C8,0)</f>
        <v>4.7999999999999545</v>
      </c>
      <c r="F8" s="2">
        <f>front!I8-front!H8</f>
        <v>-3.7999999999999545</v>
      </c>
      <c r="G8" s="2">
        <f>IF(front!J8-front!H8&gt;0,front!J8-front!H8,0)</f>
        <v>0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3.7411350762025952</v>
      </c>
      <c r="J8" s="4">
        <f>D8/(constants!$A$4+constants!$B$4*data!D8+constants!$C$4*data!D8^2+constants!$D$4*data!D8^3+constants!$E$4*data!D8^4+constants!$F$4*data!D8^5+constants!$G$4*data!D8^6+constants!$H$4*data!D8^7)</f>
        <v>3.4917259740597126</v>
      </c>
      <c r="K8" s="4">
        <f>E8/(constants!$A$4+constants!$B$4*data!E8+constants!$C$4*data!E8^2+constants!$D$4*data!E8^3+constants!$E$4*data!E8^4+constants!$F$4*data!E8^5+constants!$G$4*data!E8^6+constants!$H$4*data!E8^7)</f>
        <v>4.7886534562622778</v>
      </c>
      <c r="L8" s="4">
        <f>F8/(constants!$A$4+constants!$B$4*data!F8+constants!$C$4*data!F8^2+constants!$D$4*data!F8^3+constants!$E$4*data!F8^4+constants!$F$4*data!F8^5+constants!$G$4*data!F8^6+constants!$H$4*data!F8^7)</f>
        <v>-3.7910136832014447</v>
      </c>
      <c r="M8" s="4">
        <f>G8/(constants!$A$4+constants!$B$4*data!G8+constants!$C$4*data!G8^2+constants!$D$4*data!G8^3+constants!$E$4*data!G8^4+constants!$F$4*data!G8^5+constants!$G$4*data!G8^6+constants!$H$4*data!G8^7)</f>
        <v>0</v>
      </c>
      <c r="N8" s="4"/>
      <c r="O8" s="4">
        <f t="shared" ref="O8:O71" si="4">I8*1000/O$4</f>
        <v>12.470450254008652</v>
      </c>
      <c r="P8" s="4">
        <f t="shared" ref="P8:P71" si="5">J8*1000/P$4</f>
        <v>1.1639086580199043</v>
      </c>
      <c r="Q8" s="4">
        <f t="shared" ref="Q8:Q71" si="6">K8*1000/Q$4</f>
        <v>1.5962178187540925</v>
      </c>
      <c r="R8" s="4">
        <f t="shared" ref="R8:R71" si="7">L8*1000/R$4</f>
        <v>-1.2636712277338149</v>
      </c>
      <c r="S8" s="4">
        <f t="shared" ref="S8:S71" si="8">M8*1000/S$4</f>
        <v>0</v>
      </c>
      <c r="T8" s="4"/>
      <c r="U8" s="4">
        <f t="shared" ref="U8:U71" si="9">Q8/P8</f>
        <v>1.3714287695648324</v>
      </c>
      <c r="V8" s="4">
        <f t="shared" ref="V8:V71" si="10">S8/R8</f>
        <v>0</v>
      </c>
      <c r="W8" s="4"/>
      <c r="X8">
        <f>IF(front!E8&gt;$X$2,O8,P8)</f>
        <v>1.1639086580199043</v>
      </c>
      <c r="Y8">
        <f t="shared" ref="Y8:Y71" si="11">X8-(Q8/$U$2)</f>
        <v>-0.53450020366215689</v>
      </c>
      <c r="Z8">
        <f>SUMPRODUCT($B$7:$B$456,Y$7:Y$456,EXP(constants!$B$32+constants!$A$32*ABS($A$7:$A$456-$A8)))</f>
        <v>4.6530914152098347E-2</v>
      </c>
      <c r="AA8">
        <f t="shared" si="0"/>
        <v>-0.5810311178142552</v>
      </c>
      <c r="AB8">
        <f t="shared" ref="AB8:AB71" si="12">IF((AA8-$AA$3)&gt;0,AA8-$AA$3,0)</f>
        <v>0</v>
      </c>
      <c r="AD8" s="4">
        <f t="shared" si="1"/>
        <v>-1.2636712277338149</v>
      </c>
      <c r="AE8">
        <f>SUMPRODUCT($B$7:$B$456,AD$7:AD$456,EXP(constants!$B$32+constants!$A$32*ABS($A$7:$A$456-$A8)))</f>
        <v>4.368923168834943</v>
      </c>
      <c r="AF8" s="4">
        <f t="shared" si="2"/>
        <v>-5.6325943965687575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1.440960142636057E-10</v>
      </c>
      <c r="AJ8">
        <f>SUMPRODUCT(A8^constants!$E$28:$J$28,constants!$E$27:$J$27)</f>
        <v>1.0341303194935224E-5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188.78</v>
      </c>
      <c r="B9" s="1">
        <f t="shared" ref="B9:B72" si="19">A9-A8</f>
        <v>0.47999999999998977</v>
      </c>
      <c r="C9">
        <f>front!D9-front!B9</f>
        <v>3.75</v>
      </c>
      <c r="D9" s="2">
        <f>front!E9-front!C9</f>
        <v>3.5</v>
      </c>
      <c r="E9" s="2">
        <f>IF(front!F9-front!C9&gt;0,front!F9-front!C9,0)</f>
        <v>4.7999999999999545</v>
      </c>
      <c r="F9" s="2">
        <f>front!I9-front!H9</f>
        <v>-3.7999999999999545</v>
      </c>
      <c r="G9" s="2">
        <f>IF(front!J9-front!H9&gt;0,front!J9-front!H9,0)</f>
        <v>0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3.7411350762025952</v>
      </c>
      <c r="J9" s="4">
        <f>D9/(constants!$A$4+constants!$B$4*data!D9+constants!$C$4*data!D9^2+constants!$D$4*data!D9^3+constants!$E$4*data!D9^4+constants!$F$4*data!D9^5+constants!$G$4*data!D9^6+constants!$H$4*data!D9^7)</f>
        <v>3.4917259740597126</v>
      </c>
      <c r="K9" s="4">
        <f>E9/(constants!$A$4+constants!$B$4*data!E9+constants!$C$4*data!E9^2+constants!$D$4*data!E9^3+constants!$E$4*data!E9^4+constants!$F$4*data!E9^5+constants!$G$4*data!E9^6+constants!$H$4*data!E9^7)</f>
        <v>4.7886534562622778</v>
      </c>
      <c r="L9" s="4">
        <f>F9/(constants!$A$4+constants!$B$4*data!F9+constants!$C$4*data!F9^2+constants!$D$4*data!F9^3+constants!$E$4*data!F9^4+constants!$F$4*data!F9^5+constants!$G$4*data!F9^6+constants!$H$4*data!F9^7)</f>
        <v>-3.7910136832014447</v>
      </c>
      <c r="M9" s="4">
        <f>G9/(constants!$A$4+constants!$B$4*data!G9+constants!$C$4*data!G9^2+constants!$D$4*data!G9^3+constants!$E$4*data!G9^4+constants!$F$4*data!G9^5+constants!$G$4*data!G9^6+constants!$H$4*data!G9^7)</f>
        <v>0</v>
      </c>
      <c r="N9" s="4"/>
      <c r="O9" s="4">
        <f t="shared" si="4"/>
        <v>12.470450254008652</v>
      </c>
      <c r="P9" s="4">
        <f t="shared" si="5"/>
        <v>1.1639086580199043</v>
      </c>
      <c r="Q9" s="4">
        <f t="shared" si="6"/>
        <v>1.5962178187540925</v>
      </c>
      <c r="R9" s="4">
        <f t="shared" si="7"/>
        <v>-1.2636712277338149</v>
      </c>
      <c r="S9" s="4">
        <f t="shared" si="8"/>
        <v>0</v>
      </c>
      <c r="T9" s="4"/>
      <c r="U9" s="4">
        <f t="shared" si="9"/>
        <v>1.3714287695648324</v>
      </c>
      <c r="V9" s="4">
        <f t="shared" si="10"/>
        <v>0</v>
      </c>
      <c r="W9" s="4"/>
      <c r="X9">
        <f>IF(front!E9&gt;$X$2,O9,P9)</f>
        <v>1.1639086580199043</v>
      </c>
      <c r="Y9">
        <f t="shared" si="11"/>
        <v>-0.53450020366215689</v>
      </c>
      <c r="Z9">
        <f>SUMPRODUCT($B$7:$B$456,Y$7:Y$456,EXP(constants!$B$32+constants!$A$32*ABS($A$7:$A$456-$A9)))</f>
        <v>4.7828544110081632E-2</v>
      </c>
      <c r="AA9">
        <f t="shared" si="0"/>
        <v>-0.58232874777223853</v>
      </c>
      <c r="AB9">
        <f t="shared" si="12"/>
        <v>0</v>
      </c>
      <c r="AD9" s="4">
        <f t="shared" si="1"/>
        <v>-1.2636712277338149</v>
      </c>
      <c r="AE9">
        <f>SUMPRODUCT($B$7:$B$456,AD$7:AD$456,EXP(constants!$B$32+constants!$A$32*ABS($A$7:$A$456-$A9)))</f>
        <v>4.4898715082055398</v>
      </c>
      <c r="AF9" s="4">
        <f t="shared" si="2"/>
        <v>-5.7535427359393552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1.5247212442711957E-10</v>
      </c>
      <c r="AJ9">
        <f>SUMPRODUCT(A9^constants!$E$28:$J$28,constants!$E$27:$J$27)</f>
        <v>1.0233426262106621E-5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189.26</v>
      </c>
      <c r="B10" s="1">
        <f t="shared" si="19"/>
        <v>0.47999999999998977</v>
      </c>
      <c r="C10">
        <f>front!D10-front!B10</f>
        <v>2.4500000000000455</v>
      </c>
      <c r="D10" s="2">
        <f>front!E10-front!C10</f>
        <v>4.2000000000000455</v>
      </c>
      <c r="E10" s="2">
        <f>IF(front!F10-front!C10&gt;0,front!F10-front!C10,0)</f>
        <v>4.7000000000000455</v>
      </c>
      <c r="F10" s="2">
        <f>front!I10-front!H10</f>
        <v>4</v>
      </c>
      <c r="G10" s="2">
        <f>IF(front!J10-front!H10&gt;0,front!J10-front!H10,0)</f>
        <v>2.5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2.4442078962945644</v>
      </c>
      <c r="J10" s="4">
        <f>D10/(constants!$A$4+constants!$B$4*data!D10+constants!$C$4*data!D10^2+constants!$D$4*data!D10^3+constants!$E$4*data!D10^4+constants!$F$4*data!D10^5+constants!$G$4*data!D10^6+constants!$H$4*data!D10^7)</f>
        <v>4.1900714949300637</v>
      </c>
      <c r="K10" s="4">
        <f>E10/(constants!$A$4+constants!$B$4*data!E10+constants!$C$4*data!E10^2+constants!$D$4*data!E10^3+constants!$E$4*data!E10^4+constants!$F$4*data!E10^5+constants!$G$4*data!E10^6+constants!$H$4*data!E10^7)</f>
        <v>4.6888897905115048</v>
      </c>
      <c r="L10" s="4">
        <f>F10/(constants!$A$4+constants!$B$4*data!F10+constants!$C$4*data!F10^2+constants!$D$4*data!F10^3+constants!$E$4*data!F10^4+constants!$F$4*data!F10^5+constants!$G$4*data!F10^6+constants!$H$4*data!F10^7)</f>
        <v>3.9905441921842373</v>
      </c>
      <c r="M10" s="4">
        <f>G10/(constants!$A$4+constants!$B$4*data!G10+constants!$C$4*data!G10^2+constants!$D$4*data!G10^3+constants!$E$4*data!G10^4+constants!$F$4*data!G10^5+constants!$G$4*data!G10^6+constants!$H$4*data!G10^7)</f>
        <v>2.4940897039782763</v>
      </c>
      <c r="N10" s="4"/>
      <c r="O10" s="4">
        <f t="shared" si="4"/>
        <v>8.1473596543152151</v>
      </c>
      <c r="P10" s="4">
        <f t="shared" si="5"/>
        <v>1.3966904983100212</v>
      </c>
      <c r="Q10" s="4">
        <f t="shared" si="6"/>
        <v>1.5629632635038349</v>
      </c>
      <c r="R10" s="4">
        <f t="shared" si="7"/>
        <v>1.3301813973947456</v>
      </c>
      <c r="S10" s="4">
        <f t="shared" si="8"/>
        <v>0.83136323465942541</v>
      </c>
      <c r="T10" s="4"/>
      <c r="U10" s="4">
        <f t="shared" si="9"/>
        <v>1.1190476812114076</v>
      </c>
      <c r="V10" s="4">
        <f t="shared" si="10"/>
        <v>0.6249998957192674</v>
      </c>
      <c r="W10" s="4"/>
      <c r="X10">
        <f>IF(front!E10&gt;$X$2,O10,P10)</f>
        <v>1.3966904983100212</v>
      </c>
      <c r="Y10">
        <f t="shared" si="11"/>
        <v>-0.26633482694941191</v>
      </c>
      <c r="Z10">
        <f>SUMPRODUCT($B$7:$B$456,Y$7:Y$456,EXP(constants!$B$32+constants!$A$32*ABS($A$7:$A$456-$A10)))</f>
        <v>4.9171551537867515E-2</v>
      </c>
      <c r="AA10">
        <f t="shared" si="0"/>
        <v>-0.31550637848727942</v>
      </c>
      <c r="AB10">
        <f t="shared" si="12"/>
        <v>0</v>
      </c>
      <c r="AD10" s="4">
        <f t="shared" si="1"/>
        <v>0.40634120781256144</v>
      </c>
      <c r="AE10">
        <f>SUMPRODUCT($B$7:$B$456,AD$7:AD$456,EXP(constants!$B$32+constants!$A$32*ABS($A$7:$A$456-$A10)))</f>
        <v>4.6141898870693527</v>
      </c>
      <c r="AF10" s="4">
        <f t="shared" si="2"/>
        <v>-4.2078486792567915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1.6127261450632237E-10</v>
      </c>
      <c r="AJ10">
        <f>SUMPRODUCT(A10^constants!$E$28:$J$28,constants!$E$27:$J$27)</f>
        <v>1.0126642720440946E-5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189.73</v>
      </c>
      <c r="B11" s="1">
        <f t="shared" si="19"/>
        <v>0.46999999999999886</v>
      </c>
      <c r="C11">
        <f>front!D11-front!B11</f>
        <v>2.4500000000000455</v>
      </c>
      <c r="D11" s="2">
        <f>front!E11-front!C11</f>
        <v>4.2000000000000455</v>
      </c>
      <c r="E11" s="2">
        <f>IF(front!F11-front!C11&gt;0,front!F11-front!C11,0)</f>
        <v>4.7000000000000455</v>
      </c>
      <c r="F11" s="2">
        <f>front!I11-front!H11</f>
        <v>4</v>
      </c>
      <c r="G11" s="2">
        <f>IF(front!J11-front!H11&gt;0,front!J11-front!H11,0)</f>
        <v>2.5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2.4442078962945644</v>
      </c>
      <c r="J11" s="4">
        <f>D11/(constants!$A$4+constants!$B$4*data!D11+constants!$C$4*data!D11^2+constants!$D$4*data!D11^3+constants!$E$4*data!D11^4+constants!$F$4*data!D11^5+constants!$G$4*data!D11^6+constants!$H$4*data!D11^7)</f>
        <v>4.1900714949300637</v>
      </c>
      <c r="K11" s="4">
        <f>E11/(constants!$A$4+constants!$B$4*data!E11+constants!$C$4*data!E11^2+constants!$D$4*data!E11^3+constants!$E$4*data!E11^4+constants!$F$4*data!E11^5+constants!$G$4*data!E11^6+constants!$H$4*data!E11^7)</f>
        <v>4.6888897905115048</v>
      </c>
      <c r="L11" s="4">
        <f>F11/(constants!$A$4+constants!$B$4*data!F11+constants!$C$4*data!F11^2+constants!$D$4*data!F11^3+constants!$E$4*data!F11^4+constants!$F$4*data!F11^5+constants!$G$4*data!F11^6+constants!$H$4*data!F11^7)</f>
        <v>3.9905441921842373</v>
      </c>
      <c r="M11" s="4">
        <f>G11/(constants!$A$4+constants!$B$4*data!G11+constants!$C$4*data!G11^2+constants!$D$4*data!G11^3+constants!$E$4*data!G11^4+constants!$F$4*data!G11^5+constants!$G$4*data!G11^6+constants!$H$4*data!G11^7)</f>
        <v>2.4940897039782763</v>
      </c>
      <c r="N11" s="4"/>
      <c r="O11" s="4">
        <f t="shared" si="4"/>
        <v>8.1473596543152151</v>
      </c>
      <c r="P11" s="4">
        <f t="shared" si="5"/>
        <v>1.3966904983100212</v>
      </c>
      <c r="Q11" s="4">
        <f t="shared" si="6"/>
        <v>1.5629632635038349</v>
      </c>
      <c r="R11" s="4">
        <f t="shared" si="7"/>
        <v>1.3301813973947456</v>
      </c>
      <c r="S11" s="4">
        <f t="shared" si="8"/>
        <v>0.83136323465942541</v>
      </c>
      <c r="T11" s="4"/>
      <c r="U11" s="4">
        <f t="shared" si="9"/>
        <v>1.1190476812114076</v>
      </c>
      <c r="V11" s="4">
        <f t="shared" si="10"/>
        <v>0.6249998957192674</v>
      </c>
      <c r="W11" s="4"/>
      <c r="X11">
        <f>IF(front!E11&gt;$X$2,O11,P11)</f>
        <v>1.3966904983100212</v>
      </c>
      <c r="Y11">
        <f t="shared" si="11"/>
        <v>-0.26633482694941191</v>
      </c>
      <c r="Z11">
        <f>SUMPRODUCT($B$7:$B$456,Y$7:Y$456,EXP(constants!$B$32+constants!$A$32*ABS($A$7:$A$456-$A11)))</f>
        <v>5.0526834838409647E-2</v>
      </c>
      <c r="AA11">
        <f t="shared" si="0"/>
        <v>-0.31686166178782155</v>
      </c>
      <c r="AB11">
        <f t="shared" si="12"/>
        <v>0</v>
      </c>
      <c r="AD11" s="4">
        <f t="shared" si="1"/>
        <v>0.40634120781256144</v>
      </c>
      <c r="AE11">
        <f>SUMPRODUCT($B$7:$B$456,AD$7:AD$456,EXP(constants!$B$32+constants!$A$32*ABS($A$7:$A$456-$A11)))</f>
        <v>4.7392434086653106</v>
      </c>
      <c r="AF11" s="4">
        <f t="shared" si="2"/>
        <v>-4.3329022008527494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1.7031849982877273E-10</v>
      </c>
      <c r="AJ11">
        <f>SUMPRODUCT(A11^constants!$E$28:$J$28,constants!$E$27:$J$27)</f>
        <v>1.0023134801535503E-5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190.21</v>
      </c>
      <c r="B12" s="1">
        <f t="shared" si="19"/>
        <v>0.48000000000001819</v>
      </c>
      <c r="C12">
        <f>front!D12-front!B12</f>
        <v>74.349999999999909</v>
      </c>
      <c r="D12" s="2">
        <f>front!E12-front!C12</f>
        <v>759.89999999999964</v>
      </c>
      <c r="E12" s="2">
        <f>IF(front!F12-front!C12&gt;0,front!F12-front!C12,0)</f>
        <v>713.29999999999927</v>
      </c>
      <c r="F12" s="2">
        <f>front!I12-front!H12</f>
        <v>12.799999999999272</v>
      </c>
      <c r="G12" s="2">
        <f>IF(front!J12-front!H12&gt;0,front!J12-front!H12,0)</f>
        <v>0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74.17480033705111</v>
      </c>
      <c r="J12" s="4">
        <f>D12/(constants!$A$4+constants!$B$4*data!D12+constants!$C$4*data!D12^2+constants!$D$4*data!D12^3+constants!$E$4*data!D12^4+constants!$F$4*data!D12^5+constants!$G$4*data!D12^6+constants!$H$4*data!D12^7)</f>
        <v>758.14703046472073</v>
      </c>
      <c r="K12" s="4">
        <f>E12/(constants!$A$4+constants!$B$4*data!E12+constants!$C$4*data!E12^2+constants!$D$4*data!E12^3+constants!$E$4*data!E12^4+constants!$F$4*data!E12^5+constants!$G$4*data!E12^6+constants!$H$4*data!E12^7)</f>
        <v>711.652951037158</v>
      </c>
      <c r="L12" s="4">
        <f>F12/(constants!$A$4+constants!$B$4*data!F12+constants!$C$4*data!F12^2+constants!$D$4*data!F12^3+constants!$E$4*data!F12^4+constants!$F$4*data!F12^5+constants!$G$4*data!F12^6+constants!$H$4*data!F12^7)</f>
        <v>12.769753851294295</v>
      </c>
      <c r="M12" s="4">
        <f>G12/(constants!$A$4+constants!$B$4*data!G12+constants!$C$4*data!G12^2+constants!$D$4*data!G12^3+constants!$E$4*data!G12^4+constants!$F$4*data!G12^5+constants!$G$4*data!G12^6+constants!$H$4*data!G12^7)</f>
        <v>0</v>
      </c>
      <c r="N12" s="4"/>
      <c r="O12" s="4">
        <f t="shared" si="4"/>
        <v>247.24933445683703</v>
      </c>
      <c r="P12" s="4">
        <f t="shared" si="5"/>
        <v>252.71567682157357</v>
      </c>
      <c r="Q12" s="4">
        <f t="shared" si="6"/>
        <v>237.21765034571933</v>
      </c>
      <c r="R12" s="4">
        <f t="shared" si="7"/>
        <v>4.2565846170980981</v>
      </c>
      <c r="S12" s="4">
        <f t="shared" si="8"/>
        <v>0</v>
      </c>
      <c r="T12" s="4"/>
      <c r="U12" s="4">
        <f t="shared" si="9"/>
        <v>0.9386740598336667</v>
      </c>
      <c r="V12" s="4">
        <f t="shared" si="10"/>
        <v>0</v>
      </c>
      <c r="W12" s="4"/>
      <c r="X12">
        <f>IF(front!E12&gt;$X$2,O12,P12)</f>
        <v>252.71567682157357</v>
      </c>
      <c r="Y12">
        <f t="shared" si="11"/>
        <v>0.31117740993371967</v>
      </c>
      <c r="Z12">
        <f>SUMPRODUCT($B$7:$B$456,Y$7:Y$456,EXP(constants!$B$32+constants!$A$32*ABS($A$7:$A$456-$A12)))</f>
        <v>5.1952978685191581E-2</v>
      </c>
      <c r="AA12">
        <f t="shared" si="0"/>
        <v>0.25922443124852812</v>
      </c>
      <c r="AB12">
        <f t="shared" si="12"/>
        <v>0</v>
      </c>
      <c r="AD12" s="4">
        <f t="shared" si="1"/>
        <v>4.2565846170980981</v>
      </c>
      <c r="AE12">
        <f>SUMPRODUCT($B$7:$B$456,AD$7:AD$456,EXP(constants!$B$32+constants!$A$32*ABS($A$7:$A$456-$A12)))</f>
        <v>4.8704472141943329</v>
      </c>
      <c r="AF12" s="4">
        <f t="shared" si="2"/>
        <v>-0.61386259709623481</v>
      </c>
      <c r="AG12">
        <f t="shared" si="13"/>
        <v>0</v>
      </c>
      <c r="AH12" s="4"/>
      <c r="AI12" s="5">
        <f>SUMPRODUCT(constants!$B$13:$B$20,A12^constants!$A$13:$A$20)*constants!$C$10/((A12/1000000000)^5*(EXP(0.014388/(A12/1000000000)/constants!$B$9)-1))</f>
        <v>1.8001322934784486E-10</v>
      </c>
      <c r="AJ12">
        <f>SUMPRODUCT(A12^constants!$E$28:$J$28,constants!$E$27:$J$27)</f>
        <v>9.9184892846453337E-6</v>
      </c>
      <c r="AL12" s="17">
        <f t="shared" si="3"/>
        <v>0</v>
      </c>
      <c r="AM12">
        <f t="shared" si="14"/>
        <v>0</v>
      </c>
      <c r="AN12" t="e">
        <f t="shared" si="15"/>
        <v>#DIV/0!</v>
      </c>
      <c r="AO12">
        <f t="shared" si="16"/>
        <v>0</v>
      </c>
      <c r="AQ12">
        <f t="shared" si="17"/>
        <v>0</v>
      </c>
      <c r="AS12" s="4" t="e">
        <f t="shared" si="18"/>
        <v>#DIV/0!</v>
      </c>
    </row>
    <row r="13" spans="1:45" x14ac:dyDescent="0.2">
      <c r="A13">
        <f>front!A13</f>
        <v>190.69</v>
      </c>
      <c r="B13" s="1">
        <f t="shared" si="19"/>
        <v>0.47999999999998977</v>
      </c>
      <c r="C13">
        <f>front!D13-front!B13</f>
        <v>74.349999999999909</v>
      </c>
      <c r="D13" s="2">
        <f>front!E13-front!C13</f>
        <v>759.89999999999964</v>
      </c>
      <c r="E13" s="2">
        <f>IF(front!F13-front!C13&gt;0,front!F13-front!C13,0)</f>
        <v>713.29999999999927</v>
      </c>
      <c r="F13" s="2">
        <f>front!I13-front!H13</f>
        <v>12.799999999999272</v>
      </c>
      <c r="G13" s="2">
        <f>IF(front!J13-front!H13&gt;0,front!J13-front!H13,0)</f>
        <v>0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74.17480033705111</v>
      </c>
      <c r="J13" s="4">
        <f>D13/(constants!$A$4+constants!$B$4*data!D13+constants!$C$4*data!D13^2+constants!$D$4*data!D13^3+constants!$E$4*data!D13^4+constants!$F$4*data!D13^5+constants!$G$4*data!D13^6+constants!$H$4*data!D13^7)</f>
        <v>758.14703046472073</v>
      </c>
      <c r="K13" s="4">
        <f>E13/(constants!$A$4+constants!$B$4*data!E13+constants!$C$4*data!E13^2+constants!$D$4*data!E13^3+constants!$E$4*data!E13^4+constants!$F$4*data!E13^5+constants!$G$4*data!E13^6+constants!$H$4*data!E13^7)</f>
        <v>711.652951037158</v>
      </c>
      <c r="L13" s="4">
        <f>F13/(constants!$A$4+constants!$B$4*data!F13+constants!$C$4*data!F13^2+constants!$D$4*data!F13^3+constants!$E$4*data!F13^4+constants!$F$4*data!F13^5+constants!$G$4*data!F13^6+constants!$H$4*data!F13^7)</f>
        <v>12.769753851294295</v>
      </c>
      <c r="M13" s="4">
        <f>G13/(constants!$A$4+constants!$B$4*data!G13+constants!$C$4*data!G13^2+constants!$D$4*data!G13^3+constants!$E$4*data!G13^4+constants!$F$4*data!G13^5+constants!$G$4*data!G13^6+constants!$H$4*data!G13^7)</f>
        <v>0</v>
      </c>
      <c r="N13" s="4"/>
      <c r="O13" s="4">
        <f t="shared" si="4"/>
        <v>247.24933445683703</v>
      </c>
      <c r="P13" s="4">
        <f t="shared" si="5"/>
        <v>252.71567682157357</v>
      </c>
      <c r="Q13" s="4">
        <f t="shared" si="6"/>
        <v>237.21765034571933</v>
      </c>
      <c r="R13" s="4">
        <f t="shared" si="7"/>
        <v>4.2565846170980981</v>
      </c>
      <c r="S13" s="4">
        <f t="shared" si="8"/>
        <v>0</v>
      </c>
      <c r="T13" s="4"/>
      <c r="U13" s="4">
        <f t="shared" si="9"/>
        <v>0.9386740598336667</v>
      </c>
      <c r="V13" s="4">
        <f t="shared" si="10"/>
        <v>0</v>
      </c>
      <c r="W13" s="4"/>
      <c r="X13">
        <f>IF(front!E13&gt;$X$2,O13,P13)</f>
        <v>252.71567682157357</v>
      </c>
      <c r="Y13">
        <f t="shared" si="11"/>
        <v>0.31117740993371967</v>
      </c>
      <c r="Z13">
        <f>SUMPRODUCT($B$7:$B$456,Y$7:Y$456,EXP(constants!$B$32+constants!$A$32*ABS($A$7:$A$456-$A13)))</f>
        <v>5.3412191293716195E-2</v>
      </c>
      <c r="AA13">
        <f t="shared" si="0"/>
        <v>0.25776521864000346</v>
      </c>
      <c r="AB13">
        <f t="shared" si="12"/>
        <v>0</v>
      </c>
      <c r="AD13" s="4">
        <f t="shared" si="1"/>
        <v>4.2565846170980981</v>
      </c>
      <c r="AE13">
        <f>SUMPRODUCT($B$7:$B$456,AD$7:AD$456,EXP(constants!$B$32+constants!$A$32*ABS($A$7:$A$456-$A13)))</f>
        <v>5.0052043495001417</v>
      </c>
      <c r="AF13" s="4">
        <f t="shared" si="2"/>
        <v>-0.7486197324020436</v>
      </c>
      <c r="AG13">
        <f t="shared" si="13"/>
        <v>0</v>
      </c>
      <c r="AH13" s="4"/>
      <c r="AI13" s="5">
        <f>SUMPRODUCT(constants!$B$13:$B$20,A13^constants!$A$13:$A$20)*constants!$C$10/((A13/1000000000)^5*(EXP(0.014388/(A13/1000000000)/constants!$B$9)-1))</f>
        <v>1.9018849202524372E-10</v>
      </c>
      <c r="AJ13">
        <f>SUMPRODUCT(A13^constants!$E$28:$J$28,constants!$E$27:$J$27)</f>
        <v>9.8149110009659326E-6</v>
      </c>
      <c r="AL13" s="17">
        <f t="shared" si="3"/>
        <v>0</v>
      </c>
      <c r="AM13">
        <f t="shared" si="14"/>
        <v>0</v>
      </c>
      <c r="AN13" t="e">
        <f t="shared" si="15"/>
        <v>#DIV/0!</v>
      </c>
      <c r="AO13">
        <f t="shared" si="16"/>
        <v>0</v>
      </c>
      <c r="AQ13">
        <f t="shared" si="17"/>
        <v>0</v>
      </c>
      <c r="AS13" s="4" t="e">
        <f t="shared" si="18"/>
        <v>#DIV/0!</v>
      </c>
    </row>
    <row r="14" spans="1:45" x14ac:dyDescent="0.2">
      <c r="A14">
        <f>front!A14</f>
        <v>191.17</v>
      </c>
      <c r="B14" s="1">
        <f t="shared" si="19"/>
        <v>0.47999999999998977</v>
      </c>
      <c r="C14">
        <f>front!D14-front!B14</f>
        <v>161</v>
      </c>
      <c r="D14" s="2">
        <f>front!E14-front!C14</f>
        <v>1525.5999999999985</v>
      </c>
      <c r="E14" s="2">
        <f>IF(front!F14-front!C14&gt;0,front!F14-front!C14,0)</f>
        <v>1428.3999999999996</v>
      </c>
      <c r="F14" s="2">
        <f>front!I14-front!H14</f>
        <v>140.39999999999964</v>
      </c>
      <c r="G14" s="2">
        <f>IF(front!J14-front!H14&gt;0,front!J14-front!H14,0)</f>
        <v>35.799999999999272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160.62199641420165</v>
      </c>
      <c r="J14" s="4">
        <f>D14/(constants!$A$4+constants!$B$4*data!D14+constants!$C$4*data!D14^2+constants!$D$4*data!D14^3+constants!$E$4*data!D14^4+constants!$F$4*data!D14^5+constants!$G$4*data!D14^6+constants!$H$4*data!D14^7)</f>
        <v>1522.1120887161935</v>
      </c>
      <c r="K14" s="4">
        <f>E14/(constants!$A$4+constants!$B$4*data!E14+constants!$C$4*data!E14^2+constants!$D$4*data!E14^3+constants!$E$4*data!E14^4+constants!$F$4*data!E14^5+constants!$G$4*data!E14^6+constants!$H$4*data!E14^7)</f>
        <v>1425.1323589102351</v>
      </c>
      <c r="L14" s="4">
        <f>F14/(constants!$A$4+constants!$B$4*data!F14+constants!$C$4*data!F14^2+constants!$D$4*data!F14^3+constants!$E$4*data!F14^4+constants!$F$4*data!F14^5+constants!$G$4*data!F14^6+constants!$H$4*data!F14^7)</f>
        <v>140.07008575311218</v>
      </c>
      <c r="M14" s="4">
        <f>G14/(constants!$A$4+constants!$B$4*data!G14+constants!$C$4*data!G14^2+constants!$D$4*data!G14^3+constants!$E$4*data!G14^4+constants!$F$4*data!G14^5+constants!$G$4*data!G14^6+constants!$H$4*data!G14^7)</f>
        <v>35.715494792453121</v>
      </c>
      <c r="N14" s="4"/>
      <c r="O14" s="4">
        <f t="shared" si="4"/>
        <v>535.40665471400553</v>
      </c>
      <c r="P14" s="4">
        <f t="shared" si="5"/>
        <v>507.37069623873117</v>
      </c>
      <c r="Q14" s="4">
        <f t="shared" si="6"/>
        <v>475.04411963674505</v>
      </c>
      <c r="R14" s="4">
        <f t="shared" si="7"/>
        <v>46.690028584370729</v>
      </c>
      <c r="S14" s="4">
        <f t="shared" si="8"/>
        <v>11.905164930817708</v>
      </c>
      <c r="T14" s="4"/>
      <c r="U14" s="4">
        <f t="shared" si="9"/>
        <v>0.93628607871595404</v>
      </c>
      <c r="V14" s="4">
        <f t="shared" si="10"/>
        <v>0.25498302939148138</v>
      </c>
      <c r="W14" s="4"/>
      <c r="X14">
        <f>IF(front!E14&gt;$X$2,O14,P14)</f>
        <v>507.37069623873117</v>
      </c>
      <c r="Y14">
        <f t="shared" si="11"/>
        <v>1.9139014318961927</v>
      </c>
      <c r="Z14">
        <f>SUMPRODUCT($B$7:$B$456,Y$7:Y$456,EXP(constants!$B$32+constants!$A$32*ABS($A$7:$A$456-$A14)))</f>
        <v>5.490556045934198E-2</v>
      </c>
      <c r="AA14">
        <f t="shared" si="0"/>
        <v>1.8589958714368506</v>
      </c>
      <c r="AB14">
        <f t="shared" si="12"/>
        <v>0</v>
      </c>
      <c r="AD14" s="4">
        <f t="shared" si="1"/>
        <v>33.460588830278866</v>
      </c>
      <c r="AE14">
        <f>SUMPRODUCT($B$7:$B$456,AD$7:AD$456,EXP(constants!$B$32+constants!$A$32*ABS($A$7:$A$456-$A14)))</f>
        <v>5.1436152716274366</v>
      </c>
      <c r="AF14" s="4">
        <f t="shared" si="2"/>
        <v>28.31697355865143</v>
      </c>
      <c r="AG14">
        <f t="shared" si="13"/>
        <v>28.31697355865143</v>
      </c>
      <c r="AH14" s="4"/>
      <c r="AI14" s="5">
        <f>SUMPRODUCT(constants!$B$13:$B$20,A14^constants!$A$13:$A$20)*constants!$C$10/((A14/1000000000)^5*(EXP(0.014388/(A14/1000000000)/constants!$B$9)-1))</f>
        <v>2.0086443208056922E-10</v>
      </c>
      <c r="AJ14">
        <f>SUMPRODUCT(A14^constants!$E$28:$J$28,constants!$E$27:$J$27)</f>
        <v>9.7123912647302958E-6</v>
      </c>
      <c r="AL14" s="17">
        <f t="shared" si="3"/>
        <v>0</v>
      </c>
      <c r="AM14">
        <f t="shared" si="14"/>
        <v>3.4298832269675784E-7</v>
      </c>
      <c r="AN14">
        <f t="shared" si="15"/>
        <v>0</v>
      </c>
      <c r="AO14">
        <f t="shared" si="16"/>
        <v>6.7995433239847637E-7</v>
      </c>
      <c r="AQ14">
        <f t="shared" si="17"/>
        <v>6.7995433239847637E-7</v>
      </c>
      <c r="AS14" s="4">
        <f t="shared" si="18"/>
        <v>0</v>
      </c>
    </row>
    <row r="15" spans="1:45" x14ac:dyDescent="0.2">
      <c r="A15">
        <f>front!A15</f>
        <v>191.64</v>
      </c>
      <c r="B15" s="1">
        <f t="shared" si="19"/>
        <v>0.46999999999999886</v>
      </c>
      <c r="C15">
        <f>front!D15-front!B15</f>
        <v>161</v>
      </c>
      <c r="D15" s="2">
        <f>front!E15-front!C15</f>
        <v>1525.5999999999985</v>
      </c>
      <c r="E15" s="2">
        <f>IF(front!F15-front!C15&gt;0,front!F15-front!C15,0)</f>
        <v>1428.3999999999996</v>
      </c>
      <c r="F15" s="2">
        <f>front!I15-front!H15</f>
        <v>140.39999999999964</v>
      </c>
      <c r="G15" s="2">
        <f>IF(front!J15-front!H15&gt;0,front!J15-front!H15,0)</f>
        <v>35.799999999999272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160.62199641420165</v>
      </c>
      <c r="J15" s="4">
        <f>D15/(constants!$A$4+constants!$B$4*data!D15+constants!$C$4*data!D15^2+constants!$D$4*data!D15^3+constants!$E$4*data!D15^4+constants!$F$4*data!D15^5+constants!$G$4*data!D15^6+constants!$H$4*data!D15^7)</f>
        <v>1522.1120887161935</v>
      </c>
      <c r="K15" s="4">
        <f>E15/(constants!$A$4+constants!$B$4*data!E15+constants!$C$4*data!E15^2+constants!$D$4*data!E15^3+constants!$E$4*data!E15^4+constants!$F$4*data!E15^5+constants!$G$4*data!E15^6+constants!$H$4*data!E15^7)</f>
        <v>1425.1323589102351</v>
      </c>
      <c r="L15" s="4">
        <f>F15/(constants!$A$4+constants!$B$4*data!F15+constants!$C$4*data!F15^2+constants!$D$4*data!F15^3+constants!$E$4*data!F15^4+constants!$F$4*data!F15^5+constants!$G$4*data!F15^6+constants!$H$4*data!F15^7)</f>
        <v>140.07008575311218</v>
      </c>
      <c r="M15" s="4">
        <f>G15/(constants!$A$4+constants!$B$4*data!G15+constants!$C$4*data!G15^2+constants!$D$4*data!G15^3+constants!$E$4*data!G15^4+constants!$F$4*data!G15^5+constants!$G$4*data!G15^6+constants!$H$4*data!G15^7)</f>
        <v>35.715494792453121</v>
      </c>
      <c r="N15" s="4"/>
      <c r="O15" s="4">
        <f t="shared" si="4"/>
        <v>535.40665471400553</v>
      </c>
      <c r="P15" s="4">
        <f t="shared" si="5"/>
        <v>507.37069623873117</v>
      </c>
      <c r="Q15" s="4">
        <f t="shared" si="6"/>
        <v>475.04411963674505</v>
      </c>
      <c r="R15" s="4">
        <f t="shared" si="7"/>
        <v>46.690028584370729</v>
      </c>
      <c r="S15" s="4">
        <f t="shared" si="8"/>
        <v>11.905164930817708</v>
      </c>
      <c r="T15" s="4"/>
      <c r="U15" s="4">
        <f t="shared" si="9"/>
        <v>0.93628607871595404</v>
      </c>
      <c r="V15" s="4">
        <f t="shared" si="10"/>
        <v>0.25498302939148138</v>
      </c>
      <c r="W15" s="4"/>
      <c r="X15">
        <f>IF(front!E15&gt;$X$2,O15,P15)</f>
        <v>507.37069623873117</v>
      </c>
      <c r="Y15">
        <f t="shared" si="11"/>
        <v>1.9139014318961927</v>
      </c>
      <c r="Z15">
        <f>SUMPRODUCT($B$7:$B$456,Y$7:Y$456,EXP(constants!$B$32+constants!$A$32*ABS($A$7:$A$456-$A15)))</f>
        <v>5.6373380806622714E-2</v>
      </c>
      <c r="AA15">
        <f t="shared" si="0"/>
        <v>1.85752805108957</v>
      </c>
      <c r="AB15">
        <f t="shared" si="12"/>
        <v>0</v>
      </c>
      <c r="AD15" s="4">
        <f t="shared" si="1"/>
        <v>33.460588830278866</v>
      </c>
      <c r="AE15">
        <f>SUMPRODUCT($B$7:$B$456,AD$7:AD$456,EXP(constants!$B$32+constants!$A$32*ABS($A$7:$A$456-$A15)))</f>
        <v>5.2822613459409764</v>
      </c>
      <c r="AF15" s="4">
        <f t="shared" si="2"/>
        <v>28.178327484337888</v>
      </c>
      <c r="AG15">
        <f t="shared" si="13"/>
        <v>28.178327484337888</v>
      </c>
      <c r="AH15" s="4"/>
      <c r="AI15" s="5">
        <f>SUMPRODUCT(constants!$B$13:$B$20,A15^constants!$A$13:$A$20)*constants!$C$10/((A15/1000000000)^5*(EXP(0.014388/(A15/1000000000)/constants!$B$9)-1))</f>
        <v>2.1182312883369608E-10</v>
      </c>
      <c r="AJ15">
        <f>SUMPRODUCT(A15^constants!$E$28:$J$28,constants!$E$27:$J$27)</f>
        <v>9.6130247413920991E-6</v>
      </c>
      <c r="AL15" s="17">
        <f t="shared" si="3"/>
        <v>0</v>
      </c>
      <c r="AM15">
        <f t="shared" si="14"/>
        <v>3.4114958550095713E-7</v>
      </c>
      <c r="AN15">
        <f t="shared" si="15"/>
        <v>0</v>
      </c>
      <c r="AO15">
        <f t="shared" si="16"/>
        <v>6.763091432194491E-7</v>
      </c>
      <c r="AQ15">
        <f t="shared" si="17"/>
        <v>6.763091432194491E-7</v>
      </c>
      <c r="AS15" s="4">
        <f t="shared" si="18"/>
        <v>0</v>
      </c>
    </row>
    <row r="16" spans="1:45" x14ac:dyDescent="0.2">
      <c r="A16">
        <f>front!A16</f>
        <v>192.12</v>
      </c>
      <c r="B16" s="1">
        <f t="shared" si="19"/>
        <v>0.48000000000001819</v>
      </c>
      <c r="C16">
        <f>front!D16-front!B16</f>
        <v>175.69999999999982</v>
      </c>
      <c r="D16" s="2">
        <f>front!E16-front!C16</f>
        <v>1641.1999999999989</v>
      </c>
      <c r="E16" s="2">
        <f>IF(front!F16-front!C16&gt;0,front!F16-front!C16,0)</f>
        <v>1528.6999999999989</v>
      </c>
      <c r="F16" s="2">
        <f>front!I16-front!H16</f>
        <v>168.79999999999927</v>
      </c>
      <c r="G16" s="2">
        <f>IF(front!J16-front!H16&gt;0,front!J16-front!H16,0)</f>
        <v>47.099999999998545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175.2877252843623</v>
      </c>
      <c r="J16" s="4">
        <f>D16/(constants!$A$4+constants!$B$4*data!D16+constants!$C$4*data!D16^2+constants!$D$4*data!D16^3+constants!$E$4*data!D16^4+constants!$F$4*data!D16^5+constants!$G$4*data!D16^6+constants!$H$4*data!D16^7)</f>
        <v>1637.4499858990882</v>
      </c>
      <c r="K16" s="4">
        <f>E16/(constants!$A$4+constants!$B$4*data!E16+constants!$C$4*data!E16^2+constants!$D$4*data!E16^3+constants!$E$4*data!E16^4+constants!$F$4*data!E16^5+constants!$G$4*data!E16^6+constants!$H$4*data!E16^7)</f>
        <v>1525.205061923597</v>
      </c>
      <c r="L16" s="4">
        <f>F16/(constants!$A$4+constants!$B$4*data!F16+constants!$C$4*data!F16^2+constants!$D$4*data!F16^3+constants!$E$4*data!F16^4+constants!$F$4*data!F16^5+constants!$G$4*data!F16^6+constants!$H$4*data!F16^7)</f>
        <v>168.4038071339308</v>
      </c>
      <c r="M16" s="4">
        <f>G16/(constants!$A$4+constants!$B$4*data!G16+constants!$C$4*data!G16^2+constants!$D$4*data!G16^3+constants!$E$4*data!G16^4+constants!$F$4*data!G16^5+constants!$G$4*data!G16^6+constants!$H$4*data!G16^7)</f>
        <v>46.98887822393155</v>
      </c>
      <c r="N16" s="4"/>
      <c r="O16" s="4">
        <f t="shared" si="4"/>
        <v>584.29241761454102</v>
      </c>
      <c r="P16" s="4">
        <f t="shared" si="5"/>
        <v>545.81666196636274</v>
      </c>
      <c r="Q16" s="4">
        <f t="shared" si="6"/>
        <v>508.40168730786564</v>
      </c>
      <c r="R16" s="4">
        <f t="shared" si="7"/>
        <v>56.134602377976933</v>
      </c>
      <c r="S16" s="4">
        <f t="shared" si="8"/>
        <v>15.662959407977183</v>
      </c>
      <c r="T16" s="4"/>
      <c r="U16" s="4">
        <f t="shared" si="9"/>
        <v>0.93145138786400239</v>
      </c>
      <c r="V16" s="4">
        <f t="shared" si="10"/>
        <v>0.27902503526278066</v>
      </c>
      <c r="W16" s="4"/>
      <c r="X16">
        <f>IF(front!E16&gt;$X$2,O16,P16)</f>
        <v>545.81666196636274</v>
      </c>
      <c r="Y16">
        <f t="shared" si="11"/>
        <v>4.8667233848194655</v>
      </c>
      <c r="Z16">
        <f>SUMPRODUCT($B$7:$B$456,Y$7:Y$456,EXP(constants!$B$32+constants!$A$32*ABS($A$7:$A$456-$A16)))</f>
        <v>5.7879936259501372E-2</v>
      </c>
      <c r="AA16">
        <f t="shared" si="0"/>
        <v>4.8088434485599638</v>
      </c>
      <c r="AB16">
        <f t="shared" si="12"/>
        <v>0</v>
      </c>
      <c r="AD16" s="4">
        <f t="shared" si="1"/>
        <v>38.729368677918643</v>
      </c>
      <c r="AE16">
        <f>SUMPRODUCT($B$7:$B$456,AD$7:AD$456,EXP(constants!$B$32+constants!$A$32*ABS($A$7:$A$456-$A16)))</f>
        <v>5.4271588161824811</v>
      </c>
      <c r="AF16" s="4">
        <f t="shared" si="2"/>
        <v>33.302209861736159</v>
      </c>
      <c r="AG16">
        <f t="shared" si="13"/>
        <v>33.302209861736159</v>
      </c>
      <c r="AH16" s="4"/>
      <c r="AI16" s="5">
        <f>SUMPRODUCT(constants!$B$13:$B$20,A16^constants!$A$13:$A$20)*constants!$C$10/((A16/1000000000)^5*(EXP(0.014388/(A16/1000000000)/constants!$B$9)-1))</f>
        <v>2.2355204665830654E-10</v>
      </c>
      <c r="AJ16">
        <f>SUMPRODUCT(A16^constants!$E$28:$J$28,constants!$E$27:$J$27)</f>
        <v>9.5125746250174768E-6</v>
      </c>
      <c r="AL16" s="17">
        <f t="shared" si="3"/>
        <v>0</v>
      </c>
      <c r="AM16">
        <f t="shared" si="14"/>
        <v>2.8564394568743952E-7</v>
      </c>
      <c r="AN16">
        <f t="shared" si="15"/>
        <v>0</v>
      </c>
      <c r="AO16">
        <f t="shared" si="16"/>
        <v>5.6627245168718841E-7</v>
      </c>
      <c r="AQ16">
        <f t="shared" si="17"/>
        <v>5.6627245168718841E-7</v>
      </c>
      <c r="AS16" s="4">
        <f t="shared" si="18"/>
        <v>0</v>
      </c>
    </row>
    <row r="17" spans="1:45" x14ac:dyDescent="0.2">
      <c r="A17">
        <f>front!A17</f>
        <v>192.6</v>
      </c>
      <c r="B17" s="1">
        <f t="shared" si="19"/>
        <v>0.47999999999998977</v>
      </c>
      <c r="C17">
        <f>front!D17-front!B17</f>
        <v>175.69999999999982</v>
      </c>
      <c r="D17" s="2">
        <f>front!E17-front!C17</f>
        <v>1641.1999999999989</v>
      </c>
      <c r="E17" s="2">
        <f>IF(front!F17-front!C17&gt;0,front!F17-front!C17,0)</f>
        <v>1528.6999999999989</v>
      </c>
      <c r="F17" s="2">
        <f>front!I17-front!H17</f>
        <v>168.79999999999927</v>
      </c>
      <c r="G17" s="2">
        <f>IF(front!J17-front!H17&gt;0,front!J17-front!H17,0)</f>
        <v>47.099999999998545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175.2877252843623</v>
      </c>
      <c r="J17" s="4">
        <f>D17/(constants!$A$4+constants!$B$4*data!D17+constants!$C$4*data!D17^2+constants!$D$4*data!D17^3+constants!$E$4*data!D17^4+constants!$F$4*data!D17^5+constants!$G$4*data!D17^6+constants!$H$4*data!D17^7)</f>
        <v>1637.4499858990882</v>
      </c>
      <c r="K17" s="4">
        <f>E17/(constants!$A$4+constants!$B$4*data!E17+constants!$C$4*data!E17^2+constants!$D$4*data!E17^3+constants!$E$4*data!E17^4+constants!$F$4*data!E17^5+constants!$G$4*data!E17^6+constants!$H$4*data!E17^7)</f>
        <v>1525.205061923597</v>
      </c>
      <c r="L17" s="4">
        <f>F17/(constants!$A$4+constants!$B$4*data!F17+constants!$C$4*data!F17^2+constants!$D$4*data!F17^3+constants!$E$4*data!F17^4+constants!$F$4*data!F17^5+constants!$G$4*data!F17^6+constants!$H$4*data!F17^7)</f>
        <v>168.4038071339308</v>
      </c>
      <c r="M17" s="4">
        <f>G17/(constants!$A$4+constants!$B$4*data!G17+constants!$C$4*data!G17^2+constants!$D$4*data!G17^3+constants!$E$4*data!G17^4+constants!$F$4*data!G17^5+constants!$G$4*data!G17^6+constants!$H$4*data!G17^7)</f>
        <v>46.98887822393155</v>
      </c>
      <c r="N17" s="4"/>
      <c r="O17" s="4">
        <f t="shared" si="4"/>
        <v>584.29241761454102</v>
      </c>
      <c r="P17" s="4">
        <f t="shared" si="5"/>
        <v>545.81666196636274</v>
      </c>
      <c r="Q17" s="4">
        <f t="shared" si="6"/>
        <v>508.40168730786564</v>
      </c>
      <c r="R17" s="4">
        <f t="shared" si="7"/>
        <v>56.134602377976933</v>
      </c>
      <c r="S17" s="4">
        <f t="shared" si="8"/>
        <v>15.662959407977183</v>
      </c>
      <c r="T17" s="4"/>
      <c r="U17" s="4">
        <f t="shared" si="9"/>
        <v>0.93145138786400239</v>
      </c>
      <c r="V17" s="4">
        <f t="shared" si="10"/>
        <v>0.27902503526278066</v>
      </c>
      <c r="W17" s="4"/>
      <c r="X17">
        <f>IF(front!E17&gt;$X$2,O17,P17)</f>
        <v>545.81666196636274</v>
      </c>
      <c r="Y17">
        <f t="shared" si="11"/>
        <v>4.8667233848194655</v>
      </c>
      <c r="Z17">
        <f>SUMPRODUCT($B$7:$B$456,Y$7:Y$456,EXP(constants!$B$32+constants!$A$32*ABS($A$7:$A$456-$A17)))</f>
        <v>5.9341110948926627E-2</v>
      </c>
      <c r="AA17">
        <f t="shared" si="0"/>
        <v>4.8073822738705392</v>
      </c>
      <c r="AB17">
        <f t="shared" si="12"/>
        <v>0</v>
      </c>
      <c r="AD17" s="4">
        <f t="shared" si="1"/>
        <v>38.729368677918643</v>
      </c>
      <c r="AE17">
        <f>SUMPRODUCT($B$7:$B$456,AD$7:AD$456,EXP(constants!$B$32+constants!$A$32*ABS($A$7:$A$456-$A17)))</f>
        <v>5.575397547684636</v>
      </c>
      <c r="AF17" s="4">
        <f t="shared" si="2"/>
        <v>33.153971130234005</v>
      </c>
      <c r="AG17">
        <f t="shared" si="13"/>
        <v>33.153971130234005</v>
      </c>
      <c r="AH17" s="4"/>
      <c r="AI17" s="5">
        <f>SUMPRODUCT(constants!$B$13:$B$20,A17^constants!$A$13:$A$20)*constants!$C$10/((A17/1000000000)^5*(EXP(0.014388/(A17/1000000000)/constants!$B$9)-1))</f>
        <v>2.3584573610202356E-10</v>
      </c>
      <c r="AJ17">
        <f>SUMPRODUCT(A17^constants!$E$28:$J$28,constants!$E$27:$J$27)</f>
        <v>9.4131574596188566E-6</v>
      </c>
      <c r="AL17" s="17">
        <f t="shared" si="3"/>
        <v>0</v>
      </c>
      <c r="AM17">
        <f t="shared" si="14"/>
        <v>2.8392247259438381E-7</v>
      </c>
      <c r="AN17">
        <f t="shared" si="15"/>
        <v>0</v>
      </c>
      <c r="AO17">
        <f t="shared" si="16"/>
        <v>5.6285973174813219E-7</v>
      </c>
      <c r="AQ17">
        <f t="shared" si="17"/>
        <v>5.6285973174813219E-7</v>
      </c>
      <c r="AS17" s="4">
        <f t="shared" si="18"/>
        <v>0</v>
      </c>
    </row>
    <row r="18" spans="1:45" x14ac:dyDescent="0.2">
      <c r="A18">
        <f>front!A18</f>
        <v>193.07</v>
      </c>
      <c r="B18" s="1">
        <f t="shared" si="19"/>
        <v>0.46999999999999886</v>
      </c>
      <c r="C18">
        <f>front!D18-front!B18</f>
        <v>188.29999999999973</v>
      </c>
      <c r="D18" s="2">
        <f>front!E18-front!C18</f>
        <v>1679.2000000000007</v>
      </c>
      <c r="E18" s="2">
        <f>IF(front!F18-front!C18&gt;0,front!F18-front!C18,0)</f>
        <v>1580</v>
      </c>
      <c r="F18" s="2">
        <f>front!I18-front!H18</f>
        <v>190.39999999999964</v>
      </c>
      <c r="G18" s="2">
        <f>IF(front!J18-front!H18&gt;0,front!J18-front!H18,0)</f>
        <v>14.299999999999272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187.8583791066809</v>
      </c>
      <c r="J18" s="4">
        <f>D18/(constants!$A$4+constants!$B$4*data!D18+constants!$C$4*data!D18^2+constants!$D$4*data!D18^3+constants!$E$4*data!D18^4+constants!$F$4*data!D18^5+constants!$G$4*data!D18^6+constants!$H$4*data!D18^7)</f>
        <v>1675.3637971099429</v>
      </c>
      <c r="K18" s="4">
        <f>E18/(constants!$A$4+constants!$B$4*data!E18+constants!$C$4*data!E18^2+constants!$D$4*data!E18^3+constants!$E$4*data!E18^4+constants!$F$4*data!E18^5+constants!$G$4*data!E18^6+constants!$H$4*data!E18^7)</f>
        <v>1576.3887643056671</v>
      </c>
      <c r="L18" s="4">
        <f>F18/(constants!$A$4+constants!$B$4*data!F18+constants!$C$4*data!F18^2+constants!$D$4*data!F18^3+constants!$E$4*data!F18^4+constants!$F$4*data!F18^5+constants!$G$4*data!F18^6+constants!$H$4*data!F18^7)</f>
        <v>189.95349064367358</v>
      </c>
      <c r="M18" s="4">
        <f>G18/(constants!$A$4+constants!$B$4*data!G18+constants!$C$4*data!G18^2+constants!$D$4*data!G18^3+constants!$E$4*data!G18^4+constants!$F$4*data!G18^5+constants!$G$4*data!G18^6+constants!$H$4*data!G18^7)</f>
        <v>14.26621173695189</v>
      </c>
      <c r="N18" s="4"/>
      <c r="O18" s="4">
        <f t="shared" si="4"/>
        <v>626.19459702226959</v>
      </c>
      <c r="P18" s="4">
        <f t="shared" si="5"/>
        <v>558.45459903664766</v>
      </c>
      <c r="Q18" s="4">
        <f t="shared" si="6"/>
        <v>525.46292143522237</v>
      </c>
      <c r="R18" s="4">
        <f t="shared" si="7"/>
        <v>63.317830214557858</v>
      </c>
      <c r="S18" s="4">
        <f t="shared" si="8"/>
        <v>4.7554039123172966</v>
      </c>
      <c r="T18" s="4"/>
      <c r="U18" s="4">
        <f t="shared" si="9"/>
        <v>0.94092325919002728</v>
      </c>
      <c r="V18" s="4">
        <f t="shared" si="10"/>
        <v>7.5103709274357722E-2</v>
      </c>
      <c r="W18" s="4"/>
      <c r="X18">
        <f>IF(front!E18&gt;$X$2,O18,P18)</f>
        <v>558.45459903664766</v>
      </c>
      <c r="Y18">
        <f t="shared" si="11"/>
        <v>-0.648846474014249</v>
      </c>
      <c r="Z18">
        <f>SUMPRODUCT($B$7:$B$456,Y$7:Y$456,EXP(constants!$B$32+constants!$A$32*ABS($A$7:$A$456-$A18)))</f>
        <v>6.0728017482691285E-2</v>
      </c>
      <c r="AA18">
        <f t="shared" si="0"/>
        <v>-0.7095744914969403</v>
      </c>
      <c r="AB18">
        <f t="shared" si="12"/>
        <v>0</v>
      </c>
      <c r="AD18" s="4">
        <f t="shared" si="1"/>
        <v>58.033457429303773</v>
      </c>
      <c r="AE18">
        <f>SUMPRODUCT($B$7:$B$456,AD$7:AD$456,EXP(constants!$B$32+constants!$A$32*ABS($A$7:$A$456-$A18)))</f>
        <v>5.7238846807493102</v>
      </c>
      <c r="AF18" s="4">
        <f t="shared" si="2"/>
        <v>52.309572748554466</v>
      </c>
      <c r="AG18">
        <f t="shared" si="13"/>
        <v>52.309572748554466</v>
      </c>
      <c r="AH18" s="4"/>
      <c r="AI18" s="5">
        <f>SUMPRODUCT(constants!$B$13:$B$20,A18^constants!$A$13:$A$20)*constants!$C$10/((A18/1000000000)^5*(EXP(0.014388/(A18/1000000000)/constants!$B$9)-1))</f>
        <v>2.4845262064637138E-10</v>
      </c>
      <c r="AJ18">
        <f>SUMPRODUCT(A18^constants!$E$28:$J$28,constants!$E$27:$J$27)</f>
        <v>9.3168042029752535E-6</v>
      </c>
      <c r="AL18" s="17">
        <f t="shared" si="3"/>
        <v>0</v>
      </c>
      <c r="AM18">
        <f t="shared" si="14"/>
        <v>1.7810897152152168E-7</v>
      </c>
      <c r="AN18">
        <f t="shared" si="15"/>
        <v>0</v>
      </c>
      <c r="AO18">
        <f t="shared" si="16"/>
        <v>3.5309064131657765E-7</v>
      </c>
      <c r="AQ18">
        <f t="shared" si="17"/>
        <v>3.5309064131657765E-7</v>
      </c>
      <c r="AS18" s="4">
        <f t="shared" si="18"/>
        <v>0</v>
      </c>
    </row>
    <row r="19" spans="1:45" x14ac:dyDescent="0.2">
      <c r="A19">
        <f>front!A19</f>
        <v>193.55</v>
      </c>
      <c r="B19" s="1">
        <f t="shared" si="19"/>
        <v>0.48000000000001819</v>
      </c>
      <c r="C19">
        <f>front!D19-front!B19</f>
        <v>188.29999999999973</v>
      </c>
      <c r="D19" s="2">
        <f>front!E19-front!C19</f>
        <v>1679.2000000000007</v>
      </c>
      <c r="E19" s="2">
        <f>IF(front!F19-front!C19&gt;0,front!F19-front!C19,0)</f>
        <v>1580</v>
      </c>
      <c r="F19" s="2">
        <f>front!I19-front!H19</f>
        <v>190.39999999999964</v>
      </c>
      <c r="G19" s="2">
        <f>IF(front!J19-front!H19&gt;0,front!J19-front!H19,0)</f>
        <v>14.299999999999272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187.8583791066809</v>
      </c>
      <c r="J19" s="4">
        <f>D19/(constants!$A$4+constants!$B$4*data!D19+constants!$C$4*data!D19^2+constants!$D$4*data!D19^3+constants!$E$4*data!D19^4+constants!$F$4*data!D19^5+constants!$G$4*data!D19^6+constants!$H$4*data!D19^7)</f>
        <v>1675.3637971099429</v>
      </c>
      <c r="K19" s="4">
        <f>E19/(constants!$A$4+constants!$B$4*data!E19+constants!$C$4*data!E19^2+constants!$D$4*data!E19^3+constants!$E$4*data!E19^4+constants!$F$4*data!E19^5+constants!$G$4*data!E19^6+constants!$H$4*data!E19^7)</f>
        <v>1576.3887643056671</v>
      </c>
      <c r="L19" s="4">
        <f>F19/(constants!$A$4+constants!$B$4*data!F19+constants!$C$4*data!F19^2+constants!$D$4*data!F19^3+constants!$E$4*data!F19^4+constants!$F$4*data!F19^5+constants!$G$4*data!F19^6+constants!$H$4*data!F19^7)</f>
        <v>189.95349064367358</v>
      </c>
      <c r="M19" s="4">
        <f>G19/(constants!$A$4+constants!$B$4*data!G19+constants!$C$4*data!G19^2+constants!$D$4*data!G19^3+constants!$E$4*data!G19^4+constants!$F$4*data!G19^5+constants!$G$4*data!G19^6+constants!$H$4*data!G19^7)</f>
        <v>14.26621173695189</v>
      </c>
      <c r="N19" s="4"/>
      <c r="O19" s="4">
        <f t="shared" si="4"/>
        <v>626.19459702226959</v>
      </c>
      <c r="P19" s="4">
        <f t="shared" si="5"/>
        <v>558.45459903664766</v>
      </c>
      <c r="Q19" s="4">
        <f t="shared" si="6"/>
        <v>525.46292143522237</v>
      </c>
      <c r="R19" s="4">
        <f t="shared" si="7"/>
        <v>63.317830214557858</v>
      </c>
      <c r="S19" s="4">
        <f t="shared" si="8"/>
        <v>4.7554039123172966</v>
      </c>
      <c r="T19" s="4"/>
      <c r="U19" s="4">
        <f t="shared" si="9"/>
        <v>0.94092325919002728</v>
      </c>
      <c r="V19" s="4">
        <f t="shared" si="10"/>
        <v>7.5103709274357722E-2</v>
      </c>
      <c r="W19" s="4"/>
      <c r="X19">
        <f>IF(front!E19&gt;$X$2,O19,P19)</f>
        <v>558.45459903664766</v>
      </c>
      <c r="Y19">
        <f t="shared" si="11"/>
        <v>-0.648846474014249</v>
      </c>
      <c r="Z19">
        <f>SUMPRODUCT($B$7:$B$456,Y$7:Y$456,EXP(constants!$B$32+constants!$A$32*ABS($A$7:$A$456-$A19)))</f>
        <v>6.2200796142131316E-2</v>
      </c>
      <c r="AA19">
        <f t="shared" si="0"/>
        <v>-0.71104727015638036</v>
      </c>
      <c r="AB19">
        <f t="shared" si="12"/>
        <v>0</v>
      </c>
      <c r="AD19" s="4">
        <f t="shared" si="1"/>
        <v>58.033457429303773</v>
      </c>
      <c r="AE19">
        <f>SUMPRODUCT($B$7:$B$456,AD$7:AD$456,EXP(constants!$B$32+constants!$A$32*ABS($A$7:$A$456-$A19)))</f>
        <v>5.8787207507359742</v>
      </c>
      <c r="AF19" s="4">
        <f t="shared" si="2"/>
        <v>52.154736678567801</v>
      </c>
      <c r="AG19">
        <f t="shared" si="13"/>
        <v>52.154736678567801</v>
      </c>
      <c r="AH19" s="4"/>
      <c r="AI19" s="5">
        <f>SUMPRODUCT(constants!$B$13:$B$20,A19^constants!$A$13:$A$20)*constants!$C$10/((A19/1000000000)^5*(EXP(0.014388/(A19/1000000000)/constants!$B$9)-1))</f>
        <v>2.6193242842354902E-10</v>
      </c>
      <c r="AJ19">
        <f>SUMPRODUCT(A19^constants!$E$28:$J$28,constants!$E$27:$J$27)</f>
        <v>9.2194064106539716E-6</v>
      </c>
      <c r="AL19" s="17">
        <f t="shared" si="3"/>
        <v>0</v>
      </c>
      <c r="AM19">
        <f t="shared" si="14"/>
        <v>1.7677026091558327E-7</v>
      </c>
      <c r="AN19">
        <f t="shared" si="15"/>
        <v>0</v>
      </c>
      <c r="AO19">
        <f t="shared" si="16"/>
        <v>3.5043672566959981E-7</v>
      </c>
      <c r="AQ19">
        <f t="shared" si="17"/>
        <v>3.5043672566959981E-7</v>
      </c>
      <c r="AS19" s="4">
        <f t="shared" si="18"/>
        <v>0</v>
      </c>
    </row>
    <row r="20" spans="1:45" x14ac:dyDescent="0.2">
      <c r="A20">
        <f>front!A20</f>
        <v>194.03</v>
      </c>
      <c r="B20" s="1">
        <f t="shared" si="19"/>
        <v>0.47999999999998977</v>
      </c>
      <c r="C20">
        <f>front!D20-front!B20</f>
        <v>186.54999999999973</v>
      </c>
      <c r="D20" s="2">
        <f>front!E20-front!C20</f>
        <v>1720.7999999999993</v>
      </c>
      <c r="E20" s="2">
        <f>IF(front!F20-front!C20&gt;0,front!F20-front!C20,0)</f>
        <v>1647.7999999999993</v>
      </c>
      <c r="F20" s="2">
        <f>front!I20-front!H20</f>
        <v>263</v>
      </c>
      <c r="G20" s="2">
        <f>IF(front!J20-front!H20&gt;0,front!J20-front!H20,0)</f>
        <v>70.799999999999272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186.11245338259604</v>
      </c>
      <c r="J20" s="4">
        <f>D20/(constants!$A$4+constants!$B$4*data!D20+constants!$C$4*data!D20^2+constants!$D$4*data!D20^3+constants!$E$4*data!D20^4+constants!$F$4*data!D20^5+constants!$G$4*data!D20^6+constants!$H$4*data!D20^7)</f>
        <v>1716.8694278851108</v>
      </c>
      <c r="K20" s="4">
        <f>E20/(constants!$A$4+constants!$B$4*data!E20+constants!$C$4*data!E20^2+constants!$D$4*data!E20^3+constants!$E$4*data!E20^4+constants!$F$4*data!E20^5+constants!$G$4*data!E20^6+constants!$H$4*data!E20^7)</f>
        <v>1644.0350172788997</v>
      </c>
      <c r="L20" s="4">
        <f>F20/(constants!$A$4+constants!$B$4*data!F20+constants!$C$4*data!F20^2+constants!$D$4*data!F20^3+constants!$E$4*data!F20^4+constants!$F$4*data!F20^5+constants!$G$4*data!F20^6+constants!$H$4*data!F20^7)</f>
        <v>262.38491855689938</v>
      </c>
      <c r="M20" s="4">
        <f>G20/(constants!$A$4+constants!$B$4*data!G20+constants!$C$4*data!G20^2+constants!$D$4*data!G20^3+constants!$E$4*data!G20^4+constants!$F$4*data!G20^5+constants!$G$4*data!G20^6+constants!$H$4*data!G20^7)</f>
        <v>70.63313959582608</v>
      </c>
      <c r="N20" s="4"/>
      <c r="O20" s="4">
        <f t="shared" si="4"/>
        <v>620.37484460865346</v>
      </c>
      <c r="P20" s="4">
        <f t="shared" si="5"/>
        <v>572.28980929503689</v>
      </c>
      <c r="Q20" s="4">
        <f t="shared" si="6"/>
        <v>548.01167242629992</v>
      </c>
      <c r="R20" s="4">
        <f t="shared" si="7"/>
        <v>87.46163951896645</v>
      </c>
      <c r="S20" s="4">
        <f t="shared" si="8"/>
        <v>23.54437986527536</v>
      </c>
      <c r="T20" s="4"/>
      <c r="U20" s="4">
        <f t="shared" si="9"/>
        <v>0.9575771986947601</v>
      </c>
      <c r="V20" s="4">
        <f t="shared" si="10"/>
        <v>0.26919664432050416</v>
      </c>
      <c r="W20" s="4"/>
      <c r="X20">
        <f>IF(front!E20&gt;$X$2,O20,P20)</f>
        <v>572.28980929503689</v>
      </c>
      <c r="Y20">
        <f t="shared" si="11"/>
        <v>-10.805974888426249</v>
      </c>
      <c r="Z20">
        <f>SUMPRODUCT($B$7:$B$456,Y$7:Y$456,EXP(constants!$B$32+constants!$A$32*ABS($A$7:$A$456-$A20)))</f>
        <v>6.3731746337368902E-2</v>
      </c>
      <c r="AA20">
        <f t="shared" si="0"/>
        <v>-10.869706634763618</v>
      </c>
      <c r="AB20">
        <f t="shared" si="12"/>
        <v>0</v>
      </c>
      <c r="AD20" s="4">
        <f t="shared" si="1"/>
        <v>61.298293039925291</v>
      </c>
      <c r="AE20">
        <f>SUMPRODUCT($B$7:$B$456,AD$7:AD$456,EXP(constants!$B$32+constants!$A$32*ABS($A$7:$A$456-$A20)))</f>
        <v>6.0368835547060087</v>
      </c>
      <c r="AF20" s="4">
        <f t="shared" si="2"/>
        <v>55.261409485219282</v>
      </c>
      <c r="AG20">
        <f t="shared" si="13"/>
        <v>55.261409485219282</v>
      </c>
      <c r="AH20" s="4"/>
      <c r="AI20" s="5">
        <f>SUMPRODUCT(constants!$B$13:$B$20,A20^constants!$A$13:$A$20)*constants!$C$10/((A20/1000000000)^5*(EXP(0.014388/(A20/1000000000)/constants!$B$9)-1))</f>
        <v>2.760475540855035E-10</v>
      </c>
      <c r="AJ20">
        <f>SUMPRODUCT(A20^constants!$E$28:$J$28,constants!$E$27:$J$27)</f>
        <v>9.1230163893406095E-6</v>
      </c>
      <c r="AL20" s="17">
        <f t="shared" si="3"/>
        <v>0</v>
      </c>
      <c r="AM20">
        <f t="shared" si="14"/>
        <v>1.6508837675920544E-7</v>
      </c>
      <c r="AN20">
        <f t="shared" si="15"/>
        <v>0</v>
      </c>
      <c r="AO20">
        <f t="shared" si="16"/>
        <v>3.2727807210304992E-7</v>
      </c>
      <c r="AQ20">
        <f t="shared" si="17"/>
        <v>3.2727807210304992E-7</v>
      </c>
      <c r="AS20" s="4">
        <f t="shared" si="18"/>
        <v>0</v>
      </c>
    </row>
    <row r="21" spans="1:45" x14ac:dyDescent="0.2">
      <c r="A21">
        <f>front!A21</f>
        <v>194.51</v>
      </c>
      <c r="B21" s="1">
        <f t="shared" si="19"/>
        <v>0.47999999999998977</v>
      </c>
      <c r="C21">
        <f>front!D21-front!B21</f>
        <v>186.54999999999973</v>
      </c>
      <c r="D21" s="2">
        <f>front!E21-front!C21</f>
        <v>1720.7999999999993</v>
      </c>
      <c r="E21" s="2">
        <f>IF(front!F21-front!C21&gt;0,front!F21-front!C21,0)</f>
        <v>1647.7999999999993</v>
      </c>
      <c r="F21" s="2">
        <f>front!I21-front!H21</f>
        <v>263</v>
      </c>
      <c r="G21" s="2">
        <f>IF(front!J21-front!H21&gt;0,front!J21-front!H21,0)</f>
        <v>70.799999999999272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186.11245338259604</v>
      </c>
      <c r="J21" s="4">
        <f>D21/(constants!$A$4+constants!$B$4*data!D21+constants!$C$4*data!D21^2+constants!$D$4*data!D21^3+constants!$E$4*data!D21^4+constants!$F$4*data!D21^5+constants!$G$4*data!D21^6+constants!$H$4*data!D21^7)</f>
        <v>1716.8694278851108</v>
      </c>
      <c r="K21" s="4">
        <f>E21/(constants!$A$4+constants!$B$4*data!E21+constants!$C$4*data!E21^2+constants!$D$4*data!E21^3+constants!$E$4*data!E21^4+constants!$F$4*data!E21^5+constants!$G$4*data!E21^6+constants!$H$4*data!E21^7)</f>
        <v>1644.0350172788997</v>
      </c>
      <c r="L21" s="4">
        <f>F21/(constants!$A$4+constants!$B$4*data!F21+constants!$C$4*data!F21^2+constants!$D$4*data!F21^3+constants!$E$4*data!F21^4+constants!$F$4*data!F21^5+constants!$G$4*data!F21^6+constants!$H$4*data!F21^7)</f>
        <v>262.38491855689938</v>
      </c>
      <c r="M21" s="4">
        <f>G21/(constants!$A$4+constants!$B$4*data!G21+constants!$C$4*data!G21^2+constants!$D$4*data!G21^3+constants!$E$4*data!G21^4+constants!$F$4*data!G21^5+constants!$G$4*data!G21^6+constants!$H$4*data!G21^7)</f>
        <v>70.63313959582608</v>
      </c>
      <c r="N21" s="4"/>
      <c r="O21" s="4">
        <f t="shared" si="4"/>
        <v>620.37484460865346</v>
      </c>
      <c r="P21" s="4">
        <f t="shared" si="5"/>
        <v>572.28980929503689</v>
      </c>
      <c r="Q21" s="4">
        <f t="shared" si="6"/>
        <v>548.01167242629992</v>
      </c>
      <c r="R21" s="4">
        <f t="shared" si="7"/>
        <v>87.46163951896645</v>
      </c>
      <c r="S21" s="4">
        <f t="shared" si="8"/>
        <v>23.54437986527536</v>
      </c>
      <c r="T21" s="4"/>
      <c r="U21" s="4">
        <f t="shared" si="9"/>
        <v>0.9575771986947601</v>
      </c>
      <c r="V21" s="4">
        <f t="shared" si="10"/>
        <v>0.26919664432050416</v>
      </c>
      <c r="W21" s="4"/>
      <c r="X21">
        <f>IF(front!E21&gt;$X$2,O21,P21)</f>
        <v>572.28980929503689</v>
      </c>
      <c r="Y21">
        <f t="shared" si="11"/>
        <v>-10.805974888426249</v>
      </c>
      <c r="Z21">
        <f>SUMPRODUCT($B$7:$B$456,Y$7:Y$456,EXP(constants!$B$32+constants!$A$32*ABS($A$7:$A$456-$A21)))</f>
        <v>6.5506773075623789E-2</v>
      </c>
      <c r="AA21">
        <f t="shared" si="0"/>
        <v>-10.871481661501873</v>
      </c>
      <c r="AB21">
        <f t="shared" si="12"/>
        <v>0</v>
      </c>
      <c r="AD21" s="4">
        <f t="shared" si="1"/>
        <v>61.298293039925291</v>
      </c>
      <c r="AE21">
        <f>SUMPRODUCT($B$7:$B$456,AD$7:AD$456,EXP(constants!$B$32+constants!$A$32*ABS($A$7:$A$456-$A21)))</f>
        <v>6.1984316087164819</v>
      </c>
      <c r="AF21" s="4">
        <f t="shared" si="2"/>
        <v>55.099861431208808</v>
      </c>
      <c r="AG21">
        <f t="shared" si="13"/>
        <v>55.099861431208808</v>
      </c>
      <c r="AH21" s="4"/>
      <c r="AI21" s="5">
        <f>SUMPRODUCT(constants!$B$13:$B$20,A21^constants!$A$13:$A$20)*constants!$C$10/((A21/1000000000)^5*(EXP(0.014388/(A21/1000000000)/constants!$B$9)-1))</f>
        <v>2.9082320179239939E-10</v>
      </c>
      <c r="AJ21">
        <f>SUMPRODUCT(A21^constants!$E$28:$J$28,constants!$E$27:$J$27)</f>
        <v>9.027625779802807E-6</v>
      </c>
      <c r="AL21" s="17">
        <f t="shared" si="3"/>
        <v>0</v>
      </c>
      <c r="AM21">
        <f t="shared" si="14"/>
        <v>1.6384117029175539E-7</v>
      </c>
      <c r="AN21">
        <f t="shared" si="15"/>
        <v>0</v>
      </c>
      <c r="AO21">
        <f t="shared" si="16"/>
        <v>3.2480555807029716E-7</v>
      </c>
      <c r="AQ21">
        <f t="shared" si="17"/>
        <v>3.2480555807029716E-7</v>
      </c>
      <c r="AS21" s="4">
        <f t="shared" si="18"/>
        <v>0</v>
      </c>
    </row>
    <row r="22" spans="1:45" x14ac:dyDescent="0.2">
      <c r="A22">
        <f>front!A22</f>
        <v>194.98</v>
      </c>
      <c r="B22" s="1">
        <f t="shared" si="19"/>
        <v>0.46999999999999886</v>
      </c>
      <c r="C22">
        <f>front!D22-front!B22</f>
        <v>169.55000000000018</v>
      </c>
      <c r="D22" s="2">
        <f>front!E22-front!C22</f>
        <v>1667.6999999999989</v>
      </c>
      <c r="E22" s="2">
        <f>IF(front!F22-front!C22&gt;0,front!F22-front!C22,0)</f>
        <v>1545.8999999999996</v>
      </c>
      <c r="F22" s="2">
        <f>front!I22-front!H22</f>
        <v>222.89999999999964</v>
      </c>
      <c r="G22" s="2">
        <f>IF(front!J22-front!H22&gt;0,front!J22-front!H22,0)</f>
        <v>35.899999999999636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169.15205871452562</v>
      </c>
      <c r="J22" s="4">
        <f>D22/(constants!$A$4+constants!$B$4*data!D22+constants!$C$4*data!D22^2+constants!$D$4*data!D22^3+constants!$E$4*data!D22^4+constants!$F$4*data!D22^5+constants!$G$4*data!D22^6+constants!$H$4*data!D22^7)</f>
        <v>1663.8898820244563</v>
      </c>
      <c r="K22" s="4">
        <f>E22/(constants!$A$4+constants!$B$4*data!E22+constants!$C$4*data!E22^2+constants!$D$4*data!E22^3+constants!$E$4*data!E22^4+constants!$F$4*data!E22^5+constants!$G$4*data!E22^6+constants!$H$4*data!E22^7)</f>
        <v>1542.3660726087546</v>
      </c>
      <c r="L22" s="4">
        <f>F22/(constants!$A$4+constants!$B$4*data!F22+constants!$C$4*data!F22^2+constants!$D$4*data!F22^3+constants!$E$4*data!F22^4+constants!$F$4*data!F22^5+constants!$G$4*data!F22^6+constants!$H$4*data!F22^7)</f>
        <v>222.37792688264727</v>
      </c>
      <c r="M22" s="4">
        <f>G22/(constants!$A$4+constants!$B$4*data!G22+constants!$C$4*data!G22^2+constants!$D$4*data!G22^3+constants!$E$4*data!G22^4+constants!$F$4*data!G22^5+constants!$G$4*data!G22^6+constants!$H$4*data!G22^7)</f>
        <v>35.815259130091292</v>
      </c>
      <c r="N22" s="4"/>
      <c r="O22" s="4">
        <f t="shared" si="4"/>
        <v>563.84019571508543</v>
      </c>
      <c r="P22" s="4">
        <f t="shared" si="5"/>
        <v>554.62996067481879</v>
      </c>
      <c r="Q22" s="4">
        <f t="shared" si="6"/>
        <v>514.12202420291817</v>
      </c>
      <c r="R22" s="4">
        <f t="shared" si="7"/>
        <v>74.125975627549096</v>
      </c>
      <c r="S22" s="4">
        <f t="shared" si="8"/>
        <v>11.938419710030431</v>
      </c>
      <c r="T22" s="4"/>
      <c r="U22" s="4">
        <f t="shared" si="9"/>
        <v>0.92696403125677784</v>
      </c>
      <c r="V22" s="4">
        <f t="shared" si="10"/>
        <v>0.16105581894821616</v>
      </c>
      <c r="W22" s="4"/>
      <c r="X22">
        <f>IF(front!E22&gt;$X$2,O22,P22)</f>
        <v>554.62996067481879</v>
      </c>
      <c r="Y22">
        <f t="shared" si="11"/>
        <v>7.5934650080105257</v>
      </c>
      <c r="Z22">
        <f>SUMPRODUCT($B$7:$B$456,Y$7:Y$456,EXP(constants!$B$32+constants!$A$32*ABS($A$7:$A$456-$A22)))</f>
        <v>6.7484599210009336E-2</v>
      </c>
      <c r="AA22">
        <f t="shared" si="0"/>
        <v>7.5259804088005167</v>
      </c>
      <c r="AB22">
        <f t="shared" si="12"/>
        <v>1.0505015295104947E-2</v>
      </c>
      <c r="AD22" s="4">
        <f t="shared" si="1"/>
        <v>60.859581988258093</v>
      </c>
      <c r="AE22">
        <f>SUMPRODUCT($B$7:$B$456,AD$7:AD$456,EXP(constants!$B$32+constants!$A$32*ABS($A$7:$A$456-$A22)))</f>
        <v>6.3599987703729273</v>
      </c>
      <c r="AF22" s="4">
        <f t="shared" si="2"/>
        <v>54.499583217885167</v>
      </c>
      <c r="AG22">
        <f t="shared" si="13"/>
        <v>54.499583217885167</v>
      </c>
      <c r="AH22" s="4"/>
      <c r="AI22" s="5">
        <f>SUMPRODUCT(constants!$B$13:$B$20,A22^constants!$A$13:$A$20)*constants!$C$10/((A22/1000000000)^5*(EXP(0.014388/(A22/1000000000)/constants!$B$9)-1))</f>
        <v>3.0595606063035554E-10</v>
      </c>
      <c r="AJ22">
        <f>SUMPRODUCT(A22^constants!$E$28:$J$28,constants!$E$27:$J$27)</f>
        <v>8.9351828725453488E-6</v>
      </c>
      <c r="AL22" s="17">
        <f t="shared" si="3"/>
        <v>2.9124761081778034E-8</v>
      </c>
      <c r="AM22">
        <f t="shared" si="14"/>
        <v>1.6394956337231371E-7</v>
      </c>
      <c r="AN22">
        <f t="shared" si="15"/>
        <v>0.17764463950195766</v>
      </c>
      <c r="AO22">
        <f t="shared" si="16"/>
        <v>3.2502044102651027E-7</v>
      </c>
      <c r="AQ22">
        <f t="shared" si="17"/>
        <v>3.2502044102651027E-7</v>
      </c>
      <c r="AS22" s="4">
        <f t="shared" si="18"/>
        <v>8.9609013481716598E-2</v>
      </c>
    </row>
    <row r="23" spans="1:45" x14ac:dyDescent="0.2">
      <c r="A23">
        <f>front!A23</f>
        <v>195.46</v>
      </c>
      <c r="B23" s="1">
        <f t="shared" si="19"/>
        <v>0.48000000000001819</v>
      </c>
      <c r="C23">
        <f>front!D23-front!B23</f>
        <v>169.55000000000018</v>
      </c>
      <c r="D23" s="2">
        <f>front!E23-front!C23</f>
        <v>1667.6999999999989</v>
      </c>
      <c r="E23" s="2">
        <f>IF(front!F23-front!C23&gt;0,front!F23-front!C23,0)</f>
        <v>1545.8999999999996</v>
      </c>
      <c r="F23" s="2">
        <f>front!I23-front!H23</f>
        <v>222.89999999999964</v>
      </c>
      <c r="G23" s="2">
        <f>IF(front!J23-front!H23&gt;0,front!J23-front!H23,0)</f>
        <v>35.899999999999636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169.15205871452562</v>
      </c>
      <c r="J23" s="4">
        <f>D23/(constants!$A$4+constants!$B$4*data!D23+constants!$C$4*data!D23^2+constants!$D$4*data!D23^3+constants!$E$4*data!D23^4+constants!$F$4*data!D23^5+constants!$G$4*data!D23^6+constants!$H$4*data!D23^7)</f>
        <v>1663.8898820244563</v>
      </c>
      <c r="K23" s="4">
        <f>E23/(constants!$A$4+constants!$B$4*data!E23+constants!$C$4*data!E23^2+constants!$D$4*data!E23^3+constants!$E$4*data!E23^4+constants!$F$4*data!E23^5+constants!$G$4*data!E23^6+constants!$H$4*data!E23^7)</f>
        <v>1542.3660726087546</v>
      </c>
      <c r="L23" s="4">
        <f>F23/(constants!$A$4+constants!$B$4*data!F23+constants!$C$4*data!F23^2+constants!$D$4*data!F23^3+constants!$E$4*data!F23^4+constants!$F$4*data!F23^5+constants!$G$4*data!F23^6+constants!$H$4*data!F23^7)</f>
        <v>222.37792688264727</v>
      </c>
      <c r="M23" s="4">
        <f>G23/(constants!$A$4+constants!$B$4*data!G23+constants!$C$4*data!G23^2+constants!$D$4*data!G23^3+constants!$E$4*data!G23^4+constants!$F$4*data!G23^5+constants!$G$4*data!G23^6+constants!$H$4*data!G23^7)</f>
        <v>35.815259130091292</v>
      </c>
      <c r="N23" s="4"/>
      <c r="O23" s="4">
        <f t="shared" si="4"/>
        <v>563.84019571508543</v>
      </c>
      <c r="P23" s="4">
        <f t="shared" si="5"/>
        <v>554.62996067481879</v>
      </c>
      <c r="Q23" s="4">
        <f t="shared" si="6"/>
        <v>514.12202420291817</v>
      </c>
      <c r="R23" s="4">
        <f t="shared" si="7"/>
        <v>74.125975627549096</v>
      </c>
      <c r="S23" s="4">
        <f t="shared" si="8"/>
        <v>11.938419710030431</v>
      </c>
      <c r="T23" s="4"/>
      <c r="U23" s="4">
        <f t="shared" si="9"/>
        <v>0.92696403125677784</v>
      </c>
      <c r="V23" s="4">
        <f t="shared" si="10"/>
        <v>0.16105581894821616</v>
      </c>
      <c r="W23" s="4"/>
      <c r="X23">
        <f>IF(front!E23&gt;$X$2,O23,P23)</f>
        <v>554.62996067481879</v>
      </c>
      <c r="Y23">
        <f t="shared" si="11"/>
        <v>7.5934650080105257</v>
      </c>
      <c r="Z23">
        <f>SUMPRODUCT($B$7:$B$456,Y$7:Y$456,EXP(constants!$B$32+constants!$A$32*ABS($A$7:$A$456-$A23)))</f>
        <v>6.941904909205536E-2</v>
      </c>
      <c r="AA23">
        <f t="shared" si="0"/>
        <v>7.5240459589184701</v>
      </c>
      <c r="AB23">
        <f t="shared" si="12"/>
        <v>8.5705654130583397E-3</v>
      </c>
      <c r="AD23" s="4">
        <f t="shared" si="1"/>
        <v>60.859581988258093</v>
      </c>
      <c r="AE23">
        <f>SUMPRODUCT($B$7:$B$456,AD$7:AD$456,EXP(constants!$B$32+constants!$A$32*ABS($A$7:$A$456-$A23)))</f>
        <v>6.5286121613921821</v>
      </c>
      <c r="AF23" s="4">
        <f t="shared" si="2"/>
        <v>54.33096982686591</v>
      </c>
      <c r="AG23">
        <f t="shared" si="13"/>
        <v>54.33096982686591</v>
      </c>
      <c r="AH23" s="4"/>
      <c r="AI23" s="5">
        <f>SUMPRODUCT(constants!$B$13:$B$20,A23^constants!$A$13:$A$20)*constants!$C$10/((A23/1000000000)^5*(EXP(0.014388/(A23/1000000000)/constants!$B$9)-1))</f>
        <v>3.22116421098059E-10</v>
      </c>
      <c r="AJ23">
        <f>SUMPRODUCT(A23^constants!$E$28:$J$28,constants!$E$27:$J$27)</f>
        <v>8.8417458027754861E-6</v>
      </c>
      <c r="AL23" s="17">
        <f t="shared" si="3"/>
        <v>3.7584033908343304E-8</v>
      </c>
      <c r="AM23">
        <f t="shared" si="14"/>
        <v>1.6273859699083387E-7</v>
      </c>
      <c r="AN23">
        <f t="shared" si="15"/>
        <v>0.23094726514362293</v>
      </c>
      <c r="AO23">
        <f t="shared" si="16"/>
        <v>3.22619770849164E-7</v>
      </c>
      <c r="AQ23">
        <f t="shared" si="17"/>
        <v>3.22619770849164E-7</v>
      </c>
      <c r="AS23" s="4">
        <f t="shared" si="18"/>
        <v>0.11649637531332557</v>
      </c>
    </row>
    <row r="24" spans="1:45" x14ac:dyDescent="0.2">
      <c r="A24">
        <f>front!A24</f>
        <v>195.94</v>
      </c>
      <c r="B24" s="1">
        <f t="shared" si="19"/>
        <v>0.47999999999998977</v>
      </c>
      <c r="C24">
        <f>front!D24-front!B24</f>
        <v>187.14999999999964</v>
      </c>
      <c r="D24" s="2">
        <f>front!E24-front!C24</f>
        <v>1665.3000000000011</v>
      </c>
      <c r="E24" s="2">
        <f>IF(front!F24-front!C24&gt;0,front!F24-front!C24,0)</f>
        <v>1527.3999999999996</v>
      </c>
      <c r="F24" s="2">
        <f>front!I24-front!H24</f>
        <v>274.39999999999964</v>
      </c>
      <c r="G24" s="2">
        <f>IF(front!J24-front!H24&gt;0,front!J24-front!H24,0)</f>
        <v>23.299999999999272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186.71105643087452</v>
      </c>
      <c r="J24" s="4">
        <f>D24/(constants!$A$4+constants!$B$4*data!D24+constants!$C$4*data!D24^2+constants!$D$4*data!D24^3+constants!$E$4*data!D24^4+constants!$F$4*data!D24^5+constants!$G$4*data!D24^6+constants!$H$4*data!D24^7)</f>
        <v>1661.4953256753874</v>
      </c>
      <c r="K24" s="4">
        <f>E24/(constants!$A$4+constants!$B$4*data!E24+constants!$C$4*data!E24^2+constants!$D$4*data!E24^3+constants!$E$4*data!E24^4+constants!$F$4*data!E24^5+constants!$G$4*data!E24^6+constants!$H$4*data!E24^7)</f>
        <v>1523.9080086561439</v>
      </c>
      <c r="L24" s="4">
        <f>F24/(constants!$A$4+constants!$B$4*data!F24+constants!$C$4*data!F24^2+constants!$D$4*data!F24^3+constants!$E$4*data!F24^4+constants!$F$4*data!F24^5+constants!$G$4*data!F24^6+constants!$H$4*data!F24^7)</f>
        <v>273.75852060230238</v>
      </c>
      <c r="M24" s="4">
        <f>G24/(constants!$A$4+constants!$B$4*data!G24+constants!$C$4*data!G24^2+constants!$D$4*data!G24^3+constants!$E$4*data!G24^4+constants!$F$4*data!G24^5+constants!$G$4*data!G24^6+constants!$H$4*data!G24^7)</f>
        <v>23.244969311940558</v>
      </c>
      <c r="N24" s="4"/>
      <c r="O24" s="4">
        <f t="shared" si="4"/>
        <v>622.37018810291499</v>
      </c>
      <c r="P24" s="4">
        <f t="shared" si="5"/>
        <v>553.83177522512915</v>
      </c>
      <c r="Q24" s="4">
        <f t="shared" si="6"/>
        <v>507.96933621871466</v>
      </c>
      <c r="R24" s="4">
        <f t="shared" si="7"/>
        <v>91.252840200767466</v>
      </c>
      <c r="S24" s="4">
        <f t="shared" si="8"/>
        <v>7.7483231039801854</v>
      </c>
      <c r="T24" s="4"/>
      <c r="U24" s="4">
        <f t="shared" si="9"/>
        <v>0.91719066861454146</v>
      </c>
      <c r="V24" s="4">
        <f t="shared" si="10"/>
        <v>8.4910487026298817E-2</v>
      </c>
      <c r="W24" s="4"/>
      <c r="X24">
        <f>IF(front!E24&gt;$X$2,O24,P24)</f>
        <v>553.83177522512915</v>
      </c>
      <c r="Y24">
        <f t="shared" si="11"/>
        <v>13.341867168583462</v>
      </c>
      <c r="Z24">
        <f>SUMPRODUCT($B$7:$B$456,Y$7:Y$456,EXP(constants!$B$32+constants!$A$32*ABS($A$7:$A$456-$A24)))</f>
        <v>7.1267119317645622E-2</v>
      </c>
      <c r="AA24">
        <f t="shared" si="0"/>
        <v>13.270600049265816</v>
      </c>
      <c r="AB24">
        <f t="shared" si="12"/>
        <v>5.7551246557604046</v>
      </c>
      <c r="AD24" s="4">
        <f t="shared" si="1"/>
        <v>82.642629901706684</v>
      </c>
      <c r="AE24">
        <f>SUMPRODUCT($B$7:$B$456,AD$7:AD$456,EXP(constants!$B$32+constants!$A$32*ABS($A$7:$A$456-$A24)))</f>
        <v>6.7009853504683514</v>
      </c>
      <c r="AF24" s="4">
        <f t="shared" si="2"/>
        <v>75.941644551238326</v>
      </c>
      <c r="AG24">
        <f t="shared" si="13"/>
        <v>75.941644551238326</v>
      </c>
      <c r="AH24" s="4"/>
      <c r="AI24" s="5">
        <f>SUMPRODUCT(constants!$B$13:$B$20,A24^constants!$A$13:$A$20)*constants!$C$10/((A24/1000000000)^5*(EXP(0.014388/(A24/1000000000)/constants!$B$9)-1))</f>
        <v>3.3901716985082381E-10</v>
      </c>
      <c r="AJ24">
        <f>SUMPRODUCT(A24^constants!$E$28:$J$28,constants!$E$27:$J$27)</f>
        <v>8.7492835159340442E-6</v>
      </c>
      <c r="AL24" s="17">
        <f t="shared" si="3"/>
        <v>5.890700725508971E-11</v>
      </c>
      <c r="AM24">
        <f t="shared" si="14"/>
        <v>1.1521061425040441E-7</v>
      </c>
      <c r="AN24">
        <f t="shared" si="15"/>
        <v>5.1129843928319249E-4</v>
      </c>
      <c r="AO24">
        <f t="shared" si="16"/>
        <v>2.2839831887545661E-7</v>
      </c>
      <c r="AQ24">
        <f t="shared" si="17"/>
        <v>2.2839831887545661E-7</v>
      </c>
      <c r="AS24" s="4">
        <f t="shared" si="18"/>
        <v>2.5791348879065581E-4</v>
      </c>
    </row>
    <row r="25" spans="1:45" x14ac:dyDescent="0.2">
      <c r="A25">
        <f>front!A25</f>
        <v>196.42</v>
      </c>
      <c r="B25" s="1">
        <f t="shared" si="19"/>
        <v>0.47999999999998977</v>
      </c>
      <c r="C25">
        <f>front!D25-front!B25</f>
        <v>187.14999999999964</v>
      </c>
      <c r="D25" s="2">
        <f>front!E25-front!C25</f>
        <v>1665.3000000000011</v>
      </c>
      <c r="E25" s="2">
        <f>IF(front!F25-front!C25&gt;0,front!F25-front!C25,0)</f>
        <v>1527.3999999999996</v>
      </c>
      <c r="F25" s="2">
        <f>front!I25-front!H25</f>
        <v>274.39999999999964</v>
      </c>
      <c r="G25" s="2">
        <f>IF(front!J25-front!H25&gt;0,front!J25-front!H25,0)</f>
        <v>23.299999999999272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186.71105643087452</v>
      </c>
      <c r="J25" s="4">
        <f>D25/(constants!$A$4+constants!$B$4*data!D25+constants!$C$4*data!D25^2+constants!$D$4*data!D25^3+constants!$E$4*data!D25^4+constants!$F$4*data!D25^5+constants!$G$4*data!D25^6+constants!$H$4*data!D25^7)</f>
        <v>1661.4953256753874</v>
      </c>
      <c r="K25" s="4">
        <f>E25/(constants!$A$4+constants!$B$4*data!E25+constants!$C$4*data!E25^2+constants!$D$4*data!E25^3+constants!$E$4*data!E25^4+constants!$F$4*data!E25^5+constants!$G$4*data!E25^6+constants!$H$4*data!E25^7)</f>
        <v>1523.9080086561439</v>
      </c>
      <c r="L25" s="4">
        <f>F25/(constants!$A$4+constants!$B$4*data!F25+constants!$C$4*data!F25^2+constants!$D$4*data!F25^3+constants!$E$4*data!F25^4+constants!$F$4*data!F25^5+constants!$G$4*data!F25^6+constants!$H$4*data!F25^7)</f>
        <v>273.75852060230238</v>
      </c>
      <c r="M25" s="4">
        <f>G25/(constants!$A$4+constants!$B$4*data!G25+constants!$C$4*data!G25^2+constants!$D$4*data!G25^3+constants!$E$4*data!G25^4+constants!$F$4*data!G25^5+constants!$G$4*data!G25^6+constants!$H$4*data!G25^7)</f>
        <v>23.244969311940558</v>
      </c>
      <c r="N25" s="4"/>
      <c r="O25" s="4">
        <f t="shared" si="4"/>
        <v>622.37018810291499</v>
      </c>
      <c r="P25" s="4">
        <f t="shared" si="5"/>
        <v>553.83177522512915</v>
      </c>
      <c r="Q25" s="4">
        <f t="shared" si="6"/>
        <v>507.96933621871466</v>
      </c>
      <c r="R25" s="4">
        <f t="shared" si="7"/>
        <v>91.252840200767466</v>
      </c>
      <c r="S25" s="4">
        <f t="shared" si="8"/>
        <v>7.7483231039801854</v>
      </c>
      <c r="T25" s="4"/>
      <c r="U25" s="4">
        <f t="shared" si="9"/>
        <v>0.91719066861454146</v>
      </c>
      <c r="V25" s="4">
        <f t="shared" si="10"/>
        <v>8.4910487026298817E-2</v>
      </c>
      <c r="W25" s="4"/>
      <c r="X25">
        <f>IF(front!E25&gt;$X$2,O25,P25)</f>
        <v>553.83177522512915</v>
      </c>
      <c r="Y25">
        <f t="shared" si="11"/>
        <v>13.341867168583462</v>
      </c>
      <c r="Z25">
        <f>SUMPRODUCT($B$7:$B$456,Y$7:Y$456,EXP(constants!$B$32+constants!$A$32*ABS($A$7:$A$456-$A25)))</f>
        <v>7.2925620976313818E-2</v>
      </c>
      <c r="AA25">
        <f t="shared" si="0"/>
        <v>13.268941547607149</v>
      </c>
      <c r="AB25">
        <f t="shared" si="12"/>
        <v>5.7534661541017371</v>
      </c>
      <c r="AD25" s="4">
        <f t="shared" si="1"/>
        <v>82.642629901706684</v>
      </c>
      <c r="AE25">
        <f>SUMPRODUCT($B$7:$B$456,AD$7:AD$456,EXP(constants!$B$32+constants!$A$32*ABS($A$7:$A$456-$A25)))</f>
        <v>6.8768505906034783</v>
      </c>
      <c r="AF25" s="4">
        <f t="shared" si="2"/>
        <v>75.765779311103202</v>
      </c>
      <c r="AG25">
        <f t="shared" si="13"/>
        <v>75.765779311103202</v>
      </c>
      <c r="AH25" s="4"/>
      <c r="AI25" s="5">
        <f>SUMPRODUCT(constants!$B$13:$B$20,A25^constants!$A$13:$A$20)*constants!$C$10/((A25/1000000000)^5*(EXP(0.014388/(A25/1000000000)/constants!$B$9)-1))</f>
        <v>3.5668677730376929E-10</v>
      </c>
      <c r="AJ25">
        <f>SUMPRODUCT(A25^constants!$E$28:$J$28,constants!$E$27:$J$27)</f>
        <v>8.6577878367862285E-6</v>
      </c>
      <c r="AL25" s="17">
        <f t="shared" si="3"/>
        <v>6.1995111772662748E-11</v>
      </c>
      <c r="AM25">
        <f t="shared" si="14"/>
        <v>1.1427042545469418E-7</v>
      </c>
      <c r="AN25">
        <f t="shared" si="15"/>
        <v>5.425298061679354E-4</v>
      </c>
      <c r="AO25">
        <f t="shared" si="16"/>
        <v>2.2653444945888502E-7</v>
      </c>
      <c r="AQ25">
        <f t="shared" si="17"/>
        <v>2.2653444945888502E-7</v>
      </c>
      <c r="AS25" s="4">
        <f t="shared" si="18"/>
        <v>2.7366747936461019E-4</v>
      </c>
    </row>
    <row r="26" spans="1:45" x14ac:dyDescent="0.2">
      <c r="A26">
        <f>front!A26</f>
        <v>196.89</v>
      </c>
      <c r="B26" s="1">
        <f t="shared" si="19"/>
        <v>0.46999999999999886</v>
      </c>
      <c r="C26">
        <f>front!D26-front!B26</f>
        <v>171</v>
      </c>
      <c r="D26" s="2">
        <f>front!E26-front!C26</f>
        <v>1610.7999999999993</v>
      </c>
      <c r="E26" s="2">
        <f>IF(front!F26-front!C26&gt;0,front!F26-front!C26,0)</f>
        <v>1532.2999999999993</v>
      </c>
      <c r="F26" s="2">
        <f>front!I26-front!H26</f>
        <v>254.89999999999964</v>
      </c>
      <c r="G26" s="2">
        <f>IF(front!J26-front!H26&gt;0,front!J26-front!H26,0)</f>
        <v>27.399999999999636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170.59867870901883</v>
      </c>
      <c r="J26" s="4">
        <f>D26/(constants!$A$4+constants!$B$4*data!D26+constants!$C$4*data!D26^2+constants!$D$4*data!D26^3+constants!$E$4*data!D26^4+constants!$F$4*data!D26^5+constants!$G$4*data!D26^6+constants!$H$4*data!D26^7)</f>
        <v>1607.1189265261687</v>
      </c>
      <c r="K26" s="4">
        <f>E26/(constants!$A$4+constants!$B$4*data!E26+constants!$C$4*data!E26^2+constants!$D$4*data!E26^3+constants!$E$4*data!E26^4+constants!$F$4*data!E26^5+constants!$G$4*data!E26^6+constants!$H$4*data!E26^7)</f>
        <v>1528.7969016426339</v>
      </c>
      <c r="L26" s="4">
        <f>F26/(constants!$A$4+constants!$B$4*data!F26+constants!$C$4*data!F26^2+constants!$D$4*data!F26^3+constants!$E$4*data!F26^4+constants!$F$4*data!F26^5+constants!$G$4*data!F26^6+constants!$H$4*data!F26^7)</f>
        <v>254.30368642872153</v>
      </c>
      <c r="M26" s="4">
        <f>G26/(constants!$A$4+constants!$B$4*data!G26+constants!$C$4*data!G26^2+constants!$D$4*data!G26^3+constants!$E$4*data!G26^4+constants!$F$4*data!G26^5+constants!$G$4*data!G26^6+constants!$H$4*data!G26^7)</f>
        <v>27.335297996867258</v>
      </c>
      <c r="N26" s="4"/>
      <c r="O26" s="4">
        <f t="shared" si="4"/>
        <v>568.66226236339605</v>
      </c>
      <c r="P26" s="4">
        <f t="shared" si="5"/>
        <v>535.70630884205616</v>
      </c>
      <c r="Q26" s="4">
        <f t="shared" si="6"/>
        <v>509.59896721421126</v>
      </c>
      <c r="R26" s="4">
        <f t="shared" si="7"/>
        <v>84.767895476240511</v>
      </c>
      <c r="S26" s="4">
        <f t="shared" si="8"/>
        <v>9.1117659989557538</v>
      </c>
      <c r="T26" s="4"/>
      <c r="U26" s="4">
        <f t="shared" si="9"/>
        <v>0.9512655699644893</v>
      </c>
      <c r="V26" s="4">
        <f t="shared" si="10"/>
        <v>0.10749076578773481</v>
      </c>
      <c r="W26" s="4"/>
      <c r="X26">
        <f>IF(front!E26&gt;$X$2,O26,P26)</f>
        <v>535.70630884205616</v>
      </c>
      <c r="Y26">
        <f t="shared" si="11"/>
        <v>-6.5175603891514129</v>
      </c>
      <c r="Z26">
        <f>SUMPRODUCT($B$7:$B$456,Y$7:Y$456,EXP(constants!$B$32+constants!$A$32*ABS($A$7:$A$456-$A26)))</f>
        <v>7.4364600101877065E-2</v>
      </c>
      <c r="AA26">
        <f t="shared" si="0"/>
        <v>-6.5919249892532896</v>
      </c>
      <c r="AB26">
        <f t="shared" si="12"/>
        <v>0</v>
      </c>
      <c r="AD26" s="4">
        <f t="shared" si="1"/>
        <v>74.642579276333976</v>
      </c>
      <c r="AE26">
        <f>SUMPRODUCT($B$7:$B$456,AD$7:AD$456,EXP(constants!$B$32+constants!$A$32*ABS($A$7:$A$456-$A26)))</f>
        <v>7.0525464601958552</v>
      </c>
      <c r="AF26" s="4">
        <f t="shared" si="2"/>
        <v>67.59003281613812</v>
      </c>
      <c r="AG26">
        <f t="shared" si="13"/>
        <v>67.59003281613812</v>
      </c>
      <c r="AH26" s="4"/>
      <c r="AI26" s="5">
        <f>SUMPRODUCT(constants!$B$13:$B$20,A26^constants!$A$13:$A$20)*constants!$C$10/((A26/1000000000)^5*(EXP(0.014388/(A26/1000000000)/constants!$B$9)-1))</f>
        <v>3.7476148987463744E-10</v>
      </c>
      <c r="AJ26">
        <f>SUMPRODUCT(A26^constants!$E$28:$J$28,constants!$E$27:$J$27)</f>
        <v>8.5691271060325596E-6</v>
      </c>
      <c r="AL26" s="17">
        <f t="shared" si="3"/>
        <v>0</v>
      </c>
      <c r="AM26">
        <f t="shared" si="14"/>
        <v>1.2678092832626283E-7</v>
      </c>
      <c r="AN26">
        <f t="shared" si="15"/>
        <v>0</v>
      </c>
      <c r="AO26">
        <f t="shared" si="16"/>
        <v>2.5133579126878532E-7</v>
      </c>
      <c r="AQ26">
        <f t="shared" si="17"/>
        <v>2.5133579126878532E-7</v>
      </c>
      <c r="AS26" s="4">
        <f t="shared" si="18"/>
        <v>0</v>
      </c>
    </row>
    <row r="27" spans="1:45" x14ac:dyDescent="0.2">
      <c r="A27">
        <f>front!A27</f>
        <v>197.37</v>
      </c>
      <c r="B27" s="1">
        <f t="shared" si="19"/>
        <v>0.48000000000001819</v>
      </c>
      <c r="C27">
        <f>front!D27-front!B27</f>
        <v>171</v>
      </c>
      <c r="D27" s="2">
        <f>front!E27-front!C27</f>
        <v>1610.7999999999993</v>
      </c>
      <c r="E27" s="2">
        <f>IF(front!F27-front!C27&gt;0,front!F27-front!C27,0)</f>
        <v>1532.2999999999993</v>
      </c>
      <c r="F27" s="2">
        <f>front!I27-front!H27</f>
        <v>254.89999999999964</v>
      </c>
      <c r="G27" s="2">
        <f>IF(front!J27-front!H27&gt;0,front!J27-front!H27,0)</f>
        <v>27.399999999999636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170.59867870901883</v>
      </c>
      <c r="J27" s="4">
        <f>D27/(constants!$A$4+constants!$B$4*data!D27+constants!$C$4*data!D27^2+constants!$D$4*data!D27^3+constants!$E$4*data!D27^4+constants!$F$4*data!D27^5+constants!$G$4*data!D27^6+constants!$H$4*data!D27^7)</f>
        <v>1607.1189265261687</v>
      </c>
      <c r="K27" s="4">
        <f>E27/(constants!$A$4+constants!$B$4*data!E27+constants!$C$4*data!E27^2+constants!$D$4*data!E27^3+constants!$E$4*data!E27^4+constants!$F$4*data!E27^5+constants!$G$4*data!E27^6+constants!$H$4*data!E27^7)</f>
        <v>1528.7969016426339</v>
      </c>
      <c r="L27" s="4">
        <f>F27/(constants!$A$4+constants!$B$4*data!F27+constants!$C$4*data!F27^2+constants!$D$4*data!F27^3+constants!$E$4*data!F27^4+constants!$F$4*data!F27^5+constants!$G$4*data!F27^6+constants!$H$4*data!F27^7)</f>
        <v>254.30368642872153</v>
      </c>
      <c r="M27" s="4">
        <f>G27/(constants!$A$4+constants!$B$4*data!G27+constants!$C$4*data!G27^2+constants!$D$4*data!G27^3+constants!$E$4*data!G27^4+constants!$F$4*data!G27^5+constants!$G$4*data!G27^6+constants!$H$4*data!G27^7)</f>
        <v>27.335297996867258</v>
      </c>
      <c r="N27" s="4"/>
      <c r="O27" s="4">
        <f t="shared" si="4"/>
        <v>568.66226236339605</v>
      </c>
      <c r="P27" s="4">
        <f t="shared" si="5"/>
        <v>535.70630884205616</v>
      </c>
      <c r="Q27" s="4">
        <f t="shared" si="6"/>
        <v>509.59896721421126</v>
      </c>
      <c r="R27" s="4">
        <f t="shared" si="7"/>
        <v>84.767895476240511</v>
      </c>
      <c r="S27" s="4">
        <f t="shared" si="8"/>
        <v>9.1117659989557538</v>
      </c>
      <c r="T27" s="4"/>
      <c r="U27" s="4">
        <f t="shared" si="9"/>
        <v>0.9512655699644893</v>
      </c>
      <c r="V27" s="4">
        <f t="shared" si="10"/>
        <v>0.10749076578773481</v>
      </c>
      <c r="W27" s="4"/>
      <c r="X27">
        <f>IF(front!E27&gt;$X$2,O27,P27)</f>
        <v>535.70630884205616</v>
      </c>
      <c r="Y27">
        <f t="shared" si="11"/>
        <v>-6.5175603891514129</v>
      </c>
      <c r="Z27">
        <f>SUMPRODUCT($B$7:$B$456,Y$7:Y$456,EXP(constants!$B$32+constants!$A$32*ABS($A$7:$A$456-$A27)))</f>
        <v>7.6005150359117618E-2</v>
      </c>
      <c r="AA27">
        <f t="shared" si="0"/>
        <v>-6.5935655395105304</v>
      </c>
      <c r="AB27">
        <f t="shared" si="12"/>
        <v>0</v>
      </c>
      <c r="AD27" s="4">
        <f t="shared" si="1"/>
        <v>74.642579276333976</v>
      </c>
      <c r="AE27">
        <f>SUMPRODUCT($B$7:$B$456,AD$7:AD$456,EXP(constants!$B$32+constants!$A$32*ABS($A$7:$A$456-$A27)))</f>
        <v>7.2358546414425611</v>
      </c>
      <c r="AF27" s="4">
        <f t="shared" si="2"/>
        <v>67.406724634891418</v>
      </c>
      <c r="AG27">
        <f t="shared" si="13"/>
        <v>67.406724634891418</v>
      </c>
      <c r="AH27" s="4"/>
      <c r="AI27" s="5">
        <f>SUMPRODUCT(constants!$B$13:$B$20,A27^constants!$A$13:$A$20)*constants!$C$10/((A27/1000000000)^5*(EXP(0.014388/(A27/1000000000)/constants!$B$9)-1))</f>
        <v>3.9404013102035409E-10</v>
      </c>
      <c r="AJ27">
        <f>SUMPRODUCT(A27^constants!$E$28:$J$28,constants!$E$27:$J$27)</f>
        <v>8.4795205823998718E-6</v>
      </c>
      <c r="AL27" s="17">
        <f t="shared" si="3"/>
        <v>0</v>
      </c>
      <c r="AM27">
        <f t="shared" si="14"/>
        <v>1.2579635975978959E-7</v>
      </c>
      <c r="AN27">
        <f t="shared" si="15"/>
        <v>0</v>
      </c>
      <c r="AO27">
        <f t="shared" si="16"/>
        <v>2.4938394154675059E-7</v>
      </c>
      <c r="AQ27">
        <f t="shared" si="17"/>
        <v>2.4938394154675059E-7</v>
      </c>
      <c r="AS27" s="4">
        <f t="shared" si="18"/>
        <v>0</v>
      </c>
    </row>
    <row r="28" spans="1:45" x14ac:dyDescent="0.2">
      <c r="A28">
        <f>front!A28</f>
        <v>197.85</v>
      </c>
      <c r="B28" s="1">
        <f t="shared" si="19"/>
        <v>0.47999999999998977</v>
      </c>
      <c r="C28">
        <f>front!D28-front!B28</f>
        <v>176.75</v>
      </c>
      <c r="D28" s="2">
        <f>front!E28-front!C28</f>
        <v>1662.6000000000004</v>
      </c>
      <c r="E28" s="2">
        <f>IF(front!F28-front!C28&gt;0,front!F28-front!C28,0)</f>
        <v>1569.8000000000011</v>
      </c>
      <c r="F28" s="2">
        <f>front!I28-front!H28</f>
        <v>336.20000000000073</v>
      </c>
      <c r="G28" s="2">
        <f>IF(front!J28-front!H28&gt;0,front!J28-front!H28,0)</f>
        <v>69.899999999999636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176.33527875346294</v>
      </c>
      <c r="J28" s="4">
        <f>D28/(constants!$A$4+constants!$B$4*data!D28+constants!$C$4*data!D28^2+constants!$D$4*data!D28^3+constants!$E$4*data!D28^4+constants!$F$4*data!D28^5+constants!$G$4*data!D28^6+constants!$H$4*data!D28^7)</f>
        <v>1658.801449716839</v>
      </c>
      <c r="K28" s="4">
        <f>E28/(constants!$A$4+constants!$B$4*data!E28+constants!$C$4*data!E28^2+constants!$D$4*data!E28^3+constants!$E$4*data!E28^4+constants!$F$4*data!E28^5+constants!$G$4*data!E28^6+constants!$H$4*data!E28^7)</f>
        <v>1566.2118901297576</v>
      </c>
      <c r="L28" s="4">
        <f>F28/(constants!$A$4+constants!$B$4*data!F28+constants!$C$4*data!F28^2+constants!$D$4*data!F28^3+constants!$E$4*data!F28^4+constants!$F$4*data!F28^5+constants!$G$4*data!F28^6+constants!$H$4*data!F28^7)</f>
        <v>335.4157274822353</v>
      </c>
      <c r="M28" s="4">
        <f>G28/(constants!$A$4+constants!$B$4*data!G28+constants!$C$4*data!G28^2+constants!$D$4*data!G28^3+constants!$E$4*data!G28^4+constants!$F$4*data!G28^5+constants!$G$4*data!G28^6+constants!$H$4*data!G28^7)</f>
        <v>69.735254174105009</v>
      </c>
      <c r="N28" s="4"/>
      <c r="O28" s="4">
        <f t="shared" si="4"/>
        <v>587.78426251154315</v>
      </c>
      <c r="P28" s="4">
        <f t="shared" si="5"/>
        <v>552.93381657227962</v>
      </c>
      <c r="Q28" s="4">
        <f t="shared" si="6"/>
        <v>522.07063004325255</v>
      </c>
      <c r="R28" s="4">
        <f t="shared" si="7"/>
        <v>111.80524249407843</v>
      </c>
      <c r="S28" s="4">
        <f t="shared" si="8"/>
        <v>23.24508472470167</v>
      </c>
      <c r="T28" s="4"/>
      <c r="U28" s="4">
        <f t="shared" si="9"/>
        <v>0.94418285587893203</v>
      </c>
      <c r="V28" s="4">
        <f t="shared" si="10"/>
        <v>0.20790692999867877</v>
      </c>
      <c r="W28" s="4"/>
      <c r="X28">
        <f>IF(front!E28&gt;$X$2,O28,P28)</f>
        <v>552.93381657227962</v>
      </c>
      <c r="Y28">
        <f t="shared" si="11"/>
        <v>-2.5601605476419991</v>
      </c>
      <c r="Z28">
        <f>SUMPRODUCT($B$7:$B$456,Y$7:Y$456,EXP(constants!$B$32+constants!$A$32*ABS($A$7:$A$456-$A28)))</f>
        <v>7.7820917970780959E-2</v>
      </c>
      <c r="AA28">
        <f t="shared" si="0"/>
        <v>-2.6379814656127802</v>
      </c>
      <c r="AB28">
        <f t="shared" si="12"/>
        <v>0</v>
      </c>
      <c r="AD28" s="4">
        <f t="shared" si="1"/>
        <v>85.974483346159616</v>
      </c>
      <c r="AE28">
        <f>SUMPRODUCT($B$7:$B$456,AD$7:AD$456,EXP(constants!$B$32+constants!$A$32*ABS($A$7:$A$456-$A28)))</f>
        <v>7.4231991266482167</v>
      </c>
      <c r="AF28" s="4">
        <f t="shared" si="2"/>
        <v>78.551284219511402</v>
      </c>
      <c r="AG28">
        <f t="shared" si="13"/>
        <v>78.551284219511402</v>
      </c>
      <c r="AH28" s="4"/>
      <c r="AI28" s="5">
        <f>SUMPRODUCT(constants!$B$13:$B$20,A28^constants!$A$13:$A$20)*constants!$C$10/((A28/1000000000)^5*(EXP(0.014388/(A28/1000000000)/constants!$B$9)-1))</f>
        <v>4.1417764642281912E-10</v>
      </c>
      <c r="AJ28">
        <f>SUMPRODUCT(A28^constants!$E$28:$J$28,constants!$E$27:$J$27)</f>
        <v>8.3908565828077152E-6</v>
      </c>
      <c r="AL28" s="17">
        <f t="shared" si="3"/>
        <v>0</v>
      </c>
      <c r="AM28">
        <f t="shared" si="14"/>
        <v>1.0682010696807303E-7</v>
      </c>
      <c r="AN28">
        <f t="shared" si="15"/>
        <v>0</v>
      </c>
      <c r="AO28">
        <f t="shared" si="16"/>
        <v>2.1176462787167797E-7</v>
      </c>
      <c r="AQ28">
        <f t="shared" si="17"/>
        <v>2.1176462787167797E-7</v>
      </c>
      <c r="AS28" s="4">
        <f t="shared" si="18"/>
        <v>0</v>
      </c>
    </row>
    <row r="29" spans="1:45" x14ac:dyDescent="0.2">
      <c r="A29">
        <f>front!A29</f>
        <v>198.32</v>
      </c>
      <c r="B29" s="1">
        <f t="shared" si="19"/>
        <v>0.46999999999999886</v>
      </c>
      <c r="C29">
        <f>front!D29-front!B29</f>
        <v>176.75</v>
      </c>
      <c r="D29" s="2">
        <f>front!E29-front!C29</f>
        <v>1662.6000000000004</v>
      </c>
      <c r="E29" s="2">
        <f>IF(front!F29-front!C29&gt;0,front!F29-front!C29,0)</f>
        <v>1569.8000000000011</v>
      </c>
      <c r="F29" s="2">
        <f>front!I29-front!H29</f>
        <v>336.20000000000073</v>
      </c>
      <c r="G29" s="2">
        <f>IF(front!J29-front!H29&gt;0,front!J29-front!H29,0)</f>
        <v>69.899999999999636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176.33527875346294</v>
      </c>
      <c r="J29" s="4">
        <f>D29/(constants!$A$4+constants!$B$4*data!D29+constants!$C$4*data!D29^2+constants!$D$4*data!D29^3+constants!$E$4*data!D29^4+constants!$F$4*data!D29^5+constants!$G$4*data!D29^6+constants!$H$4*data!D29^7)</f>
        <v>1658.801449716839</v>
      </c>
      <c r="K29" s="4">
        <f>E29/(constants!$A$4+constants!$B$4*data!E29+constants!$C$4*data!E29^2+constants!$D$4*data!E29^3+constants!$E$4*data!E29^4+constants!$F$4*data!E29^5+constants!$G$4*data!E29^6+constants!$H$4*data!E29^7)</f>
        <v>1566.2118901297576</v>
      </c>
      <c r="L29" s="4">
        <f>F29/(constants!$A$4+constants!$B$4*data!F29+constants!$C$4*data!F29^2+constants!$D$4*data!F29^3+constants!$E$4*data!F29^4+constants!$F$4*data!F29^5+constants!$G$4*data!F29^6+constants!$H$4*data!F29^7)</f>
        <v>335.4157274822353</v>
      </c>
      <c r="M29" s="4">
        <f>G29/(constants!$A$4+constants!$B$4*data!G29+constants!$C$4*data!G29^2+constants!$D$4*data!G29^3+constants!$E$4*data!G29^4+constants!$F$4*data!G29^5+constants!$G$4*data!G29^6+constants!$H$4*data!G29^7)</f>
        <v>69.735254174105009</v>
      </c>
      <c r="N29" s="4"/>
      <c r="O29" s="4">
        <f t="shared" si="4"/>
        <v>587.78426251154315</v>
      </c>
      <c r="P29" s="4">
        <f t="shared" si="5"/>
        <v>552.93381657227962</v>
      </c>
      <c r="Q29" s="4">
        <f t="shared" si="6"/>
        <v>522.07063004325255</v>
      </c>
      <c r="R29" s="4">
        <f t="shared" si="7"/>
        <v>111.80524249407843</v>
      </c>
      <c r="S29" s="4">
        <f t="shared" si="8"/>
        <v>23.24508472470167</v>
      </c>
      <c r="T29" s="4"/>
      <c r="U29" s="4">
        <f t="shared" si="9"/>
        <v>0.94418285587893203</v>
      </c>
      <c r="V29" s="4">
        <f t="shared" si="10"/>
        <v>0.20790692999867877</v>
      </c>
      <c r="W29" s="4"/>
      <c r="X29">
        <f>IF(front!E29&gt;$X$2,O29,P29)</f>
        <v>552.93381657227962</v>
      </c>
      <c r="Y29">
        <f t="shared" si="11"/>
        <v>-2.5601605476419991</v>
      </c>
      <c r="Z29">
        <f>SUMPRODUCT($B$7:$B$456,Y$7:Y$456,EXP(constants!$B$32+constants!$A$32*ABS($A$7:$A$456-$A29)))</f>
        <v>7.9700660671809101E-2</v>
      </c>
      <c r="AA29">
        <f t="shared" si="0"/>
        <v>-2.6398612083138082</v>
      </c>
      <c r="AB29">
        <f t="shared" si="12"/>
        <v>0</v>
      </c>
      <c r="AD29" s="4">
        <f t="shared" si="1"/>
        <v>85.974483346159616</v>
      </c>
      <c r="AE29">
        <f>SUMPRODUCT($B$7:$B$456,AD$7:AD$456,EXP(constants!$B$32+constants!$A$32*ABS($A$7:$A$456-$A29)))</f>
        <v>7.610470331736451</v>
      </c>
      <c r="AF29" s="4">
        <f t="shared" si="2"/>
        <v>78.364013014423165</v>
      </c>
      <c r="AG29">
        <f t="shared" si="13"/>
        <v>78.364013014423165</v>
      </c>
      <c r="AH29" s="4"/>
      <c r="AI29" s="5">
        <f>SUMPRODUCT(constants!$B$13:$B$20,A29^constants!$A$13:$A$20)*constants!$C$10/((A29/1000000000)^5*(EXP(0.014388/(A29/1000000000)/constants!$B$9)-1))</f>
        <v>4.3475865671913542E-10</v>
      </c>
      <c r="AJ29">
        <f>SUMPRODUCT(A29^constants!$E$28:$J$28,constants!$E$27:$J$27)</f>
        <v>8.3049453329639747E-6</v>
      </c>
      <c r="AL29" s="17">
        <f t="shared" si="3"/>
        <v>0</v>
      </c>
      <c r="AM29">
        <f t="shared" si="14"/>
        <v>1.0597907143213072E-7</v>
      </c>
      <c r="AN29">
        <f t="shared" si="15"/>
        <v>0</v>
      </c>
      <c r="AO29">
        <f t="shared" si="16"/>
        <v>2.1009732400585325E-7</v>
      </c>
      <c r="AQ29">
        <f t="shared" si="17"/>
        <v>2.1009732400585325E-7</v>
      </c>
      <c r="AS29" s="4">
        <f t="shared" si="18"/>
        <v>0</v>
      </c>
    </row>
    <row r="30" spans="1:45" x14ac:dyDescent="0.2">
      <c r="A30">
        <f>front!A30</f>
        <v>198.8</v>
      </c>
      <c r="B30" s="1">
        <f t="shared" si="19"/>
        <v>0.48000000000001819</v>
      </c>
      <c r="C30">
        <f>front!D30-front!B30</f>
        <v>181.44999999999982</v>
      </c>
      <c r="D30" s="2">
        <f>front!E30-front!C30</f>
        <v>1660</v>
      </c>
      <c r="E30" s="2">
        <f>IF(front!F30-front!C30&gt;0,front!F30-front!C30,0)</f>
        <v>1572.3999999999996</v>
      </c>
      <c r="F30" s="2">
        <f>front!I30-front!H30</f>
        <v>332.5</v>
      </c>
      <c r="G30" s="2">
        <f>IF(front!J30-front!H30&gt;0,front!J30-front!H30,0)</f>
        <v>21.100000000000364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181.02432988813925</v>
      </c>
      <c r="J30" s="4">
        <f>D30/(constants!$A$4+constants!$B$4*data!D30+constants!$C$4*data!D30^2+constants!$D$4*data!D30^3+constants!$E$4*data!D30^4+constants!$F$4*data!D30^5+constants!$G$4*data!D30^6+constants!$H$4*data!D30^7)</f>
        <v>1656.2073468756446</v>
      </c>
      <c r="K30" s="4">
        <f>E30/(constants!$A$4+constants!$B$4*data!E30+constants!$C$4*data!E30^2+constants!$D$4*data!E30^3+constants!$E$4*data!E30^4+constants!$F$4*data!E30^5+constants!$G$4*data!E30^6+constants!$H$4*data!E30^7)</f>
        <v>1568.8059954203916</v>
      </c>
      <c r="L30" s="4">
        <f>F30/(constants!$A$4+constants!$B$4*data!F30+constants!$C$4*data!F30^2+constants!$D$4*data!F30^3+constants!$E$4*data!F30^4+constants!$F$4*data!F30^5+constants!$G$4*data!F30^6+constants!$H$4*data!F30^7)</f>
        <v>331.72426240822432</v>
      </c>
      <c r="M30" s="4">
        <f>G30/(constants!$A$4+constants!$B$4*data!G30+constants!$C$4*data!G30^2+constants!$D$4*data!G30^3+constants!$E$4*data!G30^4+constants!$F$4*data!G30^5+constants!$G$4*data!G30^6+constants!$H$4*data!G30^7)</f>
        <v>21.050160287036604</v>
      </c>
      <c r="N30" s="4"/>
      <c r="O30" s="4">
        <f t="shared" si="4"/>
        <v>603.41443296046418</v>
      </c>
      <c r="P30" s="4">
        <f t="shared" si="5"/>
        <v>552.06911562521486</v>
      </c>
      <c r="Q30" s="4">
        <f t="shared" si="6"/>
        <v>522.93533180679719</v>
      </c>
      <c r="R30" s="4">
        <f t="shared" si="7"/>
        <v>110.57475413607479</v>
      </c>
      <c r="S30" s="4">
        <f t="shared" si="8"/>
        <v>7.0167200956788678</v>
      </c>
      <c r="T30" s="4"/>
      <c r="U30" s="4">
        <f t="shared" si="9"/>
        <v>0.94722801367828036</v>
      </c>
      <c r="V30" s="4">
        <f t="shared" si="10"/>
        <v>6.3456800338384634E-2</v>
      </c>
      <c r="W30" s="4"/>
      <c r="X30">
        <f>IF(front!E30&gt;$X$2,O30,P30)</f>
        <v>552.06911562521486</v>
      </c>
      <c r="Y30">
        <f t="shared" si="11"/>
        <v>-4.3449221033914682</v>
      </c>
      <c r="Z30">
        <f>SUMPRODUCT($B$7:$B$456,Y$7:Y$456,EXP(constants!$B$32+constants!$A$32*ABS($A$7:$A$456-$A30)))</f>
        <v>8.1724803648963174E-2</v>
      </c>
      <c r="AA30">
        <f t="shared" si="0"/>
        <v>-4.4266469070404311</v>
      </c>
      <c r="AB30">
        <f t="shared" si="12"/>
        <v>0</v>
      </c>
      <c r="AD30" s="4">
        <f t="shared" si="1"/>
        <v>102.77752693959836</v>
      </c>
      <c r="AE30">
        <f>SUMPRODUCT($B$7:$B$456,AD$7:AD$456,EXP(constants!$B$32+constants!$A$32*ABS($A$7:$A$456-$A30)))</f>
        <v>7.8058099357840538</v>
      </c>
      <c r="AF30" s="4">
        <f t="shared" si="2"/>
        <v>94.971717003814305</v>
      </c>
      <c r="AG30">
        <f t="shared" si="13"/>
        <v>94.971717003814305</v>
      </c>
      <c r="AH30" s="4"/>
      <c r="AI30" s="5">
        <f>SUMPRODUCT(constants!$B$13:$B$20,A30^constants!$A$13:$A$20)*constants!$C$10/((A30/1000000000)^5*(EXP(0.014388/(A30/1000000000)/constants!$B$9)-1))</f>
        <v>4.5669132680634182E-10</v>
      </c>
      <c r="AJ30">
        <f>SUMPRODUCT(A30^constants!$E$28:$J$28,constants!$E$27:$J$27)</f>
        <v>8.21812322414681E-6</v>
      </c>
      <c r="AL30" s="17">
        <f t="shared" si="3"/>
        <v>0</v>
      </c>
      <c r="AM30">
        <f t="shared" si="14"/>
        <v>8.653232228934799E-8</v>
      </c>
      <c r="AN30">
        <f t="shared" si="15"/>
        <v>0</v>
      </c>
      <c r="AO30">
        <f t="shared" si="16"/>
        <v>1.7154527877371255E-7</v>
      </c>
      <c r="AQ30">
        <f t="shared" si="17"/>
        <v>1.7154527877371255E-7</v>
      </c>
      <c r="AS30" s="4">
        <f t="shared" si="18"/>
        <v>0</v>
      </c>
    </row>
    <row r="31" spans="1:45" x14ac:dyDescent="0.2">
      <c r="A31">
        <f>front!A31</f>
        <v>199.28</v>
      </c>
      <c r="B31" s="1">
        <f t="shared" si="19"/>
        <v>0.47999999999998977</v>
      </c>
      <c r="C31">
        <f>front!D31-front!B31</f>
        <v>181.44999999999982</v>
      </c>
      <c r="D31" s="2">
        <f>front!E31-front!C31</f>
        <v>1660</v>
      </c>
      <c r="E31" s="2">
        <f>IF(front!F31-front!C31&gt;0,front!F31-front!C31,0)</f>
        <v>1572.3999999999996</v>
      </c>
      <c r="F31" s="2">
        <f>front!I31-front!H31</f>
        <v>332.5</v>
      </c>
      <c r="G31" s="2">
        <f>IF(front!J31-front!H31&gt;0,front!J31-front!H31,0)</f>
        <v>21.100000000000364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181.02432988813925</v>
      </c>
      <c r="J31" s="4">
        <f>D31/(constants!$A$4+constants!$B$4*data!D31+constants!$C$4*data!D31^2+constants!$D$4*data!D31^3+constants!$E$4*data!D31^4+constants!$F$4*data!D31^5+constants!$G$4*data!D31^6+constants!$H$4*data!D31^7)</f>
        <v>1656.2073468756446</v>
      </c>
      <c r="K31" s="4">
        <f>E31/(constants!$A$4+constants!$B$4*data!E31+constants!$C$4*data!E31^2+constants!$D$4*data!E31^3+constants!$E$4*data!E31^4+constants!$F$4*data!E31^5+constants!$G$4*data!E31^6+constants!$H$4*data!E31^7)</f>
        <v>1568.8059954203916</v>
      </c>
      <c r="L31" s="4">
        <f>F31/(constants!$A$4+constants!$B$4*data!F31+constants!$C$4*data!F31^2+constants!$D$4*data!F31^3+constants!$E$4*data!F31^4+constants!$F$4*data!F31^5+constants!$G$4*data!F31^6+constants!$H$4*data!F31^7)</f>
        <v>331.72426240822432</v>
      </c>
      <c r="M31" s="4">
        <f>G31/(constants!$A$4+constants!$B$4*data!G31+constants!$C$4*data!G31^2+constants!$D$4*data!G31^3+constants!$E$4*data!G31^4+constants!$F$4*data!G31^5+constants!$G$4*data!G31^6+constants!$H$4*data!G31^7)</f>
        <v>21.050160287036604</v>
      </c>
      <c r="N31" s="4"/>
      <c r="O31" s="4">
        <f t="shared" si="4"/>
        <v>603.41443296046418</v>
      </c>
      <c r="P31" s="4">
        <f t="shared" si="5"/>
        <v>552.06911562521486</v>
      </c>
      <c r="Q31" s="4">
        <f t="shared" si="6"/>
        <v>522.93533180679719</v>
      </c>
      <c r="R31" s="4">
        <f t="shared" si="7"/>
        <v>110.57475413607479</v>
      </c>
      <c r="S31" s="4">
        <f t="shared" si="8"/>
        <v>7.0167200956788678</v>
      </c>
      <c r="T31" s="4"/>
      <c r="U31" s="4">
        <f t="shared" si="9"/>
        <v>0.94722801367828036</v>
      </c>
      <c r="V31" s="4">
        <f t="shared" si="10"/>
        <v>6.3456800338384634E-2</v>
      </c>
      <c r="W31" s="4"/>
      <c r="X31">
        <f>IF(front!E31&gt;$X$2,O31,P31)</f>
        <v>552.06911562521486</v>
      </c>
      <c r="Y31">
        <f t="shared" si="11"/>
        <v>-4.3449221033914682</v>
      </c>
      <c r="Z31">
        <f>SUMPRODUCT($B$7:$B$456,Y$7:Y$456,EXP(constants!$B$32+constants!$A$32*ABS($A$7:$A$456-$A31)))</f>
        <v>8.3888906313905109E-2</v>
      </c>
      <c r="AA31">
        <f t="shared" si="0"/>
        <v>-4.428811009705373</v>
      </c>
      <c r="AB31">
        <f t="shared" si="12"/>
        <v>0</v>
      </c>
      <c r="AD31" s="4">
        <f t="shared" si="1"/>
        <v>102.77752693959836</v>
      </c>
      <c r="AE31">
        <f>SUMPRODUCT($B$7:$B$456,AD$7:AD$456,EXP(constants!$B$32+constants!$A$32*ABS($A$7:$A$456-$A31)))</f>
        <v>8.0050989367331287</v>
      </c>
      <c r="AF31" s="4">
        <f t="shared" si="2"/>
        <v>94.772428002865226</v>
      </c>
      <c r="AG31">
        <f t="shared" si="13"/>
        <v>94.772428002865226</v>
      </c>
      <c r="AH31" s="4"/>
      <c r="AI31" s="5">
        <f>SUMPRODUCT(constants!$B$13:$B$20,A31^constants!$A$13:$A$20)*constants!$C$10/((A31/1000000000)^5*(EXP(0.014388/(A31/1000000000)/constants!$B$9)-1))</f>
        <v>4.7958104342003314E-10</v>
      </c>
      <c r="AJ31">
        <f>SUMPRODUCT(A31^constants!$E$28:$J$28,constants!$E$27:$J$27)</f>
        <v>8.1322199600201918E-6</v>
      </c>
      <c r="AL31" s="17">
        <f t="shared" si="3"/>
        <v>0</v>
      </c>
      <c r="AM31">
        <f t="shared" si="14"/>
        <v>8.5807867661408156E-8</v>
      </c>
      <c r="AN31">
        <f t="shared" si="15"/>
        <v>0</v>
      </c>
      <c r="AO31">
        <f t="shared" si="16"/>
        <v>1.7010908975415421E-7</v>
      </c>
      <c r="AQ31">
        <f t="shared" si="17"/>
        <v>1.7010908975415421E-7</v>
      </c>
      <c r="AS31" s="4">
        <f t="shared" si="18"/>
        <v>0</v>
      </c>
    </row>
    <row r="32" spans="1:45" x14ac:dyDescent="0.2">
      <c r="A32">
        <f>front!A32</f>
        <v>199.76</v>
      </c>
      <c r="B32" s="1">
        <f t="shared" si="19"/>
        <v>0.47999999999998977</v>
      </c>
      <c r="C32">
        <f>front!D32-front!B32</f>
        <v>173.75</v>
      </c>
      <c r="D32" s="2">
        <f>front!E32-front!C32</f>
        <v>1680.2000000000007</v>
      </c>
      <c r="E32" s="2">
        <f>IF(front!F32-front!C32&gt;0,front!F32-front!C32,0)</f>
        <v>1600.8999999999996</v>
      </c>
      <c r="F32" s="2">
        <f>front!I32-front!H32</f>
        <v>354.40000000000146</v>
      </c>
      <c r="G32" s="2">
        <f>IF(front!J32-front!H32&gt;0,front!J32-front!H32,0)</f>
        <v>0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173.34226933590162</v>
      </c>
      <c r="J32" s="4">
        <f>D32/(constants!$A$4+constants!$B$4*data!D32+constants!$C$4*data!D32^2+constants!$D$4*data!D32^3+constants!$E$4*data!D32^4+constants!$F$4*data!D32^5+constants!$G$4*data!D32^6+constants!$H$4*data!D32^7)</f>
        <v>1676.3615287983214</v>
      </c>
      <c r="K32" s="4">
        <f>E32/(constants!$A$4+constants!$B$4*data!E32+constants!$C$4*data!E32^2+constants!$D$4*data!E32^3+constants!$E$4*data!E32^4+constants!$F$4*data!E32^5+constants!$G$4*data!E32^6+constants!$H$4*data!E32^7)</f>
        <v>1597.2413754963436</v>
      </c>
      <c r="L32" s="4">
        <f>F32/(constants!$A$4+constants!$B$4*data!F32+constants!$C$4*data!F32^2+constants!$D$4*data!F32^3+constants!$E$4*data!F32^4+constants!$F$4*data!F32^5+constants!$G$4*data!F32^6+constants!$H$4*data!F32^7)</f>
        <v>353.57376984388736</v>
      </c>
      <c r="M32" s="4">
        <f>G32/(constants!$A$4+constants!$B$4*data!G32+constants!$C$4*data!G32^2+constants!$D$4*data!G32^3+constants!$E$4*data!G32^4+constants!$F$4*data!G32^5+constants!$G$4*data!G32^6+constants!$H$4*data!G32^7)</f>
        <v>0</v>
      </c>
      <c r="N32" s="4"/>
      <c r="O32" s="4">
        <f t="shared" si="4"/>
        <v>577.8075644530054</v>
      </c>
      <c r="P32" s="4">
        <f t="shared" si="5"/>
        <v>558.78717626610717</v>
      </c>
      <c r="Q32" s="4">
        <f t="shared" si="6"/>
        <v>532.41379183211461</v>
      </c>
      <c r="R32" s="4">
        <f t="shared" si="7"/>
        <v>117.85792328129578</v>
      </c>
      <c r="S32" s="4">
        <f t="shared" si="8"/>
        <v>0</v>
      </c>
      <c r="T32" s="4"/>
      <c r="U32" s="4">
        <f t="shared" si="9"/>
        <v>0.95280245224984739</v>
      </c>
      <c r="V32" s="4">
        <f t="shared" si="10"/>
        <v>0</v>
      </c>
      <c r="W32" s="4"/>
      <c r="X32">
        <f>IF(front!E32&gt;$X$2,O32,P32)</f>
        <v>558.78717626610717</v>
      </c>
      <c r="Y32">
        <f t="shared" si="11"/>
        <v>-7.7121394947063209</v>
      </c>
      <c r="Z32">
        <f>SUMPRODUCT($B$7:$B$456,Y$7:Y$456,EXP(constants!$B$32+constants!$A$32*ABS($A$7:$A$456-$A32)))</f>
        <v>8.6194581934516609E-2</v>
      </c>
      <c r="AA32">
        <f t="shared" si="0"/>
        <v>-7.7983340766408373</v>
      </c>
      <c r="AB32">
        <f t="shared" si="12"/>
        <v>0</v>
      </c>
      <c r="AD32" s="4">
        <f t="shared" si="1"/>
        <v>117.85792328129578</v>
      </c>
      <c r="AE32">
        <f>SUMPRODUCT($B$7:$B$456,AD$7:AD$456,EXP(constants!$B$32+constants!$A$32*ABS($A$7:$A$456-$A32)))</f>
        <v>8.2084858980273605</v>
      </c>
      <c r="AF32" s="4">
        <f t="shared" si="2"/>
        <v>109.64943738326842</v>
      </c>
      <c r="AG32">
        <f t="shared" si="13"/>
        <v>109.64943738326842</v>
      </c>
      <c r="AH32" s="4"/>
      <c r="AI32" s="5">
        <f>SUMPRODUCT(constants!$B$13:$B$20,A32^constants!$A$13:$A$20)*constants!$C$10/((A32/1000000000)^5*(EXP(0.014388/(A32/1000000000)/constants!$B$9)-1))</f>
        <v>5.0346267287054E-10</v>
      </c>
      <c r="AJ32">
        <f>SUMPRODUCT(A32^constants!$E$28:$J$28,constants!$E$27:$J$27)</f>
        <v>8.0472276823221733E-6</v>
      </c>
      <c r="AL32" s="17">
        <f t="shared" si="3"/>
        <v>0</v>
      </c>
      <c r="AM32">
        <f t="shared" si="14"/>
        <v>7.3390505910157207E-8</v>
      </c>
      <c r="AN32">
        <f t="shared" si="15"/>
        <v>0</v>
      </c>
      <c r="AO32">
        <f t="shared" si="16"/>
        <v>1.4549239477941877E-7</v>
      </c>
      <c r="AQ32">
        <f t="shared" si="17"/>
        <v>1.4549239477941877E-7</v>
      </c>
      <c r="AS32" s="4">
        <f t="shared" si="18"/>
        <v>0</v>
      </c>
    </row>
    <row r="33" spans="1:45" x14ac:dyDescent="0.2">
      <c r="A33">
        <f>front!A33</f>
        <v>200.23</v>
      </c>
      <c r="B33" s="1">
        <f t="shared" si="19"/>
        <v>0.46999999999999886</v>
      </c>
      <c r="C33">
        <f>front!D33-front!B33</f>
        <v>173.75</v>
      </c>
      <c r="D33" s="2">
        <f>front!E33-front!C33</f>
        <v>1680.2000000000007</v>
      </c>
      <c r="E33" s="2">
        <f>IF(front!F33-front!C33&gt;0,front!F33-front!C33,0)</f>
        <v>1600.8999999999996</v>
      </c>
      <c r="F33" s="2">
        <f>front!I33-front!H33</f>
        <v>354.40000000000146</v>
      </c>
      <c r="G33" s="2">
        <f>IF(front!J33-front!H33&gt;0,front!J33-front!H33,0)</f>
        <v>0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173.34226933590162</v>
      </c>
      <c r="J33" s="4">
        <f>D33/(constants!$A$4+constants!$B$4*data!D33+constants!$C$4*data!D33^2+constants!$D$4*data!D33^3+constants!$E$4*data!D33^4+constants!$F$4*data!D33^5+constants!$G$4*data!D33^6+constants!$H$4*data!D33^7)</f>
        <v>1676.3615287983214</v>
      </c>
      <c r="K33" s="4">
        <f>E33/(constants!$A$4+constants!$B$4*data!E33+constants!$C$4*data!E33^2+constants!$D$4*data!E33^3+constants!$E$4*data!E33^4+constants!$F$4*data!E33^5+constants!$G$4*data!E33^6+constants!$H$4*data!E33^7)</f>
        <v>1597.2413754963436</v>
      </c>
      <c r="L33" s="4">
        <f>F33/(constants!$A$4+constants!$B$4*data!F33+constants!$C$4*data!F33^2+constants!$D$4*data!F33^3+constants!$E$4*data!F33^4+constants!$F$4*data!F33^5+constants!$G$4*data!F33^6+constants!$H$4*data!F33^7)</f>
        <v>353.57376984388736</v>
      </c>
      <c r="M33" s="4">
        <f>G33/(constants!$A$4+constants!$B$4*data!G33+constants!$C$4*data!G33^2+constants!$D$4*data!G33^3+constants!$E$4*data!G33^4+constants!$F$4*data!G33^5+constants!$G$4*data!G33^6+constants!$H$4*data!G33^7)</f>
        <v>0</v>
      </c>
      <c r="N33" s="4"/>
      <c r="O33" s="4">
        <f t="shared" si="4"/>
        <v>577.8075644530054</v>
      </c>
      <c r="P33" s="4">
        <f t="shared" si="5"/>
        <v>558.78717626610717</v>
      </c>
      <c r="Q33" s="4">
        <f t="shared" si="6"/>
        <v>532.41379183211461</v>
      </c>
      <c r="R33" s="4">
        <f t="shared" si="7"/>
        <v>117.85792328129578</v>
      </c>
      <c r="S33" s="4">
        <f t="shared" si="8"/>
        <v>0</v>
      </c>
      <c r="T33" s="4"/>
      <c r="U33" s="4">
        <f t="shared" si="9"/>
        <v>0.95280245224984739</v>
      </c>
      <c r="V33" s="4">
        <f t="shared" si="10"/>
        <v>0</v>
      </c>
      <c r="W33" s="4"/>
      <c r="X33">
        <f>IF(front!E33&gt;$X$2,O33,P33)</f>
        <v>558.78717626610717</v>
      </c>
      <c r="Y33">
        <f t="shared" si="11"/>
        <v>-7.7121394947063209</v>
      </c>
      <c r="Z33">
        <f>SUMPRODUCT($B$7:$B$456,Y$7:Y$456,EXP(constants!$B$32+constants!$A$32*ABS($A$7:$A$456-$A33)))</f>
        <v>8.8651836730255715E-2</v>
      </c>
      <c r="AA33">
        <f t="shared" si="0"/>
        <v>-7.8007913314365762</v>
      </c>
      <c r="AB33">
        <f t="shared" si="12"/>
        <v>0</v>
      </c>
      <c r="AD33" s="4">
        <f t="shared" si="1"/>
        <v>117.85792328129578</v>
      </c>
      <c r="AE33">
        <f>SUMPRODUCT($B$7:$B$456,AD$7:AD$456,EXP(constants!$B$32+constants!$A$32*ABS($A$7:$A$456-$A33)))</f>
        <v>8.4114646255842178</v>
      </c>
      <c r="AF33" s="4">
        <f t="shared" si="2"/>
        <v>109.44645865571157</v>
      </c>
      <c r="AG33">
        <f t="shared" si="13"/>
        <v>109.44645865571157</v>
      </c>
      <c r="AH33" s="4"/>
      <c r="AI33" s="5">
        <f>SUMPRODUCT(constants!$B$13:$B$20,A33^constants!$A$13:$A$20)*constants!$C$10/((A33/1000000000)^5*(EXP(0.014388/(A33/1000000000)/constants!$B$9)-1))</f>
        <v>5.2784239893000098E-10</v>
      </c>
      <c r="AJ33">
        <f>SUMPRODUCT(A33^constants!$E$28:$J$28,constants!$E$27:$J$27)</f>
        <v>7.9648812744837882E-6</v>
      </c>
      <c r="AL33" s="17">
        <f t="shared" si="3"/>
        <v>0</v>
      </c>
      <c r="AM33">
        <f t="shared" si="14"/>
        <v>7.2774225610525343E-8</v>
      </c>
      <c r="AN33">
        <f t="shared" si="15"/>
        <v>0</v>
      </c>
      <c r="AO33">
        <f t="shared" si="16"/>
        <v>1.4427065505250395E-7</v>
      </c>
      <c r="AQ33">
        <f t="shared" si="17"/>
        <v>1.4427065505250395E-7</v>
      </c>
      <c r="AS33" s="4">
        <f t="shared" si="18"/>
        <v>0</v>
      </c>
    </row>
    <row r="34" spans="1:45" x14ac:dyDescent="0.2">
      <c r="A34">
        <f>front!A34</f>
        <v>200.71</v>
      </c>
      <c r="B34" s="1">
        <f t="shared" si="19"/>
        <v>0.48000000000001819</v>
      </c>
      <c r="C34">
        <f>front!D34-front!B34</f>
        <v>174.84999999999991</v>
      </c>
      <c r="D34" s="2">
        <f>front!E34-front!C34</f>
        <v>1708.6999999999989</v>
      </c>
      <c r="E34" s="2">
        <f>IF(front!F34-front!C34&gt;0,front!F34-front!C34,0)</f>
        <v>1572.2999999999993</v>
      </c>
      <c r="F34" s="2">
        <f>front!I34-front!H34</f>
        <v>404.79999999999927</v>
      </c>
      <c r="G34" s="2">
        <f>IF(front!J34-front!H34&gt;0,front!J34-front!H34,0)</f>
        <v>0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174.43970594571266</v>
      </c>
      <c r="J34" s="4">
        <f>D34/(constants!$A$4+constants!$B$4*data!D34+constants!$C$4*data!D34^2+constants!$D$4*data!D34^3+constants!$E$4*data!D34^4+constants!$F$4*data!D34^5+constants!$G$4*data!D34^6+constants!$H$4*data!D34^7)</f>
        <v>1704.796878154609</v>
      </c>
      <c r="K34" s="4">
        <f>E34/(constants!$A$4+constants!$B$4*data!E34+constants!$C$4*data!E34^2+constants!$D$4*data!E34^3+constants!$E$4*data!E34^4+constants!$F$4*data!E34^5+constants!$G$4*data!E34^6+constants!$H$4*data!E34^7)</f>
        <v>1568.7062221413573</v>
      </c>
      <c r="L34" s="4">
        <f>F34/(constants!$A$4+constants!$B$4*data!F34+constants!$C$4*data!F34^2+constants!$D$4*data!F34^3+constants!$E$4*data!F34^4+constants!$F$4*data!F34^5+constants!$G$4*data!F34^6+constants!$H$4*data!F34^7)</f>
        <v>403.85778608491529</v>
      </c>
      <c r="M34" s="4">
        <f>G34/(constants!$A$4+constants!$B$4*data!G34+constants!$C$4*data!G34^2+constants!$D$4*data!G34^3+constants!$E$4*data!G34^4+constants!$F$4*data!G34^5+constants!$G$4*data!G34^6+constants!$H$4*data!G34^7)</f>
        <v>0</v>
      </c>
      <c r="N34" s="4"/>
      <c r="O34" s="4">
        <f t="shared" si="4"/>
        <v>581.46568648570883</v>
      </c>
      <c r="P34" s="4">
        <f t="shared" si="5"/>
        <v>568.26562605153629</v>
      </c>
      <c r="Q34" s="4">
        <f t="shared" si="6"/>
        <v>522.90207404711907</v>
      </c>
      <c r="R34" s="4">
        <f t="shared" si="7"/>
        <v>134.61926202830509</v>
      </c>
      <c r="S34" s="4">
        <f t="shared" si="8"/>
        <v>0</v>
      </c>
      <c r="T34" s="4"/>
      <c r="U34" s="4">
        <f t="shared" si="9"/>
        <v>0.92017192326128283</v>
      </c>
      <c r="V34" s="4">
        <f t="shared" si="10"/>
        <v>0</v>
      </c>
      <c r="W34" s="4"/>
      <c r="X34">
        <f>IF(front!E34&gt;$X$2,O34,P34)</f>
        <v>568.26562605153629</v>
      </c>
      <c r="Y34">
        <f t="shared" si="11"/>
        <v>11.886975268930314</v>
      </c>
      <c r="Z34">
        <f>SUMPRODUCT($B$7:$B$456,Y$7:Y$456,EXP(constants!$B$32+constants!$A$32*ABS($A$7:$A$456-$A34)))</f>
        <v>9.1364150501200808E-2</v>
      </c>
      <c r="AA34">
        <f t="shared" si="0"/>
        <v>11.795611118429113</v>
      </c>
      <c r="AB34">
        <f t="shared" si="12"/>
        <v>4.2801357249237011</v>
      </c>
      <c r="AD34" s="4">
        <f t="shared" si="1"/>
        <v>134.61926202830509</v>
      </c>
      <c r="AE34">
        <f>SUMPRODUCT($B$7:$B$456,AD$7:AD$456,EXP(constants!$B$32+constants!$A$32*ABS($A$7:$A$456-$A34)))</f>
        <v>8.6228690383813582</v>
      </c>
      <c r="AF34" s="4">
        <f t="shared" si="2"/>
        <v>125.99639298992373</v>
      </c>
      <c r="AG34">
        <f t="shared" si="13"/>
        <v>125.99639298992373</v>
      </c>
      <c r="AH34" s="4"/>
      <c r="AI34" s="5">
        <f>SUMPRODUCT(constants!$B$13:$B$20,A34^constants!$A$13:$A$20)*constants!$C$10/((A34/1000000000)^5*(EXP(0.014388/(A34/1000000000)/constants!$B$9)-1))</f>
        <v>5.5379387902434659E-10</v>
      </c>
      <c r="AJ34">
        <f>SUMPRODUCT(A34^constants!$E$28:$J$28,constants!$E$27:$J$27)</f>
        <v>7.8816689996073406E-6</v>
      </c>
      <c r="AL34" s="17">
        <f t="shared" si="3"/>
        <v>1.2938699018340563E-10</v>
      </c>
      <c r="AM34">
        <f t="shared" si="14"/>
        <v>6.2554719326271976E-8</v>
      </c>
      <c r="AN34">
        <f t="shared" si="15"/>
        <v>2.0683809563360181E-3</v>
      </c>
      <c r="AO34">
        <f t="shared" si="16"/>
        <v>1.2401108027072606E-7</v>
      </c>
      <c r="AQ34">
        <f t="shared" si="17"/>
        <v>1.2401108027072606E-7</v>
      </c>
      <c r="AS34" s="4">
        <f t="shared" si="18"/>
        <v>1.0433502385508095E-3</v>
      </c>
    </row>
    <row r="35" spans="1:45" x14ac:dyDescent="0.2">
      <c r="A35">
        <f>front!A35</f>
        <v>201.19</v>
      </c>
      <c r="B35" s="1">
        <f t="shared" si="19"/>
        <v>0.47999999999998977</v>
      </c>
      <c r="C35">
        <f>front!D35-front!B35</f>
        <v>174.84999999999991</v>
      </c>
      <c r="D35" s="2">
        <f>front!E35-front!C35</f>
        <v>1708.6999999999989</v>
      </c>
      <c r="E35" s="2">
        <f>IF(front!F35-front!C35&gt;0,front!F35-front!C35,0)</f>
        <v>1572.2999999999993</v>
      </c>
      <c r="F35" s="2">
        <f>front!I35-front!H35</f>
        <v>404.79999999999927</v>
      </c>
      <c r="G35" s="2">
        <f>IF(front!J35-front!H35&gt;0,front!J35-front!H35,0)</f>
        <v>0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174.43970594571266</v>
      </c>
      <c r="J35" s="4">
        <f>D35/(constants!$A$4+constants!$B$4*data!D35+constants!$C$4*data!D35^2+constants!$D$4*data!D35^3+constants!$E$4*data!D35^4+constants!$F$4*data!D35^5+constants!$G$4*data!D35^6+constants!$H$4*data!D35^7)</f>
        <v>1704.796878154609</v>
      </c>
      <c r="K35" s="4">
        <f>E35/(constants!$A$4+constants!$B$4*data!E35+constants!$C$4*data!E35^2+constants!$D$4*data!E35^3+constants!$E$4*data!E35^4+constants!$F$4*data!E35^5+constants!$G$4*data!E35^6+constants!$H$4*data!E35^7)</f>
        <v>1568.7062221413573</v>
      </c>
      <c r="L35" s="4">
        <f>F35/(constants!$A$4+constants!$B$4*data!F35+constants!$C$4*data!F35^2+constants!$D$4*data!F35^3+constants!$E$4*data!F35^4+constants!$F$4*data!F35^5+constants!$G$4*data!F35^6+constants!$H$4*data!F35^7)</f>
        <v>403.85778608491529</v>
      </c>
      <c r="M35" s="4">
        <f>G35/(constants!$A$4+constants!$B$4*data!G35+constants!$C$4*data!G35^2+constants!$D$4*data!G35^3+constants!$E$4*data!G35^4+constants!$F$4*data!G35^5+constants!$G$4*data!G35^6+constants!$H$4*data!G35^7)</f>
        <v>0</v>
      </c>
      <c r="N35" s="4"/>
      <c r="O35" s="4">
        <f t="shared" si="4"/>
        <v>581.46568648570883</v>
      </c>
      <c r="P35" s="4">
        <f t="shared" si="5"/>
        <v>568.26562605153629</v>
      </c>
      <c r="Q35" s="4">
        <f t="shared" si="6"/>
        <v>522.90207404711907</v>
      </c>
      <c r="R35" s="4">
        <f t="shared" si="7"/>
        <v>134.61926202830509</v>
      </c>
      <c r="S35" s="4">
        <f t="shared" si="8"/>
        <v>0</v>
      </c>
      <c r="T35" s="4"/>
      <c r="U35" s="4">
        <f t="shared" si="9"/>
        <v>0.92017192326128283</v>
      </c>
      <c r="V35" s="4">
        <f t="shared" si="10"/>
        <v>0</v>
      </c>
      <c r="W35" s="4"/>
      <c r="X35">
        <f>IF(front!E35&gt;$X$2,O35,P35)</f>
        <v>568.26562605153629</v>
      </c>
      <c r="Y35">
        <f t="shared" si="11"/>
        <v>11.886975268930314</v>
      </c>
      <c r="Z35">
        <f>SUMPRODUCT($B$7:$B$456,Y$7:Y$456,EXP(constants!$B$32+constants!$A$32*ABS($A$7:$A$456-$A35)))</f>
        <v>9.39283426670319E-2</v>
      </c>
      <c r="AA35">
        <f t="shared" si="0"/>
        <v>11.793046926263282</v>
      </c>
      <c r="AB35">
        <f t="shared" si="12"/>
        <v>4.2775715327578698</v>
      </c>
      <c r="AD35" s="4">
        <f t="shared" si="1"/>
        <v>134.61926202830509</v>
      </c>
      <c r="AE35">
        <f>SUMPRODUCT($B$7:$B$456,AD$7:AD$456,EXP(constants!$B$32+constants!$A$32*ABS($A$7:$A$456-$A35)))</f>
        <v>8.8382527203486276</v>
      </c>
      <c r="AF35" s="4">
        <f t="shared" si="2"/>
        <v>125.78100930795645</v>
      </c>
      <c r="AG35">
        <f t="shared" si="13"/>
        <v>125.78100930795645</v>
      </c>
      <c r="AH35" s="4"/>
      <c r="AI35" s="5">
        <f>SUMPRODUCT(constants!$B$13:$B$20,A35^constants!$A$13:$A$20)*constants!$C$10/((A35/1000000000)^5*(EXP(0.014388/(A35/1000000000)/constants!$B$9)-1))</f>
        <v>5.8084710115511194E-10</v>
      </c>
      <c r="AJ35">
        <f>SUMPRODUCT(A35^constants!$E$28:$J$28,constants!$E$27:$J$27)</f>
        <v>7.7993445666403138E-6</v>
      </c>
      <c r="AL35" s="17">
        <f t="shared" si="3"/>
        <v>1.3578898604195253E-10</v>
      </c>
      <c r="AM35">
        <f t="shared" si="14"/>
        <v>6.2007330117257656E-8</v>
      </c>
      <c r="AN35">
        <f t="shared" si="15"/>
        <v>2.1898860309768481E-3</v>
      </c>
      <c r="AO35">
        <f t="shared" si="16"/>
        <v>1.2292591311036609E-7</v>
      </c>
      <c r="AQ35">
        <f t="shared" si="17"/>
        <v>1.2292591311036609E-7</v>
      </c>
      <c r="AS35" s="4">
        <f t="shared" si="18"/>
        <v>1.1046408572945694E-3</v>
      </c>
    </row>
    <row r="36" spans="1:45" x14ac:dyDescent="0.2">
      <c r="A36">
        <f>front!A36</f>
        <v>201.66</v>
      </c>
      <c r="B36" s="1">
        <f t="shared" si="19"/>
        <v>0.46999999999999886</v>
      </c>
      <c r="C36">
        <f>front!D36-front!B36</f>
        <v>165.94999999999982</v>
      </c>
      <c r="D36" s="2">
        <f>front!E36-front!C36</f>
        <v>1625.7000000000007</v>
      </c>
      <c r="E36" s="2">
        <f>IF(front!F36-front!C36&gt;0,front!F36-front!C36,0)</f>
        <v>1542</v>
      </c>
      <c r="F36" s="2">
        <f>front!I36-front!H36</f>
        <v>453.40000000000146</v>
      </c>
      <c r="G36" s="2">
        <f>IF(front!J36-front!H36&gt;0,front!J36-front!H36,0)</f>
        <v>52.300000000001091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165.56045200501288</v>
      </c>
      <c r="J36" s="4">
        <f>D36/(constants!$A$4+constants!$B$4*data!D36+constants!$C$4*data!D36^2+constants!$D$4*data!D36^3+constants!$E$4*data!D36^4+constants!$F$4*data!D36^5+constants!$G$4*data!D36^6+constants!$H$4*data!D36^7)</f>
        <v>1621.9851377422663</v>
      </c>
      <c r="K36" s="4">
        <f>E36/(constants!$A$4+constants!$B$4*data!E36+constants!$C$4*data!E36^2+constants!$D$4*data!E36^3+constants!$E$4*data!E36^4+constants!$F$4*data!E36^5+constants!$G$4*data!E36^6+constants!$H$4*data!E36^7)</f>
        <v>1538.4749134986259</v>
      </c>
      <c r="L36" s="4">
        <f>F36/(constants!$A$4+constants!$B$4*data!F36+constants!$C$4*data!F36^2+constants!$D$4*data!F36^3+constants!$E$4*data!F36^4+constants!$F$4*data!F36^5+constants!$G$4*data!F36^6+constants!$H$4*data!F36^7)</f>
        <v>452.3462103037179</v>
      </c>
      <c r="M36" s="4">
        <f>G36/(constants!$A$4+constants!$B$4*data!G36+constants!$C$4*data!G36^2+constants!$D$4*data!G36^3+constants!$E$4*data!G36^4+constants!$F$4*data!G36^5+constants!$G$4*data!G36^6+constants!$H$4*data!G36^7)</f>
        <v>52.17663881896766</v>
      </c>
      <c r="N36" s="4"/>
      <c r="O36" s="4">
        <f t="shared" si="4"/>
        <v>551.86817335004287</v>
      </c>
      <c r="P36" s="4">
        <f t="shared" si="5"/>
        <v>540.66171258075542</v>
      </c>
      <c r="Q36" s="4">
        <f t="shared" si="6"/>
        <v>512.82497116620857</v>
      </c>
      <c r="R36" s="4">
        <f t="shared" si="7"/>
        <v>150.7820701012393</v>
      </c>
      <c r="S36" s="4">
        <f t="shared" si="8"/>
        <v>17.392212939655884</v>
      </c>
      <c r="T36" s="4"/>
      <c r="U36" s="4">
        <f t="shared" si="9"/>
        <v>0.94851357000725467</v>
      </c>
      <c r="V36" s="4">
        <f t="shared" si="10"/>
        <v>0.11534669160582731</v>
      </c>
      <c r="W36" s="4"/>
      <c r="X36">
        <f>IF(front!E36&gt;$X$2,O36,P36)</f>
        <v>540.66171258075542</v>
      </c>
      <c r="Y36">
        <f t="shared" si="11"/>
        <v>-4.9946917565758895</v>
      </c>
      <c r="Z36">
        <f>SUMPRODUCT($B$7:$B$456,Y$7:Y$456,EXP(constants!$B$32+constants!$A$32*ABS($A$7:$A$456-$A36)))</f>
        <v>9.6295223899569668E-2</v>
      </c>
      <c r="AA36">
        <f t="shared" si="0"/>
        <v>-5.0909869804754591</v>
      </c>
      <c r="AB36">
        <f t="shared" si="12"/>
        <v>0</v>
      </c>
      <c r="AD36" s="4">
        <f t="shared" si="1"/>
        <v>131.45522880062822</v>
      </c>
      <c r="AE36">
        <f>SUMPRODUCT($B$7:$B$456,AD$7:AD$456,EXP(constants!$B$32+constants!$A$32*ABS($A$7:$A$456-$A36)))</f>
        <v>9.0531345321326917</v>
      </c>
      <c r="AF36" s="4">
        <f t="shared" si="2"/>
        <v>122.40209426849553</v>
      </c>
      <c r="AG36">
        <f t="shared" si="13"/>
        <v>122.40209426849553</v>
      </c>
      <c r="AH36" s="4"/>
      <c r="AI36" s="5">
        <f>SUMPRODUCT(constants!$B$13:$B$20,A36^constants!$A$13:$A$20)*constants!$C$10/((A36/1000000000)^5*(EXP(0.014388/(A36/1000000000)/constants!$B$9)-1))</f>
        <v>6.0844171820274801E-10</v>
      </c>
      <c r="AJ36">
        <f>SUMPRODUCT(A36^constants!$E$28:$J$28,constants!$E$27:$J$27)</f>
        <v>7.7195881255955859E-6</v>
      </c>
      <c r="AL36" s="17">
        <f t="shared" si="3"/>
        <v>0</v>
      </c>
      <c r="AM36">
        <f t="shared" si="14"/>
        <v>6.3067451351463457E-8</v>
      </c>
      <c r="AN36">
        <f t="shared" si="15"/>
        <v>0</v>
      </c>
      <c r="AO36">
        <f t="shared" si="16"/>
        <v>1.2502754158680598E-7</v>
      </c>
      <c r="AQ36">
        <f t="shared" si="17"/>
        <v>1.2502754158680598E-7</v>
      </c>
      <c r="AS36" s="4">
        <f t="shared" si="18"/>
        <v>0</v>
      </c>
    </row>
    <row r="37" spans="1:45" x14ac:dyDescent="0.2">
      <c r="A37">
        <f>front!A37</f>
        <v>202.14</v>
      </c>
      <c r="B37" s="1">
        <f t="shared" si="19"/>
        <v>0.47999999999998977</v>
      </c>
      <c r="C37">
        <f>front!D37-front!B37</f>
        <v>165.94999999999982</v>
      </c>
      <c r="D37" s="2">
        <f>front!E37-front!C37</f>
        <v>1625.7000000000007</v>
      </c>
      <c r="E37" s="2">
        <f>IF(front!F37-front!C37&gt;0,front!F37-front!C37,0)</f>
        <v>1542</v>
      </c>
      <c r="F37" s="2">
        <f>front!I37-front!H37</f>
        <v>453.40000000000146</v>
      </c>
      <c r="G37" s="2">
        <f>IF(front!J37-front!H37&gt;0,front!J37-front!H37,0)</f>
        <v>52.300000000001091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165.56045200501288</v>
      </c>
      <c r="J37" s="4">
        <f>D37/(constants!$A$4+constants!$B$4*data!D37+constants!$C$4*data!D37^2+constants!$D$4*data!D37^3+constants!$E$4*data!D37^4+constants!$F$4*data!D37^5+constants!$G$4*data!D37^6+constants!$H$4*data!D37^7)</f>
        <v>1621.9851377422663</v>
      </c>
      <c r="K37" s="4">
        <f>E37/(constants!$A$4+constants!$B$4*data!E37+constants!$C$4*data!E37^2+constants!$D$4*data!E37^3+constants!$E$4*data!E37^4+constants!$F$4*data!E37^5+constants!$G$4*data!E37^6+constants!$H$4*data!E37^7)</f>
        <v>1538.4749134986259</v>
      </c>
      <c r="L37" s="4">
        <f>F37/(constants!$A$4+constants!$B$4*data!F37+constants!$C$4*data!F37^2+constants!$D$4*data!F37^3+constants!$E$4*data!F37^4+constants!$F$4*data!F37^5+constants!$G$4*data!F37^6+constants!$H$4*data!F37^7)</f>
        <v>452.3462103037179</v>
      </c>
      <c r="M37" s="4">
        <f>G37/(constants!$A$4+constants!$B$4*data!G37+constants!$C$4*data!G37^2+constants!$D$4*data!G37^3+constants!$E$4*data!G37^4+constants!$F$4*data!G37^5+constants!$G$4*data!G37^6+constants!$H$4*data!G37^7)</f>
        <v>52.17663881896766</v>
      </c>
      <c r="N37" s="4"/>
      <c r="O37" s="4">
        <f t="shared" si="4"/>
        <v>551.86817335004287</v>
      </c>
      <c r="P37" s="4">
        <f t="shared" si="5"/>
        <v>540.66171258075542</v>
      </c>
      <c r="Q37" s="4">
        <f t="shared" si="6"/>
        <v>512.82497116620857</v>
      </c>
      <c r="R37" s="4">
        <f t="shared" si="7"/>
        <v>150.7820701012393</v>
      </c>
      <c r="S37" s="4">
        <f t="shared" si="8"/>
        <v>17.392212939655884</v>
      </c>
      <c r="T37" s="4"/>
      <c r="U37" s="4">
        <f t="shared" si="9"/>
        <v>0.94851357000725467</v>
      </c>
      <c r="V37" s="4">
        <f t="shared" si="10"/>
        <v>0.11534669160582731</v>
      </c>
      <c r="W37" s="4"/>
      <c r="X37">
        <f>IF(front!E37&gt;$X$2,O37,P37)</f>
        <v>540.66171258075542</v>
      </c>
      <c r="Y37">
        <f t="shared" si="11"/>
        <v>-4.9946917565758895</v>
      </c>
      <c r="Z37">
        <f>SUMPRODUCT($B$7:$B$456,Y$7:Y$456,EXP(constants!$B$32+constants!$A$32*ABS($A$7:$A$456-$A37)))</f>
        <v>9.8872477308902071E-2</v>
      </c>
      <c r="AA37">
        <f t="shared" si="0"/>
        <v>-5.0935642338847913</v>
      </c>
      <c r="AB37">
        <f t="shared" si="12"/>
        <v>0</v>
      </c>
      <c r="AD37" s="4">
        <f t="shared" si="1"/>
        <v>131.45522880062822</v>
      </c>
      <c r="AE37">
        <f>SUMPRODUCT($B$7:$B$456,AD$7:AD$456,EXP(constants!$B$32+constants!$A$32*ABS($A$7:$A$456-$A37)))</f>
        <v>9.2769265208796501</v>
      </c>
      <c r="AF37" s="4">
        <f t="shared" si="2"/>
        <v>122.17830227974856</v>
      </c>
      <c r="AG37">
        <f t="shared" si="13"/>
        <v>122.17830227974856</v>
      </c>
      <c r="AH37" s="4"/>
      <c r="AI37" s="5">
        <f>SUMPRODUCT(constants!$B$13:$B$20,A37^constants!$A$13:$A$20)*constants!$C$10/((A37/1000000000)^5*(EXP(0.014388/(A37/1000000000)/constants!$B$9)-1))</f>
        <v>6.3779126158731912E-10</v>
      </c>
      <c r="AJ37">
        <f>SUMPRODUCT(A37^constants!$E$28:$J$28,constants!$E$27:$J$27)</f>
        <v>7.6389982817327471E-6</v>
      </c>
      <c r="AL37" s="17">
        <f t="shared" si="3"/>
        <v>0</v>
      </c>
      <c r="AM37">
        <f t="shared" si="14"/>
        <v>6.2523362489044305E-8</v>
      </c>
      <c r="AN37">
        <f t="shared" si="15"/>
        <v>0</v>
      </c>
      <c r="AO37">
        <f t="shared" si="16"/>
        <v>1.2394891717095744E-7</v>
      </c>
      <c r="AQ37">
        <f t="shared" si="17"/>
        <v>1.2394891717095744E-7</v>
      </c>
      <c r="AS37" s="4">
        <f t="shared" si="18"/>
        <v>0</v>
      </c>
    </row>
    <row r="38" spans="1:45" x14ac:dyDescent="0.2">
      <c r="A38">
        <f>front!A38</f>
        <v>202.62</v>
      </c>
      <c r="B38" s="1">
        <f t="shared" si="19"/>
        <v>0.48000000000001819</v>
      </c>
      <c r="C38">
        <f>front!D38-front!B38</f>
        <v>164.09999999999991</v>
      </c>
      <c r="D38" s="2">
        <f>front!E38-front!C38</f>
        <v>1562.6000000000004</v>
      </c>
      <c r="E38" s="2">
        <f>IF(front!F38-front!C38&gt;0,front!F38-front!C38,0)</f>
        <v>1503.8000000000011</v>
      </c>
      <c r="F38" s="2">
        <f>front!I38-front!H38</f>
        <v>517.59999999999854</v>
      </c>
      <c r="G38" s="2">
        <f>IF(front!J38-front!H38&gt;0,front!J38-front!H38,0)</f>
        <v>53.399999999999636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163.71476608815496</v>
      </c>
      <c r="J38" s="4">
        <f>D38/(constants!$A$4+constants!$B$4*data!D38+constants!$C$4*data!D38^2+constants!$D$4*data!D38^3+constants!$E$4*data!D38^4+constants!$F$4*data!D38^5+constants!$G$4*data!D38^6+constants!$H$4*data!D38^7)</f>
        <v>1559.028213551197</v>
      </c>
      <c r="K38" s="4">
        <f>E38/(constants!$A$4+constants!$B$4*data!E38+constants!$C$4*data!E38^2+constants!$D$4*data!E38^3+constants!$E$4*data!E38^4+constants!$F$4*data!E38^5+constants!$G$4*data!E38^6+constants!$H$4*data!E38^7)</f>
        <v>1500.361499905458</v>
      </c>
      <c r="L38" s="4">
        <f>F38/(constants!$A$4+constants!$B$4*data!F38+constants!$C$4*data!F38^2+constants!$D$4*data!F38^3+constants!$E$4*data!F38^4+constants!$F$4*data!F38^5+constants!$G$4*data!F38^6+constants!$H$4*data!F38^7)</f>
        <v>516.39917631775722</v>
      </c>
      <c r="M38" s="4">
        <f>G38/(constants!$A$4+constants!$B$4*data!G38+constants!$C$4*data!G38^2+constants!$D$4*data!G38^3+constants!$E$4*data!G38^4+constants!$F$4*data!G38^5+constants!$G$4*data!G38^6+constants!$H$4*data!G38^7)</f>
        <v>53.274050428697834</v>
      </c>
      <c r="N38" s="4"/>
      <c r="O38" s="4">
        <f t="shared" si="4"/>
        <v>545.71588696051651</v>
      </c>
      <c r="P38" s="4">
        <f t="shared" si="5"/>
        <v>519.67607118373235</v>
      </c>
      <c r="Q38" s="4">
        <f t="shared" si="6"/>
        <v>500.120499968486</v>
      </c>
      <c r="R38" s="4">
        <f t="shared" si="7"/>
        <v>172.13305877258574</v>
      </c>
      <c r="S38" s="4">
        <f t="shared" si="8"/>
        <v>17.758016809565945</v>
      </c>
      <c r="T38" s="4"/>
      <c r="U38" s="4">
        <f t="shared" si="9"/>
        <v>0.96236969085241475</v>
      </c>
      <c r="V38" s="4">
        <f t="shared" si="10"/>
        <v>0.10316447599427729</v>
      </c>
      <c r="W38" s="4"/>
      <c r="X38">
        <f>IF(front!E38&gt;$X$2,O38,P38)</f>
        <v>519.67607118373235</v>
      </c>
      <c r="Y38">
        <f t="shared" si="11"/>
        <v>-12.462512332604433</v>
      </c>
      <c r="Z38">
        <f>SUMPRODUCT($B$7:$B$456,Y$7:Y$456,EXP(constants!$B$32+constants!$A$32*ABS($A$7:$A$456-$A38)))</f>
        <v>0.10161429310307135</v>
      </c>
      <c r="AA38">
        <f t="shared" si="0"/>
        <v>-12.564126625707505</v>
      </c>
      <c r="AB38">
        <f t="shared" si="12"/>
        <v>0</v>
      </c>
      <c r="AD38" s="4">
        <f t="shared" si="1"/>
        <v>152.39972329176709</v>
      </c>
      <c r="AE38">
        <f>SUMPRODUCT($B$7:$B$456,AD$7:AD$456,EXP(constants!$B$32+constants!$A$32*ABS($A$7:$A$456-$A38)))</f>
        <v>9.5052429127947029</v>
      </c>
      <c r="AF38" s="4">
        <f t="shared" si="2"/>
        <v>142.89448037897239</v>
      </c>
      <c r="AG38">
        <f t="shared" si="13"/>
        <v>142.89448037897239</v>
      </c>
      <c r="AH38" s="4"/>
      <c r="AI38" s="5">
        <f>SUMPRODUCT(constants!$B$13:$B$20,A38^constants!$A$13:$A$20)*constants!$C$10/((A38/1000000000)^5*(EXP(0.014388/(A38/1000000000)/constants!$B$9)-1))</f>
        <v>6.6836168372702292E-10</v>
      </c>
      <c r="AJ38">
        <f>SUMPRODUCT(A38^constants!$E$28:$J$28,constants!$E$27:$J$27)</f>
        <v>7.5592735318031376E-6</v>
      </c>
      <c r="AL38" s="17">
        <f t="shared" si="3"/>
        <v>0</v>
      </c>
      <c r="AM38">
        <f t="shared" si="14"/>
        <v>5.2901088353833442E-8</v>
      </c>
      <c r="AN38">
        <f t="shared" si="15"/>
        <v>0</v>
      </c>
      <c r="AO38">
        <f t="shared" si="16"/>
        <v>1.0487332026923156E-7</v>
      </c>
      <c r="AQ38">
        <f t="shared" si="17"/>
        <v>1.0487332026923156E-7</v>
      </c>
      <c r="AS38" s="4">
        <f t="shared" si="18"/>
        <v>0</v>
      </c>
    </row>
    <row r="39" spans="1:45" x14ac:dyDescent="0.2">
      <c r="A39">
        <f>front!A39</f>
        <v>203.09</v>
      </c>
      <c r="B39" s="1">
        <f t="shared" si="19"/>
        <v>0.46999999999999886</v>
      </c>
      <c r="C39">
        <f>front!D39-front!B39</f>
        <v>164.09999999999991</v>
      </c>
      <c r="D39" s="2">
        <f>front!E39-front!C39</f>
        <v>1562.6000000000004</v>
      </c>
      <c r="E39" s="2">
        <f>IF(front!F39-front!C39&gt;0,front!F39-front!C39,0)</f>
        <v>1503.8000000000011</v>
      </c>
      <c r="F39" s="2">
        <f>front!I39-front!H39</f>
        <v>517.59999999999854</v>
      </c>
      <c r="G39" s="2">
        <f>IF(front!J39-front!H39&gt;0,front!J39-front!H39,0)</f>
        <v>53.399999999999636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163.71476608815496</v>
      </c>
      <c r="J39" s="4">
        <f>D39/(constants!$A$4+constants!$B$4*data!D39+constants!$C$4*data!D39^2+constants!$D$4*data!D39^3+constants!$E$4*data!D39^4+constants!$F$4*data!D39^5+constants!$G$4*data!D39^6+constants!$H$4*data!D39^7)</f>
        <v>1559.028213551197</v>
      </c>
      <c r="K39" s="4">
        <f>E39/(constants!$A$4+constants!$B$4*data!E39+constants!$C$4*data!E39^2+constants!$D$4*data!E39^3+constants!$E$4*data!E39^4+constants!$F$4*data!E39^5+constants!$G$4*data!E39^6+constants!$H$4*data!E39^7)</f>
        <v>1500.361499905458</v>
      </c>
      <c r="L39" s="4">
        <f>F39/(constants!$A$4+constants!$B$4*data!F39+constants!$C$4*data!F39^2+constants!$D$4*data!F39^3+constants!$E$4*data!F39^4+constants!$F$4*data!F39^5+constants!$G$4*data!F39^6+constants!$H$4*data!F39^7)</f>
        <v>516.39917631775722</v>
      </c>
      <c r="M39" s="4">
        <f>G39/(constants!$A$4+constants!$B$4*data!G39+constants!$C$4*data!G39^2+constants!$D$4*data!G39^3+constants!$E$4*data!G39^4+constants!$F$4*data!G39^5+constants!$G$4*data!G39^6+constants!$H$4*data!G39^7)</f>
        <v>53.274050428697834</v>
      </c>
      <c r="N39" s="4"/>
      <c r="O39" s="4">
        <f t="shared" si="4"/>
        <v>545.71588696051651</v>
      </c>
      <c r="P39" s="4">
        <f t="shared" si="5"/>
        <v>519.67607118373235</v>
      </c>
      <c r="Q39" s="4">
        <f t="shared" si="6"/>
        <v>500.120499968486</v>
      </c>
      <c r="R39" s="4">
        <f t="shared" si="7"/>
        <v>172.13305877258574</v>
      </c>
      <c r="S39" s="4">
        <f t="shared" si="8"/>
        <v>17.758016809565945</v>
      </c>
      <c r="T39" s="4"/>
      <c r="U39" s="4">
        <f t="shared" si="9"/>
        <v>0.96236969085241475</v>
      </c>
      <c r="V39" s="4">
        <f t="shared" si="10"/>
        <v>0.10316447599427729</v>
      </c>
      <c r="W39" s="4"/>
      <c r="X39">
        <f>IF(front!E39&gt;$X$2,O39,P39)</f>
        <v>519.67607118373235</v>
      </c>
      <c r="Y39">
        <f t="shared" si="11"/>
        <v>-12.462512332604433</v>
      </c>
      <c r="Z39">
        <f>SUMPRODUCT($B$7:$B$456,Y$7:Y$456,EXP(constants!$B$32+constants!$A$32*ABS($A$7:$A$456-$A39)))</f>
        <v>0.10459434896369781</v>
      </c>
      <c r="AA39">
        <f t="shared" si="0"/>
        <v>-12.567106681568131</v>
      </c>
      <c r="AB39">
        <f t="shared" si="12"/>
        <v>0</v>
      </c>
      <c r="AD39" s="4">
        <f t="shared" si="1"/>
        <v>152.39972329176709</v>
      </c>
      <c r="AE39">
        <f>SUMPRODUCT($B$7:$B$456,AD$7:AD$456,EXP(constants!$B$32+constants!$A$32*ABS($A$7:$A$456-$A39)))</f>
        <v>9.732953029097045</v>
      </c>
      <c r="AF39" s="4">
        <f t="shared" si="2"/>
        <v>142.66677026267004</v>
      </c>
      <c r="AG39">
        <f t="shared" si="13"/>
        <v>142.66677026267004</v>
      </c>
      <c r="AH39" s="4"/>
      <c r="AI39" s="5">
        <f>SUMPRODUCT(constants!$B$13:$B$20,A39^constants!$A$13:$A$20)*constants!$C$10/((A39/1000000000)^5*(EXP(0.014388/(A39/1000000000)/constants!$B$9)-1))</f>
        <v>6.9951877953066964E-10</v>
      </c>
      <c r="AJ39">
        <f>SUMPRODUCT(A39^constants!$E$28:$J$28,constants!$E$27:$J$27)</f>
        <v>7.4820406990582801E-6</v>
      </c>
      <c r="AL39" s="17">
        <f t="shared" si="3"/>
        <v>0</v>
      </c>
      <c r="AM39">
        <f t="shared" si="14"/>
        <v>5.2444172425595441E-8</v>
      </c>
      <c r="AN39">
        <f t="shared" si="15"/>
        <v>0</v>
      </c>
      <c r="AO39">
        <f t="shared" si="16"/>
        <v>1.039675111078451E-7</v>
      </c>
      <c r="AQ39">
        <f t="shared" si="17"/>
        <v>1.039675111078451E-7</v>
      </c>
      <c r="AS39" s="4">
        <f t="shared" si="18"/>
        <v>0</v>
      </c>
    </row>
    <row r="40" spans="1:45" x14ac:dyDescent="0.2">
      <c r="A40">
        <f>front!A40</f>
        <v>203.57</v>
      </c>
      <c r="B40" s="1">
        <f t="shared" si="19"/>
        <v>0.47999999999998977</v>
      </c>
      <c r="C40">
        <f>front!D40-front!B40</f>
        <v>167.80000000000018</v>
      </c>
      <c r="D40" s="2">
        <f>front!E40-front!C40</f>
        <v>1580.5</v>
      </c>
      <c r="E40" s="2">
        <f>IF(front!F40-front!C40&gt;0,front!F40-front!C40,0)</f>
        <v>1472.3000000000011</v>
      </c>
      <c r="F40" s="2">
        <f>front!I40-front!H40</f>
        <v>584.39999999999964</v>
      </c>
      <c r="G40" s="2">
        <f>IF(front!J40-front!H40&gt;0,front!J40-front!H40,0)</f>
        <v>29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167.40613850929577</v>
      </c>
      <c r="J40" s="4">
        <f>D40/(constants!$A$4+constants!$B$4*data!D40+constants!$C$4*data!D40^2+constants!$D$4*data!D40^3+constants!$E$4*data!D40^4+constants!$F$4*data!D40^5+constants!$G$4*data!D40^6+constants!$H$4*data!D40^7)</f>
        <v>1576.887630657511</v>
      </c>
      <c r="K40" s="4">
        <f>E40/(constants!$A$4+constants!$B$4*data!E40+constants!$C$4*data!E40^2+constants!$D$4*data!E40^3+constants!$E$4*data!E40^4+constants!$F$4*data!E40^5+constants!$G$4*data!E40^6+constants!$H$4*data!E40^7)</f>
        <v>1468.9328874913003</v>
      </c>
      <c r="L40" s="4">
        <f>F40/(constants!$A$4+constants!$B$4*data!F40+constants!$C$4*data!F40^2+constants!$D$4*data!F40^3+constants!$E$4*data!F40^4+constants!$F$4*data!F40^5+constants!$G$4*data!F40^6+constants!$H$4*data!F40^7)</f>
        <v>583.04656358992838</v>
      </c>
      <c r="M40" s="4">
        <f>G40/(constants!$A$4+constants!$B$4*data!G40+constants!$C$4*data!G40^2+constants!$D$4*data!G40^3+constants!$E$4*data!G40^4+constants!$F$4*data!G40^5+constants!$G$4*data!G40^6+constants!$H$4*data!G40^7)</f>
        <v>28.931524801009228</v>
      </c>
      <c r="N40" s="4"/>
      <c r="O40" s="4">
        <f t="shared" si="4"/>
        <v>558.02046169765254</v>
      </c>
      <c r="P40" s="4">
        <f t="shared" si="5"/>
        <v>525.62921021917032</v>
      </c>
      <c r="Q40" s="4">
        <f t="shared" si="6"/>
        <v>489.64429583043341</v>
      </c>
      <c r="R40" s="4">
        <f t="shared" si="7"/>
        <v>194.34885452997614</v>
      </c>
      <c r="S40" s="4">
        <f t="shared" si="8"/>
        <v>9.64384160033641</v>
      </c>
      <c r="T40" s="4"/>
      <c r="U40" s="4">
        <f t="shared" si="9"/>
        <v>0.93153935571097279</v>
      </c>
      <c r="V40" s="4">
        <f t="shared" si="10"/>
        <v>4.9621293748602746E-2</v>
      </c>
      <c r="W40" s="4"/>
      <c r="X40">
        <f>IF(front!E40&gt;$X$2,O40,P40)</f>
        <v>525.62921021917032</v>
      </c>
      <c r="Y40">
        <f t="shared" si="11"/>
        <v>4.6375251623099984</v>
      </c>
      <c r="Z40">
        <f>SUMPRODUCT($B$7:$B$456,Y$7:Y$456,EXP(constants!$B$32+constants!$A$32*ABS($A$7:$A$456-$A40)))</f>
        <v>0.10793696243889879</v>
      </c>
      <c r="AA40">
        <f t="shared" si="0"/>
        <v>4.5295881998710996</v>
      </c>
      <c r="AB40">
        <f t="shared" si="12"/>
        <v>0</v>
      </c>
      <c r="AD40" s="4">
        <f t="shared" si="1"/>
        <v>183.6322771292385</v>
      </c>
      <c r="AE40">
        <f>SUMPRODUCT($B$7:$B$456,AD$7:AD$456,EXP(constants!$B$32+constants!$A$32*ABS($A$7:$A$456-$A40)))</f>
        <v>9.969974781760202</v>
      </c>
      <c r="AF40" s="4">
        <f t="shared" si="2"/>
        <v>173.66230234747829</v>
      </c>
      <c r="AG40">
        <f t="shared" si="13"/>
        <v>173.66230234747829</v>
      </c>
      <c r="AH40" s="4"/>
      <c r="AI40" s="5">
        <f>SUMPRODUCT(constants!$B$13:$B$20,A40^constants!$A$13:$A$20)*constants!$C$10/((A40/1000000000)^5*(EXP(0.014388/(A40/1000000000)/constants!$B$9)-1))</f>
        <v>7.3263091127471821E-10</v>
      </c>
      <c r="AJ40">
        <f>SUMPRODUCT(A40^constants!$E$28:$J$28,constants!$E$27:$J$27)</f>
        <v>7.4040059060538296E-6</v>
      </c>
      <c r="AL40" s="17">
        <f t="shared" si="3"/>
        <v>0</v>
      </c>
      <c r="AM40">
        <f t="shared" si="14"/>
        <v>4.2634502744523482E-8</v>
      </c>
      <c r="AN40">
        <f t="shared" si="15"/>
        <v>0</v>
      </c>
      <c r="AO40">
        <f t="shared" si="16"/>
        <v>8.452041347315379E-8</v>
      </c>
      <c r="AQ40">
        <f t="shared" si="17"/>
        <v>8.452041347315379E-8</v>
      </c>
      <c r="AS40" s="4">
        <f t="shared" si="18"/>
        <v>0</v>
      </c>
    </row>
    <row r="41" spans="1:45" x14ac:dyDescent="0.2">
      <c r="A41">
        <f>front!A41</f>
        <v>204.05</v>
      </c>
      <c r="B41" s="1">
        <f t="shared" si="19"/>
        <v>0.48000000000001819</v>
      </c>
      <c r="C41">
        <f>front!D41-front!B41</f>
        <v>167.80000000000018</v>
      </c>
      <c r="D41" s="2">
        <f>front!E41-front!C41</f>
        <v>1580.5</v>
      </c>
      <c r="E41" s="2">
        <f>IF(front!F41-front!C41&gt;0,front!F41-front!C41,0)</f>
        <v>1472.3000000000011</v>
      </c>
      <c r="F41" s="2">
        <f>front!I41-front!H41</f>
        <v>584.39999999999964</v>
      </c>
      <c r="G41" s="2">
        <f>IF(front!J41-front!H41&gt;0,front!J41-front!H41,0)</f>
        <v>29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167.40613850929577</v>
      </c>
      <c r="J41" s="4">
        <f>D41/(constants!$A$4+constants!$B$4*data!D41+constants!$C$4*data!D41^2+constants!$D$4*data!D41^3+constants!$E$4*data!D41^4+constants!$F$4*data!D41^5+constants!$G$4*data!D41^6+constants!$H$4*data!D41^7)</f>
        <v>1576.887630657511</v>
      </c>
      <c r="K41" s="4">
        <f>E41/(constants!$A$4+constants!$B$4*data!E41+constants!$C$4*data!E41^2+constants!$D$4*data!E41^3+constants!$E$4*data!E41^4+constants!$F$4*data!E41^5+constants!$G$4*data!E41^6+constants!$H$4*data!E41^7)</f>
        <v>1468.9328874913003</v>
      </c>
      <c r="L41" s="4">
        <f>F41/(constants!$A$4+constants!$B$4*data!F41+constants!$C$4*data!F41^2+constants!$D$4*data!F41^3+constants!$E$4*data!F41^4+constants!$F$4*data!F41^5+constants!$G$4*data!F41^6+constants!$H$4*data!F41^7)</f>
        <v>583.04656358992838</v>
      </c>
      <c r="M41" s="4">
        <f>G41/(constants!$A$4+constants!$B$4*data!G41+constants!$C$4*data!G41^2+constants!$D$4*data!G41^3+constants!$E$4*data!G41^4+constants!$F$4*data!G41^5+constants!$G$4*data!G41^6+constants!$H$4*data!G41^7)</f>
        <v>28.931524801009228</v>
      </c>
      <c r="N41" s="4"/>
      <c r="O41" s="4">
        <f t="shared" si="4"/>
        <v>558.02046169765254</v>
      </c>
      <c r="P41" s="4">
        <f t="shared" si="5"/>
        <v>525.62921021917032</v>
      </c>
      <c r="Q41" s="4">
        <f t="shared" si="6"/>
        <v>489.64429583043341</v>
      </c>
      <c r="R41" s="4">
        <f t="shared" si="7"/>
        <v>194.34885452997614</v>
      </c>
      <c r="S41" s="4">
        <f t="shared" si="8"/>
        <v>9.64384160033641</v>
      </c>
      <c r="T41" s="4"/>
      <c r="U41" s="4">
        <f t="shared" si="9"/>
        <v>0.93153935571097279</v>
      </c>
      <c r="V41" s="4">
        <f t="shared" si="10"/>
        <v>4.9621293748602746E-2</v>
      </c>
      <c r="W41" s="4"/>
      <c r="X41">
        <f>IF(front!E41&gt;$X$2,O41,P41)</f>
        <v>525.62921021917032</v>
      </c>
      <c r="Y41">
        <f t="shared" si="11"/>
        <v>4.6375251623099984</v>
      </c>
      <c r="Z41">
        <f>SUMPRODUCT($B$7:$B$456,Y$7:Y$456,EXP(constants!$B$32+constants!$A$32*ABS($A$7:$A$456-$A41)))</f>
        <v>0.1112756802706764</v>
      </c>
      <c r="AA41">
        <f t="shared" si="0"/>
        <v>4.5262494820393222</v>
      </c>
      <c r="AB41">
        <f t="shared" si="12"/>
        <v>0</v>
      </c>
      <c r="AD41" s="4">
        <f t="shared" si="1"/>
        <v>183.6322771292385</v>
      </c>
      <c r="AE41">
        <f>SUMPRODUCT($B$7:$B$456,AD$7:AD$456,EXP(constants!$B$32+constants!$A$32*ABS($A$7:$A$456-$A41)))</f>
        <v>10.211088453331147</v>
      </c>
      <c r="AF41" s="4">
        <f t="shared" si="2"/>
        <v>173.42118867590736</v>
      </c>
      <c r="AG41">
        <f t="shared" si="13"/>
        <v>173.42118867590736</v>
      </c>
      <c r="AH41" s="4"/>
      <c r="AI41" s="5">
        <f>SUMPRODUCT(constants!$B$13:$B$20,A41^constants!$A$13:$A$20)*constants!$C$10/((A41/1000000000)^5*(EXP(0.014388/(A41/1000000000)/constants!$B$9)-1))</f>
        <v>7.670928688698571E-10</v>
      </c>
      <c r="AJ41">
        <f>SUMPRODUCT(A41^constants!$E$28:$J$28,constants!$E$27:$J$27)</f>
        <v>7.3268138522273002E-6</v>
      </c>
      <c r="AL41" s="17">
        <f t="shared" si="3"/>
        <v>0</v>
      </c>
      <c r="AM41">
        <f t="shared" si="14"/>
        <v>4.2248665853166199E-8</v>
      </c>
      <c r="AN41">
        <f t="shared" si="15"/>
        <v>0</v>
      </c>
      <c r="AO41">
        <f t="shared" si="16"/>
        <v>8.3755514354096919E-8</v>
      </c>
      <c r="AQ41">
        <f t="shared" si="17"/>
        <v>8.3755514354096919E-8</v>
      </c>
      <c r="AS41" s="4">
        <f t="shared" si="18"/>
        <v>0</v>
      </c>
    </row>
    <row r="42" spans="1:45" x14ac:dyDescent="0.2">
      <c r="A42">
        <f>front!A42</f>
        <v>204.53</v>
      </c>
      <c r="B42" s="1">
        <f t="shared" si="19"/>
        <v>0.47999999999998977</v>
      </c>
      <c r="C42">
        <f>front!D42-front!B42</f>
        <v>166.90000000000009</v>
      </c>
      <c r="D42" s="2">
        <f>front!E42-front!C42</f>
        <v>1542.3999999999996</v>
      </c>
      <c r="E42" s="2">
        <f>IF(front!F42-front!C42&gt;0,front!F42-front!C42,0)</f>
        <v>1479.2999999999993</v>
      </c>
      <c r="F42" s="2">
        <f>front!I42-front!H42</f>
        <v>602.89999999999964</v>
      </c>
      <c r="G42" s="2">
        <f>IF(front!J42-front!H42&gt;0,front!J42-front!H42,0)</f>
        <v>25.299999999999272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166.50823689341155</v>
      </c>
      <c r="J42" s="4">
        <f>D42/(constants!$A$4+constants!$B$4*data!D42+constants!$C$4*data!D42^2+constants!$D$4*data!D42^3+constants!$E$4*data!D42^4+constants!$F$4*data!D42^5+constants!$G$4*data!D42^6+constants!$H$4*data!D42^7)</f>
        <v>1538.8740067484948</v>
      </c>
      <c r="K42" s="4">
        <f>E42/(constants!$A$4+constants!$B$4*data!E42+constants!$C$4*data!E42^2+constants!$D$4*data!E42^3+constants!$E$4*data!E42^4+constants!$F$4*data!E42^5+constants!$G$4*data!E42^6+constants!$H$4*data!E42^7)</f>
        <v>1475.9170245275211</v>
      </c>
      <c r="L42" s="4">
        <f>F42/(constants!$A$4+constants!$B$4*data!F42+constants!$C$4*data!F42^2+constants!$D$4*data!F42^3+constants!$E$4*data!F42^4+constants!$F$4*data!F42^5+constants!$G$4*data!F42^6+constants!$H$4*data!F42^7)</f>
        <v>601.50435813161209</v>
      </c>
      <c r="M42" s="4">
        <f>G42/(constants!$A$4+constants!$B$4*data!G42+constants!$C$4*data!G42^2+constants!$D$4*data!G42^3+constants!$E$4*data!G42^4+constants!$F$4*data!G42^5+constants!$G$4*data!G42^6+constants!$H$4*data!G42^7)</f>
        <v>25.240251147019229</v>
      </c>
      <c r="N42" s="4"/>
      <c r="O42" s="4">
        <f t="shared" si="4"/>
        <v>555.02745631137179</v>
      </c>
      <c r="P42" s="4">
        <f t="shared" si="5"/>
        <v>512.95800224949835</v>
      </c>
      <c r="Q42" s="4">
        <f t="shared" si="6"/>
        <v>491.9723415091737</v>
      </c>
      <c r="R42" s="4">
        <f t="shared" si="7"/>
        <v>200.50145271053736</v>
      </c>
      <c r="S42" s="4">
        <f t="shared" si="8"/>
        <v>8.4134170490064104</v>
      </c>
      <c r="T42" s="4"/>
      <c r="U42" s="4">
        <f t="shared" si="9"/>
        <v>0.95908892999369288</v>
      </c>
      <c r="V42" s="4">
        <f t="shared" si="10"/>
        <v>4.1961875763328285E-2</v>
      </c>
      <c r="W42" s="4"/>
      <c r="X42">
        <f>IF(front!E42&gt;$X$2,O42,P42)</f>
        <v>512.95800224949835</v>
      </c>
      <c r="Y42">
        <f t="shared" si="11"/>
        <v>-10.510771688790101</v>
      </c>
      <c r="Z42">
        <f>SUMPRODUCT($B$7:$B$456,Y$7:Y$456,EXP(constants!$B$32+constants!$A$32*ABS($A$7:$A$456-$A42)))</f>
        <v>0.11461299136416883</v>
      </c>
      <c r="AA42">
        <f t="shared" si="0"/>
        <v>-10.625384680154269</v>
      </c>
      <c r="AB42">
        <f t="shared" si="12"/>
        <v>0</v>
      </c>
      <c r="AD42" s="4">
        <f t="shared" si="1"/>
        <v>191.15216652906196</v>
      </c>
      <c r="AE42">
        <f>SUMPRODUCT($B$7:$B$456,AD$7:AD$456,EXP(constants!$B$32+constants!$A$32*ABS($A$7:$A$456-$A42)))</f>
        <v>10.456473786179863</v>
      </c>
      <c r="AF42" s="4">
        <f t="shared" si="2"/>
        <v>180.6956927428821</v>
      </c>
      <c r="AG42">
        <f t="shared" si="13"/>
        <v>180.6956927428821</v>
      </c>
      <c r="AH42" s="4"/>
      <c r="AI42" s="5">
        <f>SUMPRODUCT(constants!$B$13:$B$20,A42^constants!$A$13:$A$20)*constants!$C$10/((A42/1000000000)^5*(EXP(0.014388/(A42/1000000000)/constants!$B$9)-1))</f>
        <v>8.0295022276632725E-10</v>
      </c>
      <c r="AJ42">
        <f>SUMPRODUCT(A42^constants!$E$28:$J$28,constants!$E$27:$J$27)</f>
        <v>7.2504571214527104E-6</v>
      </c>
      <c r="AL42" s="17">
        <f t="shared" si="3"/>
        <v>0</v>
      </c>
      <c r="AM42">
        <f t="shared" si="14"/>
        <v>4.0125234926156358E-8</v>
      </c>
      <c r="AN42">
        <f t="shared" si="15"/>
        <v>0</v>
      </c>
      <c r="AO42">
        <f t="shared" si="16"/>
        <v>7.9545936468129708E-8</v>
      </c>
      <c r="AQ42">
        <f t="shared" si="17"/>
        <v>7.9545936468129708E-8</v>
      </c>
      <c r="AS42" s="4">
        <f t="shared" si="18"/>
        <v>0</v>
      </c>
    </row>
    <row r="43" spans="1:45" x14ac:dyDescent="0.2">
      <c r="A43">
        <f>front!A43</f>
        <v>205</v>
      </c>
      <c r="B43" s="1">
        <f t="shared" si="19"/>
        <v>0.46999999999999886</v>
      </c>
      <c r="C43">
        <f>front!D43-front!B43</f>
        <v>166.90000000000009</v>
      </c>
      <c r="D43" s="2">
        <f>front!E43-front!C43</f>
        <v>1542.3999999999996</v>
      </c>
      <c r="E43" s="2">
        <f>IF(front!F43-front!C43&gt;0,front!F43-front!C43,0)</f>
        <v>1479.2999999999993</v>
      </c>
      <c r="F43" s="2">
        <f>front!I43-front!H43</f>
        <v>602.89999999999964</v>
      </c>
      <c r="G43" s="2">
        <f>IF(front!J43-front!H43&gt;0,front!J43-front!H43,0)</f>
        <v>25.299999999999272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166.50823689341155</v>
      </c>
      <c r="J43" s="4">
        <f>D43/(constants!$A$4+constants!$B$4*data!D43+constants!$C$4*data!D43^2+constants!$D$4*data!D43^3+constants!$E$4*data!D43^4+constants!$F$4*data!D43^5+constants!$G$4*data!D43^6+constants!$H$4*data!D43^7)</f>
        <v>1538.8740067484948</v>
      </c>
      <c r="K43" s="4">
        <f>E43/(constants!$A$4+constants!$B$4*data!E43+constants!$C$4*data!E43^2+constants!$D$4*data!E43^3+constants!$E$4*data!E43^4+constants!$F$4*data!E43^5+constants!$G$4*data!E43^6+constants!$H$4*data!E43^7)</f>
        <v>1475.9170245275211</v>
      </c>
      <c r="L43" s="4">
        <f>F43/(constants!$A$4+constants!$B$4*data!F43+constants!$C$4*data!F43^2+constants!$D$4*data!F43^3+constants!$E$4*data!F43^4+constants!$F$4*data!F43^5+constants!$G$4*data!F43^6+constants!$H$4*data!F43^7)</f>
        <v>601.50435813161209</v>
      </c>
      <c r="M43" s="4">
        <f>G43/(constants!$A$4+constants!$B$4*data!G43+constants!$C$4*data!G43^2+constants!$D$4*data!G43^3+constants!$E$4*data!G43^4+constants!$F$4*data!G43^5+constants!$G$4*data!G43^6+constants!$H$4*data!G43^7)</f>
        <v>25.240251147019229</v>
      </c>
      <c r="N43" s="4"/>
      <c r="O43" s="4">
        <f t="shared" si="4"/>
        <v>555.02745631137179</v>
      </c>
      <c r="P43" s="4">
        <f t="shared" si="5"/>
        <v>512.95800224949835</v>
      </c>
      <c r="Q43" s="4">
        <f t="shared" si="6"/>
        <v>491.9723415091737</v>
      </c>
      <c r="R43" s="4">
        <f t="shared" si="7"/>
        <v>200.50145271053736</v>
      </c>
      <c r="S43" s="4">
        <f t="shared" si="8"/>
        <v>8.4134170490064104</v>
      </c>
      <c r="T43" s="4"/>
      <c r="U43" s="4">
        <f t="shared" si="9"/>
        <v>0.95908892999369288</v>
      </c>
      <c r="V43" s="4">
        <f t="shared" si="10"/>
        <v>4.1961875763328285E-2</v>
      </c>
      <c r="W43" s="4"/>
      <c r="X43">
        <f>IF(front!E43&gt;$X$2,O43,P43)</f>
        <v>512.95800224949835</v>
      </c>
      <c r="Y43">
        <f t="shared" si="11"/>
        <v>-10.510771688790101</v>
      </c>
      <c r="Z43">
        <f>SUMPRODUCT($B$7:$B$456,Y$7:Y$456,EXP(constants!$B$32+constants!$A$32*ABS($A$7:$A$456-$A43)))</f>
        <v>0.11815075933784648</v>
      </c>
      <c r="AA43">
        <f t="shared" si="0"/>
        <v>-10.628922448127947</v>
      </c>
      <c r="AB43">
        <f t="shared" si="12"/>
        <v>0</v>
      </c>
      <c r="AD43" s="4">
        <f t="shared" si="1"/>
        <v>191.15216652906196</v>
      </c>
      <c r="AE43">
        <f>SUMPRODUCT($B$7:$B$456,AD$7:AD$456,EXP(constants!$B$32+constants!$A$32*ABS($A$7:$A$456-$A43)))</f>
        <v>10.700894019283254</v>
      </c>
      <c r="AF43" s="4">
        <f t="shared" si="2"/>
        <v>180.4512725097787</v>
      </c>
      <c r="AG43">
        <f t="shared" si="13"/>
        <v>180.4512725097787</v>
      </c>
      <c r="AH43" s="4"/>
      <c r="AI43" s="5">
        <f>SUMPRODUCT(constants!$B$13:$B$20,A43^constants!$A$13:$A$20)*constants!$C$10/((A43/1000000000)^5*(EXP(0.014388/(A43/1000000000)/constants!$B$9)-1))</f>
        <v>8.3945762207778026E-10</v>
      </c>
      <c r="AJ43">
        <f>SUMPRODUCT(A43^constants!$E$28:$J$28,constants!$E$27:$J$27)</f>
        <v>7.176493462237503E-6</v>
      </c>
      <c r="AL43" s="17">
        <f t="shared" si="3"/>
        <v>0</v>
      </c>
      <c r="AM43">
        <f t="shared" si="14"/>
        <v>3.9769702714890006E-8</v>
      </c>
      <c r="AN43">
        <f t="shared" si="15"/>
        <v>0</v>
      </c>
      <c r="AO43">
        <f t="shared" si="16"/>
        <v>7.8841114608723445E-8</v>
      </c>
      <c r="AQ43">
        <f t="shared" si="17"/>
        <v>7.8841114608723445E-8</v>
      </c>
      <c r="AS43" s="4">
        <f t="shared" si="18"/>
        <v>0</v>
      </c>
    </row>
    <row r="44" spans="1:45" x14ac:dyDescent="0.2">
      <c r="A44">
        <f>front!A44</f>
        <v>205.48</v>
      </c>
      <c r="B44" s="1">
        <f t="shared" si="19"/>
        <v>0.47999999999998977</v>
      </c>
      <c r="C44">
        <f>front!D44-front!B44</f>
        <v>168.30000000000018</v>
      </c>
      <c r="D44" s="2">
        <f>front!E44-front!C44</f>
        <v>1630.3999999999996</v>
      </c>
      <c r="E44" s="2">
        <f>IF(front!F44-front!C44&gt;0,front!F44-front!C44,0)</f>
        <v>1510</v>
      </c>
      <c r="F44" s="2">
        <f>front!I44-front!H44</f>
        <v>651.69999999999891</v>
      </c>
      <c r="G44" s="2">
        <f>IF(front!J44-front!H44&gt;0,front!J44-front!H44,0)</f>
        <v>0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167.90497280024331</v>
      </c>
      <c r="J44" s="4">
        <f>D44/(constants!$A$4+constants!$B$4*data!D44+constants!$C$4*data!D44^2+constants!$D$4*data!D44^3+constants!$E$4*data!D44^4+constants!$F$4*data!D44^5+constants!$G$4*data!D44^6+constants!$H$4*data!D44^7)</f>
        <v>1626.6744790560097</v>
      </c>
      <c r="K44" s="4">
        <f>E44/(constants!$A$4+constants!$B$4*data!E44+constants!$C$4*data!E44^2+constants!$D$4*data!E44^3+constants!$E$4*data!E44^4+constants!$F$4*data!E44^5+constants!$G$4*data!E44^6+constants!$H$4*data!E44^7)</f>
        <v>1506.5474477211785</v>
      </c>
      <c r="L44" s="4">
        <f>F44/(constants!$A$4+constants!$B$4*data!F44+constants!$C$4*data!F44^2+constants!$D$4*data!F44^3+constants!$E$4*data!F44^4+constants!$F$4*data!F44^5+constants!$G$4*data!F44^6+constants!$H$4*data!F44^7)</f>
        <v>650.19313830251201</v>
      </c>
      <c r="M44" s="4">
        <f>G44/(constants!$A$4+constants!$B$4*data!G44+constants!$C$4*data!G44^2+constants!$D$4*data!G44^3+constants!$E$4*data!G44^4+constants!$F$4*data!G44^5+constants!$G$4*data!G44^6+constants!$H$4*data!G44^7)</f>
        <v>0</v>
      </c>
      <c r="N44" s="4"/>
      <c r="O44" s="4">
        <f t="shared" si="4"/>
        <v>559.68324266747777</v>
      </c>
      <c r="P44" s="4">
        <f t="shared" si="5"/>
        <v>542.22482635200322</v>
      </c>
      <c r="Q44" s="4">
        <f t="shared" si="6"/>
        <v>502.18248257372613</v>
      </c>
      <c r="R44" s="4">
        <f t="shared" si="7"/>
        <v>216.73104610083735</v>
      </c>
      <c r="S44" s="4">
        <f t="shared" si="8"/>
        <v>0</v>
      </c>
      <c r="T44" s="4"/>
      <c r="U44" s="4">
        <f t="shared" si="9"/>
        <v>0.926151769833788</v>
      </c>
      <c r="V44" s="4">
        <f t="shared" si="10"/>
        <v>0</v>
      </c>
      <c r="W44" s="4"/>
      <c r="X44">
        <f>IF(front!E44&gt;$X$2,O44,P44)</f>
        <v>542.22482635200322</v>
      </c>
      <c r="Y44">
        <f t="shared" si="11"/>
        <v>7.8922505820856941</v>
      </c>
      <c r="Z44">
        <f>SUMPRODUCT($B$7:$B$456,Y$7:Y$456,EXP(constants!$B$32+constants!$A$32*ABS($A$7:$A$456-$A44)))</f>
        <v>0.12203819108192927</v>
      </c>
      <c r="AA44">
        <f t="shared" si="0"/>
        <v>7.7702123910037644</v>
      </c>
      <c r="AB44">
        <f t="shared" si="12"/>
        <v>0.25473699749835266</v>
      </c>
      <c r="AD44" s="4">
        <f t="shared" si="1"/>
        <v>216.73104610083735</v>
      </c>
      <c r="AE44">
        <f>SUMPRODUCT($B$7:$B$456,AD$7:AD$456,EXP(constants!$B$32+constants!$A$32*ABS($A$7:$A$456-$A44)))</f>
        <v>10.955005321355463</v>
      </c>
      <c r="AF44" s="4">
        <f t="shared" si="2"/>
        <v>205.77604077948189</v>
      </c>
      <c r="AG44">
        <f t="shared" si="13"/>
        <v>205.77604077948189</v>
      </c>
      <c r="AH44" s="4"/>
      <c r="AI44" s="5">
        <f>SUMPRODUCT(constants!$B$13:$B$20,A44^constants!$A$13:$A$20)*constants!$C$10/((A44/1000000000)^5*(EXP(0.014388/(A44/1000000000)/constants!$B$9)-1))</f>
        <v>8.7821568463762965E-10</v>
      </c>
      <c r="AJ44">
        <f>SUMPRODUCT(A44^constants!$E$28:$J$28,constants!$E$27:$J$27)</f>
        <v>7.1017682824420854E-6</v>
      </c>
      <c r="AL44" s="17">
        <f t="shared" si="3"/>
        <v>3.4475388077199463E-9</v>
      </c>
      <c r="AM44">
        <f t="shared" si="14"/>
        <v>3.4512124227585046E-8</v>
      </c>
      <c r="AN44">
        <f t="shared" si="15"/>
        <v>9.9893555812029036E-2</v>
      </c>
      <c r="AO44">
        <f t="shared" si="16"/>
        <v>6.8418272098342476E-8</v>
      </c>
      <c r="AQ44">
        <f t="shared" si="17"/>
        <v>6.8418272098342476E-8</v>
      </c>
      <c r="AS44" s="4">
        <f t="shared" si="18"/>
        <v>5.0389153394060464E-2</v>
      </c>
    </row>
    <row r="45" spans="1:45" x14ac:dyDescent="0.2">
      <c r="A45">
        <f>front!A45</f>
        <v>205.96</v>
      </c>
      <c r="B45" s="1">
        <f t="shared" si="19"/>
        <v>0.48000000000001819</v>
      </c>
      <c r="C45">
        <f>front!D45-front!B45</f>
        <v>168.30000000000018</v>
      </c>
      <c r="D45" s="2">
        <f>front!E45-front!C45</f>
        <v>1630.3999999999996</v>
      </c>
      <c r="E45" s="2">
        <f>IF(front!F45-front!C45&gt;0,front!F45-front!C45,0)</f>
        <v>1510</v>
      </c>
      <c r="F45" s="2">
        <f>front!I45-front!H45</f>
        <v>651.69999999999891</v>
      </c>
      <c r="G45" s="2">
        <f>IF(front!J45-front!H45&gt;0,front!J45-front!H45,0)</f>
        <v>0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167.90497280024331</v>
      </c>
      <c r="J45" s="4">
        <f>D45/(constants!$A$4+constants!$B$4*data!D45+constants!$C$4*data!D45^2+constants!$D$4*data!D45^3+constants!$E$4*data!D45^4+constants!$F$4*data!D45^5+constants!$G$4*data!D45^6+constants!$H$4*data!D45^7)</f>
        <v>1626.6744790560097</v>
      </c>
      <c r="K45" s="4">
        <f>E45/(constants!$A$4+constants!$B$4*data!E45+constants!$C$4*data!E45^2+constants!$D$4*data!E45^3+constants!$E$4*data!E45^4+constants!$F$4*data!E45^5+constants!$G$4*data!E45^6+constants!$H$4*data!E45^7)</f>
        <v>1506.5474477211785</v>
      </c>
      <c r="L45" s="4">
        <f>F45/(constants!$A$4+constants!$B$4*data!F45+constants!$C$4*data!F45^2+constants!$D$4*data!F45^3+constants!$E$4*data!F45^4+constants!$F$4*data!F45^5+constants!$G$4*data!F45^6+constants!$H$4*data!F45^7)</f>
        <v>650.19313830251201</v>
      </c>
      <c r="M45" s="4">
        <f>G45/(constants!$A$4+constants!$B$4*data!G45+constants!$C$4*data!G45^2+constants!$D$4*data!G45^3+constants!$E$4*data!G45^4+constants!$F$4*data!G45^5+constants!$G$4*data!G45^6+constants!$H$4*data!G45^7)</f>
        <v>0</v>
      </c>
      <c r="N45" s="4"/>
      <c r="O45" s="4">
        <f t="shared" si="4"/>
        <v>559.68324266747777</v>
      </c>
      <c r="P45" s="4">
        <f t="shared" si="5"/>
        <v>542.22482635200322</v>
      </c>
      <c r="Q45" s="4">
        <f t="shared" si="6"/>
        <v>502.18248257372613</v>
      </c>
      <c r="R45" s="4">
        <f t="shared" si="7"/>
        <v>216.73104610083735</v>
      </c>
      <c r="S45" s="4">
        <f t="shared" si="8"/>
        <v>0</v>
      </c>
      <c r="T45" s="4"/>
      <c r="U45" s="4">
        <f t="shared" si="9"/>
        <v>0.926151769833788</v>
      </c>
      <c r="V45" s="4">
        <f t="shared" si="10"/>
        <v>0</v>
      </c>
      <c r="W45" s="4"/>
      <c r="X45">
        <f>IF(front!E45&gt;$X$2,O45,P45)</f>
        <v>542.22482635200322</v>
      </c>
      <c r="Y45">
        <f t="shared" si="11"/>
        <v>7.8922505820856941</v>
      </c>
      <c r="Z45">
        <f>SUMPRODUCT($B$7:$B$456,Y$7:Y$456,EXP(constants!$B$32+constants!$A$32*ABS($A$7:$A$456-$A45)))</f>
        <v>0.12587303394858101</v>
      </c>
      <c r="AA45">
        <f t="shared" si="0"/>
        <v>7.7663775481371129</v>
      </c>
      <c r="AB45">
        <f t="shared" si="12"/>
        <v>0.25090215463170118</v>
      </c>
      <c r="AD45" s="4">
        <f t="shared" si="1"/>
        <v>216.73104610083735</v>
      </c>
      <c r="AE45">
        <f>SUMPRODUCT($B$7:$B$456,AD$7:AD$456,EXP(constants!$B$32+constants!$A$32*ABS($A$7:$A$456-$A45)))</f>
        <v>11.213340765690896</v>
      </c>
      <c r="AF45" s="4">
        <f t="shared" si="2"/>
        <v>205.51770533514645</v>
      </c>
      <c r="AG45">
        <f t="shared" si="13"/>
        <v>205.51770533514645</v>
      </c>
      <c r="AH45" s="4"/>
      <c r="AI45" s="5">
        <f>SUMPRODUCT(constants!$B$13:$B$20,A45^constants!$A$13:$A$20)*constants!$C$10/((A45/1000000000)^5*(EXP(0.014388/(A45/1000000000)/constants!$B$9)-1))</f>
        <v>9.1851198461308236E-10</v>
      </c>
      <c r="AJ45">
        <f>SUMPRODUCT(A45^constants!$E$28:$J$28,constants!$E$27:$J$27)</f>
        <v>7.0278565909732819E-6</v>
      </c>
      <c r="AL45" s="17">
        <f t="shared" si="3"/>
        <v>3.6608373728849177E-9</v>
      </c>
      <c r="AM45">
        <f t="shared" si="14"/>
        <v>3.4195869302416827E-8</v>
      </c>
      <c r="AN45">
        <f t="shared" si="15"/>
        <v>0.1070549586123896</v>
      </c>
      <c r="AO45">
        <f t="shared" si="16"/>
        <v>6.7791315166340429E-8</v>
      </c>
      <c r="AQ45">
        <f t="shared" si="17"/>
        <v>6.7791315166340429E-8</v>
      </c>
      <c r="AS45" s="4">
        <f t="shared" si="18"/>
        <v>5.4001568842591025E-2</v>
      </c>
    </row>
    <row r="46" spans="1:45" x14ac:dyDescent="0.2">
      <c r="A46">
        <f>front!A46</f>
        <v>206.43</v>
      </c>
      <c r="B46" s="1">
        <f t="shared" si="19"/>
        <v>0.46999999999999886</v>
      </c>
      <c r="C46">
        <f>front!D46-front!B46</f>
        <v>159.90000000000009</v>
      </c>
      <c r="D46" s="2">
        <f>front!E46-front!C46</f>
        <v>1591.5999999999985</v>
      </c>
      <c r="E46" s="2">
        <f>IF(front!F46-front!C46&gt;0,front!F46-front!C46,0)</f>
        <v>1489.8999999999996</v>
      </c>
      <c r="F46" s="2">
        <f>front!I46-front!H46</f>
        <v>735.5</v>
      </c>
      <c r="G46" s="2">
        <f>IF(front!J46-front!H46&gt;0,front!J46-front!H46,0)</f>
        <v>0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159.52456241308431</v>
      </c>
      <c r="J46" s="4">
        <f>D46/(constants!$A$4+constants!$B$4*data!D46+constants!$C$4*data!D46^2+constants!$D$4*data!D46^3+constants!$E$4*data!D46^4+constants!$F$4*data!D46^5+constants!$G$4*data!D46^6+constants!$H$4*data!D46^7)</f>
        <v>1587.9624629668333</v>
      </c>
      <c r="K46" s="4">
        <f>E46/(constants!$A$4+constants!$B$4*data!E46+constants!$C$4*data!E46^2+constants!$D$4*data!E46^3+constants!$E$4*data!E46^4+constants!$F$4*data!E46^5+constants!$G$4*data!E46^6+constants!$H$4*data!E46^7)</f>
        <v>1486.493002444083</v>
      </c>
      <c r="L46" s="4">
        <f>F46/(constants!$A$4+constants!$B$4*data!F46+constants!$C$4*data!F46^2+constants!$D$4*data!F46^3+constants!$E$4*data!F46^4+constants!$F$4*data!F46^5+constants!$G$4*data!F46^6+constants!$H$4*data!F46^7)</f>
        <v>733.80247823093271</v>
      </c>
      <c r="M46" s="4">
        <f>G46/(constants!$A$4+constants!$B$4*data!G46+constants!$C$4*data!G46^2+constants!$D$4*data!G46^3+constants!$E$4*data!G46^4+constants!$F$4*data!G46^5+constants!$G$4*data!G46^6+constants!$H$4*data!G46^7)</f>
        <v>0</v>
      </c>
      <c r="N46" s="4"/>
      <c r="O46" s="4">
        <f t="shared" si="4"/>
        <v>531.74854137694774</v>
      </c>
      <c r="P46" s="4">
        <f t="shared" si="5"/>
        <v>529.32082098894443</v>
      </c>
      <c r="Q46" s="4">
        <f t="shared" si="6"/>
        <v>495.49766748136102</v>
      </c>
      <c r="R46" s="4">
        <f t="shared" si="7"/>
        <v>244.60082607697757</v>
      </c>
      <c r="S46" s="4">
        <f t="shared" si="8"/>
        <v>0</v>
      </c>
      <c r="T46" s="4"/>
      <c r="U46" s="4">
        <f t="shared" si="9"/>
        <v>0.93610084439075969</v>
      </c>
      <c r="V46" s="4">
        <f t="shared" si="10"/>
        <v>0</v>
      </c>
      <c r="W46" s="4"/>
      <c r="X46">
        <f>IF(front!E46&gt;$X$2,O46,P46)</f>
        <v>529.32082098894443</v>
      </c>
      <c r="Y46">
        <f t="shared" si="11"/>
        <v>2.1010271076795561</v>
      </c>
      <c r="Z46">
        <f>SUMPRODUCT($B$7:$B$456,Y$7:Y$456,EXP(constants!$B$32+constants!$A$32*ABS($A$7:$A$456-$A46)))</f>
        <v>0.12957831423127747</v>
      </c>
      <c r="AA46">
        <f t="shared" si="0"/>
        <v>1.9714487934482787</v>
      </c>
      <c r="AB46">
        <f t="shared" si="12"/>
        <v>0</v>
      </c>
      <c r="AD46" s="4">
        <f t="shared" si="1"/>
        <v>244.60082607697757</v>
      </c>
      <c r="AE46">
        <f>SUMPRODUCT($B$7:$B$456,AD$7:AD$456,EXP(constants!$B$32+constants!$A$32*ABS($A$7:$A$456-$A46)))</f>
        <v>11.47053236154777</v>
      </c>
      <c r="AF46" s="4">
        <f t="shared" si="2"/>
        <v>233.13029371542979</v>
      </c>
      <c r="AG46">
        <f t="shared" si="13"/>
        <v>233.13029371542979</v>
      </c>
      <c r="AH46" s="4"/>
      <c r="AI46" s="5">
        <f>SUMPRODUCT(constants!$B$13:$B$20,A46^constants!$A$13:$A$20)*constants!$C$10/((A46/1000000000)^5*(EXP(0.014388/(A46/1000000000)/constants!$B$9)-1))</f>
        <v>9.5950775714429054E-10</v>
      </c>
      <c r="AJ46">
        <f>SUMPRODUCT(A46^constants!$E$28:$J$28,constants!$E$27:$J$27)</f>
        <v>6.9562660004748671E-6</v>
      </c>
      <c r="AL46" s="17">
        <f t="shared" si="3"/>
        <v>0</v>
      </c>
      <c r="AM46">
        <f t="shared" si="14"/>
        <v>2.983853316363091E-8</v>
      </c>
      <c r="AN46">
        <f t="shared" si="15"/>
        <v>0</v>
      </c>
      <c r="AO46">
        <f t="shared" si="16"/>
        <v>5.9153150572313159E-8</v>
      </c>
      <c r="AQ46">
        <f t="shared" si="17"/>
        <v>5.9153150572313159E-8</v>
      </c>
      <c r="AS46" s="4">
        <f t="shared" si="18"/>
        <v>0</v>
      </c>
    </row>
    <row r="47" spans="1:45" x14ac:dyDescent="0.2">
      <c r="A47">
        <f>front!A47</f>
        <v>206.91</v>
      </c>
      <c r="B47" s="1">
        <f t="shared" si="19"/>
        <v>0.47999999999998977</v>
      </c>
      <c r="C47">
        <f>front!D47-front!B47</f>
        <v>159.90000000000009</v>
      </c>
      <c r="D47" s="2">
        <f>front!E47-front!C47</f>
        <v>1591.5999999999985</v>
      </c>
      <c r="E47" s="2">
        <f>IF(front!F47-front!C47&gt;0,front!F47-front!C47,0)</f>
        <v>1489.8999999999996</v>
      </c>
      <c r="F47" s="2">
        <f>front!I47-front!H47</f>
        <v>735.5</v>
      </c>
      <c r="G47" s="2">
        <f>IF(front!J47-front!H47&gt;0,front!J47-front!H47,0)</f>
        <v>0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159.52456241308431</v>
      </c>
      <c r="J47" s="4">
        <f>D47/(constants!$A$4+constants!$B$4*data!D47+constants!$C$4*data!D47^2+constants!$D$4*data!D47^3+constants!$E$4*data!D47^4+constants!$F$4*data!D47^5+constants!$G$4*data!D47^6+constants!$H$4*data!D47^7)</f>
        <v>1587.9624629668333</v>
      </c>
      <c r="K47" s="4">
        <f>E47/(constants!$A$4+constants!$B$4*data!E47+constants!$C$4*data!E47^2+constants!$D$4*data!E47^3+constants!$E$4*data!E47^4+constants!$F$4*data!E47^5+constants!$G$4*data!E47^6+constants!$H$4*data!E47^7)</f>
        <v>1486.493002444083</v>
      </c>
      <c r="L47" s="4">
        <f>F47/(constants!$A$4+constants!$B$4*data!F47+constants!$C$4*data!F47^2+constants!$D$4*data!F47^3+constants!$E$4*data!F47^4+constants!$F$4*data!F47^5+constants!$G$4*data!F47^6+constants!$H$4*data!F47^7)</f>
        <v>733.80247823093271</v>
      </c>
      <c r="M47" s="4">
        <f>G47/(constants!$A$4+constants!$B$4*data!G47+constants!$C$4*data!G47^2+constants!$D$4*data!G47^3+constants!$E$4*data!G47^4+constants!$F$4*data!G47^5+constants!$G$4*data!G47^6+constants!$H$4*data!G47^7)</f>
        <v>0</v>
      </c>
      <c r="N47" s="4"/>
      <c r="O47" s="4">
        <f t="shared" si="4"/>
        <v>531.74854137694774</v>
      </c>
      <c r="P47" s="4">
        <f t="shared" si="5"/>
        <v>529.32082098894443</v>
      </c>
      <c r="Q47" s="4">
        <f t="shared" si="6"/>
        <v>495.49766748136102</v>
      </c>
      <c r="R47" s="4">
        <f t="shared" si="7"/>
        <v>244.60082607697757</v>
      </c>
      <c r="S47" s="4">
        <f t="shared" si="8"/>
        <v>0</v>
      </c>
      <c r="T47" s="4"/>
      <c r="U47" s="4">
        <f t="shared" si="9"/>
        <v>0.93610084439075969</v>
      </c>
      <c r="V47" s="4">
        <f t="shared" si="10"/>
        <v>0</v>
      </c>
      <c r="W47" s="4"/>
      <c r="X47">
        <f>IF(front!E47&gt;$X$2,O47,P47)</f>
        <v>529.32082098894443</v>
      </c>
      <c r="Y47">
        <f t="shared" si="11"/>
        <v>2.1010271076795561</v>
      </c>
      <c r="Z47">
        <f>SUMPRODUCT($B$7:$B$456,Y$7:Y$456,EXP(constants!$B$32+constants!$A$32*ABS($A$7:$A$456-$A47)))</f>
        <v>0.13342061735051017</v>
      </c>
      <c r="AA47">
        <f t="shared" si="0"/>
        <v>1.967606490329046</v>
      </c>
      <c r="AB47">
        <f t="shared" si="12"/>
        <v>0</v>
      </c>
      <c r="AD47" s="4">
        <f t="shared" si="1"/>
        <v>244.60082607697757</v>
      </c>
      <c r="AE47">
        <f>SUMPRODUCT($B$7:$B$456,AD$7:AD$456,EXP(constants!$B$32+constants!$A$32*ABS($A$7:$A$456-$A47)))</f>
        <v>11.737302583830875</v>
      </c>
      <c r="AF47" s="4">
        <f t="shared" si="2"/>
        <v>232.86352349314669</v>
      </c>
      <c r="AG47">
        <f t="shared" si="13"/>
        <v>232.86352349314669</v>
      </c>
      <c r="AH47" s="4"/>
      <c r="AI47" s="5">
        <f>SUMPRODUCT(constants!$B$13:$B$20,A47^constants!$A$13:$A$20)*constants!$C$10/((A47/1000000000)^5*(EXP(0.014388/(A47/1000000000)/constants!$B$9)-1))</f>
        <v>1.0029982420141773E-9</v>
      </c>
      <c r="AJ47">
        <f>SUMPRODUCT(A47^constants!$E$28:$J$28,constants!$E$27:$J$27)</f>
        <v>6.8839430276038224E-6</v>
      </c>
      <c r="AL47" s="17">
        <f t="shared" si="3"/>
        <v>0</v>
      </c>
      <c r="AM47">
        <f t="shared" si="14"/>
        <v>2.95621354703345E-8</v>
      </c>
      <c r="AN47">
        <f t="shared" si="15"/>
        <v>0</v>
      </c>
      <c r="AO47">
        <f t="shared" si="16"/>
        <v>5.8605208276365087E-8</v>
      </c>
      <c r="AQ47">
        <f t="shared" si="17"/>
        <v>5.8605208276365087E-8</v>
      </c>
      <c r="AS47" s="4">
        <f t="shared" si="18"/>
        <v>0</v>
      </c>
    </row>
    <row r="48" spans="1:45" x14ac:dyDescent="0.2">
      <c r="A48">
        <f>front!A48</f>
        <v>207.39</v>
      </c>
      <c r="B48" s="1">
        <f t="shared" si="19"/>
        <v>0.47999999999998977</v>
      </c>
      <c r="C48">
        <f>front!D48-front!B48</f>
        <v>163.15000000000009</v>
      </c>
      <c r="D48" s="2">
        <f>front!E48-front!C48</f>
        <v>1563.1000000000004</v>
      </c>
      <c r="E48" s="2">
        <f>IF(front!F48-front!C48&gt;0,front!F48-front!C48,0)</f>
        <v>1441</v>
      </c>
      <c r="F48" s="2">
        <f>front!I48-front!H48</f>
        <v>790.60000000000036</v>
      </c>
      <c r="G48" s="2">
        <f>IF(front!J48-front!H48&gt;0,front!J48-front!H48,0)</f>
        <v>1.2999999999992724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162.76698165701364</v>
      </c>
      <c r="J48" s="4">
        <f>D48/(constants!$A$4+constants!$B$4*data!D48+constants!$C$4*data!D48^2+constants!$D$4*data!D48^3+constants!$E$4*data!D48^4+constants!$F$4*data!D48^5+constants!$G$4*data!D48^6+constants!$H$4*data!D48^7)</f>
        <v>1559.5270799987725</v>
      </c>
      <c r="K48" s="4">
        <f>E48/(constants!$A$4+constants!$B$4*data!E48+constants!$C$4*data!E48^2+constants!$D$4*data!E48^3+constants!$E$4*data!E48^4+constants!$F$4*data!E48^5+constants!$G$4*data!E48^6+constants!$H$4*data!E48^7)</f>
        <v>1437.7038111175598</v>
      </c>
      <c r="L48" s="4">
        <f>F48/(constants!$A$4+constants!$B$4*data!F48+constants!$C$4*data!F48^2+constants!$D$4*data!F48^3+constants!$E$4*data!F48^4+constants!$F$4*data!F48^5+constants!$G$4*data!F48^6+constants!$H$4*data!F48^7)</f>
        <v>788.77730293345235</v>
      </c>
      <c r="M48" s="4">
        <f>G48/(constants!$A$4+constants!$B$4*data!G48+constants!$C$4*data!G48^2+constants!$D$4*data!G48^3+constants!$E$4*data!G48^4+constants!$F$4*data!G48^5+constants!$G$4*data!G48^6+constants!$H$4*data!G48^7)</f>
        <v>1.2969264727245726</v>
      </c>
      <c r="N48" s="4"/>
      <c r="O48" s="4">
        <f t="shared" si="4"/>
        <v>542.55660552337883</v>
      </c>
      <c r="P48" s="4">
        <f t="shared" si="5"/>
        <v>519.84235999959083</v>
      </c>
      <c r="Q48" s="4">
        <f t="shared" si="6"/>
        <v>479.2346037058532</v>
      </c>
      <c r="R48" s="4">
        <f t="shared" si="7"/>
        <v>262.9257676444841</v>
      </c>
      <c r="S48" s="4">
        <f t="shared" si="8"/>
        <v>0.43230882424152423</v>
      </c>
      <c r="T48" s="4"/>
      <c r="U48" s="4">
        <f t="shared" si="9"/>
        <v>0.92188447995317357</v>
      </c>
      <c r="V48" s="4">
        <f t="shared" si="10"/>
        <v>1.6442238739645782E-3</v>
      </c>
      <c r="W48" s="4"/>
      <c r="X48">
        <f>IF(front!E48&gt;$X$2,O48,P48)</f>
        <v>519.84235999959083</v>
      </c>
      <c r="Y48">
        <f t="shared" si="11"/>
        <v>9.9268032405393569</v>
      </c>
      <c r="Z48">
        <f>SUMPRODUCT($B$7:$B$456,Y$7:Y$456,EXP(constants!$B$32+constants!$A$32*ABS($A$7:$A$456-$A48)))</f>
        <v>0.13732416234912853</v>
      </c>
      <c r="AA48">
        <f t="shared" si="0"/>
        <v>9.7894790781902277</v>
      </c>
      <c r="AB48">
        <f t="shared" si="12"/>
        <v>2.274003684684816</v>
      </c>
      <c r="AD48" s="4">
        <f t="shared" si="1"/>
        <v>262.44537081011009</v>
      </c>
      <c r="AE48">
        <f>SUMPRODUCT($B$7:$B$456,AD$7:AD$456,EXP(constants!$B$32+constants!$A$32*ABS($A$7:$A$456-$A48)))</f>
        <v>12.0083731588698</v>
      </c>
      <c r="AF48" s="4">
        <f t="shared" si="2"/>
        <v>250.43699765124029</v>
      </c>
      <c r="AG48">
        <f t="shared" si="13"/>
        <v>250.43699765124029</v>
      </c>
      <c r="AH48" s="4"/>
      <c r="AI48" s="5">
        <f>SUMPRODUCT(constants!$B$13:$B$20,A48^constants!$A$13:$A$20)*constants!$C$10/((A48/1000000000)^5*(EXP(0.014388/(A48/1000000000)/constants!$B$9)-1))</f>
        <v>1.0481808019837378E-9</v>
      </c>
      <c r="AJ48">
        <f>SUMPRODUCT(A48^constants!$E$28:$J$28,constants!$E$27:$J$27)</f>
        <v>6.8124120937956942E-6</v>
      </c>
      <c r="AL48" s="17">
        <f t="shared" si="3"/>
        <v>4.6094067878743076E-10</v>
      </c>
      <c r="AM48">
        <f t="shared" si="14"/>
        <v>2.7202099361064416E-8</v>
      </c>
      <c r="AN48">
        <f t="shared" si="15"/>
        <v>1.69450406260627E-2</v>
      </c>
      <c r="AO48">
        <f t="shared" si="16"/>
        <v>5.3926574425224337E-8</v>
      </c>
      <c r="AQ48">
        <f t="shared" si="17"/>
        <v>5.3926574425224337E-8</v>
      </c>
      <c r="AS48" s="4">
        <f t="shared" si="18"/>
        <v>8.5475608955391802E-3</v>
      </c>
    </row>
    <row r="49" spans="1:45" x14ac:dyDescent="0.2">
      <c r="A49">
        <f>front!A49</f>
        <v>207.86</v>
      </c>
      <c r="B49" s="1">
        <f t="shared" si="19"/>
        <v>0.47000000000002728</v>
      </c>
      <c r="C49">
        <f>front!D49-front!B49</f>
        <v>163.15000000000009</v>
      </c>
      <c r="D49" s="2">
        <f>front!E49-front!C49</f>
        <v>1563.1000000000004</v>
      </c>
      <c r="E49" s="2">
        <f>IF(front!F49-front!C49&gt;0,front!F49-front!C49,0)</f>
        <v>1441</v>
      </c>
      <c r="F49" s="2">
        <f>front!I49-front!H49</f>
        <v>790.60000000000036</v>
      </c>
      <c r="G49" s="2">
        <f>IF(front!J49-front!H49&gt;0,front!J49-front!H49,0)</f>
        <v>1.2999999999992724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162.76698165701364</v>
      </c>
      <c r="J49" s="4">
        <f>D49/(constants!$A$4+constants!$B$4*data!D49+constants!$C$4*data!D49^2+constants!$D$4*data!D49^3+constants!$E$4*data!D49^4+constants!$F$4*data!D49^5+constants!$G$4*data!D49^6+constants!$H$4*data!D49^7)</f>
        <v>1559.5270799987725</v>
      </c>
      <c r="K49" s="4">
        <f>E49/(constants!$A$4+constants!$B$4*data!E49+constants!$C$4*data!E49^2+constants!$D$4*data!E49^3+constants!$E$4*data!E49^4+constants!$F$4*data!E49^5+constants!$G$4*data!E49^6+constants!$H$4*data!E49^7)</f>
        <v>1437.7038111175598</v>
      </c>
      <c r="L49" s="4">
        <f>F49/(constants!$A$4+constants!$B$4*data!F49+constants!$C$4*data!F49^2+constants!$D$4*data!F49^3+constants!$E$4*data!F49^4+constants!$F$4*data!F49^5+constants!$G$4*data!F49^6+constants!$H$4*data!F49^7)</f>
        <v>788.77730293345235</v>
      </c>
      <c r="M49" s="4">
        <f>G49/(constants!$A$4+constants!$B$4*data!G49+constants!$C$4*data!G49^2+constants!$D$4*data!G49^3+constants!$E$4*data!G49^4+constants!$F$4*data!G49^5+constants!$G$4*data!G49^6+constants!$H$4*data!G49^7)</f>
        <v>1.2969264727245726</v>
      </c>
      <c r="N49" s="4"/>
      <c r="O49" s="4">
        <f t="shared" si="4"/>
        <v>542.55660552337883</v>
      </c>
      <c r="P49" s="4">
        <f t="shared" si="5"/>
        <v>519.84235999959083</v>
      </c>
      <c r="Q49" s="4">
        <f t="shared" si="6"/>
        <v>479.2346037058532</v>
      </c>
      <c r="R49" s="4">
        <f t="shared" si="7"/>
        <v>262.9257676444841</v>
      </c>
      <c r="S49" s="4">
        <f t="shared" si="8"/>
        <v>0.43230882424152423</v>
      </c>
      <c r="T49" s="4"/>
      <c r="U49" s="4">
        <f t="shared" si="9"/>
        <v>0.92188447995317357</v>
      </c>
      <c r="V49" s="4">
        <f t="shared" si="10"/>
        <v>1.6442238739645782E-3</v>
      </c>
      <c r="W49" s="4"/>
      <c r="X49">
        <f>IF(front!E49&gt;$X$2,O49,P49)</f>
        <v>519.84235999959083</v>
      </c>
      <c r="Y49">
        <f t="shared" si="11"/>
        <v>9.9268032405393569</v>
      </c>
      <c r="Z49">
        <f>SUMPRODUCT($B$7:$B$456,Y$7:Y$456,EXP(constants!$B$32+constants!$A$32*ABS($A$7:$A$456-$A49)))</f>
        <v>0.14106874621534335</v>
      </c>
      <c r="AA49">
        <f t="shared" si="0"/>
        <v>9.7857344943240143</v>
      </c>
      <c r="AB49">
        <f t="shared" si="12"/>
        <v>2.2702591008186026</v>
      </c>
      <c r="AD49" s="4">
        <f t="shared" si="1"/>
        <v>262.44537081011009</v>
      </c>
      <c r="AE49">
        <f>SUMPRODUCT($B$7:$B$456,AD$7:AD$456,EXP(constants!$B$32+constants!$A$32*ABS($A$7:$A$456-$A49)))</f>
        <v>12.277794542360331</v>
      </c>
      <c r="AF49" s="4">
        <f t="shared" si="2"/>
        <v>250.16757626774975</v>
      </c>
      <c r="AG49">
        <f t="shared" si="13"/>
        <v>250.16757626774975</v>
      </c>
      <c r="AH49" s="4"/>
      <c r="AI49" s="5">
        <f>SUMPRODUCT(constants!$B$13:$B$20,A49^constants!$A$13:$A$20)*constants!$C$10/((A49/1000000000)^5*(EXP(0.014388/(A49/1000000000)/constants!$B$9)-1))</f>
        <v>1.0941137623380097E-9</v>
      </c>
      <c r="AJ49">
        <f>SUMPRODUCT(A49^constants!$E$28:$J$28,constants!$E$27:$J$27)</f>
        <v>6.7431320019967623E-6</v>
      </c>
      <c r="AL49" s="17">
        <f t="shared" si="3"/>
        <v>4.8193343303568201E-10</v>
      </c>
      <c r="AM49">
        <f t="shared" si="14"/>
        <v>2.695446029656422E-8</v>
      </c>
      <c r="AN49">
        <f t="shared" si="15"/>
        <v>1.7879543041606074E-2</v>
      </c>
      <c r="AO49">
        <f t="shared" si="16"/>
        <v>5.3435644432465127E-8</v>
      </c>
      <c r="AQ49">
        <f t="shared" si="17"/>
        <v>5.3435644432465127E-8</v>
      </c>
      <c r="AS49" s="4">
        <f t="shared" si="18"/>
        <v>9.0189505180343753E-3</v>
      </c>
    </row>
    <row r="50" spans="1:45" x14ac:dyDescent="0.2">
      <c r="A50">
        <f>front!A50</f>
        <v>208.34</v>
      </c>
      <c r="B50" s="1">
        <f t="shared" si="19"/>
        <v>0.47999999999998977</v>
      </c>
      <c r="C50">
        <f>front!D50-front!B50</f>
        <v>159.94999999999982</v>
      </c>
      <c r="D50" s="2">
        <f>front!E50-front!C50</f>
        <v>1567</v>
      </c>
      <c r="E50" s="2">
        <f>IF(front!F50-front!C50&gt;0,front!F50-front!C50,0)</f>
        <v>1478.2000000000007</v>
      </c>
      <c r="F50" s="2">
        <f>front!I50-front!H50</f>
        <v>915</v>
      </c>
      <c r="G50" s="2">
        <f>IF(front!J50-front!H50&gt;0,front!J50-front!H50,0)</f>
        <v>24.399999999999636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159.57444577222307</v>
      </c>
      <c r="J50" s="4">
        <f>D50/(constants!$A$4+constants!$B$4*data!D50+constants!$C$4*data!D50^2+constants!$D$4*data!D50^3+constants!$E$4*data!D50^4+constants!$F$4*data!D50^5+constants!$G$4*data!D50^6+constants!$H$4*data!D50^7)</f>
        <v>1563.418238194999</v>
      </c>
      <c r="K50" s="4">
        <f>E50/(constants!$A$4+constants!$B$4*data!E50+constants!$C$4*data!E50^2+constants!$D$4*data!E50^3+constants!$E$4*data!E50^4+constants!$F$4*data!E50^5+constants!$G$4*data!E50^6+constants!$H$4*data!E50^7)</f>
        <v>1474.8195173144913</v>
      </c>
      <c r="L50" s="4">
        <f>F50/(constants!$A$4+constants!$B$4*data!F50+constants!$C$4*data!F50^2+constants!$D$4*data!F50^3+constants!$E$4*data!F50^4+constants!$F$4*data!F50^5+constants!$G$4*data!F50^6+constants!$H$4*data!F50^7)</f>
        <v>912.89509641886082</v>
      </c>
      <c r="M50" s="4">
        <f>G50/(constants!$A$4+constants!$B$4*data!G50+constants!$C$4*data!G50^2+constants!$D$4*data!G50^3+constants!$E$4*data!G50^4+constants!$F$4*data!G50^5+constants!$G$4*data!G50^6+constants!$H$4*data!G50^7)</f>
        <v>24.342374214944012</v>
      </c>
      <c r="N50" s="4"/>
      <c r="O50" s="4">
        <f t="shared" si="4"/>
        <v>531.91481924074355</v>
      </c>
      <c r="P50" s="4">
        <f t="shared" si="5"/>
        <v>521.13941273166631</v>
      </c>
      <c r="Q50" s="4">
        <f t="shared" si="6"/>
        <v>491.6065057714971</v>
      </c>
      <c r="R50" s="4">
        <f t="shared" si="7"/>
        <v>304.29836547295361</v>
      </c>
      <c r="S50" s="4">
        <f t="shared" si="8"/>
        <v>8.1141247383146702</v>
      </c>
      <c r="T50" s="4"/>
      <c r="U50" s="4">
        <f t="shared" si="9"/>
        <v>0.94333012196224808</v>
      </c>
      <c r="V50" s="4">
        <f t="shared" si="10"/>
        <v>2.6665028994498043E-2</v>
      </c>
      <c r="W50" s="4"/>
      <c r="X50">
        <f>IF(front!E50&gt;$X$2,O50,P50)</f>
        <v>521.13941273166631</v>
      </c>
      <c r="Y50">
        <f t="shared" si="11"/>
        <v>-1.9401043949953873</v>
      </c>
      <c r="Z50">
        <f>SUMPRODUCT($B$7:$B$456,Y$7:Y$456,EXP(constants!$B$32+constants!$A$32*ABS($A$7:$A$456-$A50)))</f>
        <v>0.14482027647095524</v>
      </c>
      <c r="AA50">
        <f t="shared" si="0"/>
        <v>-2.0849246714663425</v>
      </c>
      <c r="AB50">
        <f t="shared" si="12"/>
        <v>0</v>
      </c>
      <c r="AD50" s="4">
        <f t="shared" si="1"/>
        <v>295.28166347793575</v>
      </c>
      <c r="AE50">
        <f>SUMPRODUCT($B$7:$B$456,AD$7:AD$456,EXP(constants!$B$32+constants!$A$32*ABS($A$7:$A$456-$A50)))</f>
        <v>12.557332504728434</v>
      </c>
      <c r="AF50" s="4">
        <f t="shared" si="2"/>
        <v>282.72433097320732</v>
      </c>
      <c r="AG50">
        <f t="shared" si="13"/>
        <v>282.72433097320732</v>
      </c>
      <c r="AH50" s="4"/>
      <c r="AI50" s="5">
        <f>SUMPRODUCT(constants!$B$13:$B$20,A50^constants!$A$13:$A$20)*constants!$C$10/((A50/1000000000)^5*(EXP(0.014388/(A50/1000000000)/constants!$B$9)-1))</f>
        <v>1.1428062511167674E-9</v>
      </c>
      <c r="AJ50">
        <f>SUMPRODUCT(A50^constants!$E$28:$J$28,constants!$E$27:$J$27)</f>
        <v>6.6731477140104657E-6</v>
      </c>
      <c r="AL50" s="17">
        <f t="shared" si="3"/>
        <v>0</v>
      </c>
      <c r="AM50">
        <f t="shared" si="14"/>
        <v>2.360301885246252E-8</v>
      </c>
      <c r="AN50">
        <f t="shared" si="15"/>
        <v>0</v>
      </c>
      <c r="AO50">
        <f t="shared" si="16"/>
        <v>4.6791607365023889E-8</v>
      </c>
      <c r="AQ50">
        <f t="shared" si="17"/>
        <v>4.6791607365023889E-8</v>
      </c>
      <c r="AS50" s="4">
        <f t="shared" si="18"/>
        <v>0</v>
      </c>
    </row>
    <row r="51" spans="1:45" x14ac:dyDescent="0.2">
      <c r="A51">
        <f>front!A51</f>
        <v>208.82</v>
      </c>
      <c r="B51" s="1">
        <f t="shared" si="19"/>
        <v>0.47999999999998977</v>
      </c>
      <c r="C51">
        <f>front!D51-front!B51</f>
        <v>159.94999999999982</v>
      </c>
      <c r="D51" s="2">
        <f>front!E51-front!C51</f>
        <v>1567</v>
      </c>
      <c r="E51" s="2">
        <f>IF(front!F51-front!C51&gt;0,front!F51-front!C51,0)</f>
        <v>1478.2000000000007</v>
      </c>
      <c r="F51" s="2">
        <f>front!I51-front!H51</f>
        <v>915</v>
      </c>
      <c r="G51" s="2">
        <f>IF(front!J51-front!H51&gt;0,front!J51-front!H51,0)</f>
        <v>24.399999999999636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159.57444577222307</v>
      </c>
      <c r="J51" s="4">
        <f>D51/(constants!$A$4+constants!$B$4*data!D51+constants!$C$4*data!D51^2+constants!$D$4*data!D51^3+constants!$E$4*data!D51^4+constants!$F$4*data!D51^5+constants!$G$4*data!D51^6+constants!$H$4*data!D51^7)</f>
        <v>1563.418238194999</v>
      </c>
      <c r="K51" s="4">
        <f>E51/(constants!$A$4+constants!$B$4*data!E51+constants!$C$4*data!E51^2+constants!$D$4*data!E51^3+constants!$E$4*data!E51^4+constants!$F$4*data!E51^5+constants!$G$4*data!E51^6+constants!$H$4*data!E51^7)</f>
        <v>1474.8195173144913</v>
      </c>
      <c r="L51" s="4">
        <f>F51/(constants!$A$4+constants!$B$4*data!F51+constants!$C$4*data!F51^2+constants!$D$4*data!F51^3+constants!$E$4*data!F51^4+constants!$F$4*data!F51^5+constants!$G$4*data!F51^6+constants!$H$4*data!F51^7)</f>
        <v>912.89509641886082</v>
      </c>
      <c r="M51" s="4">
        <f>G51/(constants!$A$4+constants!$B$4*data!G51+constants!$C$4*data!G51^2+constants!$D$4*data!G51^3+constants!$E$4*data!G51^4+constants!$F$4*data!G51^5+constants!$G$4*data!G51^6+constants!$H$4*data!G51^7)</f>
        <v>24.342374214944012</v>
      </c>
      <c r="N51" s="4"/>
      <c r="O51" s="4">
        <f t="shared" si="4"/>
        <v>531.91481924074355</v>
      </c>
      <c r="P51" s="4">
        <f t="shared" si="5"/>
        <v>521.13941273166631</v>
      </c>
      <c r="Q51" s="4">
        <f t="shared" si="6"/>
        <v>491.6065057714971</v>
      </c>
      <c r="R51" s="4">
        <f t="shared" si="7"/>
        <v>304.29836547295361</v>
      </c>
      <c r="S51" s="4">
        <f t="shared" si="8"/>
        <v>8.1141247383146702</v>
      </c>
      <c r="T51" s="4"/>
      <c r="U51" s="4">
        <f t="shared" si="9"/>
        <v>0.94333012196224808</v>
      </c>
      <c r="V51" s="4">
        <f t="shared" si="10"/>
        <v>2.6665028994498043E-2</v>
      </c>
      <c r="W51" s="4"/>
      <c r="X51">
        <f>IF(front!E51&gt;$X$2,O51,P51)</f>
        <v>521.13941273166631</v>
      </c>
      <c r="Y51">
        <f t="shared" si="11"/>
        <v>-1.9401043949953873</v>
      </c>
      <c r="Z51">
        <f>SUMPRODUCT($B$7:$B$456,Y$7:Y$456,EXP(constants!$B$32+constants!$A$32*ABS($A$7:$A$456-$A51)))</f>
        <v>0.14871505707695978</v>
      </c>
      <c r="AA51">
        <f t="shared" si="0"/>
        <v>-2.0888194520723471</v>
      </c>
      <c r="AB51">
        <f t="shared" si="12"/>
        <v>0</v>
      </c>
      <c r="AD51" s="4">
        <f t="shared" si="1"/>
        <v>295.28166347793575</v>
      </c>
      <c r="AE51">
        <f>SUMPRODUCT($B$7:$B$456,AD$7:AD$456,EXP(constants!$B$32+constants!$A$32*ABS($A$7:$A$456-$A51)))</f>
        <v>12.840860213170773</v>
      </c>
      <c r="AF51" s="4">
        <f t="shared" si="2"/>
        <v>282.44080326476495</v>
      </c>
      <c r="AG51">
        <f t="shared" si="13"/>
        <v>282.44080326476495</v>
      </c>
      <c r="AH51" s="4"/>
      <c r="AI51" s="5">
        <f>SUMPRODUCT(constants!$B$13:$B$20,A51^constants!$A$13:$A$20)*constants!$C$10/((A51/1000000000)^5*(EXP(0.014388/(A51/1000000000)/constants!$B$9)-1))</f>
        <v>1.1933561579216725E-9</v>
      </c>
      <c r="AJ51">
        <f>SUMPRODUCT(A51^constants!$E$28:$J$28,constants!$E$27:$J$27)</f>
        <v>6.6039343979638876E-6</v>
      </c>
      <c r="AL51" s="17">
        <f t="shared" si="3"/>
        <v>0</v>
      </c>
      <c r="AM51">
        <f t="shared" si="14"/>
        <v>2.3381658463041702E-8</v>
      </c>
      <c r="AN51">
        <f t="shared" si="15"/>
        <v>0</v>
      </c>
      <c r="AO51">
        <f t="shared" si="16"/>
        <v>4.6352773311943972E-8</v>
      </c>
      <c r="AQ51">
        <f t="shared" si="17"/>
        <v>4.6352773311943972E-8</v>
      </c>
      <c r="AS51" s="4">
        <f t="shared" si="18"/>
        <v>0</v>
      </c>
    </row>
    <row r="52" spans="1:45" x14ac:dyDescent="0.2">
      <c r="A52">
        <f>front!A52</f>
        <v>209.29</v>
      </c>
      <c r="B52" s="1">
        <f t="shared" si="19"/>
        <v>0.46999999999999886</v>
      </c>
      <c r="C52">
        <f>front!D52-front!B52</f>
        <v>169.90000000000009</v>
      </c>
      <c r="D52" s="2">
        <f>front!E52-front!C52</f>
        <v>1575.6000000000004</v>
      </c>
      <c r="E52" s="2">
        <f>IF(front!F52-front!C52&gt;0,front!F52-front!C52,0)</f>
        <v>1495.5</v>
      </c>
      <c r="F52" s="2">
        <f>front!I52-front!H52</f>
        <v>980.89999999999964</v>
      </c>
      <c r="G52" s="2">
        <f>IF(front!J52-front!H52&gt;0,front!J52-front!H52,0)</f>
        <v>27.399999999999636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169.5012428183185</v>
      </c>
      <c r="J52" s="4">
        <f>D52/(constants!$A$4+constants!$B$4*data!D52+constants!$C$4*data!D52^2+constants!$D$4*data!D52^3+constants!$E$4*data!D52^4+constants!$F$4*data!D52^5+constants!$G$4*data!D52^6+constants!$H$4*data!D52^7)</f>
        <v>1571.9987402914237</v>
      </c>
      <c r="K52" s="4">
        <f>E52/(constants!$A$4+constants!$B$4*data!E52+constants!$C$4*data!E52^2+constants!$D$4*data!E52^3+constants!$E$4*data!E52^4+constants!$F$4*data!E52^5+constants!$G$4*data!E52^6+constants!$H$4*data!E52^7)</f>
        <v>1492.0803110314878</v>
      </c>
      <c r="L52" s="4">
        <f>F52/(constants!$A$4+constants!$B$4*data!F52+constants!$C$4*data!F52^2+constants!$D$4*data!F52^3+constants!$E$4*data!F52^4+constants!$F$4*data!F52^5+constants!$G$4*data!F52^6+constants!$H$4*data!F52^7)</f>
        <v>978.64576045385979</v>
      </c>
      <c r="M52" s="4">
        <f>G52/(constants!$A$4+constants!$B$4*data!G52+constants!$C$4*data!G52^2+constants!$D$4*data!G52^3+constants!$E$4*data!G52^4+constants!$F$4*data!G52^5+constants!$G$4*data!G52^6+constants!$H$4*data!G52^7)</f>
        <v>27.335297996867258</v>
      </c>
      <c r="N52" s="4"/>
      <c r="O52" s="4">
        <f t="shared" si="4"/>
        <v>565.00414272772832</v>
      </c>
      <c r="P52" s="4">
        <f t="shared" si="5"/>
        <v>523.99958009714123</v>
      </c>
      <c r="Q52" s="4">
        <f t="shared" si="6"/>
        <v>497.36010367716261</v>
      </c>
      <c r="R52" s="4">
        <f t="shared" si="7"/>
        <v>326.21525348461995</v>
      </c>
      <c r="S52" s="4">
        <f t="shared" si="8"/>
        <v>9.1117659989557538</v>
      </c>
      <c r="T52" s="4"/>
      <c r="U52" s="4">
        <f t="shared" si="9"/>
        <v>0.94916126380284482</v>
      </c>
      <c r="V52" s="4">
        <f t="shared" si="10"/>
        <v>2.793175947974286E-2</v>
      </c>
      <c r="W52" s="4"/>
      <c r="X52">
        <f>IF(front!E52&gt;$X$2,O52,P52)</f>
        <v>523.99958009714123</v>
      </c>
      <c r="Y52">
        <f t="shared" si="11"/>
        <v>-5.2018845198480221</v>
      </c>
      <c r="Z52">
        <f>SUMPRODUCT($B$7:$B$456,Y$7:Y$456,EXP(constants!$B$32+constants!$A$32*ABS($A$7:$A$456-$A52)))</f>
        <v>0.15267065444995631</v>
      </c>
      <c r="AA52">
        <f t="shared" si="0"/>
        <v>-5.3545551742979782</v>
      </c>
      <c r="AB52">
        <f t="shared" si="12"/>
        <v>0</v>
      </c>
      <c r="AD52" s="4">
        <f t="shared" si="1"/>
        <v>316.08993728471341</v>
      </c>
      <c r="AE52">
        <f>SUMPRODUCT($B$7:$B$456,AD$7:AD$456,EXP(constants!$B$32+constants!$A$32*ABS($A$7:$A$456-$A52)))</f>
        <v>13.122495611545991</v>
      </c>
      <c r="AF52" s="4">
        <f t="shared" si="2"/>
        <v>302.9674416731674</v>
      </c>
      <c r="AG52">
        <f t="shared" si="13"/>
        <v>302.9674416731674</v>
      </c>
      <c r="AH52" s="4"/>
      <c r="AI52" s="5">
        <f>SUMPRODUCT(constants!$B$13:$B$20,A52^constants!$A$13:$A$20)*constants!$C$10/((A52/1000000000)^5*(EXP(0.014388/(A52/1000000000)/constants!$B$9)-1))</f>
        <v>1.2447086824254458E-9</v>
      </c>
      <c r="AJ52">
        <f>SUMPRODUCT(A52^constants!$E$28:$J$28,constants!$E$27:$J$27)</f>
        <v>6.536903349587482E-6</v>
      </c>
      <c r="AL52" s="17">
        <f t="shared" si="3"/>
        <v>0</v>
      </c>
      <c r="AM52">
        <f t="shared" si="14"/>
        <v>2.157625688584487E-8</v>
      </c>
      <c r="AN52">
        <f t="shared" si="15"/>
        <v>0</v>
      </c>
      <c r="AO52">
        <f t="shared" si="16"/>
        <v>4.2773670051278849E-8</v>
      </c>
      <c r="AQ52">
        <f t="shared" si="17"/>
        <v>4.2773670051278849E-8</v>
      </c>
      <c r="AS52" s="4">
        <f t="shared" si="18"/>
        <v>0</v>
      </c>
    </row>
    <row r="53" spans="1:45" x14ac:dyDescent="0.2">
      <c r="A53">
        <f>front!A53</f>
        <v>209.77</v>
      </c>
      <c r="B53" s="1">
        <f t="shared" si="19"/>
        <v>0.48000000000001819</v>
      </c>
      <c r="C53">
        <f>front!D53-front!B53</f>
        <v>169.90000000000009</v>
      </c>
      <c r="D53" s="2">
        <f>front!E53-front!C53</f>
        <v>1575.6000000000004</v>
      </c>
      <c r="E53" s="2">
        <f>IF(front!F53-front!C53&gt;0,front!F53-front!C53,0)</f>
        <v>1495.5</v>
      </c>
      <c r="F53" s="2">
        <f>front!I53-front!H53</f>
        <v>980.89999999999964</v>
      </c>
      <c r="G53" s="2">
        <f>IF(front!J53-front!H53&gt;0,front!J53-front!H53,0)</f>
        <v>27.399999999999636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169.5012428183185</v>
      </c>
      <c r="J53" s="4">
        <f>D53/(constants!$A$4+constants!$B$4*data!D53+constants!$C$4*data!D53^2+constants!$D$4*data!D53^3+constants!$E$4*data!D53^4+constants!$F$4*data!D53^5+constants!$G$4*data!D53^6+constants!$H$4*data!D53^7)</f>
        <v>1571.9987402914237</v>
      </c>
      <c r="K53" s="4">
        <f>E53/(constants!$A$4+constants!$B$4*data!E53+constants!$C$4*data!E53^2+constants!$D$4*data!E53^3+constants!$E$4*data!E53^4+constants!$F$4*data!E53^5+constants!$G$4*data!E53^6+constants!$H$4*data!E53^7)</f>
        <v>1492.0803110314878</v>
      </c>
      <c r="L53" s="4">
        <f>F53/(constants!$A$4+constants!$B$4*data!F53+constants!$C$4*data!F53^2+constants!$D$4*data!F53^3+constants!$E$4*data!F53^4+constants!$F$4*data!F53^5+constants!$G$4*data!F53^6+constants!$H$4*data!F53^7)</f>
        <v>978.64576045385979</v>
      </c>
      <c r="M53" s="4">
        <f>G53/(constants!$A$4+constants!$B$4*data!G53+constants!$C$4*data!G53^2+constants!$D$4*data!G53^3+constants!$E$4*data!G53^4+constants!$F$4*data!G53^5+constants!$G$4*data!G53^6+constants!$H$4*data!G53^7)</f>
        <v>27.335297996867258</v>
      </c>
      <c r="N53" s="4"/>
      <c r="O53" s="4">
        <f t="shared" si="4"/>
        <v>565.00414272772832</v>
      </c>
      <c r="P53" s="4">
        <f t="shared" si="5"/>
        <v>523.99958009714123</v>
      </c>
      <c r="Q53" s="4">
        <f t="shared" si="6"/>
        <v>497.36010367716261</v>
      </c>
      <c r="R53" s="4">
        <f t="shared" si="7"/>
        <v>326.21525348461995</v>
      </c>
      <c r="S53" s="4">
        <f t="shared" si="8"/>
        <v>9.1117659989557538</v>
      </c>
      <c r="T53" s="4"/>
      <c r="U53" s="4">
        <f t="shared" si="9"/>
        <v>0.94916126380284482</v>
      </c>
      <c r="V53" s="4">
        <f t="shared" si="10"/>
        <v>2.793175947974286E-2</v>
      </c>
      <c r="W53" s="4"/>
      <c r="X53">
        <f>IF(front!E53&gt;$X$2,O53,P53)</f>
        <v>523.99958009714123</v>
      </c>
      <c r="Y53">
        <f t="shared" si="11"/>
        <v>-5.2018845198480221</v>
      </c>
      <c r="Z53">
        <f>SUMPRODUCT($B$7:$B$456,Y$7:Y$456,EXP(constants!$B$32+constants!$A$32*ABS($A$7:$A$456-$A53)))</f>
        <v>0.1569157135364308</v>
      </c>
      <c r="AA53">
        <f t="shared" si="0"/>
        <v>-5.3588002333844527</v>
      </c>
      <c r="AB53">
        <f t="shared" si="12"/>
        <v>0</v>
      </c>
      <c r="AD53" s="4">
        <f t="shared" si="1"/>
        <v>316.08993728471341</v>
      </c>
      <c r="AE53">
        <f>SUMPRODUCT($B$7:$B$456,AD$7:AD$456,EXP(constants!$B$32+constants!$A$32*ABS($A$7:$A$456-$A53)))</f>
        <v>13.414175169462522</v>
      </c>
      <c r="AF53" s="4">
        <f t="shared" si="2"/>
        <v>302.6757621152509</v>
      </c>
      <c r="AG53">
        <f t="shared" si="13"/>
        <v>302.6757621152509</v>
      </c>
      <c r="AH53" s="4"/>
      <c r="AI53" s="5">
        <f>SUMPRODUCT(constants!$B$13:$B$20,A53^constants!$A$13:$A$20)*constants!$C$10/((A53/1000000000)^5*(EXP(0.014388/(A53/1000000000)/constants!$B$9)-1))</f>
        <v>1.2991075346910482E-9</v>
      </c>
      <c r="AJ53">
        <f>SUMPRODUCT(A53^constants!$E$28:$J$28,constants!$E$27:$J$27)</f>
        <v>6.4691953596176925E-6</v>
      </c>
      <c r="AL53" s="17">
        <f t="shared" si="3"/>
        <v>0</v>
      </c>
      <c r="AM53">
        <f t="shared" si="14"/>
        <v>2.1373351187447887E-8</v>
      </c>
      <c r="AN53">
        <f t="shared" si="15"/>
        <v>0</v>
      </c>
      <c r="AO53">
        <f t="shared" si="16"/>
        <v>4.2371421346108364E-8</v>
      </c>
      <c r="AQ53">
        <f t="shared" si="17"/>
        <v>4.2371421346108364E-8</v>
      </c>
      <c r="AS53" s="4">
        <f t="shared" si="18"/>
        <v>0</v>
      </c>
    </row>
    <row r="54" spans="1:45" x14ac:dyDescent="0.2">
      <c r="A54">
        <f>front!A54</f>
        <v>210.25</v>
      </c>
      <c r="B54" s="1">
        <f t="shared" si="19"/>
        <v>0.47999999999998977</v>
      </c>
      <c r="C54">
        <f>front!D54-front!B54</f>
        <v>172.94999999999982</v>
      </c>
      <c r="D54" s="2">
        <f>front!E54-front!C54</f>
        <v>1610.5</v>
      </c>
      <c r="E54" s="2">
        <f>IF(front!F54-front!C54&gt;0,front!F54-front!C54,0)</f>
        <v>1517.9000000000015</v>
      </c>
      <c r="F54" s="2">
        <f>front!I54-front!H54</f>
        <v>1049.8999999999996</v>
      </c>
      <c r="G54" s="2">
        <f>IF(front!J54-front!H54&gt;0,front!J54-front!H54,0)</f>
        <v>24.799999999999272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172.54413374840556</v>
      </c>
      <c r="J54" s="4">
        <f>D54/(constants!$A$4+constants!$B$4*data!D54+constants!$C$4*data!D54^2+constants!$D$4*data!D54^3+constants!$E$4*data!D54^4+constants!$F$4*data!D54^5+constants!$G$4*data!D54^6+constants!$H$4*data!D54^7)</f>
        <v>1606.8196068132956</v>
      </c>
      <c r="K54" s="4">
        <f>E54/(constants!$A$4+constants!$B$4*data!E54+constants!$C$4*data!E54^2+constants!$D$4*data!E54^3+constants!$E$4*data!E54^4+constants!$F$4*data!E54^5+constants!$G$4*data!E54^6+constants!$H$4*data!E54^7)</f>
        <v>1514.4295418978927</v>
      </c>
      <c r="L54" s="4">
        <f>F54/(constants!$A$4+constants!$B$4*data!F54+constants!$C$4*data!F54^2+constants!$D$4*data!F54^3+constants!$E$4*data!F54^4+constants!$F$4*data!F54^5+constants!$G$4*data!F54^6+constants!$H$4*data!F54^7)</f>
        <v>1047.4894740401676</v>
      </c>
      <c r="M54" s="4">
        <f>G54/(constants!$A$4+constants!$B$4*data!G54+constants!$C$4*data!G54^2+constants!$D$4*data!G54^3+constants!$E$4*data!G54^4+constants!$F$4*data!G54^5+constants!$G$4*data!G54^6+constants!$H$4*data!G54^7)</f>
        <v>24.741430607742824</v>
      </c>
      <c r="N54" s="4"/>
      <c r="O54" s="4">
        <f t="shared" si="4"/>
        <v>575.14711249468519</v>
      </c>
      <c r="P54" s="4">
        <f t="shared" si="5"/>
        <v>535.60653560443188</v>
      </c>
      <c r="Q54" s="4">
        <f t="shared" si="6"/>
        <v>504.80984729929759</v>
      </c>
      <c r="R54" s="4">
        <f t="shared" si="7"/>
        <v>349.16315801338919</v>
      </c>
      <c r="S54" s="4">
        <f t="shared" si="8"/>
        <v>8.2471435359142742</v>
      </c>
      <c r="T54" s="4"/>
      <c r="U54" s="4">
        <f t="shared" si="9"/>
        <v>0.9425012835767953</v>
      </c>
      <c r="V54" s="4">
        <f t="shared" si="10"/>
        <v>2.3619741506628329E-2</v>
      </c>
      <c r="W54" s="4"/>
      <c r="X54">
        <f>IF(front!E54&gt;$X$2,O54,P54)</f>
        <v>535.60653560443188</v>
      </c>
      <c r="Y54">
        <f t="shared" si="11"/>
        <v>-1.5216107200510578</v>
      </c>
      <c r="Z54">
        <f>SUMPRODUCT($B$7:$B$456,Y$7:Y$456,EXP(constants!$B$32+constants!$A$32*ABS($A$7:$A$456-$A54)))</f>
        <v>0.16137237329525628</v>
      </c>
      <c r="AA54">
        <f t="shared" si="0"/>
        <v>-1.6829830933463141</v>
      </c>
      <c r="AB54">
        <f t="shared" si="12"/>
        <v>0</v>
      </c>
      <c r="AD54" s="4">
        <f t="shared" si="1"/>
        <v>339.99864083233808</v>
      </c>
      <c r="AE54">
        <f>SUMPRODUCT($B$7:$B$456,AD$7:AD$456,EXP(constants!$B$32+constants!$A$32*ABS($A$7:$A$456-$A54)))</f>
        <v>13.71010470777771</v>
      </c>
      <c r="AF54" s="4">
        <f t="shared" si="2"/>
        <v>326.28853612456038</v>
      </c>
      <c r="AG54">
        <f t="shared" si="13"/>
        <v>326.28853612456038</v>
      </c>
      <c r="AH54" s="4"/>
      <c r="AI54" s="5">
        <f>SUMPRODUCT(constants!$B$13:$B$20,A54^constants!$A$13:$A$20)*constants!$C$10/((A54/1000000000)^5*(EXP(0.014388/(A54/1000000000)/constants!$B$9)-1))</f>
        <v>1.3555411597022159E-9</v>
      </c>
      <c r="AJ54">
        <f>SUMPRODUCT(A54^constants!$E$28:$J$28,constants!$E$27:$J$27)</f>
        <v>6.4022376532820607E-6</v>
      </c>
      <c r="AL54" s="17">
        <f t="shared" si="3"/>
        <v>0</v>
      </c>
      <c r="AM54">
        <f t="shared" si="14"/>
        <v>1.962139929684202E-8</v>
      </c>
      <c r="AN54">
        <f t="shared" si="15"/>
        <v>0</v>
      </c>
      <c r="AO54">
        <f t="shared" si="16"/>
        <v>3.8898278969700515E-8</v>
      </c>
      <c r="AQ54">
        <f t="shared" si="17"/>
        <v>3.8898278969700515E-8</v>
      </c>
      <c r="AS54" s="4">
        <f t="shared" si="18"/>
        <v>0</v>
      </c>
    </row>
    <row r="55" spans="1:45" x14ac:dyDescent="0.2">
      <c r="A55">
        <f>front!A55</f>
        <v>210.72</v>
      </c>
      <c r="B55" s="1">
        <f t="shared" si="19"/>
        <v>0.46999999999999886</v>
      </c>
      <c r="C55">
        <f>front!D55-front!B55</f>
        <v>172.94999999999982</v>
      </c>
      <c r="D55" s="2">
        <f>front!E55-front!C55</f>
        <v>1610.5</v>
      </c>
      <c r="E55" s="2">
        <f>IF(front!F55-front!C55&gt;0,front!F55-front!C55,0)</f>
        <v>1517.9000000000015</v>
      </c>
      <c r="F55" s="2">
        <f>front!I55-front!H55</f>
        <v>1049.8999999999996</v>
      </c>
      <c r="G55" s="2">
        <f>IF(front!J55-front!H55&gt;0,front!J55-front!H55,0)</f>
        <v>24.799999999999272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172.54413374840556</v>
      </c>
      <c r="J55" s="4">
        <f>D55/(constants!$A$4+constants!$B$4*data!D55+constants!$C$4*data!D55^2+constants!$D$4*data!D55^3+constants!$E$4*data!D55^4+constants!$F$4*data!D55^5+constants!$G$4*data!D55^6+constants!$H$4*data!D55^7)</f>
        <v>1606.8196068132956</v>
      </c>
      <c r="K55" s="4">
        <f>E55/(constants!$A$4+constants!$B$4*data!E55+constants!$C$4*data!E55^2+constants!$D$4*data!E55^3+constants!$E$4*data!E55^4+constants!$F$4*data!E55^5+constants!$G$4*data!E55^6+constants!$H$4*data!E55^7)</f>
        <v>1514.4295418978927</v>
      </c>
      <c r="L55" s="4">
        <f>F55/(constants!$A$4+constants!$B$4*data!F55+constants!$C$4*data!F55^2+constants!$D$4*data!F55^3+constants!$E$4*data!F55^4+constants!$F$4*data!F55^5+constants!$G$4*data!F55^6+constants!$H$4*data!F55^7)</f>
        <v>1047.4894740401676</v>
      </c>
      <c r="M55" s="4">
        <f>G55/(constants!$A$4+constants!$B$4*data!G55+constants!$C$4*data!G55^2+constants!$D$4*data!G55^3+constants!$E$4*data!G55^4+constants!$F$4*data!G55^5+constants!$G$4*data!G55^6+constants!$H$4*data!G55^7)</f>
        <v>24.741430607742824</v>
      </c>
      <c r="N55" s="4"/>
      <c r="O55" s="4">
        <f t="shared" si="4"/>
        <v>575.14711249468519</v>
      </c>
      <c r="P55" s="4">
        <f t="shared" si="5"/>
        <v>535.60653560443188</v>
      </c>
      <c r="Q55" s="4">
        <f t="shared" si="6"/>
        <v>504.80984729929759</v>
      </c>
      <c r="R55" s="4">
        <f t="shared" si="7"/>
        <v>349.16315801338919</v>
      </c>
      <c r="S55" s="4">
        <f t="shared" si="8"/>
        <v>8.2471435359142742</v>
      </c>
      <c r="T55" s="4"/>
      <c r="U55" s="4">
        <f t="shared" si="9"/>
        <v>0.9425012835767953</v>
      </c>
      <c r="V55" s="4">
        <f t="shared" si="10"/>
        <v>2.3619741506628329E-2</v>
      </c>
      <c r="W55" s="4"/>
      <c r="X55">
        <f>IF(front!E55&gt;$X$2,O55,P55)</f>
        <v>535.60653560443188</v>
      </c>
      <c r="Y55">
        <f t="shared" si="11"/>
        <v>-1.5216107200510578</v>
      </c>
      <c r="Z55">
        <f>SUMPRODUCT($B$7:$B$456,Y$7:Y$456,EXP(constants!$B$32+constants!$A$32*ABS($A$7:$A$456-$A55)))</f>
        <v>0.16587982995788503</v>
      </c>
      <c r="AA55">
        <f t="shared" si="0"/>
        <v>-1.6874905500089428</v>
      </c>
      <c r="AB55">
        <f t="shared" si="12"/>
        <v>0</v>
      </c>
      <c r="AD55" s="4">
        <f t="shared" si="1"/>
        <v>339.99864083233808</v>
      </c>
      <c r="AE55">
        <f>SUMPRODUCT($B$7:$B$456,AD$7:AD$456,EXP(constants!$B$32+constants!$A$32*ABS($A$7:$A$456-$A55)))</f>
        <v>14.00371490829802</v>
      </c>
      <c r="AF55" s="4">
        <f t="shared" si="2"/>
        <v>325.99492592404005</v>
      </c>
      <c r="AG55">
        <f t="shared" si="13"/>
        <v>325.99492592404005</v>
      </c>
      <c r="AH55" s="4"/>
      <c r="AI55" s="5">
        <f>SUMPRODUCT(constants!$B$13:$B$20,A55^constants!$A$13:$A$20)*constants!$C$10/((A55/1000000000)^5*(EXP(0.014388/(A55/1000000000)/constants!$B$9)-1))</f>
        <v>1.4128306638650986E-9</v>
      </c>
      <c r="AJ55">
        <f>SUMPRODUCT(A55^constants!$E$28:$J$28,constants!$E$27:$J$27)</f>
        <v>6.3373952981013036E-6</v>
      </c>
      <c r="AL55" s="17">
        <f t="shared" si="3"/>
        <v>0</v>
      </c>
      <c r="AM55">
        <f t="shared" si="14"/>
        <v>1.9440165456986217E-8</v>
      </c>
      <c r="AN55">
        <f t="shared" si="15"/>
        <v>0</v>
      </c>
      <c r="AO55">
        <f t="shared" si="16"/>
        <v>3.8538993459283545E-8</v>
      </c>
      <c r="AQ55">
        <f t="shared" si="17"/>
        <v>3.8538993459283545E-8</v>
      </c>
      <c r="AS55" s="4">
        <f t="shared" si="18"/>
        <v>0</v>
      </c>
    </row>
    <row r="56" spans="1:45" x14ac:dyDescent="0.2">
      <c r="A56">
        <f>front!A56</f>
        <v>211.2</v>
      </c>
      <c r="B56" s="1">
        <f t="shared" si="19"/>
        <v>0.47999999999998977</v>
      </c>
      <c r="C56">
        <f>front!D56-front!B56</f>
        <v>173.19999999999982</v>
      </c>
      <c r="D56" s="2">
        <f>front!E56-front!C56</f>
        <v>1630.1000000000004</v>
      </c>
      <c r="E56" s="2">
        <f>IF(front!F56-front!C56&gt;0,front!F56-front!C56,0)</f>
        <v>1482.7999999999993</v>
      </c>
      <c r="F56" s="2">
        <f>front!I56-front!H56</f>
        <v>1131.3999999999996</v>
      </c>
      <c r="G56" s="2">
        <f>IF(front!J56-front!H56&gt;0,front!J56-front!H56,0)</f>
        <v>20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172.79355110784229</v>
      </c>
      <c r="J56" s="4">
        <f>D56/(constants!$A$4+constants!$B$4*data!D56+constants!$C$4*data!D56^2+constants!$D$4*data!D56^3+constants!$E$4*data!D56^4+constants!$F$4*data!D56^5+constants!$G$4*data!D56^6+constants!$H$4*data!D56^7)</f>
        <v>1626.3751594044843</v>
      </c>
      <c r="K56" s="4">
        <f>E56/(constants!$A$4+constants!$B$4*data!E56+constants!$C$4*data!E56^2+constants!$D$4*data!E56^3+constants!$E$4*data!E56^4+constants!$F$4*data!E56^5+constants!$G$4*data!E56^6+constants!$H$4*data!E56^7)</f>
        <v>1479.4090928442679</v>
      </c>
      <c r="L56" s="4">
        <f>F56/(constants!$A$4+constants!$B$4*data!F56+constants!$C$4*data!F56^2+constants!$D$4*data!F56^3+constants!$E$4*data!F56^4+constants!$F$4*data!F56^5+constants!$G$4*data!F56^6+constants!$H$4*data!F56^7)</f>
        <v>1128.8049311746061</v>
      </c>
      <c r="M56" s="4">
        <f>G56/(constants!$A$4+constants!$B$4*data!G56+constants!$C$4*data!G56^2+constants!$D$4*data!G56^3+constants!$E$4*data!G56^4+constants!$F$4*data!G56^5+constants!$G$4*data!G56^6+constants!$H$4*data!G56^7)</f>
        <v>19.95275616599416</v>
      </c>
      <c r="N56" s="4"/>
      <c r="O56" s="4">
        <f t="shared" si="4"/>
        <v>575.97850369280764</v>
      </c>
      <c r="P56" s="4">
        <f t="shared" si="5"/>
        <v>542.12505313482814</v>
      </c>
      <c r="Q56" s="4">
        <f t="shared" si="6"/>
        <v>493.13636428142263</v>
      </c>
      <c r="R56" s="4">
        <f t="shared" si="7"/>
        <v>376.26831039153535</v>
      </c>
      <c r="S56" s="4">
        <f t="shared" si="8"/>
        <v>6.6509187219980532</v>
      </c>
      <c r="T56" s="4"/>
      <c r="U56" s="4">
        <f t="shared" si="9"/>
        <v>0.90963581452262843</v>
      </c>
      <c r="V56" s="4">
        <f t="shared" si="10"/>
        <v>1.7676000179439173E-2</v>
      </c>
      <c r="W56" s="4"/>
      <c r="X56">
        <f>IF(front!E56&gt;$X$2,O56,P56)</f>
        <v>542.12505313482814</v>
      </c>
      <c r="Y56">
        <f t="shared" si="11"/>
        <v>17.417734827243976</v>
      </c>
      <c r="Z56">
        <f>SUMPRODUCT($B$7:$B$456,Y$7:Y$456,EXP(constants!$B$32+constants!$A$32*ABS($A$7:$A$456-$A56)))</f>
        <v>0.17063268587096628</v>
      </c>
      <c r="AA56">
        <f t="shared" si="0"/>
        <v>17.247102141373009</v>
      </c>
      <c r="AB56">
        <f t="shared" si="12"/>
        <v>9.7316267478675975</v>
      </c>
      <c r="AD56" s="4">
        <f t="shared" si="1"/>
        <v>368.87757460136839</v>
      </c>
      <c r="AE56">
        <f>SUMPRODUCT($B$7:$B$456,AD$7:AD$456,EXP(constants!$B$32+constants!$A$32*ABS($A$7:$A$456-$A56)))</f>
        <v>14.307848340400009</v>
      </c>
      <c r="AF56" s="4">
        <f t="shared" si="2"/>
        <v>354.56972626096837</v>
      </c>
      <c r="AG56">
        <f t="shared" si="13"/>
        <v>354.56972626096837</v>
      </c>
      <c r="AH56" s="4"/>
      <c r="AI56" s="5">
        <f>SUMPRODUCT(constants!$B$13:$B$20,A56^constants!$A$13:$A$20)*constants!$C$10/((A56/1000000000)^5*(EXP(0.014388/(A56/1000000000)/constants!$B$9)-1))</f>
        <v>1.4734765227499075E-9</v>
      </c>
      <c r="AJ56">
        <f>SUMPRODUCT(A56^constants!$E$28:$J$28,constants!$E$27:$J$27)</f>
        <v>6.2719023445534827E-6</v>
      </c>
      <c r="AL56" s="17">
        <f t="shared" si="3"/>
        <v>1.514111217914083E-10</v>
      </c>
      <c r="AM56">
        <f t="shared" si="14"/>
        <v>1.7688770021886395E-8</v>
      </c>
      <c r="AN56">
        <f t="shared" si="15"/>
        <v>8.5597314908875313E-3</v>
      </c>
      <c r="AO56">
        <f t="shared" si="16"/>
        <v>3.5066954223440791E-8</v>
      </c>
      <c r="AQ56">
        <f t="shared" si="17"/>
        <v>3.5066954223440791E-8</v>
      </c>
      <c r="AS56" s="4">
        <f t="shared" si="18"/>
        <v>4.3177722486715513E-3</v>
      </c>
    </row>
    <row r="57" spans="1:45" x14ac:dyDescent="0.2">
      <c r="A57">
        <f>front!A57</f>
        <v>211.68</v>
      </c>
      <c r="B57" s="1">
        <f t="shared" si="19"/>
        <v>0.48000000000001819</v>
      </c>
      <c r="C57">
        <f>front!D57-front!B57</f>
        <v>173.19999999999982</v>
      </c>
      <c r="D57" s="2">
        <f>front!E57-front!C57</f>
        <v>1630.1000000000004</v>
      </c>
      <c r="E57" s="2">
        <f>IF(front!F57-front!C57&gt;0,front!F57-front!C57,0)</f>
        <v>1482.7999999999993</v>
      </c>
      <c r="F57" s="2">
        <f>front!I57-front!H57</f>
        <v>1131.3999999999996</v>
      </c>
      <c r="G57" s="2">
        <f>IF(front!J57-front!H57&gt;0,front!J57-front!H57,0)</f>
        <v>20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172.79355110784229</v>
      </c>
      <c r="J57" s="4">
        <f>D57/(constants!$A$4+constants!$B$4*data!D57+constants!$C$4*data!D57^2+constants!$D$4*data!D57^3+constants!$E$4*data!D57^4+constants!$F$4*data!D57^5+constants!$G$4*data!D57^6+constants!$H$4*data!D57^7)</f>
        <v>1626.3751594044843</v>
      </c>
      <c r="K57" s="4">
        <f>E57/(constants!$A$4+constants!$B$4*data!E57+constants!$C$4*data!E57^2+constants!$D$4*data!E57^3+constants!$E$4*data!E57^4+constants!$F$4*data!E57^5+constants!$G$4*data!E57^6+constants!$H$4*data!E57^7)</f>
        <v>1479.4090928442679</v>
      </c>
      <c r="L57" s="4">
        <f>F57/(constants!$A$4+constants!$B$4*data!F57+constants!$C$4*data!F57^2+constants!$D$4*data!F57^3+constants!$E$4*data!F57^4+constants!$F$4*data!F57^5+constants!$G$4*data!F57^6+constants!$H$4*data!F57^7)</f>
        <v>1128.8049311746061</v>
      </c>
      <c r="M57" s="4">
        <f>G57/(constants!$A$4+constants!$B$4*data!G57+constants!$C$4*data!G57^2+constants!$D$4*data!G57^3+constants!$E$4*data!G57^4+constants!$F$4*data!G57^5+constants!$G$4*data!G57^6+constants!$H$4*data!G57^7)</f>
        <v>19.95275616599416</v>
      </c>
      <c r="N57" s="4"/>
      <c r="O57" s="4">
        <f t="shared" si="4"/>
        <v>575.97850369280764</v>
      </c>
      <c r="P57" s="4">
        <f t="shared" si="5"/>
        <v>542.12505313482814</v>
      </c>
      <c r="Q57" s="4">
        <f t="shared" si="6"/>
        <v>493.13636428142263</v>
      </c>
      <c r="R57" s="4">
        <f t="shared" si="7"/>
        <v>376.26831039153535</v>
      </c>
      <c r="S57" s="4">
        <f t="shared" si="8"/>
        <v>6.6509187219980532</v>
      </c>
      <c r="T57" s="4"/>
      <c r="U57" s="4">
        <f t="shared" si="9"/>
        <v>0.90963581452262843</v>
      </c>
      <c r="V57" s="4">
        <f t="shared" si="10"/>
        <v>1.7676000179439173E-2</v>
      </c>
      <c r="W57" s="4"/>
      <c r="X57">
        <f>IF(front!E57&gt;$X$2,O57,P57)</f>
        <v>542.12505313482814</v>
      </c>
      <c r="Y57">
        <f t="shared" si="11"/>
        <v>17.417734827243976</v>
      </c>
      <c r="Z57">
        <f>SUMPRODUCT($B$7:$B$456,Y$7:Y$456,EXP(constants!$B$32+constants!$A$32*ABS($A$7:$A$456-$A57)))</f>
        <v>0.17519590473579721</v>
      </c>
      <c r="AA57">
        <f t="shared" si="0"/>
        <v>17.242538922508178</v>
      </c>
      <c r="AB57">
        <f t="shared" si="12"/>
        <v>9.7270635290027663</v>
      </c>
      <c r="AD57" s="4">
        <f t="shared" si="1"/>
        <v>368.87757460136839</v>
      </c>
      <c r="AE57">
        <f>SUMPRODUCT($B$7:$B$456,AD$7:AD$456,EXP(constants!$B$32+constants!$A$32*ABS($A$7:$A$456-$A57)))</f>
        <v>14.615937721012207</v>
      </c>
      <c r="AF57" s="4">
        <f t="shared" si="2"/>
        <v>354.26163688035621</v>
      </c>
      <c r="AG57">
        <f t="shared" si="13"/>
        <v>354.26163688035621</v>
      </c>
      <c r="AH57" s="4"/>
      <c r="AI57" s="5">
        <f>SUMPRODUCT(constants!$B$13:$B$20,A57^constants!$A$13:$A$20)*constants!$C$10/((A57/1000000000)^5*(EXP(0.014388/(A57/1000000000)/constants!$B$9)-1))</f>
        <v>1.5363470234668572E-9</v>
      </c>
      <c r="AJ57">
        <f>SUMPRODUCT(A57^constants!$E$28:$J$28,constants!$E$27:$J$27)</f>
        <v>6.2071393618299002E-6</v>
      </c>
      <c r="AL57" s="17">
        <f t="shared" si="3"/>
        <v>1.5794561420165474E-10</v>
      </c>
      <c r="AM57">
        <f t="shared" si="14"/>
        <v>1.7521342182264631E-8</v>
      </c>
      <c r="AN57">
        <f t="shared" si="15"/>
        <v>9.014470042228254E-3</v>
      </c>
      <c r="AO57">
        <f t="shared" si="16"/>
        <v>3.473503830274752E-8</v>
      </c>
      <c r="AQ57">
        <f t="shared" si="17"/>
        <v>3.473503830274752E-8</v>
      </c>
      <c r="AS57" s="4">
        <f t="shared" si="18"/>
        <v>4.5471553197959577E-3</v>
      </c>
    </row>
    <row r="58" spans="1:45" x14ac:dyDescent="0.2">
      <c r="A58">
        <f>front!A58</f>
        <v>212.15</v>
      </c>
      <c r="B58" s="1">
        <f t="shared" si="19"/>
        <v>0.46999999999999886</v>
      </c>
      <c r="C58">
        <f>front!D58-front!B58</f>
        <v>162.09999999999991</v>
      </c>
      <c r="D58" s="2">
        <f>front!E58-front!C58</f>
        <v>1559.6999999999989</v>
      </c>
      <c r="E58" s="2">
        <f>IF(front!F58-front!C58&gt;0,front!F58-front!C58,0)</f>
        <v>1445.6999999999989</v>
      </c>
      <c r="F58" s="2">
        <f>front!I58-front!H58</f>
        <v>1258.2999999999993</v>
      </c>
      <c r="G58" s="2">
        <f>IF(front!J58-front!H58&gt;0,front!J58-front!H58,0)</f>
        <v>13.799999999999272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161.71943062471715</v>
      </c>
      <c r="J58" s="4">
        <f>D58/(constants!$A$4+constants!$B$4*data!D58+constants!$C$4*data!D58^2+constants!$D$4*data!D58^3+constants!$E$4*data!D58^4+constants!$F$4*data!D58^5+constants!$G$4*data!D58^6+constants!$H$4*data!D58^7)</f>
        <v>1556.1347881006786</v>
      </c>
      <c r="K58" s="4">
        <f>E58/(constants!$A$4+constants!$B$4*data!E58+constants!$C$4*data!E58^2+constants!$D$4*data!E58^3+constants!$E$4*data!E58^4+constants!$F$4*data!E58^5+constants!$G$4*data!E58^6+constants!$H$4*data!E58^7)</f>
        <v>1442.3931619117952</v>
      </c>
      <c r="L58" s="4">
        <f>F58/(constants!$A$4+constants!$B$4*data!F58+constants!$C$4*data!F58^2+constants!$D$4*data!F58^3+constants!$E$4*data!F58^4+constants!$F$4*data!F58^5+constants!$G$4*data!F58^6+constants!$H$4*data!F58^7)</f>
        <v>1255.4176142551635</v>
      </c>
      <c r="M58" s="4">
        <f>G58/(constants!$A$4+constants!$B$4*data!G58+constants!$C$4*data!G58^2+constants!$D$4*data!G58^3+constants!$E$4*data!G58^4+constants!$F$4*data!G58^5+constants!$G$4*data!G58^6+constants!$H$4*data!G58^7)</f>
        <v>13.767392387184467</v>
      </c>
      <c r="N58" s="4"/>
      <c r="O58" s="4">
        <f t="shared" si="4"/>
        <v>539.06476874905718</v>
      </c>
      <c r="P58" s="4">
        <f t="shared" si="5"/>
        <v>518.71159603355954</v>
      </c>
      <c r="Q58" s="4">
        <f t="shared" si="6"/>
        <v>480.79772063726506</v>
      </c>
      <c r="R58" s="4">
        <f t="shared" si="7"/>
        <v>418.47253808505451</v>
      </c>
      <c r="S58" s="4">
        <f t="shared" si="8"/>
        <v>4.5891307957281553</v>
      </c>
      <c r="T58" s="4"/>
      <c r="U58" s="4">
        <f t="shared" si="9"/>
        <v>0.92690760012652285</v>
      </c>
      <c r="V58" s="4">
        <f t="shared" si="10"/>
        <v>1.0966384596533344E-2</v>
      </c>
      <c r="W58" s="4"/>
      <c r="X58">
        <f>IF(front!E58&gt;$X$2,O58,P58)</f>
        <v>518.71159603355954</v>
      </c>
      <c r="Y58">
        <f t="shared" si="11"/>
        <v>7.1328504434077331</v>
      </c>
      <c r="Z58">
        <f>SUMPRODUCT($B$7:$B$456,Y$7:Y$456,EXP(constants!$B$32+constants!$A$32*ABS($A$7:$A$456-$A58)))</f>
        <v>0.17948034723615491</v>
      </c>
      <c r="AA58">
        <f t="shared" si="0"/>
        <v>6.9533700961715779</v>
      </c>
      <c r="AB58">
        <f t="shared" si="12"/>
        <v>0</v>
      </c>
      <c r="AD58" s="4">
        <f t="shared" si="1"/>
        <v>413.37293385961658</v>
      </c>
      <c r="AE58">
        <f>SUMPRODUCT($B$7:$B$456,AD$7:AD$456,EXP(constants!$B$32+constants!$A$32*ABS($A$7:$A$456-$A58)))</f>
        <v>14.921594306836328</v>
      </c>
      <c r="AF58" s="4">
        <f t="shared" si="2"/>
        <v>398.45133955278027</v>
      </c>
      <c r="AG58">
        <f t="shared" si="13"/>
        <v>398.45133955278027</v>
      </c>
      <c r="AH58" s="4"/>
      <c r="AI58" s="5">
        <f>SUMPRODUCT(constants!$B$13:$B$20,A58^constants!$A$13:$A$20)*constants!$C$10/((A58/1000000000)^5*(EXP(0.014388/(A58/1000000000)/constants!$B$9)-1))</f>
        <v>1.6001274278396279E-9</v>
      </c>
      <c r="AJ58">
        <f>SUMPRODUCT(A58^constants!$E$28:$J$28,constants!$E$27:$J$27)</f>
        <v>6.1444264449760934E-6</v>
      </c>
      <c r="AL58" s="17">
        <f t="shared" si="3"/>
        <v>0</v>
      </c>
      <c r="AM58">
        <f t="shared" si="14"/>
        <v>1.5420769953672551E-8</v>
      </c>
      <c r="AN58">
        <f t="shared" si="15"/>
        <v>0</v>
      </c>
      <c r="AO58">
        <f t="shared" si="16"/>
        <v>3.0570776452323274E-8</v>
      </c>
      <c r="AQ58">
        <f t="shared" si="17"/>
        <v>3.0570776452323274E-8</v>
      </c>
      <c r="AS58" s="4">
        <f t="shared" si="18"/>
        <v>0</v>
      </c>
    </row>
    <row r="59" spans="1:45" x14ac:dyDescent="0.2">
      <c r="A59">
        <f>front!A59</f>
        <v>212.63</v>
      </c>
      <c r="B59" s="1">
        <f t="shared" si="19"/>
        <v>0.47999999999998977</v>
      </c>
      <c r="C59">
        <f>front!D59-front!B59</f>
        <v>162.09999999999991</v>
      </c>
      <c r="D59" s="2">
        <f>front!E59-front!C59</f>
        <v>1559.6999999999989</v>
      </c>
      <c r="E59" s="2">
        <f>IF(front!F59-front!C59&gt;0,front!F59-front!C59,0)</f>
        <v>1445.6999999999989</v>
      </c>
      <c r="F59" s="2">
        <f>front!I59-front!H59</f>
        <v>1258.2999999999993</v>
      </c>
      <c r="G59" s="2">
        <f>IF(front!J59-front!H59&gt;0,front!J59-front!H59,0)</f>
        <v>13.799999999999272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161.71943062471715</v>
      </c>
      <c r="J59" s="4">
        <f>D59/(constants!$A$4+constants!$B$4*data!D59+constants!$C$4*data!D59^2+constants!$D$4*data!D59^3+constants!$E$4*data!D59^4+constants!$F$4*data!D59^5+constants!$G$4*data!D59^6+constants!$H$4*data!D59^7)</f>
        <v>1556.1347881006786</v>
      </c>
      <c r="K59" s="4">
        <f>E59/(constants!$A$4+constants!$B$4*data!E59+constants!$C$4*data!E59^2+constants!$D$4*data!E59^3+constants!$E$4*data!E59^4+constants!$F$4*data!E59^5+constants!$G$4*data!E59^6+constants!$H$4*data!E59^7)</f>
        <v>1442.3931619117952</v>
      </c>
      <c r="L59" s="4">
        <f>F59/(constants!$A$4+constants!$B$4*data!F59+constants!$C$4*data!F59^2+constants!$D$4*data!F59^3+constants!$E$4*data!F59^4+constants!$F$4*data!F59^5+constants!$G$4*data!F59^6+constants!$H$4*data!F59^7)</f>
        <v>1255.4176142551635</v>
      </c>
      <c r="M59" s="4">
        <f>G59/(constants!$A$4+constants!$B$4*data!G59+constants!$C$4*data!G59^2+constants!$D$4*data!G59^3+constants!$E$4*data!G59^4+constants!$F$4*data!G59^5+constants!$G$4*data!G59^6+constants!$H$4*data!G59^7)</f>
        <v>13.767392387184467</v>
      </c>
      <c r="N59" s="4"/>
      <c r="O59" s="4">
        <f t="shared" si="4"/>
        <v>539.06476874905718</v>
      </c>
      <c r="P59" s="4">
        <f t="shared" si="5"/>
        <v>518.71159603355954</v>
      </c>
      <c r="Q59" s="4">
        <f t="shared" si="6"/>
        <v>480.79772063726506</v>
      </c>
      <c r="R59" s="4">
        <f t="shared" si="7"/>
        <v>418.47253808505451</v>
      </c>
      <c r="S59" s="4">
        <f t="shared" si="8"/>
        <v>4.5891307957281553</v>
      </c>
      <c r="T59" s="4"/>
      <c r="U59" s="4">
        <f t="shared" si="9"/>
        <v>0.92690760012652285</v>
      </c>
      <c r="V59" s="4">
        <f t="shared" si="10"/>
        <v>1.0966384596533344E-2</v>
      </c>
      <c r="W59" s="4"/>
      <c r="X59">
        <f>IF(front!E59&gt;$X$2,O59,P59)</f>
        <v>518.71159603355954</v>
      </c>
      <c r="Y59">
        <f t="shared" si="11"/>
        <v>7.1328504434077331</v>
      </c>
      <c r="Z59">
        <f>SUMPRODUCT($B$7:$B$456,Y$7:Y$456,EXP(constants!$B$32+constants!$A$32*ABS($A$7:$A$456-$A59)))</f>
        <v>0.18386132636674987</v>
      </c>
      <c r="AA59">
        <f t="shared" si="0"/>
        <v>6.9489891170409832</v>
      </c>
      <c r="AB59">
        <f t="shared" si="12"/>
        <v>0</v>
      </c>
      <c r="AD59" s="4">
        <f t="shared" si="1"/>
        <v>413.37293385961658</v>
      </c>
      <c r="AE59">
        <f>SUMPRODUCT($B$7:$B$456,AD$7:AD$456,EXP(constants!$B$32+constants!$A$32*ABS($A$7:$A$456-$A59)))</f>
        <v>15.237400703743349</v>
      </c>
      <c r="AF59" s="4">
        <f t="shared" si="2"/>
        <v>398.13553315587325</v>
      </c>
      <c r="AG59">
        <f t="shared" si="13"/>
        <v>398.13553315587325</v>
      </c>
      <c r="AH59" s="4"/>
      <c r="AI59" s="5">
        <f>SUMPRODUCT(constants!$B$13:$B$20,A59^constants!$A$13:$A$20)*constants!$C$10/((A59/1000000000)^5*(EXP(0.014388/(A59/1000000000)/constants!$B$9)-1))</f>
        <v>1.6675987119045155E-9</v>
      </c>
      <c r="AJ59">
        <f>SUMPRODUCT(A59^constants!$E$28:$J$28,constants!$E$27:$J$27)</f>
        <v>6.0810883816324822E-6</v>
      </c>
      <c r="AL59" s="17">
        <f t="shared" si="3"/>
        <v>0</v>
      </c>
      <c r="AM59">
        <f t="shared" si="14"/>
        <v>1.5273915225375494E-8</v>
      </c>
      <c r="AN59">
        <f t="shared" si="15"/>
        <v>0</v>
      </c>
      <c r="AO59">
        <f t="shared" si="16"/>
        <v>3.0279645524151512E-8</v>
      </c>
      <c r="AQ59">
        <f t="shared" si="17"/>
        <v>3.0279645524151512E-8</v>
      </c>
      <c r="AS59" s="4">
        <f t="shared" si="18"/>
        <v>0</v>
      </c>
    </row>
    <row r="60" spans="1:45" x14ac:dyDescent="0.2">
      <c r="A60">
        <f>front!A60</f>
        <v>213.11</v>
      </c>
      <c r="B60" s="1">
        <f t="shared" si="19"/>
        <v>0.48000000000001819</v>
      </c>
      <c r="C60">
        <f>front!D60-front!B60</f>
        <v>161.09999999999991</v>
      </c>
      <c r="D60" s="2">
        <f>front!E60-front!C60</f>
        <v>1526.6000000000004</v>
      </c>
      <c r="E60" s="2">
        <f>IF(front!F60-front!C60&gt;0,front!F60-front!C60,0)</f>
        <v>1400.3999999999996</v>
      </c>
      <c r="F60" s="2">
        <f>front!I60-front!H60</f>
        <v>1328.1999999999989</v>
      </c>
      <c r="G60" s="2">
        <f>IF(front!J60-front!H60&gt;0,front!J60-front!H60,0)</f>
        <v>0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160.72176315196501</v>
      </c>
      <c r="J60" s="4">
        <f>D60/(constants!$A$4+constants!$B$4*data!D60+constants!$C$4*data!D60^2+constants!$D$4*data!D60^3+constants!$E$4*data!D60^4+constants!$F$4*data!D60^5+constants!$G$4*data!D60^6+constants!$H$4*data!D60^7)</f>
        <v>1523.1098220206361</v>
      </c>
      <c r="K60" s="4">
        <f>E60/(constants!$A$4+constants!$B$4*data!E60+constants!$C$4*data!E60^2+constants!$D$4*data!E60^3+constants!$E$4*data!E60^4+constants!$F$4*data!E60^5+constants!$G$4*data!E60^6+constants!$H$4*data!E60^7)</f>
        <v>1397.1957926424327</v>
      </c>
      <c r="L60" s="4">
        <f>F60/(constants!$A$4+constants!$B$4*data!F60+constants!$C$4*data!F60^2+constants!$D$4*data!F60^3+constants!$E$4*data!F60^4+constants!$F$4*data!F60^5+constants!$G$4*data!F60^6+constants!$H$4*data!F60^7)</f>
        <v>1325.1593271589002</v>
      </c>
      <c r="M60" s="4">
        <f>G60/(constants!$A$4+constants!$B$4*data!G60+constants!$C$4*data!G60^2+constants!$D$4*data!G60^3+constants!$E$4*data!G60^4+constants!$F$4*data!G60^5+constants!$G$4*data!G60^6+constants!$H$4*data!G60^7)</f>
        <v>0</v>
      </c>
      <c r="N60" s="4"/>
      <c r="O60" s="4">
        <f t="shared" si="4"/>
        <v>535.73921050655008</v>
      </c>
      <c r="P60" s="4">
        <f t="shared" si="5"/>
        <v>507.7032740068787</v>
      </c>
      <c r="Q60" s="4">
        <f t="shared" si="6"/>
        <v>465.73193088081092</v>
      </c>
      <c r="R60" s="4">
        <f t="shared" si="7"/>
        <v>441.71977571963339</v>
      </c>
      <c r="S60" s="4">
        <f t="shared" si="8"/>
        <v>0</v>
      </c>
      <c r="T60" s="4"/>
      <c r="U60" s="4">
        <f t="shared" si="9"/>
        <v>0.91733095830794442</v>
      </c>
      <c r="V60" s="4">
        <f t="shared" si="10"/>
        <v>0</v>
      </c>
      <c r="W60" s="4"/>
      <c r="X60">
        <f>IF(front!E60&gt;$X$2,O60,P60)</f>
        <v>507.7032740068787</v>
      </c>
      <c r="Y60">
        <f t="shared" si="11"/>
        <v>12.154841153476582</v>
      </c>
      <c r="Z60">
        <f>SUMPRODUCT($B$7:$B$456,Y$7:Y$456,EXP(constants!$B$32+constants!$A$32*ABS($A$7:$A$456-$A60)))</f>
        <v>0.18824961765363707</v>
      </c>
      <c r="AA60">
        <f t="shared" si="0"/>
        <v>11.966591535822944</v>
      </c>
      <c r="AB60">
        <f t="shared" si="12"/>
        <v>4.4511161423175327</v>
      </c>
      <c r="AD60" s="4">
        <f t="shared" si="1"/>
        <v>441.71977571963339</v>
      </c>
      <c r="AE60">
        <f>SUMPRODUCT($B$7:$B$456,AD$7:AD$456,EXP(constants!$B$32+constants!$A$32*ABS($A$7:$A$456-$A60)))</f>
        <v>15.557046605122249</v>
      </c>
      <c r="AF60" s="4">
        <f t="shared" si="2"/>
        <v>426.16272911451114</v>
      </c>
      <c r="AG60">
        <f t="shared" si="13"/>
        <v>426.16272911451114</v>
      </c>
      <c r="AH60" s="4"/>
      <c r="AI60" s="5">
        <f>SUMPRODUCT(constants!$B$13:$B$20,A60^constants!$A$13:$A$20)*constants!$C$10/((A60/1000000000)^5*(EXP(0.014388/(A60/1000000000)/constants!$B$9)-1))</f>
        <v>1.7374975179747107E-9</v>
      </c>
      <c r="AJ60">
        <f>SUMPRODUCT(A60^constants!$E$28:$J$28,constants!$E$27:$J$27)</f>
        <v>6.0184603484766193E-6</v>
      </c>
      <c r="AL60" s="17">
        <f t="shared" si="3"/>
        <v>3.9035097319883898E-10</v>
      </c>
      <c r="AM60">
        <f t="shared" si="14"/>
        <v>1.4122446514696132E-8</v>
      </c>
      <c r="AN60">
        <f t="shared" si="15"/>
        <v>2.7640463909183944E-2</v>
      </c>
      <c r="AO60">
        <f t="shared" si="16"/>
        <v>2.7996926006787833E-8</v>
      </c>
      <c r="AQ60">
        <f t="shared" si="17"/>
        <v>2.7996926006787833E-8</v>
      </c>
      <c r="AS60" s="4">
        <f t="shared" si="18"/>
        <v>1.3942636884642217E-2</v>
      </c>
    </row>
    <row r="61" spans="1:45" x14ac:dyDescent="0.2">
      <c r="A61">
        <f>front!A61</f>
        <v>213.58</v>
      </c>
      <c r="B61" s="1">
        <f t="shared" si="19"/>
        <v>0.46999999999999886</v>
      </c>
      <c r="C61">
        <f>front!D61-front!B61</f>
        <v>161.09999999999991</v>
      </c>
      <c r="D61" s="2">
        <f>front!E61-front!C61</f>
        <v>1526.6000000000004</v>
      </c>
      <c r="E61" s="2">
        <f>IF(front!F61-front!C61&gt;0,front!F61-front!C61,0)</f>
        <v>1400.3999999999996</v>
      </c>
      <c r="F61" s="2">
        <f>front!I61-front!H61</f>
        <v>1328.1999999999989</v>
      </c>
      <c r="G61" s="2">
        <f>IF(front!J61-front!H61&gt;0,front!J61-front!H61,0)</f>
        <v>0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160.72176315196501</v>
      </c>
      <c r="J61" s="4">
        <f>D61/(constants!$A$4+constants!$B$4*data!D61+constants!$C$4*data!D61^2+constants!$D$4*data!D61^3+constants!$E$4*data!D61^4+constants!$F$4*data!D61^5+constants!$G$4*data!D61^6+constants!$H$4*data!D61^7)</f>
        <v>1523.1098220206361</v>
      </c>
      <c r="K61" s="4">
        <f>E61/(constants!$A$4+constants!$B$4*data!E61+constants!$C$4*data!E61^2+constants!$D$4*data!E61^3+constants!$E$4*data!E61^4+constants!$F$4*data!E61^5+constants!$G$4*data!E61^6+constants!$H$4*data!E61^7)</f>
        <v>1397.1957926424327</v>
      </c>
      <c r="L61" s="4">
        <f>F61/(constants!$A$4+constants!$B$4*data!F61+constants!$C$4*data!F61^2+constants!$D$4*data!F61^3+constants!$E$4*data!F61^4+constants!$F$4*data!F61^5+constants!$G$4*data!F61^6+constants!$H$4*data!F61^7)</f>
        <v>1325.1593271589002</v>
      </c>
      <c r="M61" s="4">
        <f>G61/(constants!$A$4+constants!$B$4*data!G61+constants!$C$4*data!G61^2+constants!$D$4*data!G61^3+constants!$E$4*data!G61^4+constants!$F$4*data!G61^5+constants!$G$4*data!G61^6+constants!$H$4*data!G61^7)</f>
        <v>0</v>
      </c>
      <c r="N61" s="4"/>
      <c r="O61" s="4">
        <f t="shared" si="4"/>
        <v>535.73921050655008</v>
      </c>
      <c r="P61" s="4">
        <f t="shared" si="5"/>
        <v>507.7032740068787</v>
      </c>
      <c r="Q61" s="4">
        <f t="shared" si="6"/>
        <v>465.73193088081092</v>
      </c>
      <c r="R61" s="4">
        <f t="shared" si="7"/>
        <v>441.71977571963339</v>
      </c>
      <c r="S61" s="4">
        <f t="shared" si="8"/>
        <v>0</v>
      </c>
      <c r="T61" s="4"/>
      <c r="U61" s="4">
        <f t="shared" si="9"/>
        <v>0.91733095830794442</v>
      </c>
      <c r="V61" s="4">
        <f t="shared" si="10"/>
        <v>0</v>
      </c>
      <c r="W61" s="4"/>
      <c r="X61">
        <f>IF(front!E61&gt;$X$2,O61,P61)</f>
        <v>507.7032740068787</v>
      </c>
      <c r="Y61">
        <f t="shared" si="11"/>
        <v>12.154841153476582</v>
      </c>
      <c r="Z61">
        <f>SUMPRODUCT($B$7:$B$456,Y$7:Y$456,EXP(constants!$B$32+constants!$A$32*ABS($A$7:$A$456-$A61)))</f>
        <v>0.19246594683606102</v>
      </c>
      <c r="AA61">
        <f t="shared" si="0"/>
        <v>11.962375206640521</v>
      </c>
      <c r="AB61">
        <f t="shared" si="12"/>
        <v>4.4468998131351096</v>
      </c>
      <c r="AD61" s="4">
        <f t="shared" si="1"/>
        <v>441.71977571963339</v>
      </c>
      <c r="AE61">
        <f>SUMPRODUCT($B$7:$B$456,AD$7:AD$456,EXP(constants!$B$32+constants!$A$32*ABS($A$7:$A$456-$A61)))</f>
        <v>15.87340125660813</v>
      </c>
      <c r="AF61" s="4">
        <f t="shared" si="2"/>
        <v>425.84637446302526</v>
      </c>
      <c r="AG61">
        <f t="shared" si="13"/>
        <v>425.84637446302526</v>
      </c>
      <c r="AH61" s="4"/>
      <c r="AI61" s="5">
        <f>SUMPRODUCT(constants!$B$13:$B$20,A61^constants!$A$13:$A$20)*constants!$C$10/((A61/1000000000)^5*(EXP(0.014388/(A61/1000000000)/constants!$B$9)-1))</f>
        <v>1.8083606969266121E-9</v>
      </c>
      <c r="AJ61">
        <f>SUMPRODUCT(A61^constants!$E$28:$J$28,constants!$E$27:$J$27)</f>
        <v>5.957818700748753E-6</v>
      </c>
      <c r="AL61" s="17">
        <f t="shared" si="3"/>
        <v>4.0665649619205145E-10</v>
      </c>
      <c r="AM61">
        <f t="shared" si="14"/>
        <v>1.3990535221208158E-8</v>
      </c>
      <c r="AN61">
        <f t="shared" si="15"/>
        <v>2.9066543185253098E-2</v>
      </c>
      <c r="AO61">
        <f t="shared" si="16"/>
        <v>2.7735419566002283E-8</v>
      </c>
      <c r="AQ61">
        <f t="shared" si="17"/>
        <v>2.7735419566002283E-8</v>
      </c>
      <c r="AS61" s="4">
        <f t="shared" si="18"/>
        <v>1.4661991870154569E-2</v>
      </c>
    </row>
    <row r="62" spans="1:45" x14ac:dyDescent="0.2">
      <c r="A62">
        <f>front!A62</f>
        <v>214.06</v>
      </c>
      <c r="B62" s="1">
        <f t="shared" si="19"/>
        <v>0.47999999999998977</v>
      </c>
      <c r="C62">
        <f>front!D62-front!B62</f>
        <v>158.34999999999991</v>
      </c>
      <c r="D62" s="2">
        <f>front!E62-front!C62</f>
        <v>1525.7000000000007</v>
      </c>
      <c r="E62" s="2">
        <f>IF(front!F62-front!C62&gt;0,front!F62-front!C62,0)</f>
        <v>1396</v>
      </c>
      <c r="F62" s="2">
        <f>front!I62-front!H62</f>
        <v>1415.9000000000015</v>
      </c>
      <c r="G62" s="2">
        <f>IF(front!J62-front!H62&gt;0,front!J62-front!H62,0)</f>
        <v>30.800000000001091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157.97817849493549</v>
      </c>
      <c r="J62" s="4">
        <f>D62/(constants!$A$4+constants!$B$4*data!D62+constants!$C$4*data!D62^2+constants!$D$4*data!D62^3+constants!$E$4*data!D62^4+constants!$F$4*data!D62^5+constants!$G$4*data!D62^6+constants!$H$4*data!D62^7)</f>
        <v>1522.2118620471429</v>
      </c>
      <c r="K62" s="4">
        <f>E62/(constants!$A$4+constants!$B$4*data!E62+constants!$C$4*data!E62^2+constants!$D$4*data!E62^3+constants!$E$4*data!E62^4+constants!$F$4*data!E62^5+constants!$G$4*data!E62^6+constants!$H$4*data!E62^7)</f>
        <v>1392.8057600929449</v>
      </c>
      <c r="L62" s="4">
        <f>F62/(constants!$A$4+constants!$B$4*data!F62+constants!$C$4*data!F62^2+constants!$D$4*data!F62^3+constants!$E$4*data!F62^4+constants!$F$4*data!F62^5+constants!$G$4*data!F62^6+constants!$H$4*data!F62^7)</f>
        <v>1412.6606785153378</v>
      </c>
      <c r="M62" s="4">
        <f>G62/(constants!$A$4+constants!$B$4*data!G62+constants!$C$4*data!G62^2+constants!$D$4*data!G62^3+constants!$E$4*data!G62^4+constants!$F$4*data!G62^5+constants!$G$4*data!G62^6+constants!$H$4*data!G62^7)</f>
        <v>30.727280608074587</v>
      </c>
      <c r="N62" s="4"/>
      <c r="O62" s="4">
        <f t="shared" si="4"/>
        <v>526.59392831645164</v>
      </c>
      <c r="P62" s="4">
        <f t="shared" si="5"/>
        <v>507.40395401571425</v>
      </c>
      <c r="Q62" s="4">
        <f t="shared" si="6"/>
        <v>464.26858669764829</v>
      </c>
      <c r="R62" s="4">
        <f t="shared" si="7"/>
        <v>470.88689283844593</v>
      </c>
      <c r="S62" s="4">
        <f t="shared" si="8"/>
        <v>10.242426869358196</v>
      </c>
      <c r="T62" s="4"/>
      <c r="U62" s="4">
        <f t="shared" si="9"/>
        <v>0.91498811355985199</v>
      </c>
      <c r="V62" s="4">
        <f t="shared" si="10"/>
        <v>2.1751352660546903E-2</v>
      </c>
      <c r="W62" s="4"/>
      <c r="X62">
        <f>IF(front!E62&gt;$X$2,O62,P62)</f>
        <v>507.40395401571425</v>
      </c>
      <c r="Y62">
        <f t="shared" si="11"/>
        <v>13.412549720177878</v>
      </c>
      <c r="Z62">
        <f>SUMPRODUCT($B$7:$B$456,Y$7:Y$456,EXP(constants!$B$32+constants!$A$32*ABS($A$7:$A$456-$A62)))</f>
        <v>0.19669749300725492</v>
      </c>
      <c r="AA62">
        <f t="shared" si="0"/>
        <v>13.215852227170624</v>
      </c>
      <c r="AB62">
        <f t="shared" si="12"/>
        <v>5.7003768336652119</v>
      </c>
      <c r="AD62" s="4">
        <f t="shared" si="1"/>
        <v>459.50514634511455</v>
      </c>
      <c r="AE62">
        <f>SUMPRODUCT($B$7:$B$456,AD$7:AD$456,EXP(constants!$B$32+constants!$A$32*ABS($A$7:$A$456-$A62)))</f>
        <v>16.200330642407021</v>
      </c>
      <c r="AF62" s="4">
        <f t="shared" si="2"/>
        <v>443.30481570270751</v>
      </c>
      <c r="AG62">
        <f t="shared" si="13"/>
        <v>443.30481570270751</v>
      </c>
      <c r="AH62" s="4"/>
      <c r="AI62" s="5">
        <f>SUMPRODUCT(constants!$B$13:$B$20,A62^constants!$A$13:$A$20)*constants!$C$10/((A62/1000000000)^5*(EXP(0.014388/(A62/1000000000)/constants!$B$9)-1))</f>
        <v>1.883275072722267E-9</v>
      </c>
      <c r="AJ62">
        <f>SUMPRODUCT(A62^constants!$E$28:$J$28,constants!$E$27:$J$27)</f>
        <v>5.8965764868714496E-6</v>
      </c>
      <c r="AL62" s="17">
        <f t="shared" si="3"/>
        <v>3.3037729393608603E-10</v>
      </c>
      <c r="AM62">
        <f t="shared" si="14"/>
        <v>1.3301404085864606E-8</v>
      </c>
      <c r="AN62">
        <f t="shared" si="15"/>
        <v>2.4837775907220035E-2</v>
      </c>
      <c r="AO62">
        <f t="shared" si="16"/>
        <v>2.6369257308980469E-8</v>
      </c>
      <c r="AQ62">
        <f t="shared" si="17"/>
        <v>2.6369257308980469E-8</v>
      </c>
      <c r="AS62" s="4">
        <f t="shared" si="18"/>
        <v>1.2528881267489123E-2</v>
      </c>
    </row>
    <row r="63" spans="1:45" x14ac:dyDescent="0.2">
      <c r="A63">
        <f>front!A63</f>
        <v>214.53</v>
      </c>
      <c r="B63" s="1">
        <f t="shared" si="19"/>
        <v>0.46999999999999886</v>
      </c>
      <c r="C63">
        <f>front!D63-front!B63</f>
        <v>158.34999999999991</v>
      </c>
      <c r="D63" s="2">
        <f>front!E63-front!C63</f>
        <v>1525.7000000000007</v>
      </c>
      <c r="E63" s="2">
        <f>IF(front!F63-front!C63&gt;0,front!F63-front!C63,0)</f>
        <v>1396</v>
      </c>
      <c r="F63" s="2">
        <f>front!I63-front!H63</f>
        <v>1415.9000000000015</v>
      </c>
      <c r="G63" s="2">
        <f>IF(front!J63-front!H63&gt;0,front!J63-front!H63,0)</f>
        <v>30.800000000001091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157.97817849493549</v>
      </c>
      <c r="J63" s="4">
        <f>D63/(constants!$A$4+constants!$B$4*data!D63+constants!$C$4*data!D63^2+constants!$D$4*data!D63^3+constants!$E$4*data!D63^4+constants!$F$4*data!D63^5+constants!$G$4*data!D63^6+constants!$H$4*data!D63^7)</f>
        <v>1522.2118620471429</v>
      </c>
      <c r="K63" s="4">
        <f>E63/(constants!$A$4+constants!$B$4*data!E63+constants!$C$4*data!E63^2+constants!$D$4*data!E63^3+constants!$E$4*data!E63^4+constants!$F$4*data!E63^5+constants!$G$4*data!E63^6+constants!$H$4*data!E63^7)</f>
        <v>1392.8057600929449</v>
      </c>
      <c r="L63" s="4">
        <f>F63/(constants!$A$4+constants!$B$4*data!F63+constants!$C$4*data!F63^2+constants!$D$4*data!F63^3+constants!$E$4*data!F63^4+constants!$F$4*data!F63^5+constants!$G$4*data!F63^6+constants!$H$4*data!F63^7)</f>
        <v>1412.6606785153378</v>
      </c>
      <c r="M63" s="4">
        <f>G63/(constants!$A$4+constants!$B$4*data!G63+constants!$C$4*data!G63^2+constants!$D$4*data!G63^3+constants!$E$4*data!G63^4+constants!$F$4*data!G63^5+constants!$G$4*data!G63^6+constants!$H$4*data!G63^7)</f>
        <v>30.727280608074587</v>
      </c>
      <c r="N63" s="4"/>
      <c r="O63" s="4">
        <f t="shared" si="4"/>
        <v>526.59392831645164</v>
      </c>
      <c r="P63" s="4">
        <f t="shared" si="5"/>
        <v>507.40395401571425</v>
      </c>
      <c r="Q63" s="4">
        <f t="shared" si="6"/>
        <v>464.26858669764829</v>
      </c>
      <c r="R63" s="4">
        <f t="shared" si="7"/>
        <v>470.88689283844593</v>
      </c>
      <c r="S63" s="4">
        <f t="shared" si="8"/>
        <v>10.242426869358196</v>
      </c>
      <c r="T63" s="4"/>
      <c r="U63" s="4">
        <f t="shared" si="9"/>
        <v>0.91498811355985199</v>
      </c>
      <c r="V63" s="4">
        <f t="shared" si="10"/>
        <v>2.1751352660546903E-2</v>
      </c>
      <c r="W63" s="4"/>
      <c r="X63">
        <f>IF(front!E63&gt;$X$2,O63,P63)</f>
        <v>507.40395401571425</v>
      </c>
      <c r="Y63">
        <f t="shared" si="11"/>
        <v>13.412549720177878</v>
      </c>
      <c r="Z63">
        <f>SUMPRODUCT($B$7:$B$456,Y$7:Y$456,EXP(constants!$B$32+constants!$A$32*ABS($A$7:$A$456-$A63)))</f>
        <v>0.20074404388130945</v>
      </c>
      <c r="AA63">
        <f t="shared" si="0"/>
        <v>13.211805676296569</v>
      </c>
      <c r="AB63">
        <f t="shared" si="12"/>
        <v>5.6963302827911573</v>
      </c>
      <c r="AD63" s="4">
        <f t="shared" si="1"/>
        <v>459.50514634511455</v>
      </c>
      <c r="AE63">
        <f>SUMPRODUCT($B$7:$B$456,AD$7:AD$456,EXP(constants!$B$32+constants!$A$32*ABS($A$7:$A$456-$A63)))</f>
        <v>16.523964882294727</v>
      </c>
      <c r="AF63" s="4">
        <f t="shared" si="2"/>
        <v>442.98118146281985</v>
      </c>
      <c r="AG63">
        <f t="shared" si="13"/>
        <v>442.98118146281985</v>
      </c>
      <c r="AH63" s="4"/>
      <c r="AI63" s="5">
        <f>SUMPRODUCT(constants!$B$13:$B$20,A63^constants!$A$13:$A$20)*constants!$C$10/((A63/1000000000)^5*(EXP(0.014388/(A63/1000000000)/constants!$B$9)-1))</f>
        <v>1.9591900794759708E-9</v>
      </c>
      <c r="AJ63">
        <f>SUMPRODUCT(A63^constants!$E$28:$J$28,constants!$E$27:$J$27)</f>
        <v>5.8372792275906125E-6</v>
      </c>
      <c r="AL63" s="17">
        <f t="shared" si="3"/>
        <v>3.4393898917602492E-10</v>
      </c>
      <c r="AM63">
        <f t="shared" si="14"/>
        <v>1.3177262312395871E-8</v>
      </c>
      <c r="AN63">
        <f t="shared" si="15"/>
        <v>2.6100944264612611E-2</v>
      </c>
      <c r="AO63">
        <f t="shared" si="16"/>
        <v>2.6123153488191427E-8</v>
      </c>
      <c r="AQ63">
        <f t="shared" si="17"/>
        <v>2.6123153488191427E-8</v>
      </c>
      <c r="AS63" s="4">
        <f t="shared" si="18"/>
        <v>1.3166059347754369E-2</v>
      </c>
    </row>
    <row r="64" spans="1:45" x14ac:dyDescent="0.2">
      <c r="A64">
        <f>front!A64</f>
        <v>215.01</v>
      </c>
      <c r="B64" s="1">
        <f t="shared" si="19"/>
        <v>0.47999999999998977</v>
      </c>
      <c r="C64">
        <f>front!D64-front!B64</f>
        <v>159.19999999999982</v>
      </c>
      <c r="D64" s="2">
        <f>front!E64-front!C64</f>
        <v>1537.7999999999993</v>
      </c>
      <c r="E64" s="2">
        <f>IF(front!F64-front!C64&gt;0,front!F64-front!C64,0)</f>
        <v>1407.2999999999993</v>
      </c>
      <c r="F64" s="2">
        <f>front!I64-front!H64</f>
        <v>1516.2000000000007</v>
      </c>
      <c r="G64" s="2">
        <f>IF(front!J64-front!H64&gt;0,front!J64-front!H64,0)</f>
        <v>5.7000000000007276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158.82619543066457</v>
      </c>
      <c r="J64" s="4">
        <f>D64/(constants!$A$4+constants!$B$4*data!D64+constants!$C$4*data!D64^2+constants!$D$4*data!D64^3+constants!$E$4*data!D64^4+constants!$F$4*data!D64^5+constants!$G$4*data!D64^6+constants!$H$4*data!D64^7)</f>
        <v>1534.2844342672286</v>
      </c>
      <c r="K64" s="4">
        <f>E64/(constants!$A$4+constants!$B$4*data!E64+constants!$C$4*data!E64^2+constants!$D$4*data!E64^3+constants!$E$4*data!E64^4+constants!$F$4*data!E64^5+constants!$G$4*data!E64^6+constants!$H$4*data!E64^7)</f>
        <v>1404.0801614866209</v>
      </c>
      <c r="L64" s="4">
        <f>F64/(constants!$A$4+constants!$B$4*data!F64+constants!$C$4*data!F64^2+constants!$D$4*data!F64^3+constants!$E$4*data!F64^4+constants!$F$4*data!F64^5+constants!$G$4*data!F64^6+constants!$H$4*data!F64^7)</f>
        <v>1512.7333951085329</v>
      </c>
      <c r="M64" s="4">
        <f>G64/(constants!$A$4+constants!$B$4*data!G64+constants!$C$4*data!G64^2+constants!$D$4*data!G64^3+constants!$E$4*data!G64^4+constants!$F$4*data!G64^5+constants!$G$4*data!G64^6+constants!$H$4*data!G64^7)</f>
        <v>5.6865265474657791</v>
      </c>
      <c r="N64" s="4"/>
      <c r="O64" s="4">
        <f t="shared" si="4"/>
        <v>529.42065143554862</v>
      </c>
      <c r="P64" s="4">
        <f t="shared" si="5"/>
        <v>511.42814475574284</v>
      </c>
      <c r="Q64" s="4">
        <f t="shared" si="6"/>
        <v>468.02672049554036</v>
      </c>
      <c r="R64" s="4">
        <f t="shared" si="7"/>
        <v>504.24446503617764</v>
      </c>
      <c r="S64" s="4">
        <f t="shared" si="8"/>
        <v>1.8955088491552596</v>
      </c>
      <c r="T64" s="4"/>
      <c r="U64" s="4">
        <f t="shared" si="9"/>
        <v>0.91513680913878737</v>
      </c>
      <c r="V64" s="4">
        <f t="shared" si="10"/>
        <v>3.7591069026791679E-3</v>
      </c>
      <c r="W64" s="4"/>
      <c r="X64">
        <f>IF(front!E64&gt;$X$2,O64,P64)</f>
        <v>511.42814475574284</v>
      </c>
      <c r="Y64">
        <f t="shared" si="11"/>
        <v>13.438008162687822</v>
      </c>
      <c r="Z64">
        <f>SUMPRODUCT($B$7:$B$456,Y$7:Y$456,EXP(constants!$B$32+constants!$A$32*ABS($A$7:$A$456-$A64)))</f>
        <v>0.20478590355378351</v>
      </c>
      <c r="AA64">
        <f t="shared" si="0"/>
        <v>13.233222259134038</v>
      </c>
      <c r="AB64">
        <f t="shared" si="12"/>
        <v>5.7177468656286266</v>
      </c>
      <c r="AD64" s="4">
        <f t="shared" si="1"/>
        <v>502.13810865481122</v>
      </c>
      <c r="AE64">
        <f>SUMPRODUCT($B$7:$B$456,AD$7:AD$456,EXP(constants!$B$32+constants!$A$32*ABS($A$7:$A$456-$A64)))</f>
        <v>16.858491916652422</v>
      </c>
      <c r="AF64" s="4">
        <f t="shared" si="2"/>
        <v>485.27961673815878</v>
      </c>
      <c r="AG64">
        <f t="shared" si="13"/>
        <v>485.27961673815878</v>
      </c>
      <c r="AH64" s="4"/>
      <c r="AI64" s="5">
        <f>SUMPRODUCT(constants!$B$13:$B$20,A64^constants!$A$13:$A$20)*constants!$C$10/((A64/1000000000)^5*(EXP(0.014388/(A64/1000000000)/constants!$B$9)-1))</f>
        <v>2.0394105586529175E-9</v>
      </c>
      <c r="AJ64">
        <f>SUMPRODUCT(A64^constants!$E$28:$J$28,constants!$E$27:$J$27)</f>
        <v>5.7773972595712088E-6</v>
      </c>
      <c r="AL64" s="17">
        <f t="shared" si="3"/>
        <v>3.5668080567059142E-10</v>
      </c>
      <c r="AM64">
        <f t="shared" si="14"/>
        <v>1.1905295545698772E-8</v>
      </c>
      <c r="AN64">
        <f t="shared" si="15"/>
        <v>2.995984470116372E-2</v>
      </c>
      <c r="AO64">
        <f t="shared" si="16"/>
        <v>2.3601553607232128E-8</v>
      </c>
      <c r="AQ64">
        <f t="shared" si="17"/>
        <v>2.3601553607232128E-8</v>
      </c>
      <c r="AS64" s="4">
        <f t="shared" si="18"/>
        <v>1.51125985859378E-2</v>
      </c>
    </row>
    <row r="65" spans="1:45" x14ac:dyDescent="0.2">
      <c r="A65">
        <f>front!A65</f>
        <v>215.49</v>
      </c>
      <c r="B65" s="1">
        <f t="shared" si="19"/>
        <v>0.48000000000001819</v>
      </c>
      <c r="C65">
        <f>front!D65-front!B65</f>
        <v>159.19999999999982</v>
      </c>
      <c r="D65" s="2">
        <f>front!E65-front!C65</f>
        <v>1537.7999999999993</v>
      </c>
      <c r="E65" s="2">
        <f>IF(front!F65-front!C65&gt;0,front!F65-front!C65,0)</f>
        <v>1407.2999999999993</v>
      </c>
      <c r="F65" s="2">
        <f>front!I65-front!H65</f>
        <v>1516.2000000000007</v>
      </c>
      <c r="G65" s="2">
        <f>IF(front!J65-front!H65&gt;0,front!J65-front!H65,0)</f>
        <v>5.7000000000007276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158.82619543066457</v>
      </c>
      <c r="J65" s="4">
        <f>D65/(constants!$A$4+constants!$B$4*data!D65+constants!$C$4*data!D65^2+constants!$D$4*data!D65^3+constants!$E$4*data!D65^4+constants!$F$4*data!D65^5+constants!$G$4*data!D65^6+constants!$H$4*data!D65^7)</f>
        <v>1534.2844342672286</v>
      </c>
      <c r="K65" s="4">
        <f>E65/(constants!$A$4+constants!$B$4*data!E65+constants!$C$4*data!E65^2+constants!$D$4*data!E65^3+constants!$E$4*data!E65^4+constants!$F$4*data!E65^5+constants!$G$4*data!E65^6+constants!$H$4*data!E65^7)</f>
        <v>1404.0801614866209</v>
      </c>
      <c r="L65" s="4">
        <f>F65/(constants!$A$4+constants!$B$4*data!F65+constants!$C$4*data!F65^2+constants!$D$4*data!F65^3+constants!$E$4*data!F65^4+constants!$F$4*data!F65^5+constants!$G$4*data!F65^6+constants!$H$4*data!F65^7)</f>
        <v>1512.7333951085329</v>
      </c>
      <c r="M65" s="4">
        <f>G65/(constants!$A$4+constants!$B$4*data!G65+constants!$C$4*data!G65^2+constants!$D$4*data!G65^3+constants!$E$4*data!G65^4+constants!$F$4*data!G65^5+constants!$G$4*data!G65^6+constants!$H$4*data!G65^7)</f>
        <v>5.6865265474657791</v>
      </c>
      <c r="N65" s="4"/>
      <c r="O65" s="4">
        <f t="shared" si="4"/>
        <v>529.42065143554862</v>
      </c>
      <c r="P65" s="4">
        <f t="shared" si="5"/>
        <v>511.42814475574284</v>
      </c>
      <c r="Q65" s="4">
        <f t="shared" si="6"/>
        <v>468.02672049554036</v>
      </c>
      <c r="R65" s="4">
        <f t="shared" si="7"/>
        <v>504.24446503617764</v>
      </c>
      <c r="S65" s="4">
        <f t="shared" si="8"/>
        <v>1.8955088491552596</v>
      </c>
      <c r="T65" s="4"/>
      <c r="U65" s="4">
        <f t="shared" si="9"/>
        <v>0.91513680913878737</v>
      </c>
      <c r="V65" s="4">
        <f t="shared" si="10"/>
        <v>3.7591069026791679E-3</v>
      </c>
      <c r="W65" s="4"/>
      <c r="X65">
        <f>IF(front!E65&gt;$X$2,O65,P65)</f>
        <v>511.42814475574284</v>
      </c>
      <c r="Y65">
        <f t="shared" si="11"/>
        <v>13.438008162687822</v>
      </c>
      <c r="Z65">
        <f>SUMPRODUCT($B$7:$B$456,Y$7:Y$456,EXP(constants!$B$32+constants!$A$32*ABS($A$7:$A$456-$A65)))</f>
        <v>0.20873597969638222</v>
      </c>
      <c r="AA65">
        <f t="shared" si="0"/>
        <v>13.229272182991441</v>
      </c>
      <c r="AB65">
        <f t="shared" si="12"/>
        <v>5.7137967894860289</v>
      </c>
      <c r="AD65" s="4">
        <f t="shared" si="1"/>
        <v>502.13810865481122</v>
      </c>
      <c r="AE65">
        <f>SUMPRODUCT($B$7:$B$456,AD$7:AD$456,EXP(constants!$B$32+constants!$A$32*ABS($A$7:$A$456-$A65)))</f>
        <v>17.196452238865536</v>
      </c>
      <c r="AF65" s="4">
        <f t="shared" si="2"/>
        <v>484.94165641594566</v>
      </c>
      <c r="AG65">
        <f t="shared" si="13"/>
        <v>484.94165641594566</v>
      </c>
      <c r="AH65" s="4"/>
      <c r="AI65" s="5">
        <f>SUMPRODUCT(constants!$B$13:$B$20,A65^constants!$A$13:$A$20)*constants!$C$10/((A65/1000000000)^5*(EXP(0.014388/(A65/1000000000)/constants!$B$9)-1))</f>
        <v>2.1224263883261127E-9</v>
      </c>
      <c r="AJ65">
        <f>SUMPRODUCT(A65^constants!$E$28:$J$28,constants!$E$27:$J$27)</f>
        <v>5.7181929500041613E-6</v>
      </c>
      <c r="AL65" s="17">
        <f t="shared" si="3"/>
        <v>3.7145640045015155E-10</v>
      </c>
      <c r="AM65">
        <f t="shared" si="14"/>
        <v>1.179150702842392E-8</v>
      </c>
      <c r="AN65">
        <f t="shared" si="15"/>
        <v>3.1502029346608569E-2</v>
      </c>
      <c r="AO65">
        <f t="shared" si="16"/>
        <v>2.3375974512614849E-8</v>
      </c>
      <c r="AQ65">
        <f t="shared" si="17"/>
        <v>2.3375974512614849E-8</v>
      </c>
      <c r="AS65" s="4">
        <f t="shared" si="18"/>
        <v>1.5890520425135432E-2</v>
      </c>
    </row>
    <row r="66" spans="1:45" x14ac:dyDescent="0.2">
      <c r="A66">
        <f>front!A66</f>
        <v>215.96</v>
      </c>
      <c r="B66" s="1">
        <f t="shared" si="19"/>
        <v>0.46999999999999886</v>
      </c>
      <c r="C66">
        <f>front!D66-front!B66</f>
        <v>174.69999999999982</v>
      </c>
      <c r="D66" s="2">
        <f>front!E66-front!C66</f>
        <v>1574.3999999999996</v>
      </c>
      <c r="E66" s="2">
        <f>IF(front!F66-front!C66&gt;0,front!F66-front!C66,0)</f>
        <v>1475</v>
      </c>
      <c r="F66" s="2">
        <f>front!I66-front!H66</f>
        <v>1655.8999999999996</v>
      </c>
      <c r="G66" s="2">
        <f>IF(front!J66-front!H66&gt;0,front!J66-front!H66,0)</f>
        <v>22.5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174.29005548686348</v>
      </c>
      <c r="J66" s="4">
        <f>D66/(constants!$A$4+constants!$B$4*data!D66+constants!$C$4*data!D66^2+constants!$D$4*data!D66^3+constants!$E$4*data!D66^4+constants!$F$4*data!D66^5+constants!$G$4*data!D66^6+constants!$H$4*data!D66^7)</f>
        <v>1570.8014609779689</v>
      </c>
      <c r="K66" s="4">
        <f>E66/(constants!$A$4+constants!$B$4*data!E66+constants!$C$4*data!E66^2+constants!$D$4*data!E66^3+constants!$E$4*data!E66^4+constants!$F$4*data!E66^5+constants!$G$4*data!E66^6+constants!$H$4*data!E66^7)</f>
        <v>1471.626768983039</v>
      </c>
      <c r="L66" s="4">
        <f>F66/(constants!$A$4+constants!$B$4*data!F66+constants!$C$4*data!F66^2+constants!$D$4*data!F66^3+constants!$E$4*data!F66^4+constants!$F$4*data!F66^5+constants!$G$4*data!F66^6+constants!$H$4*data!F66^7)</f>
        <v>1652.1166461083235</v>
      </c>
      <c r="M66" s="4">
        <f>G66/(constants!$A$4+constants!$B$4*data!G66+constants!$C$4*data!G66^2+constants!$D$4*data!G66^3+constants!$E$4*data!G66^4+constants!$F$4*data!G66^5+constants!$G$4*data!G66^6+constants!$H$4*data!G66^7)</f>
        <v>22.446856818633588</v>
      </c>
      <c r="N66" s="4"/>
      <c r="O66" s="4">
        <f t="shared" si="4"/>
        <v>580.96685162287827</v>
      </c>
      <c r="P66" s="4">
        <f t="shared" si="5"/>
        <v>523.60048699265622</v>
      </c>
      <c r="Q66" s="4">
        <f t="shared" si="6"/>
        <v>490.5422563276797</v>
      </c>
      <c r="R66" s="4">
        <f t="shared" si="7"/>
        <v>550.70554870277454</v>
      </c>
      <c r="S66" s="4">
        <f t="shared" si="8"/>
        <v>7.482285606211196</v>
      </c>
      <c r="T66" s="4"/>
      <c r="U66" s="4">
        <f t="shared" si="9"/>
        <v>0.93686363652018489</v>
      </c>
      <c r="V66" s="4">
        <f t="shared" si="10"/>
        <v>1.3586726380070517E-2</v>
      </c>
      <c r="W66" s="4"/>
      <c r="X66">
        <f>IF(front!E66&gt;$X$2,O66,P66)</f>
        <v>523.60048699265622</v>
      </c>
      <c r="Y66">
        <f t="shared" si="11"/>
        <v>1.6533533447295667</v>
      </c>
      <c r="Z66">
        <f>SUMPRODUCT($B$7:$B$456,Y$7:Y$456,EXP(constants!$B$32+constants!$A$32*ABS($A$7:$A$456-$A66)))</f>
        <v>0.21251516822576871</v>
      </c>
      <c r="AA66">
        <f t="shared" si="0"/>
        <v>1.4408381765037981</v>
      </c>
      <c r="AB66">
        <f t="shared" si="12"/>
        <v>0</v>
      </c>
      <c r="AD66" s="4">
        <f t="shared" si="1"/>
        <v>542.39096866751242</v>
      </c>
      <c r="AE66">
        <f>SUMPRODUCT($B$7:$B$456,AD$7:AD$456,EXP(constants!$B$32+constants!$A$32*ABS($A$7:$A$456-$A66)))</f>
        <v>17.530847721202171</v>
      </c>
      <c r="AF66" s="4">
        <f t="shared" si="2"/>
        <v>524.8601209463103</v>
      </c>
      <c r="AG66">
        <f t="shared" si="13"/>
        <v>524.8601209463103</v>
      </c>
      <c r="AH66" s="4"/>
      <c r="AI66" s="5">
        <f>SUMPRODUCT(constants!$B$13:$B$20,A66^constants!$A$13:$A$20)*constants!$C$10/((A66/1000000000)^5*(EXP(0.014388/(A66/1000000000)/constants!$B$9)-1))</f>
        <v>2.2064972473486361E-9</v>
      </c>
      <c r="AJ66">
        <f>SUMPRODUCT(A66^constants!$E$28:$J$28,constants!$E$27:$J$27)</f>
        <v>5.6608725276444788E-6</v>
      </c>
      <c r="AL66" s="17">
        <f t="shared" si="3"/>
        <v>0</v>
      </c>
      <c r="AM66">
        <f t="shared" si="14"/>
        <v>1.0785487983804257E-8</v>
      </c>
      <c r="AN66">
        <f t="shared" si="15"/>
        <v>0</v>
      </c>
      <c r="AO66">
        <f t="shared" si="16"/>
        <v>2.138160046953906E-8</v>
      </c>
      <c r="AQ66">
        <f t="shared" si="17"/>
        <v>2.138160046953906E-8</v>
      </c>
      <c r="AS66" s="4">
        <f t="shared" si="18"/>
        <v>0</v>
      </c>
    </row>
    <row r="67" spans="1:45" x14ac:dyDescent="0.2">
      <c r="A67">
        <f>front!A67</f>
        <v>216.44</v>
      </c>
      <c r="B67" s="1">
        <f t="shared" si="19"/>
        <v>0.47999999999998977</v>
      </c>
      <c r="C67">
        <f>front!D67-front!B67</f>
        <v>174.69999999999982</v>
      </c>
      <c r="D67" s="2">
        <f>front!E67-front!C67</f>
        <v>1574.3999999999996</v>
      </c>
      <c r="E67" s="2">
        <f>IF(front!F67-front!C67&gt;0,front!F67-front!C67,0)</f>
        <v>1475</v>
      </c>
      <c r="F67" s="2">
        <f>front!I67-front!H67</f>
        <v>1655.8999999999996</v>
      </c>
      <c r="G67" s="2">
        <f>IF(front!J67-front!H67&gt;0,front!J67-front!H67,0)</f>
        <v>22.5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174.29005548686348</v>
      </c>
      <c r="J67" s="4">
        <f>D67/(constants!$A$4+constants!$B$4*data!D67+constants!$C$4*data!D67^2+constants!$D$4*data!D67^3+constants!$E$4*data!D67^4+constants!$F$4*data!D67^5+constants!$G$4*data!D67^6+constants!$H$4*data!D67^7)</f>
        <v>1570.8014609779689</v>
      </c>
      <c r="K67" s="4">
        <f>E67/(constants!$A$4+constants!$B$4*data!E67+constants!$C$4*data!E67^2+constants!$D$4*data!E67^3+constants!$E$4*data!E67^4+constants!$F$4*data!E67^5+constants!$G$4*data!E67^6+constants!$H$4*data!E67^7)</f>
        <v>1471.626768983039</v>
      </c>
      <c r="L67" s="4">
        <f>F67/(constants!$A$4+constants!$B$4*data!F67+constants!$C$4*data!F67^2+constants!$D$4*data!F67^3+constants!$E$4*data!F67^4+constants!$F$4*data!F67^5+constants!$G$4*data!F67^6+constants!$H$4*data!F67^7)</f>
        <v>1652.1166461083235</v>
      </c>
      <c r="M67" s="4">
        <f>G67/(constants!$A$4+constants!$B$4*data!G67+constants!$C$4*data!G67^2+constants!$D$4*data!G67^3+constants!$E$4*data!G67^4+constants!$F$4*data!G67^5+constants!$G$4*data!G67^6+constants!$H$4*data!G67^7)</f>
        <v>22.446856818633588</v>
      </c>
      <c r="N67" s="4"/>
      <c r="O67" s="4">
        <f t="shared" si="4"/>
        <v>580.96685162287827</v>
      </c>
      <c r="P67" s="4">
        <f t="shared" si="5"/>
        <v>523.60048699265622</v>
      </c>
      <c r="Q67" s="4">
        <f t="shared" si="6"/>
        <v>490.5422563276797</v>
      </c>
      <c r="R67" s="4">
        <f t="shared" si="7"/>
        <v>550.70554870277454</v>
      </c>
      <c r="S67" s="4">
        <f t="shared" si="8"/>
        <v>7.482285606211196</v>
      </c>
      <c r="T67" s="4"/>
      <c r="U67" s="4">
        <f t="shared" si="9"/>
        <v>0.93686363652018489</v>
      </c>
      <c r="V67" s="4">
        <f t="shared" si="10"/>
        <v>1.3586726380070517E-2</v>
      </c>
      <c r="W67" s="4"/>
      <c r="X67">
        <f>IF(front!E67&gt;$X$2,O67,P67)</f>
        <v>523.60048699265622</v>
      </c>
      <c r="Y67">
        <f t="shared" si="11"/>
        <v>1.6533533447295667</v>
      </c>
      <c r="Z67">
        <f>SUMPRODUCT($B$7:$B$456,Y$7:Y$456,EXP(constants!$B$32+constants!$A$32*ABS($A$7:$A$456-$A67)))</f>
        <v>0.21650210903665307</v>
      </c>
      <c r="AA67">
        <f t="shared" si="0"/>
        <v>1.4368512356929137</v>
      </c>
      <c r="AB67">
        <f t="shared" si="12"/>
        <v>0</v>
      </c>
      <c r="AD67" s="4">
        <f t="shared" si="1"/>
        <v>542.39096866751242</v>
      </c>
      <c r="AE67">
        <f>SUMPRODUCT($B$7:$B$456,AD$7:AD$456,EXP(constants!$B$32+constants!$A$32*ABS($A$7:$A$456-$A67)))</f>
        <v>17.875631470077106</v>
      </c>
      <c r="AF67" s="4">
        <f t="shared" si="2"/>
        <v>524.51533719743531</v>
      </c>
      <c r="AG67">
        <f t="shared" si="13"/>
        <v>524.51533719743531</v>
      </c>
      <c r="AH67" s="4"/>
      <c r="AI67" s="5">
        <f>SUMPRODUCT(constants!$B$13:$B$20,A67^constants!$A$13:$A$20)*constants!$C$10/((A67/1000000000)^5*(EXP(0.014388/(A67/1000000000)/constants!$B$9)-1))</f>
        <v>2.2952797491184263E-9</v>
      </c>
      <c r="AJ67">
        <f>SUMPRODUCT(A67^constants!$E$28:$J$28,constants!$E$27:$J$27)</f>
        <v>5.6029905697232573E-6</v>
      </c>
      <c r="AL67" s="17">
        <f t="shared" si="3"/>
        <v>0</v>
      </c>
      <c r="AM67">
        <f t="shared" si="14"/>
        <v>1.0682224469661616E-8</v>
      </c>
      <c r="AN67">
        <f t="shared" si="15"/>
        <v>0</v>
      </c>
      <c r="AO67">
        <f t="shared" si="16"/>
        <v>2.1176886579375345E-8</v>
      </c>
      <c r="AQ67">
        <f t="shared" si="17"/>
        <v>2.1176886579375345E-8</v>
      </c>
      <c r="AS67" s="4">
        <f t="shared" si="18"/>
        <v>0</v>
      </c>
    </row>
    <row r="68" spans="1:45" x14ac:dyDescent="0.2">
      <c r="A68">
        <f>front!A68</f>
        <v>216.92</v>
      </c>
      <c r="B68" s="1">
        <f t="shared" si="19"/>
        <v>0.47999999999998977</v>
      </c>
      <c r="C68">
        <f>front!D68-front!B68</f>
        <v>158.59999999999991</v>
      </c>
      <c r="D68" s="2">
        <f>front!E68-front!C68</f>
        <v>1570.5</v>
      </c>
      <c r="E68" s="2">
        <f>IF(front!F68-front!C68&gt;0,front!F68-front!C68,0)</f>
        <v>1471.1999999999989</v>
      </c>
      <c r="F68" s="2">
        <f>front!I68-front!H68</f>
        <v>1759.3999999999996</v>
      </c>
      <c r="G68" s="2">
        <f>IF(front!J68-front!H68&gt;0,front!J68-front!H68,0)</f>
        <v>31.799999999999272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158.22759522770966</v>
      </c>
      <c r="J68" s="4">
        <f>D68/(constants!$A$4+constants!$B$4*data!D68+constants!$C$4*data!D68^2+constants!$D$4*data!D68^3+constants!$E$4*data!D68^4+constants!$F$4*data!D68^5+constants!$G$4*data!D68^6+constants!$H$4*data!D68^7)</f>
        <v>1566.9103030999418</v>
      </c>
      <c r="K68" s="4">
        <f>E68/(constants!$A$4+constants!$B$4*data!E68+constants!$C$4*data!E68^2+constants!$D$4*data!E68^3+constants!$E$4*data!E68^4+constants!$F$4*data!E68^5+constants!$G$4*data!E68^6+constants!$H$4*data!E68^7)</f>
        <v>1467.8353801940809</v>
      </c>
      <c r="L68" s="4">
        <f>F68/(constants!$A$4+constants!$B$4*data!F68+constants!$C$4*data!F68^2+constants!$D$4*data!F68^3+constants!$E$4*data!F68^4+constants!$F$4*data!F68^5+constants!$G$4*data!F68^6+constants!$H$4*data!F68^7)</f>
        <v>1755.3818517052719</v>
      </c>
      <c r="M68" s="4">
        <f>G68/(constants!$A$4+constants!$B$4*data!G68+constants!$C$4*data!G68^2+constants!$D$4*data!G68^3+constants!$E$4*data!G68^4+constants!$F$4*data!G68^5+constants!$G$4*data!G68^6+constants!$H$4*data!G68^7)</f>
        <v>31.724923020935158</v>
      </c>
      <c r="N68" s="4"/>
      <c r="O68" s="4">
        <f t="shared" si="4"/>
        <v>527.42531742569884</v>
      </c>
      <c r="P68" s="4">
        <f t="shared" si="5"/>
        <v>522.30343436664725</v>
      </c>
      <c r="Q68" s="4">
        <f t="shared" si="6"/>
        <v>489.27846006469366</v>
      </c>
      <c r="R68" s="4">
        <f t="shared" si="7"/>
        <v>585.12728390175721</v>
      </c>
      <c r="S68" s="4">
        <f t="shared" si="8"/>
        <v>10.574974340311719</v>
      </c>
      <c r="T68" s="4"/>
      <c r="U68" s="4">
        <f t="shared" si="9"/>
        <v>0.93677052048872667</v>
      </c>
      <c r="V68" s="4">
        <f t="shared" si="10"/>
        <v>1.8072946914721645E-2</v>
      </c>
      <c r="W68" s="4"/>
      <c r="X68">
        <f>IF(front!E68&gt;$X$2,O68,P68)</f>
        <v>522.30343436664725</v>
      </c>
      <c r="Y68">
        <f t="shared" si="11"/>
        <v>1.7010061512733046</v>
      </c>
      <c r="Z68">
        <f>SUMPRODUCT($B$7:$B$456,Y$7:Y$456,EXP(constants!$B$32+constants!$A$32*ABS($A$7:$A$456-$A68)))</f>
        <v>0.22062036969762661</v>
      </c>
      <c r="AA68">
        <f t="shared" si="0"/>
        <v>1.480385781575678</v>
      </c>
      <c r="AB68">
        <f t="shared" si="12"/>
        <v>0</v>
      </c>
      <c r="AD68" s="4">
        <f t="shared" si="1"/>
        <v>573.375998913334</v>
      </c>
      <c r="AE68">
        <f>SUMPRODUCT($B$7:$B$456,AD$7:AD$456,EXP(constants!$B$32+constants!$A$32*ABS($A$7:$A$456-$A68)))</f>
        <v>18.223874529546556</v>
      </c>
      <c r="AF68" s="4">
        <f t="shared" si="2"/>
        <v>555.1521243837874</v>
      </c>
      <c r="AG68">
        <f t="shared" si="13"/>
        <v>555.1521243837874</v>
      </c>
      <c r="AH68" s="4"/>
      <c r="AI68" s="5">
        <f>SUMPRODUCT(constants!$B$13:$B$20,A68^constants!$A$13:$A$20)*constants!$C$10/((A68/1000000000)^5*(EXP(0.014388/(A68/1000000000)/constants!$B$9)-1))</f>
        <v>2.3870975074224957E-9</v>
      </c>
      <c r="AJ68">
        <f>SUMPRODUCT(A68^constants!$E$28:$J$28,constants!$E$27:$J$27)</f>
        <v>5.5457673049964253E-6</v>
      </c>
      <c r="AL68" s="17">
        <f t="shared" si="3"/>
        <v>0</v>
      </c>
      <c r="AM68">
        <f t="shared" si="14"/>
        <v>9.989635383548544E-9</v>
      </c>
      <c r="AN68">
        <f t="shared" si="15"/>
        <v>0</v>
      </c>
      <c r="AO68">
        <f t="shared" si="16"/>
        <v>1.9803869136764505E-8</v>
      </c>
      <c r="AQ68">
        <f t="shared" si="17"/>
        <v>1.9803869136764505E-8</v>
      </c>
      <c r="AS68" s="4">
        <f t="shared" si="18"/>
        <v>0</v>
      </c>
    </row>
    <row r="69" spans="1:45" x14ac:dyDescent="0.2">
      <c r="A69">
        <f>front!A69</f>
        <v>217.39</v>
      </c>
      <c r="B69" s="1">
        <f t="shared" si="19"/>
        <v>0.46999999999999886</v>
      </c>
      <c r="C69">
        <f>front!D69-front!B69</f>
        <v>158.59999999999991</v>
      </c>
      <c r="D69" s="2">
        <f>front!E69-front!C69</f>
        <v>1570.5</v>
      </c>
      <c r="E69" s="2">
        <f>IF(front!F69-front!C69&gt;0,front!F69-front!C69,0)</f>
        <v>1471.1999999999989</v>
      </c>
      <c r="F69" s="2">
        <f>front!I69-front!H69</f>
        <v>1759.3999999999996</v>
      </c>
      <c r="G69" s="2">
        <f>IF(front!J69-front!H69&gt;0,front!J69-front!H69,0)</f>
        <v>31.799999999999272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158.22759522770966</v>
      </c>
      <c r="J69" s="4">
        <f>D69/(constants!$A$4+constants!$B$4*data!D69+constants!$C$4*data!D69^2+constants!$D$4*data!D69^3+constants!$E$4*data!D69^4+constants!$F$4*data!D69^5+constants!$G$4*data!D69^6+constants!$H$4*data!D69^7)</f>
        <v>1566.9103030999418</v>
      </c>
      <c r="K69" s="4">
        <f>E69/(constants!$A$4+constants!$B$4*data!E69+constants!$C$4*data!E69^2+constants!$D$4*data!E69^3+constants!$E$4*data!E69^4+constants!$F$4*data!E69^5+constants!$G$4*data!E69^6+constants!$H$4*data!E69^7)</f>
        <v>1467.8353801940809</v>
      </c>
      <c r="L69" s="4">
        <f>F69/(constants!$A$4+constants!$B$4*data!F69+constants!$C$4*data!F69^2+constants!$D$4*data!F69^3+constants!$E$4*data!F69^4+constants!$F$4*data!F69^5+constants!$G$4*data!F69^6+constants!$H$4*data!F69^7)</f>
        <v>1755.3818517052719</v>
      </c>
      <c r="M69" s="4">
        <f>G69/(constants!$A$4+constants!$B$4*data!G69+constants!$C$4*data!G69^2+constants!$D$4*data!G69^3+constants!$E$4*data!G69^4+constants!$F$4*data!G69^5+constants!$G$4*data!G69^6+constants!$H$4*data!G69^7)</f>
        <v>31.724923020935158</v>
      </c>
      <c r="N69" s="4"/>
      <c r="O69" s="4">
        <f t="shared" si="4"/>
        <v>527.42531742569884</v>
      </c>
      <c r="P69" s="4">
        <f t="shared" si="5"/>
        <v>522.30343436664725</v>
      </c>
      <c r="Q69" s="4">
        <f t="shared" si="6"/>
        <v>489.27846006469366</v>
      </c>
      <c r="R69" s="4">
        <f t="shared" si="7"/>
        <v>585.12728390175721</v>
      </c>
      <c r="S69" s="4">
        <f t="shared" si="8"/>
        <v>10.574974340311719</v>
      </c>
      <c r="T69" s="4"/>
      <c r="U69" s="4">
        <f t="shared" si="9"/>
        <v>0.93677052048872667</v>
      </c>
      <c r="V69" s="4">
        <f t="shared" si="10"/>
        <v>1.8072946914721645E-2</v>
      </c>
      <c r="W69" s="4"/>
      <c r="X69">
        <f>IF(front!E69&gt;$X$2,O69,P69)</f>
        <v>522.30343436664725</v>
      </c>
      <c r="Y69">
        <f t="shared" si="11"/>
        <v>1.7010061512733046</v>
      </c>
      <c r="Z69">
        <f>SUMPRODUCT($B$7:$B$456,Y$7:Y$456,EXP(constants!$B$32+constants!$A$32*ABS($A$7:$A$456-$A69)))</f>
        <v>0.22478187597594976</v>
      </c>
      <c r="AA69">
        <f t="shared" si="0"/>
        <v>1.4762242752973549</v>
      </c>
      <c r="AB69">
        <f t="shared" si="12"/>
        <v>0</v>
      </c>
      <c r="AD69" s="4">
        <f t="shared" si="1"/>
        <v>573.375998913334</v>
      </c>
      <c r="AE69">
        <f>SUMPRODUCT($B$7:$B$456,AD$7:AD$456,EXP(constants!$B$32+constants!$A$32*ABS($A$7:$A$456-$A69)))</f>
        <v>18.567811759547439</v>
      </c>
      <c r="AF69" s="4">
        <f t="shared" si="2"/>
        <v>554.80818715378655</v>
      </c>
      <c r="AG69">
        <f t="shared" si="13"/>
        <v>554.80818715378655</v>
      </c>
      <c r="AH69" s="4"/>
      <c r="AI69" s="5">
        <f>SUMPRODUCT(constants!$B$13:$B$20,A69^constants!$A$13:$A$20)*constants!$C$10/((A69/1000000000)^5*(EXP(0.014388/(A69/1000000000)/constants!$B$9)-1))</f>
        <v>2.4800240980546647E-9</v>
      </c>
      <c r="AJ69">
        <f>SUMPRODUCT(A69^constants!$E$28:$J$28,constants!$E$27:$J$27)</f>
        <v>5.490368395634829E-6</v>
      </c>
      <c r="AL69" s="17">
        <f t="shared" si="3"/>
        <v>0</v>
      </c>
      <c r="AM69">
        <f t="shared" si="14"/>
        <v>9.8959758034590082E-9</v>
      </c>
      <c r="AN69">
        <f t="shared" si="15"/>
        <v>0</v>
      </c>
      <c r="AO69">
        <f t="shared" si="16"/>
        <v>1.9618194485360099E-8</v>
      </c>
      <c r="AQ69">
        <f t="shared" si="17"/>
        <v>1.9618194485360099E-8</v>
      </c>
      <c r="AS69" s="4">
        <f t="shared" si="18"/>
        <v>0</v>
      </c>
    </row>
    <row r="70" spans="1:45" x14ac:dyDescent="0.2">
      <c r="A70">
        <f>front!A70</f>
        <v>217.87</v>
      </c>
      <c r="B70" s="1">
        <f t="shared" si="19"/>
        <v>0.48000000000001819</v>
      </c>
      <c r="C70">
        <f>front!D70-front!B70</f>
        <v>160.59999999999991</v>
      </c>
      <c r="D70" s="2">
        <f>front!E70-front!C70</f>
        <v>1572.8000000000011</v>
      </c>
      <c r="E70" s="2">
        <f>IF(front!F70-front!C70&gt;0,front!F70-front!C70,0)</f>
        <v>1432</v>
      </c>
      <c r="F70" s="2">
        <f>front!I70-front!H70</f>
        <v>1888.9000000000015</v>
      </c>
      <c r="G70" s="2">
        <f>IF(front!J70-front!H70&gt;0,front!J70-front!H70,0)</f>
        <v>35.700000000000728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160.22292948045623</v>
      </c>
      <c r="J70" s="4">
        <f>D70/(constants!$A$4+constants!$B$4*data!D70+constants!$C$4*data!D70^2+constants!$D$4*data!D70^3+constants!$E$4*data!D70^4+constants!$F$4*data!D70^5+constants!$G$4*data!D70^6+constants!$H$4*data!D70^7)</f>
        <v>1569.2050885354261</v>
      </c>
      <c r="K70" s="4">
        <f>E70/(constants!$A$4+constants!$B$4*data!E70+constants!$C$4*data!E70^2+constants!$D$4*data!E70^3+constants!$E$4*data!E70^4+constants!$F$4*data!E70^5+constants!$G$4*data!E70^6+constants!$H$4*data!E70^7)</f>
        <v>1428.7242025666017</v>
      </c>
      <c r="L70" s="4">
        <f>F70/(constants!$A$4+constants!$B$4*data!F70+constants!$C$4*data!F70^2+constants!$D$4*data!F70^3+constants!$E$4*data!F70^4+constants!$F$4*data!F70^5+constants!$G$4*data!F70^6+constants!$H$4*data!F70^7)</f>
        <v>1884.5879826698347</v>
      </c>
      <c r="M70" s="4">
        <f>G70/(constants!$A$4+constants!$B$4*data!G70+constants!$C$4*data!G70^2+constants!$D$4*data!G70^3+constants!$E$4*data!G70^4+constants!$F$4*data!G70^5+constants!$G$4*data!G70^6+constants!$H$4*data!G70^7)</f>
        <v>35.615730456927231</v>
      </c>
      <c r="N70" s="4"/>
      <c r="O70" s="4">
        <f t="shared" si="4"/>
        <v>534.07643160152077</v>
      </c>
      <c r="P70" s="4">
        <f t="shared" si="5"/>
        <v>523.06836284514202</v>
      </c>
      <c r="Q70" s="4">
        <f t="shared" si="6"/>
        <v>476.24140085553387</v>
      </c>
      <c r="R70" s="4">
        <f t="shared" si="7"/>
        <v>628.19599422327826</v>
      </c>
      <c r="S70" s="4">
        <f t="shared" si="8"/>
        <v>11.871910152309077</v>
      </c>
      <c r="T70" s="4"/>
      <c r="U70" s="4">
        <f t="shared" si="9"/>
        <v>0.9104764017175484</v>
      </c>
      <c r="V70" s="4">
        <f t="shared" si="10"/>
        <v>1.8898417470789332E-2</v>
      </c>
      <c r="W70" s="4"/>
      <c r="X70">
        <f>IF(front!E70&gt;$X$2,O70,P70)</f>
        <v>523.06836284514202</v>
      </c>
      <c r="Y70">
        <f t="shared" si="11"/>
        <v>16.337635992175876</v>
      </c>
      <c r="Z70">
        <f>SUMPRODUCT($B$7:$B$456,Y$7:Y$456,EXP(constants!$B$32+constants!$A$32*ABS($A$7:$A$456-$A70)))</f>
        <v>0.22916747137142288</v>
      </c>
      <c r="AA70">
        <f t="shared" si="0"/>
        <v>16.108468520804454</v>
      </c>
      <c r="AB70">
        <f t="shared" si="12"/>
        <v>8.5929931272990423</v>
      </c>
      <c r="AD70" s="4">
        <f t="shared" si="1"/>
        <v>615.00350835360314</v>
      </c>
      <c r="AE70">
        <f>SUMPRODUCT($B$7:$B$456,AD$7:AD$456,EXP(constants!$B$32+constants!$A$32*ABS($A$7:$A$456-$A70)))</f>
        <v>18.922553401097495</v>
      </c>
      <c r="AF70" s="4">
        <f t="shared" si="2"/>
        <v>596.08095495250564</v>
      </c>
      <c r="AG70">
        <f t="shared" si="13"/>
        <v>596.08095495250564</v>
      </c>
      <c r="AH70" s="4"/>
      <c r="AI70" s="5">
        <f>SUMPRODUCT(constants!$B$13:$B$20,A70^constants!$A$13:$A$20)*constants!$C$10/((A70/1000000000)^5*(EXP(0.014388/(A70/1000000000)/constants!$B$9)-1))</f>
        <v>2.5780978399091804E-9</v>
      </c>
      <c r="AJ70">
        <f>SUMPRODUCT(A70^constants!$E$28:$J$28,constants!$E$27:$J$27)</f>
        <v>5.4344303041296382E-6</v>
      </c>
      <c r="AL70" s="17">
        <f t="shared" si="3"/>
        <v>3.0002326333985216E-10</v>
      </c>
      <c r="AM70">
        <f t="shared" si="14"/>
        <v>9.1169332940064181E-9</v>
      </c>
      <c r="AN70">
        <f t="shared" si="15"/>
        <v>3.2908353463229907E-2</v>
      </c>
      <c r="AO70">
        <f t="shared" si="16"/>
        <v>1.8073788176538913E-8</v>
      </c>
      <c r="AQ70">
        <f t="shared" si="17"/>
        <v>1.8073788176538913E-8</v>
      </c>
      <c r="AS70" s="4">
        <f t="shared" si="18"/>
        <v>1.6599910345818043E-2</v>
      </c>
    </row>
    <row r="71" spans="1:45" x14ac:dyDescent="0.2">
      <c r="A71">
        <f>front!A71</f>
        <v>218.35</v>
      </c>
      <c r="B71" s="1">
        <f t="shared" si="19"/>
        <v>0.47999999999998977</v>
      </c>
      <c r="C71">
        <f>front!D71-front!B71</f>
        <v>160.59999999999991</v>
      </c>
      <c r="D71" s="2">
        <f>front!E71-front!C71</f>
        <v>1572.8000000000011</v>
      </c>
      <c r="E71" s="2">
        <f>IF(front!F71-front!C71&gt;0,front!F71-front!C71,0)</f>
        <v>1432</v>
      </c>
      <c r="F71" s="2">
        <f>front!I71-front!H71</f>
        <v>1888.9000000000015</v>
      </c>
      <c r="G71" s="2">
        <f>IF(front!J71-front!H71&gt;0,front!J71-front!H71,0)</f>
        <v>35.700000000000728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160.22292948045623</v>
      </c>
      <c r="J71" s="4">
        <f>D71/(constants!$A$4+constants!$B$4*data!D71+constants!$C$4*data!D71^2+constants!$D$4*data!D71^3+constants!$E$4*data!D71^4+constants!$F$4*data!D71^5+constants!$G$4*data!D71^6+constants!$H$4*data!D71^7)</f>
        <v>1569.2050885354261</v>
      </c>
      <c r="K71" s="4">
        <f>E71/(constants!$A$4+constants!$B$4*data!E71+constants!$C$4*data!E71^2+constants!$D$4*data!E71^3+constants!$E$4*data!E71^4+constants!$F$4*data!E71^5+constants!$G$4*data!E71^6+constants!$H$4*data!E71^7)</f>
        <v>1428.7242025666017</v>
      </c>
      <c r="L71" s="4">
        <f>F71/(constants!$A$4+constants!$B$4*data!F71+constants!$C$4*data!F71^2+constants!$D$4*data!F71^3+constants!$E$4*data!F71^4+constants!$F$4*data!F71^5+constants!$G$4*data!F71^6+constants!$H$4*data!F71^7)</f>
        <v>1884.5879826698347</v>
      </c>
      <c r="M71" s="4">
        <f>G71/(constants!$A$4+constants!$B$4*data!G71+constants!$C$4*data!G71^2+constants!$D$4*data!G71^3+constants!$E$4*data!G71^4+constants!$F$4*data!G71^5+constants!$G$4*data!G71^6+constants!$H$4*data!G71^7)</f>
        <v>35.615730456927231</v>
      </c>
      <c r="N71" s="4"/>
      <c r="O71" s="4">
        <f t="shared" si="4"/>
        <v>534.07643160152077</v>
      </c>
      <c r="P71" s="4">
        <f t="shared" si="5"/>
        <v>523.06836284514202</v>
      </c>
      <c r="Q71" s="4">
        <f t="shared" si="6"/>
        <v>476.24140085553387</v>
      </c>
      <c r="R71" s="4">
        <f t="shared" si="7"/>
        <v>628.19599422327826</v>
      </c>
      <c r="S71" s="4">
        <f t="shared" si="8"/>
        <v>11.871910152309077</v>
      </c>
      <c r="T71" s="4"/>
      <c r="U71" s="4">
        <f t="shared" si="9"/>
        <v>0.9104764017175484</v>
      </c>
      <c r="V71" s="4">
        <f t="shared" si="10"/>
        <v>1.8898417470789332E-2</v>
      </c>
      <c r="W71" s="4"/>
      <c r="X71">
        <f>IF(front!E71&gt;$X$2,O71,P71)</f>
        <v>523.06836284514202</v>
      </c>
      <c r="Y71">
        <f t="shared" si="11"/>
        <v>16.337635992175876</v>
      </c>
      <c r="Z71">
        <f>SUMPRODUCT($B$7:$B$456,Y$7:Y$456,EXP(constants!$B$32+constants!$A$32*ABS($A$7:$A$456-$A71)))</f>
        <v>0.23342671308005347</v>
      </c>
      <c r="AA71">
        <f t="shared" ref="AA71:AA134" si="20">Y71-Z71</f>
        <v>16.104209279095823</v>
      </c>
      <c r="AB71">
        <f t="shared" si="12"/>
        <v>8.5887338855904112</v>
      </c>
      <c r="AD71" s="4">
        <f t="shared" ref="AD71:AD134" si="21">R71-(S71/$V$2)</f>
        <v>615.00350835360314</v>
      </c>
      <c r="AE71">
        <f>SUMPRODUCT($B$7:$B$456,AD$7:AD$456,EXP(constants!$B$32+constants!$A$32*ABS($A$7:$A$456-$A71)))</f>
        <v>19.280213937459038</v>
      </c>
      <c r="AF71" s="4">
        <f t="shared" ref="AF71:AF134" si="22">AD71-AE71</f>
        <v>595.72329441614409</v>
      </c>
      <c r="AG71">
        <f t="shared" si="13"/>
        <v>595.72329441614409</v>
      </c>
      <c r="AH71" s="4"/>
      <c r="AI71" s="5">
        <f>SUMPRODUCT(constants!$B$13:$B$20,A71^constants!$A$13:$A$20)*constants!$C$10/((A71/1000000000)^5*(EXP(0.014388/(A71/1000000000)/constants!$B$9)-1))</f>
        <v>2.6794614950102789E-9</v>
      </c>
      <c r="AJ71">
        <f>SUMPRODUCT(A71^constants!$E$28:$J$28,constants!$E$27:$J$27)</f>
        <v>5.3791323005609863E-6</v>
      </c>
      <c r="AL71" s="17">
        <f t="shared" ref="AL71:AL134" si="23">IF(AB71=0,0,AI71/AB71)</f>
        <v>3.1197398018183979E-10</v>
      </c>
      <c r="AM71">
        <f t="shared" si="14"/>
        <v>9.0295819401068772E-9</v>
      </c>
      <c r="AN71">
        <f t="shared" si="15"/>
        <v>3.4550213094156512E-2</v>
      </c>
      <c r="AO71">
        <f t="shared" si="16"/>
        <v>1.7900619215397991E-8</v>
      </c>
      <c r="AQ71">
        <f t="shared" si="17"/>
        <v>1.7900619215397991E-8</v>
      </c>
      <c r="AS71" s="4">
        <f t="shared" si="18"/>
        <v>1.7428111085312732E-2</v>
      </c>
    </row>
    <row r="72" spans="1:45" x14ac:dyDescent="0.2">
      <c r="A72">
        <f>front!A72</f>
        <v>218.82</v>
      </c>
      <c r="B72" s="1">
        <f t="shared" si="19"/>
        <v>0.46999999999999886</v>
      </c>
      <c r="C72">
        <f>front!D72-front!B72</f>
        <v>169.35000000000036</v>
      </c>
      <c r="D72" s="2">
        <f>front!E72-front!C72</f>
        <v>1552.4000000000015</v>
      </c>
      <c r="E72" s="2">
        <f>IF(front!F72-front!C72&gt;0,front!F72-front!C72,0)</f>
        <v>1464.3000000000011</v>
      </c>
      <c r="F72" s="2">
        <f>front!I72-front!H72</f>
        <v>2000.5</v>
      </c>
      <c r="G72" s="2">
        <f>IF(front!J72-front!H72&gt;0,front!J72-front!H72,0)</f>
        <v>28.099999999998545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168.95252495031238</v>
      </c>
      <c r="J72" s="4">
        <f>D72/(constants!$A$4+constants!$B$4*data!D72+constants!$C$4*data!D72^2+constants!$D$4*data!D72^3+constants!$E$4*data!D72^4+constants!$F$4*data!D72^5+constants!$G$4*data!D72^6+constants!$H$4*data!D72^7)</f>
        <v>1548.8513374157963</v>
      </c>
      <c r="K72" s="4">
        <f>E72/(constants!$A$4+constants!$B$4*data!E72+constants!$C$4*data!E72^2+constants!$D$4*data!E72^3+constants!$E$4*data!E72^4+constants!$F$4*data!E72^5+constants!$G$4*data!E72^6+constants!$H$4*data!E72^7)</f>
        <v>1460.9510159386452</v>
      </c>
      <c r="L72" s="4">
        <f>F72/(constants!$A$4+constants!$B$4*data!F72+constants!$C$4*data!F72^2+constants!$D$4*data!F72^3+constants!$E$4*data!F72^4+constants!$F$4*data!F72^5+constants!$G$4*data!F72^6+constants!$H$4*data!F72^7)</f>
        <v>1995.9347267477219</v>
      </c>
      <c r="M72" s="4">
        <f>G72/(constants!$A$4+constants!$B$4*data!G72+constants!$C$4*data!G72^2+constants!$D$4*data!G72^3+constants!$E$4*data!G72^4+constants!$F$4*data!G72^5+constants!$G$4*data!G72^6+constants!$H$4*data!G72^7)</f>
        <v>28.033647156427698</v>
      </c>
      <c r="N72" s="4"/>
      <c r="O72" s="4">
        <f t="shared" ref="O72:O135" si="24">I72*1000/O$4</f>
        <v>563.17508316770795</v>
      </c>
      <c r="P72" s="4">
        <f t="shared" ref="P72:P135" si="25">J72*1000/P$4</f>
        <v>516.28377913859879</v>
      </c>
      <c r="Q72" s="4">
        <f t="shared" ref="Q72:Q135" si="26">K72*1000/Q$4</f>
        <v>486.98367197954843</v>
      </c>
      <c r="R72" s="4">
        <f t="shared" ref="R72:R135" si="27">L72*1000/R$4</f>
        <v>665.31157558257394</v>
      </c>
      <c r="S72" s="4">
        <f t="shared" ref="S72:S135" si="28">M72*1000/S$4</f>
        <v>9.3445490521425665</v>
      </c>
      <c r="T72" s="4"/>
      <c r="U72" s="4">
        <f t="shared" ref="U72:U135" si="29">Q72/P72</f>
        <v>0.94324805786473376</v>
      </c>
      <c r="V72" s="4">
        <f t="shared" ref="V72:V135" si="30">S72/R72</f>
        <v>1.4045372717226659E-2</v>
      </c>
      <c r="W72" s="4"/>
      <c r="X72">
        <f>IF(front!E72&gt;$X$2,O72,P72)</f>
        <v>516.28377913859879</v>
      </c>
      <c r="Y72">
        <f t="shared" ref="Y72:Y135" si="31">X72-(Q72/$U$2)</f>
        <v>-1.8769469646315429</v>
      </c>
      <c r="Z72">
        <f>SUMPRODUCT($B$7:$B$456,Y$7:Y$456,EXP(constants!$B$32+constants!$A$32*ABS($A$7:$A$456-$A72)))</f>
        <v>0.23747481286107586</v>
      </c>
      <c r="AA72">
        <f t="shared" si="20"/>
        <v>-2.1144217774926188</v>
      </c>
      <c r="AB72">
        <f t="shared" ref="AB72:AB135" si="32">IF((AA72-$AA$3)&gt;0,AA72-$AA$3,0)</f>
        <v>0</v>
      </c>
      <c r="AD72" s="4">
        <f t="shared" si="21"/>
        <v>654.92758263221458</v>
      </c>
      <c r="AE72">
        <f>SUMPRODUCT($B$7:$B$456,AD$7:AD$456,EXP(constants!$B$32+constants!$A$32*ABS($A$7:$A$456-$A72)))</f>
        <v>19.633393977991428</v>
      </c>
      <c r="AF72" s="4">
        <f t="shared" si="22"/>
        <v>635.29418865422315</v>
      </c>
      <c r="AG72">
        <f t="shared" ref="AG72:AG135" si="33">IF((AF72)&gt;0,AF72,0)</f>
        <v>635.29418865422315</v>
      </c>
      <c r="AH72" s="4"/>
      <c r="AI72" s="5">
        <f>SUMPRODUCT(constants!$B$13:$B$20,A72^constants!$A$13:$A$20)*constants!$C$10/((A72/1000000000)^5*(EXP(0.014388/(A72/1000000000)/constants!$B$9)-1))</f>
        <v>2.7819867242255005E-9</v>
      </c>
      <c r="AJ72">
        <f>SUMPRODUCT(A72^constants!$E$28:$J$28,constants!$E$27:$J$27)</f>
        <v>5.3256006304307885E-6</v>
      </c>
      <c r="AL72" s="17">
        <f t="shared" si="23"/>
        <v>0</v>
      </c>
      <c r="AM72">
        <f t="shared" ref="AM72:AM135" si="34">IF(AG72=0,0,AJ72/AG72)</f>
        <v>8.3828889442736551E-9</v>
      </c>
      <c r="AN72">
        <f t="shared" ref="AN72:AN135" si="35">AL72/AM72</f>
        <v>0</v>
      </c>
      <c r="AO72">
        <f t="shared" ref="AO72:AO135" si="36">AM72*$AN$2</f>
        <v>1.6618588093197615E-8</v>
      </c>
      <c r="AQ72">
        <f t="shared" ref="AQ72:AQ135" si="37">AO72</f>
        <v>1.6618588093197615E-8</v>
      </c>
      <c r="AS72" s="4">
        <f t="shared" ref="AS72:AS135" si="38">AL72/AO72</f>
        <v>0</v>
      </c>
    </row>
    <row r="73" spans="1:45" x14ac:dyDescent="0.2">
      <c r="A73">
        <f>front!A73</f>
        <v>219.3</v>
      </c>
      <c r="B73" s="1">
        <f t="shared" ref="B73:B136" si="39">A73-A72</f>
        <v>0.48000000000001819</v>
      </c>
      <c r="C73">
        <f>front!D73-front!B73</f>
        <v>169.35000000000036</v>
      </c>
      <c r="D73" s="2">
        <f>front!E73-front!C73</f>
        <v>1552.4000000000015</v>
      </c>
      <c r="E73" s="2">
        <f>IF(front!F73-front!C73&gt;0,front!F73-front!C73,0)</f>
        <v>1464.3000000000011</v>
      </c>
      <c r="F73" s="2">
        <f>front!I73-front!H73</f>
        <v>2000.5</v>
      </c>
      <c r="G73" s="2">
        <f>IF(front!J73-front!H73&gt;0,front!J73-front!H73,0)</f>
        <v>28.099999999998545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168.95252495031238</v>
      </c>
      <c r="J73" s="4">
        <f>D73/(constants!$A$4+constants!$B$4*data!D73+constants!$C$4*data!D73^2+constants!$D$4*data!D73^3+constants!$E$4*data!D73^4+constants!$F$4*data!D73^5+constants!$G$4*data!D73^6+constants!$H$4*data!D73^7)</f>
        <v>1548.8513374157963</v>
      </c>
      <c r="K73" s="4">
        <f>E73/(constants!$A$4+constants!$B$4*data!E73+constants!$C$4*data!E73^2+constants!$D$4*data!E73^3+constants!$E$4*data!E73^4+constants!$F$4*data!E73^5+constants!$G$4*data!E73^6+constants!$H$4*data!E73^7)</f>
        <v>1460.9510159386452</v>
      </c>
      <c r="L73" s="4">
        <f>F73/(constants!$A$4+constants!$B$4*data!F73+constants!$C$4*data!F73^2+constants!$D$4*data!F73^3+constants!$E$4*data!F73^4+constants!$F$4*data!F73^5+constants!$G$4*data!F73^6+constants!$H$4*data!F73^7)</f>
        <v>1995.9347267477219</v>
      </c>
      <c r="M73" s="4">
        <f>G73/(constants!$A$4+constants!$B$4*data!G73+constants!$C$4*data!G73^2+constants!$D$4*data!G73^3+constants!$E$4*data!G73^4+constants!$F$4*data!G73^5+constants!$G$4*data!G73^6+constants!$H$4*data!G73^7)</f>
        <v>28.033647156427698</v>
      </c>
      <c r="N73" s="4"/>
      <c r="O73" s="4">
        <f t="shared" si="24"/>
        <v>563.17508316770795</v>
      </c>
      <c r="P73" s="4">
        <f t="shared" si="25"/>
        <v>516.28377913859879</v>
      </c>
      <c r="Q73" s="4">
        <f t="shared" si="26"/>
        <v>486.98367197954843</v>
      </c>
      <c r="R73" s="4">
        <f t="shared" si="27"/>
        <v>665.31157558257394</v>
      </c>
      <c r="S73" s="4">
        <f t="shared" si="28"/>
        <v>9.3445490521425665</v>
      </c>
      <c r="T73" s="4"/>
      <c r="U73" s="4">
        <f t="shared" si="29"/>
        <v>0.94324805786473376</v>
      </c>
      <c r="V73" s="4">
        <f t="shared" si="30"/>
        <v>1.4045372717226659E-2</v>
      </c>
      <c r="W73" s="4"/>
      <c r="X73">
        <f>IF(front!E73&gt;$X$2,O73,P73)</f>
        <v>516.28377913859879</v>
      </c>
      <c r="Y73">
        <f t="shared" si="31"/>
        <v>-1.8769469646315429</v>
      </c>
      <c r="Z73">
        <f>SUMPRODUCT($B$7:$B$456,Y$7:Y$456,EXP(constants!$B$32+constants!$A$32*ABS($A$7:$A$456-$A73)))</f>
        <v>0.24181768087195718</v>
      </c>
      <c r="AA73">
        <f t="shared" si="20"/>
        <v>-2.1187646455035001</v>
      </c>
      <c r="AB73">
        <f t="shared" si="32"/>
        <v>0</v>
      </c>
      <c r="AD73" s="4">
        <f t="shared" si="21"/>
        <v>654.92758263221458</v>
      </c>
      <c r="AE73">
        <f>SUMPRODUCT($B$7:$B$456,AD$7:AD$456,EXP(constants!$B$32+constants!$A$32*ABS($A$7:$A$456-$A73)))</f>
        <v>19.99690865473962</v>
      </c>
      <c r="AF73" s="4">
        <f t="shared" si="22"/>
        <v>634.93067397747495</v>
      </c>
      <c r="AG73">
        <f t="shared" si="33"/>
        <v>634.93067397747495</v>
      </c>
      <c r="AH73" s="4"/>
      <c r="AI73" s="5">
        <f>SUMPRODUCT(constants!$B$13:$B$20,A73^constants!$A$13:$A$20)*constants!$C$10/((A73/1000000000)^5*(EXP(0.014388/(A73/1000000000)/constants!$B$9)-1))</f>
        <v>2.890125311646703E-9</v>
      </c>
      <c r="AJ73">
        <f>SUMPRODUCT(A73^constants!$E$28:$J$28,constants!$E$27:$J$27)</f>
        <v>5.2715513308733137E-6</v>
      </c>
      <c r="AL73" s="17">
        <f t="shared" si="23"/>
        <v>0</v>
      </c>
      <c r="AM73">
        <f t="shared" si="34"/>
        <v>8.3025620700447205E-9</v>
      </c>
      <c r="AN73">
        <f t="shared" si="35"/>
        <v>0</v>
      </c>
      <c r="AO73">
        <f t="shared" si="36"/>
        <v>1.6459344753043785E-8</v>
      </c>
      <c r="AQ73">
        <f t="shared" si="37"/>
        <v>1.6459344753043785E-8</v>
      </c>
      <c r="AS73" s="4">
        <f t="shared" si="38"/>
        <v>0</v>
      </c>
    </row>
    <row r="74" spans="1:45" x14ac:dyDescent="0.2">
      <c r="A74">
        <f>front!A74</f>
        <v>219.77</v>
      </c>
      <c r="B74" s="1">
        <f t="shared" si="39"/>
        <v>0.46999999999999886</v>
      </c>
      <c r="C74">
        <f>front!D74-front!B74</f>
        <v>157.25</v>
      </c>
      <c r="D74" s="2">
        <f>front!E74-front!C74</f>
        <v>1527.5</v>
      </c>
      <c r="E74" s="2">
        <f>IF(front!F74-front!C74&gt;0,front!F74-front!C74,0)</f>
        <v>1397.5</v>
      </c>
      <c r="F74" s="2">
        <f>front!I74-front!H74</f>
        <v>2143.8999999999996</v>
      </c>
      <c r="G74" s="2">
        <f>IF(front!J74-front!H74&gt;0,front!J74-front!H74,0)</f>
        <v>11.600000000000364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156.88074499985072</v>
      </c>
      <c r="J74" s="4">
        <f>D74/(constants!$A$4+constants!$B$4*data!D74+constants!$C$4*data!D74^2+constants!$D$4*data!D74^3+constants!$E$4*data!D74^4+constants!$F$4*data!D74^5+constants!$G$4*data!D74^6+constants!$H$4*data!D74^7)</f>
        <v>1524.0077819850801</v>
      </c>
      <c r="K74" s="4">
        <f>E74/(constants!$A$4+constants!$B$4*data!E74+constants!$C$4*data!E74^2+constants!$D$4*data!E74^3+constants!$E$4*data!E74^4+constants!$F$4*data!E74^5+constants!$G$4*data!E74^6+constants!$H$4*data!E74^7)</f>
        <v>1394.3023621195578</v>
      </c>
      <c r="L74" s="4">
        <f>F74/(constants!$A$4+constants!$B$4*data!F74+constants!$C$4*data!F74^2+constants!$D$4*data!F74^3+constants!$E$4*data!F74^4+constants!$F$4*data!F74^5+constants!$G$4*data!F74^6+constants!$H$4*data!F74^7)</f>
        <v>2139.0094565187055</v>
      </c>
      <c r="M74" s="4">
        <f>G74/(constants!$A$4+constants!$B$4*data!G74+constants!$C$4*data!G74^2+constants!$D$4*data!G74^3+constants!$E$4*data!G74^4+constants!$F$4*data!G74^5+constants!$G$4*data!G74^6+constants!$H$4*data!G74^7)</f>
        <v>11.57258789662836</v>
      </c>
      <c r="N74" s="4"/>
      <c r="O74" s="4">
        <f t="shared" si="24"/>
        <v>522.9358166661691</v>
      </c>
      <c r="P74" s="4">
        <f t="shared" si="25"/>
        <v>508.0025939950267</v>
      </c>
      <c r="Q74" s="4">
        <f t="shared" si="26"/>
        <v>464.76745403985262</v>
      </c>
      <c r="R74" s="4">
        <f t="shared" si="27"/>
        <v>713.00315217290188</v>
      </c>
      <c r="S74" s="4">
        <f t="shared" si="28"/>
        <v>3.8575292988761198</v>
      </c>
      <c r="T74" s="4"/>
      <c r="U74" s="4">
        <f t="shared" si="29"/>
        <v>0.91489189136778826</v>
      </c>
      <c r="V74" s="4">
        <f t="shared" si="30"/>
        <v>5.4102556028261103E-3</v>
      </c>
      <c r="W74" s="4"/>
      <c r="X74">
        <f>IF(front!E74&gt;$X$2,O74,P74)</f>
        <v>508.0025939950267</v>
      </c>
      <c r="Y74">
        <f t="shared" si="31"/>
        <v>13.480384501823153</v>
      </c>
      <c r="Z74">
        <f>SUMPRODUCT($B$7:$B$456,Y$7:Y$456,EXP(constants!$B$32+constants!$A$32*ABS($A$7:$A$456-$A74)))</f>
        <v>0.24627815418408586</v>
      </c>
      <c r="AA74">
        <f t="shared" si="20"/>
        <v>13.234106347639067</v>
      </c>
      <c r="AB74">
        <f t="shared" si="32"/>
        <v>5.7186309541336549</v>
      </c>
      <c r="AD74" s="4">
        <f t="shared" si="21"/>
        <v>708.71652937047247</v>
      </c>
      <c r="AE74">
        <f>SUMPRODUCT($B$7:$B$456,AD$7:AD$456,EXP(constants!$B$32+constants!$A$32*ABS($A$7:$A$456-$A74)))</f>
        <v>20.355627428345915</v>
      </c>
      <c r="AF74" s="4">
        <f t="shared" si="22"/>
        <v>688.36090194212659</v>
      </c>
      <c r="AG74">
        <f t="shared" si="33"/>
        <v>688.36090194212659</v>
      </c>
      <c r="AH74" s="4"/>
      <c r="AI74" s="5">
        <f>SUMPRODUCT(constants!$B$13:$B$20,A74^constants!$A$13:$A$20)*constants!$C$10/((A74/1000000000)^5*(EXP(0.014388/(A74/1000000000)/constants!$B$9)-1))</f>
        <v>2.9994596769086566E-9</v>
      </c>
      <c r="AJ74">
        <f>SUMPRODUCT(A74^constants!$E$28:$J$28,constants!$E$27:$J$27)</f>
        <v>5.219230640966441E-6</v>
      </c>
      <c r="AL74" s="17">
        <f t="shared" si="23"/>
        <v>5.2450659973791933E-10</v>
      </c>
      <c r="AM74">
        <f t="shared" si="34"/>
        <v>7.5821137229627897E-9</v>
      </c>
      <c r="AN74">
        <f t="shared" si="35"/>
        <v>6.9176831013418635E-2</v>
      </c>
      <c r="AO74">
        <f t="shared" si="36"/>
        <v>1.503109795147327E-8</v>
      </c>
      <c r="AQ74">
        <f t="shared" si="37"/>
        <v>1.503109795147327E-8</v>
      </c>
      <c r="AS74" s="4">
        <f t="shared" si="38"/>
        <v>3.4894762939556914E-2</v>
      </c>
    </row>
    <row r="75" spans="1:45" x14ac:dyDescent="0.2">
      <c r="A75">
        <f>front!A75</f>
        <v>220.25</v>
      </c>
      <c r="B75" s="1">
        <f t="shared" si="39"/>
        <v>0.47999999999998977</v>
      </c>
      <c r="C75">
        <f>front!D75-front!B75</f>
        <v>157.25</v>
      </c>
      <c r="D75" s="2">
        <f>front!E75-front!C75</f>
        <v>1527.5</v>
      </c>
      <c r="E75" s="2">
        <f>IF(front!F75-front!C75&gt;0,front!F75-front!C75,0)</f>
        <v>1397.5</v>
      </c>
      <c r="F75" s="2">
        <f>front!I75-front!H75</f>
        <v>2143.8999999999996</v>
      </c>
      <c r="G75" s="2">
        <f>IF(front!J75-front!H75&gt;0,front!J75-front!H75,0)</f>
        <v>11.600000000000364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156.88074499985072</v>
      </c>
      <c r="J75" s="4">
        <f>D75/(constants!$A$4+constants!$B$4*data!D75+constants!$C$4*data!D75^2+constants!$D$4*data!D75^3+constants!$E$4*data!D75^4+constants!$F$4*data!D75^5+constants!$G$4*data!D75^6+constants!$H$4*data!D75^7)</f>
        <v>1524.0077819850801</v>
      </c>
      <c r="K75" s="4">
        <f>E75/(constants!$A$4+constants!$B$4*data!E75+constants!$C$4*data!E75^2+constants!$D$4*data!E75^3+constants!$E$4*data!E75^4+constants!$F$4*data!E75^5+constants!$G$4*data!E75^6+constants!$H$4*data!E75^7)</f>
        <v>1394.3023621195578</v>
      </c>
      <c r="L75" s="4">
        <f>F75/(constants!$A$4+constants!$B$4*data!F75+constants!$C$4*data!F75^2+constants!$D$4*data!F75^3+constants!$E$4*data!F75^4+constants!$F$4*data!F75^5+constants!$G$4*data!F75^6+constants!$H$4*data!F75^7)</f>
        <v>2139.0094565187055</v>
      </c>
      <c r="M75" s="4">
        <f>G75/(constants!$A$4+constants!$B$4*data!G75+constants!$C$4*data!G75^2+constants!$D$4*data!G75^3+constants!$E$4*data!G75^4+constants!$F$4*data!G75^5+constants!$G$4*data!G75^6+constants!$H$4*data!G75^7)</f>
        <v>11.57258789662836</v>
      </c>
      <c r="N75" s="4"/>
      <c r="O75" s="4">
        <f t="shared" si="24"/>
        <v>522.9358166661691</v>
      </c>
      <c r="P75" s="4">
        <f t="shared" si="25"/>
        <v>508.0025939950267</v>
      </c>
      <c r="Q75" s="4">
        <f t="shared" si="26"/>
        <v>464.76745403985262</v>
      </c>
      <c r="R75" s="4">
        <f t="shared" si="27"/>
        <v>713.00315217290188</v>
      </c>
      <c r="S75" s="4">
        <f t="shared" si="28"/>
        <v>3.8575292988761198</v>
      </c>
      <c r="T75" s="4"/>
      <c r="U75" s="4">
        <f t="shared" si="29"/>
        <v>0.91489189136778826</v>
      </c>
      <c r="V75" s="4">
        <f t="shared" si="30"/>
        <v>5.4102556028261103E-3</v>
      </c>
      <c r="W75" s="4"/>
      <c r="X75">
        <f>IF(front!E75&gt;$X$2,O75,P75)</f>
        <v>508.0025939950267</v>
      </c>
      <c r="Y75">
        <f t="shared" si="31"/>
        <v>13.480384501823153</v>
      </c>
      <c r="Z75">
        <f>SUMPRODUCT($B$7:$B$456,Y$7:Y$456,EXP(constants!$B$32+constants!$A$32*ABS($A$7:$A$456-$A75)))</f>
        <v>0.25077512772568689</v>
      </c>
      <c r="AA75">
        <f t="shared" si="20"/>
        <v>13.229609374097466</v>
      </c>
      <c r="AB75">
        <f t="shared" si="32"/>
        <v>5.7141339805920541</v>
      </c>
      <c r="AD75" s="4">
        <f t="shared" si="21"/>
        <v>708.71652937047247</v>
      </c>
      <c r="AE75">
        <f>SUMPRODUCT($B$7:$B$456,AD$7:AD$456,EXP(constants!$B$32+constants!$A$32*ABS($A$7:$A$456-$A75)))</f>
        <v>20.724373440268025</v>
      </c>
      <c r="AF75" s="4">
        <f t="shared" si="22"/>
        <v>687.99215593020449</v>
      </c>
      <c r="AG75">
        <f t="shared" si="33"/>
        <v>687.99215593020449</v>
      </c>
      <c r="AH75" s="4"/>
      <c r="AI75" s="5">
        <f>SUMPRODUCT(constants!$B$13:$B$20,A75^constants!$A$13:$A$20)*constants!$C$10/((A75/1000000000)^5*(EXP(0.014388/(A75/1000000000)/constants!$B$9)-1))</f>
        <v>3.1147347629786279E-9</v>
      </c>
      <c r="AJ75">
        <f>SUMPRODUCT(A75^constants!$E$28:$J$28,constants!$E$27:$J$27)</f>
        <v>5.1664062064741352E-6</v>
      </c>
      <c r="AL75" s="17">
        <f t="shared" si="23"/>
        <v>5.4509305759328793E-10</v>
      </c>
      <c r="AM75">
        <f t="shared" si="34"/>
        <v>7.5093969632384264E-9</v>
      </c>
      <c r="AN75">
        <f t="shared" si="35"/>
        <v>7.2588126618121487E-2</v>
      </c>
      <c r="AO75">
        <f t="shared" si="36"/>
        <v>1.4886941219186281E-8</v>
      </c>
      <c r="AQ75">
        <f t="shared" si="37"/>
        <v>1.4886941219186281E-8</v>
      </c>
      <c r="AS75" s="4">
        <f t="shared" si="38"/>
        <v>3.6615517557815863E-2</v>
      </c>
    </row>
    <row r="76" spans="1:45" x14ac:dyDescent="0.2">
      <c r="A76">
        <f>front!A76</f>
        <v>220.73</v>
      </c>
      <c r="B76" s="1">
        <f t="shared" si="39"/>
        <v>0.47999999999998977</v>
      </c>
      <c r="C76">
        <f>front!D76-front!B76</f>
        <v>172</v>
      </c>
      <c r="D76" s="2">
        <f>front!E76-front!C76</f>
        <v>1516</v>
      </c>
      <c r="E76" s="2">
        <f>IF(front!F76-front!C76&gt;0,front!F76-front!C76,0)</f>
        <v>1449.1999999999989</v>
      </c>
      <c r="F76" s="2">
        <f>front!I76-front!H76</f>
        <v>2236.6999999999989</v>
      </c>
      <c r="G76" s="2">
        <f>IF(front!J76-front!H76&gt;0,front!J76-front!H76,0)</f>
        <v>52.600000000000364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171.59634787927777</v>
      </c>
      <c r="J76" s="4">
        <f>D76/(constants!$A$4+constants!$B$4*data!D76+constants!$C$4*data!D76^2+constants!$D$4*data!D76^3+constants!$E$4*data!D76^4+constants!$F$4*data!D76^5+constants!$G$4*data!D76^6+constants!$H$4*data!D76^7)</f>
        <v>1512.5338484253111</v>
      </c>
      <c r="K76" s="4">
        <f>E76/(constants!$A$4+constants!$B$4*data!E76+constants!$C$4*data!E76^2+constants!$D$4*data!E76^3+constants!$E$4*data!E76^4+constants!$F$4*data!E76^5+constants!$G$4*data!E76^6+constants!$H$4*data!E76^7)</f>
        <v>1445.8852315003307</v>
      </c>
      <c r="L76" s="4">
        <f>F76/(constants!$A$4+constants!$B$4*data!F76+constants!$C$4*data!F76^2+constants!$D$4*data!F76^3+constants!$E$4*data!F76^4+constants!$F$4*data!F76^5+constants!$G$4*data!F76^6+constants!$H$4*data!F76^7)</f>
        <v>2231.5991594955763</v>
      </c>
      <c r="M76" s="4">
        <f>G76/(constants!$A$4+constants!$B$4*data!G76+constants!$C$4*data!G76^2+constants!$D$4*data!G76^3+constants!$E$4*data!G76^4+constants!$F$4*data!G76^5+constants!$G$4*data!G76^6+constants!$H$4*data!G76^7)</f>
        <v>52.475932869668647</v>
      </c>
      <c r="N76" s="4"/>
      <c r="O76" s="4">
        <f t="shared" si="24"/>
        <v>571.9878262642593</v>
      </c>
      <c r="P76" s="4">
        <f t="shared" si="25"/>
        <v>504.17794947510367</v>
      </c>
      <c r="Q76" s="4">
        <f t="shared" si="26"/>
        <v>481.96174383344362</v>
      </c>
      <c r="R76" s="4">
        <f t="shared" si="27"/>
        <v>743.86638649852546</v>
      </c>
      <c r="S76" s="4">
        <f t="shared" si="28"/>
        <v>17.491977623222883</v>
      </c>
      <c r="T76" s="4"/>
      <c r="U76" s="4">
        <f t="shared" si="29"/>
        <v>0.95593578484582831</v>
      </c>
      <c r="V76" s="4">
        <f t="shared" si="30"/>
        <v>2.351494561484337E-2</v>
      </c>
      <c r="W76" s="4"/>
      <c r="X76">
        <f>IF(front!E76&gt;$X$2,O76,P76)</f>
        <v>504.17794947510367</v>
      </c>
      <c r="Y76">
        <f t="shared" si="31"/>
        <v>-8.6393409354137702</v>
      </c>
      <c r="Z76">
        <f>SUMPRODUCT($B$7:$B$456,Y$7:Y$456,EXP(constants!$B$32+constants!$A$32*ABS($A$7:$A$456-$A76)))</f>
        <v>0.25521383035370421</v>
      </c>
      <c r="AA76">
        <f t="shared" si="20"/>
        <v>-8.8945547657674737</v>
      </c>
      <c r="AB76">
        <f t="shared" si="32"/>
        <v>0</v>
      </c>
      <c r="AD76" s="4">
        <f t="shared" si="21"/>
        <v>724.42868315790861</v>
      </c>
      <c r="AE76">
        <f>SUMPRODUCT($B$7:$B$456,AD$7:AD$456,EXP(constants!$B$32+constants!$A$32*ABS($A$7:$A$456-$A76)))</f>
        <v>21.095676853789499</v>
      </c>
      <c r="AF76" s="4">
        <f t="shared" si="22"/>
        <v>703.33300630411907</v>
      </c>
      <c r="AG76">
        <f t="shared" si="33"/>
        <v>703.33300630411907</v>
      </c>
      <c r="AH76" s="4"/>
      <c r="AI76" s="5">
        <f>SUMPRODUCT(constants!$B$13:$B$20,A76^constants!$A$13:$A$20)*constants!$C$10/((A76/1000000000)^5*(EXP(0.014388/(A76/1000000000)/constants!$B$9)-1))</f>
        <v>3.2337574977371393E-9</v>
      </c>
      <c r="AJ76">
        <f>SUMPRODUCT(A76^constants!$E$28:$J$28,constants!$E$27:$J$27)</f>
        <v>5.1141916837116742E-6</v>
      </c>
      <c r="AL76" s="17">
        <f t="shared" si="23"/>
        <v>0</v>
      </c>
      <c r="AM76">
        <f t="shared" si="34"/>
        <v>7.2713659644465955E-9</v>
      </c>
      <c r="AN76">
        <f t="shared" si="35"/>
        <v>0</v>
      </c>
      <c r="AO76">
        <f t="shared" si="36"/>
        <v>1.4415058655951798E-8</v>
      </c>
      <c r="AQ76">
        <f t="shared" si="37"/>
        <v>1.4415058655951798E-8</v>
      </c>
      <c r="AS76" s="4">
        <f t="shared" si="38"/>
        <v>0</v>
      </c>
    </row>
    <row r="77" spans="1:45" x14ac:dyDescent="0.2">
      <c r="A77">
        <f>front!A77</f>
        <v>221.2</v>
      </c>
      <c r="B77" s="1">
        <f t="shared" si="39"/>
        <v>0.46999999999999886</v>
      </c>
      <c r="C77">
        <f>front!D77-front!B77</f>
        <v>172</v>
      </c>
      <c r="D77" s="2">
        <f>front!E77-front!C77</f>
        <v>1516</v>
      </c>
      <c r="E77" s="2">
        <f>IF(front!F77-front!C77&gt;0,front!F77-front!C77,0)</f>
        <v>1449.1999999999989</v>
      </c>
      <c r="F77" s="2">
        <f>front!I77-front!H77</f>
        <v>2236.6999999999989</v>
      </c>
      <c r="G77" s="2">
        <f>IF(front!J77-front!H77&gt;0,front!J77-front!H77,0)</f>
        <v>52.600000000000364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171.59634787927777</v>
      </c>
      <c r="J77" s="4">
        <f>D77/(constants!$A$4+constants!$B$4*data!D77+constants!$C$4*data!D77^2+constants!$D$4*data!D77^3+constants!$E$4*data!D77^4+constants!$F$4*data!D77^5+constants!$G$4*data!D77^6+constants!$H$4*data!D77^7)</f>
        <v>1512.5338484253111</v>
      </c>
      <c r="K77" s="4">
        <f>E77/(constants!$A$4+constants!$B$4*data!E77+constants!$C$4*data!E77^2+constants!$D$4*data!E77^3+constants!$E$4*data!E77^4+constants!$F$4*data!E77^5+constants!$G$4*data!E77^6+constants!$H$4*data!E77^7)</f>
        <v>1445.8852315003307</v>
      </c>
      <c r="L77" s="4">
        <f>F77/(constants!$A$4+constants!$B$4*data!F77+constants!$C$4*data!F77^2+constants!$D$4*data!F77^3+constants!$E$4*data!F77^4+constants!$F$4*data!F77^5+constants!$G$4*data!F77^6+constants!$H$4*data!F77^7)</f>
        <v>2231.5991594955763</v>
      </c>
      <c r="M77" s="4">
        <f>G77/(constants!$A$4+constants!$B$4*data!G77+constants!$C$4*data!G77^2+constants!$D$4*data!G77^3+constants!$E$4*data!G77^4+constants!$F$4*data!G77^5+constants!$G$4*data!G77^6+constants!$H$4*data!G77^7)</f>
        <v>52.475932869668647</v>
      </c>
      <c r="N77" s="4"/>
      <c r="O77" s="4">
        <f t="shared" si="24"/>
        <v>571.9878262642593</v>
      </c>
      <c r="P77" s="4">
        <f t="shared" si="25"/>
        <v>504.17794947510367</v>
      </c>
      <c r="Q77" s="4">
        <f t="shared" si="26"/>
        <v>481.96174383344362</v>
      </c>
      <c r="R77" s="4">
        <f t="shared" si="27"/>
        <v>743.86638649852546</v>
      </c>
      <c r="S77" s="4">
        <f t="shared" si="28"/>
        <v>17.491977623222883</v>
      </c>
      <c r="T77" s="4"/>
      <c r="U77" s="4">
        <f t="shared" si="29"/>
        <v>0.95593578484582831</v>
      </c>
      <c r="V77" s="4">
        <f t="shared" si="30"/>
        <v>2.351494561484337E-2</v>
      </c>
      <c r="W77" s="4"/>
      <c r="X77">
        <f>IF(front!E77&gt;$X$2,O77,P77)</f>
        <v>504.17794947510367</v>
      </c>
      <c r="Y77">
        <f t="shared" si="31"/>
        <v>-8.6393409354137702</v>
      </c>
      <c r="Z77">
        <f>SUMPRODUCT($B$7:$B$456,Y$7:Y$456,EXP(constants!$B$32+constants!$A$32*ABS($A$7:$A$456-$A77)))</f>
        <v>0.25989826598857785</v>
      </c>
      <c r="AA77">
        <f t="shared" si="20"/>
        <v>-8.8992392014023487</v>
      </c>
      <c r="AB77">
        <f t="shared" si="32"/>
        <v>0</v>
      </c>
      <c r="AD77" s="4">
        <f t="shared" si="21"/>
        <v>724.42868315790861</v>
      </c>
      <c r="AE77">
        <f>SUMPRODUCT($B$7:$B$456,AD$7:AD$456,EXP(constants!$B$32+constants!$A$32*ABS($A$7:$A$456-$A77)))</f>
        <v>21.461577815562251</v>
      </c>
      <c r="AF77" s="4">
        <f t="shared" si="22"/>
        <v>702.96710534234637</v>
      </c>
      <c r="AG77">
        <f t="shared" si="33"/>
        <v>702.96710534234637</v>
      </c>
      <c r="AH77" s="4"/>
      <c r="AI77" s="5">
        <f>SUMPRODUCT(constants!$B$13:$B$20,A77^constants!$A$13:$A$20)*constants!$C$10/((A77/1000000000)^5*(EXP(0.014388/(A77/1000000000)/constants!$B$9)-1))</f>
        <v>3.3540258373419315E-9</v>
      </c>
      <c r="AJ77">
        <f>SUMPRODUCT(A77^constants!$E$28:$J$28,constants!$E$27:$J$27)</f>
        <v>5.0636502054084783E-6</v>
      </c>
      <c r="AL77" s="17">
        <f t="shared" si="23"/>
        <v>0</v>
      </c>
      <c r="AM77">
        <f t="shared" si="34"/>
        <v>7.2032534195785311E-9</v>
      </c>
      <c r="AN77">
        <f t="shared" si="35"/>
        <v>0</v>
      </c>
      <c r="AO77">
        <f t="shared" si="36"/>
        <v>1.4280029510908069E-8</v>
      </c>
      <c r="AQ77">
        <f t="shared" si="37"/>
        <v>1.4280029510908069E-8</v>
      </c>
      <c r="AS77" s="4">
        <f t="shared" si="38"/>
        <v>0</v>
      </c>
    </row>
    <row r="78" spans="1:45" x14ac:dyDescent="0.2">
      <c r="A78">
        <f>front!A78</f>
        <v>221.68</v>
      </c>
      <c r="B78" s="1">
        <f t="shared" si="39"/>
        <v>0.48000000000001819</v>
      </c>
      <c r="C78">
        <f>front!D78-front!B78</f>
        <v>173.15000000000009</v>
      </c>
      <c r="D78" s="2">
        <f>front!E78-front!C78</f>
        <v>1541.7999999999993</v>
      </c>
      <c r="E78" s="2">
        <f>IF(front!F78-front!C78&gt;0,front!F78-front!C78,0)</f>
        <v>1470.3999999999996</v>
      </c>
      <c r="F78" s="2">
        <f>front!I78-front!H78</f>
        <v>2341.8999999999996</v>
      </c>
      <c r="G78" s="2">
        <f>IF(front!J78-front!H78&gt;0,front!J78-front!H78,0)</f>
        <v>7.3999999999996362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172.74366763510722</v>
      </c>
      <c r="J78" s="4">
        <f>D78/(constants!$A$4+constants!$B$4*data!D78+constants!$C$4*data!D78^2+constants!$D$4*data!D78^3+constants!$E$4*data!D78^4+constants!$F$4*data!D78^5+constants!$G$4*data!D78^6+constants!$H$4*data!D78^7)</f>
        <v>1538.2753668730213</v>
      </c>
      <c r="K78" s="4">
        <f>E78/(constants!$A$4+constants!$B$4*data!E78+constants!$C$4*data!E78^2+constants!$D$4*data!E78^3+constants!$E$4*data!E78^4+constants!$F$4*data!E78^5+constants!$G$4*data!E78^6+constants!$H$4*data!E78^7)</f>
        <v>1467.037193060552</v>
      </c>
      <c r="L78" s="4">
        <f>F78/(constants!$A$4+constants!$B$4*data!F78+constants!$C$4*data!F78^2+constants!$D$4*data!F78^3+constants!$E$4*data!F78^4+constants!$F$4*data!F78^5+constants!$G$4*data!F78^6+constants!$H$4*data!F78^7)</f>
        <v>2336.5610717664172</v>
      </c>
      <c r="M78" s="4">
        <f>G78/(constants!$A$4+constants!$B$4*data!G78+constants!$C$4*data!G78^2+constants!$D$4*data!G78^3+constants!$E$4*data!G78^4+constants!$F$4*data!G78^5+constants!$G$4*data!G78^6+constants!$H$4*data!G78^7)</f>
        <v>7.3825095408039809</v>
      </c>
      <c r="N78" s="4"/>
      <c r="O78" s="4">
        <f t="shared" si="24"/>
        <v>575.81222545035735</v>
      </c>
      <c r="P78" s="4">
        <f t="shared" si="25"/>
        <v>512.7584556243404</v>
      </c>
      <c r="Q78" s="4">
        <f t="shared" si="26"/>
        <v>489.01239768685065</v>
      </c>
      <c r="R78" s="4">
        <f t="shared" si="27"/>
        <v>778.85369058880565</v>
      </c>
      <c r="S78" s="4">
        <f t="shared" si="28"/>
        <v>2.4608365136013268</v>
      </c>
      <c r="T78" s="4"/>
      <c r="U78" s="4">
        <f t="shared" si="29"/>
        <v>0.95368958292735262</v>
      </c>
      <c r="V78" s="4">
        <f t="shared" si="30"/>
        <v>3.1595619862068818E-3</v>
      </c>
      <c r="W78" s="4"/>
      <c r="X78">
        <f>IF(front!E78&gt;$X$2,O78,P78)</f>
        <v>512.7584556243404</v>
      </c>
      <c r="Y78">
        <f t="shared" si="31"/>
        <v>-7.5608767033797903</v>
      </c>
      <c r="Z78">
        <f>SUMPRODUCT($B$7:$B$456,Y$7:Y$456,EXP(constants!$B$32+constants!$A$32*ABS($A$7:$A$456-$A78)))</f>
        <v>0.26502800300218715</v>
      </c>
      <c r="AA78">
        <f t="shared" si="20"/>
        <v>-7.8259047063819773</v>
      </c>
      <c r="AB78">
        <f t="shared" si="32"/>
        <v>0</v>
      </c>
      <c r="AD78" s="4">
        <f t="shared" si="21"/>
        <v>776.11912213968776</v>
      </c>
      <c r="AE78">
        <f>SUMPRODUCT($B$7:$B$456,AD$7:AD$456,EXP(constants!$B$32+constants!$A$32*ABS($A$7:$A$456-$A78)))</f>
        <v>21.838194870397885</v>
      </c>
      <c r="AF78" s="4">
        <f t="shared" si="22"/>
        <v>754.28092726928992</v>
      </c>
      <c r="AG78">
        <f t="shared" si="33"/>
        <v>754.28092726928992</v>
      </c>
      <c r="AH78" s="4"/>
      <c r="AI78" s="5">
        <f>SUMPRODUCT(constants!$B$13:$B$20,A78^constants!$A$13:$A$20)*constants!$C$10/((A78/1000000000)^5*(EXP(0.014388/(A78/1000000000)/constants!$B$9)-1))</f>
        <v>3.4807552444952561E-9</v>
      </c>
      <c r="AJ78">
        <f>SUMPRODUCT(A78^constants!$E$28:$J$28,constants!$E$27:$J$27)</f>
        <v>5.012625244291385E-6</v>
      </c>
      <c r="AL78" s="17">
        <f t="shared" si="23"/>
        <v>0</v>
      </c>
      <c r="AM78">
        <f t="shared" si="34"/>
        <v>6.6455680676409319E-9</v>
      </c>
      <c r="AN78">
        <f t="shared" si="35"/>
        <v>0</v>
      </c>
      <c r="AO78">
        <f t="shared" si="36"/>
        <v>1.3174450848102112E-8</v>
      </c>
      <c r="AQ78">
        <f t="shared" si="37"/>
        <v>1.3174450848102112E-8</v>
      </c>
      <c r="AS78" s="4">
        <f t="shared" si="38"/>
        <v>0</v>
      </c>
    </row>
    <row r="79" spans="1:45" x14ac:dyDescent="0.2">
      <c r="A79">
        <f>front!A79</f>
        <v>222.15</v>
      </c>
      <c r="B79" s="1">
        <f t="shared" si="39"/>
        <v>0.46999999999999886</v>
      </c>
      <c r="C79">
        <f>front!D79-front!B79</f>
        <v>173.15000000000009</v>
      </c>
      <c r="D79" s="2">
        <f>front!E79-front!C79</f>
        <v>1541.7999999999993</v>
      </c>
      <c r="E79" s="2">
        <f>IF(front!F79-front!C79&gt;0,front!F79-front!C79,0)</f>
        <v>1470.3999999999996</v>
      </c>
      <c r="F79" s="2">
        <f>front!I79-front!H79</f>
        <v>2341.8999999999996</v>
      </c>
      <c r="G79" s="2">
        <f>IF(front!J79-front!H79&gt;0,front!J79-front!H79,0)</f>
        <v>7.3999999999996362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172.74366763510722</v>
      </c>
      <c r="J79" s="4">
        <f>D79/(constants!$A$4+constants!$B$4*data!D79+constants!$C$4*data!D79^2+constants!$D$4*data!D79^3+constants!$E$4*data!D79^4+constants!$F$4*data!D79^5+constants!$G$4*data!D79^6+constants!$H$4*data!D79^7)</f>
        <v>1538.2753668730213</v>
      </c>
      <c r="K79" s="4">
        <f>E79/(constants!$A$4+constants!$B$4*data!E79+constants!$C$4*data!E79^2+constants!$D$4*data!E79^3+constants!$E$4*data!E79^4+constants!$F$4*data!E79^5+constants!$G$4*data!E79^6+constants!$H$4*data!E79^7)</f>
        <v>1467.037193060552</v>
      </c>
      <c r="L79" s="4">
        <f>F79/(constants!$A$4+constants!$B$4*data!F79+constants!$C$4*data!F79^2+constants!$D$4*data!F79^3+constants!$E$4*data!F79^4+constants!$F$4*data!F79^5+constants!$G$4*data!F79^6+constants!$H$4*data!F79^7)</f>
        <v>2336.5610717664172</v>
      </c>
      <c r="M79" s="4">
        <f>G79/(constants!$A$4+constants!$B$4*data!G79+constants!$C$4*data!G79^2+constants!$D$4*data!G79^3+constants!$E$4*data!G79^4+constants!$F$4*data!G79^5+constants!$G$4*data!G79^6+constants!$H$4*data!G79^7)</f>
        <v>7.3825095408039809</v>
      </c>
      <c r="N79" s="4"/>
      <c r="O79" s="4">
        <f t="shared" si="24"/>
        <v>575.81222545035735</v>
      </c>
      <c r="P79" s="4">
        <f t="shared" si="25"/>
        <v>512.7584556243404</v>
      </c>
      <c r="Q79" s="4">
        <f t="shared" si="26"/>
        <v>489.01239768685065</v>
      </c>
      <c r="R79" s="4">
        <f t="shared" si="27"/>
        <v>778.85369058880565</v>
      </c>
      <c r="S79" s="4">
        <f t="shared" si="28"/>
        <v>2.4608365136013268</v>
      </c>
      <c r="T79" s="4"/>
      <c r="U79" s="4">
        <f t="shared" si="29"/>
        <v>0.95368958292735262</v>
      </c>
      <c r="V79" s="4">
        <f t="shared" si="30"/>
        <v>3.1595619862068818E-3</v>
      </c>
      <c r="W79" s="4"/>
      <c r="X79">
        <f>IF(front!E79&gt;$X$2,O79,P79)</f>
        <v>512.7584556243404</v>
      </c>
      <c r="Y79">
        <f t="shared" si="31"/>
        <v>-7.5608767033797903</v>
      </c>
      <c r="Z79">
        <f>SUMPRODUCT($B$7:$B$456,Y$7:Y$456,EXP(constants!$B$32+constants!$A$32*ABS($A$7:$A$456-$A79)))</f>
        <v>0.27037695303124332</v>
      </c>
      <c r="AA79">
        <f t="shared" si="20"/>
        <v>-7.8312536564110333</v>
      </c>
      <c r="AB79">
        <f t="shared" si="32"/>
        <v>0</v>
      </c>
      <c r="AD79" s="4">
        <f t="shared" si="21"/>
        <v>776.11912213968776</v>
      </c>
      <c r="AE79">
        <f>SUMPRODUCT($B$7:$B$456,AD$7:AD$456,EXP(constants!$B$32+constants!$A$32*ABS($A$7:$A$456-$A79)))</f>
        <v>22.208914405782494</v>
      </c>
      <c r="AF79" s="4">
        <f t="shared" si="22"/>
        <v>753.91020773390528</v>
      </c>
      <c r="AG79">
        <f t="shared" si="33"/>
        <v>753.91020773390528</v>
      </c>
      <c r="AH79" s="4"/>
      <c r="AI79" s="5">
        <f>SUMPRODUCT(constants!$B$13:$B$20,A79^constants!$A$13:$A$20)*constants!$C$10/((A79/1000000000)^5*(EXP(0.014388/(A79/1000000000)/constants!$B$9)-1))</f>
        <v>3.6087620071409448E-9</v>
      </c>
      <c r="AJ79">
        <f>SUMPRODUCT(A79^constants!$E$28:$J$28,constants!$E$27:$J$27)</f>
        <v>4.9632372127811288E-6</v>
      </c>
      <c r="AL79" s="17">
        <f t="shared" si="23"/>
        <v>0</v>
      </c>
      <c r="AM79">
        <f t="shared" si="34"/>
        <v>6.5833267169834068E-9</v>
      </c>
      <c r="AN79">
        <f t="shared" si="35"/>
        <v>0</v>
      </c>
      <c r="AO79">
        <f t="shared" si="36"/>
        <v>1.3051061002928479E-8</v>
      </c>
      <c r="AQ79">
        <f t="shared" si="37"/>
        <v>1.3051061002928479E-8</v>
      </c>
      <c r="AS79" s="4">
        <f t="shared" si="38"/>
        <v>0</v>
      </c>
    </row>
    <row r="80" spans="1:45" x14ac:dyDescent="0.2">
      <c r="A80">
        <f>front!A80</f>
        <v>222.63</v>
      </c>
      <c r="B80" s="1">
        <f t="shared" si="39"/>
        <v>0.47999999999998977</v>
      </c>
      <c r="C80">
        <f>front!D80-front!B80</f>
        <v>166.05000000000018</v>
      </c>
      <c r="D80" s="2">
        <f>front!E80-front!C80</f>
        <v>1559</v>
      </c>
      <c r="E80" s="2">
        <f>IF(front!F80-front!C80&gt;0,front!F80-front!C80,0)</f>
        <v>1462</v>
      </c>
      <c r="F80" s="2">
        <f>front!I80-front!H80</f>
        <v>2441.9000000000015</v>
      </c>
      <c r="G80" s="2">
        <f>IF(front!J80-front!H80&gt;0,front!J80-front!H80,0)</f>
        <v>0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165.66021882808073</v>
      </c>
      <c r="J80" s="4">
        <f>D80/(constants!$A$4+constants!$B$4*data!D80+constants!$C$4*data!D80^2+constants!$D$4*data!D80^3+constants!$E$4*data!D80^4+constants!$F$4*data!D80^5+constants!$G$4*data!D80^6+constants!$H$4*data!D80^7)</f>
        <v>1555.4363750469406</v>
      </c>
      <c r="K80" s="4">
        <f>E80/(constants!$A$4+constants!$B$4*data!E80+constants!$C$4*data!E80^2+constants!$D$4*data!E80^3+constants!$E$4*data!E80^4+constants!$F$4*data!E80^5+constants!$G$4*data!E80^6+constants!$H$4*data!E80^7)</f>
        <v>1458.6562277388125</v>
      </c>
      <c r="L80" s="4">
        <f>F80/(constants!$A$4+constants!$B$4*data!F80+constants!$C$4*data!F80^2+constants!$D$4*data!F80^3+constants!$E$4*data!F80^4+constants!$F$4*data!F80^5+constants!$G$4*data!F80^6+constants!$H$4*data!F80^7)</f>
        <v>2436.3351765123502</v>
      </c>
      <c r="M80" s="4">
        <f>G80/(constants!$A$4+constants!$B$4*data!G80+constants!$C$4*data!G80^2+constants!$D$4*data!G80^3+constants!$E$4*data!G80^4+constants!$F$4*data!G80^5+constants!$G$4*data!G80^6+constants!$H$4*data!G80^7)</f>
        <v>0</v>
      </c>
      <c r="N80" s="4"/>
      <c r="O80" s="4">
        <f t="shared" si="24"/>
        <v>552.20072942693571</v>
      </c>
      <c r="P80" s="4">
        <f t="shared" si="25"/>
        <v>518.4787916823135</v>
      </c>
      <c r="Q80" s="4">
        <f t="shared" si="26"/>
        <v>486.21874257960417</v>
      </c>
      <c r="R80" s="4">
        <f t="shared" si="27"/>
        <v>812.11172550411675</v>
      </c>
      <c r="S80" s="4">
        <f t="shared" si="28"/>
        <v>0</v>
      </c>
      <c r="T80" s="4"/>
      <c r="U80" s="4">
        <f t="shared" si="29"/>
        <v>0.93777942392197988</v>
      </c>
      <c r="V80" s="4">
        <f t="shared" si="30"/>
        <v>0</v>
      </c>
      <c r="W80" s="4"/>
      <c r="X80">
        <f>IF(front!E80&gt;$X$2,O80,P80)</f>
        <v>518.4787916823135</v>
      </c>
      <c r="Y80">
        <f t="shared" si="31"/>
        <v>1.13196632380766</v>
      </c>
      <c r="Z80">
        <f>SUMPRODUCT($B$7:$B$456,Y$7:Y$456,EXP(constants!$B$32+constants!$A$32*ABS($A$7:$A$456-$A80)))</f>
        <v>0.27617386752810807</v>
      </c>
      <c r="AA80">
        <f t="shared" si="20"/>
        <v>0.85579245627955203</v>
      </c>
      <c r="AB80">
        <f t="shared" si="32"/>
        <v>0</v>
      </c>
      <c r="AD80" s="4">
        <f t="shared" si="21"/>
        <v>812.11172550411675</v>
      </c>
      <c r="AE80">
        <f>SUMPRODUCT($B$7:$B$456,AD$7:AD$456,EXP(constants!$B$32+constants!$A$32*ABS($A$7:$A$456-$A80)))</f>
        <v>22.590083206417908</v>
      </c>
      <c r="AF80" s="4">
        <f t="shared" si="22"/>
        <v>789.5216422976988</v>
      </c>
      <c r="AG80">
        <f t="shared" si="33"/>
        <v>789.5216422976988</v>
      </c>
      <c r="AH80" s="4"/>
      <c r="AI80" s="5">
        <f>SUMPRODUCT(constants!$B$13:$B$20,A80^constants!$A$13:$A$20)*constants!$C$10/((A80/1000000000)^5*(EXP(0.014388/(A80/1000000000)/constants!$B$9)-1))</f>
        <v>3.7435944392903711E-9</v>
      </c>
      <c r="AJ80">
        <f>SUMPRODUCT(A80^constants!$E$28:$J$28,constants!$E$27:$J$27)</f>
        <v>4.9133787427903838E-6</v>
      </c>
      <c r="AL80" s="17">
        <f t="shared" si="23"/>
        <v>0</v>
      </c>
      <c r="AM80">
        <f t="shared" si="34"/>
        <v>6.2232350319001568E-9</v>
      </c>
      <c r="AN80">
        <f t="shared" si="35"/>
        <v>0</v>
      </c>
      <c r="AO80">
        <f t="shared" si="36"/>
        <v>1.2337200252778404E-8</v>
      </c>
      <c r="AQ80">
        <f t="shared" si="37"/>
        <v>1.2337200252778404E-8</v>
      </c>
      <c r="AS80" s="4">
        <f t="shared" si="38"/>
        <v>0</v>
      </c>
    </row>
    <row r="81" spans="1:45" x14ac:dyDescent="0.2">
      <c r="A81">
        <f>front!A81</f>
        <v>223.11</v>
      </c>
      <c r="B81" s="1">
        <f t="shared" si="39"/>
        <v>0.48000000000001819</v>
      </c>
      <c r="C81">
        <f>front!D81-front!B81</f>
        <v>166.05000000000018</v>
      </c>
      <c r="D81" s="2">
        <f>front!E81-front!C81</f>
        <v>1559</v>
      </c>
      <c r="E81" s="2">
        <f>IF(front!F81-front!C81&gt;0,front!F81-front!C81,0)</f>
        <v>1462</v>
      </c>
      <c r="F81" s="2">
        <f>front!I81-front!H81</f>
        <v>2441.9000000000015</v>
      </c>
      <c r="G81" s="2">
        <f>IF(front!J81-front!H81&gt;0,front!J81-front!H81,0)</f>
        <v>0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165.66021882808073</v>
      </c>
      <c r="J81" s="4">
        <f>D81/(constants!$A$4+constants!$B$4*data!D81+constants!$C$4*data!D81^2+constants!$D$4*data!D81^3+constants!$E$4*data!D81^4+constants!$F$4*data!D81^5+constants!$G$4*data!D81^6+constants!$H$4*data!D81^7)</f>
        <v>1555.4363750469406</v>
      </c>
      <c r="K81" s="4">
        <f>E81/(constants!$A$4+constants!$B$4*data!E81+constants!$C$4*data!E81^2+constants!$D$4*data!E81^3+constants!$E$4*data!E81^4+constants!$F$4*data!E81^5+constants!$G$4*data!E81^6+constants!$H$4*data!E81^7)</f>
        <v>1458.6562277388125</v>
      </c>
      <c r="L81" s="4">
        <f>F81/(constants!$A$4+constants!$B$4*data!F81+constants!$C$4*data!F81^2+constants!$D$4*data!F81^3+constants!$E$4*data!F81^4+constants!$F$4*data!F81^5+constants!$G$4*data!F81^6+constants!$H$4*data!F81^7)</f>
        <v>2436.3351765123502</v>
      </c>
      <c r="M81" s="4">
        <f>G81/(constants!$A$4+constants!$B$4*data!G81+constants!$C$4*data!G81^2+constants!$D$4*data!G81^3+constants!$E$4*data!G81^4+constants!$F$4*data!G81^5+constants!$G$4*data!G81^6+constants!$H$4*data!G81^7)</f>
        <v>0</v>
      </c>
      <c r="N81" s="4"/>
      <c r="O81" s="4">
        <f t="shared" si="24"/>
        <v>552.20072942693571</v>
      </c>
      <c r="P81" s="4">
        <f t="shared" si="25"/>
        <v>518.4787916823135</v>
      </c>
      <c r="Q81" s="4">
        <f t="shared" si="26"/>
        <v>486.21874257960417</v>
      </c>
      <c r="R81" s="4">
        <f t="shared" si="27"/>
        <v>812.11172550411675</v>
      </c>
      <c r="S81" s="4">
        <f t="shared" si="28"/>
        <v>0</v>
      </c>
      <c r="T81" s="4"/>
      <c r="U81" s="4">
        <f t="shared" si="29"/>
        <v>0.93777942392197988</v>
      </c>
      <c r="V81" s="4">
        <f t="shared" si="30"/>
        <v>0</v>
      </c>
      <c r="W81" s="4"/>
      <c r="X81">
        <f>IF(front!E81&gt;$X$2,O81,P81)</f>
        <v>518.4787916823135</v>
      </c>
      <c r="Y81">
        <f t="shared" si="31"/>
        <v>1.13196632380766</v>
      </c>
      <c r="Z81">
        <f>SUMPRODUCT($B$7:$B$456,Y$7:Y$456,EXP(constants!$B$32+constants!$A$32*ABS($A$7:$A$456-$A81)))</f>
        <v>0.28215606953853872</v>
      </c>
      <c r="AA81">
        <f t="shared" si="20"/>
        <v>0.84981025426912127</v>
      </c>
      <c r="AB81">
        <f t="shared" si="32"/>
        <v>0</v>
      </c>
      <c r="AD81" s="4">
        <f t="shared" si="21"/>
        <v>812.11172550411675</v>
      </c>
      <c r="AE81">
        <f>SUMPRODUCT($B$7:$B$456,AD$7:AD$456,EXP(constants!$B$32+constants!$A$32*ABS($A$7:$A$456-$A81)))</f>
        <v>22.973319419073103</v>
      </c>
      <c r="AF81" s="4">
        <f t="shared" si="22"/>
        <v>789.1384060850437</v>
      </c>
      <c r="AG81">
        <f t="shared" si="33"/>
        <v>789.1384060850437</v>
      </c>
      <c r="AH81" s="4"/>
      <c r="AI81" s="5">
        <f>SUMPRODUCT(constants!$B$13:$B$20,A81^constants!$A$13:$A$20)*constants!$C$10/((A81/1000000000)^5*(EXP(0.014388/(A81/1000000000)/constants!$B$9)-1))</f>
        <v>3.8826762841604303E-9</v>
      </c>
      <c r="AJ81">
        <f>SUMPRODUCT(A81^constants!$E$28:$J$28,constants!$E$27:$J$27)</f>
        <v>4.8641009810101066E-6</v>
      </c>
      <c r="AL81" s="17">
        <f t="shared" si="23"/>
        <v>0</v>
      </c>
      <c r="AM81">
        <f t="shared" si="34"/>
        <v>6.1638122584112493E-9</v>
      </c>
      <c r="AN81">
        <f t="shared" si="35"/>
        <v>0</v>
      </c>
      <c r="AO81">
        <f t="shared" si="36"/>
        <v>1.2219398072344878E-8</v>
      </c>
      <c r="AQ81">
        <f t="shared" si="37"/>
        <v>1.2219398072344878E-8</v>
      </c>
      <c r="AS81" s="4">
        <f t="shared" si="38"/>
        <v>0</v>
      </c>
    </row>
    <row r="82" spans="1:45" x14ac:dyDescent="0.2">
      <c r="A82">
        <f>front!A82</f>
        <v>223.58</v>
      </c>
      <c r="B82" s="1">
        <f t="shared" si="39"/>
        <v>0.46999999999999886</v>
      </c>
      <c r="C82">
        <f>front!D82-front!B82</f>
        <v>166.5</v>
      </c>
      <c r="D82" s="2">
        <f>front!E82-front!C82</f>
        <v>1610.1000000000004</v>
      </c>
      <c r="E82" s="2">
        <f>IF(front!F82-front!C82&gt;0,front!F82-front!C82,0)</f>
        <v>1518.6000000000004</v>
      </c>
      <c r="F82" s="2">
        <f>front!I82-front!H82</f>
        <v>2610.8999999999996</v>
      </c>
      <c r="G82" s="2">
        <f>IF(front!J82-front!H82&gt;0,front!J82-front!H82,0)</f>
        <v>5.3000000000010914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166.10916955311637</v>
      </c>
      <c r="J82" s="4">
        <f>D82/(constants!$A$4+constants!$B$4*data!D82+constants!$C$4*data!D82^2+constants!$D$4*data!D82^3+constants!$E$4*data!D82^4+constants!$F$4*data!D82^5+constants!$G$4*data!D82^6+constants!$H$4*data!D82^7)</f>
        <v>1606.4205138613163</v>
      </c>
      <c r="K82" s="4">
        <f>E82/(constants!$A$4+constants!$B$4*data!E82+constants!$C$4*data!E82^2+constants!$D$4*data!E82^3+constants!$E$4*data!E82^4+constants!$F$4*data!E82^5+constants!$G$4*data!E82^6+constants!$H$4*data!E82^7)</f>
        <v>1515.1279552723686</v>
      </c>
      <c r="L82" s="4">
        <f>F82/(constants!$A$4+constants!$B$4*data!F82+constants!$C$4*data!F82^2+constants!$D$4*data!F82^3+constants!$E$4*data!F82^4+constants!$F$4*data!F82^5+constants!$G$4*data!F82^6+constants!$H$4*data!F82^7)</f>
        <v>2604.9547277729698</v>
      </c>
      <c r="M82" s="4">
        <f>G82/(constants!$A$4+constants!$B$4*data!G82+constants!$C$4*data!G82^2+constants!$D$4*data!G82^3+constants!$E$4*data!G82^4+constants!$F$4*data!G82^5+constants!$G$4*data!G82^6+constants!$H$4*data!G82^7)</f>
        <v>5.287471818172599</v>
      </c>
      <c r="N82" s="4"/>
      <c r="O82" s="4">
        <f t="shared" si="24"/>
        <v>553.69723184372128</v>
      </c>
      <c r="P82" s="4">
        <f t="shared" si="25"/>
        <v>535.4735046204388</v>
      </c>
      <c r="Q82" s="4">
        <f t="shared" si="26"/>
        <v>505.04265175745621</v>
      </c>
      <c r="R82" s="4">
        <f t="shared" si="27"/>
        <v>868.31824259098994</v>
      </c>
      <c r="S82" s="4">
        <f t="shared" si="28"/>
        <v>1.7624906060575332</v>
      </c>
      <c r="T82" s="4"/>
      <c r="U82" s="4">
        <f t="shared" si="29"/>
        <v>0.94317019871122665</v>
      </c>
      <c r="V82" s="4">
        <f t="shared" si="30"/>
        <v>2.0297749368922697E-3</v>
      </c>
      <c r="W82" s="4"/>
      <c r="X82">
        <f>IF(front!E82&gt;$X$2,O82,P82)</f>
        <v>535.4735046204388</v>
      </c>
      <c r="Y82">
        <f t="shared" si="31"/>
        <v>-1.9023504754474061</v>
      </c>
      <c r="Z82">
        <f>SUMPRODUCT($B$7:$B$456,Y$7:Y$456,EXP(constants!$B$32+constants!$A$32*ABS($A$7:$A$456-$A82)))</f>
        <v>0.28819726026374953</v>
      </c>
      <c r="AA82">
        <f t="shared" si="20"/>
        <v>-2.1905477357111556</v>
      </c>
      <c r="AB82">
        <f t="shared" si="32"/>
        <v>0</v>
      </c>
      <c r="AD82" s="4">
        <f t="shared" si="21"/>
        <v>866.35970077947479</v>
      </c>
      <c r="AE82">
        <f>SUMPRODUCT($B$7:$B$456,AD$7:AD$456,EXP(constants!$B$32+constants!$A$32*ABS($A$7:$A$456-$A82)))</f>
        <v>23.350699033232758</v>
      </c>
      <c r="AF82" s="4">
        <f t="shared" si="22"/>
        <v>843.00900174624201</v>
      </c>
      <c r="AG82">
        <f t="shared" si="33"/>
        <v>843.00900174624201</v>
      </c>
      <c r="AH82" s="4"/>
      <c r="AI82" s="5">
        <f>SUMPRODUCT(constants!$B$13:$B$20,A82^constants!$A$13:$A$20)*constants!$C$10/((A82/1000000000)^5*(EXP(0.014388/(A82/1000000000)/constants!$B$9)-1))</f>
        <v>4.0230807869845397E-9</v>
      </c>
      <c r="AJ82">
        <f>SUMPRODUCT(A82^constants!$E$28:$J$28,constants!$E$27:$J$27)</f>
        <v>4.8164069709040144E-6</v>
      </c>
      <c r="AL82" s="17">
        <f t="shared" si="23"/>
        <v>0</v>
      </c>
      <c r="AM82">
        <f t="shared" si="34"/>
        <v>5.713351768400005E-9</v>
      </c>
      <c r="AN82">
        <f t="shared" si="35"/>
        <v>0</v>
      </c>
      <c r="AO82">
        <f t="shared" si="36"/>
        <v>1.1326386440493245E-8</v>
      </c>
      <c r="AQ82">
        <f t="shared" si="37"/>
        <v>1.1326386440493245E-8</v>
      </c>
      <c r="AS82" s="4">
        <f t="shared" si="38"/>
        <v>0</v>
      </c>
    </row>
    <row r="83" spans="1:45" x14ac:dyDescent="0.2">
      <c r="A83">
        <f>front!A83</f>
        <v>224.06</v>
      </c>
      <c r="B83" s="1">
        <f t="shared" si="39"/>
        <v>0.47999999999998977</v>
      </c>
      <c r="C83">
        <f>front!D83-front!B83</f>
        <v>166.5</v>
      </c>
      <c r="D83" s="2">
        <f>front!E83-front!C83</f>
        <v>1610.1000000000004</v>
      </c>
      <c r="E83" s="2">
        <f>IF(front!F83-front!C83&gt;0,front!F83-front!C83,0)</f>
        <v>1518.6000000000004</v>
      </c>
      <c r="F83" s="2">
        <f>front!I83-front!H83</f>
        <v>2610.8999999999996</v>
      </c>
      <c r="G83" s="2">
        <f>IF(front!J83-front!H83&gt;0,front!J83-front!H83,0)</f>
        <v>5.3000000000010914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166.10916955311637</v>
      </c>
      <c r="J83" s="4">
        <f>D83/(constants!$A$4+constants!$B$4*data!D83+constants!$C$4*data!D83^2+constants!$D$4*data!D83^3+constants!$E$4*data!D83^4+constants!$F$4*data!D83^5+constants!$G$4*data!D83^6+constants!$H$4*data!D83^7)</f>
        <v>1606.4205138613163</v>
      </c>
      <c r="K83" s="4">
        <f>E83/(constants!$A$4+constants!$B$4*data!E83+constants!$C$4*data!E83^2+constants!$D$4*data!E83^3+constants!$E$4*data!E83^4+constants!$F$4*data!E83^5+constants!$G$4*data!E83^6+constants!$H$4*data!E83^7)</f>
        <v>1515.1279552723686</v>
      </c>
      <c r="L83" s="4">
        <f>F83/(constants!$A$4+constants!$B$4*data!F83+constants!$C$4*data!F83^2+constants!$D$4*data!F83^3+constants!$E$4*data!F83^4+constants!$F$4*data!F83^5+constants!$G$4*data!F83^6+constants!$H$4*data!F83^7)</f>
        <v>2604.9547277729698</v>
      </c>
      <c r="M83" s="4">
        <f>G83/(constants!$A$4+constants!$B$4*data!G83+constants!$C$4*data!G83^2+constants!$D$4*data!G83^3+constants!$E$4*data!G83^4+constants!$F$4*data!G83^5+constants!$G$4*data!G83^6+constants!$H$4*data!G83^7)</f>
        <v>5.287471818172599</v>
      </c>
      <c r="N83" s="4"/>
      <c r="O83" s="4">
        <f t="shared" si="24"/>
        <v>553.69723184372128</v>
      </c>
      <c r="P83" s="4">
        <f t="shared" si="25"/>
        <v>535.4735046204388</v>
      </c>
      <c r="Q83" s="4">
        <f t="shared" si="26"/>
        <v>505.04265175745621</v>
      </c>
      <c r="R83" s="4">
        <f t="shared" si="27"/>
        <v>868.31824259098994</v>
      </c>
      <c r="S83" s="4">
        <f t="shared" si="28"/>
        <v>1.7624906060575332</v>
      </c>
      <c r="T83" s="4"/>
      <c r="U83" s="4">
        <f t="shared" si="29"/>
        <v>0.94317019871122665</v>
      </c>
      <c r="V83" s="4">
        <f t="shared" si="30"/>
        <v>2.0297749368922697E-3</v>
      </c>
      <c r="W83" s="4"/>
      <c r="X83">
        <f>IF(front!E83&gt;$X$2,O83,P83)</f>
        <v>535.4735046204388</v>
      </c>
      <c r="Y83">
        <f t="shared" si="31"/>
        <v>-1.9023504754474061</v>
      </c>
      <c r="Z83">
        <f>SUMPRODUCT($B$7:$B$456,Y$7:Y$456,EXP(constants!$B$32+constants!$A$32*ABS($A$7:$A$456-$A83)))</f>
        <v>0.29461350641399919</v>
      </c>
      <c r="AA83">
        <f t="shared" si="20"/>
        <v>-2.1969639818614053</v>
      </c>
      <c r="AB83">
        <f t="shared" si="32"/>
        <v>0</v>
      </c>
      <c r="AD83" s="4">
        <f t="shared" si="21"/>
        <v>866.35970077947479</v>
      </c>
      <c r="AE83">
        <f>SUMPRODUCT($B$7:$B$456,AD$7:AD$456,EXP(constants!$B$32+constants!$A$32*ABS($A$7:$A$456-$A83)))</f>
        <v>23.737904622090401</v>
      </c>
      <c r="AF83" s="4">
        <f t="shared" si="22"/>
        <v>842.62179615738444</v>
      </c>
      <c r="AG83">
        <f t="shared" si="33"/>
        <v>842.62179615738444</v>
      </c>
      <c r="AH83" s="4"/>
      <c r="AI83" s="5">
        <f>SUMPRODUCT(constants!$B$13:$B$20,A83^constants!$A$13:$A$20)*constants!$C$10/((A83/1000000000)^5*(EXP(0.014388/(A83/1000000000)/constants!$B$9)-1))</f>
        <v>4.1708892834638415E-9</v>
      </c>
      <c r="AJ83">
        <f>SUMPRODUCT(A83^constants!$E$28:$J$28,constants!$E$27:$J$27)</f>
        <v>4.7682615444084105E-6</v>
      </c>
      <c r="AL83" s="17">
        <f t="shared" si="23"/>
        <v>0</v>
      </c>
      <c r="AM83">
        <f t="shared" si="34"/>
        <v>5.6588395483634005E-9</v>
      </c>
      <c r="AN83">
        <f t="shared" si="35"/>
        <v>0</v>
      </c>
      <c r="AO83">
        <f t="shared" si="36"/>
        <v>1.1218319145691145E-8</v>
      </c>
      <c r="AQ83">
        <f t="shared" si="37"/>
        <v>1.1218319145691145E-8</v>
      </c>
      <c r="AS83" s="4">
        <f t="shared" si="38"/>
        <v>0</v>
      </c>
    </row>
    <row r="84" spans="1:45" x14ac:dyDescent="0.2">
      <c r="A84">
        <f>front!A84</f>
        <v>224.53</v>
      </c>
      <c r="B84" s="1">
        <f t="shared" si="39"/>
        <v>0.46999999999999886</v>
      </c>
      <c r="C84">
        <f>front!D84-front!B84</f>
        <v>164.75</v>
      </c>
      <c r="D84" s="2">
        <f>front!E84-front!C84</f>
        <v>1564.8999999999996</v>
      </c>
      <c r="E84" s="2">
        <f>IF(front!F84-front!C84&gt;0,front!F84-front!C84,0)</f>
        <v>1441.3999999999996</v>
      </c>
      <c r="F84" s="2">
        <f>front!I84-front!H84</f>
        <v>2709.1000000000004</v>
      </c>
      <c r="G84" s="2">
        <f>IF(front!J84-front!H84&gt;0,front!J84-front!H84,0)</f>
        <v>0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164.36325026216167</v>
      </c>
      <c r="J84" s="4">
        <f>D84/(constants!$A$4+constants!$B$4*data!D84+constants!$C$4*data!D84^2+constants!$D$4*data!D84^3+constants!$E$4*data!D84^4+constants!$F$4*data!D84^5+constants!$G$4*data!D84^6+constants!$H$4*data!D84^7)</f>
        <v>1561.3229991871478</v>
      </c>
      <c r="K84" s="4">
        <f>E84/(constants!$A$4+constants!$B$4*data!E84+constants!$C$4*data!E84^2+constants!$D$4*data!E84^3+constants!$E$4*data!E84^4+constants!$F$4*data!E84^5+constants!$G$4*data!E84^6+constants!$H$4*data!E84^7)</f>
        <v>1438.1029048112432</v>
      </c>
      <c r="L84" s="4">
        <f>F84/(constants!$A$4+constants!$B$4*data!F84+constants!$C$4*data!F84^2+constants!$D$4*data!F84^3+constants!$E$4*data!F84^4+constants!$F$4*data!F84^5+constants!$G$4*data!F84^6+constants!$H$4*data!F84^7)</f>
        <v>2702.9346573840221</v>
      </c>
      <c r="M84" s="4">
        <f>G84/(constants!$A$4+constants!$B$4*data!G84+constants!$C$4*data!G84^2+constants!$D$4*data!G84^3+constants!$E$4*data!G84^4+constants!$F$4*data!G84^5+constants!$G$4*data!G84^6+constants!$H$4*data!G84^7)</f>
        <v>0</v>
      </c>
      <c r="N84" s="4"/>
      <c r="O84" s="4">
        <f t="shared" si="24"/>
        <v>547.87750087387224</v>
      </c>
      <c r="P84" s="4">
        <f t="shared" si="25"/>
        <v>520.44099972904928</v>
      </c>
      <c r="Q84" s="4">
        <f t="shared" si="26"/>
        <v>479.36763493708111</v>
      </c>
      <c r="R84" s="4">
        <f t="shared" si="27"/>
        <v>900.97821912800737</v>
      </c>
      <c r="S84" s="4">
        <f t="shared" si="28"/>
        <v>0</v>
      </c>
      <c r="T84" s="4"/>
      <c r="U84" s="4">
        <f t="shared" si="29"/>
        <v>0.92107969046760019</v>
      </c>
      <c r="V84" s="4">
        <f t="shared" si="30"/>
        <v>0</v>
      </c>
      <c r="W84" s="4"/>
      <c r="X84">
        <f>IF(front!E84&gt;$X$2,O84,P84)</f>
        <v>520.44099972904928</v>
      </c>
      <c r="Y84">
        <f t="shared" si="31"/>
        <v>10.383894981156118</v>
      </c>
      <c r="Z84">
        <f>SUMPRODUCT($B$7:$B$456,Y$7:Y$456,EXP(constants!$B$32+constants!$A$32*ABS($A$7:$A$456-$A84)))</f>
        <v>0.30114274059704976</v>
      </c>
      <c r="AA84">
        <f t="shared" si="20"/>
        <v>10.082752240559069</v>
      </c>
      <c r="AB84">
        <f t="shared" si="32"/>
        <v>2.5672768470536571</v>
      </c>
      <c r="AD84" s="4">
        <f t="shared" si="21"/>
        <v>900.97821912800737</v>
      </c>
      <c r="AE84">
        <f>SUMPRODUCT($B$7:$B$456,AD$7:AD$456,EXP(constants!$B$32+constants!$A$32*ABS($A$7:$A$456-$A84)))</f>
        <v>24.118756943292379</v>
      </c>
      <c r="AF84" s="4">
        <f t="shared" si="22"/>
        <v>876.85946218471497</v>
      </c>
      <c r="AG84">
        <f t="shared" si="33"/>
        <v>876.85946218471497</v>
      </c>
      <c r="AH84" s="4"/>
      <c r="AI84" s="5">
        <f>SUMPRODUCT(constants!$B$13:$B$20,A84^constants!$A$13:$A$20)*constants!$C$10/((A84/1000000000)^5*(EXP(0.014388/(A84/1000000000)/constants!$B$9)-1))</f>
        <v>4.3200485982274692E-9</v>
      </c>
      <c r="AJ84">
        <f>SUMPRODUCT(A84^constants!$E$28:$J$28,constants!$E$27:$J$27)</f>
        <v>4.7216653178285104E-6</v>
      </c>
      <c r="AL84" s="17">
        <f t="shared" si="23"/>
        <v>1.6827357763091992E-9</v>
      </c>
      <c r="AM84">
        <f t="shared" si="34"/>
        <v>5.3847458132736291E-9</v>
      </c>
      <c r="AN84">
        <f t="shared" si="35"/>
        <v>0.31250050321060346</v>
      </c>
      <c r="AO84">
        <f t="shared" si="36"/>
        <v>1.0674944312425045E-8</v>
      </c>
      <c r="AQ84">
        <f t="shared" si="37"/>
        <v>1.0674944312425045E-8</v>
      </c>
      <c r="AS84" s="4">
        <f t="shared" si="38"/>
        <v>0.1576341503112656</v>
      </c>
    </row>
    <row r="85" spans="1:45" x14ac:dyDescent="0.2">
      <c r="A85">
        <f>front!A85</f>
        <v>225.01</v>
      </c>
      <c r="B85" s="1">
        <f t="shared" si="39"/>
        <v>0.47999999999998977</v>
      </c>
      <c r="C85">
        <f>front!D85-front!B85</f>
        <v>164.75</v>
      </c>
      <c r="D85" s="2">
        <f>front!E85-front!C85</f>
        <v>1564.8999999999996</v>
      </c>
      <c r="E85" s="2">
        <f>IF(front!F85-front!C85&gt;0,front!F85-front!C85,0)</f>
        <v>1441.3999999999996</v>
      </c>
      <c r="F85" s="2">
        <f>front!I85-front!H85</f>
        <v>2709.1000000000004</v>
      </c>
      <c r="G85" s="2">
        <f>IF(front!J85-front!H85&gt;0,front!J85-front!H85,0)</f>
        <v>0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164.36325026216167</v>
      </c>
      <c r="J85" s="4">
        <f>D85/(constants!$A$4+constants!$B$4*data!D85+constants!$C$4*data!D85^2+constants!$D$4*data!D85^3+constants!$E$4*data!D85^4+constants!$F$4*data!D85^5+constants!$G$4*data!D85^6+constants!$H$4*data!D85^7)</f>
        <v>1561.3229991871478</v>
      </c>
      <c r="K85" s="4">
        <f>E85/(constants!$A$4+constants!$B$4*data!E85+constants!$C$4*data!E85^2+constants!$D$4*data!E85^3+constants!$E$4*data!E85^4+constants!$F$4*data!E85^5+constants!$G$4*data!E85^6+constants!$H$4*data!E85^7)</f>
        <v>1438.1029048112432</v>
      </c>
      <c r="L85" s="4">
        <f>F85/(constants!$A$4+constants!$B$4*data!F85+constants!$C$4*data!F85^2+constants!$D$4*data!F85^3+constants!$E$4*data!F85^4+constants!$F$4*data!F85^5+constants!$G$4*data!F85^6+constants!$H$4*data!F85^7)</f>
        <v>2702.9346573840221</v>
      </c>
      <c r="M85" s="4">
        <f>G85/(constants!$A$4+constants!$B$4*data!G85+constants!$C$4*data!G85^2+constants!$D$4*data!G85^3+constants!$E$4*data!G85^4+constants!$F$4*data!G85^5+constants!$G$4*data!G85^6+constants!$H$4*data!G85^7)</f>
        <v>0</v>
      </c>
      <c r="N85" s="4"/>
      <c r="O85" s="4">
        <f t="shared" si="24"/>
        <v>547.87750087387224</v>
      </c>
      <c r="P85" s="4">
        <f t="shared" si="25"/>
        <v>520.44099972904928</v>
      </c>
      <c r="Q85" s="4">
        <f t="shared" si="26"/>
        <v>479.36763493708111</v>
      </c>
      <c r="R85" s="4">
        <f t="shared" si="27"/>
        <v>900.97821912800737</v>
      </c>
      <c r="S85" s="4">
        <f t="shared" si="28"/>
        <v>0</v>
      </c>
      <c r="T85" s="4"/>
      <c r="U85" s="4">
        <f t="shared" si="29"/>
        <v>0.92107969046760019</v>
      </c>
      <c r="V85" s="4">
        <f t="shared" si="30"/>
        <v>0</v>
      </c>
      <c r="W85" s="4"/>
      <c r="X85">
        <f>IF(front!E85&gt;$X$2,O85,P85)</f>
        <v>520.44099972904928</v>
      </c>
      <c r="Y85">
        <f t="shared" si="31"/>
        <v>10.383894981156118</v>
      </c>
      <c r="Z85">
        <f>SUMPRODUCT($B$7:$B$456,Y$7:Y$456,EXP(constants!$B$32+constants!$A$32*ABS($A$7:$A$456-$A85)))</f>
        <v>0.30784812915676191</v>
      </c>
      <c r="AA85">
        <f t="shared" si="20"/>
        <v>10.076046851999356</v>
      </c>
      <c r="AB85">
        <f t="shared" si="32"/>
        <v>2.5605714584939445</v>
      </c>
      <c r="AD85" s="4">
        <f t="shared" si="21"/>
        <v>900.97821912800737</v>
      </c>
      <c r="AE85">
        <f>SUMPRODUCT($B$7:$B$456,AD$7:AD$456,EXP(constants!$B$32+constants!$A$32*ABS($A$7:$A$456-$A85)))</f>
        <v>24.509459132913836</v>
      </c>
      <c r="AF85" s="4">
        <f t="shared" si="22"/>
        <v>876.46875999509348</v>
      </c>
      <c r="AG85">
        <f t="shared" si="33"/>
        <v>876.46875999509348</v>
      </c>
      <c r="AH85" s="4"/>
      <c r="AI85" s="5">
        <f>SUMPRODUCT(constants!$B$13:$B$20,A85^constants!$A$13:$A$20)*constants!$C$10/((A85/1000000000)^5*(EXP(0.014388/(A85/1000000000)/constants!$B$9)-1))</f>
        <v>4.4770163045777792E-9</v>
      </c>
      <c r="AJ85">
        <f>SUMPRODUCT(A85^constants!$E$28:$J$28,constants!$E$27:$J$27)</f>
        <v>4.6746299124263949E-6</v>
      </c>
      <c r="AL85" s="17">
        <f t="shared" si="23"/>
        <v>1.7484441958167546E-9</v>
      </c>
      <c r="AM85">
        <f t="shared" si="34"/>
        <v>5.3334814950535875E-9</v>
      </c>
      <c r="AN85">
        <f t="shared" si="35"/>
        <v>0.32782417965419175</v>
      </c>
      <c r="AO85">
        <f t="shared" si="36"/>
        <v>1.0573315793421528E-8</v>
      </c>
      <c r="AQ85">
        <f t="shared" si="37"/>
        <v>1.0573315793421528E-8</v>
      </c>
      <c r="AS85" s="4">
        <f t="shared" si="38"/>
        <v>0.16536384895498876</v>
      </c>
    </row>
    <row r="86" spans="1:45" x14ac:dyDescent="0.2">
      <c r="A86">
        <f>front!A86</f>
        <v>225.49</v>
      </c>
      <c r="B86" s="1">
        <f t="shared" si="39"/>
        <v>0.48000000000001819</v>
      </c>
      <c r="C86">
        <f>front!D86-front!B86</f>
        <v>174.65000000000009</v>
      </c>
      <c r="D86" s="2">
        <f>front!E86-front!C86</f>
        <v>1547.9000000000015</v>
      </c>
      <c r="E86" s="2">
        <f>IF(front!F86-front!C86&gt;0,front!F86-front!C86,0)</f>
        <v>1429.5</v>
      </c>
      <c r="F86" s="2">
        <f>front!I86-front!H86</f>
        <v>2911.2000000000007</v>
      </c>
      <c r="G86" s="2">
        <f>IF(front!J86-front!H86&gt;0,front!J86-front!H86,0)</f>
        <v>38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174.24017200142643</v>
      </c>
      <c r="J86" s="4">
        <f>D86/(constants!$A$4+constants!$B$4*data!D86+constants!$C$4*data!D86^2+constants!$D$4*data!D86^3+constants!$E$4*data!D86^4+constants!$F$4*data!D86^5+constants!$G$4*data!D86^6+constants!$H$4*data!D86^7)</f>
        <v>1544.3615387533273</v>
      </c>
      <c r="K86" s="4">
        <f>E86/(constants!$A$4+constants!$B$4*data!E86+constants!$C$4*data!E86^2+constants!$D$4*data!E86^3+constants!$E$4*data!E86^4+constants!$F$4*data!E86^5+constants!$G$4*data!E86^6+constants!$H$4*data!E86^7)</f>
        <v>1426.2298667083439</v>
      </c>
      <c r="L86" s="4">
        <f>F86/(constants!$A$4+constants!$B$4*data!F86+constants!$C$4*data!F86^2+constants!$D$4*data!F86^3+constants!$E$4*data!F86^4+constants!$F$4*data!F86^5+constants!$G$4*data!F86^6+constants!$H$4*data!F86^7)</f>
        <v>2904.5848252483497</v>
      </c>
      <c r="M86" s="4">
        <f>G86/(constants!$A$4+constants!$B$4*data!G86+constants!$C$4*data!G86^2+constants!$D$4*data!G86^3+constants!$E$4*data!G86^4+constants!$F$4*data!G86^5+constants!$G$4*data!G86^6+constants!$H$4*data!G86^7)</f>
        <v>37.91031070743874</v>
      </c>
      <c r="N86" s="4"/>
      <c r="O86" s="4">
        <f t="shared" si="24"/>
        <v>580.80057333808804</v>
      </c>
      <c r="P86" s="4">
        <f t="shared" si="25"/>
        <v>514.78717958444236</v>
      </c>
      <c r="Q86" s="4">
        <f t="shared" si="26"/>
        <v>475.40995556944796</v>
      </c>
      <c r="R86" s="4">
        <f t="shared" si="27"/>
        <v>968.19494174944998</v>
      </c>
      <c r="S86" s="4">
        <f t="shared" si="28"/>
        <v>12.636770235812913</v>
      </c>
      <c r="T86" s="4"/>
      <c r="U86" s="4">
        <f t="shared" si="29"/>
        <v>0.92350776092213227</v>
      </c>
      <c r="V86" s="4">
        <f t="shared" si="30"/>
        <v>1.3051886237888508E-2</v>
      </c>
      <c r="W86" s="4"/>
      <c r="X86">
        <f>IF(front!E86&gt;$X$2,O86,P86)</f>
        <v>514.78717958444236</v>
      </c>
      <c r="Y86">
        <f t="shared" si="31"/>
        <v>8.9411277584686673</v>
      </c>
      <c r="Z86">
        <f>SUMPRODUCT($B$7:$B$456,Y$7:Y$456,EXP(constants!$B$32+constants!$A$32*ABS($A$7:$A$456-$A86)))</f>
        <v>0.31459411970392431</v>
      </c>
      <c r="AA86">
        <f t="shared" si="20"/>
        <v>8.6265336387647427</v>
      </c>
      <c r="AB86">
        <f t="shared" si="32"/>
        <v>1.1110582452593309</v>
      </c>
      <c r="AD86" s="4">
        <f t="shared" si="21"/>
        <v>954.15251634060644</v>
      </c>
      <c r="AE86">
        <f>SUMPRODUCT($B$7:$B$456,AD$7:AD$456,EXP(constants!$B$32+constants!$A$32*ABS($A$7:$A$456-$A86)))</f>
        <v>24.902043036408926</v>
      </c>
      <c r="AF86" s="4">
        <f t="shared" si="22"/>
        <v>929.2504733041975</v>
      </c>
      <c r="AG86">
        <f t="shared" si="33"/>
        <v>929.2504733041975</v>
      </c>
      <c r="AH86" s="4"/>
      <c r="AI86" s="5">
        <f>SUMPRODUCT(constants!$B$13:$B$20,A86^constants!$A$13:$A$20)*constants!$C$10/((A86/1000000000)^5*(EXP(0.014388/(A86/1000000000)/constants!$B$9)-1))</f>
        <v>4.6387810123192438E-9</v>
      </c>
      <c r="AJ86">
        <f>SUMPRODUCT(A86^constants!$E$28:$J$28,constants!$E$27:$J$27)</f>
        <v>4.6281469690876808E-6</v>
      </c>
      <c r="AL86" s="17">
        <f t="shared" si="23"/>
        <v>4.1751015593575033E-9</v>
      </c>
      <c r="AM86">
        <f t="shared" si="34"/>
        <v>4.980516127832652E-9</v>
      </c>
      <c r="AN86">
        <f t="shared" si="35"/>
        <v>0.8382869269362978</v>
      </c>
      <c r="AO86">
        <f t="shared" si="36"/>
        <v>9.8735825525301682E-9</v>
      </c>
      <c r="AQ86">
        <f t="shared" si="37"/>
        <v>9.8735825525301682E-9</v>
      </c>
      <c r="AS86" s="4">
        <f t="shared" si="38"/>
        <v>0.42285579090920822</v>
      </c>
    </row>
    <row r="87" spans="1:45" x14ac:dyDescent="0.2">
      <c r="A87">
        <f>front!A87</f>
        <v>225.96</v>
      </c>
      <c r="B87" s="1">
        <f t="shared" si="39"/>
        <v>0.46999999999999886</v>
      </c>
      <c r="C87">
        <f>front!D87-front!B87</f>
        <v>174.65000000000009</v>
      </c>
      <c r="D87" s="2">
        <f>front!E87-front!C87</f>
        <v>1547.9000000000015</v>
      </c>
      <c r="E87" s="2">
        <f>IF(front!F87-front!C87&gt;0,front!F87-front!C87,0)</f>
        <v>1429.5</v>
      </c>
      <c r="F87" s="2">
        <f>front!I87-front!H87</f>
        <v>2911.2000000000007</v>
      </c>
      <c r="G87" s="2">
        <f>IF(front!J87-front!H87&gt;0,front!J87-front!H87,0)</f>
        <v>38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174.24017200142643</v>
      </c>
      <c r="J87" s="4">
        <f>D87/(constants!$A$4+constants!$B$4*data!D87+constants!$C$4*data!D87^2+constants!$D$4*data!D87^3+constants!$E$4*data!D87^4+constants!$F$4*data!D87^5+constants!$G$4*data!D87^6+constants!$H$4*data!D87^7)</f>
        <v>1544.3615387533273</v>
      </c>
      <c r="K87" s="4">
        <f>E87/(constants!$A$4+constants!$B$4*data!E87+constants!$C$4*data!E87^2+constants!$D$4*data!E87^3+constants!$E$4*data!E87^4+constants!$F$4*data!E87^5+constants!$G$4*data!E87^6+constants!$H$4*data!E87^7)</f>
        <v>1426.2298667083439</v>
      </c>
      <c r="L87" s="4">
        <f>F87/(constants!$A$4+constants!$B$4*data!F87+constants!$C$4*data!F87^2+constants!$D$4*data!F87^3+constants!$E$4*data!F87^4+constants!$F$4*data!F87^5+constants!$G$4*data!F87^6+constants!$H$4*data!F87^7)</f>
        <v>2904.5848252483497</v>
      </c>
      <c r="M87" s="4">
        <f>G87/(constants!$A$4+constants!$B$4*data!G87+constants!$C$4*data!G87^2+constants!$D$4*data!G87^3+constants!$E$4*data!G87^4+constants!$F$4*data!G87^5+constants!$G$4*data!G87^6+constants!$H$4*data!G87^7)</f>
        <v>37.91031070743874</v>
      </c>
      <c r="N87" s="4"/>
      <c r="O87" s="4">
        <f t="shared" si="24"/>
        <v>580.80057333808804</v>
      </c>
      <c r="P87" s="4">
        <f t="shared" si="25"/>
        <v>514.78717958444236</v>
      </c>
      <c r="Q87" s="4">
        <f t="shared" si="26"/>
        <v>475.40995556944796</v>
      </c>
      <c r="R87" s="4">
        <f t="shared" si="27"/>
        <v>968.19494174944998</v>
      </c>
      <c r="S87" s="4">
        <f t="shared" si="28"/>
        <v>12.636770235812913</v>
      </c>
      <c r="T87" s="4"/>
      <c r="U87" s="4">
        <f t="shared" si="29"/>
        <v>0.92350776092213227</v>
      </c>
      <c r="V87" s="4">
        <f t="shared" si="30"/>
        <v>1.3051886237888508E-2</v>
      </c>
      <c r="W87" s="4"/>
      <c r="X87">
        <f>IF(front!E87&gt;$X$2,O87,P87)</f>
        <v>514.78717958444236</v>
      </c>
      <c r="Y87">
        <f t="shared" si="31"/>
        <v>8.9411277584686673</v>
      </c>
      <c r="Z87">
        <f>SUMPRODUCT($B$7:$B$456,Y$7:Y$456,EXP(constants!$B$32+constants!$A$32*ABS($A$7:$A$456-$A87)))</f>
        <v>0.32126752108754109</v>
      </c>
      <c r="AA87">
        <f t="shared" si="20"/>
        <v>8.6198602373811255</v>
      </c>
      <c r="AB87">
        <f t="shared" si="32"/>
        <v>1.1043848438757138</v>
      </c>
      <c r="AD87" s="4">
        <f t="shared" si="21"/>
        <v>954.15251634060644</v>
      </c>
      <c r="AE87">
        <f>SUMPRODUCT($B$7:$B$456,AD$7:AD$456,EXP(constants!$B$32+constants!$A$32*ABS($A$7:$A$456-$A87)))</f>
        <v>25.287438769110555</v>
      </c>
      <c r="AF87" s="4">
        <f t="shared" si="22"/>
        <v>928.86507757149593</v>
      </c>
      <c r="AG87">
        <f t="shared" si="33"/>
        <v>928.86507757149593</v>
      </c>
      <c r="AH87" s="4"/>
      <c r="AI87" s="5">
        <f>SUMPRODUCT(constants!$B$13:$B$20,A87^constants!$A$13:$A$20)*constants!$C$10/((A87/1000000000)^5*(EXP(0.014388/(A87/1000000000)/constants!$B$9)-1))</f>
        <v>4.8019355016066609E-9</v>
      </c>
      <c r="AJ87">
        <f>SUMPRODUCT(A87^constants!$E$28:$J$28,constants!$E$27:$J$27)</f>
        <v>4.5831623664627295E-6</v>
      </c>
      <c r="AL87" s="17">
        <f t="shared" si="23"/>
        <v>4.3480635651923754E-9</v>
      </c>
      <c r="AM87">
        <f t="shared" si="34"/>
        <v>4.9341529541032374E-9</v>
      </c>
      <c r="AN87">
        <f t="shared" si="35"/>
        <v>0.8812178312341391</v>
      </c>
      <c r="AO87">
        <f t="shared" si="36"/>
        <v>9.7816702664406773E-9</v>
      </c>
      <c r="AQ87">
        <f t="shared" si="37"/>
        <v>9.7816702664406773E-9</v>
      </c>
      <c r="AS87" s="4">
        <f t="shared" si="38"/>
        <v>0.44451136122527823</v>
      </c>
    </row>
    <row r="88" spans="1:45" x14ac:dyDescent="0.2">
      <c r="A88">
        <f>front!A88</f>
        <v>226.44</v>
      </c>
      <c r="B88" s="1">
        <f t="shared" si="39"/>
        <v>0.47999999999998977</v>
      </c>
      <c r="C88">
        <f>front!D88-front!B88</f>
        <v>166</v>
      </c>
      <c r="D88" s="2">
        <f>front!E88-front!C88</f>
        <v>1594</v>
      </c>
      <c r="E88" s="2">
        <f>IF(front!F88-front!C88&gt;0,front!F88-front!C88,0)</f>
        <v>1456.6999999999989</v>
      </c>
      <c r="F88" s="2">
        <f>front!I88-front!H88</f>
        <v>3009.6000000000004</v>
      </c>
      <c r="G88" s="2">
        <f>IF(front!J88-front!H88&gt;0,front!J88-front!H88,0)</f>
        <v>0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165.6103354163323</v>
      </c>
      <c r="J88" s="4">
        <f>D88/(constants!$A$4+constants!$B$4*data!D88+constants!$C$4*data!D88^2+constants!$D$4*data!D88^3+constants!$E$4*data!D88^4+constants!$F$4*data!D88^5+constants!$G$4*data!D88^6+constants!$H$4*data!D88^7)</f>
        <v>1590.3570211281976</v>
      </c>
      <c r="K88" s="4">
        <f>E88/(constants!$A$4+constants!$B$4*data!E88+constants!$C$4*data!E88^2+constants!$D$4*data!E88^3+constants!$E$4*data!E88^4+constants!$F$4*data!E88^5+constants!$G$4*data!E88^6+constants!$H$4*data!E88^7)</f>
        <v>1453.3682373219733</v>
      </c>
      <c r="L88" s="4">
        <f>F88/(constants!$A$4+constants!$B$4*data!F88+constants!$C$4*data!F88^2+constants!$D$4*data!F88^3+constants!$E$4*data!F88^4+constants!$F$4*data!F88^5+constants!$G$4*data!F88^6+constants!$H$4*data!F88^7)</f>
        <v>3002.7676647608018</v>
      </c>
      <c r="M88" s="4">
        <f>G88/(constants!$A$4+constants!$B$4*data!G88+constants!$C$4*data!G88^2+constants!$D$4*data!G88^3+constants!$E$4*data!G88^4+constants!$F$4*data!G88^5+constants!$G$4*data!G88^6+constants!$H$4*data!G88^7)</f>
        <v>0</v>
      </c>
      <c r="N88" s="4"/>
      <c r="O88" s="4">
        <f t="shared" si="24"/>
        <v>552.03445138777431</v>
      </c>
      <c r="P88" s="4">
        <f t="shared" si="25"/>
        <v>530.11900704273251</v>
      </c>
      <c r="Q88" s="4">
        <f t="shared" si="26"/>
        <v>484.45607910732446</v>
      </c>
      <c r="R88" s="4">
        <f t="shared" si="27"/>
        <v>1000.9225549202673</v>
      </c>
      <c r="S88" s="4">
        <f t="shared" si="28"/>
        <v>0</v>
      </c>
      <c r="T88" s="4"/>
      <c r="U88" s="4">
        <f t="shared" si="29"/>
        <v>0.91386287356467644</v>
      </c>
      <c r="V88" s="4">
        <f t="shared" si="30"/>
        <v>0</v>
      </c>
      <c r="W88" s="4"/>
      <c r="X88">
        <f>IF(front!E88&gt;$X$2,O88,P88)</f>
        <v>530.11900704273251</v>
      </c>
      <c r="Y88">
        <f t="shared" si="31"/>
        <v>14.64769217302694</v>
      </c>
      <c r="Z88">
        <f>SUMPRODUCT($B$7:$B$456,Y$7:Y$456,EXP(constants!$B$32+constants!$A$32*ABS($A$7:$A$456-$A88)))</f>
        <v>0.32816068906176538</v>
      </c>
      <c r="AA88">
        <f t="shared" si="20"/>
        <v>14.319531483965175</v>
      </c>
      <c r="AB88">
        <f t="shared" si="32"/>
        <v>6.8040560904597633</v>
      </c>
      <c r="AD88" s="4">
        <f t="shared" si="21"/>
        <v>1000.9225549202673</v>
      </c>
      <c r="AE88">
        <f>SUMPRODUCT($B$7:$B$456,AD$7:AD$456,EXP(constants!$B$32+constants!$A$32*ABS($A$7:$A$456-$A88)))</f>
        <v>25.682696084254644</v>
      </c>
      <c r="AF88" s="4">
        <f t="shared" si="22"/>
        <v>975.23985883601267</v>
      </c>
      <c r="AG88">
        <f t="shared" si="33"/>
        <v>975.23985883601267</v>
      </c>
      <c r="AH88" s="4"/>
      <c r="AI88" s="5">
        <f>SUMPRODUCT(constants!$B$13:$B$20,A88^constants!$A$13:$A$20)*constants!$C$10/((A88/1000000000)^5*(EXP(0.014388/(A88/1000000000)/constants!$B$9)-1))</f>
        <v>4.9735385371954448E-9</v>
      </c>
      <c r="AJ88">
        <f>SUMPRODUCT(A88^constants!$E$28:$J$28,constants!$E$27:$J$27)</f>
        <v>4.5377564177403345E-6</v>
      </c>
      <c r="AL88" s="17">
        <f t="shared" si="23"/>
        <v>7.3096671618698738E-10</v>
      </c>
      <c r="AM88">
        <f t="shared" si="34"/>
        <v>4.6529644749716511E-9</v>
      </c>
      <c r="AN88">
        <f t="shared" si="35"/>
        <v>0.1570969905570665</v>
      </c>
      <c r="AO88">
        <f t="shared" si="36"/>
        <v>9.2242305171723054E-9</v>
      </c>
      <c r="AQ88">
        <f t="shared" si="37"/>
        <v>9.2242305171723054E-9</v>
      </c>
      <c r="AS88" s="4">
        <f t="shared" si="38"/>
        <v>7.9244194388483888E-2</v>
      </c>
    </row>
    <row r="89" spans="1:45" x14ac:dyDescent="0.2">
      <c r="A89">
        <f>front!A89</f>
        <v>226.91</v>
      </c>
      <c r="B89" s="1">
        <f t="shared" si="39"/>
        <v>0.46999999999999886</v>
      </c>
      <c r="C89">
        <f>front!D89-front!B89</f>
        <v>166</v>
      </c>
      <c r="D89" s="2">
        <f>front!E89-front!C89</f>
        <v>1594</v>
      </c>
      <c r="E89" s="2">
        <f>IF(front!F89-front!C89&gt;0,front!F89-front!C89,0)</f>
        <v>1456.6999999999989</v>
      </c>
      <c r="F89" s="2">
        <f>front!I89-front!H89</f>
        <v>3009.6000000000004</v>
      </c>
      <c r="G89" s="2">
        <f>IF(front!J89-front!H89&gt;0,front!J89-front!H89,0)</f>
        <v>0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165.6103354163323</v>
      </c>
      <c r="J89" s="4">
        <f>D89/(constants!$A$4+constants!$B$4*data!D89+constants!$C$4*data!D89^2+constants!$D$4*data!D89^3+constants!$E$4*data!D89^4+constants!$F$4*data!D89^5+constants!$G$4*data!D89^6+constants!$H$4*data!D89^7)</f>
        <v>1590.3570211281976</v>
      </c>
      <c r="K89" s="4">
        <f>E89/(constants!$A$4+constants!$B$4*data!E89+constants!$C$4*data!E89^2+constants!$D$4*data!E89^3+constants!$E$4*data!E89^4+constants!$F$4*data!E89^5+constants!$G$4*data!E89^6+constants!$H$4*data!E89^7)</f>
        <v>1453.3682373219733</v>
      </c>
      <c r="L89" s="4">
        <f>F89/(constants!$A$4+constants!$B$4*data!F89+constants!$C$4*data!F89^2+constants!$D$4*data!F89^3+constants!$E$4*data!F89^4+constants!$F$4*data!F89^5+constants!$G$4*data!F89^6+constants!$H$4*data!F89^7)</f>
        <v>3002.7676647608018</v>
      </c>
      <c r="M89" s="4">
        <f>G89/(constants!$A$4+constants!$B$4*data!G89+constants!$C$4*data!G89^2+constants!$D$4*data!G89^3+constants!$E$4*data!G89^4+constants!$F$4*data!G89^5+constants!$G$4*data!G89^6+constants!$H$4*data!G89^7)</f>
        <v>0</v>
      </c>
      <c r="N89" s="4"/>
      <c r="O89" s="4">
        <f t="shared" si="24"/>
        <v>552.03445138777431</v>
      </c>
      <c r="P89" s="4">
        <f t="shared" si="25"/>
        <v>530.11900704273251</v>
      </c>
      <c r="Q89" s="4">
        <f t="shared" si="26"/>
        <v>484.45607910732446</v>
      </c>
      <c r="R89" s="4">
        <f t="shared" si="27"/>
        <v>1000.9225549202673</v>
      </c>
      <c r="S89" s="4">
        <f t="shared" si="28"/>
        <v>0</v>
      </c>
      <c r="T89" s="4"/>
      <c r="U89" s="4">
        <f t="shared" si="29"/>
        <v>0.91386287356467644</v>
      </c>
      <c r="V89" s="4">
        <f t="shared" si="30"/>
        <v>0</v>
      </c>
      <c r="W89" s="4"/>
      <c r="X89">
        <f>IF(front!E89&gt;$X$2,O89,P89)</f>
        <v>530.11900704273251</v>
      </c>
      <c r="Y89">
        <f t="shared" si="31"/>
        <v>14.64769217302694</v>
      </c>
      <c r="Z89">
        <f>SUMPRODUCT($B$7:$B$456,Y$7:Y$456,EXP(constants!$B$32+constants!$A$32*ABS($A$7:$A$456-$A89)))</f>
        <v>0.33488635808554423</v>
      </c>
      <c r="AA89">
        <f t="shared" si="20"/>
        <v>14.312805814941395</v>
      </c>
      <c r="AB89">
        <f t="shared" si="32"/>
        <v>6.7973304214359835</v>
      </c>
      <c r="AD89" s="4">
        <f t="shared" si="21"/>
        <v>1000.9225549202673</v>
      </c>
      <c r="AE89">
        <f>SUMPRODUCT($B$7:$B$456,AD$7:AD$456,EXP(constants!$B$32+constants!$A$32*ABS($A$7:$A$456-$A89)))</f>
        <v>26.070440364674639</v>
      </c>
      <c r="AF89" s="4">
        <f t="shared" si="22"/>
        <v>974.85211455559272</v>
      </c>
      <c r="AG89">
        <f t="shared" si="33"/>
        <v>974.85211455559272</v>
      </c>
      <c r="AH89" s="4"/>
      <c r="AI89" s="5">
        <f>SUMPRODUCT(constants!$B$13:$B$20,A89^constants!$A$13:$A$20)*constants!$C$10/((A89/1000000000)^5*(EXP(0.014388/(A89/1000000000)/constants!$B$9)-1))</f>
        <v>5.1465546502334296E-9</v>
      </c>
      <c r="AJ89">
        <f>SUMPRODUCT(A89^constants!$E$28:$J$28,constants!$E$27:$J$27)</f>
        <v>4.4938157758591898E-6</v>
      </c>
      <c r="AL89" s="17">
        <f t="shared" si="23"/>
        <v>7.5714351534292248E-10</v>
      </c>
      <c r="AM89">
        <f t="shared" si="34"/>
        <v>4.6097410148284819E-9</v>
      </c>
      <c r="AN89">
        <f t="shared" si="35"/>
        <v>0.16424860158246746</v>
      </c>
      <c r="AO89">
        <f t="shared" si="36"/>
        <v>9.1385425300288331E-9</v>
      </c>
      <c r="AQ89">
        <f t="shared" si="37"/>
        <v>9.1385425300288331E-9</v>
      </c>
      <c r="AS89" s="4">
        <f t="shared" si="38"/>
        <v>8.2851670586965423E-2</v>
      </c>
    </row>
    <row r="90" spans="1:45" x14ac:dyDescent="0.2">
      <c r="A90">
        <f>front!A90</f>
        <v>227.39</v>
      </c>
      <c r="B90" s="1">
        <f t="shared" si="39"/>
        <v>0.47999999999998977</v>
      </c>
      <c r="C90">
        <f>front!D90-front!B90</f>
        <v>164.94999999999982</v>
      </c>
      <c r="D90" s="2">
        <f>front!E90-front!C90</f>
        <v>1571.2000000000007</v>
      </c>
      <c r="E90" s="2">
        <f>IF(front!F90-front!C90&gt;0,front!F90-front!C90,0)</f>
        <v>1504.2999999999993</v>
      </c>
      <c r="F90" s="2">
        <f>front!I90-front!H90</f>
        <v>3179.1000000000004</v>
      </c>
      <c r="G90" s="2">
        <f>IF(front!J90-front!H90&gt;0,front!J90-front!H90,0)</f>
        <v>19.399999999999636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164.5627838687854</v>
      </c>
      <c r="J90" s="4">
        <f>D90/(constants!$A$4+constants!$B$4*data!D90+constants!$C$4*data!D90^2+constants!$D$4*data!D90^3+constants!$E$4*data!D90^4+constants!$F$4*data!D90^5+constants!$G$4*data!D90^6+constants!$H$4*data!D90^7)</f>
        <v>1567.6087160647314</v>
      </c>
      <c r="K90" s="4">
        <f>E90/(constants!$A$4+constants!$B$4*data!E90+constants!$C$4*data!E90^2+constants!$D$4*data!E90^3+constants!$E$4*data!E90^4+constants!$F$4*data!E90^5+constants!$G$4*data!E90^6+constants!$H$4*data!E90^7)</f>
        <v>1500.8603666806498</v>
      </c>
      <c r="L90" s="4">
        <f>F90/(constants!$A$4+constants!$B$4*data!F90+constants!$C$4*data!F90^2+constants!$D$4*data!F90^3+constants!$E$4*data!F90^4+constants!$F$4*data!F90^5+constants!$G$4*data!F90^6+constants!$H$4*data!F90^7)</f>
        <v>3171.8971430941751</v>
      </c>
      <c r="M90" s="4">
        <f>G90/(constants!$A$4+constants!$B$4*data!G90+constants!$C$4*data!G90^2+constants!$D$4*data!G90^3+constants!$E$4*data!G90^4+constants!$F$4*data!G90^5+constants!$G$4*data!G90^6+constants!$H$4*data!G90^7)</f>
        <v>19.354172210168326</v>
      </c>
      <c r="N90" s="4"/>
      <c r="O90" s="4">
        <f t="shared" si="24"/>
        <v>548.54261289595127</v>
      </c>
      <c r="P90" s="4">
        <f t="shared" si="25"/>
        <v>522.53623868824377</v>
      </c>
      <c r="Q90" s="4">
        <f t="shared" si="26"/>
        <v>500.28678889354995</v>
      </c>
      <c r="R90" s="4">
        <f t="shared" si="27"/>
        <v>1057.2990476980583</v>
      </c>
      <c r="S90" s="4">
        <f t="shared" si="28"/>
        <v>6.4513907367227752</v>
      </c>
      <c r="T90" s="4"/>
      <c r="U90" s="4">
        <f t="shared" si="29"/>
        <v>0.95742027414108533</v>
      </c>
      <c r="V90" s="4">
        <f t="shared" si="30"/>
        <v>6.1017653905663521E-3</v>
      </c>
      <c r="W90" s="4"/>
      <c r="X90">
        <f>IF(front!E90&gt;$X$2,O90,P90)</f>
        <v>522.53623868824377</v>
      </c>
      <c r="Y90">
        <f t="shared" si="31"/>
        <v>-9.7792796928777079</v>
      </c>
      <c r="Z90">
        <f>SUMPRODUCT($B$7:$B$456,Y$7:Y$456,EXP(constants!$B$32+constants!$A$32*ABS($A$7:$A$456-$A90)))</f>
        <v>0.34174130978810041</v>
      </c>
      <c r="AA90">
        <f t="shared" si="20"/>
        <v>-10.121021002665808</v>
      </c>
      <c r="AB90">
        <f t="shared" si="32"/>
        <v>0</v>
      </c>
      <c r="AD90" s="4">
        <f t="shared" si="21"/>
        <v>1050.1300344523327</v>
      </c>
      <c r="AE90">
        <f>SUMPRODUCT($B$7:$B$456,AD$7:AD$456,EXP(constants!$B$32+constants!$A$32*ABS($A$7:$A$456-$A90)))</f>
        <v>26.467840783340222</v>
      </c>
      <c r="AF90" s="4">
        <f t="shared" si="22"/>
        <v>1023.6621936689925</v>
      </c>
      <c r="AG90">
        <f t="shared" si="33"/>
        <v>1023.6621936689925</v>
      </c>
      <c r="AH90" s="4"/>
      <c r="AI90" s="5">
        <f>SUMPRODUCT(constants!$B$13:$B$20,A90^constants!$A$13:$A$20)*constants!$C$10/((A90/1000000000)^5*(EXP(0.014388/(A90/1000000000)/constants!$B$9)-1))</f>
        <v>5.3284660629307432E-9</v>
      </c>
      <c r="AJ90">
        <f>SUMPRODUCT(A90^constants!$E$28:$J$28,constants!$E$27:$J$27)</f>
        <v>4.4494652517898504E-6</v>
      </c>
      <c r="AL90" s="17">
        <f t="shared" si="23"/>
        <v>0</v>
      </c>
      <c r="AM90">
        <f t="shared" si="34"/>
        <v>4.3466148103430031E-9</v>
      </c>
      <c r="AN90">
        <f t="shared" si="35"/>
        <v>0</v>
      </c>
      <c r="AO90">
        <f t="shared" si="36"/>
        <v>8.6169101861030909E-9</v>
      </c>
      <c r="AQ90">
        <f t="shared" si="37"/>
        <v>8.6169101861030909E-9</v>
      </c>
      <c r="AS90" s="4">
        <f t="shared" si="38"/>
        <v>0</v>
      </c>
    </row>
    <row r="91" spans="1:45" x14ac:dyDescent="0.2">
      <c r="A91">
        <f>front!A91</f>
        <v>227.87</v>
      </c>
      <c r="B91" s="1">
        <f t="shared" si="39"/>
        <v>0.48000000000001819</v>
      </c>
      <c r="C91">
        <f>front!D91-front!B91</f>
        <v>164.94999999999982</v>
      </c>
      <c r="D91" s="2">
        <f>front!E91-front!C91</f>
        <v>1571.2000000000007</v>
      </c>
      <c r="E91" s="2">
        <f>IF(front!F91-front!C91&gt;0,front!F91-front!C91,0)</f>
        <v>1504.2999999999993</v>
      </c>
      <c r="F91" s="2">
        <f>front!I91-front!H91</f>
        <v>3179.1000000000004</v>
      </c>
      <c r="G91" s="2">
        <f>IF(front!J91-front!H91&gt;0,front!J91-front!H91,0)</f>
        <v>19.399999999999636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164.5627838687854</v>
      </c>
      <c r="J91" s="4">
        <f>D91/(constants!$A$4+constants!$B$4*data!D91+constants!$C$4*data!D91^2+constants!$D$4*data!D91^3+constants!$E$4*data!D91^4+constants!$F$4*data!D91^5+constants!$G$4*data!D91^6+constants!$H$4*data!D91^7)</f>
        <v>1567.6087160647314</v>
      </c>
      <c r="K91" s="4">
        <f>E91/(constants!$A$4+constants!$B$4*data!E91+constants!$C$4*data!E91^2+constants!$D$4*data!E91^3+constants!$E$4*data!E91^4+constants!$F$4*data!E91^5+constants!$G$4*data!E91^6+constants!$H$4*data!E91^7)</f>
        <v>1500.8603666806498</v>
      </c>
      <c r="L91" s="4">
        <f>F91/(constants!$A$4+constants!$B$4*data!F91+constants!$C$4*data!F91^2+constants!$D$4*data!F91^3+constants!$E$4*data!F91^4+constants!$F$4*data!F91^5+constants!$G$4*data!F91^6+constants!$H$4*data!F91^7)</f>
        <v>3171.8971430941751</v>
      </c>
      <c r="M91" s="4">
        <f>G91/(constants!$A$4+constants!$B$4*data!G91+constants!$C$4*data!G91^2+constants!$D$4*data!G91^3+constants!$E$4*data!G91^4+constants!$F$4*data!G91^5+constants!$G$4*data!G91^6+constants!$H$4*data!G91^7)</f>
        <v>19.354172210168326</v>
      </c>
      <c r="N91" s="4"/>
      <c r="O91" s="4">
        <f t="shared" si="24"/>
        <v>548.54261289595127</v>
      </c>
      <c r="P91" s="4">
        <f t="shared" si="25"/>
        <v>522.53623868824377</v>
      </c>
      <c r="Q91" s="4">
        <f t="shared" si="26"/>
        <v>500.28678889354995</v>
      </c>
      <c r="R91" s="4">
        <f t="shared" si="27"/>
        <v>1057.2990476980583</v>
      </c>
      <c r="S91" s="4">
        <f t="shared" si="28"/>
        <v>6.4513907367227752</v>
      </c>
      <c r="T91" s="4"/>
      <c r="U91" s="4">
        <f t="shared" si="29"/>
        <v>0.95742027414108533</v>
      </c>
      <c r="V91" s="4">
        <f t="shared" si="30"/>
        <v>6.1017653905663521E-3</v>
      </c>
      <c r="W91" s="4"/>
      <c r="X91">
        <f>IF(front!E91&gt;$X$2,O91,P91)</f>
        <v>522.53623868824377</v>
      </c>
      <c r="Y91">
        <f t="shared" si="31"/>
        <v>-9.7792796928777079</v>
      </c>
      <c r="Z91">
        <f>SUMPRODUCT($B$7:$B$456,Y$7:Y$456,EXP(constants!$B$32+constants!$A$32*ABS($A$7:$A$456-$A91)))</f>
        <v>0.34902890893814742</v>
      </c>
      <c r="AA91">
        <f t="shared" si="20"/>
        <v>-10.128308601815855</v>
      </c>
      <c r="AB91">
        <f t="shared" si="32"/>
        <v>0</v>
      </c>
      <c r="AD91" s="4">
        <f t="shared" si="21"/>
        <v>1050.1300344523327</v>
      </c>
      <c r="AE91">
        <f>SUMPRODUCT($B$7:$B$456,AD$7:AD$456,EXP(constants!$B$32+constants!$A$32*ABS($A$7:$A$456-$A91)))</f>
        <v>26.865869672177784</v>
      </c>
      <c r="AF91" s="4">
        <f t="shared" si="22"/>
        <v>1023.2641647801548</v>
      </c>
      <c r="AG91">
        <f t="shared" si="33"/>
        <v>1023.2641647801548</v>
      </c>
      <c r="AH91" s="4"/>
      <c r="AI91" s="5">
        <f>SUMPRODUCT(constants!$B$13:$B$20,A91^constants!$A$13:$A$20)*constants!$C$10/((A91/1000000000)^5*(EXP(0.014388/(A91/1000000000)/constants!$B$9)-1))</f>
        <v>5.5157695167418491E-9</v>
      </c>
      <c r="AJ91">
        <f>SUMPRODUCT(A91^constants!$E$28:$J$28,constants!$E$27:$J$27)</f>
        <v>4.4056398856930665E-6</v>
      </c>
      <c r="AL91" s="17">
        <f t="shared" si="23"/>
        <v>0</v>
      </c>
      <c r="AM91">
        <f t="shared" si="34"/>
        <v>4.3054765693271437E-9</v>
      </c>
      <c r="AN91">
        <f t="shared" si="35"/>
        <v>0</v>
      </c>
      <c r="AO91">
        <f t="shared" si="36"/>
        <v>8.5353560241827817E-9</v>
      </c>
      <c r="AQ91">
        <f t="shared" si="37"/>
        <v>8.5353560241827817E-9</v>
      </c>
      <c r="AS91" s="4">
        <f t="shared" si="38"/>
        <v>0</v>
      </c>
    </row>
    <row r="92" spans="1:45" x14ac:dyDescent="0.2">
      <c r="A92">
        <f>front!A92</f>
        <v>228.34</v>
      </c>
      <c r="B92" s="1">
        <f t="shared" si="39"/>
        <v>0.46999999999999886</v>
      </c>
      <c r="C92">
        <f>front!D92-front!B92</f>
        <v>162.5</v>
      </c>
      <c r="D92" s="2">
        <f>front!E92-front!C92</f>
        <v>1643.6000000000004</v>
      </c>
      <c r="E92" s="2">
        <f>IF(front!F92-front!C92&gt;0,front!F92-front!C92,0)</f>
        <v>1491.6000000000004</v>
      </c>
      <c r="F92" s="2">
        <f>front!I92-front!H92</f>
        <v>3340.5</v>
      </c>
      <c r="G92" s="2">
        <f>IF(front!J92-front!H92&gt;0,front!J92-front!H92,0)</f>
        <v>20.899999999999636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162.11849766220149</v>
      </c>
      <c r="J92" s="4">
        <f>D92/(constants!$A$4+constants!$B$4*data!D92+constants!$C$4*data!D92^2+constants!$D$4*data!D92^3+constants!$E$4*data!D92^4+constants!$F$4*data!D92^5+constants!$G$4*data!D92^6+constants!$H$4*data!D92^7)</f>
        <v>1639.8445428149462</v>
      </c>
      <c r="K92" s="4">
        <f>E92/(constants!$A$4+constants!$B$4*data!E92+constants!$C$4*data!E92^2+constants!$D$4*data!E92^3+constants!$E$4*data!E92^4+constants!$F$4*data!E92^5+constants!$G$4*data!E92^6+constants!$H$4*data!E92^7)</f>
        <v>1488.1891497305062</v>
      </c>
      <c r="L92" s="4">
        <f>F92/(constants!$A$4+constants!$B$4*data!F92+constants!$C$4*data!F92^2+constants!$D$4*data!F92^3+constants!$E$4*data!F92^4+constants!$F$4*data!F92^5+constants!$G$4*data!F92^6+constants!$H$4*data!F92^7)</f>
        <v>3332.9493160420652</v>
      </c>
      <c r="M92" s="4">
        <f>G92/(constants!$A$4+constants!$B$4*data!G92+constants!$C$4*data!G92^2+constants!$D$4*data!G92^3+constants!$E$4*data!G92^4+constants!$F$4*data!G92^5+constants!$G$4*data!G92^6+constants!$H$4*data!G92^7)</f>
        <v>20.850632245596167</v>
      </c>
      <c r="N92" s="4"/>
      <c r="O92" s="4">
        <f t="shared" si="24"/>
        <v>540.3949922073383</v>
      </c>
      <c r="P92" s="4">
        <f t="shared" si="25"/>
        <v>546.61484760498206</v>
      </c>
      <c r="Q92" s="4">
        <f t="shared" si="26"/>
        <v>496.06304991016873</v>
      </c>
      <c r="R92" s="4">
        <f t="shared" si="27"/>
        <v>1110.9831053473551</v>
      </c>
      <c r="S92" s="4">
        <f t="shared" si="28"/>
        <v>6.9502107485320561</v>
      </c>
      <c r="T92" s="4"/>
      <c r="U92" s="4">
        <f t="shared" si="29"/>
        <v>0.9075184329216297</v>
      </c>
      <c r="V92" s="4">
        <f t="shared" si="30"/>
        <v>6.2559103870072205E-3</v>
      </c>
      <c r="W92" s="4"/>
      <c r="X92">
        <f>IF(front!E92&gt;$X$2,O92,P92)</f>
        <v>546.61484760498206</v>
      </c>
      <c r="Y92">
        <f t="shared" si="31"/>
        <v>18.793475094507471</v>
      </c>
      <c r="Z92">
        <f>SUMPRODUCT($B$7:$B$456,Y$7:Y$456,EXP(constants!$B$32+constants!$A$32*ABS($A$7:$A$456-$A92)))</f>
        <v>0.35659094429127464</v>
      </c>
      <c r="AA92">
        <f t="shared" si="20"/>
        <v>18.436884150216198</v>
      </c>
      <c r="AB92">
        <f t="shared" si="32"/>
        <v>10.921408756710786</v>
      </c>
      <c r="AD92" s="4">
        <f t="shared" si="21"/>
        <v>1103.2597856864968</v>
      </c>
      <c r="AE92">
        <f>SUMPRODUCT($B$7:$B$456,AD$7:AD$456,EXP(constants!$B$32+constants!$A$32*ABS($A$7:$A$456-$A92)))</f>
        <v>27.2563059552357</v>
      </c>
      <c r="AF92" s="4">
        <f t="shared" si="22"/>
        <v>1076.003479731261</v>
      </c>
      <c r="AG92">
        <f t="shared" si="33"/>
        <v>1076.003479731261</v>
      </c>
      <c r="AH92" s="4"/>
      <c r="AI92" s="5">
        <f>SUMPRODUCT(constants!$B$13:$B$20,A92^constants!$A$13:$A$20)*constants!$C$10/((A92/1000000000)^5*(EXP(0.014388/(A92/1000000000)/constants!$B$9)-1))</f>
        <v>5.7045166508106654E-9</v>
      </c>
      <c r="AJ92">
        <f>SUMPRODUCT(A92^constants!$E$28:$J$28,constants!$E$27:$J$27)</f>
        <v>4.3632312183918844E-6</v>
      </c>
      <c r="AL92" s="17">
        <f t="shared" si="23"/>
        <v>5.2232425119199562E-10</v>
      </c>
      <c r="AM92">
        <f t="shared" si="34"/>
        <v>4.0550344869531747E-9</v>
      </c>
      <c r="AN92">
        <f t="shared" si="35"/>
        <v>0.12880883081821917</v>
      </c>
      <c r="AO92">
        <f t="shared" si="36"/>
        <v>8.0388692120774273E-9</v>
      </c>
      <c r="AQ92">
        <f t="shared" si="37"/>
        <v>8.0388692120774273E-9</v>
      </c>
      <c r="AS92" s="4">
        <f t="shared" si="38"/>
        <v>6.4974841288283014E-2</v>
      </c>
    </row>
    <row r="93" spans="1:45" x14ac:dyDescent="0.2">
      <c r="A93">
        <f>front!A93</f>
        <v>228.82</v>
      </c>
      <c r="B93" s="1">
        <f t="shared" si="39"/>
        <v>0.47999999999998977</v>
      </c>
      <c r="C93">
        <f>front!D93-front!B93</f>
        <v>162.5</v>
      </c>
      <c r="D93" s="2">
        <f>front!E93-front!C93</f>
        <v>1643.6000000000004</v>
      </c>
      <c r="E93" s="2">
        <f>IF(front!F93-front!C93&gt;0,front!F93-front!C93,0)</f>
        <v>1491.6000000000004</v>
      </c>
      <c r="F93" s="2">
        <f>front!I93-front!H93</f>
        <v>3340.5</v>
      </c>
      <c r="G93" s="2">
        <f>IF(front!J93-front!H93&gt;0,front!J93-front!H93,0)</f>
        <v>20.899999999999636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162.11849766220149</v>
      </c>
      <c r="J93" s="4">
        <f>D93/(constants!$A$4+constants!$B$4*data!D93+constants!$C$4*data!D93^2+constants!$D$4*data!D93^3+constants!$E$4*data!D93^4+constants!$F$4*data!D93^5+constants!$G$4*data!D93^6+constants!$H$4*data!D93^7)</f>
        <v>1639.8445428149462</v>
      </c>
      <c r="K93" s="4">
        <f>E93/(constants!$A$4+constants!$B$4*data!E93+constants!$C$4*data!E93^2+constants!$D$4*data!E93^3+constants!$E$4*data!E93^4+constants!$F$4*data!E93^5+constants!$G$4*data!E93^6+constants!$H$4*data!E93^7)</f>
        <v>1488.1891497305062</v>
      </c>
      <c r="L93" s="4">
        <f>F93/(constants!$A$4+constants!$B$4*data!F93+constants!$C$4*data!F93^2+constants!$D$4*data!F93^3+constants!$E$4*data!F93^4+constants!$F$4*data!F93^5+constants!$G$4*data!F93^6+constants!$H$4*data!F93^7)</f>
        <v>3332.9493160420652</v>
      </c>
      <c r="M93" s="4">
        <f>G93/(constants!$A$4+constants!$B$4*data!G93+constants!$C$4*data!G93^2+constants!$D$4*data!G93^3+constants!$E$4*data!G93^4+constants!$F$4*data!G93^5+constants!$G$4*data!G93^6+constants!$H$4*data!G93^7)</f>
        <v>20.850632245596167</v>
      </c>
      <c r="N93" s="4"/>
      <c r="O93" s="4">
        <f t="shared" si="24"/>
        <v>540.3949922073383</v>
      </c>
      <c r="P93" s="4">
        <f t="shared" si="25"/>
        <v>546.61484760498206</v>
      </c>
      <c r="Q93" s="4">
        <f t="shared" si="26"/>
        <v>496.06304991016873</v>
      </c>
      <c r="R93" s="4">
        <f t="shared" si="27"/>
        <v>1110.9831053473551</v>
      </c>
      <c r="S93" s="4">
        <f t="shared" si="28"/>
        <v>6.9502107485320561</v>
      </c>
      <c r="T93" s="4"/>
      <c r="U93" s="4">
        <f t="shared" si="29"/>
        <v>0.9075184329216297</v>
      </c>
      <c r="V93" s="4">
        <f t="shared" si="30"/>
        <v>6.2559103870072205E-3</v>
      </c>
      <c r="W93" s="4"/>
      <c r="X93">
        <f>IF(front!E93&gt;$X$2,O93,P93)</f>
        <v>546.61484760498206</v>
      </c>
      <c r="Y93">
        <f t="shared" si="31"/>
        <v>18.793475094507471</v>
      </c>
      <c r="Z93">
        <f>SUMPRODUCT($B$7:$B$456,Y$7:Y$456,EXP(constants!$B$32+constants!$A$32*ABS($A$7:$A$456-$A93)))</f>
        <v>0.36424223032751957</v>
      </c>
      <c r="AA93">
        <f t="shared" si="20"/>
        <v>18.429232864179951</v>
      </c>
      <c r="AB93">
        <f t="shared" si="32"/>
        <v>10.91375747067454</v>
      </c>
      <c r="AD93" s="4">
        <f t="shared" si="21"/>
        <v>1103.2597856864968</v>
      </c>
      <c r="AE93">
        <f>SUMPRODUCT($B$7:$B$456,AD$7:AD$456,EXP(constants!$B$32+constants!$A$32*ABS($A$7:$A$456-$A93)))</f>
        <v>27.655507696266831</v>
      </c>
      <c r="AF93" s="4">
        <f t="shared" si="22"/>
        <v>1075.60427799023</v>
      </c>
      <c r="AG93">
        <f t="shared" si="33"/>
        <v>1075.60427799023</v>
      </c>
      <c r="AH93" s="4"/>
      <c r="AI93" s="5">
        <f>SUMPRODUCT(constants!$B$13:$B$20,A93^constants!$A$13:$A$20)*constants!$C$10/((A93/1000000000)^5*(EXP(0.014388/(A93/1000000000)/constants!$B$9)-1))</f>
        <v>5.9028649158940463E-9</v>
      </c>
      <c r="AJ93">
        <f>SUMPRODUCT(A93^constants!$E$28:$J$28,constants!$E$27:$J$27)</f>
        <v>4.3204293616239315E-6</v>
      </c>
      <c r="AL93" s="17">
        <f t="shared" si="23"/>
        <v>5.4086458598288897E-10</v>
      </c>
      <c r="AM93">
        <f t="shared" si="34"/>
        <v>4.0167461677417898E-9</v>
      </c>
      <c r="AN93">
        <f t="shared" si="35"/>
        <v>0.13465241849896689</v>
      </c>
      <c r="AO93">
        <f t="shared" si="36"/>
        <v>7.9629648538084879E-9</v>
      </c>
      <c r="AQ93">
        <f t="shared" si="37"/>
        <v>7.9629648538084879E-9</v>
      </c>
      <c r="AS93" s="4">
        <f t="shared" si="38"/>
        <v>6.7922513273960622E-2</v>
      </c>
    </row>
    <row r="94" spans="1:45" x14ac:dyDescent="0.2">
      <c r="A94">
        <f>front!A94</f>
        <v>229.29</v>
      </c>
      <c r="B94" s="1">
        <f t="shared" si="39"/>
        <v>0.46999999999999886</v>
      </c>
      <c r="C94">
        <f>front!D94-front!B94</f>
        <v>172.84999999999991</v>
      </c>
      <c r="D94" s="2">
        <f>front!E94-front!C94</f>
        <v>1662.5</v>
      </c>
      <c r="E94" s="2">
        <f>IF(front!F94-front!C94&gt;0,front!F94-front!C94,0)</f>
        <v>1549.2999999999993</v>
      </c>
      <c r="F94" s="2">
        <f>front!I94-front!H94</f>
        <v>3513.5</v>
      </c>
      <c r="G94" s="2">
        <f>IF(front!J94-front!H94&gt;0,front!J94-front!H94,0)</f>
        <v>26.700000000000728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172.44436680759938</v>
      </c>
      <c r="J94" s="4">
        <f>D94/(constants!$A$4+constants!$B$4*data!D94+constants!$C$4*data!D94^2+constants!$D$4*data!D94^3+constants!$E$4*data!D94^4+constants!$F$4*data!D94^5+constants!$G$4*data!D94^6+constants!$H$4*data!D94^7)</f>
        <v>1658.7016765318447</v>
      </c>
      <c r="K94" s="4">
        <f>E94/(constants!$A$4+constants!$B$4*data!E94+constants!$C$4*data!E94^2+constants!$D$4*data!E94^3+constants!$E$4*data!E94^4+constants!$F$4*data!E94^5+constants!$G$4*data!E94^6+constants!$H$4*data!E94^7)</f>
        <v>1545.7583650280203</v>
      </c>
      <c r="L94" s="4">
        <f>F94/(constants!$A$4+constants!$B$4*data!F94+constants!$C$4*data!F94^2+constants!$D$4*data!F94^3+constants!$E$4*data!F94^4+constants!$F$4*data!F94^5+constants!$G$4*data!F94^6+constants!$H$4*data!F94^7)</f>
        <v>3505.5829971357884</v>
      </c>
      <c r="M94" s="4">
        <f>G94/(constants!$A$4+constants!$B$4*data!G94+constants!$C$4*data!G94^2+constants!$D$4*data!G94^3+constants!$E$4*data!G94^4+constants!$F$4*data!G94^5+constants!$G$4*data!G94^6+constants!$H$4*data!G94^7)</f>
        <v>26.636948942039382</v>
      </c>
      <c r="N94" s="4"/>
      <c r="O94" s="4">
        <f t="shared" si="24"/>
        <v>574.81455602533129</v>
      </c>
      <c r="P94" s="4">
        <f t="shared" si="25"/>
        <v>552.90055884394826</v>
      </c>
      <c r="Q94" s="4">
        <f t="shared" si="26"/>
        <v>515.2527883426734</v>
      </c>
      <c r="R94" s="4">
        <f t="shared" si="27"/>
        <v>1168.5276657119296</v>
      </c>
      <c r="S94" s="4">
        <f t="shared" si="28"/>
        <v>8.878982980679794</v>
      </c>
      <c r="T94" s="4"/>
      <c r="U94" s="4">
        <f t="shared" si="29"/>
        <v>0.93190860472271531</v>
      </c>
      <c r="V94" s="4">
        <f t="shared" si="30"/>
        <v>7.5984362554824434E-3</v>
      </c>
      <c r="W94" s="4"/>
      <c r="X94">
        <f>IF(front!E94&gt;$X$2,O94,P94)</f>
        <v>552.90055884394826</v>
      </c>
      <c r="Y94">
        <f t="shared" si="31"/>
        <v>4.6609066825385526</v>
      </c>
      <c r="Z94">
        <f>SUMPRODUCT($B$7:$B$456,Y$7:Y$456,EXP(constants!$B$32+constants!$A$32*ABS($A$7:$A$456-$A94)))</f>
        <v>0.37166243972250373</v>
      </c>
      <c r="AA94">
        <f t="shared" si="20"/>
        <v>4.2892442428160491</v>
      </c>
      <c r="AB94">
        <f t="shared" si="32"/>
        <v>0</v>
      </c>
      <c r="AD94" s="4">
        <f t="shared" si="21"/>
        <v>1158.6610262236816</v>
      </c>
      <c r="AE94">
        <f>SUMPRODUCT($B$7:$B$456,AD$7:AD$456,EXP(constants!$B$32+constants!$A$32*ABS($A$7:$A$456-$A94)))</f>
        <v>28.046716450951052</v>
      </c>
      <c r="AF94" s="4">
        <f t="shared" si="22"/>
        <v>1130.6143097727306</v>
      </c>
      <c r="AG94">
        <f t="shared" si="33"/>
        <v>1130.6143097727306</v>
      </c>
      <c r="AH94" s="4"/>
      <c r="AI94" s="5">
        <f>SUMPRODUCT(constants!$B$13:$B$20,A94^constants!$A$13:$A$20)*constants!$C$10/((A94/1000000000)^5*(EXP(0.014388/(A94/1000000000)/constants!$B$9)-1))</f>
        <v>6.1026738813185059E-9</v>
      </c>
      <c r="AJ94">
        <f>SUMPRODUCT(A94^constants!$E$28:$J$28,constants!$E$27:$J$27)</f>
        <v>4.2790126430865467E-6</v>
      </c>
      <c r="AL94" s="17">
        <f t="shared" si="23"/>
        <v>0</v>
      </c>
      <c r="AM94">
        <f t="shared" si="34"/>
        <v>3.7846793606802029E-9</v>
      </c>
      <c r="AN94">
        <f t="shared" si="35"/>
        <v>0</v>
      </c>
      <c r="AO94">
        <f t="shared" si="36"/>
        <v>7.5029059525994333E-9</v>
      </c>
      <c r="AQ94">
        <f t="shared" si="37"/>
        <v>7.5029059525994333E-9</v>
      </c>
      <c r="AS94" s="4">
        <f t="shared" si="38"/>
        <v>0</v>
      </c>
    </row>
    <row r="95" spans="1:45" x14ac:dyDescent="0.2">
      <c r="A95">
        <f>front!A95</f>
        <v>229.77</v>
      </c>
      <c r="B95" s="1">
        <f t="shared" si="39"/>
        <v>0.48000000000001819</v>
      </c>
      <c r="C95">
        <f>front!D95-front!B95</f>
        <v>172.84999999999991</v>
      </c>
      <c r="D95" s="2">
        <f>front!E95-front!C95</f>
        <v>1662.5</v>
      </c>
      <c r="E95" s="2">
        <f>IF(front!F95-front!C95&gt;0,front!F95-front!C95,0)</f>
        <v>1549.2999999999993</v>
      </c>
      <c r="F95" s="2">
        <f>front!I95-front!H95</f>
        <v>3513.5</v>
      </c>
      <c r="G95" s="2">
        <f>IF(front!J95-front!H95&gt;0,front!J95-front!H95,0)</f>
        <v>26.700000000000728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172.44436680759938</v>
      </c>
      <c r="J95" s="4">
        <f>D95/(constants!$A$4+constants!$B$4*data!D95+constants!$C$4*data!D95^2+constants!$D$4*data!D95^3+constants!$E$4*data!D95^4+constants!$F$4*data!D95^5+constants!$G$4*data!D95^6+constants!$H$4*data!D95^7)</f>
        <v>1658.7016765318447</v>
      </c>
      <c r="K95" s="4">
        <f>E95/(constants!$A$4+constants!$B$4*data!E95+constants!$C$4*data!E95^2+constants!$D$4*data!E95^3+constants!$E$4*data!E95^4+constants!$F$4*data!E95^5+constants!$G$4*data!E95^6+constants!$H$4*data!E95^7)</f>
        <v>1545.7583650280203</v>
      </c>
      <c r="L95" s="4">
        <f>F95/(constants!$A$4+constants!$B$4*data!F95+constants!$C$4*data!F95^2+constants!$D$4*data!F95^3+constants!$E$4*data!F95^4+constants!$F$4*data!F95^5+constants!$G$4*data!F95^6+constants!$H$4*data!F95^7)</f>
        <v>3505.5829971357884</v>
      </c>
      <c r="M95" s="4">
        <f>G95/(constants!$A$4+constants!$B$4*data!G95+constants!$C$4*data!G95^2+constants!$D$4*data!G95^3+constants!$E$4*data!G95^4+constants!$F$4*data!G95^5+constants!$G$4*data!G95^6+constants!$H$4*data!G95^7)</f>
        <v>26.636948942039382</v>
      </c>
      <c r="N95" s="4"/>
      <c r="O95" s="4">
        <f t="shared" si="24"/>
        <v>574.81455602533129</v>
      </c>
      <c r="P95" s="4">
        <f t="shared" si="25"/>
        <v>552.90055884394826</v>
      </c>
      <c r="Q95" s="4">
        <f t="shared" si="26"/>
        <v>515.2527883426734</v>
      </c>
      <c r="R95" s="4">
        <f t="shared" si="27"/>
        <v>1168.5276657119296</v>
      </c>
      <c r="S95" s="4">
        <f t="shared" si="28"/>
        <v>8.878982980679794</v>
      </c>
      <c r="T95" s="4"/>
      <c r="U95" s="4">
        <f t="shared" si="29"/>
        <v>0.93190860472271531</v>
      </c>
      <c r="V95" s="4">
        <f t="shared" si="30"/>
        <v>7.5984362554824434E-3</v>
      </c>
      <c r="W95" s="4"/>
      <c r="X95">
        <f>IF(front!E95&gt;$X$2,O95,P95)</f>
        <v>552.90055884394826</v>
      </c>
      <c r="Y95">
        <f t="shared" si="31"/>
        <v>4.6609066825385526</v>
      </c>
      <c r="Z95">
        <f>SUMPRODUCT($B$7:$B$456,Y$7:Y$456,EXP(constants!$B$32+constants!$A$32*ABS($A$7:$A$456-$A95)))</f>
        <v>0.37943172312318413</v>
      </c>
      <c r="AA95">
        <f t="shared" si="20"/>
        <v>4.2814749594153687</v>
      </c>
      <c r="AB95">
        <f t="shared" si="32"/>
        <v>0</v>
      </c>
      <c r="AD95" s="4">
        <f t="shared" si="21"/>
        <v>1158.6610262236816</v>
      </c>
      <c r="AE95">
        <f>SUMPRODUCT($B$7:$B$456,AD$7:AD$456,EXP(constants!$B$32+constants!$A$32*ABS($A$7:$A$456-$A95)))</f>
        <v>28.446303407870023</v>
      </c>
      <c r="AF95" s="4">
        <f t="shared" si="22"/>
        <v>1130.2147228158115</v>
      </c>
      <c r="AG95">
        <f t="shared" si="33"/>
        <v>1130.2147228158115</v>
      </c>
      <c r="AH95" s="4"/>
      <c r="AI95" s="5">
        <f>SUMPRODUCT(constants!$B$13:$B$20,A95^constants!$A$13:$A$20)*constants!$C$10/((A95/1000000000)^5*(EXP(0.014388/(A95/1000000000)/constants!$B$9)-1))</f>
        <v>6.3125756337332902E-9</v>
      </c>
      <c r="AJ95">
        <f>SUMPRODUCT(A95^constants!$E$28:$J$28,constants!$E$27:$J$27)</f>
        <v>4.2372134578123866E-6</v>
      </c>
      <c r="AL95" s="17">
        <f t="shared" si="23"/>
        <v>0</v>
      </c>
      <c r="AM95">
        <f t="shared" si="34"/>
        <v>3.7490340306803062E-9</v>
      </c>
      <c r="AN95">
        <f t="shared" si="35"/>
        <v>0</v>
      </c>
      <c r="AO95">
        <f t="shared" si="36"/>
        <v>7.4322411661931862E-9</v>
      </c>
      <c r="AQ95">
        <f t="shared" si="37"/>
        <v>7.4322411661931862E-9</v>
      </c>
      <c r="AS95" s="4">
        <f t="shared" si="38"/>
        <v>0</v>
      </c>
    </row>
    <row r="96" spans="1:45" x14ac:dyDescent="0.2">
      <c r="A96">
        <f>front!A96</f>
        <v>230.24</v>
      </c>
      <c r="B96" s="1">
        <f t="shared" si="39"/>
        <v>0.46999999999999886</v>
      </c>
      <c r="C96">
        <f>front!D96-front!B96</f>
        <v>168.80000000000018</v>
      </c>
      <c r="D96" s="2">
        <f>front!E96-front!C96</f>
        <v>1626.1000000000004</v>
      </c>
      <c r="E96" s="2">
        <f>IF(front!F96-front!C96&gt;0,front!F96-front!C96,0)</f>
        <v>1489.8999999999996</v>
      </c>
      <c r="F96" s="2">
        <f>front!I96-front!H96</f>
        <v>3650.6000000000004</v>
      </c>
      <c r="G96" s="2">
        <f>IF(front!J96-front!H96&gt;0,front!J96-front!H96,0)</f>
        <v>0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168.40380713393171</v>
      </c>
      <c r="J96" s="4">
        <f>D96/(constants!$A$4+constants!$B$4*data!D96+constants!$C$4*data!D96^2+constants!$D$4*data!D96^3+constants!$E$4*data!D96^4+constants!$F$4*data!D96^5+constants!$G$4*data!D96^6+constants!$H$4*data!D96^7)</f>
        <v>1622.3842306289087</v>
      </c>
      <c r="K96" s="4">
        <f>E96/(constants!$A$4+constants!$B$4*data!E96+constants!$C$4*data!E96^2+constants!$D$4*data!E96^3+constants!$E$4*data!E96^4+constants!$F$4*data!E96^5+constants!$G$4*data!E96^6+constants!$H$4*data!E96^7)</f>
        <v>1486.493002444083</v>
      </c>
      <c r="L96" s="4">
        <f>F96/(constants!$A$4+constants!$B$4*data!F96+constants!$C$4*data!F96^2+constants!$D$4*data!F96^3+constants!$E$4*data!F96^4+constants!$F$4*data!F96^5+constants!$G$4*data!F96^6+constants!$H$4*data!F96^7)</f>
        <v>3642.3982840456101</v>
      </c>
      <c r="M96" s="4">
        <f>G96/(constants!$A$4+constants!$B$4*data!G96+constants!$C$4*data!G96^2+constants!$D$4*data!G96^3+constants!$E$4*data!G96^4+constants!$F$4*data!G96^5+constants!$G$4*data!G96^6+constants!$H$4*data!G96^7)</f>
        <v>0</v>
      </c>
      <c r="N96" s="4"/>
      <c r="O96" s="4">
        <f t="shared" si="24"/>
        <v>561.34602377977228</v>
      </c>
      <c r="P96" s="4">
        <f t="shared" si="25"/>
        <v>540.79474354296951</v>
      </c>
      <c r="Q96" s="4">
        <f t="shared" si="26"/>
        <v>495.49766748136102</v>
      </c>
      <c r="R96" s="4">
        <f t="shared" si="27"/>
        <v>1214.1327613485366</v>
      </c>
      <c r="S96" s="4">
        <f t="shared" si="28"/>
        <v>0</v>
      </c>
      <c r="T96" s="4"/>
      <c r="U96" s="4">
        <f t="shared" si="29"/>
        <v>0.91623979966068336</v>
      </c>
      <c r="V96" s="4">
        <f t="shared" si="30"/>
        <v>0</v>
      </c>
      <c r="W96" s="4"/>
      <c r="X96">
        <f>IF(front!E96&gt;$X$2,O96,P96)</f>
        <v>540.79474354296951</v>
      </c>
      <c r="Y96">
        <f t="shared" si="31"/>
        <v>13.574949661704636</v>
      </c>
      <c r="Z96">
        <f>SUMPRODUCT($B$7:$B$456,Y$7:Y$456,EXP(constants!$B$32+constants!$A$32*ABS($A$7:$A$456-$A96)))</f>
        <v>0.38723016490737144</v>
      </c>
      <c r="AA96">
        <f t="shared" si="20"/>
        <v>13.187719496797264</v>
      </c>
      <c r="AB96">
        <f t="shared" si="32"/>
        <v>5.6722441032918525</v>
      </c>
      <c r="AD96" s="4">
        <f t="shared" si="21"/>
        <v>1214.1327613485366</v>
      </c>
      <c r="AE96">
        <f>SUMPRODUCT($B$7:$B$456,AD$7:AD$456,EXP(constants!$B$32+constants!$A$32*ABS($A$7:$A$456-$A96)))</f>
        <v>28.837473788545324</v>
      </c>
      <c r="AF96" s="4">
        <f t="shared" si="22"/>
        <v>1185.2952875599913</v>
      </c>
      <c r="AG96">
        <f t="shared" si="33"/>
        <v>1185.2952875599913</v>
      </c>
      <c r="AH96" s="4"/>
      <c r="AI96" s="5">
        <f>SUMPRODUCT(constants!$B$13:$B$20,A96^constants!$A$13:$A$20)*constants!$C$10/((A96/1000000000)^5*(EXP(0.014388/(A96/1000000000)/constants!$B$9)-1))</f>
        <v>6.5239521769072174E-9</v>
      </c>
      <c r="AJ96">
        <f>SUMPRODUCT(A96^constants!$E$28:$J$28,constants!$E$27:$J$27)</f>
        <v>4.1967684259821181E-6</v>
      </c>
      <c r="AL96" s="17">
        <f t="shared" si="23"/>
        <v>1.150153635511046E-9</v>
      </c>
      <c r="AM96">
        <f t="shared" si="34"/>
        <v>3.5406944328796273E-9</v>
      </c>
      <c r="AN96">
        <f t="shared" si="35"/>
        <v>0.32483843418694347</v>
      </c>
      <c r="AO96">
        <f t="shared" si="36"/>
        <v>7.0192200725859471E-9</v>
      </c>
      <c r="AQ96">
        <f t="shared" si="37"/>
        <v>7.0192200725859471E-9</v>
      </c>
      <c r="AS96" s="4">
        <f t="shared" si="38"/>
        <v>0.16385775394093299</v>
      </c>
    </row>
    <row r="97" spans="1:45" x14ac:dyDescent="0.2">
      <c r="A97">
        <f>front!A97</f>
        <v>230.72</v>
      </c>
      <c r="B97" s="1">
        <f t="shared" si="39"/>
        <v>0.47999999999998977</v>
      </c>
      <c r="C97">
        <f>front!D97-front!B97</f>
        <v>168.80000000000018</v>
      </c>
      <c r="D97" s="2">
        <f>front!E97-front!C97</f>
        <v>1626.1000000000004</v>
      </c>
      <c r="E97" s="2">
        <f>IF(front!F97-front!C97&gt;0,front!F97-front!C97,0)</f>
        <v>1489.8999999999996</v>
      </c>
      <c r="F97" s="2">
        <f>front!I97-front!H97</f>
        <v>3650.6000000000004</v>
      </c>
      <c r="G97" s="2">
        <f>IF(front!J97-front!H97&gt;0,front!J97-front!H97,0)</f>
        <v>0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168.40380713393171</v>
      </c>
      <c r="J97" s="4">
        <f>D97/(constants!$A$4+constants!$B$4*data!D97+constants!$C$4*data!D97^2+constants!$D$4*data!D97^3+constants!$E$4*data!D97^4+constants!$F$4*data!D97^5+constants!$G$4*data!D97^6+constants!$H$4*data!D97^7)</f>
        <v>1622.3842306289087</v>
      </c>
      <c r="K97" s="4">
        <f>E97/(constants!$A$4+constants!$B$4*data!E97+constants!$C$4*data!E97^2+constants!$D$4*data!E97^3+constants!$E$4*data!E97^4+constants!$F$4*data!E97^5+constants!$G$4*data!E97^6+constants!$H$4*data!E97^7)</f>
        <v>1486.493002444083</v>
      </c>
      <c r="L97" s="4">
        <f>F97/(constants!$A$4+constants!$B$4*data!F97+constants!$C$4*data!F97^2+constants!$D$4*data!F97^3+constants!$E$4*data!F97^4+constants!$F$4*data!F97^5+constants!$G$4*data!F97^6+constants!$H$4*data!F97^7)</f>
        <v>3642.3982840456101</v>
      </c>
      <c r="M97" s="4">
        <f>G97/(constants!$A$4+constants!$B$4*data!G97+constants!$C$4*data!G97^2+constants!$D$4*data!G97^3+constants!$E$4*data!G97^4+constants!$F$4*data!G97^5+constants!$G$4*data!G97^6+constants!$H$4*data!G97^7)</f>
        <v>0</v>
      </c>
      <c r="N97" s="4"/>
      <c r="O97" s="4">
        <f t="shared" si="24"/>
        <v>561.34602377977228</v>
      </c>
      <c r="P97" s="4">
        <f t="shared" si="25"/>
        <v>540.79474354296951</v>
      </c>
      <c r="Q97" s="4">
        <f t="shared" si="26"/>
        <v>495.49766748136102</v>
      </c>
      <c r="R97" s="4">
        <f t="shared" si="27"/>
        <v>1214.1327613485366</v>
      </c>
      <c r="S97" s="4">
        <f t="shared" si="28"/>
        <v>0</v>
      </c>
      <c r="T97" s="4"/>
      <c r="U97" s="4">
        <f t="shared" si="29"/>
        <v>0.91623979966068336</v>
      </c>
      <c r="V97" s="4">
        <f t="shared" si="30"/>
        <v>0</v>
      </c>
      <c r="W97" s="4"/>
      <c r="X97">
        <f>IF(front!E97&gt;$X$2,O97,P97)</f>
        <v>540.79474354296951</v>
      </c>
      <c r="Y97">
        <f t="shared" si="31"/>
        <v>13.574949661704636</v>
      </c>
      <c r="Z97">
        <f>SUMPRODUCT($B$7:$B$456,Y$7:Y$456,EXP(constants!$B$32+constants!$A$32*ABS($A$7:$A$456-$A97)))</f>
        <v>0.39523844135550507</v>
      </c>
      <c r="AA97">
        <f t="shared" si="20"/>
        <v>13.17971122034913</v>
      </c>
      <c r="AB97">
        <f t="shared" si="32"/>
        <v>5.6642358268437185</v>
      </c>
      <c r="AD97" s="4">
        <f t="shared" si="21"/>
        <v>1214.1327613485366</v>
      </c>
      <c r="AE97">
        <f>SUMPRODUCT($B$7:$B$456,AD$7:AD$456,EXP(constants!$B$32+constants!$A$32*ABS($A$7:$A$456-$A97)))</f>
        <v>29.23661685968645</v>
      </c>
      <c r="AF97" s="4">
        <f t="shared" si="22"/>
        <v>1184.8961444888503</v>
      </c>
      <c r="AG97">
        <f t="shared" si="33"/>
        <v>1184.8961444888503</v>
      </c>
      <c r="AH97" s="4"/>
      <c r="AI97" s="5">
        <f>SUMPRODUCT(constants!$B$13:$B$20,A97^constants!$A$13:$A$20)*constants!$C$10/((A97/1000000000)^5*(EXP(0.014388/(A97/1000000000)/constants!$B$9)-1))</f>
        <v>6.7459317920373165E-9</v>
      </c>
      <c r="AJ97">
        <f>SUMPRODUCT(A97^constants!$E$28:$J$28,constants!$E$27:$J$27)</f>
        <v>4.1559513632245175E-6</v>
      </c>
      <c r="AL97" s="17">
        <f t="shared" si="23"/>
        <v>1.1909694437627876E-9</v>
      </c>
      <c r="AM97">
        <f t="shared" si="34"/>
        <v>3.5074393503215795E-9</v>
      </c>
      <c r="AN97">
        <f t="shared" si="35"/>
        <v>0.33955524951660065</v>
      </c>
      <c r="AO97">
        <f t="shared" si="36"/>
        <v>6.9532938122344972E-9</v>
      </c>
      <c r="AQ97">
        <f t="shared" si="37"/>
        <v>6.9532938122344972E-9</v>
      </c>
      <c r="AS97" s="4">
        <f t="shared" si="38"/>
        <v>0.17128133456222525</v>
      </c>
    </row>
    <row r="98" spans="1:45" x14ac:dyDescent="0.2">
      <c r="A98">
        <f>front!A98</f>
        <v>231.2</v>
      </c>
      <c r="B98" s="1">
        <f t="shared" si="39"/>
        <v>0.47999999999998977</v>
      </c>
      <c r="C98">
        <f>front!D98-front!B98</f>
        <v>169.75</v>
      </c>
      <c r="D98" s="2">
        <f>front!E98-front!C98</f>
        <v>1522</v>
      </c>
      <c r="E98" s="2">
        <f>IF(front!F98-front!C98&gt;0,front!F98-front!C98,0)</f>
        <v>1465.5999999999985</v>
      </c>
      <c r="F98" s="2">
        <f>front!I98-front!H98</f>
        <v>3817.7000000000007</v>
      </c>
      <c r="G98" s="2">
        <f>IF(front!J98-front!H98&gt;0,front!J98-front!H98,0)</f>
        <v>47.5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169.35159248556312</v>
      </c>
      <c r="J98" s="4">
        <f>D98/(constants!$A$4+constants!$B$4*data!D98+constants!$C$4*data!D98^2+constants!$D$4*data!D98^3+constants!$E$4*data!D98^4+constants!$F$4*data!D98^5+constants!$G$4*data!D98^6+constants!$H$4*data!D98^7)</f>
        <v>1518.5202487277204</v>
      </c>
      <c r="K98" s="4">
        <f>E98/(constants!$A$4+constants!$B$4*data!E98+constants!$C$4*data!E98^2+constants!$D$4*data!E98^3+constants!$E$4*data!E98^4+constants!$F$4*data!E98^5+constants!$G$4*data!E98^6+constants!$H$4*data!E98^7)</f>
        <v>1462.2480701132281</v>
      </c>
      <c r="L98" s="4">
        <f>F98/(constants!$A$4+constants!$B$4*data!F98+constants!$C$4*data!F98^2+constants!$D$4*data!F98^3+constants!$E$4*data!F98^4+constants!$F$4*data!F98^5+constants!$G$4*data!F98^6+constants!$H$4*data!F98^7)</f>
        <v>3809.1589850804094</v>
      </c>
      <c r="M98" s="4">
        <f>G98/(constants!$A$4+constants!$B$4*data!G98+constants!$C$4*data!G98^2+constants!$D$4*data!G98^3+constants!$E$4*data!G98^4+constants!$F$4*data!G98^5+constants!$G$4*data!G98^6+constants!$H$4*data!G98^7)</f>
        <v>47.387936532654777</v>
      </c>
      <c r="N98" s="4"/>
      <c r="O98" s="4">
        <f t="shared" si="24"/>
        <v>564.50530828521039</v>
      </c>
      <c r="P98" s="4">
        <f t="shared" si="25"/>
        <v>506.17341624257347</v>
      </c>
      <c r="Q98" s="4">
        <f t="shared" si="26"/>
        <v>487.41602337107605</v>
      </c>
      <c r="R98" s="4">
        <f t="shared" si="27"/>
        <v>1269.7196616934698</v>
      </c>
      <c r="S98" s="4">
        <f t="shared" si="28"/>
        <v>15.79597884421826</v>
      </c>
      <c r="T98" s="4"/>
      <c r="U98" s="4">
        <f t="shared" si="29"/>
        <v>0.96294275386736561</v>
      </c>
      <c r="V98" s="4">
        <f t="shared" si="30"/>
        <v>1.2440524724292768E-2</v>
      </c>
      <c r="W98" s="4"/>
      <c r="X98">
        <f>IF(front!E98&gt;$X$2,O98,P98)</f>
        <v>506.17341624257347</v>
      </c>
      <c r="Y98">
        <f t="shared" si="31"/>
        <v>-12.447340707389458</v>
      </c>
      <c r="Z98">
        <f>SUMPRODUCT($B$7:$B$456,Y$7:Y$456,EXP(constants!$B$32+constants!$A$32*ABS($A$7:$A$456-$A98)))</f>
        <v>0.40329441938172667</v>
      </c>
      <c r="AA98">
        <f t="shared" si="20"/>
        <v>-12.850635126771184</v>
      </c>
      <c r="AB98">
        <f t="shared" si="32"/>
        <v>0</v>
      </c>
      <c r="AD98" s="4">
        <f t="shared" si="21"/>
        <v>1252.1666120976972</v>
      </c>
      <c r="AE98">
        <f>SUMPRODUCT($B$7:$B$456,AD$7:AD$456,EXP(constants!$B$32+constants!$A$32*ABS($A$7:$A$456-$A98)))</f>
        <v>29.635469133661609</v>
      </c>
      <c r="AF98" s="4">
        <f t="shared" si="22"/>
        <v>1222.5311429640356</v>
      </c>
      <c r="AG98">
        <f t="shared" si="33"/>
        <v>1222.5311429640356</v>
      </c>
      <c r="AH98" s="4"/>
      <c r="AI98" s="5">
        <f>SUMPRODUCT(constants!$B$13:$B$20,A98^constants!$A$13:$A$20)*constants!$C$10/((A98/1000000000)^5*(EXP(0.014388/(A98/1000000000)/constants!$B$9)-1))</f>
        <v>6.9742183400739503E-9</v>
      </c>
      <c r="AJ98">
        <f>SUMPRODUCT(A98^constants!$E$28:$J$28,constants!$E$27:$J$27)</f>
        <v>4.1156228076824988E-6</v>
      </c>
      <c r="AL98" s="17">
        <f t="shared" si="23"/>
        <v>0</v>
      </c>
      <c r="AM98">
        <f t="shared" si="34"/>
        <v>3.3664768634884355E-9</v>
      </c>
      <c r="AN98">
        <f t="shared" si="35"/>
        <v>0</v>
      </c>
      <c r="AO98">
        <f t="shared" si="36"/>
        <v>6.6738439088842877E-9</v>
      </c>
      <c r="AQ98">
        <f t="shared" si="37"/>
        <v>6.6738439088842877E-9</v>
      </c>
      <c r="AS98" s="4">
        <f t="shared" si="38"/>
        <v>0</v>
      </c>
    </row>
    <row r="99" spans="1:45" x14ac:dyDescent="0.2">
      <c r="A99">
        <f>front!A99</f>
        <v>231.67</v>
      </c>
      <c r="B99" s="1">
        <f t="shared" si="39"/>
        <v>0.46999999999999886</v>
      </c>
      <c r="C99">
        <f>front!D99-front!B99</f>
        <v>169.75</v>
      </c>
      <c r="D99" s="2">
        <f>front!E99-front!C99</f>
        <v>1522</v>
      </c>
      <c r="E99" s="2">
        <f>IF(front!F99-front!C99&gt;0,front!F99-front!C99,0)</f>
        <v>1465.5999999999985</v>
      </c>
      <c r="F99" s="2">
        <f>front!I99-front!H99</f>
        <v>3817.7000000000007</v>
      </c>
      <c r="G99" s="2">
        <f>IF(front!J99-front!H99&gt;0,front!J99-front!H99,0)</f>
        <v>47.5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169.35159248556312</v>
      </c>
      <c r="J99" s="4">
        <f>D99/(constants!$A$4+constants!$B$4*data!D99+constants!$C$4*data!D99^2+constants!$D$4*data!D99^3+constants!$E$4*data!D99^4+constants!$F$4*data!D99^5+constants!$G$4*data!D99^6+constants!$H$4*data!D99^7)</f>
        <v>1518.5202487277204</v>
      </c>
      <c r="K99" s="4">
        <f>E99/(constants!$A$4+constants!$B$4*data!E99+constants!$C$4*data!E99^2+constants!$D$4*data!E99^3+constants!$E$4*data!E99^4+constants!$F$4*data!E99^5+constants!$G$4*data!E99^6+constants!$H$4*data!E99^7)</f>
        <v>1462.2480701132281</v>
      </c>
      <c r="L99" s="4">
        <f>F99/(constants!$A$4+constants!$B$4*data!F99+constants!$C$4*data!F99^2+constants!$D$4*data!F99^3+constants!$E$4*data!F99^4+constants!$F$4*data!F99^5+constants!$G$4*data!F99^6+constants!$H$4*data!F99^7)</f>
        <v>3809.1589850804094</v>
      </c>
      <c r="M99" s="4">
        <f>G99/(constants!$A$4+constants!$B$4*data!G99+constants!$C$4*data!G99^2+constants!$D$4*data!G99^3+constants!$E$4*data!G99^4+constants!$F$4*data!G99^5+constants!$G$4*data!G99^6+constants!$H$4*data!G99^7)</f>
        <v>47.387936532654777</v>
      </c>
      <c r="N99" s="4"/>
      <c r="O99" s="4">
        <f t="shared" si="24"/>
        <v>564.50530828521039</v>
      </c>
      <c r="P99" s="4">
        <f t="shared" si="25"/>
        <v>506.17341624257347</v>
      </c>
      <c r="Q99" s="4">
        <f t="shared" si="26"/>
        <v>487.41602337107605</v>
      </c>
      <c r="R99" s="4">
        <f t="shared" si="27"/>
        <v>1269.7196616934698</v>
      </c>
      <c r="S99" s="4">
        <f t="shared" si="28"/>
        <v>15.79597884421826</v>
      </c>
      <c r="T99" s="4"/>
      <c r="U99" s="4">
        <f t="shared" si="29"/>
        <v>0.96294275386736561</v>
      </c>
      <c r="V99" s="4">
        <f t="shared" si="30"/>
        <v>1.2440524724292768E-2</v>
      </c>
      <c r="W99" s="4"/>
      <c r="X99">
        <f>IF(front!E99&gt;$X$2,O99,P99)</f>
        <v>506.17341624257347</v>
      </c>
      <c r="Y99">
        <f t="shared" si="31"/>
        <v>-12.447340707389458</v>
      </c>
      <c r="Z99">
        <f>SUMPRODUCT($B$7:$B$456,Y$7:Y$456,EXP(constants!$B$32+constants!$A$32*ABS($A$7:$A$456-$A99)))</f>
        <v>0.4116955416311272</v>
      </c>
      <c r="AA99">
        <f t="shared" si="20"/>
        <v>-12.859036249020585</v>
      </c>
      <c r="AB99">
        <f t="shared" si="32"/>
        <v>0</v>
      </c>
      <c r="AD99" s="4">
        <f t="shared" si="21"/>
        <v>1252.1666120976972</v>
      </c>
      <c r="AE99">
        <f>SUMPRODUCT($B$7:$B$456,AD$7:AD$456,EXP(constants!$B$32+constants!$A$32*ABS($A$7:$A$456-$A99)))</f>
        <v>30.02511363808717</v>
      </c>
      <c r="AF99" s="4">
        <f t="shared" si="22"/>
        <v>1222.1414984596101</v>
      </c>
      <c r="AG99">
        <f t="shared" si="33"/>
        <v>1222.1414984596101</v>
      </c>
      <c r="AH99" s="4"/>
      <c r="AI99" s="5">
        <f>SUMPRODUCT(constants!$B$13:$B$20,A99^constants!$A$13:$A$20)*constants!$C$10/((A99/1000000000)^5*(EXP(0.014388/(A99/1000000000)/constants!$B$9)-1))</f>
        <v>7.2039948001145698E-9</v>
      </c>
      <c r="AJ99">
        <f>SUMPRODUCT(A99^constants!$E$28:$J$28,constants!$E$27:$J$27)</f>
        <v>4.0766028356525375E-6</v>
      </c>
      <c r="AL99" s="17">
        <f t="shared" si="23"/>
        <v>0</v>
      </c>
      <c r="AM99">
        <f t="shared" si="34"/>
        <v>3.3356226269958893E-9</v>
      </c>
      <c r="AN99">
        <f t="shared" si="35"/>
        <v>0</v>
      </c>
      <c r="AO99">
        <f t="shared" si="36"/>
        <v>6.6126771857404724E-9</v>
      </c>
      <c r="AQ99">
        <f t="shared" si="37"/>
        <v>6.6126771857404724E-9</v>
      </c>
      <c r="AS99" s="4">
        <f t="shared" si="38"/>
        <v>0</v>
      </c>
    </row>
    <row r="100" spans="1:45" x14ac:dyDescent="0.2">
      <c r="A100">
        <f>front!A100</f>
        <v>232.15</v>
      </c>
      <c r="B100" s="1">
        <f t="shared" si="39"/>
        <v>0.48000000000001819</v>
      </c>
      <c r="C100">
        <f>front!D100-front!B100</f>
        <v>153.54999999999973</v>
      </c>
      <c r="D100" s="2">
        <f>front!E100-front!C100</f>
        <v>1526.4000000000015</v>
      </c>
      <c r="E100" s="2">
        <f>IF(front!F100-front!C100&gt;0,front!F100-front!C100,0)</f>
        <v>1359.3000000000011</v>
      </c>
      <c r="F100" s="2">
        <f>front!I100-front!H100</f>
        <v>3984.7000000000007</v>
      </c>
      <c r="G100" s="2">
        <f>IF(front!J100-front!H100&gt;0,front!J100-front!H100,0)</f>
        <v>24.100000000000364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153.18937933766421</v>
      </c>
      <c r="J100" s="4">
        <f>D100/(constants!$A$4+constants!$B$4*data!D100+constants!$C$4*data!D100^2+constants!$D$4*data!D100^3+constants!$E$4*data!D100^4+constants!$F$4*data!D100^5+constants!$G$4*data!D100^6+constants!$H$4*data!D100^7)</f>
        <v>1522.9102753606428</v>
      </c>
      <c r="K100" s="4">
        <f>E100/(constants!$A$4+constants!$B$4*data!E100+constants!$C$4*data!E100^2+constants!$D$4*data!E100^3+constants!$E$4*data!E100^4+constants!$F$4*data!E100^5+constants!$G$4*data!E100^6+constants!$H$4*data!E100^7)</f>
        <v>1356.188890608611</v>
      </c>
      <c r="L100" s="4">
        <f>F100/(constants!$A$4+constants!$B$4*data!F100+constants!$C$4*data!F100^2+constants!$D$4*data!F100^3+constants!$E$4*data!F100^4+constants!$F$4*data!F100^5+constants!$G$4*data!F100^6+constants!$H$4*data!F100^7)</f>
        <v>3975.8295308791899</v>
      </c>
      <c r="M100" s="4">
        <f>G100/(constants!$A$4+constants!$B$4*data!G100+constants!$C$4*data!G100^2+constants!$D$4*data!G100^3+constants!$E$4*data!G100^4+constants!$F$4*data!G100^5+constants!$G$4*data!G100^6+constants!$H$4*data!G100^7)</f>
        <v>24.043081942888374</v>
      </c>
      <c r="N100" s="4"/>
      <c r="O100" s="4">
        <f t="shared" si="24"/>
        <v>510.63126445888065</v>
      </c>
      <c r="P100" s="4">
        <f t="shared" si="25"/>
        <v>507.63675845354754</v>
      </c>
      <c r="Q100" s="4">
        <f t="shared" si="26"/>
        <v>452.06296353620371</v>
      </c>
      <c r="R100" s="4">
        <f t="shared" si="27"/>
        <v>1325.2765102930632</v>
      </c>
      <c r="S100" s="4">
        <f t="shared" si="28"/>
        <v>8.0143606476294575</v>
      </c>
      <c r="T100" s="4"/>
      <c r="U100" s="4">
        <f t="shared" si="29"/>
        <v>0.8905244862751025</v>
      </c>
      <c r="V100" s="4">
        <f t="shared" si="30"/>
        <v>6.0473120781845083E-3</v>
      </c>
      <c r="W100" s="4"/>
      <c r="X100">
        <f>IF(front!E100&gt;$X$2,O100,P100)</f>
        <v>507.63675845354754</v>
      </c>
      <c r="Y100">
        <f t="shared" si="31"/>
        <v>26.632390323244522</v>
      </c>
      <c r="Z100">
        <f>SUMPRODUCT($B$7:$B$456,Y$7:Y$456,EXP(constants!$B$32+constants!$A$32*ABS($A$7:$A$456-$A100)))</f>
        <v>0.42080087093360841</v>
      </c>
      <c r="AA100">
        <f t="shared" si="20"/>
        <v>26.211589452310914</v>
      </c>
      <c r="AB100">
        <f t="shared" si="32"/>
        <v>18.696114058805502</v>
      </c>
      <c r="AD100" s="4">
        <f t="shared" si="21"/>
        <v>1316.3706696792199</v>
      </c>
      <c r="AE100">
        <f>SUMPRODUCT($B$7:$B$456,AD$7:AD$456,EXP(constants!$B$32+constants!$A$32*ABS($A$7:$A$456-$A100)))</f>
        <v>30.422897042109668</v>
      </c>
      <c r="AF100" s="4">
        <f t="shared" si="22"/>
        <v>1285.9477726371101</v>
      </c>
      <c r="AG100">
        <f t="shared" si="33"/>
        <v>1285.9477726371101</v>
      </c>
      <c r="AH100" s="4"/>
      <c r="AI100" s="5">
        <f>SUMPRODUCT(constants!$B$13:$B$20,A100^constants!$A$13:$A$20)*constants!$C$10/((A100/1000000000)^5*(EXP(0.014388/(A100/1000000000)/constants!$B$9)-1))</f>
        <v>7.4451784497580956E-9</v>
      </c>
      <c r="AJ100">
        <f>SUMPRODUCT(A100^constants!$E$28:$J$28,constants!$E$27:$J$27)</f>
        <v>4.0372260114137693E-6</v>
      </c>
      <c r="AL100" s="17">
        <f t="shared" si="23"/>
        <v>3.9822063699122348E-10</v>
      </c>
      <c r="AM100">
        <f t="shared" si="34"/>
        <v>3.1394945403844639E-9</v>
      </c>
      <c r="AN100">
        <f t="shared" si="35"/>
        <v>0.12684227727386244</v>
      </c>
      <c r="AO100">
        <f t="shared" si="36"/>
        <v>6.2238647003825767E-9</v>
      </c>
      <c r="AQ100">
        <f t="shared" si="37"/>
        <v>6.2238647003825767E-9</v>
      </c>
      <c r="AS100" s="4">
        <f t="shared" si="38"/>
        <v>6.3982855695231475E-2</v>
      </c>
    </row>
    <row r="101" spans="1:45" x14ac:dyDescent="0.2">
      <c r="A101">
        <f>front!A101</f>
        <v>232.62</v>
      </c>
      <c r="B101" s="1">
        <f t="shared" si="39"/>
        <v>0.46999999999999886</v>
      </c>
      <c r="C101">
        <f>front!D101-front!B101</f>
        <v>153.54999999999973</v>
      </c>
      <c r="D101" s="2">
        <f>front!E101-front!C101</f>
        <v>1526.4000000000015</v>
      </c>
      <c r="E101" s="2">
        <f>IF(front!F101-front!C101&gt;0,front!F101-front!C101,0)</f>
        <v>1359.3000000000011</v>
      </c>
      <c r="F101" s="2">
        <f>front!I101-front!H101</f>
        <v>3984.7000000000007</v>
      </c>
      <c r="G101" s="2">
        <f>IF(front!J101-front!H101&gt;0,front!J101-front!H101,0)</f>
        <v>24.100000000000364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153.18937933766421</v>
      </c>
      <c r="J101" s="4">
        <f>D101/(constants!$A$4+constants!$B$4*data!D101+constants!$C$4*data!D101^2+constants!$D$4*data!D101^3+constants!$E$4*data!D101^4+constants!$F$4*data!D101^5+constants!$G$4*data!D101^6+constants!$H$4*data!D101^7)</f>
        <v>1522.9102753606428</v>
      </c>
      <c r="K101" s="4">
        <f>E101/(constants!$A$4+constants!$B$4*data!E101+constants!$C$4*data!E101^2+constants!$D$4*data!E101^3+constants!$E$4*data!E101^4+constants!$F$4*data!E101^5+constants!$G$4*data!E101^6+constants!$H$4*data!E101^7)</f>
        <v>1356.188890608611</v>
      </c>
      <c r="L101" s="4">
        <f>F101/(constants!$A$4+constants!$B$4*data!F101+constants!$C$4*data!F101^2+constants!$D$4*data!F101^3+constants!$E$4*data!F101^4+constants!$F$4*data!F101^5+constants!$G$4*data!F101^6+constants!$H$4*data!F101^7)</f>
        <v>3975.8295308791899</v>
      </c>
      <c r="M101" s="4">
        <f>G101/(constants!$A$4+constants!$B$4*data!G101+constants!$C$4*data!G101^2+constants!$D$4*data!G101^3+constants!$E$4*data!G101^4+constants!$F$4*data!G101^5+constants!$G$4*data!G101^6+constants!$H$4*data!G101^7)</f>
        <v>24.043081942888374</v>
      </c>
      <c r="N101" s="4"/>
      <c r="O101" s="4">
        <f t="shared" si="24"/>
        <v>510.63126445888065</v>
      </c>
      <c r="P101" s="4">
        <f t="shared" si="25"/>
        <v>507.63675845354754</v>
      </c>
      <c r="Q101" s="4">
        <f t="shared" si="26"/>
        <v>452.06296353620371</v>
      </c>
      <c r="R101" s="4">
        <f t="shared" si="27"/>
        <v>1325.2765102930632</v>
      </c>
      <c r="S101" s="4">
        <f t="shared" si="28"/>
        <v>8.0143606476294575</v>
      </c>
      <c r="T101" s="4"/>
      <c r="U101" s="4">
        <f t="shared" si="29"/>
        <v>0.8905244862751025</v>
      </c>
      <c r="V101" s="4">
        <f t="shared" si="30"/>
        <v>6.0473120781845083E-3</v>
      </c>
      <c r="W101" s="4"/>
      <c r="X101">
        <f>IF(front!E101&gt;$X$2,O101,P101)</f>
        <v>507.63675845354754</v>
      </c>
      <c r="Y101">
        <f t="shared" si="31"/>
        <v>26.632390323244522</v>
      </c>
      <c r="Z101">
        <f>SUMPRODUCT($B$7:$B$456,Y$7:Y$456,EXP(constants!$B$32+constants!$A$32*ABS($A$7:$A$456-$A101)))</f>
        <v>0.42954605502612786</v>
      </c>
      <c r="AA101">
        <f t="shared" si="20"/>
        <v>26.202844268218392</v>
      </c>
      <c r="AB101">
        <f t="shared" si="32"/>
        <v>18.68736887471298</v>
      </c>
      <c r="AD101" s="4">
        <f t="shared" si="21"/>
        <v>1316.3706696792199</v>
      </c>
      <c r="AE101">
        <f>SUMPRODUCT($B$7:$B$456,AD$7:AD$456,EXP(constants!$B$32+constants!$A$32*ABS($A$7:$A$456-$A101)))</f>
        <v>30.810920163504015</v>
      </c>
      <c r="AF101" s="4">
        <f t="shared" si="22"/>
        <v>1285.5597495157158</v>
      </c>
      <c r="AG101">
        <f t="shared" si="33"/>
        <v>1285.5597495157158</v>
      </c>
      <c r="AH101" s="4"/>
      <c r="AI101" s="5">
        <f>SUMPRODUCT(constants!$B$13:$B$20,A101^constants!$A$13:$A$20)*constants!$C$10/((A101/1000000000)^5*(EXP(0.014388/(A101/1000000000)/constants!$B$9)-1))</f>
        <v>7.6878576231447204E-9</v>
      </c>
      <c r="AJ101">
        <f>SUMPRODUCT(A101^constants!$E$28:$J$28,constants!$E$27:$J$27)</f>
        <v>3.9991281978975289E-6</v>
      </c>
      <c r="AL101" s="17">
        <f t="shared" si="23"/>
        <v>4.1139326112129301E-10</v>
      </c>
      <c r="AM101">
        <f t="shared" si="34"/>
        <v>3.1108069456935341E-9</v>
      </c>
      <c r="AN101">
        <f t="shared" si="35"/>
        <v>0.13224647761919395</v>
      </c>
      <c r="AO101">
        <f t="shared" si="36"/>
        <v>6.1669932181617812E-9</v>
      </c>
      <c r="AQ101">
        <f t="shared" si="37"/>
        <v>6.1669932181617812E-9</v>
      </c>
      <c r="AS101" s="4">
        <f t="shared" si="38"/>
        <v>6.6708888200126562E-2</v>
      </c>
    </row>
    <row r="102" spans="1:45" x14ac:dyDescent="0.2">
      <c r="A102">
        <f>front!A102</f>
        <v>233.1</v>
      </c>
      <c r="B102" s="1">
        <f t="shared" si="39"/>
        <v>0.47999999999998977</v>
      </c>
      <c r="C102">
        <f>front!D102-front!B102</f>
        <v>162</v>
      </c>
      <c r="D102" s="2">
        <f>front!E102-front!C102</f>
        <v>1536.1000000000004</v>
      </c>
      <c r="E102" s="2">
        <f>IF(front!F102-front!C102&gt;0,front!F102-front!C102,0)</f>
        <v>1440.8000000000011</v>
      </c>
      <c r="F102" s="2">
        <f>front!I102-front!H102</f>
        <v>4148.8999999999996</v>
      </c>
      <c r="G102" s="2">
        <f>IF(front!J102-front!H102&gt;0,front!J102-front!H102,0)</f>
        <v>0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161.61966386966398</v>
      </c>
      <c r="J102" s="4">
        <f>D102/(constants!$A$4+constants!$B$4*data!D102+constants!$C$4*data!D102^2+constants!$D$4*data!D102^3+constants!$E$4*data!D102^4+constants!$F$4*data!D102^5+constants!$G$4*data!D102^6+constants!$H$4*data!D102^7)</f>
        <v>1532.5882878556927</v>
      </c>
      <c r="K102" s="4">
        <f>E102/(constants!$A$4+constants!$B$4*data!E102+constants!$C$4*data!E102^2+constants!$D$4*data!E102^3+constants!$E$4*data!E102^4+constants!$F$4*data!E102^5+constants!$G$4*data!E102^6+constants!$H$4*data!E102^7)</f>
        <v>1437.5042642700882</v>
      </c>
      <c r="L102" s="4">
        <f>F102/(constants!$A$4+constants!$B$4*data!F102+constants!$C$4*data!F102^2+constants!$D$4*data!F102^3+constants!$E$4*data!F102^4+constants!$F$4*data!F102^5+constants!$G$4*data!F102^6+constants!$H$4*data!F102^7)</f>
        <v>4139.7162607164091</v>
      </c>
      <c r="M102" s="4">
        <f>G102/(constants!$A$4+constants!$B$4*data!G102+constants!$C$4*data!G102^2+constants!$D$4*data!G102^3+constants!$E$4*data!G102^4+constants!$F$4*data!G102^5+constants!$G$4*data!G102^6+constants!$H$4*data!G102^7)</f>
        <v>0</v>
      </c>
      <c r="N102" s="4"/>
      <c r="O102" s="4">
        <f t="shared" si="24"/>
        <v>538.73221289887999</v>
      </c>
      <c r="P102" s="4">
        <f t="shared" si="25"/>
        <v>510.8627626185642</v>
      </c>
      <c r="Q102" s="4">
        <f t="shared" si="26"/>
        <v>479.16808809002941</v>
      </c>
      <c r="R102" s="4">
        <f t="shared" si="27"/>
        <v>1379.9054202388029</v>
      </c>
      <c r="S102" s="4">
        <f t="shared" si="28"/>
        <v>0</v>
      </c>
      <c r="T102" s="4"/>
      <c r="U102" s="4">
        <f t="shared" si="29"/>
        <v>0.9379585343702187</v>
      </c>
      <c r="V102" s="4">
        <f t="shared" si="30"/>
        <v>0</v>
      </c>
      <c r="W102" s="4"/>
      <c r="X102">
        <f>IF(front!E102&gt;$X$2,O102,P102)</f>
        <v>510.8627626185642</v>
      </c>
      <c r="Y102">
        <f t="shared" si="31"/>
        <v>1.017979854156863</v>
      </c>
      <c r="Z102">
        <f>SUMPRODUCT($B$7:$B$456,Y$7:Y$456,EXP(constants!$B$32+constants!$A$32*ABS($A$7:$A$456-$A102)))</f>
        <v>0.43831986511941001</v>
      </c>
      <c r="AA102">
        <f t="shared" si="20"/>
        <v>0.57965998903745297</v>
      </c>
      <c r="AB102">
        <f t="shared" si="32"/>
        <v>0</v>
      </c>
      <c r="AD102" s="4">
        <f t="shared" si="21"/>
        <v>1379.9054202388029</v>
      </c>
      <c r="AE102">
        <f>SUMPRODUCT($B$7:$B$456,AD$7:AD$456,EXP(constants!$B$32+constants!$A$32*ABS($A$7:$A$456-$A102)))</f>
        <v>31.206483794726843</v>
      </c>
      <c r="AF102" s="4">
        <f t="shared" si="22"/>
        <v>1348.698936444076</v>
      </c>
      <c r="AG102">
        <f t="shared" si="33"/>
        <v>1348.698936444076</v>
      </c>
      <c r="AH102" s="4"/>
      <c r="AI102" s="5">
        <f>SUMPRODUCT(constants!$B$13:$B$20,A102^constants!$A$13:$A$20)*constants!$C$10/((A102/1000000000)^5*(EXP(0.014388/(A102/1000000000)/constants!$B$9)-1))</f>
        <v>7.9425026883050168E-9</v>
      </c>
      <c r="AJ102">
        <f>SUMPRODUCT(A102^constants!$E$28:$J$28,constants!$E$27:$J$27)</f>
        <v>3.9606832711845956E-6</v>
      </c>
      <c r="AL102" s="17">
        <f t="shared" si="23"/>
        <v>0</v>
      </c>
      <c r="AM102">
        <f t="shared" si="34"/>
        <v>2.9366696778357144E-9</v>
      </c>
      <c r="AN102">
        <f t="shared" si="35"/>
        <v>0</v>
      </c>
      <c r="AO102">
        <f t="shared" si="36"/>
        <v>5.8217762475635062E-9</v>
      </c>
      <c r="AQ102">
        <f t="shared" si="37"/>
        <v>5.8217762475635062E-9</v>
      </c>
      <c r="AS102" s="4">
        <f t="shared" si="38"/>
        <v>0</v>
      </c>
    </row>
    <row r="103" spans="1:45" x14ac:dyDescent="0.2">
      <c r="A103">
        <f>front!A103</f>
        <v>233.57</v>
      </c>
      <c r="B103" s="1">
        <f t="shared" si="39"/>
        <v>0.46999999999999886</v>
      </c>
      <c r="C103">
        <f>front!D103-front!B103</f>
        <v>162</v>
      </c>
      <c r="D103" s="2">
        <f>front!E103-front!C103</f>
        <v>1536.1000000000004</v>
      </c>
      <c r="E103" s="2">
        <f>IF(front!F103-front!C103&gt;0,front!F103-front!C103,0)</f>
        <v>1440.8000000000011</v>
      </c>
      <c r="F103" s="2">
        <f>front!I103-front!H103</f>
        <v>4148.8999999999996</v>
      </c>
      <c r="G103" s="2">
        <f>IF(front!J103-front!H103&gt;0,front!J103-front!H103,0)</f>
        <v>0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161.61966386966398</v>
      </c>
      <c r="J103" s="4">
        <f>D103/(constants!$A$4+constants!$B$4*data!D103+constants!$C$4*data!D103^2+constants!$D$4*data!D103^3+constants!$E$4*data!D103^4+constants!$F$4*data!D103^5+constants!$G$4*data!D103^6+constants!$H$4*data!D103^7)</f>
        <v>1532.5882878556927</v>
      </c>
      <c r="K103" s="4">
        <f>E103/(constants!$A$4+constants!$B$4*data!E103+constants!$C$4*data!E103^2+constants!$D$4*data!E103^3+constants!$E$4*data!E103^4+constants!$F$4*data!E103^5+constants!$G$4*data!E103^6+constants!$H$4*data!E103^7)</f>
        <v>1437.5042642700882</v>
      </c>
      <c r="L103" s="4">
        <f>F103/(constants!$A$4+constants!$B$4*data!F103+constants!$C$4*data!F103^2+constants!$D$4*data!F103^3+constants!$E$4*data!F103^4+constants!$F$4*data!F103^5+constants!$G$4*data!F103^6+constants!$H$4*data!F103^7)</f>
        <v>4139.7162607164091</v>
      </c>
      <c r="M103" s="4">
        <f>G103/(constants!$A$4+constants!$B$4*data!G103+constants!$C$4*data!G103^2+constants!$D$4*data!G103^3+constants!$E$4*data!G103^4+constants!$F$4*data!G103^5+constants!$G$4*data!G103^6+constants!$H$4*data!G103^7)</f>
        <v>0</v>
      </c>
      <c r="N103" s="4"/>
      <c r="O103" s="4">
        <f t="shared" si="24"/>
        <v>538.73221289887999</v>
      </c>
      <c r="P103" s="4">
        <f t="shared" si="25"/>
        <v>510.8627626185642</v>
      </c>
      <c r="Q103" s="4">
        <f t="shared" si="26"/>
        <v>479.16808809002941</v>
      </c>
      <c r="R103" s="4">
        <f t="shared" si="27"/>
        <v>1379.9054202388029</v>
      </c>
      <c r="S103" s="4">
        <f t="shared" si="28"/>
        <v>0</v>
      </c>
      <c r="T103" s="4"/>
      <c r="U103" s="4">
        <f t="shared" si="29"/>
        <v>0.9379585343702187</v>
      </c>
      <c r="V103" s="4">
        <f t="shared" si="30"/>
        <v>0</v>
      </c>
      <c r="W103" s="4"/>
      <c r="X103">
        <f>IF(front!E103&gt;$X$2,O103,P103)</f>
        <v>510.8627626185642</v>
      </c>
      <c r="Y103">
        <f t="shared" si="31"/>
        <v>1.017979854156863</v>
      </c>
      <c r="Z103">
        <f>SUMPRODUCT($B$7:$B$456,Y$7:Y$456,EXP(constants!$B$32+constants!$A$32*ABS($A$7:$A$456-$A103)))</f>
        <v>0.44720932356335663</v>
      </c>
      <c r="AA103">
        <f t="shared" si="20"/>
        <v>0.57077053059350635</v>
      </c>
      <c r="AB103">
        <f t="shared" si="32"/>
        <v>0</v>
      </c>
      <c r="AD103" s="4">
        <f t="shared" si="21"/>
        <v>1379.9054202388029</v>
      </c>
      <c r="AE103">
        <f>SUMPRODUCT($B$7:$B$456,AD$7:AD$456,EXP(constants!$B$32+constants!$A$32*ABS($A$7:$A$456-$A103)))</f>
        <v>31.591767759927723</v>
      </c>
      <c r="AF103" s="4">
        <f t="shared" si="22"/>
        <v>1348.3136524788752</v>
      </c>
      <c r="AG103">
        <f t="shared" si="33"/>
        <v>1348.3136524788752</v>
      </c>
      <c r="AH103" s="4"/>
      <c r="AI103" s="5">
        <f>SUMPRODUCT(constants!$B$13:$B$20,A103^constants!$A$13:$A$20)*constants!$C$10/((A103/1000000000)^5*(EXP(0.014388/(A103/1000000000)/constants!$B$9)-1))</f>
        <v>8.1986450277696613E-9</v>
      </c>
      <c r="AJ103">
        <f>SUMPRODUCT(A103^constants!$E$28:$J$28,constants!$E$27:$J$27)</f>
        <v>3.9234883339561949E-6</v>
      </c>
      <c r="AL103" s="17">
        <f t="shared" si="23"/>
        <v>0</v>
      </c>
      <c r="AM103">
        <f t="shared" si="34"/>
        <v>2.9099225738335143E-9</v>
      </c>
      <c r="AN103">
        <f t="shared" si="35"/>
        <v>0</v>
      </c>
      <c r="AO103">
        <f t="shared" si="36"/>
        <v>5.7687516748829722E-9</v>
      </c>
      <c r="AQ103">
        <f t="shared" si="37"/>
        <v>5.7687516748829722E-9</v>
      </c>
      <c r="AS103" s="4">
        <f t="shared" si="38"/>
        <v>0</v>
      </c>
    </row>
    <row r="104" spans="1:45" x14ac:dyDescent="0.2">
      <c r="A104">
        <f>front!A104</f>
        <v>234.05</v>
      </c>
      <c r="B104" s="1">
        <f t="shared" si="39"/>
        <v>0.48000000000001819</v>
      </c>
      <c r="C104">
        <f>front!D104-front!B104</f>
        <v>157.59999999999991</v>
      </c>
      <c r="D104" s="2">
        <f>front!E104-front!C104</f>
        <v>1586.0999999999985</v>
      </c>
      <c r="E104" s="2">
        <f>IF(front!F104-front!C104&gt;0,front!F104-front!C104,0)</f>
        <v>1489</v>
      </c>
      <c r="F104" s="2">
        <f>front!I104-front!H104</f>
        <v>4325.7999999999993</v>
      </c>
      <c r="G104" s="2">
        <f>IF(front!J104-front!H104&gt;0,front!J104-front!H104,0)</f>
        <v>50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157.22992836181328</v>
      </c>
      <c r="J104" s="4">
        <f>D104/(constants!$A$4+constants!$B$4*data!D104+constants!$C$4*data!D104^2+constants!$D$4*data!D104^3+constants!$E$4*data!D104^4+constants!$F$4*data!D104^5+constants!$G$4*data!D104^6+constants!$H$4*data!D104^7)</f>
        <v>1582.4749336117213</v>
      </c>
      <c r="K104" s="4">
        <f>E104/(constants!$A$4+constants!$B$4*data!E104+constants!$C$4*data!E104^2+constants!$D$4*data!E104^3+constants!$E$4*data!E104^4+constants!$F$4*data!E104^5+constants!$G$4*data!E104^6+constants!$H$4*data!E104^7)</f>
        <v>1485.5950421030486</v>
      </c>
      <c r="L104" s="4">
        <f>F104/(constants!$A$4+constants!$B$4*data!F104+constants!$C$4*data!F104^2+constants!$D$4*data!F104^3+constants!$E$4*data!F104^4+constants!$F$4*data!F104^5+constants!$G$4*data!F104^6+constants!$H$4*data!F104^7)</f>
        <v>4316.2920754146617</v>
      </c>
      <c r="M104" s="4">
        <f>G104/(constants!$A$4+constants!$B$4*data!G104+constants!$C$4*data!G104^2+constants!$D$4*data!G104^3+constants!$E$4*data!G104^4+constants!$F$4*data!G104^5+constants!$G$4*data!G104^6+constants!$H$4*data!G104^7)</f>
        <v>49.882051712922589</v>
      </c>
      <c r="N104" s="4"/>
      <c r="O104" s="4">
        <f t="shared" si="24"/>
        <v>524.09976120604426</v>
      </c>
      <c r="P104" s="4">
        <f t="shared" si="25"/>
        <v>527.4916445372404</v>
      </c>
      <c r="Q104" s="4">
        <f t="shared" si="26"/>
        <v>495.19834736768286</v>
      </c>
      <c r="R104" s="4">
        <f t="shared" si="27"/>
        <v>1438.7640251382204</v>
      </c>
      <c r="S104" s="4">
        <f t="shared" si="28"/>
        <v>16.627350570974198</v>
      </c>
      <c r="T104" s="4"/>
      <c r="U104" s="4">
        <f t="shared" si="29"/>
        <v>0.93877950958277656</v>
      </c>
      <c r="V104" s="4">
        <f t="shared" si="30"/>
        <v>1.1556690520793934E-2</v>
      </c>
      <c r="W104" s="4"/>
      <c r="X104">
        <f>IF(front!E104&gt;$X$2,O104,P104)</f>
        <v>527.4916445372404</v>
      </c>
      <c r="Y104">
        <f t="shared" si="31"/>
        <v>0.59033346426019762</v>
      </c>
      <c r="Z104">
        <f>SUMPRODUCT($B$7:$B$456,Y$7:Y$456,EXP(constants!$B$32+constants!$A$32*ABS($A$7:$A$456-$A104)))</f>
        <v>0.45659974175708912</v>
      </c>
      <c r="AA104">
        <f t="shared" si="20"/>
        <v>0.1337337225031085</v>
      </c>
      <c r="AB104">
        <f t="shared" si="32"/>
        <v>0</v>
      </c>
      <c r="AD104" s="4">
        <f t="shared" si="21"/>
        <v>1420.2871259161482</v>
      </c>
      <c r="AE104">
        <f>SUMPRODUCT($B$7:$B$456,AD$7:AD$456,EXP(constants!$B$32+constants!$A$32*ABS($A$7:$A$456-$A104)))</f>
        <v>31.983978320131339</v>
      </c>
      <c r="AF104" s="4">
        <f t="shared" si="22"/>
        <v>1388.3031475960167</v>
      </c>
      <c r="AG104">
        <f t="shared" si="33"/>
        <v>1388.3031475960167</v>
      </c>
      <c r="AH104" s="4"/>
      <c r="AI104" s="5">
        <f>SUMPRODUCT(constants!$B$13:$B$20,A104^constants!$A$13:$A$20)*constants!$C$10/((A104/1000000000)^5*(EXP(0.014388/(A104/1000000000)/constants!$B$9)-1))</f>
        <v>8.4673319764833517E-9</v>
      </c>
      <c r="AJ104">
        <f>SUMPRODUCT(A104^constants!$E$28:$J$28,constants!$E$27:$J$27)</f>
        <v>3.8859557530914368E-6</v>
      </c>
      <c r="AL104" s="17">
        <f t="shared" si="23"/>
        <v>0</v>
      </c>
      <c r="AM104">
        <f t="shared" si="34"/>
        <v>2.7990686038711005E-9</v>
      </c>
      <c r="AN104">
        <f t="shared" si="35"/>
        <v>0</v>
      </c>
      <c r="AO104">
        <f t="shared" si="36"/>
        <v>5.548990149047719E-9</v>
      </c>
      <c r="AQ104">
        <f t="shared" si="37"/>
        <v>5.548990149047719E-9</v>
      </c>
      <c r="AS104" s="4">
        <f t="shared" si="38"/>
        <v>0</v>
      </c>
    </row>
    <row r="105" spans="1:45" x14ac:dyDescent="0.2">
      <c r="A105">
        <f>front!A105</f>
        <v>234.53</v>
      </c>
      <c r="B105" s="1">
        <f t="shared" si="39"/>
        <v>0.47999999999998977</v>
      </c>
      <c r="C105">
        <f>front!D105-front!B105</f>
        <v>157.59999999999991</v>
      </c>
      <c r="D105" s="2">
        <f>front!E105-front!C105</f>
        <v>1586.0999999999985</v>
      </c>
      <c r="E105" s="2">
        <f>IF(front!F105-front!C105&gt;0,front!F105-front!C105,0)</f>
        <v>1489</v>
      </c>
      <c r="F105" s="2">
        <f>front!I105-front!H105</f>
        <v>4325.7999999999993</v>
      </c>
      <c r="G105" s="2">
        <f>IF(front!J105-front!H105&gt;0,front!J105-front!H105,0)</f>
        <v>50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157.22992836181328</v>
      </c>
      <c r="J105" s="4">
        <f>D105/(constants!$A$4+constants!$B$4*data!D105+constants!$C$4*data!D105^2+constants!$D$4*data!D105^3+constants!$E$4*data!D105^4+constants!$F$4*data!D105^5+constants!$G$4*data!D105^6+constants!$H$4*data!D105^7)</f>
        <v>1582.4749336117213</v>
      </c>
      <c r="K105" s="4">
        <f>E105/(constants!$A$4+constants!$B$4*data!E105+constants!$C$4*data!E105^2+constants!$D$4*data!E105^3+constants!$E$4*data!E105^4+constants!$F$4*data!E105^5+constants!$G$4*data!E105^6+constants!$H$4*data!E105^7)</f>
        <v>1485.5950421030486</v>
      </c>
      <c r="L105" s="4">
        <f>F105/(constants!$A$4+constants!$B$4*data!F105+constants!$C$4*data!F105^2+constants!$D$4*data!F105^3+constants!$E$4*data!F105^4+constants!$F$4*data!F105^5+constants!$G$4*data!F105^6+constants!$H$4*data!F105^7)</f>
        <v>4316.2920754146617</v>
      </c>
      <c r="M105" s="4">
        <f>G105/(constants!$A$4+constants!$B$4*data!G105+constants!$C$4*data!G105^2+constants!$D$4*data!G105^3+constants!$E$4*data!G105^4+constants!$F$4*data!G105^5+constants!$G$4*data!G105^6+constants!$H$4*data!G105^7)</f>
        <v>49.882051712922589</v>
      </c>
      <c r="N105" s="4"/>
      <c r="O105" s="4">
        <f t="shared" si="24"/>
        <v>524.09976120604426</v>
      </c>
      <c r="P105" s="4">
        <f t="shared" si="25"/>
        <v>527.4916445372404</v>
      </c>
      <c r="Q105" s="4">
        <f t="shared" si="26"/>
        <v>495.19834736768286</v>
      </c>
      <c r="R105" s="4">
        <f t="shared" si="27"/>
        <v>1438.7640251382204</v>
      </c>
      <c r="S105" s="4">
        <f t="shared" si="28"/>
        <v>16.627350570974198</v>
      </c>
      <c r="T105" s="4"/>
      <c r="U105" s="4">
        <f t="shared" si="29"/>
        <v>0.93877950958277656</v>
      </c>
      <c r="V105" s="4">
        <f t="shared" si="30"/>
        <v>1.1556690520793934E-2</v>
      </c>
      <c r="W105" s="4"/>
      <c r="X105">
        <f>IF(front!E105&gt;$X$2,O105,P105)</f>
        <v>527.4916445372404</v>
      </c>
      <c r="Y105">
        <f t="shared" si="31"/>
        <v>0.59033346426019762</v>
      </c>
      <c r="Z105">
        <f>SUMPRODUCT($B$7:$B$456,Y$7:Y$456,EXP(constants!$B$32+constants!$A$32*ABS($A$7:$A$456-$A105)))</f>
        <v>0.46631980166158277</v>
      </c>
      <c r="AA105">
        <f t="shared" si="20"/>
        <v>0.12401366259861485</v>
      </c>
      <c r="AB105">
        <f t="shared" si="32"/>
        <v>0</v>
      </c>
      <c r="AD105" s="4">
        <f t="shared" si="21"/>
        <v>1420.2871259161482</v>
      </c>
      <c r="AE105">
        <f>SUMPRODUCT($B$7:$B$456,AD$7:AD$456,EXP(constants!$B$32+constants!$A$32*ABS($A$7:$A$456-$A105)))</f>
        <v>32.374196090537794</v>
      </c>
      <c r="AF105" s="4">
        <f t="shared" si="22"/>
        <v>1387.9129298256103</v>
      </c>
      <c r="AG105">
        <f t="shared" si="33"/>
        <v>1387.9129298256103</v>
      </c>
      <c r="AH105" s="4"/>
      <c r="AI105" s="5">
        <f>SUMPRODUCT(constants!$B$13:$B$20,A105^constants!$A$13:$A$20)*constants!$C$10/((A105/1000000000)^5*(EXP(0.014388/(A105/1000000000)/constants!$B$9)-1))</f>
        <v>8.7433396693374057E-9</v>
      </c>
      <c r="AJ105">
        <f>SUMPRODUCT(A105^constants!$E$28:$J$28,constants!$E$27:$J$27)</f>
        <v>3.8488768009660684E-6</v>
      </c>
      <c r="AL105" s="17">
        <f t="shared" si="23"/>
        <v>0</v>
      </c>
      <c r="AM105">
        <f t="shared" si="34"/>
        <v>2.7731399558686117E-9</v>
      </c>
      <c r="AN105">
        <f t="shared" si="35"/>
        <v>0</v>
      </c>
      <c r="AO105">
        <f t="shared" si="36"/>
        <v>5.4975881176202094E-9</v>
      </c>
      <c r="AQ105">
        <f t="shared" si="37"/>
        <v>5.4975881176202094E-9</v>
      </c>
      <c r="AS105" s="4">
        <f t="shared" si="38"/>
        <v>0</v>
      </c>
    </row>
    <row r="106" spans="1:45" x14ac:dyDescent="0.2">
      <c r="A106">
        <f>front!A106</f>
        <v>235</v>
      </c>
      <c r="B106" s="1">
        <f t="shared" si="39"/>
        <v>0.46999999999999886</v>
      </c>
      <c r="C106">
        <f>front!D106-front!B106</f>
        <v>179.25</v>
      </c>
      <c r="D106" s="2">
        <f>front!E106-front!C106</f>
        <v>1618.2999999999993</v>
      </c>
      <c r="E106" s="2">
        <f>IF(front!F106-front!C106&gt;0,front!F106-front!C106,0)</f>
        <v>1481.6999999999989</v>
      </c>
      <c r="F106" s="2">
        <f>front!I106-front!H106</f>
        <v>4512.5999999999985</v>
      </c>
      <c r="G106" s="2">
        <f>IF(front!J106-front!H106&gt;0,front!J106-front!H106,0)</f>
        <v>41.299999999999272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178.8294544272629</v>
      </c>
      <c r="J106" s="4">
        <f>D106/(constants!$A$4+constants!$B$4*data!D106+constants!$C$4*data!D106^2+constants!$D$4*data!D106^3+constants!$E$4*data!D106^4+constants!$F$4*data!D106^5+constants!$G$4*data!D106^6+constants!$H$4*data!D106^7)</f>
        <v>1614.6019190395548</v>
      </c>
      <c r="K106" s="4">
        <f>E106/(constants!$A$4+constants!$B$4*data!E106+constants!$C$4*data!E106^2+constants!$D$4*data!E106^3+constants!$E$4*data!E106^4+constants!$F$4*data!E106^5+constants!$G$4*data!E106^6+constants!$H$4*data!E106^7)</f>
        <v>1478.3115856735042</v>
      </c>
      <c r="L106" s="4">
        <f>F106/(constants!$A$4+constants!$B$4*data!F106+constants!$C$4*data!F106^2+constants!$D$4*data!F106^3+constants!$E$4*data!F106^4+constants!$F$4*data!F106^5+constants!$G$4*data!F106^6+constants!$H$4*data!F106^7)</f>
        <v>4502.7665419795876</v>
      </c>
      <c r="M106" s="4">
        <f>G106/(constants!$A$4+constants!$B$4*data!G106+constants!$C$4*data!G106^2+constants!$D$4*data!G106^3+constants!$E$4*data!G106^4+constants!$F$4*data!G106^5+constants!$G$4*data!G106^6+constants!$H$4*data!G106^7)</f>
        <v>41.202536487734776</v>
      </c>
      <c r="N106" s="4"/>
      <c r="O106" s="4">
        <f t="shared" si="24"/>
        <v>596.09818142420966</v>
      </c>
      <c r="P106" s="4">
        <f t="shared" si="25"/>
        <v>538.20063967985163</v>
      </c>
      <c r="Q106" s="4">
        <f t="shared" si="26"/>
        <v>492.77052855783478</v>
      </c>
      <c r="R106" s="4">
        <f t="shared" si="27"/>
        <v>1500.9221806598625</v>
      </c>
      <c r="S106" s="4">
        <f t="shared" si="28"/>
        <v>13.734178829244925</v>
      </c>
      <c r="T106" s="4"/>
      <c r="U106" s="4">
        <f t="shared" si="29"/>
        <v>0.91558889422903522</v>
      </c>
      <c r="V106" s="4">
        <f t="shared" si="30"/>
        <v>9.1504936140039302E-3</v>
      </c>
      <c r="W106" s="4"/>
      <c r="X106">
        <f>IF(front!E106&gt;$X$2,O106,P106)</f>
        <v>538.20063967985163</v>
      </c>
      <c r="Y106">
        <f t="shared" si="31"/>
        <v>13.882578168903478</v>
      </c>
      <c r="Z106">
        <f>SUMPRODUCT($B$7:$B$456,Y$7:Y$456,EXP(constants!$B$32+constants!$A$32*ABS($A$7:$A$456-$A106)))</f>
        <v>0.47616363385900079</v>
      </c>
      <c r="AA106">
        <f t="shared" si="20"/>
        <v>13.406414535044478</v>
      </c>
      <c r="AB106">
        <f t="shared" si="32"/>
        <v>5.8909391415390662</v>
      </c>
      <c r="AD106" s="4">
        <f t="shared" si="21"/>
        <v>1485.6602760622134</v>
      </c>
      <c r="AE106">
        <f>SUMPRODUCT($B$7:$B$456,AD$7:AD$456,EXP(constants!$B$32+constants!$A$32*ABS($A$7:$A$456-$A106)))</f>
        <v>32.754369809795108</v>
      </c>
      <c r="AF106" s="4">
        <f t="shared" si="22"/>
        <v>1452.9059062524182</v>
      </c>
      <c r="AG106">
        <f t="shared" si="33"/>
        <v>1452.9059062524182</v>
      </c>
      <c r="AH106" s="4"/>
      <c r="AI106" s="5">
        <f>SUMPRODUCT(constants!$B$13:$B$20,A106^constants!$A$13:$A$20)*constants!$C$10/((A106/1000000000)^5*(EXP(0.014388/(A106/1000000000)/constants!$B$9)-1))</f>
        <v>9.0208393621503429E-9</v>
      </c>
      <c r="AJ106">
        <f>SUMPRODUCT(A106^constants!$E$28:$J$28,constants!$E$27:$J$27)</f>
        <v>3.8130051786828124E-6</v>
      </c>
      <c r="AL106" s="17">
        <f t="shared" si="23"/>
        <v>1.5313075123355559E-9</v>
      </c>
      <c r="AM106">
        <f t="shared" si="34"/>
        <v>2.6243992555016609E-9</v>
      </c>
      <c r="AN106">
        <f t="shared" si="35"/>
        <v>0.58348877714600722</v>
      </c>
      <c r="AO106">
        <f t="shared" si="36"/>
        <v>5.2027183598882278E-9</v>
      </c>
      <c r="AQ106">
        <f t="shared" si="37"/>
        <v>5.2027183598882278E-9</v>
      </c>
      <c r="AS106" s="4">
        <f t="shared" si="38"/>
        <v>0.29432835037575505</v>
      </c>
    </row>
    <row r="107" spans="1:45" x14ac:dyDescent="0.2">
      <c r="A107">
        <f>front!A107</f>
        <v>235.48</v>
      </c>
      <c r="B107" s="1">
        <f t="shared" si="39"/>
        <v>0.47999999999998977</v>
      </c>
      <c r="C107">
        <f>front!D107-front!B107</f>
        <v>179.25</v>
      </c>
      <c r="D107" s="2">
        <f>front!E107-front!C107</f>
        <v>1618.2999999999993</v>
      </c>
      <c r="E107" s="2">
        <f>IF(front!F107-front!C107&gt;0,front!F107-front!C107,0)</f>
        <v>1481.6999999999989</v>
      </c>
      <c r="F107" s="2">
        <f>front!I107-front!H107</f>
        <v>4512.5999999999985</v>
      </c>
      <c r="G107" s="2">
        <f>IF(front!J107-front!H107&gt;0,front!J107-front!H107,0)</f>
        <v>41.299999999999272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178.8294544272629</v>
      </c>
      <c r="J107" s="4">
        <f>D107/(constants!$A$4+constants!$B$4*data!D107+constants!$C$4*data!D107^2+constants!$D$4*data!D107^3+constants!$E$4*data!D107^4+constants!$F$4*data!D107^5+constants!$G$4*data!D107^6+constants!$H$4*data!D107^7)</f>
        <v>1614.6019190395548</v>
      </c>
      <c r="K107" s="4">
        <f>E107/(constants!$A$4+constants!$B$4*data!E107+constants!$C$4*data!E107^2+constants!$D$4*data!E107^3+constants!$E$4*data!E107^4+constants!$F$4*data!E107^5+constants!$G$4*data!E107^6+constants!$H$4*data!E107^7)</f>
        <v>1478.3115856735042</v>
      </c>
      <c r="L107" s="4">
        <f>F107/(constants!$A$4+constants!$B$4*data!F107+constants!$C$4*data!F107^2+constants!$D$4*data!F107^3+constants!$E$4*data!F107^4+constants!$F$4*data!F107^5+constants!$G$4*data!F107^6+constants!$H$4*data!F107^7)</f>
        <v>4502.7665419795876</v>
      </c>
      <c r="M107" s="4">
        <f>G107/(constants!$A$4+constants!$B$4*data!G107+constants!$C$4*data!G107^2+constants!$D$4*data!G107^3+constants!$E$4*data!G107^4+constants!$F$4*data!G107^5+constants!$G$4*data!G107^6+constants!$H$4*data!G107^7)</f>
        <v>41.202536487734776</v>
      </c>
      <c r="N107" s="4"/>
      <c r="O107" s="4">
        <f t="shared" si="24"/>
        <v>596.09818142420966</v>
      </c>
      <c r="P107" s="4">
        <f t="shared" si="25"/>
        <v>538.20063967985163</v>
      </c>
      <c r="Q107" s="4">
        <f t="shared" si="26"/>
        <v>492.77052855783478</v>
      </c>
      <c r="R107" s="4">
        <f t="shared" si="27"/>
        <v>1500.9221806598625</v>
      </c>
      <c r="S107" s="4">
        <f t="shared" si="28"/>
        <v>13.734178829244925</v>
      </c>
      <c r="T107" s="4"/>
      <c r="U107" s="4">
        <f t="shared" si="29"/>
        <v>0.91558889422903522</v>
      </c>
      <c r="V107" s="4">
        <f t="shared" si="30"/>
        <v>9.1504936140039302E-3</v>
      </c>
      <c r="W107" s="4"/>
      <c r="X107">
        <f>IF(front!E107&gt;$X$2,O107,P107)</f>
        <v>538.20063967985163</v>
      </c>
      <c r="Y107">
        <f t="shared" si="31"/>
        <v>13.882578168903478</v>
      </c>
      <c r="Z107">
        <f>SUMPRODUCT($B$7:$B$456,Y$7:Y$456,EXP(constants!$B$32+constants!$A$32*ABS($A$7:$A$456-$A107)))</f>
        <v>0.48632095750316745</v>
      </c>
      <c r="AA107">
        <f t="shared" si="20"/>
        <v>13.396257211400311</v>
      </c>
      <c r="AB107">
        <f t="shared" si="32"/>
        <v>5.8807818178948992</v>
      </c>
      <c r="AD107" s="4">
        <f t="shared" si="21"/>
        <v>1485.6602760622134</v>
      </c>
      <c r="AE107">
        <f>SUMPRODUCT($B$7:$B$456,AD$7:AD$456,EXP(constants!$B$32+constants!$A$32*ABS($A$7:$A$456-$A107)))</f>
        <v>33.140335362796883</v>
      </c>
      <c r="AF107" s="4">
        <f t="shared" si="22"/>
        <v>1452.5199406994166</v>
      </c>
      <c r="AG107">
        <f t="shared" si="33"/>
        <v>1452.5199406994166</v>
      </c>
      <c r="AH107" s="4"/>
      <c r="AI107" s="5">
        <f>SUMPRODUCT(constants!$B$13:$B$20,A107^constants!$A$13:$A$20)*constants!$C$10/((A107/1000000000)^5*(EXP(0.014388/(A107/1000000000)/constants!$B$9)-1))</f>
        <v>9.3117933791913465E-9</v>
      </c>
      <c r="AJ107">
        <f>SUMPRODUCT(A107^constants!$E$28:$J$28,constants!$E$27:$J$27)</f>
        <v>3.7768096696496711E-6</v>
      </c>
      <c r="AL107" s="17">
        <f t="shared" si="23"/>
        <v>1.5834277937086639E-9</v>
      </c>
      <c r="AM107">
        <f t="shared" si="34"/>
        <v>2.6001775010614064E-9</v>
      </c>
      <c r="AN107">
        <f t="shared" si="35"/>
        <v>0.60896911578624935</v>
      </c>
      <c r="AO107">
        <f t="shared" si="36"/>
        <v>5.1547001453308062E-9</v>
      </c>
      <c r="AQ107">
        <f t="shared" si="37"/>
        <v>5.1547001453308062E-9</v>
      </c>
      <c r="AS107" s="4">
        <f t="shared" si="38"/>
        <v>0.30718135857872414</v>
      </c>
    </row>
    <row r="108" spans="1:45" x14ac:dyDescent="0.2">
      <c r="A108">
        <f>front!A108</f>
        <v>235.95</v>
      </c>
      <c r="B108" s="1">
        <f t="shared" si="39"/>
        <v>0.46999999999999886</v>
      </c>
      <c r="C108">
        <f>front!D108-front!B108</f>
        <v>176.35000000000036</v>
      </c>
      <c r="D108" s="2">
        <f>front!E108-front!C108</f>
        <v>1631.5</v>
      </c>
      <c r="E108" s="2">
        <f>IF(front!F108-front!C108&gt;0,front!F108-front!C108,0)</f>
        <v>1544.2000000000007</v>
      </c>
      <c r="F108" s="2">
        <f>front!I108-front!H108</f>
        <v>4645.6000000000004</v>
      </c>
      <c r="G108" s="2">
        <f>IF(front!J108-front!H108&gt;0,front!J108-front!H108,0)</f>
        <v>32.700000000000728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175.93621074330417</v>
      </c>
      <c r="J108" s="4">
        <f>D108/(constants!$A$4+constants!$B$4*data!D108+constants!$C$4*data!D108^2+constants!$D$4*data!D108^3+constants!$E$4*data!D108^4+constants!$F$4*data!D108^5+constants!$G$4*data!D108^6+constants!$H$4*data!D108^7)</f>
        <v>1627.7719844370361</v>
      </c>
      <c r="K108" s="4">
        <f>E108/(constants!$A$4+constants!$B$4*data!E108+constants!$C$4*data!E108^2+constants!$D$4*data!E108^3+constants!$E$4*data!E108^4+constants!$F$4*data!E108^5+constants!$G$4*data!E108^6+constants!$H$4*data!E108^7)</f>
        <v>1540.6699263508276</v>
      </c>
      <c r="L108" s="4">
        <f>F108/(constants!$A$4+constants!$B$4*data!F108+constants!$C$4*data!F108^2+constants!$D$4*data!F108^3+constants!$E$4*data!F108^4+constants!$F$4*data!F108^5+constants!$G$4*data!F108^6+constants!$H$4*data!F108^7)</f>
        <v>4635.5463742027168</v>
      </c>
      <c r="M108" s="4">
        <f>G108/(constants!$A$4+constants!$B$4*data!G108+constants!$C$4*data!G108^2+constants!$D$4*data!G108^3+constants!$E$4*data!G108^4+constants!$F$4*data!G108^5+constants!$G$4*data!G108^6+constants!$H$4*data!G108^7)</f>
        <v>32.622801374061581</v>
      </c>
      <c r="N108" s="4"/>
      <c r="O108" s="4">
        <f t="shared" si="24"/>
        <v>586.45403581101391</v>
      </c>
      <c r="P108" s="4">
        <f t="shared" si="25"/>
        <v>542.59066147901206</v>
      </c>
      <c r="Q108" s="4">
        <f t="shared" si="26"/>
        <v>513.5566421169425</v>
      </c>
      <c r="R108" s="4">
        <f t="shared" si="27"/>
        <v>1545.1821247342391</v>
      </c>
      <c r="S108" s="4">
        <f t="shared" si="28"/>
        <v>10.874267124687194</v>
      </c>
      <c r="T108" s="4"/>
      <c r="U108" s="4">
        <f t="shared" si="29"/>
        <v>0.94649001277882738</v>
      </c>
      <c r="V108" s="4">
        <f t="shared" si="30"/>
        <v>7.0375310137356746E-3</v>
      </c>
      <c r="W108" s="4"/>
      <c r="X108">
        <f>IF(front!E108&gt;$X$2,O108,P108)</f>
        <v>542.59066147901206</v>
      </c>
      <c r="Y108">
        <f t="shared" si="31"/>
        <v>-3.844255923366859</v>
      </c>
      <c r="Z108">
        <f>SUMPRODUCT($B$7:$B$456,Y$7:Y$456,EXP(constants!$B$32+constants!$A$32*ABS($A$7:$A$456-$A108)))</f>
        <v>0.49637063438420859</v>
      </c>
      <c r="AA108">
        <f t="shared" si="20"/>
        <v>-4.3406265577510679</v>
      </c>
      <c r="AB108">
        <f t="shared" si="32"/>
        <v>0</v>
      </c>
      <c r="AD108" s="4">
        <f t="shared" si="21"/>
        <v>1533.0982550329841</v>
      </c>
      <c r="AE108">
        <f>SUMPRODUCT($B$7:$B$456,AD$7:AD$456,EXP(constants!$B$32+constants!$A$32*ABS($A$7:$A$456-$A108)))</f>
        <v>33.515734486567851</v>
      </c>
      <c r="AF108" s="4">
        <f t="shared" si="22"/>
        <v>1499.5825205464162</v>
      </c>
      <c r="AG108">
        <f t="shared" si="33"/>
        <v>1499.5825205464162</v>
      </c>
      <c r="AH108" s="4"/>
      <c r="AI108" s="5">
        <f>SUMPRODUCT(constants!$B$13:$B$20,A108^constants!$A$13:$A$20)*constants!$C$10/((A108/1000000000)^5*(EXP(0.014388/(A108/1000000000)/constants!$B$9)-1))</f>
        <v>9.6042302066043441E-9</v>
      </c>
      <c r="AJ108">
        <f>SUMPRODUCT(A108^constants!$E$28:$J$28,constants!$E$27:$J$27)</f>
        <v>3.7417938211425851E-6</v>
      </c>
      <c r="AL108" s="17">
        <f t="shared" si="23"/>
        <v>0</v>
      </c>
      <c r="AM108">
        <f t="shared" si="34"/>
        <v>2.4952236838417897E-9</v>
      </c>
      <c r="AN108">
        <f t="shared" si="35"/>
        <v>0</v>
      </c>
      <c r="AO108">
        <f t="shared" si="36"/>
        <v>4.9466353279657837E-9</v>
      </c>
      <c r="AQ108">
        <f t="shared" si="37"/>
        <v>4.9466353279657837E-9</v>
      </c>
      <c r="AS108" s="4">
        <f t="shared" si="38"/>
        <v>0</v>
      </c>
    </row>
    <row r="109" spans="1:45" x14ac:dyDescent="0.2">
      <c r="A109">
        <f>front!A109</f>
        <v>236.43</v>
      </c>
      <c r="B109" s="1">
        <f t="shared" si="39"/>
        <v>0.48000000000001819</v>
      </c>
      <c r="C109">
        <f>front!D109-front!B109</f>
        <v>176.35000000000036</v>
      </c>
      <c r="D109" s="2">
        <f>front!E109-front!C109</f>
        <v>1631.5</v>
      </c>
      <c r="E109" s="2">
        <f>IF(front!F109-front!C109&gt;0,front!F109-front!C109,0)</f>
        <v>1544.2000000000007</v>
      </c>
      <c r="F109" s="2">
        <f>front!I109-front!H109</f>
        <v>4645.6000000000004</v>
      </c>
      <c r="G109" s="2">
        <f>IF(front!J109-front!H109&gt;0,front!J109-front!H109,0)</f>
        <v>32.700000000000728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175.93621074330417</v>
      </c>
      <c r="J109" s="4">
        <f>D109/(constants!$A$4+constants!$B$4*data!D109+constants!$C$4*data!D109^2+constants!$D$4*data!D109^3+constants!$E$4*data!D109^4+constants!$F$4*data!D109^5+constants!$G$4*data!D109^6+constants!$H$4*data!D109^7)</f>
        <v>1627.7719844370361</v>
      </c>
      <c r="K109" s="4">
        <f>E109/(constants!$A$4+constants!$B$4*data!E109+constants!$C$4*data!E109^2+constants!$D$4*data!E109^3+constants!$E$4*data!E109^4+constants!$F$4*data!E109^5+constants!$G$4*data!E109^6+constants!$H$4*data!E109^7)</f>
        <v>1540.6699263508276</v>
      </c>
      <c r="L109" s="4">
        <f>F109/(constants!$A$4+constants!$B$4*data!F109+constants!$C$4*data!F109^2+constants!$D$4*data!F109^3+constants!$E$4*data!F109^4+constants!$F$4*data!F109^5+constants!$G$4*data!F109^6+constants!$H$4*data!F109^7)</f>
        <v>4635.5463742027168</v>
      </c>
      <c r="M109" s="4">
        <f>G109/(constants!$A$4+constants!$B$4*data!G109+constants!$C$4*data!G109^2+constants!$D$4*data!G109^3+constants!$E$4*data!G109^4+constants!$F$4*data!G109^5+constants!$G$4*data!G109^6+constants!$H$4*data!G109^7)</f>
        <v>32.622801374061581</v>
      </c>
      <c r="N109" s="4"/>
      <c r="O109" s="4">
        <f t="shared" si="24"/>
        <v>586.45403581101391</v>
      </c>
      <c r="P109" s="4">
        <f t="shared" si="25"/>
        <v>542.59066147901206</v>
      </c>
      <c r="Q109" s="4">
        <f t="shared" si="26"/>
        <v>513.5566421169425</v>
      </c>
      <c r="R109" s="4">
        <f t="shared" si="27"/>
        <v>1545.1821247342391</v>
      </c>
      <c r="S109" s="4">
        <f t="shared" si="28"/>
        <v>10.874267124687194</v>
      </c>
      <c r="T109" s="4"/>
      <c r="U109" s="4">
        <f t="shared" si="29"/>
        <v>0.94649001277882738</v>
      </c>
      <c r="V109" s="4">
        <f t="shared" si="30"/>
        <v>7.0375310137356746E-3</v>
      </c>
      <c r="W109" s="4"/>
      <c r="X109">
        <f>IF(front!E109&gt;$X$2,O109,P109)</f>
        <v>542.59066147901206</v>
      </c>
      <c r="Y109">
        <f t="shared" si="31"/>
        <v>-3.844255923366859</v>
      </c>
      <c r="Z109">
        <f>SUMPRODUCT($B$7:$B$456,Y$7:Y$456,EXP(constants!$B$32+constants!$A$32*ABS($A$7:$A$456-$A109)))</f>
        <v>0.50706883312364903</v>
      </c>
      <c r="AA109">
        <f t="shared" si="20"/>
        <v>-4.3513247564905075</v>
      </c>
      <c r="AB109">
        <f t="shared" si="32"/>
        <v>0</v>
      </c>
      <c r="AD109" s="4">
        <f t="shared" si="21"/>
        <v>1533.0982550329841</v>
      </c>
      <c r="AE109">
        <f>SUMPRODUCT($B$7:$B$456,AD$7:AD$456,EXP(constants!$B$32+constants!$A$32*ABS($A$7:$A$456-$A109)))</f>
        <v>33.896540547691515</v>
      </c>
      <c r="AF109" s="4">
        <f t="shared" si="22"/>
        <v>1499.2017144852925</v>
      </c>
      <c r="AG109">
        <f t="shared" si="33"/>
        <v>1499.2017144852925</v>
      </c>
      <c r="AH109" s="4"/>
      <c r="AI109" s="5">
        <f>SUMPRODUCT(constants!$B$13:$B$20,A109^constants!$A$13:$A$20)*constants!$C$10/((A109/1000000000)^5*(EXP(0.014388/(A109/1000000000)/constants!$B$9)-1))</f>
        <v>9.9107519129348653E-9</v>
      </c>
      <c r="AJ109">
        <f>SUMPRODUCT(A109^constants!$E$28:$J$28,constants!$E$27:$J$27)</f>
        <v>3.706462901794771E-6</v>
      </c>
      <c r="AL109" s="17">
        <f t="shared" si="23"/>
        <v>0</v>
      </c>
      <c r="AM109">
        <f t="shared" si="34"/>
        <v>2.4722909972573489E-9</v>
      </c>
      <c r="AN109">
        <f t="shared" si="35"/>
        <v>0</v>
      </c>
      <c r="AO109">
        <f t="shared" si="36"/>
        <v>4.9011726152004487E-9</v>
      </c>
      <c r="AQ109">
        <f t="shared" si="37"/>
        <v>4.9011726152004487E-9</v>
      </c>
      <c r="AS109" s="4">
        <f t="shared" si="38"/>
        <v>0</v>
      </c>
    </row>
    <row r="110" spans="1:45" x14ac:dyDescent="0.2">
      <c r="A110">
        <f>front!A110</f>
        <v>236.9</v>
      </c>
      <c r="B110" s="1">
        <f t="shared" si="39"/>
        <v>0.46999999999999886</v>
      </c>
      <c r="C110">
        <f>front!D110-front!B110</f>
        <v>171.94999999999982</v>
      </c>
      <c r="D110" s="2">
        <f>front!E110-front!C110</f>
        <v>1580.1999999999989</v>
      </c>
      <c r="E110" s="2">
        <f>IF(front!F110-front!C110&gt;0,front!F110-front!C110,0)</f>
        <v>1504.8999999999996</v>
      </c>
      <c r="F110" s="2">
        <f>front!I110-front!H110</f>
        <v>4781</v>
      </c>
      <c r="G110" s="2">
        <f>IF(front!J110-front!H110&gt;0,front!J110-front!H110,0)</f>
        <v>6.5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171.54646441672688</v>
      </c>
      <c r="J110" s="4">
        <f>D110/(constants!$A$4+constants!$B$4*data!D110+constants!$C$4*data!D110^2+constants!$D$4*data!D110^3+constants!$E$4*data!D110^4+constants!$F$4*data!D110^5+constants!$G$4*data!D110^6+constants!$H$4*data!D110^7)</f>
        <v>1576.588310846731</v>
      </c>
      <c r="K110" s="4">
        <f>E110/(constants!$A$4+constants!$B$4*data!E110+constants!$C$4*data!E110^2+constants!$D$4*data!E110^3+constants!$E$4*data!E110^4+constants!$F$4*data!E110^5+constants!$G$4*data!E110^6+constants!$H$4*data!E110^7)</f>
        <v>1501.4590068072116</v>
      </c>
      <c r="L110" s="4">
        <f>F110/(constants!$A$4+constants!$B$4*data!F110+constants!$C$4*data!F110^2+constants!$D$4*data!F110^3+constants!$E$4*data!F110^4+constants!$F$4*data!F110^5+constants!$G$4*data!F110^6+constants!$H$4*data!F110^7)</f>
        <v>4770.7330325016546</v>
      </c>
      <c r="M110" s="4">
        <f>G110/(constants!$A$4+constants!$B$4*data!G110+constants!$C$4*data!G110^2+constants!$D$4*data!G110^3+constants!$E$4*data!G110^4+constants!$F$4*data!G110^5+constants!$G$4*data!G110^6+constants!$H$4*data!G110^7)</f>
        <v>6.4846361120062728</v>
      </c>
      <c r="N110" s="4"/>
      <c r="O110" s="4">
        <f t="shared" si="24"/>
        <v>571.82154805575624</v>
      </c>
      <c r="P110" s="4">
        <f t="shared" si="25"/>
        <v>525.5294369489103</v>
      </c>
      <c r="Q110" s="4">
        <f t="shared" si="26"/>
        <v>500.48633560240387</v>
      </c>
      <c r="R110" s="4">
        <f t="shared" si="27"/>
        <v>1590.2443441672183</v>
      </c>
      <c r="S110" s="4">
        <f t="shared" si="28"/>
        <v>2.1615453706687577</v>
      </c>
      <c r="T110" s="4"/>
      <c r="U110" s="4">
        <f t="shared" si="29"/>
        <v>0.95234691039972896</v>
      </c>
      <c r="V110" s="4">
        <f t="shared" si="30"/>
        <v>1.3592536131928326E-3</v>
      </c>
      <c r="W110" s="4"/>
      <c r="X110">
        <f>IF(front!E110&gt;$X$2,O110,P110)</f>
        <v>525.5294369489103</v>
      </c>
      <c r="Y110">
        <f t="shared" si="31"/>
        <v>-6.9984032686517139</v>
      </c>
      <c r="Z110">
        <f>SUMPRODUCT($B$7:$B$456,Y$7:Y$456,EXP(constants!$B$32+constants!$A$32*ABS($A$7:$A$456-$A110)))</f>
        <v>0.51797884225751911</v>
      </c>
      <c r="AA110">
        <f t="shared" si="20"/>
        <v>-7.516382110909233</v>
      </c>
      <c r="AB110">
        <f t="shared" si="32"/>
        <v>0</v>
      </c>
      <c r="AD110" s="4">
        <f t="shared" si="21"/>
        <v>1587.8423586069027</v>
      </c>
      <c r="AE110">
        <f>SUMPRODUCT($B$7:$B$456,AD$7:AD$456,EXP(constants!$B$32+constants!$A$32*ABS($A$7:$A$456-$A110)))</f>
        <v>34.266588983982508</v>
      </c>
      <c r="AF110" s="4">
        <f t="shared" si="22"/>
        <v>1553.5757696229202</v>
      </c>
      <c r="AG110">
        <f t="shared" si="33"/>
        <v>1553.5757696229202</v>
      </c>
      <c r="AH110" s="4"/>
      <c r="AI110" s="5">
        <f>SUMPRODUCT(constants!$B$13:$B$20,A110^constants!$A$13:$A$20)*constants!$C$10/((A110/1000000000)^5*(EXP(0.014388/(A110/1000000000)/constants!$B$9)-1))</f>
        <v>1.0218742346494043E-8</v>
      </c>
      <c r="AJ110">
        <f>SUMPRODUCT(A110^constants!$E$28:$J$28,constants!$E$27:$J$27)</f>
        <v>3.6722845014762798E-6</v>
      </c>
      <c r="AL110" s="17">
        <f t="shared" si="23"/>
        <v>0</v>
      </c>
      <c r="AM110">
        <f t="shared" si="34"/>
        <v>2.3637627293631173E-9</v>
      </c>
      <c r="AN110">
        <f t="shared" si="35"/>
        <v>0</v>
      </c>
      <c r="AO110">
        <f t="shared" si="36"/>
        <v>4.6860216579836685E-9</v>
      </c>
      <c r="AQ110">
        <f t="shared" si="37"/>
        <v>4.6860216579836685E-9</v>
      </c>
      <c r="AS110" s="4">
        <f t="shared" si="38"/>
        <v>0</v>
      </c>
    </row>
    <row r="111" spans="1:45" x14ac:dyDescent="0.2">
      <c r="A111">
        <f>front!A111</f>
        <v>237.38</v>
      </c>
      <c r="B111" s="1">
        <f t="shared" si="39"/>
        <v>0.47999999999998977</v>
      </c>
      <c r="C111">
        <f>front!D111-front!B111</f>
        <v>171.94999999999982</v>
      </c>
      <c r="D111" s="2">
        <f>front!E111-front!C111</f>
        <v>1580.1999999999989</v>
      </c>
      <c r="E111" s="2">
        <f>IF(front!F111-front!C111&gt;0,front!F111-front!C111,0)</f>
        <v>1504.8999999999996</v>
      </c>
      <c r="F111" s="2">
        <f>front!I111-front!H111</f>
        <v>4781</v>
      </c>
      <c r="G111" s="2">
        <f>IF(front!J111-front!H111&gt;0,front!J111-front!H111,0)</f>
        <v>6.5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171.54646441672688</v>
      </c>
      <c r="J111" s="4">
        <f>D111/(constants!$A$4+constants!$B$4*data!D111+constants!$C$4*data!D111^2+constants!$D$4*data!D111^3+constants!$E$4*data!D111^4+constants!$F$4*data!D111^5+constants!$G$4*data!D111^6+constants!$H$4*data!D111^7)</f>
        <v>1576.588310846731</v>
      </c>
      <c r="K111" s="4">
        <f>E111/(constants!$A$4+constants!$B$4*data!E111+constants!$C$4*data!E111^2+constants!$D$4*data!E111^3+constants!$E$4*data!E111^4+constants!$F$4*data!E111^5+constants!$G$4*data!E111^6+constants!$H$4*data!E111^7)</f>
        <v>1501.4590068072116</v>
      </c>
      <c r="L111" s="4">
        <f>F111/(constants!$A$4+constants!$B$4*data!F111+constants!$C$4*data!F111^2+constants!$D$4*data!F111^3+constants!$E$4*data!F111^4+constants!$F$4*data!F111^5+constants!$G$4*data!F111^6+constants!$H$4*data!F111^7)</f>
        <v>4770.7330325016546</v>
      </c>
      <c r="M111" s="4">
        <f>G111/(constants!$A$4+constants!$B$4*data!G111+constants!$C$4*data!G111^2+constants!$D$4*data!G111^3+constants!$E$4*data!G111^4+constants!$F$4*data!G111^5+constants!$G$4*data!G111^6+constants!$H$4*data!G111^7)</f>
        <v>6.4846361120062728</v>
      </c>
      <c r="N111" s="4"/>
      <c r="O111" s="4">
        <f t="shared" si="24"/>
        <v>571.82154805575624</v>
      </c>
      <c r="P111" s="4">
        <f t="shared" si="25"/>
        <v>525.5294369489103</v>
      </c>
      <c r="Q111" s="4">
        <f t="shared" si="26"/>
        <v>500.48633560240387</v>
      </c>
      <c r="R111" s="4">
        <f t="shared" si="27"/>
        <v>1590.2443441672183</v>
      </c>
      <c r="S111" s="4">
        <f t="shared" si="28"/>
        <v>2.1615453706687577</v>
      </c>
      <c r="T111" s="4"/>
      <c r="U111" s="4">
        <f t="shared" si="29"/>
        <v>0.95234691039972896</v>
      </c>
      <c r="V111" s="4">
        <f t="shared" si="30"/>
        <v>1.3592536131928326E-3</v>
      </c>
      <c r="W111" s="4"/>
      <c r="X111">
        <f>IF(front!E111&gt;$X$2,O111,P111)</f>
        <v>525.5294369489103</v>
      </c>
      <c r="Y111">
        <f t="shared" si="31"/>
        <v>-6.9984032686517139</v>
      </c>
      <c r="Z111">
        <f>SUMPRODUCT($B$7:$B$456,Y$7:Y$456,EXP(constants!$B$32+constants!$A$32*ABS($A$7:$A$456-$A111)))</f>
        <v>0.52962780347466676</v>
      </c>
      <c r="AA111">
        <f t="shared" si="20"/>
        <v>-7.5280310721263808</v>
      </c>
      <c r="AB111">
        <f t="shared" si="32"/>
        <v>0</v>
      </c>
      <c r="AD111" s="4">
        <f t="shared" si="21"/>
        <v>1587.8423586069027</v>
      </c>
      <c r="AE111">
        <f>SUMPRODUCT($B$7:$B$456,AD$7:AD$456,EXP(constants!$B$32+constants!$A$32*ABS($A$7:$A$456-$A111)))</f>
        <v>34.641509313941995</v>
      </c>
      <c r="AF111" s="4">
        <f t="shared" si="22"/>
        <v>1553.2008492929608</v>
      </c>
      <c r="AG111">
        <f t="shared" si="33"/>
        <v>1553.2008492929608</v>
      </c>
      <c r="AH111" s="4"/>
      <c r="AI111" s="5">
        <f>SUMPRODUCT(constants!$B$13:$B$20,A111^constants!$A$13:$A$20)*constants!$C$10/((A111/1000000000)^5*(EXP(0.014388/(A111/1000000000)/constants!$B$9)-1))</f>
        <v>1.0541469569511829E-8</v>
      </c>
      <c r="AJ111">
        <f>SUMPRODUCT(A111^constants!$E$28:$J$28,constants!$E$27:$J$27)</f>
        <v>3.6377995937490336E-6</v>
      </c>
      <c r="AL111" s="17">
        <f t="shared" si="23"/>
        <v>0</v>
      </c>
      <c r="AM111">
        <f t="shared" si="34"/>
        <v>2.3421308296380417E-9</v>
      </c>
      <c r="AN111">
        <f t="shared" si="35"/>
        <v>0</v>
      </c>
      <c r="AO111">
        <f t="shared" si="36"/>
        <v>4.6431376792510204E-9</v>
      </c>
      <c r="AQ111">
        <f t="shared" si="37"/>
        <v>4.6431376792510204E-9</v>
      </c>
      <c r="AS111" s="4">
        <f t="shared" si="38"/>
        <v>0</v>
      </c>
    </row>
    <row r="112" spans="1:45" x14ac:dyDescent="0.2">
      <c r="A112">
        <f>front!A112</f>
        <v>237.85</v>
      </c>
      <c r="B112" s="1">
        <f t="shared" si="39"/>
        <v>0.46999999999999886</v>
      </c>
      <c r="C112">
        <f>front!D112-front!B112</f>
        <v>161.5</v>
      </c>
      <c r="D112" s="2">
        <f>front!E112-front!C112</f>
        <v>1600.1000000000004</v>
      </c>
      <c r="E112" s="2">
        <f>IF(front!F112-front!C112&gt;0,front!F112-front!C112,0)</f>
        <v>1518.6000000000004</v>
      </c>
      <c r="F112" s="2">
        <f>front!I112-front!H112</f>
        <v>4952.6000000000004</v>
      </c>
      <c r="G112" s="2">
        <f>IF(front!J112-front!H112&gt;0,front!J112-front!H112,0)</f>
        <v>5.2999999999992724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161.12083012031871</v>
      </c>
      <c r="J112" s="4">
        <f>D112/(constants!$A$4+constants!$B$4*data!D112+constants!$C$4*data!D112^2+constants!$D$4*data!D112^3+constants!$E$4*data!D112^4+constants!$F$4*data!D112^5+constants!$G$4*data!D112^6+constants!$H$4*data!D112^7)</f>
        <v>1596.4431895088608</v>
      </c>
      <c r="K112" s="4">
        <f>E112/(constants!$A$4+constants!$B$4*data!E112+constants!$C$4*data!E112^2+constants!$D$4*data!E112^3+constants!$E$4*data!E112^4+constants!$F$4*data!E112^5+constants!$G$4*data!E112^6+constants!$H$4*data!E112^7)</f>
        <v>1515.1279552723686</v>
      </c>
      <c r="L112" s="4">
        <f>F112/(constants!$A$4+constants!$B$4*data!F112+constants!$C$4*data!F112^2+constants!$D$4*data!F112^3+constants!$E$4*data!F112^4+constants!$F$4*data!F112^5+constants!$G$4*data!F112^6+constants!$H$4*data!F112^7)</f>
        <v>4942.0795682496928</v>
      </c>
      <c r="M112" s="4">
        <f>G112/(constants!$A$4+constants!$B$4*data!G112+constants!$C$4*data!G112^2+constants!$D$4*data!G112^3+constants!$E$4*data!G112^4+constants!$F$4*data!G112^5+constants!$G$4*data!G112^6+constants!$H$4*data!G112^7)</f>
        <v>5.2874718181707845</v>
      </c>
      <c r="N112" s="4"/>
      <c r="O112" s="4">
        <f t="shared" si="24"/>
        <v>537.06943373439572</v>
      </c>
      <c r="P112" s="4">
        <f t="shared" si="25"/>
        <v>532.14772983628689</v>
      </c>
      <c r="Q112" s="4">
        <f t="shared" si="26"/>
        <v>505.04265175745621</v>
      </c>
      <c r="R112" s="4">
        <f t="shared" si="27"/>
        <v>1647.3598560832311</v>
      </c>
      <c r="S112" s="4">
        <f t="shared" si="28"/>
        <v>1.7624906060569283</v>
      </c>
      <c r="T112" s="4"/>
      <c r="U112" s="4">
        <f t="shared" si="29"/>
        <v>0.94906474920569628</v>
      </c>
      <c r="V112" s="4">
        <f t="shared" si="30"/>
        <v>1.0698880390635672E-3</v>
      </c>
      <c r="W112" s="4"/>
      <c r="X112">
        <f>IF(front!E112&gt;$X$2,O112,P112)</f>
        <v>532.14772983628689</v>
      </c>
      <c r="Y112">
        <f t="shared" si="31"/>
        <v>-5.2281252595993237</v>
      </c>
      <c r="Z112">
        <f>SUMPRODUCT($B$7:$B$456,Y$7:Y$456,EXP(constants!$B$32+constants!$A$32*ABS($A$7:$A$456-$A112)))</f>
        <v>0.5415412378530664</v>
      </c>
      <c r="AA112">
        <f t="shared" si="20"/>
        <v>-5.7696664974523904</v>
      </c>
      <c r="AB112">
        <f t="shared" si="32"/>
        <v>0</v>
      </c>
      <c r="AD112" s="4">
        <f t="shared" si="21"/>
        <v>1645.4013142717165</v>
      </c>
      <c r="AE112">
        <f>SUMPRODUCT($B$7:$B$456,AD$7:AD$456,EXP(constants!$B$32+constants!$A$32*ABS($A$7:$A$456-$A112)))</f>
        <v>35.005357707741844</v>
      </c>
      <c r="AF112" s="4">
        <f t="shared" si="22"/>
        <v>1610.3959565639746</v>
      </c>
      <c r="AG112">
        <f t="shared" si="33"/>
        <v>1610.3959565639746</v>
      </c>
      <c r="AH112" s="4"/>
      <c r="AI112" s="5">
        <f>SUMPRODUCT(constants!$B$13:$B$20,A112^constants!$A$13:$A$20)*constants!$C$10/((A112/1000000000)^5*(EXP(0.014388/(A112/1000000000)/constants!$B$9)-1))</f>
        <v>1.0865646230888748E-8</v>
      </c>
      <c r="AJ112">
        <f>SUMPRODUCT(A112^constants!$E$28:$J$28,constants!$E$27:$J$27)</f>
        <v>3.6044405846942583E-6</v>
      </c>
      <c r="AL112" s="17">
        <f t="shared" si="23"/>
        <v>0</v>
      </c>
      <c r="AM112">
        <f t="shared" si="34"/>
        <v>2.2382325104596525E-9</v>
      </c>
      <c r="AN112">
        <f t="shared" si="35"/>
        <v>0</v>
      </c>
      <c r="AO112">
        <f t="shared" si="36"/>
        <v>4.4371653251521752E-9</v>
      </c>
      <c r="AQ112">
        <f t="shared" si="37"/>
        <v>4.4371653251521752E-9</v>
      </c>
      <c r="AS112" s="4">
        <f t="shared" si="38"/>
        <v>0</v>
      </c>
    </row>
    <row r="113" spans="1:45" x14ac:dyDescent="0.2">
      <c r="A113">
        <f>front!A113</f>
        <v>238.33</v>
      </c>
      <c r="B113" s="1">
        <f t="shared" si="39"/>
        <v>0.48000000000001819</v>
      </c>
      <c r="C113">
        <f>front!D113-front!B113</f>
        <v>161.5</v>
      </c>
      <c r="D113" s="2">
        <f>front!E113-front!C113</f>
        <v>1600.1000000000004</v>
      </c>
      <c r="E113" s="2">
        <f>IF(front!F113-front!C113&gt;0,front!F113-front!C113,0)</f>
        <v>1518.6000000000004</v>
      </c>
      <c r="F113" s="2">
        <f>front!I113-front!H113</f>
        <v>4952.6000000000004</v>
      </c>
      <c r="G113" s="2">
        <f>IF(front!J113-front!H113&gt;0,front!J113-front!H113,0)</f>
        <v>5.2999999999992724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161.12083012031871</v>
      </c>
      <c r="J113" s="4">
        <f>D113/(constants!$A$4+constants!$B$4*data!D113+constants!$C$4*data!D113^2+constants!$D$4*data!D113^3+constants!$E$4*data!D113^4+constants!$F$4*data!D113^5+constants!$G$4*data!D113^6+constants!$H$4*data!D113^7)</f>
        <v>1596.4431895088608</v>
      </c>
      <c r="K113" s="4">
        <f>E113/(constants!$A$4+constants!$B$4*data!E113+constants!$C$4*data!E113^2+constants!$D$4*data!E113^3+constants!$E$4*data!E113^4+constants!$F$4*data!E113^5+constants!$G$4*data!E113^6+constants!$H$4*data!E113^7)</f>
        <v>1515.1279552723686</v>
      </c>
      <c r="L113" s="4">
        <f>F113/(constants!$A$4+constants!$B$4*data!F113+constants!$C$4*data!F113^2+constants!$D$4*data!F113^3+constants!$E$4*data!F113^4+constants!$F$4*data!F113^5+constants!$G$4*data!F113^6+constants!$H$4*data!F113^7)</f>
        <v>4942.0795682496928</v>
      </c>
      <c r="M113" s="4">
        <f>G113/(constants!$A$4+constants!$B$4*data!G113+constants!$C$4*data!G113^2+constants!$D$4*data!G113^3+constants!$E$4*data!G113^4+constants!$F$4*data!G113^5+constants!$G$4*data!G113^6+constants!$H$4*data!G113^7)</f>
        <v>5.2874718181707845</v>
      </c>
      <c r="N113" s="4"/>
      <c r="O113" s="4">
        <f t="shared" si="24"/>
        <v>537.06943373439572</v>
      </c>
      <c r="P113" s="4">
        <f t="shared" si="25"/>
        <v>532.14772983628689</v>
      </c>
      <c r="Q113" s="4">
        <f t="shared" si="26"/>
        <v>505.04265175745621</v>
      </c>
      <c r="R113" s="4">
        <f t="shared" si="27"/>
        <v>1647.3598560832311</v>
      </c>
      <c r="S113" s="4">
        <f t="shared" si="28"/>
        <v>1.7624906060569283</v>
      </c>
      <c r="T113" s="4"/>
      <c r="U113" s="4">
        <f t="shared" si="29"/>
        <v>0.94906474920569628</v>
      </c>
      <c r="V113" s="4">
        <f t="shared" si="30"/>
        <v>1.0698880390635672E-3</v>
      </c>
      <c r="W113" s="4"/>
      <c r="X113">
        <f>IF(front!E113&gt;$X$2,O113,P113)</f>
        <v>532.14772983628689</v>
      </c>
      <c r="Y113">
        <f t="shared" si="31"/>
        <v>-5.2281252595993237</v>
      </c>
      <c r="Z113">
        <f>SUMPRODUCT($B$7:$B$456,Y$7:Y$456,EXP(constants!$B$32+constants!$A$32*ABS($A$7:$A$456-$A113)))</f>
        <v>0.55420082964165518</v>
      </c>
      <c r="AA113">
        <f t="shared" si="20"/>
        <v>-5.7823260892409785</v>
      </c>
      <c r="AB113">
        <f t="shared" si="32"/>
        <v>0</v>
      </c>
      <c r="AD113" s="4">
        <f t="shared" si="21"/>
        <v>1645.4013142717165</v>
      </c>
      <c r="AE113">
        <f>SUMPRODUCT($B$7:$B$456,AD$7:AD$456,EXP(constants!$B$32+constants!$A$32*ABS($A$7:$A$456-$A113)))</f>
        <v>35.373465823029349</v>
      </c>
      <c r="AF113" s="4">
        <f t="shared" si="22"/>
        <v>1610.0278484486871</v>
      </c>
      <c r="AG113">
        <f t="shared" si="33"/>
        <v>1610.0278484486871</v>
      </c>
      <c r="AH113" s="4"/>
      <c r="AI113" s="5">
        <f>SUMPRODUCT(constants!$B$13:$B$20,A113^constants!$A$13:$A$20)*constants!$C$10/((A113/1000000000)^5*(EXP(0.014388/(A113/1000000000)/constants!$B$9)-1))</f>
        <v>1.1205233319981507E-8</v>
      </c>
      <c r="AJ113">
        <f>SUMPRODUCT(A113^constants!$E$28:$J$28,constants!$E$27:$J$27)</f>
        <v>3.5707833839382255E-6</v>
      </c>
      <c r="AL113" s="17">
        <f t="shared" si="23"/>
        <v>0</v>
      </c>
      <c r="AM113">
        <f t="shared" si="34"/>
        <v>2.2178395158684915E-9</v>
      </c>
      <c r="AN113">
        <f t="shared" si="35"/>
        <v>0</v>
      </c>
      <c r="AO113">
        <f t="shared" si="36"/>
        <v>4.3967374035430249E-9</v>
      </c>
      <c r="AQ113">
        <f t="shared" si="37"/>
        <v>4.3967374035430249E-9</v>
      </c>
      <c r="AS113" s="4">
        <f t="shared" si="38"/>
        <v>0</v>
      </c>
    </row>
    <row r="114" spans="1:45" x14ac:dyDescent="0.2">
      <c r="A114">
        <f>front!A114</f>
        <v>238.8</v>
      </c>
      <c r="B114" s="1">
        <f t="shared" si="39"/>
        <v>0.46999999999999886</v>
      </c>
      <c r="C114">
        <f>front!D114-front!B114</f>
        <v>171.55000000000018</v>
      </c>
      <c r="D114" s="2">
        <f>front!E114-front!C114</f>
        <v>1548.6000000000004</v>
      </c>
      <c r="E114" s="2">
        <f>IF(front!F114-front!C114&gt;0,front!F114-front!C114,0)</f>
        <v>1450.4000000000015</v>
      </c>
      <c r="F114" s="2">
        <f>front!I114-front!H114</f>
        <v>5020.8000000000011</v>
      </c>
      <c r="G114" s="2">
        <f>IF(front!J114-front!H114&gt;0,front!J114-front!H114,0)</f>
        <v>15.399999999999636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171.14739673161819</v>
      </c>
      <c r="J114" s="4">
        <f>D114/(constants!$A$4+constants!$B$4*data!D114+constants!$C$4*data!D114^2+constants!$D$4*data!D114^3+constants!$E$4*data!D114^4+constants!$F$4*data!D114^5+constants!$G$4*data!D114^6+constants!$H$4*data!D114^7)</f>
        <v>1545.0599518934014</v>
      </c>
      <c r="K114" s="4">
        <f>E114/(constants!$A$4+constants!$B$4*data!E114+constants!$C$4*data!E114^2+constants!$D$4*data!E114^3+constants!$E$4*data!E114^4+constants!$F$4*data!E114^5+constants!$G$4*data!E114^6+constants!$H$4*data!E114^7)</f>
        <v>1447.08251247215</v>
      </c>
      <c r="L114" s="4">
        <f>F114/(constants!$A$4+constants!$B$4*data!F114+constants!$C$4*data!F114^2+constants!$D$4*data!F114^3+constants!$E$4*data!F114^4+constants!$F$4*data!F114^5+constants!$G$4*data!F114^6+constants!$H$4*data!F114^7)</f>
        <v>5010.1844231295918</v>
      </c>
      <c r="M114" s="4">
        <f>G114/(constants!$A$4+constants!$B$4*data!G114+constants!$C$4*data!G114^2+constants!$D$4*data!G114^3+constants!$E$4*data!G114^4+constants!$F$4*data!G114^5+constants!$G$4*data!G114^6+constants!$H$4*data!G114^7)</f>
        <v>15.363614498202368</v>
      </c>
      <c r="N114" s="4"/>
      <c r="O114" s="4">
        <f t="shared" si="24"/>
        <v>570.49132243872725</v>
      </c>
      <c r="P114" s="4">
        <f t="shared" si="25"/>
        <v>515.01998396446709</v>
      </c>
      <c r="Q114" s="4">
        <f t="shared" si="26"/>
        <v>482.36083749071662</v>
      </c>
      <c r="R114" s="4">
        <f t="shared" si="27"/>
        <v>1670.0614743765307</v>
      </c>
      <c r="S114" s="4">
        <f t="shared" si="28"/>
        <v>5.1212048327341231</v>
      </c>
      <c r="T114" s="4"/>
      <c r="U114" s="4">
        <f t="shared" si="29"/>
        <v>0.93658664228453758</v>
      </c>
      <c r="V114" s="4">
        <f t="shared" si="30"/>
        <v>3.0664768401091206E-3</v>
      </c>
      <c r="W114" s="4"/>
      <c r="X114">
        <f>IF(front!E114&gt;$X$2,O114,P114)</f>
        <v>515.01998396446709</v>
      </c>
      <c r="Y114">
        <f t="shared" si="31"/>
        <v>1.7780496261663075</v>
      </c>
      <c r="Z114">
        <f>SUMPRODUCT($B$7:$B$456,Y$7:Y$456,EXP(constants!$B$32+constants!$A$32*ABS($A$7:$A$456-$A114)))</f>
        <v>0.56709005328088125</v>
      </c>
      <c r="AA114">
        <f t="shared" si="20"/>
        <v>1.2109595728854261</v>
      </c>
      <c r="AB114">
        <f t="shared" si="32"/>
        <v>0</v>
      </c>
      <c r="AD114" s="4">
        <f t="shared" si="21"/>
        <v>1664.37061068865</v>
      </c>
      <c r="AE114">
        <f>SUMPRODUCT($B$7:$B$456,AD$7:AD$456,EXP(constants!$B$32+constants!$A$32*ABS($A$7:$A$456-$A114)))</f>
        <v>35.730147461364865</v>
      </c>
      <c r="AF114" s="4">
        <f t="shared" si="22"/>
        <v>1628.6404632272852</v>
      </c>
      <c r="AG114">
        <f t="shared" si="33"/>
        <v>1628.6404632272852</v>
      </c>
      <c r="AH114" s="4"/>
      <c r="AI114" s="5">
        <f>SUMPRODUCT(constants!$B$13:$B$20,A114^constants!$A$13:$A$20)*constants!$C$10/((A114/1000000000)^5*(EXP(0.014388/(A114/1000000000)/constants!$B$9)-1))</f>
        <v>1.1546245033150529E-8</v>
      </c>
      <c r="AJ114">
        <f>SUMPRODUCT(A114^constants!$E$28:$J$28,constants!$E$27:$J$27)</f>
        <v>3.5382259759967369E-6</v>
      </c>
      <c r="AL114" s="17">
        <f t="shared" si="23"/>
        <v>0</v>
      </c>
      <c r="AM114">
        <f t="shared" si="34"/>
        <v>2.1725028057975734E-9</v>
      </c>
      <c r="AN114">
        <f t="shared" si="35"/>
        <v>0</v>
      </c>
      <c r="AO114">
        <f t="shared" si="36"/>
        <v>4.3068600217504406E-9</v>
      </c>
      <c r="AQ114">
        <f t="shared" si="37"/>
        <v>4.3068600217504406E-9</v>
      </c>
      <c r="AS114" s="4">
        <f t="shared" si="38"/>
        <v>0</v>
      </c>
    </row>
    <row r="115" spans="1:45" x14ac:dyDescent="0.2">
      <c r="A115">
        <f>front!A115</f>
        <v>239.28</v>
      </c>
      <c r="B115" s="1">
        <f t="shared" si="39"/>
        <v>0.47999999999998977</v>
      </c>
      <c r="C115">
        <f>front!D115-front!B115</f>
        <v>171.55000000000018</v>
      </c>
      <c r="D115" s="2">
        <f>front!E115-front!C115</f>
        <v>1548.6000000000004</v>
      </c>
      <c r="E115" s="2">
        <f>IF(front!F115-front!C115&gt;0,front!F115-front!C115,0)</f>
        <v>1450.4000000000015</v>
      </c>
      <c r="F115" s="2">
        <f>front!I115-front!H115</f>
        <v>5020.8000000000011</v>
      </c>
      <c r="G115" s="2">
        <f>IF(front!J115-front!H115&gt;0,front!J115-front!H115,0)</f>
        <v>15.399999999999636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171.14739673161819</v>
      </c>
      <c r="J115" s="4">
        <f>D115/(constants!$A$4+constants!$B$4*data!D115+constants!$C$4*data!D115^2+constants!$D$4*data!D115^3+constants!$E$4*data!D115^4+constants!$F$4*data!D115^5+constants!$G$4*data!D115^6+constants!$H$4*data!D115^7)</f>
        <v>1545.0599518934014</v>
      </c>
      <c r="K115" s="4">
        <f>E115/(constants!$A$4+constants!$B$4*data!E115+constants!$C$4*data!E115^2+constants!$D$4*data!E115^3+constants!$E$4*data!E115^4+constants!$F$4*data!E115^5+constants!$G$4*data!E115^6+constants!$H$4*data!E115^7)</f>
        <v>1447.08251247215</v>
      </c>
      <c r="L115" s="4">
        <f>F115/(constants!$A$4+constants!$B$4*data!F115+constants!$C$4*data!F115^2+constants!$D$4*data!F115^3+constants!$E$4*data!F115^4+constants!$F$4*data!F115^5+constants!$G$4*data!F115^6+constants!$H$4*data!F115^7)</f>
        <v>5010.1844231295918</v>
      </c>
      <c r="M115" s="4">
        <f>G115/(constants!$A$4+constants!$B$4*data!G115+constants!$C$4*data!G115^2+constants!$D$4*data!G115^3+constants!$E$4*data!G115^4+constants!$F$4*data!G115^5+constants!$G$4*data!G115^6+constants!$H$4*data!G115^7)</f>
        <v>15.363614498202368</v>
      </c>
      <c r="N115" s="4"/>
      <c r="O115" s="4">
        <f t="shared" si="24"/>
        <v>570.49132243872725</v>
      </c>
      <c r="P115" s="4">
        <f t="shared" si="25"/>
        <v>515.01998396446709</v>
      </c>
      <c r="Q115" s="4">
        <f t="shared" si="26"/>
        <v>482.36083749071662</v>
      </c>
      <c r="R115" s="4">
        <f t="shared" si="27"/>
        <v>1670.0614743765307</v>
      </c>
      <c r="S115" s="4">
        <f t="shared" si="28"/>
        <v>5.1212048327341231</v>
      </c>
      <c r="T115" s="4"/>
      <c r="U115" s="4">
        <f t="shared" si="29"/>
        <v>0.93658664228453758</v>
      </c>
      <c r="V115" s="4">
        <f t="shared" si="30"/>
        <v>3.0664768401091206E-3</v>
      </c>
      <c r="W115" s="4"/>
      <c r="X115">
        <f>IF(front!E115&gt;$X$2,O115,P115)</f>
        <v>515.01998396446709</v>
      </c>
      <c r="Y115">
        <f t="shared" si="31"/>
        <v>1.7780496261663075</v>
      </c>
      <c r="Z115">
        <f>SUMPRODUCT($B$7:$B$456,Y$7:Y$456,EXP(constants!$B$32+constants!$A$32*ABS($A$7:$A$456-$A115)))</f>
        <v>0.58064025731298163</v>
      </c>
      <c r="AA115">
        <f t="shared" si="20"/>
        <v>1.1974093688533258</v>
      </c>
      <c r="AB115">
        <f t="shared" si="32"/>
        <v>0</v>
      </c>
      <c r="AD115" s="4">
        <f t="shared" si="21"/>
        <v>1664.37061068865</v>
      </c>
      <c r="AE115">
        <f>SUMPRODUCT($B$7:$B$456,AD$7:AD$456,EXP(constants!$B$32+constants!$A$32*ABS($A$7:$A$456-$A115)))</f>
        <v>36.091133106002872</v>
      </c>
      <c r="AF115" s="4">
        <f t="shared" si="22"/>
        <v>1628.2794775826471</v>
      </c>
      <c r="AG115">
        <f t="shared" si="33"/>
        <v>1628.2794775826471</v>
      </c>
      <c r="AH115" s="4"/>
      <c r="AI115" s="5">
        <f>SUMPRODUCT(constants!$B$13:$B$20,A115^constants!$A$13:$A$20)*constants!$C$10/((A115/1000000000)^5*(EXP(0.014388/(A115/1000000000)/constants!$B$9)-1))</f>
        <v>1.1903362906537052E-8</v>
      </c>
      <c r="AJ115">
        <f>SUMPRODUCT(A115^constants!$E$28:$J$28,constants!$E$27:$J$27)</f>
        <v>3.5053784490502566E-6</v>
      </c>
      <c r="AL115" s="17">
        <f t="shared" si="23"/>
        <v>0</v>
      </c>
      <c r="AM115">
        <f t="shared" si="34"/>
        <v>2.1528112939520439E-9</v>
      </c>
      <c r="AN115">
        <f t="shared" si="35"/>
        <v>0</v>
      </c>
      <c r="AO115">
        <f t="shared" si="36"/>
        <v>4.267822748744848E-9</v>
      </c>
      <c r="AQ115">
        <f t="shared" si="37"/>
        <v>4.267822748744848E-9</v>
      </c>
      <c r="AS115" s="4">
        <f t="shared" si="38"/>
        <v>0</v>
      </c>
    </row>
    <row r="116" spans="1:45" x14ac:dyDescent="0.2">
      <c r="A116">
        <f>front!A116</f>
        <v>239.75</v>
      </c>
      <c r="B116" s="1">
        <f t="shared" si="39"/>
        <v>0.46999999999999886</v>
      </c>
      <c r="C116">
        <f>front!D116-front!B116</f>
        <v>161.15000000000009</v>
      </c>
      <c r="D116" s="2">
        <f>front!E116-front!C116</f>
        <v>1567.2000000000007</v>
      </c>
      <c r="E116" s="2">
        <f>IF(front!F116-front!C116&gt;0,front!F116-front!C116,0)</f>
        <v>1470.7000000000007</v>
      </c>
      <c r="F116" s="2">
        <f>front!I116-front!H116</f>
        <v>5165.3000000000011</v>
      </c>
      <c r="G116" s="2">
        <f>IF(front!J116-front!H116&gt;0,front!J116-front!H116,0)</f>
        <v>37.100000000000364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160.7716465214958</v>
      </c>
      <c r="J116" s="4">
        <f>D116/(constants!$A$4+constants!$B$4*data!D116+constants!$C$4*data!D116^2+constants!$D$4*data!D116^3+constants!$E$4*data!D116^4+constants!$F$4*data!D116^5+constants!$G$4*data!D116^6+constants!$H$4*data!D116^7)</f>
        <v>1563.6177847646368</v>
      </c>
      <c r="K116" s="4">
        <f>E116/(constants!$A$4+constants!$B$4*data!E116+constants!$C$4*data!E116^2+constants!$D$4*data!E116^3+constants!$E$4*data!E116^4+constants!$F$4*data!E116^5+constants!$G$4*data!E116^6+constants!$H$4*data!E116^7)</f>
        <v>1467.3365132364436</v>
      </c>
      <c r="L116" s="4">
        <f>F116/(constants!$A$4+constants!$B$4*data!F116+constants!$C$4*data!F116^2+constants!$D$4*data!F116^3+constants!$E$4*data!F116^4+constants!$F$4*data!F116^5+constants!$G$4*data!F116^6+constants!$H$4*data!F116^7)</f>
        <v>5154.4940025739706</v>
      </c>
      <c r="M116" s="4">
        <f>G116/(constants!$A$4+constants!$B$4*data!G116+constants!$C$4*data!G116^2+constants!$D$4*data!G116^3+constants!$E$4*data!G116^4+constants!$F$4*data!G116^5+constants!$G$4*data!G116^6+constants!$H$4*data!G116^7)</f>
        <v>37.012431346246146</v>
      </c>
      <c r="N116" s="4"/>
      <c r="O116" s="4">
        <f t="shared" si="24"/>
        <v>535.90548840498604</v>
      </c>
      <c r="P116" s="4">
        <f t="shared" si="25"/>
        <v>521.20592825487893</v>
      </c>
      <c r="Q116" s="4">
        <f t="shared" si="26"/>
        <v>489.11217107881453</v>
      </c>
      <c r="R116" s="4">
        <f t="shared" si="27"/>
        <v>1718.1646675246568</v>
      </c>
      <c r="S116" s="4">
        <f t="shared" si="28"/>
        <v>12.337477115415382</v>
      </c>
      <c r="T116" s="4"/>
      <c r="U116" s="4">
        <f t="shared" si="29"/>
        <v>0.93842403657317963</v>
      </c>
      <c r="V116" s="4">
        <f t="shared" si="30"/>
        <v>7.1806139123963397E-3</v>
      </c>
      <c r="W116" s="4"/>
      <c r="X116">
        <f>IF(front!E116&gt;$X$2,O116,P116)</f>
        <v>521.20592825487893</v>
      </c>
      <c r="Y116">
        <f t="shared" si="31"/>
        <v>0.78043496899840648</v>
      </c>
      <c r="Z116">
        <f>SUMPRODUCT($B$7:$B$456,Y$7:Y$456,EXP(constants!$B$32+constants!$A$32*ABS($A$7:$A$456-$A116)))</f>
        <v>0.59429584191745077</v>
      </c>
      <c r="AA116">
        <f t="shared" si="20"/>
        <v>0.1861391270809557</v>
      </c>
      <c r="AB116">
        <f t="shared" si="32"/>
        <v>0</v>
      </c>
      <c r="AD116" s="4">
        <f t="shared" si="21"/>
        <v>1704.4548272020445</v>
      </c>
      <c r="AE116">
        <f>SUMPRODUCT($B$7:$B$456,AD$7:AD$456,EXP(constants!$B$32+constants!$A$32*ABS($A$7:$A$456-$A116)))</f>
        <v>36.441021215796759</v>
      </c>
      <c r="AF116" s="4">
        <f t="shared" si="22"/>
        <v>1668.0138059862477</v>
      </c>
      <c r="AG116">
        <f t="shared" si="33"/>
        <v>1668.0138059862477</v>
      </c>
      <c r="AH116" s="4"/>
      <c r="AI116" s="5">
        <f>SUMPRODUCT(constants!$B$13:$B$20,A116^constants!$A$13:$A$20)*constants!$C$10/((A116/1000000000)^5*(EXP(0.014388/(A116/1000000000)/constants!$B$9)-1))</f>
        <v>1.2261874737292348E-8</v>
      </c>
      <c r="AJ116">
        <f>SUMPRODUCT(A116^constants!$E$28:$J$28,constants!$E$27:$J$27)</f>
        <v>3.4736051169595634E-6</v>
      </c>
      <c r="AL116" s="17">
        <f t="shared" si="23"/>
        <v>0</v>
      </c>
      <c r="AM116">
        <f t="shared" si="34"/>
        <v>2.0824798358942375E-9</v>
      </c>
      <c r="AN116">
        <f t="shared" si="35"/>
        <v>0</v>
      </c>
      <c r="AO116">
        <f t="shared" si="36"/>
        <v>4.1283947378017825E-9</v>
      </c>
      <c r="AQ116">
        <f t="shared" si="37"/>
        <v>4.1283947378017825E-9</v>
      </c>
      <c r="AS116" s="4">
        <f t="shared" si="38"/>
        <v>0</v>
      </c>
    </row>
    <row r="117" spans="1:45" x14ac:dyDescent="0.2">
      <c r="A117">
        <f>front!A117</f>
        <v>240.23</v>
      </c>
      <c r="B117" s="1">
        <f t="shared" si="39"/>
        <v>0.47999999999998977</v>
      </c>
      <c r="C117">
        <f>front!D117-front!B117</f>
        <v>161.15000000000009</v>
      </c>
      <c r="D117" s="2">
        <f>front!E117-front!C117</f>
        <v>1567.2000000000007</v>
      </c>
      <c r="E117" s="2">
        <f>IF(front!F117-front!C117&gt;0,front!F117-front!C117,0)</f>
        <v>1470.7000000000007</v>
      </c>
      <c r="F117" s="2">
        <f>front!I117-front!H117</f>
        <v>5165.3000000000011</v>
      </c>
      <c r="G117" s="2">
        <f>IF(front!J117-front!H117&gt;0,front!J117-front!H117,0)</f>
        <v>37.100000000000364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160.7716465214958</v>
      </c>
      <c r="J117" s="4">
        <f>D117/(constants!$A$4+constants!$B$4*data!D117+constants!$C$4*data!D117^2+constants!$D$4*data!D117^3+constants!$E$4*data!D117^4+constants!$F$4*data!D117^5+constants!$G$4*data!D117^6+constants!$H$4*data!D117^7)</f>
        <v>1563.6177847646368</v>
      </c>
      <c r="K117" s="4">
        <f>E117/(constants!$A$4+constants!$B$4*data!E117+constants!$C$4*data!E117^2+constants!$D$4*data!E117^3+constants!$E$4*data!E117^4+constants!$F$4*data!E117^5+constants!$G$4*data!E117^6+constants!$H$4*data!E117^7)</f>
        <v>1467.3365132364436</v>
      </c>
      <c r="L117" s="4">
        <f>F117/(constants!$A$4+constants!$B$4*data!F117+constants!$C$4*data!F117^2+constants!$D$4*data!F117^3+constants!$E$4*data!F117^4+constants!$F$4*data!F117^5+constants!$G$4*data!F117^6+constants!$H$4*data!F117^7)</f>
        <v>5154.4940025739706</v>
      </c>
      <c r="M117" s="4">
        <f>G117/(constants!$A$4+constants!$B$4*data!G117+constants!$C$4*data!G117^2+constants!$D$4*data!G117^3+constants!$E$4*data!G117^4+constants!$F$4*data!G117^5+constants!$G$4*data!G117^6+constants!$H$4*data!G117^7)</f>
        <v>37.012431346246146</v>
      </c>
      <c r="N117" s="4"/>
      <c r="O117" s="4">
        <f t="shared" si="24"/>
        <v>535.90548840498604</v>
      </c>
      <c r="P117" s="4">
        <f t="shared" si="25"/>
        <v>521.20592825487893</v>
      </c>
      <c r="Q117" s="4">
        <f t="shared" si="26"/>
        <v>489.11217107881453</v>
      </c>
      <c r="R117" s="4">
        <f t="shared" si="27"/>
        <v>1718.1646675246568</v>
      </c>
      <c r="S117" s="4">
        <f t="shared" si="28"/>
        <v>12.337477115415382</v>
      </c>
      <c r="T117" s="4"/>
      <c r="U117" s="4">
        <f t="shared" si="29"/>
        <v>0.93842403657317963</v>
      </c>
      <c r="V117" s="4">
        <f t="shared" si="30"/>
        <v>7.1806139123963397E-3</v>
      </c>
      <c r="W117" s="4"/>
      <c r="X117">
        <f>IF(front!E117&gt;$X$2,O117,P117)</f>
        <v>521.20592825487893</v>
      </c>
      <c r="Y117">
        <f t="shared" si="31"/>
        <v>0.78043496899840648</v>
      </c>
      <c r="Z117">
        <f>SUMPRODUCT($B$7:$B$456,Y$7:Y$456,EXP(constants!$B$32+constants!$A$32*ABS($A$7:$A$456-$A117)))</f>
        <v>0.6086665553599917</v>
      </c>
      <c r="AA117">
        <f t="shared" si="20"/>
        <v>0.17176841363841477</v>
      </c>
      <c r="AB117">
        <f t="shared" si="32"/>
        <v>0</v>
      </c>
      <c r="AD117" s="4">
        <f t="shared" si="21"/>
        <v>1704.4548272020445</v>
      </c>
      <c r="AE117">
        <f>SUMPRODUCT($B$7:$B$456,AD$7:AD$456,EXP(constants!$B$32+constants!$A$32*ABS($A$7:$A$456-$A117)))</f>
        <v>36.794879203729025</v>
      </c>
      <c r="AF117" s="4">
        <f t="shared" si="22"/>
        <v>1667.6599479983154</v>
      </c>
      <c r="AG117">
        <f t="shared" si="33"/>
        <v>1667.6599479983154</v>
      </c>
      <c r="AH117" s="4"/>
      <c r="AI117" s="5">
        <f>SUMPRODUCT(constants!$B$13:$B$20,A117^constants!$A$13:$A$20)*constants!$C$10/((A117/1000000000)^5*(EXP(0.014388/(A117/1000000000)/constants!$B$9)-1))</f>
        <v>1.2637210915862646E-8</v>
      </c>
      <c r="AJ117">
        <f>SUMPRODUCT(A117^constants!$E$28:$J$28,constants!$E$27:$J$27)</f>
        <v>3.441549500219005E-6</v>
      </c>
      <c r="AL117" s="17">
        <f t="shared" si="23"/>
        <v>0</v>
      </c>
      <c r="AM117">
        <f t="shared" si="34"/>
        <v>2.0636997994404563E-9</v>
      </c>
      <c r="AN117">
        <f t="shared" si="35"/>
        <v>0</v>
      </c>
      <c r="AO117">
        <f t="shared" si="36"/>
        <v>4.0911644115651673E-9</v>
      </c>
      <c r="AQ117">
        <f t="shared" si="37"/>
        <v>4.0911644115651673E-9</v>
      </c>
      <c r="AS117" s="4">
        <f t="shared" si="38"/>
        <v>0</v>
      </c>
    </row>
    <row r="118" spans="1:45" x14ac:dyDescent="0.2">
      <c r="A118">
        <f>front!A118</f>
        <v>240.71</v>
      </c>
      <c r="B118" s="1">
        <f t="shared" si="39"/>
        <v>0.48000000000001819</v>
      </c>
      <c r="C118">
        <f>front!D118-front!B118</f>
        <v>169.25</v>
      </c>
      <c r="D118" s="2">
        <f>front!E118-front!C118</f>
        <v>1657.2000000000007</v>
      </c>
      <c r="E118" s="2">
        <f>IF(front!F118-front!C118&gt;0,front!F118-front!C118,0)</f>
        <v>1515.5</v>
      </c>
      <c r="F118" s="2">
        <f>front!I118-front!H118</f>
        <v>5210.2999999999993</v>
      </c>
      <c r="G118" s="2">
        <f>IF(front!J118-front!H118&gt;0,front!J118-front!H118,0)</f>
        <v>0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168.85275807076522</v>
      </c>
      <c r="J118" s="4">
        <f>D118/(constants!$A$4+constants!$B$4*data!D118+constants!$C$4*data!D118^2+constants!$D$4*data!D118^3+constants!$E$4*data!D118^4+constants!$F$4*data!D118^5+constants!$G$4*data!D118^6+constants!$H$4*data!D118^7)</f>
        <v>1653.4136975888464</v>
      </c>
      <c r="K118" s="4">
        <f>E118/(constants!$A$4+constants!$B$4*data!E118+constants!$C$4*data!E118^2+constants!$D$4*data!E118^3+constants!$E$4*data!E118^4+constants!$F$4*data!E118^5+constants!$G$4*data!E118^6+constants!$H$4*data!E118^7)</f>
        <v>1512.0349817153042</v>
      </c>
      <c r="L118" s="4">
        <f>F118/(constants!$A$4+constants!$B$4*data!F118+constants!$C$4*data!F118^2+constants!$D$4*data!F118^3+constants!$E$4*data!F118^4+constants!$F$4*data!F118^5+constants!$G$4*data!F118^6+constants!$H$4*data!F118^7)</f>
        <v>5199.4379259573207</v>
      </c>
      <c r="M118" s="4">
        <f>G118/(constants!$A$4+constants!$B$4*data!G118+constants!$C$4*data!G118^2+constants!$D$4*data!G118^3+constants!$E$4*data!G118^4+constants!$F$4*data!G118^5+constants!$G$4*data!G118^6+constants!$H$4*data!G118^7)</f>
        <v>0</v>
      </c>
      <c r="N118" s="4"/>
      <c r="O118" s="4">
        <f t="shared" si="24"/>
        <v>562.84252690255073</v>
      </c>
      <c r="P118" s="4">
        <f t="shared" si="25"/>
        <v>551.13789919628209</v>
      </c>
      <c r="Q118" s="4">
        <f t="shared" si="26"/>
        <v>504.011660571768</v>
      </c>
      <c r="R118" s="4">
        <f t="shared" si="27"/>
        <v>1733.1459753191068</v>
      </c>
      <c r="S118" s="4">
        <f t="shared" si="28"/>
        <v>0</v>
      </c>
      <c r="T118" s="4"/>
      <c r="U118" s="4">
        <f t="shared" si="29"/>
        <v>0.91449283619718813</v>
      </c>
      <c r="V118" s="4">
        <f t="shared" si="30"/>
        <v>0</v>
      </c>
      <c r="W118" s="4"/>
      <c r="X118">
        <f>IF(front!E118&gt;$X$2,O118,P118)</f>
        <v>551.13789919628209</v>
      </c>
      <c r="Y118">
        <f t="shared" si="31"/>
        <v>14.85904010276829</v>
      </c>
      <c r="Z118">
        <f>SUMPRODUCT($B$7:$B$456,Y$7:Y$456,EXP(constants!$B$32+constants!$A$32*ABS($A$7:$A$456-$A118)))</f>
        <v>0.62347681330746862</v>
      </c>
      <c r="AA118">
        <f t="shared" si="20"/>
        <v>14.235563289460821</v>
      </c>
      <c r="AB118">
        <f t="shared" si="32"/>
        <v>6.7200878959554089</v>
      </c>
      <c r="AD118" s="4">
        <f t="shared" si="21"/>
        <v>1733.1459753191068</v>
      </c>
      <c r="AE118">
        <f>SUMPRODUCT($B$7:$B$456,AD$7:AD$456,EXP(constants!$B$32+constants!$A$32*ABS($A$7:$A$456-$A118)))</f>
        <v>37.145161605140814</v>
      </c>
      <c r="AF118" s="4">
        <f t="shared" si="22"/>
        <v>1696.000813713966</v>
      </c>
      <c r="AG118">
        <f t="shared" si="33"/>
        <v>1696.000813713966</v>
      </c>
      <c r="AH118" s="4"/>
      <c r="AI118" s="5">
        <f>SUMPRODUCT(constants!$B$13:$B$20,A118^constants!$A$13:$A$20)*constants!$C$10/((A118/1000000000)^5*(EXP(0.014388/(A118/1000000000)/constants!$B$9)-1))</f>
        <v>1.3022018859779367E-8</v>
      </c>
      <c r="AJ118">
        <f>SUMPRODUCT(A118^constants!$E$28:$J$28,constants!$E$27:$J$27)</f>
        <v>3.4098873365065257E-6</v>
      </c>
      <c r="AL118" s="17">
        <f t="shared" si="23"/>
        <v>1.9377750799385933E-9</v>
      </c>
      <c r="AM118">
        <f t="shared" si="34"/>
        <v>2.0105458139724749E-9</v>
      </c>
      <c r="AN118">
        <f t="shared" si="35"/>
        <v>0.96380548330301419</v>
      </c>
      <c r="AO118">
        <f t="shared" si="36"/>
        <v>3.9857897375266177E-9</v>
      </c>
      <c r="AQ118">
        <f t="shared" si="37"/>
        <v>3.9857897375266177E-9</v>
      </c>
      <c r="AS118" s="4">
        <f t="shared" si="38"/>
        <v>0.48617092409422474</v>
      </c>
    </row>
    <row r="119" spans="1:45" x14ac:dyDescent="0.2">
      <c r="A119">
        <f>front!A119</f>
        <v>241.18</v>
      </c>
      <c r="B119" s="1">
        <f t="shared" si="39"/>
        <v>0.46999999999999886</v>
      </c>
      <c r="C119">
        <f>front!D119-front!B119</f>
        <v>169.25</v>
      </c>
      <c r="D119" s="2">
        <f>front!E119-front!C119</f>
        <v>1657.2000000000007</v>
      </c>
      <c r="E119" s="2">
        <f>IF(front!F119-front!C119&gt;0,front!F119-front!C119,0)</f>
        <v>1515.5</v>
      </c>
      <c r="F119" s="2">
        <f>front!I119-front!H119</f>
        <v>5210.2999999999993</v>
      </c>
      <c r="G119" s="2">
        <f>IF(front!J119-front!H119&gt;0,front!J119-front!H119,0)</f>
        <v>0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168.85275807076522</v>
      </c>
      <c r="J119" s="4">
        <f>D119/(constants!$A$4+constants!$B$4*data!D119+constants!$C$4*data!D119^2+constants!$D$4*data!D119^3+constants!$E$4*data!D119^4+constants!$F$4*data!D119^5+constants!$G$4*data!D119^6+constants!$H$4*data!D119^7)</f>
        <v>1653.4136975888464</v>
      </c>
      <c r="K119" s="4">
        <f>E119/(constants!$A$4+constants!$B$4*data!E119+constants!$C$4*data!E119^2+constants!$D$4*data!E119^3+constants!$E$4*data!E119^4+constants!$F$4*data!E119^5+constants!$G$4*data!E119^6+constants!$H$4*data!E119^7)</f>
        <v>1512.0349817153042</v>
      </c>
      <c r="L119" s="4">
        <f>F119/(constants!$A$4+constants!$B$4*data!F119+constants!$C$4*data!F119^2+constants!$D$4*data!F119^3+constants!$E$4*data!F119^4+constants!$F$4*data!F119^5+constants!$G$4*data!F119^6+constants!$H$4*data!F119^7)</f>
        <v>5199.4379259573207</v>
      </c>
      <c r="M119" s="4">
        <f>G119/(constants!$A$4+constants!$B$4*data!G119+constants!$C$4*data!G119^2+constants!$D$4*data!G119^3+constants!$E$4*data!G119^4+constants!$F$4*data!G119^5+constants!$G$4*data!G119^6+constants!$H$4*data!G119^7)</f>
        <v>0</v>
      </c>
      <c r="N119" s="4"/>
      <c r="O119" s="4">
        <f t="shared" si="24"/>
        <v>562.84252690255073</v>
      </c>
      <c r="P119" s="4">
        <f t="shared" si="25"/>
        <v>551.13789919628209</v>
      </c>
      <c r="Q119" s="4">
        <f t="shared" si="26"/>
        <v>504.011660571768</v>
      </c>
      <c r="R119" s="4">
        <f t="shared" si="27"/>
        <v>1733.1459753191068</v>
      </c>
      <c r="S119" s="4">
        <f t="shared" si="28"/>
        <v>0</v>
      </c>
      <c r="T119" s="4"/>
      <c r="U119" s="4">
        <f t="shared" si="29"/>
        <v>0.91449283619718813</v>
      </c>
      <c r="V119" s="4">
        <f t="shared" si="30"/>
        <v>0</v>
      </c>
      <c r="W119" s="4"/>
      <c r="X119">
        <f>IF(front!E119&gt;$X$2,O119,P119)</f>
        <v>551.13789919628209</v>
      </c>
      <c r="Y119">
        <f t="shared" si="31"/>
        <v>14.85904010276829</v>
      </c>
      <c r="Z119">
        <f>SUMPRODUCT($B$7:$B$456,Y$7:Y$456,EXP(constants!$B$32+constants!$A$32*ABS($A$7:$A$456-$A119)))</f>
        <v>0.63816414464017746</v>
      </c>
      <c r="AA119">
        <f t="shared" si="20"/>
        <v>14.220875958128113</v>
      </c>
      <c r="AB119">
        <f t="shared" si="32"/>
        <v>6.7054005646227015</v>
      </c>
      <c r="AD119" s="4">
        <f t="shared" si="21"/>
        <v>1733.1459753191068</v>
      </c>
      <c r="AE119">
        <f>SUMPRODUCT($B$7:$B$456,AD$7:AD$456,EXP(constants!$B$32+constants!$A$32*ABS($A$7:$A$456-$A119)))</f>
        <v>37.484105875020248</v>
      </c>
      <c r="AF119" s="4">
        <f t="shared" si="22"/>
        <v>1695.6618694440865</v>
      </c>
      <c r="AG119">
        <f t="shared" si="33"/>
        <v>1695.6618694440865</v>
      </c>
      <c r="AH119" s="4"/>
      <c r="AI119" s="5">
        <f>SUMPRODUCT(constants!$B$13:$B$20,A119^constants!$A$13:$A$20)*constants!$C$10/((A119/1000000000)^5*(EXP(0.014388/(A119/1000000000)/constants!$B$9)-1))</f>
        <v>1.3408162826573244E-8</v>
      </c>
      <c r="AJ119">
        <f>SUMPRODUCT(A119^constants!$E$28:$J$28,constants!$E$27:$J$27)</f>
        <v>3.3792617792108531E-6</v>
      </c>
      <c r="AL119" s="17">
        <f t="shared" si="23"/>
        <v>1.999606540631431E-9</v>
      </c>
      <c r="AM119">
        <f t="shared" si="34"/>
        <v>1.9928865772742333E-9</v>
      </c>
      <c r="AN119">
        <f t="shared" si="35"/>
        <v>1.0033719748197556</v>
      </c>
      <c r="AO119">
        <f t="shared" si="36"/>
        <v>3.9507813313936912E-9</v>
      </c>
      <c r="AQ119">
        <f t="shared" si="37"/>
        <v>3.9507813313936912E-9</v>
      </c>
      <c r="AS119" s="4">
        <f t="shared" si="38"/>
        <v>0.50612938882295544</v>
      </c>
    </row>
    <row r="120" spans="1:45" x14ac:dyDescent="0.2">
      <c r="A120">
        <f>front!A120</f>
        <v>241.66</v>
      </c>
      <c r="B120" s="1">
        <f t="shared" si="39"/>
        <v>0.47999999999998977</v>
      </c>
      <c r="C120">
        <f>front!D120-front!B120</f>
        <v>175.75</v>
      </c>
      <c r="D120" s="2">
        <f>front!E120-front!C120</f>
        <v>1650.7999999999993</v>
      </c>
      <c r="E120" s="2">
        <f>IF(front!F120-front!C120&gt;0,front!F120-front!C120,0)</f>
        <v>1553.1999999999989</v>
      </c>
      <c r="F120" s="2">
        <f>front!I120-front!H120</f>
        <v>5376.7000000000007</v>
      </c>
      <c r="G120" s="2">
        <f>IF(front!J120-front!H120&gt;0,front!J120-front!H120,0)</f>
        <v>0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175.33760877867229</v>
      </c>
      <c r="J120" s="4">
        <f>D120/(constants!$A$4+constants!$B$4*data!D120+constants!$C$4*data!D120^2+constants!$D$4*data!D120^3+constants!$E$4*data!D120^4+constants!$F$4*data!D120^5+constants!$G$4*data!D120^6+constants!$H$4*data!D120^7)</f>
        <v>1647.0282132171203</v>
      </c>
      <c r="K120" s="4">
        <f>E120/(constants!$A$4+constants!$B$4*data!E120+constants!$C$4*data!E120^2+constants!$D$4*data!E120^3+constants!$E$4*data!E120^4+constants!$F$4*data!E120^5+constants!$G$4*data!E120^6+constants!$H$4*data!E120^7)</f>
        <v>1549.6495238210955</v>
      </c>
      <c r="L120" s="4">
        <f>F120/(constants!$A$4+constants!$B$4*data!F120+constants!$C$4*data!F120^2+constants!$D$4*data!F120^3+constants!$E$4*data!F120^4+constants!$F$4*data!F120^5+constants!$G$4*data!F120^6+constants!$H$4*data!F120^7)</f>
        <v>5365.6445842583717</v>
      </c>
      <c r="M120" s="4">
        <f>G120/(constants!$A$4+constants!$B$4*data!G120+constants!$C$4*data!G120^2+constants!$D$4*data!G120^3+constants!$E$4*data!G120^4+constants!$F$4*data!G120^5+constants!$G$4*data!G120^6+constants!$H$4*data!G120^7)</f>
        <v>0</v>
      </c>
      <c r="N120" s="4"/>
      <c r="O120" s="4">
        <f t="shared" si="24"/>
        <v>584.45869592890767</v>
      </c>
      <c r="P120" s="4">
        <f t="shared" si="25"/>
        <v>549.00940440570685</v>
      </c>
      <c r="Q120" s="4">
        <f t="shared" si="26"/>
        <v>516.54984127369846</v>
      </c>
      <c r="R120" s="4">
        <f t="shared" si="27"/>
        <v>1788.5481947527906</v>
      </c>
      <c r="S120" s="4">
        <f t="shared" si="28"/>
        <v>0</v>
      </c>
      <c r="T120" s="4"/>
      <c r="U120" s="4">
        <f t="shared" si="29"/>
        <v>0.94087612548796806</v>
      </c>
      <c r="V120" s="4">
        <f t="shared" si="30"/>
        <v>0</v>
      </c>
      <c r="W120" s="4"/>
      <c r="X120">
        <f>IF(front!E120&gt;$X$2,O120,P120)</f>
        <v>549.00940440570685</v>
      </c>
      <c r="Y120">
        <f t="shared" si="31"/>
        <v>-0.61033897272932336</v>
      </c>
      <c r="Z120">
        <f>SUMPRODUCT($B$7:$B$456,Y$7:Y$456,EXP(constants!$B$32+constants!$A$32*ABS($A$7:$A$456-$A120)))</f>
        <v>0.65337016186549557</v>
      </c>
      <c r="AA120">
        <f t="shared" si="20"/>
        <v>-1.2637091345948188</v>
      </c>
      <c r="AB120">
        <f t="shared" si="32"/>
        <v>0</v>
      </c>
      <c r="AD120" s="4">
        <f t="shared" si="21"/>
        <v>1788.5481947527906</v>
      </c>
      <c r="AE120">
        <f>SUMPRODUCT($B$7:$B$456,AD$7:AD$456,EXP(constants!$B$32+constants!$A$32*ABS($A$7:$A$456-$A120)))</f>
        <v>37.827045570177731</v>
      </c>
      <c r="AF120" s="4">
        <f t="shared" si="22"/>
        <v>1750.7211491826129</v>
      </c>
      <c r="AG120">
        <f t="shared" si="33"/>
        <v>1750.7211491826129</v>
      </c>
      <c r="AH120" s="4"/>
      <c r="AI120" s="5">
        <f>SUMPRODUCT(constants!$B$13:$B$20,A120^constants!$A$13:$A$20)*constants!$C$10/((A120/1000000000)^5*(EXP(0.014388/(A120/1000000000)/constants!$B$9)-1))</f>
        <v>1.3812255322502969E-8</v>
      </c>
      <c r="AJ120">
        <f>SUMPRODUCT(A120^constants!$E$28:$J$28,constants!$E$27:$J$27)</f>
        <v>3.3483652908263104E-6</v>
      </c>
      <c r="AL120" s="17">
        <f t="shared" si="23"/>
        <v>0</v>
      </c>
      <c r="AM120">
        <f t="shared" si="34"/>
        <v>1.9125634555735017E-9</v>
      </c>
      <c r="AN120">
        <f t="shared" si="35"/>
        <v>0</v>
      </c>
      <c r="AO120">
        <f t="shared" si="36"/>
        <v>3.7915454304080196E-9</v>
      </c>
      <c r="AQ120">
        <f t="shared" si="37"/>
        <v>3.7915454304080196E-9</v>
      </c>
      <c r="AS120" s="4">
        <f t="shared" si="38"/>
        <v>0</v>
      </c>
    </row>
    <row r="121" spans="1:45" x14ac:dyDescent="0.2">
      <c r="A121">
        <f>front!A121</f>
        <v>242.13</v>
      </c>
      <c r="B121" s="1">
        <f t="shared" si="39"/>
        <v>0.46999999999999886</v>
      </c>
      <c r="C121">
        <f>front!D121-front!B121</f>
        <v>175.75</v>
      </c>
      <c r="D121" s="2">
        <f>front!E121-front!C121</f>
        <v>1650.7999999999993</v>
      </c>
      <c r="E121" s="2">
        <f>IF(front!F121-front!C121&gt;0,front!F121-front!C121,0)</f>
        <v>1553.1999999999989</v>
      </c>
      <c r="F121" s="2">
        <f>front!I121-front!H121</f>
        <v>5376.7000000000007</v>
      </c>
      <c r="G121" s="2">
        <f>IF(front!J121-front!H121&gt;0,front!J121-front!H121,0)</f>
        <v>0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175.33760877867229</v>
      </c>
      <c r="J121" s="4">
        <f>D121/(constants!$A$4+constants!$B$4*data!D121+constants!$C$4*data!D121^2+constants!$D$4*data!D121^3+constants!$E$4*data!D121^4+constants!$F$4*data!D121^5+constants!$G$4*data!D121^6+constants!$H$4*data!D121^7)</f>
        <v>1647.0282132171203</v>
      </c>
      <c r="K121" s="4">
        <f>E121/(constants!$A$4+constants!$B$4*data!E121+constants!$C$4*data!E121^2+constants!$D$4*data!E121^3+constants!$E$4*data!E121^4+constants!$F$4*data!E121^5+constants!$G$4*data!E121^6+constants!$H$4*data!E121^7)</f>
        <v>1549.6495238210955</v>
      </c>
      <c r="L121" s="4">
        <f>F121/(constants!$A$4+constants!$B$4*data!F121+constants!$C$4*data!F121^2+constants!$D$4*data!F121^3+constants!$E$4*data!F121^4+constants!$F$4*data!F121^5+constants!$G$4*data!F121^6+constants!$H$4*data!F121^7)</f>
        <v>5365.6445842583717</v>
      </c>
      <c r="M121" s="4">
        <f>G121/(constants!$A$4+constants!$B$4*data!G121+constants!$C$4*data!G121^2+constants!$D$4*data!G121^3+constants!$E$4*data!G121^4+constants!$F$4*data!G121^5+constants!$G$4*data!G121^6+constants!$H$4*data!G121^7)</f>
        <v>0</v>
      </c>
      <c r="N121" s="4"/>
      <c r="O121" s="4">
        <f t="shared" si="24"/>
        <v>584.45869592890767</v>
      </c>
      <c r="P121" s="4">
        <f t="shared" si="25"/>
        <v>549.00940440570685</v>
      </c>
      <c r="Q121" s="4">
        <f t="shared" si="26"/>
        <v>516.54984127369846</v>
      </c>
      <c r="R121" s="4">
        <f t="shared" si="27"/>
        <v>1788.5481947527906</v>
      </c>
      <c r="S121" s="4">
        <f t="shared" si="28"/>
        <v>0</v>
      </c>
      <c r="T121" s="4"/>
      <c r="U121" s="4">
        <f t="shared" si="29"/>
        <v>0.94087612548796806</v>
      </c>
      <c r="V121" s="4">
        <f t="shared" si="30"/>
        <v>0</v>
      </c>
      <c r="W121" s="4"/>
      <c r="X121">
        <f>IF(front!E121&gt;$X$2,O121,P121)</f>
        <v>549.00940440570685</v>
      </c>
      <c r="Y121">
        <f t="shared" si="31"/>
        <v>-0.61033897272932336</v>
      </c>
      <c r="Z121">
        <f>SUMPRODUCT($B$7:$B$456,Y$7:Y$456,EXP(constants!$B$32+constants!$A$32*ABS($A$7:$A$456-$A121)))</f>
        <v>0.66874213103046132</v>
      </c>
      <c r="AA121">
        <f t="shared" si="20"/>
        <v>-1.2790811037597847</v>
      </c>
      <c r="AB121">
        <f t="shared" si="32"/>
        <v>0</v>
      </c>
      <c r="AD121" s="4">
        <f t="shared" si="21"/>
        <v>1788.5481947527906</v>
      </c>
      <c r="AE121">
        <f>SUMPRODUCT($B$7:$B$456,AD$7:AD$456,EXP(constants!$B$32+constants!$A$32*ABS($A$7:$A$456-$A121)))</f>
        <v>38.158305893333861</v>
      </c>
      <c r="AF121" s="4">
        <f t="shared" si="22"/>
        <v>1750.3898888594567</v>
      </c>
      <c r="AG121">
        <f t="shared" si="33"/>
        <v>1750.3898888594567</v>
      </c>
      <c r="AH121" s="4"/>
      <c r="AI121" s="5">
        <f>SUMPRODUCT(constants!$B$13:$B$20,A121^constants!$A$13:$A$20)*constants!$C$10/((A121/1000000000)^5*(EXP(0.014388/(A121/1000000000)/constants!$B$9)-1))</f>
        <v>1.4217637030517092E-8</v>
      </c>
      <c r="AJ121">
        <f>SUMPRODUCT(A121^constants!$E$28:$J$28,constants!$E$27:$J$27)</f>
        <v>3.3184810546077535E-6</v>
      </c>
      <c r="AL121" s="17">
        <f t="shared" si="23"/>
        <v>0</v>
      </c>
      <c r="AM121">
        <f t="shared" si="34"/>
        <v>1.8958525044783337E-9</v>
      </c>
      <c r="AN121">
        <f t="shared" si="35"/>
        <v>0</v>
      </c>
      <c r="AO121">
        <f t="shared" si="36"/>
        <v>3.7584169451397194E-9</v>
      </c>
      <c r="AQ121">
        <f t="shared" si="37"/>
        <v>3.7584169451397194E-9</v>
      </c>
      <c r="AS121" s="4">
        <f t="shared" si="38"/>
        <v>0</v>
      </c>
    </row>
    <row r="122" spans="1:45" x14ac:dyDescent="0.2">
      <c r="A122">
        <f>front!A122</f>
        <v>242.61</v>
      </c>
      <c r="B122" s="1">
        <f t="shared" si="39"/>
        <v>0.48000000000001819</v>
      </c>
      <c r="C122">
        <f>front!D122-front!B122</f>
        <v>177.04999999999973</v>
      </c>
      <c r="D122" s="2">
        <f>front!E122-front!C122</f>
        <v>1617.6000000000004</v>
      </c>
      <c r="E122" s="2">
        <f>IF(front!F122-front!C122&gt;0,front!F122-front!C122,0)</f>
        <v>1511.7000000000007</v>
      </c>
      <c r="F122" s="2">
        <f>front!I122-front!H122</f>
        <v>5437.5</v>
      </c>
      <c r="G122" s="2">
        <f>IF(front!J122-front!H122&gt;0,front!J122-front!H122,0)</f>
        <v>27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176.63457977878173</v>
      </c>
      <c r="J122" s="4">
        <f>D122/(constants!$A$4+constants!$B$4*data!D122+constants!$C$4*data!D122^2+constants!$D$4*data!D122^3+constants!$E$4*data!D122^4+constants!$F$4*data!D122^5+constants!$G$4*data!D122^6+constants!$H$4*data!D122^7)</f>
        <v>1613.9035064299887</v>
      </c>
      <c r="K122" s="4">
        <f>E122/(constants!$A$4+constants!$B$4*data!E122+constants!$C$4*data!E122^2+constants!$D$4*data!E122^3+constants!$E$4*data!E122^4+constants!$F$4*data!E122^5+constants!$G$4*data!E122^6+constants!$H$4*data!E122^7)</f>
        <v>1508.2435946281087</v>
      </c>
      <c r="L122" s="4">
        <f>F122/(constants!$A$4+constants!$B$4*data!F122+constants!$C$4*data!F122^2+constants!$D$4*data!F122^3+constants!$E$4*data!F122^4+constants!$F$4*data!F122^5+constants!$G$4*data!F122^6+constants!$H$4*data!F122^7)</f>
        <v>5426.3796622829332</v>
      </c>
      <c r="M122" s="4">
        <f>G122/(constants!$A$4+constants!$B$4*data!G122+constants!$C$4*data!G122^2+constants!$D$4*data!G122^3+constants!$E$4*data!G122^4+constants!$F$4*data!G122^5+constants!$G$4*data!G122^6+constants!$H$4*data!G122^7)</f>
        <v>26.936241381276737</v>
      </c>
      <c r="N122" s="4"/>
      <c r="O122" s="4">
        <f t="shared" si="24"/>
        <v>588.781932595939</v>
      </c>
      <c r="P122" s="4">
        <f t="shared" si="25"/>
        <v>537.96783547666291</v>
      </c>
      <c r="Q122" s="4">
        <f t="shared" si="26"/>
        <v>502.7478648760362</v>
      </c>
      <c r="R122" s="4">
        <f t="shared" si="27"/>
        <v>1808.7932207609779</v>
      </c>
      <c r="S122" s="4">
        <f t="shared" si="28"/>
        <v>8.9787471270922463</v>
      </c>
      <c r="T122" s="4"/>
      <c r="U122" s="4">
        <f t="shared" si="29"/>
        <v>0.93453145657040948</v>
      </c>
      <c r="V122" s="4">
        <f t="shared" si="30"/>
        <v>4.9639433761891234E-3</v>
      </c>
      <c r="W122" s="4"/>
      <c r="X122">
        <f>IF(front!E122&gt;$X$2,O122,P122)</f>
        <v>537.96783547666291</v>
      </c>
      <c r="Y122">
        <f t="shared" si="31"/>
        <v>3.0336812121316825</v>
      </c>
      <c r="Z122">
        <f>SUMPRODUCT($B$7:$B$456,Y$7:Y$456,EXP(constants!$B$32+constants!$A$32*ABS($A$7:$A$456-$A122)))</f>
        <v>0.68494544796300916</v>
      </c>
      <c r="AA122">
        <f t="shared" si="20"/>
        <v>2.3487357641686732</v>
      </c>
      <c r="AB122">
        <f t="shared" si="32"/>
        <v>0</v>
      </c>
      <c r="AD122" s="4">
        <f t="shared" si="21"/>
        <v>1798.8157198296292</v>
      </c>
      <c r="AE122">
        <f>SUMPRODUCT($B$7:$B$456,AD$7:AD$456,EXP(constants!$B$32+constants!$A$32*ABS($A$7:$A$456-$A122)))</f>
        <v>38.492908671742512</v>
      </c>
      <c r="AF122" s="4">
        <f t="shared" si="22"/>
        <v>1760.3228111578867</v>
      </c>
      <c r="AG122">
        <f t="shared" si="33"/>
        <v>1760.3228111578867</v>
      </c>
      <c r="AH122" s="4"/>
      <c r="AI122" s="5">
        <f>SUMPRODUCT(constants!$B$13:$B$20,A122^constants!$A$13:$A$20)*constants!$C$10/((A122/1000000000)^5*(EXP(0.014388/(A122/1000000000)/constants!$B$9)-1))</f>
        <v>1.4641743255197806E-8</v>
      </c>
      <c r="AJ122">
        <f>SUMPRODUCT(A122^constants!$E$28:$J$28,constants!$E$27:$J$27)</f>
        <v>3.2883331448004829E-6</v>
      </c>
      <c r="AL122" s="17">
        <f t="shared" si="23"/>
        <v>0</v>
      </c>
      <c r="AM122">
        <f t="shared" si="34"/>
        <v>1.8680284797522549E-9</v>
      </c>
      <c r="AN122">
        <f t="shared" si="35"/>
        <v>0</v>
      </c>
      <c r="AO122">
        <f t="shared" si="36"/>
        <v>3.7032574399749142E-9</v>
      </c>
      <c r="AQ122">
        <f t="shared" si="37"/>
        <v>3.7032574399749142E-9</v>
      </c>
      <c r="AS122" s="4">
        <f t="shared" si="38"/>
        <v>0</v>
      </c>
    </row>
    <row r="123" spans="1:45" x14ac:dyDescent="0.2">
      <c r="A123">
        <f>front!A123</f>
        <v>243.08</v>
      </c>
      <c r="B123" s="1">
        <f t="shared" si="39"/>
        <v>0.46999999999999886</v>
      </c>
      <c r="C123">
        <f>front!D123-front!B123</f>
        <v>177.04999999999973</v>
      </c>
      <c r="D123" s="2">
        <f>front!E123-front!C123</f>
        <v>1617.6000000000004</v>
      </c>
      <c r="E123" s="2">
        <f>IF(front!F123-front!C123&gt;0,front!F123-front!C123,0)</f>
        <v>1511.7000000000007</v>
      </c>
      <c r="F123" s="2">
        <f>front!I123-front!H123</f>
        <v>5437.5</v>
      </c>
      <c r="G123" s="2">
        <f>IF(front!J123-front!H123&gt;0,front!J123-front!H123,0)</f>
        <v>27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176.63457977878173</v>
      </c>
      <c r="J123" s="4">
        <f>D123/(constants!$A$4+constants!$B$4*data!D123+constants!$C$4*data!D123^2+constants!$D$4*data!D123^3+constants!$E$4*data!D123^4+constants!$F$4*data!D123^5+constants!$G$4*data!D123^6+constants!$H$4*data!D123^7)</f>
        <v>1613.9035064299887</v>
      </c>
      <c r="K123" s="4">
        <f>E123/(constants!$A$4+constants!$B$4*data!E123+constants!$C$4*data!E123^2+constants!$D$4*data!E123^3+constants!$E$4*data!E123^4+constants!$F$4*data!E123^5+constants!$G$4*data!E123^6+constants!$H$4*data!E123^7)</f>
        <v>1508.2435946281087</v>
      </c>
      <c r="L123" s="4">
        <f>F123/(constants!$A$4+constants!$B$4*data!F123+constants!$C$4*data!F123^2+constants!$D$4*data!F123^3+constants!$E$4*data!F123^4+constants!$F$4*data!F123^5+constants!$G$4*data!F123^6+constants!$H$4*data!F123^7)</f>
        <v>5426.3796622829332</v>
      </c>
      <c r="M123" s="4">
        <f>G123/(constants!$A$4+constants!$B$4*data!G123+constants!$C$4*data!G123^2+constants!$D$4*data!G123^3+constants!$E$4*data!G123^4+constants!$F$4*data!G123^5+constants!$G$4*data!G123^6+constants!$H$4*data!G123^7)</f>
        <v>26.936241381276737</v>
      </c>
      <c r="N123" s="4"/>
      <c r="O123" s="4">
        <f t="shared" si="24"/>
        <v>588.781932595939</v>
      </c>
      <c r="P123" s="4">
        <f t="shared" si="25"/>
        <v>537.96783547666291</v>
      </c>
      <c r="Q123" s="4">
        <f t="shared" si="26"/>
        <v>502.7478648760362</v>
      </c>
      <c r="R123" s="4">
        <f t="shared" si="27"/>
        <v>1808.7932207609779</v>
      </c>
      <c r="S123" s="4">
        <f t="shared" si="28"/>
        <v>8.9787471270922463</v>
      </c>
      <c r="T123" s="4"/>
      <c r="U123" s="4">
        <f t="shared" si="29"/>
        <v>0.93453145657040948</v>
      </c>
      <c r="V123" s="4">
        <f t="shared" si="30"/>
        <v>4.9639433761891234E-3</v>
      </c>
      <c r="W123" s="4"/>
      <c r="X123">
        <f>IF(front!E123&gt;$X$2,O123,P123)</f>
        <v>537.96783547666291</v>
      </c>
      <c r="Y123">
        <f t="shared" si="31"/>
        <v>3.0336812121316825</v>
      </c>
      <c r="Z123">
        <f>SUMPRODUCT($B$7:$B$456,Y$7:Y$456,EXP(constants!$B$32+constants!$A$32*ABS($A$7:$A$456-$A123)))</f>
        <v>0.70125183712885952</v>
      </c>
      <c r="AA123">
        <f t="shared" si="20"/>
        <v>2.3324293750028229</v>
      </c>
      <c r="AB123">
        <f t="shared" si="32"/>
        <v>0</v>
      </c>
      <c r="AD123" s="4">
        <f t="shared" si="21"/>
        <v>1798.8157198296292</v>
      </c>
      <c r="AE123">
        <f>SUMPRODUCT($B$7:$B$456,AD$7:AD$456,EXP(constants!$B$32+constants!$A$32*ABS($A$7:$A$456-$A123)))</f>
        <v>38.816303899058433</v>
      </c>
      <c r="AF123" s="4">
        <f t="shared" si="22"/>
        <v>1759.9994159305706</v>
      </c>
      <c r="AG123">
        <f t="shared" si="33"/>
        <v>1759.9994159305706</v>
      </c>
      <c r="AH123" s="4"/>
      <c r="AI123" s="5">
        <f>SUMPRODUCT(constants!$B$13:$B$20,A123^constants!$A$13:$A$20)*constants!$C$10/((A123/1000000000)^5*(EXP(0.014388/(A123/1000000000)/constants!$B$9)-1))</f>
        <v>1.5067084827768297E-8</v>
      </c>
      <c r="AJ123">
        <f>SUMPRODUCT(A123^constants!$E$28:$J$28,constants!$E$27:$J$27)</f>
        <v>3.2591736179917049E-6</v>
      </c>
      <c r="AL123" s="17">
        <f t="shared" si="23"/>
        <v>0</v>
      </c>
      <c r="AM123">
        <f t="shared" si="34"/>
        <v>1.8518038065759644E-9</v>
      </c>
      <c r="AN123">
        <f t="shared" si="35"/>
        <v>0</v>
      </c>
      <c r="AO123">
        <f t="shared" si="36"/>
        <v>3.6710929723008304E-9</v>
      </c>
      <c r="AQ123">
        <f t="shared" si="37"/>
        <v>3.6710929723008304E-9</v>
      </c>
      <c r="AS123" s="4">
        <f t="shared" si="38"/>
        <v>0</v>
      </c>
    </row>
    <row r="124" spans="1:45" x14ac:dyDescent="0.2">
      <c r="A124">
        <f>front!A124</f>
        <v>243.56</v>
      </c>
      <c r="B124" s="1">
        <f t="shared" si="39"/>
        <v>0.47999999999998977</v>
      </c>
      <c r="C124">
        <f>front!D124-front!B124</f>
        <v>174.10000000000036</v>
      </c>
      <c r="D124" s="2">
        <f>front!E124-front!C124</f>
        <v>1644.8999999999996</v>
      </c>
      <c r="E124" s="2">
        <f>IF(front!F124-front!C124&gt;0,front!F124-front!C124,0)</f>
        <v>1532.5</v>
      </c>
      <c r="F124" s="2">
        <f>front!I124-front!H124</f>
        <v>5545.9</v>
      </c>
      <c r="G124" s="2">
        <f>IF(front!J124-front!H124&gt;0,front!J124-front!H124,0)</f>
        <v>77.799999999999272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173.69145368953394</v>
      </c>
      <c r="J124" s="4">
        <f>D124/(constants!$A$4+constants!$B$4*data!D124+constants!$C$4*data!D124^2+constants!$D$4*data!D124^3+constants!$E$4*data!D124^4+constants!$F$4*data!D124^5+constants!$G$4*data!D124^6+constants!$H$4*data!D124^7)</f>
        <v>1641.1415944535715</v>
      </c>
      <c r="K124" s="4">
        <f>E124/(constants!$A$4+constants!$B$4*data!E124+constants!$C$4*data!E124^2+constants!$D$4*data!E124^3+constants!$E$4*data!E124^4+constants!$F$4*data!E124^5+constants!$G$4*data!E124^6+constants!$H$4*data!E124^7)</f>
        <v>1528.9964482894479</v>
      </c>
      <c r="L124" s="4">
        <f>F124/(constants!$A$4+constants!$B$4*data!F124+constants!$C$4*data!F124^2+constants!$D$4*data!F124^3+constants!$E$4*data!F124^4+constants!$F$4*data!F124^5+constants!$G$4*data!F124^6+constants!$H$4*data!F124^7)</f>
        <v>5534.6718697579463</v>
      </c>
      <c r="M124" s="4">
        <f>G124/(constants!$A$4+constants!$B$4*data!G124+constants!$C$4*data!G124^2+constants!$D$4*data!G124^3+constants!$E$4*data!G124^4+constants!$F$4*data!G124^5+constants!$G$4*data!G124^6+constants!$H$4*data!G124^7)</f>
        <v>77.616698389090288</v>
      </c>
      <c r="N124" s="4"/>
      <c r="O124" s="4">
        <f t="shared" si="24"/>
        <v>578.97151229844656</v>
      </c>
      <c r="P124" s="4">
        <f t="shared" si="25"/>
        <v>547.04719815119051</v>
      </c>
      <c r="Q124" s="4">
        <f t="shared" si="26"/>
        <v>509.66548276314933</v>
      </c>
      <c r="R124" s="4">
        <f t="shared" si="27"/>
        <v>1844.8906232526488</v>
      </c>
      <c r="S124" s="4">
        <f t="shared" si="28"/>
        <v>25.872232796363431</v>
      </c>
      <c r="T124" s="4"/>
      <c r="U124" s="4">
        <f t="shared" si="29"/>
        <v>0.93166637994970625</v>
      </c>
      <c r="V124" s="4">
        <f t="shared" si="30"/>
        <v>1.4023721769884217E-2</v>
      </c>
      <c r="W124" s="4"/>
      <c r="X124">
        <f>IF(front!E124&gt;$X$2,O124,P124)</f>
        <v>547.04719815119051</v>
      </c>
      <c r="Y124">
        <f t="shared" si="31"/>
        <v>4.7525549965065466</v>
      </c>
      <c r="Z124">
        <f>SUMPRODUCT($B$7:$B$456,Y$7:Y$456,EXP(constants!$B$32+constants!$A$32*ABS($A$7:$A$456-$A124)))</f>
        <v>0.71836853698362535</v>
      </c>
      <c r="AA124">
        <f t="shared" si="20"/>
        <v>4.0341864595229211</v>
      </c>
      <c r="AB124">
        <f t="shared" si="32"/>
        <v>0</v>
      </c>
      <c r="AD124" s="4">
        <f t="shared" si="21"/>
        <v>1816.1404843782752</v>
      </c>
      <c r="AE124">
        <f>SUMPRODUCT($B$7:$B$456,AD$7:AD$456,EXP(constants!$B$32+constants!$A$32*ABS($A$7:$A$456-$A124)))</f>
        <v>39.143176724292395</v>
      </c>
      <c r="AF124" s="4">
        <f t="shared" si="22"/>
        <v>1776.9973076539829</v>
      </c>
      <c r="AG124">
        <f t="shared" si="33"/>
        <v>1776.9973076539829</v>
      </c>
      <c r="AH124" s="4"/>
      <c r="AI124" s="5">
        <f>SUMPRODUCT(constants!$B$13:$B$20,A124^constants!$A$13:$A$20)*constants!$C$10/((A124/1000000000)^5*(EXP(0.014388/(A124/1000000000)/constants!$B$9)-1))</f>
        <v>1.5511950574951612E-8</v>
      </c>
      <c r="AJ124">
        <f>SUMPRODUCT(A124^constants!$E$28:$J$28,constants!$E$27:$J$27)</f>
        <v>3.229757452814059E-6</v>
      </c>
      <c r="AL124" s="17">
        <f t="shared" si="23"/>
        <v>0</v>
      </c>
      <c r="AM124">
        <f t="shared" si="34"/>
        <v>1.8175364919815387E-9</v>
      </c>
      <c r="AN124">
        <f t="shared" si="35"/>
        <v>0</v>
      </c>
      <c r="AO124">
        <f t="shared" si="36"/>
        <v>3.603160021012744E-9</v>
      </c>
      <c r="AQ124">
        <f t="shared" si="37"/>
        <v>3.603160021012744E-9</v>
      </c>
      <c r="AS124" s="4">
        <f t="shared" si="38"/>
        <v>0</v>
      </c>
    </row>
    <row r="125" spans="1:45" x14ac:dyDescent="0.2">
      <c r="A125">
        <f>front!A125</f>
        <v>244.03</v>
      </c>
      <c r="B125" s="1">
        <f t="shared" si="39"/>
        <v>0.46999999999999886</v>
      </c>
      <c r="C125">
        <f>front!D125-front!B125</f>
        <v>174.10000000000036</v>
      </c>
      <c r="D125" s="2">
        <f>front!E125-front!C125</f>
        <v>1644.8999999999996</v>
      </c>
      <c r="E125" s="2">
        <f>IF(front!F125-front!C125&gt;0,front!F125-front!C125,0)</f>
        <v>1532.5</v>
      </c>
      <c r="F125" s="2">
        <f>front!I125-front!H125</f>
        <v>5545.9</v>
      </c>
      <c r="G125" s="2">
        <f>IF(front!J125-front!H125&gt;0,front!J125-front!H125,0)</f>
        <v>77.799999999999272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173.69145368953394</v>
      </c>
      <c r="J125" s="4">
        <f>D125/(constants!$A$4+constants!$B$4*data!D125+constants!$C$4*data!D125^2+constants!$D$4*data!D125^3+constants!$E$4*data!D125^4+constants!$F$4*data!D125^5+constants!$G$4*data!D125^6+constants!$H$4*data!D125^7)</f>
        <v>1641.1415944535715</v>
      </c>
      <c r="K125" s="4">
        <f>E125/(constants!$A$4+constants!$B$4*data!E125+constants!$C$4*data!E125^2+constants!$D$4*data!E125^3+constants!$E$4*data!E125^4+constants!$F$4*data!E125^5+constants!$G$4*data!E125^6+constants!$H$4*data!E125^7)</f>
        <v>1528.9964482894479</v>
      </c>
      <c r="L125" s="4">
        <f>F125/(constants!$A$4+constants!$B$4*data!F125+constants!$C$4*data!F125^2+constants!$D$4*data!F125^3+constants!$E$4*data!F125^4+constants!$F$4*data!F125^5+constants!$G$4*data!F125^6+constants!$H$4*data!F125^7)</f>
        <v>5534.6718697579463</v>
      </c>
      <c r="M125" s="4">
        <f>G125/(constants!$A$4+constants!$B$4*data!G125+constants!$C$4*data!G125^2+constants!$D$4*data!G125^3+constants!$E$4*data!G125^4+constants!$F$4*data!G125^5+constants!$G$4*data!G125^6+constants!$H$4*data!G125^7)</f>
        <v>77.616698389090288</v>
      </c>
      <c r="N125" s="4"/>
      <c r="O125" s="4">
        <f t="shared" si="24"/>
        <v>578.97151229844656</v>
      </c>
      <c r="P125" s="4">
        <f t="shared" si="25"/>
        <v>547.04719815119051</v>
      </c>
      <c r="Q125" s="4">
        <f t="shared" si="26"/>
        <v>509.66548276314933</v>
      </c>
      <c r="R125" s="4">
        <f t="shared" si="27"/>
        <v>1844.8906232526488</v>
      </c>
      <c r="S125" s="4">
        <f t="shared" si="28"/>
        <v>25.872232796363431</v>
      </c>
      <c r="T125" s="4"/>
      <c r="U125" s="4">
        <f t="shared" si="29"/>
        <v>0.93166637994970625</v>
      </c>
      <c r="V125" s="4">
        <f t="shared" si="30"/>
        <v>1.4023721769884217E-2</v>
      </c>
      <c r="W125" s="4"/>
      <c r="X125">
        <f>IF(front!E125&gt;$X$2,O125,P125)</f>
        <v>547.04719815119051</v>
      </c>
      <c r="Y125">
        <f t="shared" si="31"/>
        <v>4.7525549965065466</v>
      </c>
      <c r="Z125">
        <f>SUMPRODUCT($B$7:$B$456,Y$7:Y$456,EXP(constants!$B$32+constants!$A$32*ABS($A$7:$A$456-$A125)))</f>
        <v>0.73556280249744121</v>
      </c>
      <c r="AA125">
        <f t="shared" si="20"/>
        <v>4.0169921940091058</v>
      </c>
      <c r="AB125">
        <f t="shared" si="32"/>
        <v>0</v>
      </c>
      <c r="AD125" s="4">
        <f t="shared" si="21"/>
        <v>1816.1404843782752</v>
      </c>
      <c r="AE125">
        <f>SUMPRODUCT($B$7:$B$456,AD$7:AD$456,EXP(constants!$B$32+constants!$A$32*ABS($A$7:$A$456-$A125)))</f>
        <v>39.45916420651357</v>
      </c>
      <c r="AF125" s="4">
        <f t="shared" si="22"/>
        <v>1776.6813201717616</v>
      </c>
      <c r="AG125">
        <f t="shared" si="33"/>
        <v>1776.6813201717616</v>
      </c>
      <c r="AH125" s="4"/>
      <c r="AI125" s="5">
        <f>SUMPRODUCT(constants!$B$13:$B$20,A125^constants!$A$13:$A$20)*constants!$C$10/((A125/1000000000)^5*(EXP(0.014388/(A125/1000000000)/constants!$B$9)-1))</f>
        <v>1.5957990395167836E-8</v>
      </c>
      <c r="AJ125">
        <f>SUMPRODUCT(A125^constants!$E$28:$J$28,constants!$E$27:$J$27)</f>
        <v>3.2013062801310708E-6</v>
      </c>
      <c r="AL125" s="17">
        <f t="shared" si="23"/>
        <v>0</v>
      </c>
      <c r="AM125">
        <f t="shared" si="34"/>
        <v>1.8018460844860927E-9</v>
      </c>
      <c r="AN125">
        <f t="shared" si="35"/>
        <v>0</v>
      </c>
      <c r="AO125">
        <f t="shared" si="36"/>
        <v>3.5720547038703336E-9</v>
      </c>
      <c r="AQ125">
        <f t="shared" si="37"/>
        <v>3.5720547038703336E-9</v>
      </c>
      <c r="AS125" s="4">
        <f t="shared" si="38"/>
        <v>0</v>
      </c>
    </row>
    <row r="126" spans="1:45" x14ac:dyDescent="0.2">
      <c r="A126">
        <f>front!A126</f>
        <v>244.51</v>
      </c>
      <c r="B126" s="1">
        <f t="shared" si="39"/>
        <v>0.47999999999998977</v>
      </c>
      <c r="C126">
        <f>front!D126-front!B126</f>
        <v>162.90000000000009</v>
      </c>
      <c r="D126" s="2">
        <f>front!E126-front!C126</f>
        <v>1625.6000000000004</v>
      </c>
      <c r="E126" s="2">
        <f>IF(front!F126-front!C126&gt;0,front!F126-front!C126,0)</f>
        <v>1496.3999999999996</v>
      </c>
      <c r="F126" s="2">
        <f>front!I126-front!H126</f>
        <v>5603.1000000000022</v>
      </c>
      <c r="G126" s="2">
        <f>IF(front!J126-front!H126&gt;0,front!J126-front!H126,0)</f>
        <v>0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162.5175647273058</v>
      </c>
      <c r="J126" s="4">
        <f>D126/(constants!$A$4+constants!$B$4*data!D126+constants!$C$4*data!D126^2+constants!$D$4*data!D126^3+constants!$E$4*data!D126^4+constants!$F$4*data!D126^5+constants!$G$4*data!D126^6+constants!$H$4*data!D126^7)</f>
        <v>1621.8853645203458</v>
      </c>
      <c r="K126" s="4">
        <f>E126/(constants!$A$4+constants!$B$4*data!E126+constants!$C$4*data!E126^2+constants!$D$4*data!E126^3+constants!$E$4*data!E126^4+constants!$F$4*data!E126^5+constants!$G$4*data!E126^6+constants!$H$4*data!E126^7)</f>
        <v>1492.9782713077893</v>
      </c>
      <c r="L126" s="4">
        <f>F126/(constants!$A$4+constants!$B$4*data!F126+constants!$C$4*data!F126^2+constants!$D$4*data!F126^3+constants!$E$4*data!F126^4+constants!$F$4*data!F126^5+constants!$G$4*data!F126^6+constants!$H$4*data!F126^7)</f>
        <v>5591.8192253856723</v>
      </c>
      <c r="M126" s="4">
        <f>G126/(constants!$A$4+constants!$B$4*data!G126+constants!$C$4*data!G126^2+constants!$D$4*data!G126^3+constants!$E$4*data!G126^4+constants!$F$4*data!G126^5+constants!$G$4*data!G126^6+constants!$H$4*data!G126^7)</f>
        <v>0</v>
      </c>
      <c r="N126" s="4"/>
      <c r="O126" s="4">
        <f t="shared" si="24"/>
        <v>541.72521575768599</v>
      </c>
      <c r="P126" s="4">
        <f t="shared" si="25"/>
        <v>540.6284548401153</v>
      </c>
      <c r="Q126" s="4">
        <f t="shared" si="26"/>
        <v>497.65942376926307</v>
      </c>
      <c r="R126" s="4">
        <f t="shared" si="27"/>
        <v>1863.9397417952241</v>
      </c>
      <c r="S126" s="4">
        <f t="shared" si="28"/>
        <v>0</v>
      </c>
      <c r="T126" s="4"/>
      <c r="U126" s="4">
        <f t="shared" si="29"/>
        <v>0.92052021922604899</v>
      </c>
      <c r="V126" s="4">
        <f t="shared" si="30"/>
        <v>0</v>
      </c>
      <c r="W126" s="4"/>
      <c r="X126">
        <f>IF(front!E126&gt;$X$2,O126,P126)</f>
        <v>540.6284548401153</v>
      </c>
      <c r="Y126">
        <f t="shared" si="31"/>
        <v>11.108507437800654</v>
      </c>
      <c r="Z126">
        <f>SUMPRODUCT($B$7:$B$456,Y$7:Y$456,EXP(constants!$B$32+constants!$A$32*ABS($A$7:$A$456-$A126)))</f>
        <v>0.75358096977800637</v>
      </c>
      <c r="AA126">
        <f t="shared" si="20"/>
        <v>10.354926468022647</v>
      </c>
      <c r="AB126">
        <f t="shared" si="32"/>
        <v>2.8394510745172354</v>
      </c>
      <c r="AD126" s="4">
        <f t="shared" si="21"/>
        <v>1863.9397417952241</v>
      </c>
      <c r="AE126">
        <f>SUMPRODUCT($B$7:$B$456,AD$7:AD$456,EXP(constants!$B$32+constants!$A$32*ABS($A$7:$A$456-$A126)))</f>
        <v>39.778637294877932</v>
      </c>
      <c r="AF126" s="4">
        <f t="shared" si="22"/>
        <v>1824.1611045003463</v>
      </c>
      <c r="AG126">
        <f t="shared" si="33"/>
        <v>1824.1611045003463</v>
      </c>
      <c r="AH126" s="4"/>
      <c r="AI126" s="5">
        <f>SUMPRODUCT(constants!$B$13:$B$20,A126^constants!$A$13:$A$20)*constants!$C$10/((A126/1000000000)^5*(EXP(0.014388/(A126/1000000000)/constants!$B$9)-1))</f>
        <v>1.6424378049634337E-8</v>
      </c>
      <c r="AJ126">
        <f>SUMPRODUCT(A126^constants!$E$28:$J$28,constants!$E$27:$J$27)</f>
        <v>3.1726052865094071E-6</v>
      </c>
      <c r="AL126" s="17">
        <f t="shared" si="23"/>
        <v>5.7843497276764373E-9</v>
      </c>
      <c r="AM126">
        <f t="shared" si="34"/>
        <v>1.7392133176627575E-9</v>
      </c>
      <c r="AN126">
        <f t="shared" si="35"/>
        <v>3.3258425915515284</v>
      </c>
      <c r="AO126">
        <f t="shared" si="36"/>
        <v>3.4478888989916567E-9</v>
      </c>
      <c r="AQ126">
        <f t="shared" si="37"/>
        <v>3.4478888989916567E-9</v>
      </c>
      <c r="AS126" s="4">
        <f t="shared" si="38"/>
        <v>1.6776496856868224</v>
      </c>
    </row>
    <row r="127" spans="1:45" x14ac:dyDescent="0.2">
      <c r="A127">
        <f>front!A127</f>
        <v>244.98</v>
      </c>
      <c r="B127" s="1">
        <f t="shared" si="39"/>
        <v>0.46999999999999886</v>
      </c>
      <c r="C127">
        <f>front!D127-front!B127</f>
        <v>162.90000000000009</v>
      </c>
      <c r="D127" s="2">
        <f>front!E127-front!C127</f>
        <v>1625.6000000000004</v>
      </c>
      <c r="E127" s="2">
        <f>IF(front!F127-front!C127&gt;0,front!F127-front!C127,0)</f>
        <v>1496.3999999999996</v>
      </c>
      <c r="F127" s="2">
        <f>front!I127-front!H127</f>
        <v>5603.1000000000022</v>
      </c>
      <c r="G127" s="2">
        <f>IF(front!J127-front!H127&gt;0,front!J127-front!H127,0)</f>
        <v>0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162.5175647273058</v>
      </c>
      <c r="J127" s="4">
        <f>D127/(constants!$A$4+constants!$B$4*data!D127+constants!$C$4*data!D127^2+constants!$D$4*data!D127^3+constants!$E$4*data!D127^4+constants!$F$4*data!D127^5+constants!$G$4*data!D127^6+constants!$H$4*data!D127^7)</f>
        <v>1621.8853645203458</v>
      </c>
      <c r="K127" s="4">
        <f>E127/(constants!$A$4+constants!$B$4*data!E127+constants!$C$4*data!E127^2+constants!$D$4*data!E127^3+constants!$E$4*data!E127^4+constants!$F$4*data!E127^5+constants!$G$4*data!E127^6+constants!$H$4*data!E127^7)</f>
        <v>1492.9782713077893</v>
      </c>
      <c r="L127" s="4">
        <f>F127/(constants!$A$4+constants!$B$4*data!F127+constants!$C$4*data!F127^2+constants!$D$4*data!F127^3+constants!$E$4*data!F127^4+constants!$F$4*data!F127^5+constants!$G$4*data!F127^6+constants!$H$4*data!F127^7)</f>
        <v>5591.8192253856723</v>
      </c>
      <c r="M127" s="4">
        <f>G127/(constants!$A$4+constants!$B$4*data!G127+constants!$C$4*data!G127^2+constants!$D$4*data!G127^3+constants!$E$4*data!G127^4+constants!$F$4*data!G127^5+constants!$G$4*data!G127^6+constants!$H$4*data!G127^7)</f>
        <v>0</v>
      </c>
      <c r="N127" s="4"/>
      <c r="O127" s="4">
        <f t="shared" si="24"/>
        <v>541.72521575768599</v>
      </c>
      <c r="P127" s="4">
        <f t="shared" si="25"/>
        <v>540.6284548401153</v>
      </c>
      <c r="Q127" s="4">
        <f t="shared" si="26"/>
        <v>497.65942376926307</v>
      </c>
      <c r="R127" s="4">
        <f t="shared" si="27"/>
        <v>1863.9397417952241</v>
      </c>
      <c r="S127" s="4">
        <f t="shared" si="28"/>
        <v>0</v>
      </c>
      <c r="T127" s="4"/>
      <c r="U127" s="4">
        <f t="shared" si="29"/>
        <v>0.92052021922604899</v>
      </c>
      <c r="V127" s="4">
        <f t="shared" si="30"/>
        <v>0</v>
      </c>
      <c r="W127" s="4"/>
      <c r="X127">
        <f>IF(front!E127&gt;$X$2,O127,P127)</f>
        <v>540.6284548401153</v>
      </c>
      <c r="Y127">
        <f t="shared" si="31"/>
        <v>11.108507437800654</v>
      </c>
      <c r="Z127">
        <f>SUMPRODUCT($B$7:$B$456,Y$7:Y$456,EXP(constants!$B$32+constants!$A$32*ABS($A$7:$A$456-$A127)))</f>
        <v>0.77157014367309662</v>
      </c>
      <c r="AA127">
        <f t="shared" si="20"/>
        <v>10.336937294127557</v>
      </c>
      <c r="AB127">
        <f t="shared" si="32"/>
        <v>2.8214619006221451</v>
      </c>
      <c r="AD127" s="4">
        <f t="shared" si="21"/>
        <v>1863.9397417952241</v>
      </c>
      <c r="AE127">
        <f>SUMPRODUCT($B$7:$B$456,AD$7:AD$456,EXP(constants!$B$32+constants!$A$32*ABS($A$7:$A$456-$A127)))</f>
        <v>40.086986875211664</v>
      </c>
      <c r="AF127" s="4">
        <f t="shared" si="22"/>
        <v>1823.8527549200126</v>
      </c>
      <c r="AG127">
        <f t="shared" si="33"/>
        <v>1823.8527549200126</v>
      </c>
      <c r="AH127" s="4"/>
      <c r="AI127" s="5">
        <f>SUMPRODUCT(constants!$B$13:$B$20,A127^constants!$A$13:$A$20)*constants!$C$10/((A127/1000000000)^5*(EXP(0.014388/(A127/1000000000)/constants!$B$9)-1))</f>
        <v>1.6891870728320183E-8</v>
      </c>
      <c r="AJ127">
        <f>SUMPRODUCT(A127^constants!$E$28:$J$28,constants!$E$27:$J$27)</f>
        <v>3.1448463671633208E-6</v>
      </c>
      <c r="AL127" s="17">
        <f t="shared" si="23"/>
        <v>5.9869214340960795E-9</v>
      </c>
      <c r="AM127">
        <f t="shared" si="34"/>
        <v>1.7242874232471919E-9</v>
      </c>
      <c r="AN127">
        <f t="shared" si="35"/>
        <v>3.4721133805067494</v>
      </c>
      <c r="AO127">
        <f t="shared" si="36"/>
        <v>3.4182991844119015E-9</v>
      </c>
      <c r="AQ127">
        <f t="shared" si="37"/>
        <v>3.4182991844119015E-9</v>
      </c>
      <c r="AS127" s="4">
        <f t="shared" si="38"/>
        <v>1.7514328357791462</v>
      </c>
    </row>
    <row r="128" spans="1:45" x14ac:dyDescent="0.2">
      <c r="A128">
        <f>front!A128</f>
        <v>245.46</v>
      </c>
      <c r="B128" s="1">
        <f t="shared" si="39"/>
        <v>0.48000000000001819</v>
      </c>
      <c r="C128">
        <f>front!D128-front!B128</f>
        <v>168.40000000000009</v>
      </c>
      <c r="D128" s="2">
        <f>front!E128-front!C128</f>
        <v>1589.6999999999989</v>
      </c>
      <c r="E128" s="2">
        <f>IF(front!F128-front!C128&gt;0,front!F128-front!C128,0)</f>
        <v>1477.5</v>
      </c>
      <c r="F128" s="2">
        <f>front!I128-front!H128</f>
        <v>5667.1999999999989</v>
      </c>
      <c r="G128" s="2">
        <f>IF(front!J128-front!H128&gt;0,front!J128-front!H128,0)</f>
        <v>17.200000000000728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168.00473966356279</v>
      </c>
      <c r="J128" s="4">
        <f>D128/(constants!$A$4+constants!$B$4*data!D128+constants!$C$4*data!D128^2+constants!$D$4*data!D128^3+constants!$E$4*data!D128^4+constants!$F$4*data!D128^5+constants!$G$4*data!D128^6+constants!$H$4*data!D128^7)</f>
        <v>1586.0667710448924</v>
      </c>
      <c r="K128" s="4">
        <f>E128/(constants!$A$4+constants!$B$4*data!E128+constants!$C$4*data!E128^2+constants!$D$4*data!E128^3+constants!$E$4*data!E128^4+constants!$F$4*data!E128^5+constants!$G$4*data!E128^6+constants!$H$4*data!E128^7)</f>
        <v>1474.1211036265649</v>
      </c>
      <c r="L128" s="4">
        <f>F128/(constants!$A$4+constants!$B$4*data!F128+constants!$C$4*data!F128^2+constants!$D$4*data!F128^3+constants!$E$4*data!F128^4+constants!$F$4*data!F128^5+constants!$G$4*data!F128^6+constants!$H$4*data!F128^7)</f>
        <v>5655.8638122920847</v>
      </c>
      <c r="M128" s="4">
        <f>G128/(constants!$A$4+constants!$B$4*data!G128+constants!$C$4*data!G128^2+constants!$D$4*data!G128^3+constants!$E$4*data!G128^4+constants!$F$4*data!G128^5+constants!$G$4*data!G128^6+constants!$H$4*data!G128^7)</f>
        <v>17.159365038945303</v>
      </c>
      <c r="N128" s="4"/>
      <c r="O128" s="4">
        <f t="shared" si="24"/>
        <v>560.01579887854268</v>
      </c>
      <c r="P128" s="4">
        <f t="shared" si="25"/>
        <v>528.68892368163085</v>
      </c>
      <c r="Q128" s="4">
        <f t="shared" si="26"/>
        <v>491.37370120885492</v>
      </c>
      <c r="R128" s="4">
        <f t="shared" si="27"/>
        <v>1885.2879374306949</v>
      </c>
      <c r="S128" s="4">
        <f t="shared" si="28"/>
        <v>5.7197883463151014</v>
      </c>
      <c r="T128" s="4"/>
      <c r="U128" s="4">
        <f t="shared" si="29"/>
        <v>0.92941932240054526</v>
      </c>
      <c r="V128" s="4">
        <f t="shared" si="30"/>
        <v>3.0339070402742481E-3</v>
      </c>
      <c r="W128" s="4"/>
      <c r="X128">
        <f>IF(front!E128&gt;$X$2,O128,P128)</f>
        <v>528.68892368163085</v>
      </c>
      <c r="Y128">
        <f t="shared" si="31"/>
        <v>5.857115437545076</v>
      </c>
      <c r="Z128">
        <f>SUMPRODUCT($B$7:$B$456,Y$7:Y$456,EXP(constants!$B$32+constants!$A$32*ABS($A$7:$A$456-$A128)))</f>
        <v>0.7903134896159123</v>
      </c>
      <c r="AA128">
        <f t="shared" si="20"/>
        <v>5.0668019479291635</v>
      </c>
      <c r="AB128">
        <f t="shared" si="32"/>
        <v>0</v>
      </c>
      <c r="AD128" s="4">
        <f t="shared" si="21"/>
        <v>1878.9319066009284</v>
      </c>
      <c r="AE128">
        <f>SUMPRODUCT($B$7:$B$456,AD$7:AD$456,EXP(constants!$B$32+constants!$A$32*ABS($A$7:$A$456-$A128)))</f>
        <v>40.398271279625732</v>
      </c>
      <c r="AF128" s="4">
        <f t="shared" si="22"/>
        <v>1838.5336353213027</v>
      </c>
      <c r="AG128">
        <f t="shared" si="33"/>
        <v>1838.5336353213027</v>
      </c>
      <c r="AH128" s="4"/>
      <c r="AI128" s="5">
        <f>SUMPRODUCT(constants!$B$13:$B$20,A128^constants!$A$13:$A$20)*constants!$C$10/((A128/1000000000)^5*(EXP(0.014388/(A128/1000000000)/constants!$B$9)-1))</f>
        <v>1.7380559226458461E-8</v>
      </c>
      <c r="AJ128">
        <f>SUMPRODUCT(A128^constants!$E$28:$J$28,constants!$E$27:$J$27)</f>
        <v>3.1168442309700731E-6</v>
      </c>
      <c r="AL128" s="17">
        <f t="shared" si="23"/>
        <v>0</v>
      </c>
      <c r="AM128">
        <f t="shared" si="34"/>
        <v>1.6952881204293946E-9</v>
      </c>
      <c r="AN128">
        <f t="shared" si="35"/>
        <v>0</v>
      </c>
      <c r="AO128">
        <f t="shared" si="36"/>
        <v>3.3608097590213761E-9</v>
      </c>
      <c r="AQ128">
        <f t="shared" si="37"/>
        <v>3.3608097590213761E-9</v>
      </c>
      <c r="AS128" s="4">
        <f t="shared" si="38"/>
        <v>0</v>
      </c>
    </row>
    <row r="129" spans="1:45" x14ac:dyDescent="0.2">
      <c r="A129">
        <f>front!A129</f>
        <v>245.93</v>
      </c>
      <c r="B129" s="1">
        <f t="shared" si="39"/>
        <v>0.46999999999999886</v>
      </c>
      <c r="C129">
        <f>front!D129-front!B129</f>
        <v>168.40000000000009</v>
      </c>
      <c r="D129" s="2">
        <f>front!E129-front!C129</f>
        <v>1589.6999999999989</v>
      </c>
      <c r="E129" s="2">
        <f>IF(front!F129-front!C129&gt;0,front!F129-front!C129,0)</f>
        <v>1477.5</v>
      </c>
      <c r="F129" s="2">
        <f>front!I129-front!H129</f>
        <v>5667.1999999999989</v>
      </c>
      <c r="G129" s="2">
        <f>IF(front!J129-front!H129&gt;0,front!J129-front!H129,0)</f>
        <v>17.200000000000728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168.00473966356279</v>
      </c>
      <c r="J129" s="4">
        <f>D129/(constants!$A$4+constants!$B$4*data!D129+constants!$C$4*data!D129^2+constants!$D$4*data!D129^3+constants!$E$4*data!D129^4+constants!$F$4*data!D129^5+constants!$G$4*data!D129^6+constants!$H$4*data!D129^7)</f>
        <v>1586.0667710448924</v>
      </c>
      <c r="K129" s="4">
        <f>E129/(constants!$A$4+constants!$B$4*data!E129+constants!$C$4*data!E129^2+constants!$D$4*data!E129^3+constants!$E$4*data!E129^4+constants!$F$4*data!E129^5+constants!$G$4*data!E129^6+constants!$H$4*data!E129^7)</f>
        <v>1474.1211036265649</v>
      </c>
      <c r="L129" s="4">
        <f>F129/(constants!$A$4+constants!$B$4*data!F129+constants!$C$4*data!F129^2+constants!$D$4*data!F129^3+constants!$E$4*data!F129^4+constants!$F$4*data!F129^5+constants!$G$4*data!F129^6+constants!$H$4*data!F129^7)</f>
        <v>5655.8638122920847</v>
      </c>
      <c r="M129" s="4">
        <f>G129/(constants!$A$4+constants!$B$4*data!G129+constants!$C$4*data!G129^2+constants!$D$4*data!G129^3+constants!$E$4*data!G129^4+constants!$F$4*data!G129^5+constants!$G$4*data!G129^6+constants!$H$4*data!G129^7)</f>
        <v>17.159365038945303</v>
      </c>
      <c r="N129" s="4"/>
      <c r="O129" s="4">
        <f t="shared" si="24"/>
        <v>560.01579887854268</v>
      </c>
      <c r="P129" s="4">
        <f t="shared" si="25"/>
        <v>528.68892368163085</v>
      </c>
      <c r="Q129" s="4">
        <f t="shared" si="26"/>
        <v>491.37370120885492</v>
      </c>
      <c r="R129" s="4">
        <f t="shared" si="27"/>
        <v>1885.2879374306949</v>
      </c>
      <c r="S129" s="4">
        <f t="shared" si="28"/>
        <v>5.7197883463151014</v>
      </c>
      <c r="T129" s="4">
        <f t="shared" ref="T129:T192" si="40">O129/P129</f>
        <v>1.0592538897519563</v>
      </c>
      <c r="U129" s="4">
        <f t="shared" si="29"/>
        <v>0.92941932240054526</v>
      </c>
      <c r="V129" s="4">
        <f t="shared" si="30"/>
        <v>3.0339070402742481E-3</v>
      </c>
      <c r="W129" s="4"/>
      <c r="X129">
        <f>IF(front!E129&gt;$X$2,O129,P129)</f>
        <v>528.68892368163085</v>
      </c>
      <c r="Y129">
        <f t="shared" si="31"/>
        <v>5.857115437545076</v>
      </c>
      <c r="Z129">
        <f>SUMPRODUCT($B$7:$B$456,Y$7:Y$456,EXP(constants!$B$32+constants!$A$32*ABS($A$7:$A$456-$A129)))</f>
        <v>0.80913279876758082</v>
      </c>
      <c r="AA129">
        <f t="shared" si="20"/>
        <v>5.0479826387774951</v>
      </c>
      <c r="AB129">
        <f t="shared" si="32"/>
        <v>0</v>
      </c>
      <c r="AD129" s="4">
        <f t="shared" si="21"/>
        <v>1878.9319066009284</v>
      </c>
      <c r="AE129">
        <f>SUMPRODUCT($B$7:$B$456,AD$7:AD$456,EXP(constants!$B$32+constants!$A$32*ABS($A$7:$A$456-$A129)))</f>
        <v>40.698783362430525</v>
      </c>
      <c r="AF129" s="4">
        <f t="shared" si="22"/>
        <v>1838.2331232384979</v>
      </c>
      <c r="AG129">
        <f t="shared" si="33"/>
        <v>1838.2331232384979</v>
      </c>
      <c r="AH129" s="4"/>
      <c r="AI129" s="5">
        <f>SUMPRODUCT(constants!$B$13:$B$20,A129^constants!$A$13:$A$20)*constants!$C$10/((A129/1000000000)^5*(EXP(0.014388/(A129/1000000000)/constants!$B$9)-1))</f>
        <v>1.7870275556986389E-8</v>
      </c>
      <c r="AJ129">
        <f>SUMPRODUCT(A129^constants!$E$28:$J$28,constants!$E$27:$J$27)</f>
        <v>3.0897617167802648E-6</v>
      </c>
      <c r="AL129" s="17">
        <f t="shared" si="23"/>
        <v>0</v>
      </c>
      <c r="AM129">
        <f t="shared" si="34"/>
        <v>1.6808323589213172E-9</v>
      </c>
      <c r="AN129">
        <f t="shared" si="35"/>
        <v>0</v>
      </c>
      <c r="AO129">
        <f t="shared" si="36"/>
        <v>3.3321520554930067E-9</v>
      </c>
      <c r="AQ129">
        <f t="shared" si="37"/>
        <v>3.3321520554930067E-9</v>
      </c>
      <c r="AS129" s="4">
        <f t="shared" si="38"/>
        <v>0</v>
      </c>
    </row>
    <row r="130" spans="1:45" x14ac:dyDescent="0.2">
      <c r="A130">
        <f>front!A130</f>
        <v>246.41</v>
      </c>
      <c r="B130" s="1">
        <f t="shared" si="39"/>
        <v>0.47999999999998977</v>
      </c>
      <c r="C130">
        <f>front!D130-front!B130</f>
        <v>181.04999999999973</v>
      </c>
      <c r="D130" s="2">
        <f>front!E130-front!C130</f>
        <v>1609.8999999999996</v>
      </c>
      <c r="E130" s="2">
        <f>IF(front!F130-front!C130&gt;0,front!F130-front!C130,0)</f>
        <v>1565.3999999999996</v>
      </c>
      <c r="F130" s="2">
        <f>front!I130-front!H130</f>
        <v>5840.9</v>
      </c>
      <c r="G130" s="2">
        <f>IF(front!J130-front!H130&gt;0,front!J130-front!H130,0)</f>
        <v>47.300000000001091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180.62526156223493</v>
      </c>
      <c r="J130" s="4">
        <f>D130/(constants!$A$4+constants!$B$4*data!D130+constants!$C$4*data!D130^2+constants!$D$4*data!D130^3+constants!$E$4*data!D130^4+constants!$F$4*data!D130^5+constants!$G$4*data!D130^6+constants!$H$4*data!D130^7)</f>
        <v>1606.2209673846901</v>
      </c>
      <c r="K130" s="4">
        <f>E130/(constants!$A$4+constants!$B$4*data!E130+constants!$C$4*data!E130^2+constants!$D$4*data!E130^3+constants!$E$4*data!E130^4+constants!$F$4*data!E130^5+constants!$G$4*data!E130^6+constants!$H$4*data!E130^7)</f>
        <v>1561.8218656220076</v>
      </c>
      <c r="L130" s="4">
        <f>F130/(constants!$A$4+constants!$B$4*data!F130+constants!$C$4*data!F130^2+constants!$D$4*data!F130^3+constants!$E$4*data!F130^4+constants!$F$4*data!F130^5+constants!$G$4*data!F130^6+constants!$H$4*data!F130^7)</f>
        <v>5829.4334032288525</v>
      </c>
      <c r="M130" s="4">
        <f>G130/(constants!$A$4+constants!$B$4*data!G130+constants!$C$4*data!G130^2+constants!$D$4*data!G130^3+constants!$E$4*data!G130^4+constants!$F$4*data!G130^5+constants!$G$4*data!G130^6+constants!$H$4*data!G130^7)</f>
        <v>47.188407374147189</v>
      </c>
      <c r="N130" s="4"/>
      <c r="O130" s="4">
        <f t="shared" si="24"/>
        <v>602.08420520744971</v>
      </c>
      <c r="P130" s="4">
        <f t="shared" si="25"/>
        <v>535.40698912823007</v>
      </c>
      <c r="Q130" s="4">
        <f t="shared" si="26"/>
        <v>520.60728854066917</v>
      </c>
      <c r="R130" s="4">
        <f t="shared" si="27"/>
        <v>1943.1444677429511</v>
      </c>
      <c r="S130" s="4">
        <f t="shared" si="28"/>
        <v>15.729469124715729</v>
      </c>
      <c r="T130" s="4">
        <f t="shared" si="40"/>
        <v>1.1245355728130968</v>
      </c>
      <c r="U130" s="4">
        <f t="shared" si="29"/>
        <v>0.97235803624517803</v>
      </c>
      <c r="V130" s="4">
        <f t="shared" si="30"/>
        <v>8.0948531546839696E-3</v>
      </c>
      <c r="W130" s="4"/>
      <c r="X130">
        <f>IF(front!E130&gt;$X$2,O130,P130)</f>
        <v>535.40698912823007</v>
      </c>
      <c r="Y130">
        <f t="shared" si="31"/>
        <v>-18.529962286017735</v>
      </c>
      <c r="Z130">
        <f>SUMPRODUCT($B$7:$B$456,Y$7:Y$456,EXP(constants!$B$32+constants!$A$32*ABS($A$7:$A$456-$A130)))</f>
        <v>0.82884519242585475</v>
      </c>
      <c r="AA130">
        <f t="shared" si="20"/>
        <v>-19.358807478443591</v>
      </c>
      <c r="AB130">
        <f t="shared" si="32"/>
        <v>0</v>
      </c>
      <c r="AD130" s="4">
        <f t="shared" si="21"/>
        <v>1925.6653260965713</v>
      </c>
      <c r="AE130">
        <f>SUMPRODUCT($B$7:$B$456,AD$7:AD$456,EXP(constants!$B$32+constants!$A$32*ABS($A$7:$A$456-$A130)))</f>
        <v>41.002247763033523</v>
      </c>
      <c r="AF130" s="4">
        <f t="shared" si="22"/>
        <v>1884.6630783335379</v>
      </c>
      <c r="AG130">
        <f t="shared" si="33"/>
        <v>1884.6630783335379</v>
      </c>
      <c r="AH130" s="4"/>
      <c r="AI130" s="5">
        <f>SUMPRODUCT(constants!$B$13:$B$20,A130^constants!$A$13:$A$20)*constants!$C$10/((A130/1000000000)^5*(EXP(0.014388/(A130/1000000000)/constants!$B$9)-1))</f>
        <v>1.8382060333920132E-8</v>
      </c>
      <c r="AJ130">
        <f>SUMPRODUCT(A130^constants!$E$28:$J$28,constants!$E$27:$J$27)</f>
        <v>3.062442380907316E-6</v>
      </c>
      <c r="AL130" s="17">
        <f t="shared" si="23"/>
        <v>0</v>
      </c>
      <c r="AM130">
        <f t="shared" si="34"/>
        <v>1.6249283047531218E-9</v>
      </c>
      <c r="AN130">
        <f t="shared" si="35"/>
        <v>0</v>
      </c>
      <c r="AO130">
        <f t="shared" si="36"/>
        <v>3.2213255307546975E-9</v>
      </c>
      <c r="AQ130">
        <f t="shared" si="37"/>
        <v>3.2213255307546975E-9</v>
      </c>
      <c r="AS130" s="4">
        <f t="shared" si="38"/>
        <v>0</v>
      </c>
    </row>
    <row r="131" spans="1:45" x14ac:dyDescent="0.2">
      <c r="A131">
        <f>front!A131</f>
        <v>246.88</v>
      </c>
      <c r="B131" s="1">
        <f t="shared" si="39"/>
        <v>0.46999999999999886</v>
      </c>
      <c r="C131">
        <f>front!D131-front!B131</f>
        <v>181.04999999999973</v>
      </c>
      <c r="D131" s="2">
        <f>front!E131-front!C131</f>
        <v>1609.8999999999996</v>
      </c>
      <c r="E131" s="2">
        <f>IF(front!F131-front!C131&gt;0,front!F131-front!C131,0)</f>
        <v>1565.3999999999996</v>
      </c>
      <c r="F131" s="2">
        <f>front!I131-front!H131</f>
        <v>5840.9</v>
      </c>
      <c r="G131" s="2">
        <f>IF(front!J131-front!H131&gt;0,front!J131-front!H131,0)</f>
        <v>47.300000000001091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180.62526156223493</v>
      </c>
      <c r="J131" s="4">
        <f>D131/(constants!$A$4+constants!$B$4*data!D131+constants!$C$4*data!D131^2+constants!$D$4*data!D131^3+constants!$E$4*data!D131^4+constants!$F$4*data!D131^5+constants!$G$4*data!D131^6+constants!$H$4*data!D131^7)</f>
        <v>1606.2209673846901</v>
      </c>
      <c r="K131" s="4">
        <f>E131/(constants!$A$4+constants!$B$4*data!E131+constants!$C$4*data!E131^2+constants!$D$4*data!E131^3+constants!$E$4*data!E131^4+constants!$F$4*data!E131^5+constants!$G$4*data!E131^6+constants!$H$4*data!E131^7)</f>
        <v>1561.8218656220076</v>
      </c>
      <c r="L131" s="4">
        <f>F131/(constants!$A$4+constants!$B$4*data!F131+constants!$C$4*data!F131^2+constants!$D$4*data!F131^3+constants!$E$4*data!F131^4+constants!$F$4*data!F131^5+constants!$G$4*data!F131^6+constants!$H$4*data!F131^7)</f>
        <v>5829.4334032288525</v>
      </c>
      <c r="M131" s="4">
        <f>G131/(constants!$A$4+constants!$B$4*data!G131+constants!$C$4*data!G131^2+constants!$D$4*data!G131^3+constants!$E$4*data!G131^4+constants!$F$4*data!G131^5+constants!$G$4*data!G131^6+constants!$H$4*data!G131^7)</f>
        <v>47.188407374147189</v>
      </c>
      <c r="N131" s="4"/>
      <c r="O131" s="4">
        <f t="shared" si="24"/>
        <v>602.08420520744971</v>
      </c>
      <c r="P131" s="4">
        <f t="shared" si="25"/>
        <v>535.40698912823007</v>
      </c>
      <c r="Q131" s="4">
        <f t="shared" si="26"/>
        <v>520.60728854066917</v>
      </c>
      <c r="R131" s="4">
        <f t="shared" si="27"/>
        <v>1943.1444677429511</v>
      </c>
      <c r="S131" s="4">
        <f t="shared" si="28"/>
        <v>15.729469124715729</v>
      </c>
      <c r="T131" s="4">
        <f t="shared" si="40"/>
        <v>1.1245355728130968</v>
      </c>
      <c r="U131" s="4">
        <f t="shared" si="29"/>
        <v>0.97235803624517803</v>
      </c>
      <c r="V131" s="4">
        <f t="shared" si="30"/>
        <v>8.0948531546839696E-3</v>
      </c>
      <c r="W131" s="4"/>
      <c r="X131">
        <f>IF(front!E131&gt;$X$2,O131,P131)</f>
        <v>535.40698912823007</v>
      </c>
      <c r="Y131">
        <f t="shared" si="31"/>
        <v>-18.529962286017735</v>
      </c>
      <c r="Z131">
        <f>SUMPRODUCT($B$7:$B$456,Y$7:Y$456,EXP(constants!$B$32+constants!$A$32*ABS($A$7:$A$456-$A131)))</f>
        <v>0.84907555868478191</v>
      </c>
      <c r="AA131">
        <f t="shared" si="20"/>
        <v>-19.379037844702516</v>
      </c>
      <c r="AB131">
        <f t="shared" si="32"/>
        <v>0</v>
      </c>
      <c r="AD131" s="4">
        <f t="shared" si="21"/>
        <v>1925.6653260965713</v>
      </c>
      <c r="AE131">
        <f>SUMPRODUCT($B$7:$B$456,AD$7:AD$456,EXP(constants!$B$32+constants!$A$32*ABS($A$7:$A$456-$A131)))</f>
        <v>41.294706676921059</v>
      </c>
      <c r="AF131" s="4">
        <f t="shared" si="22"/>
        <v>1884.3706194196502</v>
      </c>
      <c r="AG131">
        <f t="shared" si="33"/>
        <v>1884.3706194196502</v>
      </c>
      <c r="AH131" s="4"/>
      <c r="AI131" s="5">
        <f>SUMPRODUCT(constants!$B$13:$B$20,A131^constants!$A$13:$A$20)*constants!$C$10/((A131/1000000000)^5*(EXP(0.014388/(A131/1000000000)/constants!$B$9)-1))</f>
        <v>1.889478723385814E-8</v>
      </c>
      <c r="AJ131">
        <f>SUMPRODUCT(A131^constants!$E$28:$J$28,constants!$E$27:$J$27)</f>
        <v>3.0360206744131798E-6</v>
      </c>
      <c r="AL131" s="17">
        <f t="shared" si="23"/>
        <v>0</v>
      </c>
      <c r="AM131">
        <f t="shared" si="34"/>
        <v>1.6111589955420848E-9</v>
      </c>
      <c r="AN131">
        <f t="shared" si="35"/>
        <v>0</v>
      </c>
      <c r="AO131">
        <f t="shared" si="36"/>
        <v>3.1940286788427548E-9</v>
      </c>
      <c r="AQ131">
        <f t="shared" si="37"/>
        <v>3.1940286788427548E-9</v>
      </c>
      <c r="AS131" s="4">
        <f t="shared" si="38"/>
        <v>0</v>
      </c>
    </row>
    <row r="132" spans="1:45" x14ac:dyDescent="0.2">
      <c r="A132">
        <f>front!A132</f>
        <v>247.36</v>
      </c>
      <c r="B132" s="1">
        <f t="shared" si="39"/>
        <v>0.48000000000001819</v>
      </c>
      <c r="C132">
        <f>front!D132-front!B132</f>
        <v>186.75</v>
      </c>
      <c r="D132" s="2">
        <f>front!E132-front!C132</f>
        <v>1676.5999999999985</v>
      </c>
      <c r="E132" s="2">
        <f>IF(front!F132-front!C132&gt;0,front!F132-front!C132,0)</f>
        <v>1542</v>
      </c>
      <c r="F132" s="2">
        <f>front!I132-front!H132</f>
        <v>5755.2000000000007</v>
      </c>
      <c r="G132" s="2">
        <f>IF(front!J132-front!H132&gt;0,front!J132-front!H132,0)</f>
        <v>4.4000000000014552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186.31198772539381</v>
      </c>
      <c r="J132" s="4">
        <f>D132/(constants!$A$4+constants!$B$4*data!D132+constants!$C$4*data!D132^2+constants!$D$4*data!D132^3+constants!$E$4*data!D132^4+constants!$F$4*data!D132^5+constants!$G$4*data!D132^6+constants!$H$4*data!D132^7)</f>
        <v>1672.7696946769356</v>
      </c>
      <c r="K132" s="4">
        <f>E132/(constants!$A$4+constants!$B$4*data!E132+constants!$C$4*data!E132^2+constants!$D$4*data!E132^3+constants!$E$4*data!E132^4+constants!$F$4*data!E132^5+constants!$G$4*data!E132^6+constants!$H$4*data!E132^7)</f>
        <v>1538.4749134986259</v>
      </c>
      <c r="L132" s="4">
        <f>F132/(constants!$A$4+constants!$B$4*data!F132+constants!$C$4*data!F132^2+constants!$D$4*data!F132^3+constants!$E$4*data!F132^4+constants!$F$4*data!F132^5+constants!$G$4*data!F132^6+constants!$H$4*data!F132^7)</f>
        <v>5743.794069992201</v>
      </c>
      <c r="M132" s="4">
        <f>G132/(constants!$A$4+constants!$B$4*data!G132+constants!$C$4*data!G132^2+constants!$D$4*data!G132^3+constants!$E$4*data!G132^4+constants!$F$4*data!G132^5+constants!$G$4*data!G132^6+constants!$H$4*data!G132^7)</f>
        <v>4.3895988065281593</v>
      </c>
      <c r="N132" s="4"/>
      <c r="O132" s="4">
        <f t="shared" si="24"/>
        <v>621.03995908464606</v>
      </c>
      <c r="P132" s="4">
        <f t="shared" si="25"/>
        <v>557.58989822564524</v>
      </c>
      <c r="Q132" s="4">
        <f t="shared" si="26"/>
        <v>512.82497116620857</v>
      </c>
      <c r="R132" s="4">
        <f t="shared" si="27"/>
        <v>1914.5980233307339</v>
      </c>
      <c r="S132" s="4">
        <f t="shared" si="28"/>
        <v>1.4631996021760529</v>
      </c>
      <c r="T132" s="4">
        <f t="shared" si="40"/>
        <v>1.1137934188924705</v>
      </c>
      <c r="U132" s="4">
        <f t="shared" si="29"/>
        <v>0.91971711251963673</v>
      </c>
      <c r="V132" s="4">
        <f t="shared" si="30"/>
        <v>7.6423331913327429E-4</v>
      </c>
      <c r="W132" s="4"/>
      <c r="X132">
        <f>IF(front!E132&gt;$X$2,O132,P132)</f>
        <v>557.58989822564524</v>
      </c>
      <c r="Y132">
        <f t="shared" si="31"/>
        <v>11.933493888313933</v>
      </c>
      <c r="Z132">
        <f>SUMPRODUCT($B$7:$B$456,Y$7:Y$456,EXP(constants!$B$32+constants!$A$32*ABS($A$7:$A$456-$A132)))</f>
        <v>0.87069287756512648</v>
      </c>
      <c r="AA132">
        <f t="shared" si="20"/>
        <v>11.062801010748807</v>
      </c>
      <c r="AB132">
        <f t="shared" si="32"/>
        <v>3.5473256172433949</v>
      </c>
      <c r="AD132" s="4">
        <f t="shared" si="21"/>
        <v>1912.9720642535026</v>
      </c>
      <c r="AE132">
        <f>SUMPRODUCT($B$7:$B$456,AD$7:AD$456,EXP(constants!$B$32+constants!$A$32*ABS($A$7:$A$456-$A132)))</f>
        <v>41.589553740909118</v>
      </c>
      <c r="AF132" s="4">
        <f t="shared" si="22"/>
        <v>1871.3825105125934</v>
      </c>
      <c r="AG132">
        <f t="shared" si="33"/>
        <v>1871.3825105125934</v>
      </c>
      <c r="AH132" s="4"/>
      <c r="AI132" s="5">
        <f>SUMPRODUCT(constants!$B$13:$B$20,A132^constants!$A$13:$A$20)*constants!$C$10/((A132/1000000000)^5*(EXP(0.014388/(A132/1000000000)/constants!$B$9)-1))</f>
        <v>1.9430480157131338E-8</v>
      </c>
      <c r="AJ132">
        <f>SUMPRODUCT(A132^constants!$E$28:$J$28,constants!$E$27:$J$27)</f>
        <v>3.0093683368427409E-6</v>
      </c>
      <c r="AL132" s="17">
        <f t="shared" si="23"/>
        <v>5.4775011526093414E-9</v>
      </c>
      <c r="AM132">
        <f t="shared" si="34"/>
        <v>1.6080989962968288E-9</v>
      </c>
      <c r="AN132">
        <f t="shared" si="35"/>
        <v>3.4061964874196615</v>
      </c>
      <c r="AO132">
        <f t="shared" si="36"/>
        <v>3.187962408925492E-9</v>
      </c>
      <c r="AQ132">
        <f t="shared" si="37"/>
        <v>3.187962408925492E-9</v>
      </c>
      <c r="AS132" s="4">
        <f t="shared" si="38"/>
        <v>1.7181824783359168</v>
      </c>
    </row>
    <row r="133" spans="1:45" x14ac:dyDescent="0.2">
      <c r="A133">
        <f>front!A133</f>
        <v>247.83</v>
      </c>
      <c r="B133" s="1">
        <f t="shared" si="39"/>
        <v>0.46999999999999886</v>
      </c>
      <c r="C133">
        <f>front!D133-front!B133</f>
        <v>186.75</v>
      </c>
      <c r="D133" s="2">
        <f>front!E133-front!C133</f>
        <v>1676.5999999999985</v>
      </c>
      <c r="E133" s="2">
        <f>IF(front!F133-front!C133&gt;0,front!F133-front!C133,0)</f>
        <v>1542</v>
      </c>
      <c r="F133" s="2">
        <f>front!I133-front!H133</f>
        <v>5755.2000000000007</v>
      </c>
      <c r="G133" s="2">
        <f>IF(front!J133-front!H133&gt;0,front!J133-front!H133,0)</f>
        <v>4.4000000000014552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186.31198772539381</v>
      </c>
      <c r="J133" s="4">
        <f>D133/(constants!$A$4+constants!$B$4*data!D133+constants!$C$4*data!D133^2+constants!$D$4*data!D133^3+constants!$E$4*data!D133^4+constants!$F$4*data!D133^5+constants!$G$4*data!D133^6+constants!$H$4*data!D133^7)</f>
        <v>1672.7696946769356</v>
      </c>
      <c r="K133" s="4">
        <f>E133/(constants!$A$4+constants!$B$4*data!E133+constants!$C$4*data!E133^2+constants!$D$4*data!E133^3+constants!$E$4*data!E133^4+constants!$F$4*data!E133^5+constants!$G$4*data!E133^6+constants!$H$4*data!E133^7)</f>
        <v>1538.4749134986259</v>
      </c>
      <c r="L133" s="4">
        <f>F133/(constants!$A$4+constants!$B$4*data!F133+constants!$C$4*data!F133^2+constants!$D$4*data!F133^3+constants!$E$4*data!F133^4+constants!$F$4*data!F133^5+constants!$G$4*data!F133^6+constants!$H$4*data!F133^7)</f>
        <v>5743.794069992201</v>
      </c>
      <c r="M133" s="4">
        <f>G133/(constants!$A$4+constants!$B$4*data!G133+constants!$C$4*data!G133^2+constants!$D$4*data!G133^3+constants!$E$4*data!G133^4+constants!$F$4*data!G133^5+constants!$G$4*data!G133^6+constants!$H$4*data!G133^7)</f>
        <v>4.3895988065281593</v>
      </c>
      <c r="N133" s="4"/>
      <c r="O133" s="4">
        <f t="shared" si="24"/>
        <v>621.03995908464606</v>
      </c>
      <c r="P133" s="4">
        <f t="shared" si="25"/>
        <v>557.58989822564524</v>
      </c>
      <c r="Q133" s="4">
        <f t="shared" si="26"/>
        <v>512.82497116620857</v>
      </c>
      <c r="R133" s="4">
        <f t="shared" si="27"/>
        <v>1914.5980233307339</v>
      </c>
      <c r="S133" s="4">
        <f t="shared" si="28"/>
        <v>1.4631996021760529</v>
      </c>
      <c r="T133" s="4">
        <f t="shared" si="40"/>
        <v>1.1137934188924705</v>
      </c>
      <c r="U133" s="4">
        <f t="shared" si="29"/>
        <v>0.91971711251963673</v>
      </c>
      <c r="V133" s="4">
        <f t="shared" si="30"/>
        <v>7.6423331913327429E-4</v>
      </c>
      <c r="W133" s="4"/>
      <c r="X133">
        <f>IF(front!E133&gt;$X$2,O133,P133)</f>
        <v>557.58989822564524</v>
      </c>
      <c r="Y133">
        <f t="shared" si="31"/>
        <v>11.933493888313933</v>
      </c>
      <c r="Z133">
        <f>SUMPRODUCT($B$7:$B$456,Y$7:Y$456,EXP(constants!$B$32+constants!$A$32*ABS($A$7:$A$456-$A133)))</f>
        <v>0.8922761019489367</v>
      </c>
      <c r="AA133">
        <f t="shared" si="20"/>
        <v>11.041217786364996</v>
      </c>
      <c r="AB133">
        <f t="shared" si="32"/>
        <v>3.5257423928595841</v>
      </c>
      <c r="AD133" s="4">
        <f t="shared" si="21"/>
        <v>1912.9720642535026</v>
      </c>
      <c r="AE133">
        <f>SUMPRODUCT($B$7:$B$456,AD$7:AD$456,EXP(constants!$B$32+constants!$A$32*ABS($A$7:$A$456-$A133)))</f>
        <v>41.874225204133985</v>
      </c>
      <c r="AF133" s="4">
        <f t="shared" si="22"/>
        <v>1871.0978390493685</v>
      </c>
      <c r="AG133">
        <f t="shared" si="33"/>
        <v>1871.0978390493685</v>
      </c>
      <c r="AH133" s="4"/>
      <c r="AI133" s="5">
        <f>SUMPRODUCT(constants!$B$13:$B$20,A133^constants!$A$13:$A$20)*constants!$C$10/((A133/1000000000)^5*(EXP(0.014388/(A133/1000000000)/constants!$B$9)-1))</f>
        <v>1.9967020596734085E-8</v>
      </c>
      <c r="AJ133">
        <f>SUMPRODUCT(A133^constants!$E$28:$J$28,constants!$E$27:$J$27)</f>
        <v>2.9835920894168513E-6</v>
      </c>
      <c r="AL133" s="17">
        <f t="shared" si="23"/>
        <v>5.6632102893199915E-9</v>
      </c>
      <c r="AM133">
        <f t="shared" si="34"/>
        <v>1.5945676528239151E-9</v>
      </c>
      <c r="AN133">
        <f t="shared" si="35"/>
        <v>3.5515647638346821</v>
      </c>
      <c r="AO133">
        <f t="shared" si="36"/>
        <v>3.1611373102013175E-9</v>
      </c>
      <c r="AQ133">
        <f t="shared" si="37"/>
        <v>3.1611373102013175E-9</v>
      </c>
      <c r="AS133" s="4">
        <f t="shared" si="38"/>
        <v>1.7915103754095798</v>
      </c>
    </row>
    <row r="134" spans="1:45" x14ac:dyDescent="0.2">
      <c r="A134">
        <f>front!A134</f>
        <v>248.31</v>
      </c>
      <c r="B134" s="1">
        <f t="shared" si="39"/>
        <v>0.47999999999998977</v>
      </c>
      <c r="C134">
        <f>front!D134-front!B134</f>
        <v>171.39999999999964</v>
      </c>
      <c r="D134" s="2">
        <f>front!E134-front!C134</f>
        <v>1885.7000000000007</v>
      </c>
      <c r="E134" s="2">
        <f>IF(front!F134-front!C134&gt;0,front!F134-front!C134,0)</f>
        <v>1582</v>
      </c>
      <c r="F134" s="2">
        <f>front!I134-front!H134</f>
        <v>5841.4000000000015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170.99774635671477</v>
      </c>
      <c r="J134" s="4">
        <f>D134/(constants!$A$4+constants!$B$4*data!D134+constants!$C$4*data!D134^2+constants!$D$4*data!D134^3+constants!$E$4*data!D134^4+constants!$F$4*data!D134^5+constants!$G$4*data!D134^6+constants!$H$4*data!D134^7)</f>
        <v>1881.3952448469784</v>
      </c>
      <c r="K134" s="4">
        <f>E134/(constants!$A$4+constants!$B$4*data!E134+constants!$C$4*data!E134^2+constants!$D$4*data!E134^3+constants!$E$4*data!E134^4+constants!$F$4*data!E134^5+constants!$G$4*data!E134^6+constants!$H$4*data!E134^7)</f>
        <v>1578.3842296966509</v>
      </c>
      <c r="L134" s="4">
        <f>F134/(constants!$A$4+constants!$B$4*data!F134+constants!$C$4*data!F134^2+constants!$D$4*data!F134^3+constants!$E$4*data!F134^4+constants!$F$4*data!F134^5+constants!$G$4*data!F134^6+constants!$H$4*data!F134^7)</f>
        <v>5829.9330707275494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569.99248785571592</v>
      </c>
      <c r="P134" s="4">
        <f t="shared" si="25"/>
        <v>627.13174828232616</v>
      </c>
      <c r="Q134" s="4">
        <f t="shared" si="26"/>
        <v>526.12807656555037</v>
      </c>
      <c r="R134" s="4">
        <f t="shared" si="27"/>
        <v>1943.3110235758497</v>
      </c>
      <c r="S134" s="4">
        <f t="shared" si="28"/>
        <v>0</v>
      </c>
      <c r="T134" s="4">
        <f t="shared" si="40"/>
        <v>0.90888794805380047</v>
      </c>
      <c r="U134" s="4">
        <f t="shared" si="29"/>
        <v>0.83894345646920543</v>
      </c>
      <c r="V134" s="4">
        <f t="shared" si="30"/>
        <v>0</v>
      </c>
      <c r="W134" s="4"/>
      <c r="X134">
        <f>IF(front!E134&gt;$X$2,O134,P134)</f>
        <v>627.13174828232616</v>
      </c>
      <c r="Y134">
        <f t="shared" si="31"/>
        <v>67.320563918940479</v>
      </c>
      <c r="Z134">
        <f>SUMPRODUCT($B$7:$B$456,Y$7:Y$456,EXP(constants!$B$32+constants!$A$32*ABS($A$7:$A$456-$A134)))</f>
        <v>0.91476433717839467</v>
      </c>
      <c r="AA134">
        <f t="shared" si="20"/>
        <v>66.405799581762082</v>
      </c>
      <c r="AB134">
        <f t="shared" si="32"/>
        <v>58.89032418825667</v>
      </c>
      <c r="AD134" s="4">
        <f t="shared" si="21"/>
        <v>1943.3110235758497</v>
      </c>
      <c r="AE134">
        <f>SUMPRODUCT($B$7:$B$456,AD$7:AD$456,EXP(constants!$B$32+constants!$A$32*ABS($A$7:$A$456-$A134)))</f>
        <v>42.161772685866374</v>
      </c>
      <c r="AF134" s="4">
        <f t="shared" si="22"/>
        <v>1901.1492508899833</v>
      </c>
      <c r="AG134">
        <f t="shared" si="33"/>
        <v>1901.1492508899833</v>
      </c>
      <c r="AH134" s="4"/>
      <c r="AI134" s="5">
        <f>SUMPRODUCT(constants!$B$13:$B$20,A134^constants!$A$13:$A$20)*constants!$C$10/((A134/1000000000)^5*(EXP(0.014388/(A134/1000000000)/constants!$B$9)-1))</f>
        <v>2.0527449886575807E-8</v>
      </c>
      <c r="AJ134">
        <f>SUMPRODUCT(A134^constants!$E$28:$J$28,constants!$E$27:$J$27)</f>
        <v>2.957591201294726E-6</v>
      </c>
      <c r="AL134" s="17">
        <f t="shared" si="23"/>
        <v>3.485708419766042E-10</v>
      </c>
      <c r="AM134">
        <f t="shared" si="34"/>
        <v>1.5556859620096589E-9</v>
      </c>
      <c r="AN134">
        <f t="shared" si="35"/>
        <v>0.22406247178981745</v>
      </c>
      <c r="AO134">
        <f t="shared" si="36"/>
        <v>3.084056627359804E-9</v>
      </c>
      <c r="AQ134">
        <f t="shared" si="37"/>
        <v>3.084056627359804E-9</v>
      </c>
      <c r="AS134" s="4">
        <f t="shared" si="38"/>
        <v>0.11302348954435651</v>
      </c>
    </row>
    <row r="135" spans="1:45" x14ac:dyDescent="0.2">
      <c r="A135">
        <f>front!A135</f>
        <v>248.78</v>
      </c>
      <c r="B135" s="1">
        <f t="shared" si="39"/>
        <v>0.46999999999999886</v>
      </c>
      <c r="C135">
        <f>front!D135-front!B135</f>
        <v>171.39999999999964</v>
      </c>
      <c r="D135" s="2">
        <f>front!E135-front!C135</f>
        <v>1885.7000000000007</v>
      </c>
      <c r="E135" s="2">
        <f>IF(front!F135-front!C135&gt;0,front!F135-front!C135,0)</f>
        <v>1582</v>
      </c>
      <c r="F135" s="2">
        <f>front!I135-front!H135</f>
        <v>5841.4000000000015</v>
      </c>
      <c r="G135" s="2">
        <f>IF(front!J135-front!H135&gt;0,front!J135-front!H135,0)</f>
        <v>0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170.99774635671477</v>
      </c>
      <c r="J135" s="4">
        <f>D135/(constants!$A$4+constants!$B$4*data!D135+constants!$C$4*data!D135^2+constants!$D$4*data!D135^3+constants!$E$4*data!D135^4+constants!$F$4*data!D135^5+constants!$G$4*data!D135^6+constants!$H$4*data!D135^7)</f>
        <v>1881.3952448469784</v>
      </c>
      <c r="K135" s="4">
        <f>E135/(constants!$A$4+constants!$B$4*data!E135+constants!$C$4*data!E135^2+constants!$D$4*data!E135^3+constants!$E$4*data!E135^4+constants!$F$4*data!E135^5+constants!$G$4*data!E135^6+constants!$H$4*data!E135^7)</f>
        <v>1578.3842296966509</v>
      </c>
      <c r="L135" s="4">
        <f>F135/(constants!$A$4+constants!$B$4*data!F135+constants!$C$4*data!F135^2+constants!$D$4*data!F135^3+constants!$E$4*data!F135^4+constants!$F$4*data!F135^5+constants!$G$4*data!F135^6+constants!$H$4*data!F135^7)</f>
        <v>5829.9330707275494</v>
      </c>
      <c r="M135" s="4">
        <f>G135/(constants!$A$4+constants!$B$4*data!G135+constants!$C$4*data!G135^2+constants!$D$4*data!G135^3+constants!$E$4*data!G135^4+constants!$F$4*data!G135^5+constants!$G$4*data!G135^6+constants!$H$4*data!G135^7)</f>
        <v>0</v>
      </c>
      <c r="N135" s="4"/>
      <c r="O135" s="4">
        <f t="shared" si="24"/>
        <v>569.99248785571592</v>
      </c>
      <c r="P135" s="4">
        <f t="shared" si="25"/>
        <v>627.13174828232616</v>
      </c>
      <c r="Q135" s="4">
        <f t="shared" si="26"/>
        <v>526.12807656555037</v>
      </c>
      <c r="R135" s="4">
        <f t="shared" si="27"/>
        <v>1943.3110235758497</v>
      </c>
      <c r="S135" s="4">
        <f t="shared" si="28"/>
        <v>0</v>
      </c>
      <c r="T135" s="4">
        <f t="shared" si="40"/>
        <v>0.90888794805380047</v>
      </c>
      <c r="U135" s="4">
        <f t="shared" si="29"/>
        <v>0.83894345646920543</v>
      </c>
      <c r="V135" s="4">
        <f t="shared" si="30"/>
        <v>0</v>
      </c>
      <c r="W135" s="4"/>
      <c r="X135">
        <f>IF(front!E135&gt;$X$2,O135,P135)</f>
        <v>627.13174828232616</v>
      </c>
      <c r="Y135">
        <f t="shared" si="31"/>
        <v>67.320563918940479</v>
      </c>
      <c r="Z135">
        <f>SUMPRODUCT($B$7:$B$456,Y$7:Y$456,EXP(constants!$B$32+constants!$A$32*ABS($A$7:$A$456-$A135)))</f>
        <v>0.93624563752295875</v>
      </c>
      <c r="AA135">
        <f t="shared" ref="AA135:AA198" si="41">Y135-Z135</f>
        <v>66.384318281417521</v>
      </c>
      <c r="AB135">
        <f t="shared" si="32"/>
        <v>58.868842887912109</v>
      </c>
      <c r="AD135" s="4">
        <f t="shared" ref="AD135:AD198" si="42">R135-(S135/$V$2)</f>
        <v>1943.3110235758497</v>
      </c>
      <c r="AE135">
        <f>SUMPRODUCT($B$7:$B$456,AD$7:AD$456,EXP(constants!$B$32+constants!$A$32*ABS($A$7:$A$456-$A135)))</f>
        <v>42.439169627282432</v>
      </c>
      <c r="AF135" s="4">
        <f t="shared" ref="AF135:AF198" si="43">AD135-AE135</f>
        <v>1900.8718539485674</v>
      </c>
      <c r="AG135">
        <f t="shared" si="33"/>
        <v>1900.8718539485674</v>
      </c>
      <c r="AH135" s="4"/>
      <c r="AI135" s="5">
        <f>SUMPRODUCT(constants!$B$13:$B$20,A135^constants!$A$13:$A$20)*constants!$C$10/((A135/1000000000)^5*(EXP(0.014388/(A135/1000000000)/constants!$B$9)-1))</f>
        <v>2.1088622804158942E-8</v>
      </c>
      <c r="AJ135">
        <f>SUMPRODUCT(A135^constants!$E$28:$J$28,constants!$E$27:$J$27)</f>
        <v>2.9324453112542664E-6</v>
      </c>
      <c r="AL135" s="17">
        <f t="shared" ref="AL135:AL198" si="44">IF(AB135=0,0,AI135/AB135)</f>
        <v>3.5823063219218116E-10</v>
      </c>
      <c r="AM135">
        <f t="shared" si="34"/>
        <v>1.5426843767310632E-9</v>
      </c>
      <c r="AN135">
        <f t="shared" si="35"/>
        <v>0.23221252356964242</v>
      </c>
      <c r="AO135">
        <f t="shared" si="36"/>
        <v>3.0582817433383283E-9</v>
      </c>
      <c r="AQ135">
        <f t="shared" si="37"/>
        <v>3.0582817433383283E-9</v>
      </c>
      <c r="AS135" s="4">
        <f t="shared" si="38"/>
        <v>0.11713460768370784</v>
      </c>
    </row>
    <row r="136" spans="1:45" x14ac:dyDescent="0.2">
      <c r="A136">
        <f>front!A136</f>
        <v>249.26</v>
      </c>
      <c r="B136" s="1">
        <f t="shared" si="39"/>
        <v>0.47999999999998977</v>
      </c>
      <c r="C136">
        <f>front!D136-front!B136</f>
        <v>173.5</v>
      </c>
      <c r="D136" s="2">
        <f>front!E136-front!C136</f>
        <v>1649.1999999999989</v>
      </c>
      <c r="E136" s="2">
        <f>IF(front!F136-front!C136&gt;0,front!F136-front!C136,0)</f>
        <v>1551.6000000000004</v>
      </c>
      <c r="F136" s="2">
        <f>front!I136-front!H136</f>
        <v>5890.3999999999978</v>
      </c>
      <c r="G136" s="2">
        <f>IF(front!J136-front!H136&gt;0,front!J136-front!H136,0)</f>
        <v>1.5999999999985448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173.09285195315542</v>
      </c>
      <c r="J136" s="4">
        <f>D136/(constants!$A$4+constants!$B$4*data!D136+constants!$C$4*data!D136^2+constants!$D$4*data!D136^3+constants!$E$4*data!D136^4+constants!$F$4*data!D136^5+constants!$G$4*data!D136^6+constants!$H$4*data!D136^7)</f>
        <v>1645.4318420611705</v>
      </c>
      <c r="K136" s="4">
        <f>E136/(constants!$A$4+constants!$B$4*data!E136+constants!$C$4*data!E136^2+constants!$D$4*data!E136^3+constants!$E$4*data!E136^4+constants!$F$4*data!E136^5+constants!$G$4*data!E136^6+constants!$H$4*data!E136^7)</f>
        <v>1548.0531510033777</v>
      </c>
      <c r="L136" s="4">
        <f>F136/(constants!$A$4+constants!$B$4*data!F136+constants!$C$4*data!F136^2+constants!$D$4*data!F136^3+constants!$E$4*data!F136^4+constants!$F$4*data!F136^5+constants!$G$4*data!F136^6+constants!$H$4*data!F136^7)</f>
        <v>5878.9017121858487</v>
      </c>
      <c r="M136" s="4">
        <f>G136/(constants!$A$4+constants!$B$4*data!G136+constants!$C$4*data!G136^2+constants!$D$4*data!G136^3+constants!$E$4*data!G136^4+constants!$F$4*data!G136^5+constants!$G$4*data!G136^6+constants!$H$4*data!G136^7)</f>
        <v>1.5962172505589967</v>
      </c>
      <c r="N136" s="4"/>
      <c r="O136" s="4">
        <f t="shared" ref="O136:O199" si="45">I136*1000/O$4</f>
        <v>576.97617317718471</v>
      </c>
      <c r="P136" s="4">
        <f t="shared" ref="P136:P199" si="46">J136*1000/P$4</f>
        <v>548.47728068705692</v>
      </c>
      <c r="Q136" s="4">
        <f t="shared" ref="Q136:Q199" si="47">K136*1000/Q$4</f>
        <v>516.0177170011259</v>
      </c>
      <c r="R136" s="4">
        <f t="shared" ref="R136:R199" si="48">L136*1000/R$4</f>
        <v>1959.6339040619496</v>
      </c>
      <c r="S136" s="4">
        <f t="shared" ref="S136:S199" si="49">M136*1000/S$4</f>
        <v>0.53207241685299889</v>
      </c>
      <c r="T136" s="4">
        <f t="shared" si="40"/>
        <v>1.0519600236757816</v>
      </c>
      <c r="U136" s="4">
        <f t="shared" ref="U136:U199" si="50">Q136/P136</f>
        <v>0.94081876345858817</v>
      </c>
      <c r="V136" s="4">
        <f t="shared" ref="V136:V199" si="51">S136/R136</f>
        <v>2.7151623359348583E-4</v>
      </c>
      <c r="W136" s="4"/>
      <c r="X136">
        <f>IF(front!E136&gt;$X$2,O136,P136)</f>
        <v>548.47728068705692</v>
      </c>
      <c r="Y136">
        <f t="shared" ref="Y136:Y199" si="52">X136-(Q136/$U$2)</f>
        <v>-0.57627143011472981</v>
      </c>
      <c r="Z136">
        <f>SUMPRODUCT($B$7:$B$456,Y$7:Y$456,EXP(constants!$B$32+constants!$A$32*ABS($A$7:$A$456-$A136)))</f>
        <v>0.95767568489987676</v>
      </c>
      <c r="AA136">
        <f t="shared" si="41"/>
        <v>-1.5339471150146067</v>
      </c>
      <c r="AB136">
        <f t="shared" ref="AB136:AB199" si="53">IF((AA136-$AA$3)&gt;0,AA136-$AA$3,0)</f>
        <v>0</v>
      </c>
      <c r="AD136" s="4">
        <f t="shared" si="42"/>
        <v>1959.0426463998781</v>
      </c>
      <c r="AE136">
        <f>SUMPRODUCT($B$7:$B$456,AD$7:AD$456,EXP(constants!$B$32+constants!$A$32*ABS($A$7:$A$456-$A136)))</f>
        <v>42.719164148533636</v>
      </c>
      <c r="AF136" s="4">
        <f t="shared" si="43"/>
        <v>1916.3234822513446</v>
      </c>
      <c r="AG136">
        <f t="shared" ref="AG136:AG199" si="54">IF((AF136)&gt;0,AF136,0)</f>
        <v>1916.3234822513446</v>
      </c>
      <c r="AH136" s="4"/>
      <c r="AI136" s="5">
        <f>SUMPRODUCT(constants!$B$13:$B$20,A136^constants!$A$13:$A$20)*constants!$C$10/((A136/1000000000)^5*(EXP(0.014388/(A136/1000000000)/constants!$B$9)-1))</f>
        <v>2.1674632940378048E-8</v>
      </c>
      <c r="AJ136">
        <f>SUMPRODUCT(A136^constants!$E$28:$J$28,constants!$E$27:$J$27)</f>
        <v>2.907080574961272E-6</v>
      </c>
      <c r="AL136" s="17">
        <f t="shared" si="44"/>
        <v>0</v>
      </c>
      <c r="AM136">
        <f t="shared" ref="AM136:AM199" si="55">IF(AG136=0,0,AJ136/AG136)</f>
        <v>1.5170093159563861E-9</v>
      </c>
      <c r="AN136">
        <f t="shared" ref="AN136:AN199" si="56">AL136/AM136</f>
        <v>0</v>
      </c>
      <c r="AO136">
        <f t="shared" ref="AO136:AO199" si="57">AM136*$AN$2</f>
        <v>3.0073824337901989E-9</v>
      </c>
      <c r="AQ136">
        <f t="shared" ref="AQ136:AQ199" si="58">AO136</f>
        <v>3.0073824337901989E-9</v>
      </c>
      <c r="AS136" s="4">
        <f t="shared" ref="AS136:AS199" si="59">AL136/AO136</f>
        <v>0</v>
      </c>
    </row>
    <row r="137" spans="1:45" x14ac:dyDescent="0.2">
      <c r="A137">
        <f>front!A137</f>
        <v>249.73</v>
      </c>
      <c r="B137" s="1">
        <f t="shared" ref="B137:B200" si="60">A137-A136</f>
        <v>0.46999999999999886</v>
      </c>
      <c r="C137">
        <f>front!D137-front!B137</f>
        <v>173.5</v>
      </c>
      <c r="D137" s="2">
        <f>front!E137-front!C137</f>
        <v>1649.1999999999989</v>
      </c>
      <c r="E137" s="2">
        <f>IF(front!F137-front!C137&gt;0,front!F137-front!C137,0)</f>
        <v>1551.6000000000004</v>
      </c>
      <c r="F137" s="2">
        <f>front!I137-front!H137</f>
        <v>5890.3999999999978</v>
      </c>
      <c r="G137" s="2">
        <f>IF(front!J137-front!H137&gt;0,front!J137-front!H137,0)</f>
        <v>1.5999999999985448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173.09285195315542</v>
      </c>
      <c r="J137" s="4">
        <f>D137/(constants!$A$4+constants!$B$4*data!D137+constants!$C$4*data!D137^2+constants!$D$4*data!D137^3+constants!$E$4*data!D137^4+constants!$F$4*data!D137^5+constants!$G$4*data!D137^6+constants!$H$4*data!D137^7)</f>
        <v>1645.4318420611705</v>
      </c>
      <c r="K137" s="4">
        <f>E137/(constants!$A$4+constants!$B$4*data!E137+constants!$C$4*data!E137^2+constants!$D$4*data!E137^3+constants!$E$4*data!E137^4+constants!$F$4*data!E137^5+constants!$G$4*data!E137^6+constants!$H$4*data!E137^7)</f>
        <v>1548.0531510033777</v>
      </c>
      <c r="L137" s="4">
        <f>F137/(constants!$A$4+constants!$B$4*data!F137+constants!$C$4*data!F137^2+constants!$D$4*data!F137^3+constants!$E$4*data!F137^4+constants!$F$4*data!F137^5+constants!$G$4*data!F137^6+constants!$H$4*data!F137^7)</f>
        <v>5878.9017121858487</v>
      </c>
      <c r="M137" s="4">
        <f>G137/(constants!$A$4+constants!$B$4*data!G137+constants!$C$4*data!G137^2+constants!$D$4*data!G137^3+constants!$E$4*data!G137^4+constants!$F$4*data!G137^5+constants!$G$4*data!G137^6+constants!$H$4*data!G137^7)</f>
        <v>1.5962172505589967</v>
      </c>
      <c r="N137" s="4"/>
      <c r="O137" s="4">
        <f t="shared" si="45"/>
        <v>576.97617317718471</v>
      </c>
      <c r="P137" s="4">
        <f t="shared" si="46"/>
        <v>548.47728068705692</v>
      </c>
      <c r="Q137" s="4">
        <f t="shared" si="47"/>
        <v>516.0177170011259</v>
      </c>
      <c r="R137" s="4">
        <f t="shared" si="48"/>
        <v>1959.6339040619496</v>
      </c>
      <c r="S137" s="4">
        <f t="shared" si="49"/>
        <v>0.53207241685299889</v>
      </c>
      <c r="T137" s="4">
        <f t="shared" si="40"/>
        <v>1.0519600236757816</v>
      </c>
      <c r="U137" s="4">
        <f t="shared" si="50"/>
        <v>0.94081876345858817</v>
      </c>
      <c r="V137" s="4">
        <f t="shared" si="51"/>
        <v>2.7151623359348583E-4</v>
      </c>
      <c r="W137" s="4"/>
      <c r="X137">
        <f>IF(front!E137&gt;$X$2,O137,P137)</f>
        <v>548.47728068705692</v>
      </c>
      <c r="Y137">
        <f t="shared" si="52"/>
        <v>-0.57627143011472981</v>
      </c>
      <c r="Z137">
        <f>SUMPRODUCT($B$7:$B$456,Y$7:Y$456,EXP(constants!$B$32+constants!$A$32*ABS($A$7:$A$456-$A137)))</f>
        <v>0.97936118806767014</v>
      </c>
      <c r="AA137">
        <f t="shared" si="41"/>
        <v>-1.5556326181824001</v>
      </c>
      <c r="AB137">
        <f t="shared" si="53"/>
        <v>0</v>
      </c>
      <c r="AD137" s="4">
        <f t="shared" si="42"/>
        <v>1959.0426463998781</v>
      </c>
      <c r="AE137">
        <f>SUMPRODUCT($B$7:$B$456,AD$7:AD$456,EXP(constants!$B$32+constants!$A$32*ABS($A$7:$A$456-$A137)))</f>
        <v>42.989287937943807</v>
      </c>
      <c r="AF137" s="4">
        <f t="shared" si="43"/>
        <v>1916.0533584619343</v>
      </c>
      <c r="AG137">
        <f t="shared" si="54"/>
        <v>1916.0533584619343</v>
      </c>
      <c r="AH137" s="4"/>
      <c r="AI137" s="5">
        <f>SUMPRODUCT(constants!$B$13:$B$20,A137^constants!$A$13:$A$20)*constants!$C$10/((A137/1000000000)^5*(EXP(0.014388/(A137/1000000000)/constants!$B$9)-1))</f>
        <v>2.2261273144624895E-8</v>
      </c>
      <c r="AJ137">
        <f>SUMPRODUCT(A137^constants!$E$28:$J$28,constants!$E$27:$J$27)</f>
        <v>2.8825501856810892E-6</v>
      </c>
      <c r="AL137" s="17">
        <f t="shared" si="44"/>
        <v>0</v>
      </c>
      <c r="AM137">
        <f t="shared" si="55"/>
        <v>1.504420622187154E-9</v>
      </c>
      <c r="AN137">
        <f t="shared" si="56"/>
        <v>0</v>
      </c>
      <c r="AO137">
        <f t="shared" si="57"/>
        <v>2.9824260830890269E-9</v>
      </c>
      <c r="AQ137">
        <f t="shared" si="58"/>
        <v>2.9824260830890269E-9</v>
      </c>
      <c r="AS137" s="4">
        <f t="shared" si="59"/>
        <v>0</v>
      </c>
    </row>
    <row r="138" spans="1:45" x14ac:dyDescent="0.2">
      <c r="A138">
        <f>front!A138</f>
        <v>250.21</v>
      </c>
      <c r="B138" s="1">
        <f t="shared" si="60"/>
        <v>0.48000000000001819</v>
      </c>
      <c r="C138">
        <f>front!D138-front!B138</f>
        <v>171.75</v>
      </c>
      <c r="D138" s="2">
        <f>front!E138-front!C138</f>
        <v>1664.7000000000007</v>
      </c>
      <c r="E138" s="2">
        <f>IF(front!F138-front!C138&gt;0,front!F138-front!C138,0)</f>
        <v>1499.7999999999993</v>
      </c>
      <c r="F138" s="2">
        <f>front!I138-front!H138</f>
        <v>5936.0000000000018</v>
      </c>
      <c r="G138" s="2">
        <f>IF(front!J138-front!H138&gt;0,front!J138-front!H138,0)</f>
        <v>15.899999999999636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171.34693057077294</v>
      </c>
      <c r="J138" s="4">
        <f>D138/(constants!$A$4+constants!$B$4*data!D138+constants!$C$4*data!D138^2+constants!$D$4*data!D138^3+constants!$E$4*data!D138^4+constants!$F$4*data!D138^5+constants!$G$4*data!D138^6+constants!$H$4*data!D138^7)</f>
        <v>1660.8966865795271</v>
      </c>
      <c r="K138" s="4">
        <f>E138/(constants!$A$4+constants!$B$4*data!E138+constants!$C$4*data!E138^2+constants!$D$4*data!E138^3+constants!$E$4*data!E138^4+constants!$F$4*data!E138^5+constants!$G$4*data!E138^6+constants!$H$4*data!E138^7)</f>
        <v>1496.370565603853</v>
      </c>
      <c r="L138" s="4">
        <f>F138/(constants!$A$4+constants!$B$4*data!F138+constants!$C$4*data!F138^2+constants!$D$4*data!F138^3+constants!$E$4*data!F138^4+constants!$F$4*data!F138^5+constants!$G$4*data!F138^6+constants!$H$4*data!F138^7)</f>
        <v>5924.4747356278103</v>
      </c>
      <c r="M138" s="4">
        <f>G138/(constants!$A$4+constants!$B$4*data!G138+constants!$C$4*data!G138^2+constants!$D$4*data!G138^3+constants!$E$4*data!G138^4+constants!$F$4*data!G138^5+constants!$G$4*data!G138^6+constants!$H$4*data!G138^7)</f>
        <v>15.862434022207706</v>
      </c>
      <c r="N138" s="4"/>
      <c r="O138" s="4">
        <f t="shared" si="45"/>
        <v>571.15643523590984</v>
      </c>
      <c r="P138" s="4">
        <f t="shared" si="46"/>
        <v>553.63222885984237</v>
      </c>
      <c r="Q138" s="4">
        <f t="shared" si="47"/>
        <v>498.79018853461764</v>
      </c>
      <c r="R138" s="4">
        <f t="shared" si="48"/>
        <v>1974.8249118759368</v>
      </c>
      <c r="S138" s="4">
        <f t="shared" si="49"/>
        <v>5.2874780074025685</v>
      </c>
      <c r="T138" s="4">
        <f t="shared" si="40"/>
        <v>1.0316531543189909</v>
      </c>
      <c r="U138" s="4">
        <f t="shared" si="50"/>
        <v>0.90094138768227572</v>
      </c>
      <c r="V138" s="4">
        <f t="shared" si="51"/>
        <v>2.677441415492302E-3</v>
      </c>
      <c r="W138" s="4"/>
      <c r="X138">
        <f>IF(front!E138&gt;$X$2,O138,P138)</f>
        <v>553.63222885984237</v>
      </c>
      <c r="Y138">
        <f t="shared" si="52"/>
        <v>22.909124297275525</v>
      </c>
      <c r="Z138">
        <f>SUMPRODUCT($B$7:$B$456,Y$7:Y$456,EXP(constants!$B$32+constants!$A$32*ABS($A$7:$A$456-$A138)))</f>
        <v>1.002240940356002</v>
      </c>
      <c r="AA138">
        <f t="shared" si="41"/>
        <v>21.906883356919522</v>
      </c>
      <c r="AB138">
        <f t="shared" si="53"/>
        <v>14.39140796341411</v>
      </c>
      <c r="AD138" s="4">
        <f t="shared" si="42"/>
        <v>1968.9492795637002</v>
      </c>
      <c r="AE138">
        <f>SUMPRODUCT($B$7:$B$456,AD$7:AD$456,EXP(constants!$B$32+constants!$A$32*ABS($A$7:$A$456-$A138)))</f>
        <v>43.261980140120585</v>
      </c>
      <c r="AF138" s="4">
        <f t="shared" si="43"/>
        <v>1925.6872994235796</v>
      </c>
      <c r="AG138">
        <f t="shared" si="54"/>
        <v>1925.6872994235796</v>
      </c>
      <c r="AH138" s="4"/>
      <c r="AI138" s="5">
        <f>SUMPRODUCT(constants!$B$13:$B$20,A138^constants!$A$13:$A$20)*constants!$C$10/((A138/1000000000)^5*(EXP(0.014388/(A138/1000000000)/constants!$B$9)-1))</f>
        <v>2.2873724760193013E-8</v>
      </c>
      <c r="AJ138">
        <f>SUMPRODUCT(A138^constants!$E$28:$J$28,constants!$E$27:$J$27)</f>
        <v>2.8578065529057789E-6</v>
      </c>
      <c r="AL138" s="17">
        <f t="shared" si="44"/>
        <v>1.5894014552532094E-9</v>
      </c>
      <c r="AM138">
        <f t="shared" si="55"/>
        <v>1.4840449712480385E-9</v>
      </c>
      <c r="AN138">
        <f t="shared" si="56"/>
        <v>1.0709927839427731</v>
      </c>
      <c r="AO138">
        <f t="shared" si="57"/>
        <v>2.9420325442578532E-9</v>
      </c>
      <c r="AQ138">
        <f t="shared" si="58"/>
        <v>2.9420325442578532E-9</v>
      </c>
      <c r="AS138" s="4">
        <f t="shared" si="59"/>
        <v>0.54023925002302997</v>
      </c>
    </row>
    <row r="139" spans="1:45" x14ac:dyDescent="0.2">
      <c r="A139">
        <f>front!A139</f>
        <v>250.68</v>
      </c>
      <c r="B139" s="1">
        <f t="shared" si="60"/>
        <v>0.46999999999999886</v>
      </c>
      <c r="C139">
        <f>front!D139-front!B139</f>
        <v>171.75</v>
      </c>
      <c r="D139" s="2">
        <f>front!E139-front!C139</f>
        <v>1664.7000000000007</v>
      </c>
      <c r="E139" s="2">
        <f>IF(front!F139-front!C139&gt;0,front!F139-front!C139,0)</f>
        <v>1499.7999999999993</v>
      </c>
      <c r="F139" s="2">
        <f>front!I139-front!H139</f>
        <v>5936.0000000000018</v>
      </c>
      <c r="G139" s="2">
        <f>IF(front!J139-front!H139&gt;0,front!J139-front!H139,0)</f>
        <v>15.899999999999636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171.34693057077294</v>
      </c>
      <c r="J139" s="4">
        <f>D139/(constants!$A$4+constants!$B$4*data!D139+constants!$C$4*data!D139^2+constants!$D$4*data!D139^3+constants!$E$4*data!D139^4+constants!$F$4*data!D139^5+constants!$G$4*data!D139^6+constants!$H$4*data!D139^7)</f>
        <v>1660.8966865795271</v>
      </c>
      <c r="K139" s="4">
        <f>E139/(constants!$A$4+constants!$B$4*data!E139+constants!$C$4*data!E139^2+constants!$D$4*data!E139^3+constants!$E$4*data!E139^4+constants!$F$4*data!E139^5+constants!$G$4*data!E139^6+constants!$H$4*data!E139^7)</f>
        <v>1496.370565603853</v>
      </c>
      <c r="L139" s="4">
        <f>F139/(constants!$A$4+constants!$B$4*data!F139+constants!$C$4*data!F139^2+constants!$D$4*data!F139^3+constants!$E$4*data!F139^4+constants!$F$4*data!F139^5+constants!$G$4*data!F139^6+constants!$H$4*data!F139^7)</f>
        <v>5924.4747356278103</v>
      </c>
      <c r="M139" s="4">
        <f>G139/(constants!$A$4+constants!$B$4*data!G139+constants!$C$4*data!G139^2+constants!$D$4*data!G139^3+constants!$E$4*data!G139^4+constants!$F$4*data!G139^5+constants!$G$4*data!G139^6+constants!$H$4*data!G139^7)</f>
        <v>15.862434022207706</v>
      </c>
      <c r="N139" s="4"/>
      <c r="O139" s="4">
        <f t="shared" si="45"/>
        <v>571.15643523590984</v>
      </c>
      <c r="P139" s="4">
        <f t="shared" si="46"/>
        <v>553.63222885984237</v>
      </c>
      <c r="Q139" s="4">
        <f t="shared" si="47"/>
        <v>498.79018853461764</v>
      </c>
      <c r="R139" s="4">
        <f t="shared" si="48"/>
        <v>1974.8249118759368</v>
      </c>
      <c r="S139" s="4">
        <f t="shared" si="49"/>
        <v>5.2874780074025685</v>
      </c>
      <c r="T139" s="4">
        <f t="shared" si="40"/>
        <v>1.0316531543189909</v>
      </c>
      <c r="U139" s="4">
        <f t="shared" si="50"/>
        <v>0.90094138768227572</v>
      </c>
      <c r="V139" s="4">
        <f t="shared" si="51"/>
        <v>2.677441415492302E-3</v>
      </c>
      <c r="W139" s="4"/>
      <c r="X139">
        <f>IF(front!E139&gt;$X$2,O139,P139)</f>
        <v>553.63222885984237</v>
      </c>
      <c r="Y139">
        <f t="shared" si="52"/>
        <v>22.909124297275525</v>
      </c>
      <c r="Z139">
        <f>SUMPRODUCT($B$7:$B$456,Y$7:Y$456,EXP(constants!$B$32+constants!$A$32*ABS($A$7:$A$456-$A139)))</f>
        <v>1.0249598199958898</v>
      </c>
      <c r="AA139">
        <f t="shared" si="41"/>
        <v>21.884164477279636</v>
      </c>
      <c r="AB139">
        <f t="shared" si="53"/>
        <v>14.368689083774225</v>
      </c>
      <c r="AD139" s="4">
        <f t="shared" si="42"/>
        <v>1968.9492795637002</v>
      </c>
      <c r="AE139">
        <f>SUMPRODUCT($B$7:$B$456,AD$7:AD$456,EXP(constants!$B$32+constants!$A$32*ABS($A$7:$A$456-$A139)))</f>
        <v>43.525169419400164</v>
      </c>
      <c r="AF139" s="4">
        <f t="shared" si="43"/>
        <v>1925.4241101443001</v>
      </c>
      <c r="AG139">
        <f t="shared" si="54"/>
        <v>1925.4241101443001</v>
      </c>
      <c r="AH139" s="4"/>
      <c r="AI139" s="5">
        <f>SUMPRODUCT(constants!$B$13:$B$20,A139^constants!$A$13:$A$20)*constants!$C$10/((A139/1000000000)^5*(EXP(0.014388/(A139/1000000000)/constants!$B$9)-1))</f>
        <v>2.3486682819470732E-8</v>
      </c>
      <c r="AJ139">
        <f>SUMPRODUCT(A139^constants!$E$28:$J$28,constants!$E$27:$J$27)</f>
        <v>2.8338770509311125E-6</v>
      </c>
      <c r="AL139" s="17">
        <f t="shared" si="44"/>
        <v>1.634573807153567E-9</v>
      </c>
      <c r="AM139">
        <f t="shared" si="55"/>
        <v>1.4718196557322265E-9</v>
      </c>
      <c r="AN139">
        <f t="shared" si="56"/>
        <v>1.1105802268555591</v>
      </c>
      <c r="AO139">
        <f t="shared" si="57"/>
        <v>2.9177965697367496E-9</v>
      </c>
      <c r="AQ139">
        <f t="shared" si="58"/>
        <v>2.9177965697367496E-9</v>
      </c>
      <c r="AS139" s="4">
        <f t="shared" si="59"/>
        <v>0.56020828323238514</v>
      </c>
    </row>
    <row r="140" spans="1:45" x14ac:dyDescent="0.2">
      <c r="A140">
        <f>front!A140</f>
        <v>251.16</v>
      </c>
      <c r="B140" s="1">
        <f t="shared" si="60"/>
        <v>0.47999999999998977</v>
      </c>
      <c r="C140">
        <f>front!D140-front!B140</f>
        <v>167.75</v>
      </c>
      <c r="D140" s="2">
        <f>front!E140-front!C140</f>
        <v>1645.0999999999985</v>
      </c>
      <c r="E140" s="2">
        <f>IF(front!F140-front!C140&gt;0,front!F140-front!C140,0)</f>
        <v>1506</v>
      </c>
      <c r="F140" s="2">
        <f>front!I140-front!H140</f>
        <v>5965.9999999999982</v>
      </c>
      <c r="G140" s="2">
        <f>IF(front!J140-front!H140&gt;0,front!J140-front!H140,0)</f>
        <v>1.5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167.35625508255302</v>
      </c>
      <c r="J140" s="4">
        <f>D140/(constants!$A$4+constants!$B$4*data!D140+constants!$C$4*data!D140^2+constants!$D$4*data!D140^3+constants!$E$4*data!D140^4+constants!$F$4*data!D140^5+constants!$G$4*data!D140^6+constants!$H$4*data!D140^7)</f>
        <v>1641.3411408580121</v>
      </c>
      <c r="K140" s="4">
        <f>E140/(constants!$A$4+constants!$B$4*data!E140+constants!$C$4*data!E140^2+constants!$D$4*data!E140^3+constants!$E$4*data!E140^4+constants!$F$4*data!E140^5+constants!$G$4*data!E140^6+constants!$H$4*data!E140^7)</f>
        <v>1502.556513695504</v>
      </c>
      <c r="L140" s="4">
        <f>F140/(constants!$A$4+constants!$B$4*data!F140+constants!$C$4*data!F140^2+constants!$D$4*data!F140^3+constants!$E$4*data!F140^4+constants!$F$4*data!F140^5+constants!$G$4*data!F140^6+constants!$H$4*data!F140^7)</f>
        <v>5954.4581647268269</v>
      </c>
      <c r="M140" s="4">
        <f>G140/(constants!$A$4+constants!$B$4*data!G140+constants!$C$4*data!G140^2+constants!$D$4*data!G140^3+constants!$E$4*data!G140^4+constants!$F$4*data!G140^5+constants!$G$4*data!G140^6+constants!$H$4*data!G140^7)</f>
        <v>1.496453655727038</v>
      </c>
      <c r="N140" s="4"/>
      <c r="O140" s="4">
        <f t="shared" si="45"/>
        <v>557.85418360851008</v>
      </c>
      <c r="P140" s="4">
        <f t="shared" si="46"/>
        <v>547.11371361933732</v>
      </c>
      <c r="Q140" s="4">
        <f t="shared" si="47"/>
        <v>500.85217123183469</v>
      </c>
      <c r="R140" s="4">
        <f t="shared" si="48"/>
        <v>1984.8193882422759</v>
      </c>
      <c r="S140" s="4">
        <f t="shared" si="49"/>
        <v>0.49881788524234599</v>
      </c>
      <c r="T140" s="4">
        <f t="shared" si="40"/>
        <v>1.0196311474594943</v>
      </c>
      <c r="U140" s="4">
        <f t="shared" si="50"/>
        <v>0.91544437429384229</v>
      </c>
      <c r="V140" s="4">
        <f t="shared" si="51"/>
        <v>2.5131651181828244E-4</v>
      </c>
      <c r="W140" s="4"/>
      <c r="X140">
        <f>IF(front!E140&gt;$X$2,O140,P140)</f>
        <v>547.11371361933732</v>
      </c>
      <c r="Y140">
        <f t="shared" si="52"/>
        <v>14.196616705324345</v>
      </c>
      <c r="Z140">
        <f>SUMPRODUCT($B$7:$B$456,Y$7:Y$456,EXP(constants!$B$32+constants!$A$32*ABS($A$7:$A$456-$A140)))</f>
        <v>1.0485102671753916</v>
      </c>
      <c r="AA140">
        <f t="shared" si="41"/>
        <v>13.148106438148954</v>
      </c>
      <c r="AB140">
        <f t="shared" si="53"/>
        <v>5.6326310446435421</v>
      </c>
      <c r="AD140" s="4">
        <f t="shared" si="42"/>
        <v>1984.2650841902594</v>
      </c>
      <c r="AE140">
        <f>SUMPRODUCT($B$7:$B$456,AD$7:AD$456,EXP(constants!$B$32+constants!$A$32*ABS($A$7:$A$456-$A140)))</f>
        <v>43.79099840100416</v>
      </c>
      <c r="AF140" s="4">
        <f t="shared" si="43"/>
        <v>1940.4740857892552</v>
      </c>
      <c r="AG140">
        <f t="shared" si="54"/>
        <v>1940.4740857892552</v>
      </c>
      <c r="AH140" s="4"/>
      <c r="AI140" s="5">
        <f>SUMPRODUCT(constants!$B$13:$B$20,A140^constants!$A$13:$A$20)*constants!$C$10/((A140/1000000000)^5*(EXP(0.014388/(A140/1000000000)/constants!$B$9)-1))</f>
        <v>2.4126452580882303E-8</v>
      </c>
      <c r="AJ140">
        <f>SUMPRODUCT(A140^constants!$E$28:$J$28,constants!$E$27:$J$27)</f>
        <v>2.8097397207415219E-6</v>
      </c>
      <c r="AL140" s="17">
        <f t="shared" si="44"/>
        <v>4.2833362223903894E-9</v>
      </c>
      <c r="AM140">
        <f t="shared" si="55"/>
        <v>1.447965598364952E-9</v>
      </c>
      <c r="AN140">
        <f t="shared" si="56"/>
        <v>2.958175406395807</v>
      </c>
      <c r="AO140">
        <f t="shared" si="57"/>
        <v>2.8705072931671207E-9</v>
      </c>
      <c r="AQ140">
        <f t="shared" si="58"/>
        <v>2.8705072931671207E-9</v>
      </c>
      <c r="AS140" s="4">
        <f t="shared" si="59"/>
        <v>1.4921878904771742</v>
      </c>
    </row>
    <row r="141" spans="1:45" x14ac:dyDescent="0.2">
      <c r="A141">
        <f>front!A141</f>
        <v>251.63</v>
      </c>
      <c r="B141" s="1">
        <f t="shared" si="60"/>
        <v>0.46999999999999886</v>
      </c>
      <c r="C141">
        <f>front!D141-front!B141</f>
        <v>167.75</v>
      </c>
      <c r="D141" s="2">
        <f>front!E141-front!C141</f>
        <v>1645.0999999999985</v>
      </c>
      <c r="E141" s="2">
        <f>IF(front!F141-front!C141&gt;0,front!F141-front!C141,0)</f>
        <v>1506</v>
      </c>
      <c r="F141" s="2">
        <f>front!I141-front!H141</f>
        <v>5965.9999999999982</v>
      </c>
      <c r="G141" s="2">
        <f>IF(front!J141-front!H141&gt;0,front!J141-front!H141,0)</f>
        <v>1.5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167.35625508255302</v>
      </c>
      <c r="J141" s="4">
        <f>D141/(constants!$A$4+constants!$B$4*data!D141+constants!$C$4*data!D141^2+constants!$D$4*data!D141^3+constants!$E$4*data!D141^4+constants!$F$4*data!D141^5+constants!$G$4*data!D141^6+constants!$H$4*data!D141^7)</f>
        <v>1641.3411408580121</v>
      </c>
      <c r="K141" s="4">
        <f>E141/(constants!$A$4+constants!$B$4*data!E141+constants!$C$4*data!E141^2+constants!$D$4*data!E141^3+constants!$E$4*data!E141^4+constants!$F$4*data!E141^5+constants!$G$4*data!E141^6+constants!$H$4*data!E141^7)</f>
        <v>1502.556513695504</v>
      </c>
      <c r="L141" s="4">
        <f>F141/(constants!$A$4+constants!$B$4*data!F141+constants!$C$4*data!F141^2+constants!$D$4*data!F141^3+constants!$E$4*data!F141^4+constants!$F$4*data!F141^5+constants!$G$4*data!F141^6+constants!$H$4*data!F141^7)</f>
        <v>5954.4581647268269</v>
      </c>
      <c r="M141" s="4">
        <f>G141/(constants!$A$4+constants!$B$4*data!G141+constants!$C$4*data!G141^2+constants!$D$4*data!G141^3+constants!$E$4*data!G141^4+constants!$F$4*data!G141^5+constants!$G$4*data!G141^6+constants!$H$4*data!G141^7)</f>
        <v>1.496453655727038</v>
      </c>
      <c r="N141" s="4"/>
      <c r="O141" s="4">
        <f t="shared" si="45"/>
        <v>557.85418360851008</v>
      </c>
      <c r="P141" s="4">
        <f t="shared" si="46"/>
        <v>547.11371361933732</v>
      </c>
      <c r="Q141" s="4">
        <f t="shared" si="47"/>
        <v>500.85217123183469</v>
      </c>
      <c r="R141" s="4">
        <f t="shared" si="48"/>
        <v>1984.8193882422759</v>
      </c>
      <c r="S141" s="4">
        <f t="shared" si="49"/>
        <v>0.49881788524234599</v>
      </c>
      <c r="T141" s="4">
        <f t="shared" si="40"/>
        <v>1.0196311474594943</v>
      </c>
      <c r="U141" s="4">
        <f t="shared" si="50"/>
        <v>0.91544437429384229</v>
      </c>
      <c r="V141" s="4">
        <f t="shared" si="51"/>
        <v>2.5131651181828244E-4</v>
      </c>
      <c r="W141" s="4"/>
      <c r="X141">
        <f>IF(front!E141&gt;$X$2,O141,P141)</f>
        <v>547.11371361933732</v>
      </c>
      <c r="Y141">
        <f t="shared" si="52"/>
        <v>14.196616705324345</v>
      </c>
      <c r="Z141">
        <f>SUMPRODUCT($B$7:$B$456,Y$7:Y$456,EXP(constants!$B$32+constants!$A$32*ABS($A$7:$A$456-$A141)))</f>
        <v>1.0720744699950944</v>
      </c>
      <c r="AA141">
        <f t="shared" si="41"/>
        <v>13.124542235329251</v>
      </c>
      <c r="AB141">
        <f t="shared" si="53"/>
        <v>5.6090668418238394</v>
      </c>
      <c r="AD141" s="4">
        <f t="shared" si="42"/>
        <v>1984.2650841902594</v>
      </c>
      <c r="AE141">
        <f>SUMPRODUCT($B$7:$B$456,AD$7:AD$456,EXP(constants!$B$32+constants!$A$32*ABS($A$7:$A$456-$A141)))</f>
        <v>44.04757680665719</v>
      </c>
      <c r="AF141" s="4">
        <f t="shared" si="43"/>
        <v>1940.2175073836022</v>
      </c>
      <c r="AG141">
        <f t="shared" si="54"/>
        <v>1940.2175073836022</v>
      </c>
      <c r="AH141" s="4"/>
      <c r="AI141" s="5">
        <f>SUMPRODUCT(constants!$B$13:$B$20,A141^constants!$A$13:$A$20)*constants!$C$10/((A141/1000000000)^5*(EXP(0.014388/(A141/1000000000)/constants!$B$9)-1))</f>
        <v>2.4766594699653412E-8</v>
      </c>
      <c r="AJ141">
        <f>SUMPRODUCT(A141^constants!$E$28:$J$28,constants!$E$27:$J$27)</f>
        <v>2.786396733899649E-6</v>
      </c>
      <c r="AL141" s="17">
        <f t="shared" si="44"/>
        <v>4.4154572227562055E-9</v>
      </c>
      <c r="AM141">
        <f t="shared" si="55"/>
        <v>1.4361259618036978E-9</v>
      </c>
      <c r="AN141">
        <f t="shared" si="56"/>
        <v>3.0745612433679748</v>
      </c>
      <c r="AO141">
        <f t="shared" si="57"/>
        <v>2.8470359046645865E-9</v>
      </c>
      <c r="AQ141">
        <f t="shared" si="58"/>
        <v>2.8470359046645865E-9</v>
      </c>
      <c r="AS141" s="4">
        <f t="shared" si="59"/>
        <v>1.5508962200026757</v>
      </c>
    </row>
    <row r="142" spans="1:45" x14ac:dyDescent="0.2">
      <c r="A142">
        <f>front!A142</f>
        <v>252.1</v>
      </c>
      <c r="B142" s="1">
        <f t="shared" si="60"/>
        <v>0.46999999999999886</v>
      </c>
      <c r="C142">
        <f>front!D142-front!B142</f>
        <v>187.45000000000027</v>
      </c>
      <c r="D142" s="2">
        <f>front!E142-front!C142</f>
        <v>1654.8999999999996</v>
      </c>
      <c r="E142" s="2">
        <f>IF(front!F142-front!C142&gt;0,front!F142-front!C142,0)</f>
        <v>1534.1000000000004</v>
      </c>
      <c r="F142" s="2">
        <f>front!I142-front!H142</f>
        <v>5927</v>
      </c>
      <c r="G142" s="2">
        <f>IF(front!J142-front!H142&gt;0,front!J142-front!H142,0)</f>
        <v>0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187.01035797737723</v>
      </c>
      <c r="J142" s="4">
        <f>D142/(constants!$A$4+constants!$B$4*data!D142+constants!$C$4*data!D142^2+constants!$D$4*data!D142^3+constants!$E$4*data!D142^4+constants!$F$4*data!D142^5+constants!$G$4*data!D142^6+constants!$H$4*data!D142^7)</f>
        <v>1651.1189141889938</v>
      </c>
      <c r="K142" s="4">
        <f>E142/(constants!$A$4+constants!$B$4*data!E142+constants!$C$4*data!E142^2+constants!$D$4*data!E142^3+constants!$E$4*data!E142^4+constants!$F$4*data!E142^5+constants!$G$4*data!E142^6+constants!$H$4*data!E142^7)</f>
        <v>1530.5928214478693</v>
      </c>
      <c r="L142" s="4">
        <f>F142/(constants!$A$4+constants!$B$4*data!F142+constants!$C$4*data!F142^2+constants!$D$4*data!F142^3+constants!$E$4*data!F142^4+constants!$F$4*data!F142^5+constants!$G$4*data!F142^6+constants!$H$4*data!F142^7)</f>
        <v>5915.4798897991022</v>
      </c>
      <c r="M142" s="4">
        <f>G142/(constants!$A$4+constants!$B$4*data!G142+constants!$C$4*data!G142^2+constants!$D$4*data!G142^3+constants!$E$4*data!G142^4+constants!$F$4*data!G142^5+constants!$G$4*data!G142^6+constants!$H$4*data!G142^7)</f>
        <v>0</v>
      </c>
      <c r="N142" s="4"/>
      <c r="O142" s="4">
        <f t="shared" si="45"/>
        <v>623.36785992459079</v>
      </c>
      <c r="P142" s="4">
        <f t="shared" si="46"/>
        <v>550.37297139633131</v>
      </c>
      <c r="Q142" s="4">
        <f t="shared" si="47"/>
        <v>510.19760714928975</v>
      </c>
      <c r="R142" s="4">
        <f t="shared" si="48"/>
        <v>1971.8266299330342</v>
      </c>
      <c r="S142" s="4">
        <f t="shared" si="49"/>
        <v>0</v>
      </c>
      <c r="T142" s="4">
        <f t="shared" si="40"/>
        <v>1.132628040114446</v>
      </c>
      <c r="U142" s="4">
        <f t="shared" si="50"/>
        <v>0.92700338436839635</v>
      </c>
      <c r="V142" s="4">
        <f t="shared" si="51"/>
        <v>0</v>
      </c>
      <c r="W142" s="4"/>
      <c r="X142">
        <f>IF(front!E142&gt;$X$2,O142,P142)</f>
        <v>550.37297139633131</v>
      </c>
      <c r="Y142">
        <f t="shared" si="52"/>
        <v>7.5121368595441709</v>
      </c>
      <c r="Z142">
        <f>SUMPRODUCT($B$7:$B$456,Y$7:Y$456,EXP(constants!$B$32+constants!$A$32*ABS($A$7:$A$456-$A142)))</f>
        <v>1.0961573195059933</v>
      </c>
      <c r="AA142">
        <f t="shared" si="41"/>
        <v>6.4159795400381778</v>
      </c>
      <c r="AB142">
        <f t="shared" si="53"/>
        <v>0</v>
      </c>
      <c r="AD142" s="4">
        <f t="shared" si="42"/>
        <v>1971.8266299330342</v>
      </c>
      <c r="AE142">
        <f>SUMPRODUCT($B$7:$B$456,AD$7:AD$456,EXP(constants!$B$32+constants!$A$32*ABS($A$7:$A$456-$A142)))</f>
        <v>44.301030840272439</v>
      </c>
      <c r="AF142" s="4">
        <f t="shared" si="43"/>
        <v>1927.5255990927617</v>
      </c>
      <c r="AG142">
        <f t="shared" si="54"/>
        <v>1927.5255990927617</v>
      </c>
      <c r="AH142" s="4"/>
      <c r="AI142" s="5">
        <f>SUMPRODUCT(constants!$B$13:$B$20,A142^constants!$A$13:$A$20)*constants!$C$10/((A142/1000000000)^5*(EXP(0.014388/(A142/1000000000)/constants!$B$9)-1))</f>
        <v>2.5420510825319363E-8</v>
      </c>
      <c r="AJ142">
        <f>SUMPRODUCT(A142^constants!$E$28:$J$28,constants!$E$27:$J$27)</f>
        <v>2.7633386772628571E-6</v>
      </c>
      <c r="AL142" s="17">
        <f t="shared" si="44"/>
        <v>0</v>
      </c>
      <c r="AM142">
        <f t="shared" si="55"/>
        <v>1.4336197031901895E-9</v>
      </c>
      <c r="AN142">
        <f t="shared" si="56"/>
        <v>0</v>
      </c>
      <c r="AO142">
        <f t="shared" si="57"/>
        <v>2.8420673932325731E-9</v>
      </c>
      <c r="AQ142">
        <f t="shared" si="58"/>
        <v>2.8420673932325731E-9</v>
      </c>
      <c r="AS142" s="4">
        <f t="shared" si="59"/>
        <v>0</v>
      </c>
    </row>
    <row r="143" spans="1:45" x14ac:dyDescent="0.2">
      <c r="A143">
        <f>front!A143</f>
        <v>252.58</v>
      </c>
      <c r="B143" s="1">
        <f t="shared" si="60"/>
        <v>0.48000000000001819</v>
      </c>
      <c r="C143">
        <f>front!D143-front!B143</f>
        <v>187.45000000000027</v>
      </c>
      <c r="D143" s="2">
        <f>front!E143-front!C143</f>
        <v>1654.8999999999996</v>
      </c>
      <c r="E143" s="2">
        <f>IF(front!F143-front!C143&gt;0,front!F143-front!C143,0)</f>
        <v>1534.1000000000004</v>
      </c>
      <c r="F143" s="2">
        <f>front!I143-front!H143</f>
        <v>5927</v>
      </c>
      <c r="G143" s="2">
        <f>IF(front!J143-front!H143&gt;0,front!J143-front!H143,0)</f>
        <v>0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187.01035797737723</v>
      </c>
      <c r="J143" s="4">
        <f>D143/(constants!$A$4+constants!$B$4*data!D143+constants!$C$4*data!D143^2+constants!$D$4*data!D143^3+constants!$E$4*data!D143^4+constants!$F$4*data!D143^5+constants!$G$4*data!D143^6+constants!$H$4*data!D143^7)</f>
        <v>1651.1189141889938</v>
      </c>
      <c r="K143" s="4">
        <f>E143/(constants!$A$4+constants!$B$4*data!E143+constants!$C$4*data!E143^2+constants!$D$4*data!E143^3+constants!$E$4*data!E143^4+constants!$F$4*data!E143^5+constants!$G$4*data!E143^6+constants!$H$4*data!E143^7)</f>
        <v>1530.5928214478693</v>
      </c>
      <c r="L143" s="4">
        <f>F143/(constants!$A$4+constants!$B$4*data!F143+constants!$C$4*data!F143^2+constants!$D$4*data!F143^3+constants!$E$4*data!F143^4+constants!$F$4*data!F143^5+constants!$G$4*data!F143^6+constants!$H$4*data!F143^7)</f>
        <v>5915.4798897991022</v>
      </c>
      <c r="M143" s="4">
        <f>G143/(constants!$A$4+constants!$B$4*data!G143+constants!$C$4*data!G143^2+constants!$D$4*data!G143^3+constants!$E$4*data!G143^4+constants!$F$4*data!G143^5+constants!$G$4*data!G143^6+constants!$H$4*data!G143^7)</f>
        <v>0</v>
      </c>
      <c r="N143" s="4"/>
      <c r="O143" s="4">
        <f t="shared" si="45"/>
        <v>623.36785992459079</v>
      </c>
      <c r="P143" s="4">
        <f t="shared" si="46"/>
        <v>550.37297139633131</v>
      </c>
      <c r="Q143" s="4">
        <f t="shared" si="47"/>
        <v>510.19760714928975</v>
      </c>
      <c r="R143" s="4">
        <f t="shared" si="48"/>
        <v>1971.8266299330342</v>
      </c>
      <c r="S143" s="4">
        <f t="shared" si="49"/>
        <v>0</v>
      </c>
      <c r="T143" s="4">
        <f t="shared" si="40"/>
        <v>1.132628040114446</v>
      </c>
      <c r="U143" s="4">
        <f t="shared" si="50"/>
        <v>0.92700338436839635</v>
      </c>
      <c r="V143" s="4">
        <f t="shared" si="51"/>
        <v>0</v>
      </c>
      <c r="W143" s="4"/>
      <c r="X143">
        <f>IF(front!E143&gt;$X$2,O143,P143)</f>
        <v>550.37297139633131</v>
      </c>
      <c r="Y143">
        <f t="shared" si="52"/>
        <v>7.5121368595441709</v>
      </c>
      <c r="Z143">
        <f>SUMPRODUCT($B$7:$B$456,Y$7:Y$456,EXP(constants!$B$32+constants!$A$32*ABS($A$7:$A$456-$A143)))</f>
        <v>1.1214275315858773</v>
      </c>
      <c r="AA143">
        <f t="shared" si="41"/>
        <v>6.3907093279582936</v>
      </c>
      <c r="AB143">
        <f t="shared" si="53"/>
        <v>0</v>
      </c>
      <c r="AD143" s="4">
        <f t="shared" si="42"/>
        <v>1971.8266299330342</v>
      </c>
      <c r="AE143">
        <f>SUMPRODUCT($B$7:$B$456,AD$7:AD$456,EXP(constants!$B$32+constants!$A$32*ABS($A$7:$A$456-$A143)))</f>
        <v>44.557438497543792</v>
      </c>
      <c r="AF143" s="4">
        <f t="shared" si="43"/>
        <v>1927.2691914354903</v>
      </c>
      <c r="AG143">
        <f t="shared" si="54"/>
        <v>1927.2691914354903</v>
      </c>
      <c r="AH143" s="4"/>
      <c r="AI143" s="5">
        <f>SUMPRODUCT(constants!$B$13:$B$20,A143^constants!$A$13:$A$20)*constants!$C$10/((A143/1000000000)^5*(EXP(0.014388/(A143/1000000000)/constants!$B$9)-1))</f>
        <v>2.6102783056598787E-8</v>
      </c>
      <c r="AJ143">
        <f>SUMPRODUCT(A143^constants!$E$28:$J$28,constants!$E$27:$J$27)</f>
        <v>2.7400805463282242E-6</v>
      </c>
      <c r="AL143" s="17">
        <f t="shared" si="44"/>
        <v>0</v>
      </c>
      <c r="AM143">
        <f t="shared" si="55"/>
        <v>1.4217425144887656E-9</v>
      </c>
      <c r="AN143">
        <f t="shared" si="56"/>
        <v>0</v>
      </c>
      <c r="AO143">
        <f t="shared" si="57"/>
        <v>2.8185215598037554E-9</v>
      </c>
      <c r="AQ143">
        <f t="shared" si="58"/>
        <v>2.8185215598037554E-9</v>
      </c>
      <c r="AS143" s="4">
        <f t="shared" si="59"/>
        <v>0</v>
      </c>
    </row>
    <row r="144" spans="1:45" x14ac:dyDescent="0.2">
      <c r="A144">
        <f>front!A144</f>
        <v>253.05</v>
      </c>
      <c r="B144" s="1">
        <f t="shared" si="60"/>
        <v>0.46999999999999886</v>
      </c>
      <c r="C144">
        <f>front!D144-front!B144</f>
        <v>173.04999999999973</v>
      </c>
      <c r="D144" s="2">
        <f>front!E144-front!C144</f>
        <v>1723.1000000000004</v>
      </c>
      <c r="E144" s="2">
        <f>IF(front!F144-front!C144&gt;0,front!F144-front!C144,0)</f>
        <v>1547.5</v>
      </c>
      <c r="F144" s="2">
        <f>front!I144-front!H144</f>
        <v>6041.7999999999993</v>
      </c>
      <c r="G144" s="2">
        <f>IF(front!J144-front!H144&gt;0,front!J144-front!H144,0)</f>
        <v>2.7999999999992724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172.64390069090808</v>
      </c>
      <c r="J144" s="4">
        <f>D144/(constants!$A$4+constants!$B$4*data!D144+constants!$C$4*data!D144^2+constants!$D$4*data!D144^3+constants!$E$4*data!D144^4+constants!$F$4*data!D144^5+constants!$G$4*data!D144^6+constants!$H$4*data!D144^7)</f>
        <v>1719.164209930781</v>
      </c>
      <c r="K144" s="4">
        <f>E144/(constants!$A$4+constants!$B$4*data!E144+constants!$C$4*data!E144^2+constants!$D$4*data!E144^3+constants!$E$4*data!E144^4+constants!$F$4*data!E144^5+constants!$G$4*data!E144^6+constants!$H$4*data!E144^7)</f>
        <v>1543.9624455279761</v>
      </c>
      <c r="L144" s="4">
        <f>F144/(constants!$A$4+constants!$B$4*data!F144+constants!$C$4*data!F144^2+constants!$D$4*data!F144^3+constants!$E$4*data!F144^4+constants!$F$4*data!F144^5+constants!$G$4*data!F144^6+constants!$H$4*data!F144^7)</f>
        <v>6030.220529890601</v>
      </c>
      <c r="M144" s="4">
        <f>G144/(constants!$A$4+constants!$B$4*data!G144+constants!$C$4*data!G144^2+constants!$D$4*data!G144^3+constants!$E$4*data!G144^4+constants!$F$4*data!G144^5+constants!$G$4*data!G144^6+constants!$H$4*data!G144^7)</f>
        <v>2.7933805617247405</v>
      </c>
      <c r="N144" s="4"/>
      <c r="O144" s="4">
        <f t="shared" si="45"/>
        <v>575.47966896969365</v>
      </c>
      <c r="P144" s="4">
        <f t="shared" si="46"/>
        <v>573.05473664359363</v>
      </c>
      <c r="Q144" s="4">
        <f t="shared" si="47"/>
        <v>514.65414850932541</v>
      </c>
      <c r="R144" s="4">
        <f t="shared" si="48"/>
        <v>2010.0735099635335</v>
      </c>
      <c r="S144" s="4">
        <f t="shared" si="49"/>
        <v>0.93112685390824679</v>
      </c>
      <c r="T144" s="4">
        <f t="shared" si="40"/>
        <v>1.0042315893596883</v>
      </c>
      <c r="U144" s="4">
        <f t="shared" si="50"/>
        <v>0.8980889880147872</v>
      </c>
      <c r="V144" s="4">
        <f t="shared" si="51"/>
        <v>4.6323024968631082E-4</v>
      </c>
      <c r="W144" s="4"/>
      <c r="X144">
        <f>IF(front!E144&gt;$X$2,O144,P144)</f>
        <v>573.05473664359363</v>
      </c>
      <c r="Y144">
        <f t="shared" si="52"/>
        <v>25.452049679519973</v>
      </c>
      <c r="Z144">
        <f>SUMPRODUCT($B$7:$B$456,Y$7:Y$456,EXP(constants!$B$32+constants!$A$32*ABS($A$7:$A$456-$A144)))</f>
        <v>1.1468473931352106</v>
      </c>
      <c r="AA144">
        <f t="shared" si="41"/>
        <v>24.305202286384763</v>
      </c>
      <c r="AB144">
        <f t="shared" si="53"/>
        <v>16.789726892879351</v>
      </c>
      <c r="AD144" s="4">
        <f t="shared" si="42"/>
        <v>2009.0388089166536</v>
      </c>
      <c r="AE144">
        <f>SUMPRODUCT($B$7:$B$456,AD$7:AD$456,EXP(constants!$B$32+constants!$A$32*ABS($A$7:$A$456-$A144)))</f>
        <v>44.805567074126508</v>
      </c>
      <c r="AF144" s="4">
        <f t="shared" si="43"/>
        <v>1964.2332418425271</v>
      </c>
      <c r="AG144">
        <f t="shared" si="54"/>
        <v>1964.2332418425271</v>
      </c>
      <c r="AH144" s="4"/>
      <c r="AI144" s="5">
        <f>SUMPRODUCT(constants!$B$13:$B$20,A144^constants!$A$13:$A$20)*constants!$C$10/((A144/1000000000)^5*(EXP(0.014388/(A144/1000000000)/constants!$B$9)-1))</f>
        <v>2.6785206843160373E-8</v>
      </c>
      <c r="AJ144">
        <f>SUMPRODUCT(A144^constants!$E$28:$J$28,constants!$E$27:$J$27)</f>
        <v>2.7175879679756389E-6</v>
      </c>
      <c r="AL144" s="17">
        <f t="shared" si="44"/>
        <v>1.5953330875513039E-9</v>
      </c>
      <c r="AM144">
        <f t="shared" si="55"/>
        <v>1.383536287893405E-9</v>
      </c>
      <c r="AN144">
        <f t="shared" si="56"/>
        <v>1.1530836606970274</v>
      </c>
      <c r="AO144">
        <f t="shared" si="57"/>
        <v>2.7427799453550284E-9</v>
      </c>
      <c r="AQ144">
        <f t="shared" si="58"/>
        <v>2.7427799453550284E-9</v>
      </c>
      <c r="AS144" s="4">
        <f t="shared" si="59"/>
        <v>0.58164822528072058</v>
      </c>
    </row>
    <row r="145" spans="1:45" x14ac:dyDescent="0.2">
      <c r="A145">
        <f>front!A145</f>
        <v>253.53</v>
      </c>
      <c r="B145" s="1">
        <f t="shared" si="60"/>
        <v>0.47999999999998977</v>
      </c>
      <c r="C145">
        <f>front!D145-front!B145</f>
        <v>173.04999999999973</v>
      </c>
      <c r="D145" s="2">
        <f>front!E145-front!C145</f>
        <v>1723.1000000000004</v>
      </c>
      <c r="E145" s="2">
        <f>IF(front!F145-front!C145&gt;0,front!F145-front!C145,0)</f>
        <v>1547.5</v>
      </c>
      <c r="F145" s="2">
        <f>front!I145-front!H145</f>
        <v>6041.7999999999993</v>
      </c>
      <c r="G145" s="2">
        <f>IF(front!J145-front!H145&gt;0,front!J145-front!H145,0)</f>
        <v>2.7999999999992724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172.64390069090808</v>
      </c>
      <c r="J145" s="4">
        <f>D145/(constants!$A$4+constants!$B$4*data!D145+constants!$C$4*data!D145^2+constants!$D$4*data!D145^3+constants!$E$4*data!D145^4+constants!$F$4*data!D145^5+constants!$G$4*data!D145^6+constants!$H$4*data!D145^7)</f>
        <v>1719.164209930781</v>
      </c>
      <c r="K145" s="4">
        <f>E145/(constants!$A$4+constants!$B$4*data!E145+constants!$C$4*data!E145^2+constants!$D$4*data!E145^3+constants!$E$4*data!E145^4+constants!$F$4*data!E145^5+constants!$G$4*data!E145^6+constants!$H$4*data!E145^7)</f>
        <v>1543.9624455279761</v>
      </c>
      <c r="L145" s="4">
        <f>F145/(constants!$A$4+constants!$B$4*data!F145+constants!$C$4*data!F145^2+constants!$D$4*data!F145^3+constants!$E$4*data!F145^4+constants!$F$4*data!F145^5+constants!$G$4*data!F145^6+constants!$H$4*data!F145^7)</f>
        <v>6030.220529890601</v>
      </c>
      <c r="M145" s="4">
        <f>G145/(constants!$A$4+constants!$B$4*data!G145+constants!$C$4*data!G145^2+constants!$D$4*data!G145^3+constants!$E$4*data!G145^4+constants!$F$4*data!G145^5+constants!$G$4*data!G145^6+constants!$H$4*data!G145^7)</f>
        <v>2.7933805617247405</v>
      </c>
      <c r="N145" s="4"/>
      <c r="O145" s="4">
        <f t="shared" si="45"/>
        <v>575.47966896969365</v>
      </c>
      <c r="P145" s="4">
        <f t="shared" si="46"/>
        <v>573.05473664359363</v>
      </c>
      <c r="Q145" s="4">
        <f t="shared" si="47"/>
        <v>514.65414850932541</v>
      </c>
      <c r="R145" s="4">
        <f t="shared" si="48"/>
        <v>2010.0735099635335</v>
      </c>
      <c r="S145" s="4">
        <f t="shared" si="49"/>
        <v>0.93112685390824679</v>
      </c>
      <c r="T145" s="4">
        <f t="shared" si="40"/>
        <v>1.0042315893596883</v>
      </c>
      <c r="U145" s="4">
        <f t="shared" si="50"/>
        <v>0.8980889880147872</v>
      </c>
      <c r="V145" s="4">
        <f t="shared" si="51"/>
        <v>4.6323024968631082E-4</v>
      </c>
      <c r="W145" s="4"/>
      <c r="X145">
        <f>IF(front!E145&gt;$X$2,O145,P145)</f>
        <v>573.05473664359363</v>
      </c>
      <c r="Y145">
        <f t="shared" si="52"/>
        <v>25.452049679519973</v>
      </c>
      <c r="Z145">
        <f>SUMPRODUCT($B$7:$B$456,Y$7:Y$456,EXP(constants!$B$32+constants!$A$32*ABS($A$7:$A$456-$A145)))</f>
        <v>1.173200927367789</v>
      </c>
      <c r="AA145">
        <f t="shared" si="41"/>
        <v>24.278848752152186</v>
      </c>
      <c r="AB145">
        <f t="shared" si="53"/>
        <v>16.763373358646774</v>
      </c>
      <c r="AD145" s="4">
        <f t="shared" si="42"/>
        <v>2009.0388089166536</v>
      </c>
      <c r="AE145">
        <f>SUMPRODUCT($B$7:$B$456,AD$7:AD$456,EXP(constants!$B$32+constants!$A$32*ABS($A$7:$A$456-$A145)))</f>
        <v>45.056245329158905</v>
      </c>
      <c r="AF145" s="4">
        <f t="shared" si="43"/>
        <v>1963.9825635874947</v>
      </c>
      <c r="AG145">
        <f t="shared" si="54"/>
        <v>1963.9825635874947</v>
      </c>
      <c r="AH145" s="4"/>
      <c r="AI145" s="5">
        <f>SUMPRODUCT(constants!$B$13:$B$20,A145^constants!$A$13:$A$20)*constants!$C$10/((A145/1000000000)^5*(EXP(0.014388/(A145/1000000000)/constants!$B$9)-1))</f>
        <v>2.7497053267376672E-8</v>
      </c>
      <c r="AJ145">
        <f>SUMPRODUCT(A145^constants!$E$28:$J$28,constants!$E$27:$J$27)</f>
        <v>2.694900280991112E-6</v>
      </c>
      <c r="AL145" s="17">
        <f t="shared" si="44"/>
        <v>1.6403054850051001E-9</v>
      </c>
      <c r="AM145">
        <f t="shared" si="55"/>
        <v>1.372161001301606E-9</v>
      </c>
      <c r="AN145">
        <f t="shared" si="56"/>
        <v>1.195417653940855</v>
      </c>
      <c r="AO145">
        <f t="shared" si="57"/>
        <v>2.7202291035667312E-9</v>
      </c>
      <c r="AQ145">
        <f t="shared" si="58"/>
        <v>2.7202291035667312E-9</v>
      </c>
      <c r="AS145" s="4">
        <f t="shared" si="59"/>
        <v>0.60300269666784745</v>
      </c>
    </row>
    <row r="146" spans="1:45" x14ac:dyDescent="0.2">
      <c r="A146">
        <f>front!A146</f>
        <v>254</v>
      </c>
      <c r="B146" s="1">
        <f t="shared" si="60"/>
        <v>0.46999999999999886</v>
      </c>
      <c r="C146">
        <f>front!D146-front!B146</f>
        <v>174.90000000000009</v>
      </c>
      <c r="D146" s="2">
        <f>front!E146-front!C146</f>
        <v>1734.3999999999996</v>
      </c>
      <c r="E146" s="2">
        <f>IF(front!F146-front!C146&gt;0,front!F146-front!C146,0)</f>
        <v>1579.6000000000004</v>
      </c>
      <c r="F146" s="2">
        <f>front!I146-front!H146</f>
        <v>6115.6</v>
      </c>
      <c r="G146" s="2">
        <f>IF(front!J146-front!H146&gt;0,front!J146-front!H146,0)</f>
        <v>9.5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174.4895894328414</v>
      </c>
      <c r="J146" s="4">
        <f>D146/(constants!$A$4+constants!$B$4*data!D146+constants!$C$4*data!D146^2+constants!$D$4*data!D146^3+constants!$E$4*data!D146^4+constants!$F$4*data!D146^5+constants!$G$4*data!D146^6+constants!$H$4*data!D146^7)</f>
        <v>1730.4385732915198</v>
      </c>
      <c r="K146" s="4">
        <f>E146/(constants!$A$4+constants!$B$4*data!E146+constants!$C$4*data!E146^2+constants!$D$4*data!E146^3+constants!$E$4*data!E146^4+constants!$F$4*data!E146^5+constants!$G$4*data!E146^6+constants!$H$4*data!E146^7)</f>
        <v>1575.9896712222233</v>
      </c>
      <c r="L146" s="4">
        <f>F146/(constants!$A$4+constants!$B$4*data!F146+constants!$C$4*data!F146^2+constants!$D$4*data!F146^3+constants!$E$4*data!F146^4+constants!$F$4*data!F146^5+constants!$G$4*data!F146^6+constants!$H$4*data!F146^7)</f>
        <v>6103.9898368245695</v>
      </c>
      <c r="M146" s="4">
        <f>G146/(constants!$A$4+constants!$B$4*data!G146+constants!$C$4*data!G146^2+constants!$D$4*data!G146^3+constants!$E$4*data!G146^4+constants!$F$4*data!G146^5+constants!$G$4*data!G146^6+constants!$H$4*data!G146^7)</f>
        <v>9.4775482346313922</v>
      </c>
      <c r="N146" s="4"/>
      <c r="O146" s="4">
        <f t="shared" si="45"/>
        <v>581.63196477613803</v>
      </c>
      <c r="P146" s="4">
        <f t="shared" si="46"/>
        <v>576.81285776383993</v>
      </c>
      <c r="Q146" s="4">
        <f t="shared" si="47"/>
        <v>525.32989040740779</v>
      </c>
      <c r="R146" s="4">
        <f t="shared" si="48"/>
        <v>2034.6632789415232</v>
      </c>
      <c r="S146" s="4">
        <f t="shared" si="49"/>
        <v>3.159182744877131</v>
      </c>
      <c r="T146" s="4">
        <f t="shared" si="40"/>
        <v>1.008354714960725</v>
      </c>
      <c r="U146" s="4">
        <f t="shared" si="50"/>
        <v>0.91074580487678658</v>
      </c>
      <c r="V146" s="4">
        <f t="shared" si="51"/>
        <v>1.5526808674311003E-3</v>
      </c>
      <c r="W146" s="4"/>
      <c r="X146">
        <f>IF(front!E146&gt;$X$2,O146,P146)</f>
        <v>576.81285776383993</v>
      </c>
      <c r="Y146">
        <f t="shared" si="52"/>
        <v>17.850960025583731</v>
      </c>
      <c r="Z146">
        <f>SUMPRODUCT($B$7:$B$456,Y$7:Y$456,EXP(constants!$B$32+constants!$A$32*ABS($A$7:$A$456-$A146)))</f>
        <v>1.1993993973995891</v>
      </c>
      <c r="AA146">
        <f t="shared" si="41"/>
        <v>16.651560628184143</v>
      </c>
      <c r="AB146">
        <f t="shared" si="53"/>
        <v>9.1360852346787311</v>
      </c>
      <c r="AD146" s="4">
        <f t="shared" si="42"/>
        <v>2031.1526834950603</v>
      </c>
      <c r="AE146">
        <f>SUMPRODUCT($B$7:$B$456,AD$7:AD$456,EXP(constants!$B$32+constants!$A$32*ABS($A$7:$A$456-$A146)))</f>
        <v>45.298461393918757</v>
      </c>
      <c r="AF146" s="4">
        <f t="shared" si="43"/>
        <v>1985.8542221011414</v>
      </c>
      <c r="AG146">
        <f t="shared" si="54"/>
        <v>1985.8542221011414</v>
      </c>
      <c r="AH146" s="4"/>
      <c r="AI146" s="5">
        <f>SUMPRODUCT(constants!$B$13:$B$20,A146^constants!$A$13:$A$20)*constants!$C$10/((A146/1000000000)^5*(EXP(0.014388/(A146/1000000000)/constants!$B$9)-1))</f>
        <v>2.8208889305235343E-8</v>
      </c>
      <c r="AJ146">
        <f>SUMPRODUCT(A146^constants!$E$28:$J$28,constants!$E$27:$J$27)</f>
        <v>2.6729594024566265E-6</v>
      </c>
      <c r="AL146" s="17">
        <f t="shared" si="44"/>
        <v>3.0876342088140889E-9</v>
      </c>
      <c r="AM146">
        <f t="shared" si="55"/>
        <v>1.3459998083990731E-9</v>
      </c>
      <c r="AN146">
        <f t="shared" si="56"/>
        <v>2.2939336168899676</v>
      </c>
      <c r="AO146">
        <f t="shared" si="57"/>
        <v>2.6683660654465776E-9</v>
      </c>
      <c r="AQ146">
        <f t="shared" si="58"/>
        <v>2.6683660654465776E-9</v>
      </c>
      <c r="AS146" s="4">
        <f t="shared" si="59"/>
        <v>1.157125421731573</v>
      </c>
    </row>
    <row r="147" spans="1:45" x14ac:dyDescent="0.2">
      <c r="A147">
        <f>front!A147</f>
        <v>254.48</v>
      </c>
      <c r="B147" s="1">
        <f t="shared" si="60"/>
        <v>0.47999999999998977</v>
      </c>
      <c r="C147">
        <f>front!D147-front!B147</f>
        <v>174.90000000000009</v>
      </c>
      <c r="D147" s="2">
        <f>front!E147-front!C147</f>
        <v>1734.3999999999996</v>
      </c>
      <c r="E147" s="2">
        <f>IF(front!F147-front!C147&gt;0,front!F147-front!C147,0)</f>
        <v>1579.6000000000004</v>
      </c>
      <c r="F147" s="2">
        <f>front!I147-front!H147</f>
        <v>6115.6</v>
      </c>
      <c r="G147" s="2">
        <f>IF(front!J147-front!H147&gt;0,front!J147-front!H147,0)</f>
        <v>9.5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174.4895894328414</v>
      </c>
      <c r="J147" s="4">
        <f>D147/(constants!$A$4+constants!$B$4*data!D147+constants!$C$4*data!D147^2+constants!$D$4*data!D147^3+constants!$E$4*data!D147^4+constants!$F$4*data!D147^5+constants!$G$4*data!D147^6+constants!$H$4*data!D147^7)</f>
        <v>1730.4385732915198</v>
      </c>
      <c r="K147" s="4">
        <f>E147/(constants!$A$4+constants!$B$4*data!E147+constants!$C$4*data!E147^2+constants!$D$4*data!E147^3+constants!$E$4*data!E147^4+constants!$F$4*data!E147^5+constants!$G$4*data!E147^6+constants!$H$4*data!E147^7)</f>
        <v>1575.9896712222233</v>
      </c>
      <c r="L147" s="4">
        <f>F147/(constants!$A$4+constants!$B$4*data!F147+constants!$C$4*data!F147^2+constants!$D$4*data!F147^3+constants!$E$4*data!F147^4+constants!$F$4*data!F147^5+constants!$G$4*data!F147^6+constants!$H$4*data!F147^7)</f>
        <v>6103.9898368245695</v>
      </c>
      <c r="M147" s="4">
        <f>G147/(constants!$A$4+constants!$B$4*data!G147+constants!$C$4*data!G147^2+constants!$D$4*data!G147^3+constants!$E$4*data!G147^4+constants!$F$4*data!G147^5+constants!$G$4*data!G147^6+constants!$H$4*data!G147^7)</f>
        <v>9.4775482346313922</v>
      </c>
      <c r="N147" s="4"/>
      <c r="O147" s="4">
        <f t="shared" si="45"/>
        <v>581.63196477613803</v>
      </c>
      <c r="P147" s="4">
        <f t="shared" si="46"/>
        <v>576.81285776383993</v>
      </c>
      <c r="Q147" s="4">
        <f t="shared" si="47"/>
        <v>525.32989040740779</v>
      </c>
      <c r="R147" s="4">
        <f t="shared" si="48"/>
        <v>2034.6632789415232</v>
      </c>
      <c r="S147" s="4">
        <f t="shared" si="49"/>
        <v>3.159182744877131</v>
      </c>
      <c r="T147" s="4">
        <f t="shared" si="40"/>
        <v>1.008354714960725</v>
      </c>
      <c r="U147" s="4">
        <f t="shared" si="50"/>
        <v>0.91074580487678658</v>
      </c>
      <c r="V147" s="4">
        <f t="shared" si="51"/>
        <v>1.5526808674311003E-3</v>
      </c>
      <c r="W147" s="4"/>
      <c r="X147">
        <f>IF(front!E147&gt;$X$2,O147,P147)</f>
        <v>576.81285776383993</v>
      </c>
      <c r="Y147">
        <f t="shared" si="52"/>
        <v>17.850960025583731</v>
      </c>
      <c r="Z147">
        <f>SUMPRODUCT($B$7:$B$456,Y$7:Y$456,EXP(constants!$B$32+constants!$A$32*ABS($A$7:$A$456-$A147)))</f>
        <v>1.2267222655015309</v>
      </c>
      <c r="AA147">
        <f t="shared" si="41"/>
        <v>16.624237760082199</v>
      </c>
      <c r="AB147">
        <f t="shared" si="53"/>
        <v>9.1087623665767872</v>
      </c>
      <c r="AD147" s="4">
        <f t="shared" si="42"/>
        <v>2031.1526834950603</v>
      </c>
      <c r="AE147">
        <f>SUMPRODUCT($B$7:$B$456,AD$7:AD$456,EXP(constants!$B$32+constants!$A$32*ABS($A$7:$A$456-$A147)))</f>
        <v>45.543071034681326</v>
      </c>
      <c r="AF147" s="4">
        <f t="shared" si="43"/>
        <v>1985.6096124603789</v>
      </c>
      <c r="AG147">
        <f t="shared" si="54"/>
        <v>1985.6096124603789</v>
      </c>
      <c r="AH147" s="4"/>
      <c r="AI147" s="5">
        <f>SUMPRODUCT(constants!$B$13:$B$20,A147^constants!$A$13:$A$20)*constants!$C$10/((A147/1000000000)^5*(EXP(0.014388/(A147/1000000000)/constants!$B$9)-1))</f>
        <v>2.8951241494479362E-8</v>
      </c>
      <c r="AJ147">
        <f>SUMPRODUCT(A147^constants!$E$28:$J$28,constants!$E$27:$J$27)</f>
        <v>2.6508282078769913E-6</v>
      </c>
      <c r="AL147" s="17">
        <f t="shared" si="44"/>
        <v>3.1783946412644951E-9</v>
      </c>
      <c r="AM147">
        <f t="shared" si="55"/>
        <v>1.3350198303040731E-9</v>
      </c>
      <c r="AN147">
        <f t="shared" si="56"/>
        <v>2.3807845914472763</v>
      </c>
      <c r="AO147">
        <f t="shared" si="57"/>
        <v>2.6465988996823473E-9</v>
      </c>
      <c r="AQ147">
        <f t="shared" si="58"/>
        <v>2.6465988996823473E-9</v>
      </c>
      <c r="AS147" s="4">
        <f t="shared" si="59"/>
        <v>1.200935525835054</v>
      </c>
    </row>
    <row r="148" spans="1:45" x14ac:dyDescent="0.2">
      <c r="A148">
        <f>front!A148</f>
        <v>254.95</v>
      </c>
      <c r="B148" s="1">
        <f t="shared" si="60"/>
        <v>0.46999999999999886</v>
      </c>
      <c r="C148">
        <f>front!D148-front!B148</f>
        <v>175.34999999999991</v>
      </c>
      <c r="D148" s="2">
        <f>front!E148-front!C148</f>
        <v>1739.6000000000004</v>
      </c>
      <c r="E148" s="2">
        <f>IF(front!F148-front!C148&gt;0,front!F148-front!C148,0)</f>
        <v>1581</v>
      </c>
      <c r="F148" s="2">
        <f>front!I148-front!H148</f>
        <v>6056.1999999999989</v>
      </c>
      <c r="G148" s="2">
        <f>IF(front!J148-front!H148&gt;0,front!J148-front!H148,0)</f>
        <v>0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174.93854083601587</v>
      </c>
      <c r="J148" s="4">
        <f>D148/(constants!$A$4+constants!$B$4*data!D148+constants!$C$4*data!D148^2+constants!$D$4*data!D148^3+constants!$E$4*data!D148^4+constants!$F$4*data!D148^5+constants!$G$4*data!D148^6+constants!$H$4*data!D148^7)</f>
        <v>1735.6267755725469</v>
      </c>
      <c r="K148" s="4">
        <f>E148/(constants!$A$4+constants!$B$4*data!E148+constants!$C$4*data!E148^2+constants!$D$4*data!E148^3+constants!$E$4*data!E148^4+constants!$F$4*data!E148^5+constants!$G$4*data!E148^6+constants!$H$4*data!E148^7)</f>
        <v>1577.386497006622</v>
      </c>
      <c r="L148" s="4">
        <f>F148/(constants!$A$4+constants!$B$4*data!F148+constants!$C$4*data!F148^2+constants!$D$4*data!F148^3+constants!$E$4*data!F148^4+constants!$F$4*data!F148^5+constants!$G$4*data!F148^6+constants!$H$4*data!F148^7)</f>
        <v>6044.6140754662756</v>
      </c>
      <c r="M148" s="4">
        <f>G148/(constants!$A$4+constants!$B$4*data!G148+constants!$C$4*data!G148^2+constants!$D$4*data!G148^3+constants!$E$4*data!G148^4+constants!$F$4*data!G148^5+constants!$G$4*data!G148^6+constants!$H$4*data!G148^7)</f>
        <v>0</v>
      </c>
      <c r="N148" s="4"/>
      <c r="O148" s="4">
        <f t="shared" si="45"/>
        <v>583.12846945338617</v>
      </c>
      <c r="P148" s="4">
        <f t="shared" si="46"/>
        <v>578.54225852418233</v>
      </c>
      <c r="Q148" s="4">
        <f t="shared" si="47"/>
        <v>525.79549900220729</v>
      </c>
      <c r="R148" s="4">
        <f t="shared" si="48"/>
        <v>2014.8713584887585</v>
      </c>
      <c r="S148" s="4">
        <f t="shared" si="49"/>
        <v>0</v>
      </c>
      <c r="T148" s="4">
        <f t="shared" si="40"/>
        <v>1.0079271839898143</v>
      </c>
      <c r="U148" s="4">
        <f t="shared" si="50"/>
        <v>0.90882816467628824</v>
      </c>
      <c r="V148" s="4">
        <f t="shared" si="51"/>
        <v>0</v>
      </c>
      <c r="W148" s="4"/>
      <c r="X148">
        <f>IF(front!E148&gt;$X$2,O148,P148)</f>
        <v>578.54225852418233</v>
      </c>
      <c r="Y148">
        <f t="shared" si="52"/>
        <v>19.084943585221026</v>
      </c>
      <c r="Z148">
        <f>SUMPRODUCT($B$7:$B$456,Y$7:Y$456,EXP(constants!$B$32+constants!$A$32*ABS($A$7:$A$456-$A148)))</f>
        <v>1.2540439168905997</v>
      </c>
      <c r="AA148">
        <f t="shared" si="41"/>
        <v>17.830899668330428</v>
      </c>
      <c r="AB148">
        <f t="shared" si="53"/>
        <v>10.315424274825016</v>
      </c>
      <c r="AD148" s="4">
        <f t="shared" si="42"/>
        <v>2014.8713584887585</v>
      </c>
      <c r="AE148">
        <f>SUMPRODUCT($B$7:$B$456,AD$7:AD$456,EXP(constants!$B$32+constants!$A$32*ABS($A$7:$A$456-$A148)))</f>
        <v>45.77930271312912</v>
      </c>
      <c r="AF148" s="4">
        <f t="shared" si="43"/>
        <v>1969.0920557756294</v>
      </c>
      <c r="AG148">
        <f t="shared" si="54"/>
        <v>1969.0920557756294</v>
      </c>
      <c r="AH148" s="4"/>
      <c r="AI148" s="5">
        <f>SUMPRODUCT(constants!$B$13:$B$20,A148^constants!$A$13:$A$20)*constants!$C$10/((A148/1000000000)^5*(EXP(0.014388/(A148/1000000000)/constants!$B$9)-1))</f>
        <v>2.9693409478590802E-8</v>
      </c>
      <c r="AJ148">
        <f>SUMPRODUCT(A148^constants!$E$28:$J$28,constants!$E$27:$J$27)</f>
        <v>2.6294254853809012E-6</v>
      </c>
      <c r="AL148" s="17">
        <f t="shared" si="44"/>
        <v>2.8785446616149485E-9</v>
      </c>
      <c r="AM148">
        <f t="shared" si="55"/>
        <v>1.3353491918615076E-9</v>
      </c>
      <c r="AN148">
        <f t="shared" si="56"/>
        <v>2.1556493830667547</v>
      </c>
      <c r="AO148">
        <f t="shared" si="57"/>
        <v>2.647251839747893E-9</v>
      </c>
      <c r="AQ148">
        <f t="shared" si="58"/>
        <v>2.647251839747893E-9</v>
      </c>
      <c r="AS148" s="4">
        <f t="shared" si="59"/>
        <v>1.0873709174149</v>
      </c>
    </row>
    <row r="149" spans="1:45" x14ac:dyDescent="0.2">
      <c r="A149">
        <f>front!A149</f>
        <v>255.43</v>
      </c>
      <c r="B149" s="1">
        <f t="shared" si="60"/>
        <v>0.48000000000001819</v>
      </c>
      <c r="C149">
        <f>front!D149-front!B149</f>
        <v>175.34999999999991</v>
      </c>
      <c r="D149" s="2">
        <f>front!E149-front!C149</f>
        <v>1739.6000000000004</v>
      </c>
      <c r="E149" s="2">
        <f>IF(front!F149-front!C149&gt;0,front!F149-front!C149,0)</f>
        <v>1581</v>
      </c>
      <c r="F149" s="2">
        <f>front!I149-front!H149</f>
        <v>6056.1999999999989</v>
      </c>
      <c r="G149" s="2">
        <f>IF(front!J149-front!H149&gt;0,front!J149-front!H149,0)</f>
        <v>0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174.93854083601587</v>
      </c>
      <c r="J149" s="4">
        <f>D149/(constants!$A$4+constants!$B$4*data!D149+constants!$C$4*data!D149^2+constants!$D$4*data!D149^3+constants!$E$4*data!D149^4+constants!$F$4*data!D149^5+constants!$G$4*data!D149^6+constants!$H$4*data!D149^7)</f>
        <v>1735.6267755725469</v>
      </c>
      <c r="K149" s="4">
        <f>E149/(constants!$A$4+constants!$B$4*data!E149+constants!$C$4*data!E149^2+constants!$D$4*data!E149^3+constants!$E$4*data!E149^4+constants!$F$4*data!E149^5+constants!$G$4*data!E149^6+constants!$H$4*data!E149^7)</f>
        <v>1577.386497006622</v>
      </c>
      <c r="L149" s="4">
        <f>F149/(constants!$A$4+constants!$B$4*data!F149+constants!$C$4*data!F149^2+constants!$D$4*data!F149^3+constants!$E$4*data!F149^4+constants!$F$4*data!F149^5+constants!$G$4*data!F149^6+constants!$H$4*data!F149^7)</f>
        <v>6044.6140754662756</v>
      </c>
      <c r="M149" s="4">
        <f>G149/(constants!$A$4+constants!$B$4*data!G149+constants!$C$4*data!G149^2+constants!$D$4*data!G149^3+constants!$E$4*data!G149^4+constants!$F$4*data!G149^5+constants!$G$4*data!G149^6+constants!$H$4*data!G149^7)</f>
        <v>0</v>
      </c>
      <c r="N149" s="4"/>
      <c r="O149" s="4">
        <f t="shared" si="45"/>
        <v>583.12846945338617</v>
      </c>
      <c r="P149" s="4">
        <f t="shared" si="46"/>
        <v>578.54225852418233</v>
      </c>
      <c r="Q149" s="4">
        <f t="shared" si="47"/>
        <v>525.79549900220729</v>
      </c>
      <c r="R149" s="4">
        <f t="shared" si="48"/>
        <v>2014.8713584887585</v>
      </c>
      <c r="S149" s="4">
        <f t="shared" si="49"/>
        <v>0</v>
      </c>
      <c r="T149" s="4">
        <f t="shared" si="40"/>
        <v>1.0079271839898143</v>
      </c>
      <c r="U149" s="4">
        <f t="shared" si="50"/>
        <v>0.90882816467628824</v>
      </c>
      <c r="V149" s="4">
        <f t="shared" si="51"/>
        <v>0</v>
      </c>
      <c r="W149" s="4"/>
      <c r="X149">
        <f>IF(front!E149&gt;$X$2,O149,P149)</f>
        <v>578.54225852418233</v>
      </c>
      <c r="Y149">
        <f t="shared" si="52"/>
        <v>19.084943585221026</v>
      </c>
      <c r="Z149">
        <f>SUMPRODUCT($B$7:$B$456,Y$7:Y$456,EXP(constants!$B$32+constants!$A$32*ABS($A$7:$A$456-$A149)))</f>
        <v>1.2825322019323342</v>
      </c>
      <c r="AA149">
        <f t="shared" si="41"/>
        <v>17.802411383288693</v>
      </c>
      <c r="AB149">
        <f t="shared" si="53"/>
        <v>10.286935989783281</v>
      </c>
      <c r="AD149" s="4">
        <f t="shared" si="42"/>
        <v>2014.8713584887585</v>
      </c>
      <c r="AE149">
        <f>SUMPRODUCT($B$7:$B$456,AD$7:AD$456,EXP(constants!$B$32+constants!$A$32*ABS($A$7:$A$456-$A149)))</f>
        <v>46.018445323086439</v>
      </c>
      <c r="AF149" s="4">
        <f t="shared" si="43"/>
        <v>1968.8529131656719</v>
      </c>
      <c r="AG149">
        <f t="shared" si="54"/>
        <v>1968.8529131656719</v>
      </c>
      <c r="AH149" s="4"/>
      <c r="AI149" s="5">
        <f>SUMPRODUCT(constants!$B$13:$B$20,A149^constants!$A$13:$A$20)*constants!$C$10/((A149/1000000000)^5*(EXP(0.014388/(A149/1000000000)/constants!$B$9)-1))</f>
        <v>3.046721434051451E-8</v>
      </c>
      <c r="AJ149">
        <f>SUMPRODUCT(A149^constants!$E$28:$J$28,constants!$E$27:$J$27)</f>
        <v>2.6078370703755903E-6</v>
      </c>
      <c r="AL149" s="17">
        <f t="shared" si="44"/>
        <v>2.9617384973303772E-9</v>
      </c>
      <c r="AM149">
        <f t="shared" si="55"/>
        <v>1.324546416310252E-9</v>
      </c>
      <c r="AN149">
        <f t="shared" si="56"/>
        <v>2.2360397951026894</v>
      </c>
      <c r="AO149">
        <f t="shared" si="57"/>
        <v>2.6258359676848122E-9</v>
      </c>
      <c r="AQ149">
        <f t="shared" si="58"/>
        <v>2.6258359676848122E-9</v>
      </c>
      <c r="AS149" s="4">
        <f t="shared" si="59"/>
        <v>1.1279221298586022</v>
      </c>
    </row>
    <row r="150" spans="1:45" x14ac:dyDescent="0.2">
      <c r="A150">
        <f>front!A150</f>
        <v>255.9</v>
      </c>
      <c r="B150" s="1">
        <f t="shared" si="60"/>
        <v>0.46999999999999886</v>
      </c>
      <c r="C150">
        <f>front!D150-front!B150</f>
        <v>184.65000000000009</v>
      </c>
      <c r="D150" s="2">
        <f>front!E150-front!C150</f>
        <v>1689.1999999999989</v>
      </c>
      <c r="E150" s="2">
        <f>IF(front!F150-front!C150&gt;0,front!F150-front!C150,0)</f>
        <v>1516.1000000000004</v>
      </c>
      <c r="F150" s="2">
        <f>front!I150-front!H150</f>
        <v>6143.8000000000011</v>
      </c>
      <c r="G150" s="2">
        <f>IF(front!J150-front!H150&gt;0,front!J150-front!H150,0)</f>
        <v>16.600000000000364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184.2168774570911</v>
      </c>
      <c r="J150" s="4">
        <f>D150/(constants!$A$4+constants!$B$4*data!D150+constants!$C$4*data!D150^2+constants!$D$4*data!D150^3+constants!$E$4*data!D150^4+constants!$F$4*data!D150^5+constants!$G$4*data!D150^6+constants!$H$4*data!D150^7)</f>
        <v>1685.3411135830063</v>
      </c>
      <c r="K150" s="4">
        <f>E150/(constants!$A$4+constants!$B$4*data!E150+constants!$C$4*data!E150^2+constants!$D$4*data!E150^3+constants!$E$4*data!E150^4+constants!$F$4*data!E150^5+constants!$G$4*data!E150^6+constants!$H$4*data!E150^7)</f>
        <v>1512.6336217669782</v>
      </c>
      <c r="L150" s="4">
        <f>F150/(constants!$A$4+constants!$B$4*data!F150+constants!$C$4*data!F150^2+constants!$D$4*data!F150^3+constants!$E$4*data!F150^4+constants!$F$4*data!F150^5+constants!$G$4*data!F150^6+constants!$H$4*data!F150^7)</f>
        <v>6132.1796892896291</v>
      </c>
      <c r="M150" s="4">
        <f>G150/(constants!$A$4+constants!$B$4*data!G150+constants!$C$4*data!G150^2+constants!$D$4*data!G150^3+constants!$E$4*data!G150^4+constants!$F$4*data!G150^5+constants!$G$4*data!G150^6+constants!$H$4*data!G150^7)</f>
        <v>16.560781447138471</v>
      </c>
      <c r="N150" s="4"/>
      <c r="O150" s="4">
        <f t="shared" si="45"/>
        <v>614.05625819030365</v>
      </c>
      <c r="P150" s="4">
        <f t="shared" si="46"/>
        <v>561.78037119433543</v>
      </c>
      <c r="Q150" s="4">
        <f t="shared" si="47"/>
        <v>504.21120725565942</v>
      </c>
      <c r="R150" s="4">
        <f t="shared" si="48"/>
        <v>2044.0598964298765</v>
      </c>
      <c r="S150" s="4">
        <f t="shared" si="49"/>
        <v>5.5202604823794896</v>
      </c>
      <c r="T150" s="4">
        <f t="shared" si="40"/>
        <v>1.0930539578747307</v>
      </c>
      <c r="U150" s="4">
        <f t="shared" si="50"/>
        <v>0.89752371764736993</v>
      </c>
      <c r="V150" s="4">
        <f t="shared" si="51"/>
        <v>2.7006353835428657E-3</v>
      </c>
      <c r="W150" s="4"/>
      <c r="X150">
        <f>IF(front!E150&gt;$X$2,O150,P150)</f>
        <v>561.78037119433543</v>
      </c>
      <c r="Y150">
        <f t="shared" si="52"/>
        <v>25.289190290941747</v>
      </c>
      <c r="Z150">
        <f>SUMPRODUCT($B$7:$B$456,Y$7:Y$456,EXP(constants!$B$32+constants!$A$32*ABS($A$7:$A$456-$A150)))</f>
        <v>1.3110133190325881</v>
      </c>
      <c r="AA150">
        <f t="shared" si="41"/>
        <v>23.978176971909157</v>
      </c>
      <c r="AB150">
        <f t="shared" si="53"/>
        <v>16.462701578403745</v>
      </c>
      <c r="AD150" s="4">
        <f t="shared" si="42"/>
        <v>2037.9255880097144</v>
      </c>
      <c r="AE150">
        <f>SUMPRODUCT($B$7:$B$456,AD$7:AD$456,EXP(constants!$B$32+constants!$A$32*ABS($A$7:$A$456-$A150)))</f>
        <v>46.249957266578498</v>
      </c>
      <c r="AF150" s="4">
        <f t="shared" si="43"/>
        <v>1991.6756307431358</v>
      </c>
      <c r="AG150">
        <f t="shared" si="54"/>
        <v>1991.6756307431358</v>
      </c>
      <c r="AH150" s="4"/>
      <c r="AI150" s="5">
        <f>SUMPRODUCT(constants!$B$13:$B$20,A150^constants!$A$13:$A$20)*constants!$C$10/((A150/1000000000)^5*(EXP(0.014388/(A150/1000000000)/constants!$B$9)-1))</f>
        <v>3.1240648890380548E-8</v>
      </c>
      <c r="AJ150">
        <f>SUMPRODUCT(A150^constants!$E$28:$J$28,constants!$E$27:$J$27)</f>
        <v>2.586959192935371E-6</v>
      </c>
      <c r="AL150" s="17">
        <f t="shared" si="44"/>
        <v>1.897662345490302E-9</v>
      </c>
      <c r="AM150">
        <f t="shared" si="55"/>
        <v>1.298885798974265E-9</v>
      </c>
      <c r="AN150">
        <f t="shared" si="56"/>
        <v>1.4609924498280704</v>
      </c>
      <c r="AO150">
        <f t="shared" si="57"/>
        <v>2.5749652914109436E-9</v>
      </c>
      <c r="AQ150">
        <f t="shared" si="58"/>
        <v>2.5749652914109436E-9</v>
      </c>
      <c r="AS150" s="4">
        <f t="shared" si="59"/>
        <v>0.7369661842899965</v>
      </c>
    </row>
    <row r="151" spans="1:45" x14ac:dyDescent="0.2">
      <c r="A151">
        <f>front!A151</f>
        <v>256.38</v>
      </c>
      <c r="B151" s="1">
        <f t="shared" si="60"/>
        <v>0.47999999999998977</v>
      </c>
      <c r="C151">
        <f>front!D151-front!B151</f>
        <v>184.65000000000009</v>
      </c>
      <c r="D151" s="2">
        <f>front!E151-front!C151</f>
        <v>1689.1999999999989</v>
      </c>
      <c r="E151" s="2">
        <f>IF(front!F151-front!C151&gt;0,front!F151-front!C151,0)</f>
        <v>1516.1000000000004</v>
      </c>
      <c r="F151" s="2">
        <f>front!I151-front!H151</f>
        <v>6143.8000000000011</v>
      </c>
      <c r="G151" s="2">
        <f>IF(front!J151-front!H151&gt;0,front!J151-front!H151,0)</f>
        <v>16.600000000000364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184.2168774570911</v>
      </c>
      <c r="J151" s="4">
        <f>D151/(constants!$A$4+constants!$B$4*data!D151+constants!$C$4*data!D151^2+constants!$D$4*data!D151^3+constants!$E$4*data!D151^4+constants!$F$4*data!D151^5+constants!$G$4*data!D151^6+constants!$H$4*data!D151^7)</f>
        <v>1685.3411135830063</v>
      </c>
      <c r="K151" s="4">
        <f>E151/(constants!$A$4+constants!$B$4*data!E151+constants!$C$4*data!E151^2+constants!$D$4*data!E151^3+constants!$E$4*data!E151^4+constants!$F$4*data!E151^5+constants!$G$4*data!E151^6+constants!$H$4*data!E151^7)</f>
        <v>1512.6336217669782</v>
      </c>
      <c r="L151" s="4">
        <f>F151/(constants!$A$4+constants!$B$4*data!F151+constants!$C$4*data!F151^2+constants!$D$4*data!F151^3+constants!$E$4*data!F151^4+constants!$F$4*data!F151^5+constants!$G$4*data!F151^6+constants!$H$4*data!F151^7)</f>
        <v>6132.1796892896291</v>
      </c>
      <c r="M151" s="4">
        <f>G151/(constants!$A$4+constants!$B$4*data!G151+constants!$C$4*data!G151^2+constants!$D$4*data!G151^3+constants!$E$4*data!G151^4+constants!$F$4*data!G151^5+constants!$G$4*data!G151^6+constants!$H$4*data!G151^7)</f>
        <v>16.560781447138471</v>
      </c>
      <c r="N151" s="4"/>
      <c r="O151" s="4">
        <f t="shared" si="45"/>
        <v>614.05625819030365</v>
      </c>
      <c r="P151" s="4">
        <f t="shared" si="46"/>
        <v>561.78037119433543</v>
      </c>
      <c r="Q151" s="4">
        <f t="shared" si="47"/>
        <v>504.21120725565942</v>
      </c>
      <c r="R151" s="4">
        <f t="shared" si="48"/>
        <v>2044.0598964298765</v>
      </c>
      <c r="S151" s="4">
        <f t="shared" si="49"/>
        <v>5.5202604823794896</v>
      </c>
      <c r="T151" s="4">
        <f t="shared" si="40"/>
        <v>1.0930539578747307</v>
      </c>
      <c r="U151" s="4">
        <f t="shared" si="50"/>
        <v>0.89752371764736993</v>
      </c>
      <c r="V151" s="4">
        <f t="shared" si="51"/>
        <v>2.7006353835428657E-3</v>
      </c>
      <c r="W151" s="4"/>
      <c r="X151">
        <f>IF(front!E151&gt;$X$2,O151,P151)</f>
        <v>561.78037119433543</v>
      </c>
      <c r="Y151">
        <f t="shared" si="52"/>
        <v>25.289190290941747</v>
      </c>
      <c r="Z151">
        <f>SUMPRODUCT($B$7:$B$456,Y$7:Y$456,EXP(constants!$B$32+constants!$A$32*ABS($A$7:$A$456-$A151)))</f>
        <v>1.3406172644064425</v>
      </c>
      <c r="AA151">
        <f t="shared" si="41"/>
        <v>23.948573026535303</v>
      </c>
      <c r="AB151">
        <f t="shared" si="53"/>
        <v>16.433097633029892</v>
      </c>
      <c r="AD151" s="4">
        <f t="shared" si="42"/>
        <v>2037.9255880097144</v>
      </c>
      <c r="AE151">
        <f>SUMPRODUCT($B$7:$B$456,AD$7:AD$456,EXP(constants!$B$32+constants!$A$32*ABS($A$7:$A$456-$A151)))</f>
        <v>46.484216268056059</v>
      </c>
      <c r="AF151" s="4">
        <f t="shared" si="43"/>
        <v>1991.4413717416583</v>
      </c>
      <c r="AG151">
        <f t="shared" si="54"/>
        <v>1991.4413717416583</v>
      </c>
      <c r="AH151" s="4"/>
      <c r="AI151" s="5">
        <f>SUMPRODUCT(constants!$B$13:$B$20,A151^constants!$A$13:$A$20)*constants!$C$10/((A151/1000000000)^5*(EXP(0.014388/(A151/1000000000)/constants!$B$9)-1))</f>
        <v>3.2046868478154109E-8</v>
      </c>
      <c r="AJ151">
        <f>SUMPRODUCT(A151^constants!$E$28:$J$28,constants!$E$27:$J$27)</f>
        <v>2.5659000814622708E-6</v>
      </c>
      <c r="AL151" s="17">
        <f t="shared" si="44"/>
        <v>1.9501416710225795E-9</v>
      </c>
      <c r="AM151">
        <f t="shared" si="55"/>
        <v>1.288463781998366E-9</v>
      </c>
      <c r="AN151">
        <f t="shared" si="56"/>
        <v>1.513540153994839</v>
      </c>
      <c r="AO151">
        <f t="shared" si="57"/>
        <v>2.5543042510018268E-9</v>
      </c>
      <c r="AQ151">
        <f t="shared" si="58"/>
        <v>2.5543042510018268E-9</v>
      </c>
      <c r="AS151" s="4">
        <f t="shared" si="59"/>
        <v>0.76347274223801331</v>
      </c>
    </row>
    <row r="152" spans="1:45" x14ac:dyDescent="0.2">
      <c r="A152">
        <f>front!A152</f>
        <v>256.85000000000002</v>
      </c>
      <c r="B152" s="1">
        <f t="shared" si="60"/>
        <v>0.47000000000002728</v>
      </c>
      <c r="C152">
        <f>front!D152-front!B152</f>
        <v>175.14999999999964</v>
      </c>
      <c r="D152" s="2">
        <f>front!E152-front!C152</f>
        <v>1649.7000000000007</v>
      </c>
      <c r="E152" s="2">
        <f>IF(front!F152-front!C152&gt;0,front!F152-front!C152,0)</f>
        <v>1502</v>
      </c>
      <c r="F152" s="2">
        <f>front!I152-front!H152</f>
        <v>6168.7000000000007</v>
      </c>
      <c r="G152" s="2">
        <f>IF(front!J152-front!H152&gt;0,front!J152-front!H152,0)</f>
        <v>63.200000000000728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174.73900687482364</v>
      </c>
      <c r="J152" s="4">
        <f>D152/(constants!$A$4+constants!$B$4*data!D152+constants!$C$4*data!D152^2+constants!$D$4*data!D152^3+constants!$E$4*data!D152^4+constants!$F$4*data!D152^5+constants!$G$4*data!D152^6+constants!$H$4*data!D152^7)</f>
        <v>1645.930708050128</v>
      </c>
      <c r="K152" s="4">
        <f>E152/(constants!$A$4+constants!$B$4*data!E152+constants!$C$4*data!E152^2+constants!$D$4*data!E152^3+constants!$E$4*data!E152^4+constants!$F$4*data!E152^5+constants!$G$4*data!E152^6+constants!$H$4*data!E152^7)</f>
        <v>1498.5655794917409</v>
      </c>
      <c r="L152" s="4">
        <f>F152/(constants!$A$4+constants!$B$4*data!F152+constants!$C$4*data!F152^2+constants!$D$4*data!F152^3+constants!$E$4*data!F152^4+constants!$F$4*data!F152^5+constants!$G$4*data!F152^6+constants!$H$4*data!F152^7)</f>
        <v>6157.0714659745345</v>
      </c>
      <c r="M152" s="4">
        <f>G152/(constants!$A$4+constants!$B$4*data!G152+constants!$C$4*data!G152^2+constants!$D$4*data!G152^3+constants!$E$4*data!G152^4+constants!$F$4*data!G152^5+constants!$G$4*data!G152^6+constants!$H$4*data!G152^7)</f>
        <v>63.051001149643369</v>
      </c>
      <c r="N152" s="4"/>
      <c r="O152" s="4">
        <f t="shared" si="45"/>
        <v>582.46335624941219</v>
      </c>
      <c r="P152" s="4">
        <f t="shared" si="46"/>
        <v>548.64356935004264</v>
      </c>
      <c r="Q152" s="4">
        <f t="shared" si="47"/>
        <v>499.52185983058024</v>
      </c>
      <c r="R152" s="4">
        <f t="shared" si="48"/>
        <v>2052.3571553248448</v>
      </c>
      <c r="S152" s="4">
        <f t="shared" si="49"/>
        <v>21.017000383214459</v>
      </c>
      <c r="T152" s="4">
        <f t="shared" si="40"/>
        <v>1.0616425467985244</v>
      </c>
      <c r="U152" s="4">
        <f t="shared" si="50"/>
        <v>0.91046699120586605</v>
      </c>
      <c r="V152" s="4">
        <f t="shared" si="51"/>
        <v>1.024042054702117E-2</v>
      </c>
      <c r="W152" s="4"/>
      <c r="X152">
        <f>IF(front!E152&gt;$X$2,O152,P152)</f>
        <v>548.64356935004264</v>
      </c>
      <c r="Y152">
        <f t="shared" si="52"/>
        <v>17.141951355097717</v>
      </c>
      <c r="Z152">
        <f>SUMPRODUCT($B$7:$B$456,Y$7:Y$456,EXP(constants!$B$32+constants!$A$32*ABS($A$7:$A$456-$A152)))</f>
        <v>1.3701222430702995</v>
      </c>
      <c r="AA152">
        <f t="shared" si="41"/>
        <v>15.771829112027417</v>
      </c>
      <c r="AB152">
        <f t="shared" si="53"/>
        <v>8.2563537185220053</v>
      </c>
      <c r="AD152" s="4">
        <f t="shared" si="42"/>
        <v>2029.0023221917297</v>
      </c>
      <c r="AE152">
        <f>SUMPRODUCT($B$7:$B$456,AD$7:AD$456,EXP(constants!$B$32+constants!$A$32*ABS($A$7:$A$456-$A152)))</f>
        <v>46.710872179846554</v>
      </c>
      <c r="AF152" s="4">
        <f t="shared" si="43"/>
        <v>1982.2914500118832</v>
      </c>
      <c r="AG152">
        <f t="shared" si="54"/>
        <v>1982.2914500118832</v>
      </c>
      <c r="AH152" s="4"/>
      <c r="AI152" s="5">
        <f>SUMPRODUCT(constants!$B$13:$B$20,A152^constants!$A$13:$A$20)*constants!$C$10/((A152/1000000000)^5*(EXP(0.014388/(A152/1000000000)/constants!$B$9)-1))</f>
        <v>3.2852518945711659E-8</v>
      </c>
      <c r="AJ152">
        <f>SUMPRODUCT(A152^constants!$E$28:$J$28,constants!$E$27:$J$27)</f>
        <v>2.5455339690059575E-6</v>
      </c>
      <c r="AL152" s="17">
        <f t="shared" si="44"/>
        <v>3.9790590454005749E-9</v>
      </c>
      <c r="AM152">
        <f t="shared" si="55"/>
        <v>1.2841370874049313E-9</v>
      </c>
      <c r="AN152">
        <f t="shared" si="56"/>
        <v>3.0986248153939071</v>
      </c>
      <c r="AO152">
        <f t="shared" si="57"/>
        <v>2.5457268314831685E-9</v>
      </c>
      <c r="AQ152">
        <f t="shared" si="58"/>
        <v>2.5457268314831685E-9</v>
      </c>
      <c r="AS152" s="4">
        <f t="shared" si="59"/>
        <v>1.5630345707918438</v>
      </c>
    </row>
    <row r="153" spans="1:45" x14ac:dyDescent="0.2">
      <c r="A153">
        <f>front!A153</f>
        <v>257.33</v>
      </c>
      <c r="B153" s="1">
        <f t="shared" si="60"/>
        <v>0.47999999999996135</v>
      </c>
      <c r="C153">
        <f>front!D153-front!B153</f>
        <v>175.14999999999964</v>
      </c>
      <c r="D153" s="2">
        <f>front!E153-front!C153</f>
        <v>1649.7000000000007</v>
      </c>
      <c r="E153" s="2">
        <f>IF(front!F153-front!C153&gt;0,front!F153-front!C153,0)</f>
        <v>1502</v>
      </c>
      <c r="F153" s="2">
        <f>front!I153-front!H153</f>
        <v>6168.7000000000007</v>
      </c>
      <c r="G153" s="2">
        <f>IF(front!J153-front!H153&gt;0,front!J153-front!H153,0)</f>
        <v>63.200000000000728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174.73900687482364</v>
      </c>
      <c r="J153" s="4">
        <f>D153/(constants!$A$4+constants!$B$4*data!D153+constants!$C$4*data!D153^2+constants!$D$4*data!D153^3+constants!$E$4*data!D153^4+constants!$F$4*data!D153^5+constants!$G$4*data!D153^6+constants!$H$4*data!D153^7)</f>
        <v>1645.930708050128</v>
      </c>
      <c r="K153" s="4">
        <f>E153/(constants!$A$4+constants!$B$4*data!E153+constants!$C$4*data!E153^2+constants!$D$4*data!E153^3+constants!$E$4*data!E153^4+constants!$F$4*data!E153^5+constants!$G$4*data!E153^6+constants!$H$4*data!E153^7)</f>
        <v>1498.5655794917409</v>
      </c>
      <c r="L153" s="4">
        <f>F153/(constants!$A$4+constants!$B$4*data!F153+constants!$C$4*data!F153^2+constants!$D$4*data!F153^3+constants!$E$4*data!F153^4+constants!$F$4*data!F153^5+constants!$G$4*data!F153^6+constants!$H$4*data!F153^7)</f>
        <v>6157.0714659745345</v>
      </c>
      <c r="M153" s="4">
        <f>G153/(constants!$A$4+constants!$B$4*data!G153+constants!$C$4*data!G153^2+constants!$D$4*data!G153^3+constants!$E$4*data!G153^4+constants!$F$4*data!G153^5+constants!$G$4*data!G153^6+constants!$H$4*data!G153^7)</f>
        <v>63.051001149643369</v>
      </c>
      <c r="N153" s="4"/>
      <c r="O153" s="4">
        <f t="shared" si="45"/>
        <v>582.46335624941219</v>
      </c>
      <c r="P153" s="4">
        <f t="shared" si="46"/>
        <v>548.64356935004264</v>
      </c>
      <c r="Q153" s="4">
        <f t="shared" si="47"/>
        <v>499.52185983058024</v>
      </c>
      <c r="R153" s="4">
        <f t="shared" si="48"/>
        <v>2052.3571553248448</v>
      </c>
      <c r="S153" s="4">
        <f t="shared" si="49"/>
        <v>21.017000383214459</v>
      </c>
      <c r="T153" s="4">
        <f t="shared" si="40"/>
        <v>1.0616425467985244</v>
      </c>
      <c r="U153" s="4">
        <f t="shared" si="50"/>
        <v>0.91046699120586605</v>
      </c>
      <c r="V153" s="4">
        <f t="shared" si="51"/>
        <v>1.024042054702117E-2</v>
      </c>
      <c r="W153" s="4"/>
      <c r="X153">
        <f>IF(front!E153&gt;$X$2,O153,P153)</f>
        <v>548.64356935004264</v>
      </c>
      <c r="Y153">
        <f t="shared" si="52"/>
        <v>17.141951355097717</v>
      </c>
      <c r="Z153">
        <f>SUMPRODUCT($B$7:$B$456,Y$7:Y$456,EXP(constants!$B$32+constants!$A$32*ABS($A$7:$A$456-$A153)))</f>
        <v>1.4009605596684835</v>
      </c>
      <c r="AA153">
        <f t="shared" si="41"/>
        <v>15.740990795429234</v>
      </c>
      <c r="AB153">
        <f t="shared" si="53"/>
        <v>8.2255154019238219</v>
      </c>
      <c r="AD153" s="4">
        <f t="shared" si="42"/>
        <v>2029.0023221917297</v>
      </c>
      <c r="AE153">
        <f>SUMPRODUCT($B$7:$B$456,AD$7:AD$456,EXP(constants!$B$32+constants!$A$32*ABS($A$7:$A$456-$A153)))</f>
        <v>46.940670760159058</v>
      </c>
      <c r="AF153" s="4">
        <f t="shared" si="43"/>
        <v>1982.0616514315707</v>
      </c>
      <c r="AG153">
        <f t="shared" si="54"/>
        <v>1982.0616514315707</v>
      </c>
      <c r="AH153" s="4"/>
      <c r="AI153" s="5">
        <f>SUMPRODUCT(constants!$B$13:$B$20,A153^constants!$A$13:$A$20)*constants!$C$10/((A153/1000000000)^5*(EXP(0.014388/(A153/1000000000)/constants!$B$9)-1))</f>
        <v>3.3692130255717483E-8</v>
      </c>
      <c r="AJ153">
        <f>SUMPRODUCT(A153^constants!$E$28:$J$28,constants!$E$27:$J$27)</f>
        <v>2.5249909198809856E-6</v>
      </c>
      <c r="AL153" s="17">
        <f t="shared" si="44"/>
        <v>4.0960509596562679E-9</v>
      </c>
      <c r="AM153">
        <f t="shared" si="55"/>
        <v>1.2739214837526759E-9</v>
      </c>
      <c r="AN153">
        <f t="shared" si="56"/>
        <v>3.2153088019131726</v>
      </c>
      <c r="AO153">
        <f t="shared" si="57"/>
        <v>2.5254749934415628E-9</v>
      </c>
      <c r="AQ153">
        <f t="shared" si="58"/>
        <v>2.5254749934415628E-9</v>
      </c>
      <c r="AS153" s="4">
        <f t="shared" si="59"/>
        <v>1.6218932954368399</v>
      </c>
    </row>
    <row r="154" spans="1:45" x14ac:dyDescent="0.2">
      <c r="A154">
        <f>front!A154</f>
        <v>257.8</v>
      </c>
      <c r="B154" s="1">
        <f t="shared" si="60"/>
        <v>0.47000000000002728</v>
      </c>
      <c r="C154">
        <f>front!D154-front!B154</f>
        <v>180.25</v>
      </c>
      <c r="D154" s="2">
        <f>front!E154-front!C154</f>
        <v>1692.1000000000004</v>
      </c>
      <c r="E154" s="2">
        <f>IF(front!F154-front!C154&gt;0,front!F154-front!C154,0)</f>
        <v>1547.7999999999993</v>
      </c>
      <c r="F154" s="2">
        <f>front!I154-front!H154</f>
        <v>6079.0999999999985</v>
      </c>
      <c r="G154" s="2">
        <f>IF(front!J154-front!H154&gt;0,front!J154-front!H154,0)</f>
        <v>16.5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179.8271249907686</v>
      </c>
      <c r="J154" s="4">
        <f>D154/(constants!$A$4+constants!$B$4*data!D154+constants!$C$4*data!D154^2+constants!$D$4*data!D154^3+constants!$E$4*data!D154^4+constants!$F$4*data!D154^5+constants!$G$4*data!D154^6+constants!$H$4*data!D154^7)</f>
        <v>1688.2345351914423</v>
      </c>
      <c r="K154" s="4">
        <f>E154/(constants!$A$4+constants!$B$4*data!E154+constants!$C$4*data!E154^2+constants!$D$4*data!E154^3+constants!$E$4*data!E154^4+constants!$F$4*data!E154^5+constants!$G$4*data!E154^6+constants!$H$4*data!E154^7)</f>
        <v>1544.2617654471546</v>
      </c>
      <c r="L154" s="4">
        <f>F154/(constants!$A$4+constants!$B$4*data!F154+constants!$C$4*data!F154^2+constants!$D$4*data!F154^3+constants!$E$4*data!F154^4+constants!$F$4*data!F154^5+constants!$G$4*data!F154^6+constants!$H$4*data!F154^7)</f>
        <v>6067.5042741424741</v>
      </c>
      <c r="M154" s="4">
        <f>G154/(constants!$A$4+constants!$B$4*data!G154+constants!$C$4*data!G154^2+constants!$D$4*data!G154^3+constants!$E$4*data!G154^4+constants!$F$4*data!G154^5+constants!$G$4*data!G154^6+constants!$H$4*data!G154^7)</f>
        <v>16.461017522771488</v>
      </c>
      <c r="N154" s="4"/>
      <c r="O154" s="4">
        <f t="shared" si="45"/>
        <v>599.42374996922865</v>
      </c>
      <c r="P154" s="4">
        <f t="shared" si="46"/>
        <v>562.74484506381407</v>
      </c>
      <c r="Q154" s="4">
        <f t="shared" si="47"/>
        <v>514.75392181571817</v>
      </c>
      <c r="R154" s="4">
        <f t="shared" si="48"/>
        <v>2022.501424714158</v>
      </c>
      <c r="S154" s="4">
        <f t="shared" si="49"/>
        <v>5.48700584092383</v>
      </c>
      <c r="T154" s="4">
        <f t="shared" si="40"/>
        <v>1.0651785711182398</v>
      </c>
      <c r="U154" s="4">
        <f t="shared" si="50"/>
        <v>0.91471992383572376</v>
      </c>
      <c r="V154" s="4">
        <f t="shared" si="51"/>
        <v>2.7129799632647049E-3</v>
      </c>
      <c r="W154" s="4"/>
      <c r="X154">
        <f>IF(front!E154&gt;$X$2,O154,P154)</f>
        <v>562.74484506381407</v>
      </c>
      <c r="Y154">
        <f t="shared" si="52"/>
        <v>15.035997232629484</v>
      </c>
      <c r="Z154">
        <f>SUMPRODUCT($B$7:$B$456,Y$7:Y$456,EXP(constants!$B$32+constants!$A$32*ABS($A$7:$A$456-$A154)))</f>
        <v>1.4318628895422558</v>
      </c>
      <c r="AA154">
        <f t="shared" si="41"/>
        <v>13.604134343087228</v>
      </c>
      <c r="AB154">
        <f t="shared" si="53"/>
        <v>6.0886589495818164</v>
      </c>
      <c r="AD154" s="4">
        <f t="shared" si="42"/>
        <v>2016.4040700261146</v>
      </c>
      <c r="AE154">
        <f>SUMPRODUCT($B$7:$B$456,AD$7:AD$456,EXP(constants!$B$32+constants!$A$32*ABS($A$7:$A$456-$A154)))</f>
        <v>47.16344784622828</v>
      </c>
      <c r="AF154" s="4">
        <f t="shared" si="43"/>
        <v>1969.2406221798863</v>
      </c>
      <c r="AG154">
        <f t="shared" si="54"/>
        <v>1969.2406221798863</v>
      </c>
      <c r="AH154" s="4"/>
      <c r="AI154" s="5">
        <f>SUMPRODUCT(constants!$B$13:$B$20,A154^constants!$A$13:$A$20)*constants!$C$10/((A154/1000000000)^5*(EXP(0.014388/(A154/1000000000)/constants!$B$9)-1))</f>
        <v>3.4530960521318273E-8</v>
      </c>
      <c r="AJ154">
        <f>SUMPRODUCT(A154^constants!$E$28:$J$28,constants!$E$27:$J$27)</f>
        <v>2.5051237213594688E-6</v>
      </c>
      <c r="AL154" s="17">
        <f t="shared" si="44"/>
        <v>5.67135732305879E-9</v>
      </c>
      <c r="AM154">
        <f t="shared" si="55"/>
        <v>1.2721267747292239E-9</v>
      </c>
      <c r="AN154">
        <f t="shared" si="56"/>
        <v>4.4581699212061281</v>
      </c>
      <c r="AO154">
        <f t="shared" si="57"/>
        <v>2.5219170875446624E-9</v>
      </c>
      <c r="AQ154">
        <f t="shared" si="58"/>
        <v>2.5219170875446624E-9</v>
      </c>
      <c r="AS154" s="4">
        <f t="shared" si="59"/>
        <v>2.248827826683399</v>
      </c>
    </row>
    <row r="155" spans="1:45" x14ac:dyDescent="0.2">
      <c r="A155">
        <f>front!A155</f>
        <v>258.27</v>
      </c>
      <c r="B155" s="1">
        <f t="shared" si="60"/>
        <v>0.46999999999997044</v>
      </c>
      <c r="C155">
        <f>front!D155-front!B155</f>
        <v>180.25</v>
      </c>
      <c r="D155" s="2">
        <f>front!E155-front!C155</f>
        <v>1692.1000000000004</v>
      </c>
      <c r="E155" s="2">
        <f>IF(front!F155-front!C155&gt;0,front!F155-front!C155,0)</f>
        <v>1547.7999999999993</v>
      </c>
      <c r="F155" s="2">
        <f>front!I155-front!H155</f>
        <v>6079.0999999999985</v>
      </c>
      <c r="G155" s="2">
        <f>IF(front!J155-front!H155&gt;0,front!J155-front!H155,0)</f>
        <v>16.5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179.8271249907686</v>
      </c>
      <c r="J155" s="4">
        <f>D155/(constants!$A$4+constants!$B$4*data!D155+constants!$C$4*data!D155^2+constants!$D$4*data!D155^3+constants!$E$4*data!D155^4+constants!$F$4*data!D155^5+constants!$G$4*data!D155^6+constants!$H$4*data!D155^7)</f>
        <v>1688.2345351914423</v>
      </c>
      <c r="K155" s="4">
        <f>E155/(constants!$A$4+constants!$B$4*data!E155+constants!$C$4*data!E155^2+constants!$D$4*data!E155^3+constants!$E$4*data!E155^4+constants!$F$4*data!E155^5+constants!$G$4*data!E155^6+constants!$H$4*data!E155^7)</f>
        <v>1544.2617654471546</v>
      </c>
      <c r="L155" s="4">
        <f>F155/(constants!$A$4+constants!$B$4*data!F155+constants!$C$4*data!F155^2+constants!$D$4*data!F155^3+constants!$E$4*data!F155^4+constants!$F$4*data!F155^5+constants!$G$4*data!F155^6+constants!$H$4*data!F155^7)</f>
        <v>6067.5042741424741</v>
      </c>
      <c r="M155" s="4">
        <f>G155/(constants!$A$4+constants!$B$4*data!G155+constants!$C$4*data!G155^2+constants!$D$4*data!G155^3+constants!$E$4*data!G155^4+constants!$F$4*data!G155^5+constants!$G$4*data!G155^6+constants!$H$4*data!G155^7)</f>
        <v>16.461017522771488</v>
      </c>
      <c r="N155" s="4"/>
      <c r="O155" s="4">
        <f t="shared" si="45"/>
        <v>599.42374996922865</v>
      </c>
      <c r="P155" s="4">
        <f t="shared" si="46"/>
        <v>562.74484506381407</v>
      </c>
      <c r="Q155" s="4">
        <f t="shared" si="47"/>
        <v>514.75392181571817</v>
      </c>
      <c r="R155" s="4">
        <f t="shared" si="48"/>
        <v>2022.501424714158</v>
      </c>
      <c r="S155" s="4">
        <f t="shared" si="49"/>
        <v>5.48700584092383</v>
      </c>
      <c r="T155" s="4">
        <f t="shared" si="40"/>
        <v>1.0651785711182398</v>
      </c>
      <c r="U155" s="4">
        <f t="shared" si="50"/>
        <v>0.91471992383572376</v>
      </c>
      <c r="V155" s="4">
        <f t="shared" si="51"/>
        <v>2.7129799632647049E-3</v>
      </c>
      <c r="W155" s="4"/>
      <c r="X155">
        <f>IF(front!E155&gt;$X$2,O155,P155)</f>
        <v>562.74484506381407</v>
      </c>
      <c r="Y155">
        <f t="shared" si="52"/>
        <v>15.035997232629484</v>
      </c>
      <c r="Z155">
        <f>SUMPRODUCT($B$7:$B$456,Y$7:Y$456,EXP(constants!$B$32+constants!$A$32*ABS($A$7:$A$456-$A155)))</f>
        <v>1.4635263777968488</v>
      </c>
      <c r="AA155">
        <f t="shared" si="41"/>
        <v>13.572470854832634</v>
      </c>
      <c r="AB155">
        <f t="shared" si="53"/>
        <v>6.0569954613272223</v>
      </c>
      <c r="AD155" s="4">
        <f t="shared" si="42"/>
        <v>2016.4040700261146</v>
      </c>
      <c r="AE155">
        <f>SUMPRODUCT($B$7:$B$456,AD$7:AD$456,EXP(constants!$B$32+constants!$A$32*ABS($A$7:$A$456-$A155)))</f>
        <v>47.38476704309636</v>
      </c>
      <c r="AF155" s="4">
        <f t="shared" si="43"/>
        <v>1969.0193029830182</v>
      </c>
      <c r="AG155">
        <f t="shared" si="54"/>
        <v>1969.0193029830182</v>
      </c>
      <c r="AH155" s="4"/>
      <c r="AI155" s="5">
        <f>SUMPRODUCT(constants!$B$13:$B$20,A155^constants!$A$13:$A$20)*constants!$C$10/((A155/1000000000)^5*(EXP(0.014388/(A155/1000000000)/constants!$B$9)-1))</f>
        <v>3.538656686036901E-8</v>
      </c>
      <c r="AJ155">
        <f>SUMPRODUCT(A155^constants!$E$28:$J$28,constants!$E$27:$J$27)</f>
        <v>2.485498672170005E-6</v>
      </c>
      <c r="AL155" s="17">
        <f t="shared" si="44"/>
        <v>5.8422640542337512E-9</v>
      </c>
      <c r="AM155">
        <f t="shared" si="55"/>
        <v>1.2623028471099967E-9</v>
      </c>
      <c r="AN155">
        <f t="shared" si="56"/>
        <v>4.6282586366729932</v>
      </c>
      <c r="AO155">
        <f t="shared" si="57"/>
        <v>2.5024417243796944E-9</v>
      </c>
      <c r="AQ155">
        <f t="shared" si="58"/>
        <v>2.5024417243796944E-9</v>
      </c>
      <c r="AS155" s="4">
        <f t="shared" si="59"/>
        <v>2.3346254169742684</v>
      </c>
    </row>
    <row r="156" spans="1:45" x14ac:dyDescent="0.2">
      <c r="A156">
        <f>front!A156</f>
        <v>258.75</v>
      </c>
      <c r="B156" s="1">
        <f t="shared" si="60"/>
        <v>0.48000000000001819</v>
      </c>
      <c r="C156">
        <f>front!D156-front!B156</f>
        <v>185.30000000000018</v>
      </c>
      <c r="D156" s="2">
        <f>front!E156-front!C156</f>
        <v>1679.1000000000004</v>
      </c>
      <c r="E156" s="2">
        <f>IF(front!F156-front!C156&gt;0,front!F156-front!C156,0)</f>
        <v>1556.1000000000004</v>
      </c>
      <c r="F156" s="2">
        <f>front!I156-front!H156</f>
        <v>6114.0999999999985</v>
      </c>
      <c r="G156" s="2">
        <f>IF(front!J156-front!H156&gt;0,front!J156-front!H156,0)</f>
        <v>0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184.86536389044932</v>
      </c>
      <c r="J156" s="4">
        <f>D156/(constants!$A$4+constants!$B$4*data!D156+constants!$C$4*data!D156^2+constants!$D$4*data!D156^3+constants!$E$4*data!D156^4+constants!$F$4*data!D156^5+constants!$G$4*data!D156^6+constants!$H$4*data!D156^7)</f>
        <v>1675.2640239405982</v>
      </c>
      <c r="K156" s="4">
        <f>E156/(constants!$A$4+constants!$B$4*data!E156+constants!$C$4*data!E156^2+constants!$D$4*data!E156^3+constants!$E$4*data!E156^4+constants!$F$4*data!E156^5+constants!$G$4*data!E156^6+constants!$H$4*data!E156^7)</f>
        <v>1552.5429494806999</v>
      </c>
      <c r="L156" s="4">
        <f>F156/(constants!$A$4+constants!$B$4*data!F156+constants!$C$4*data!F156^2+constants!$D$4*data!F156^3+constants!$E$4*data!F156^4+constants!$F$4*data!F156^5+constants!$G$4*data!F156^6+constants!$H$4*data!F156^7)</f>
        <v>6102.4904012638608</v>
      </c>
      <c r="M156" s="4">
        <f>G156/(constants!$A$4+constants!$B$4*data!G156+constants!$C$4*data!G156^2+constants!$D$4*data!G156^3+constants!$E$4*data!G156^4+constants!$F$4*data!G156^5+constants!$G$4*data!G156^6+constants!$H$4*data!G156^7)</f>
        <v>0</v>
      </c>
      <c r="N156" s="4"/>
      <c r="O156" s="4">
        <f t="shared" si="45"/>
        <v>616.21787963483109</v>
      </c>
      <c r="P156" s="4">
        <f t="shared" si="46"/>
        <v>558.42134131353271</v>
      </c>
      <c r="Q156" s="4">
        <f t="shared" si="47"/>
        <v>517.51431649356664</v>
      </c>
      <c r="R156" s="4">
        <f t="shared" si="48"/>
        <v>2034.1634670879537</v>
      </c>
      <c r="S156" s="4">
        <f t="shared" si="49"/>
        <v>0</v>
      </c>
      <c r="T156" s="4">
        <f t="shared" si="40"/>
        <v>1.1034998737429123</v>
      </c>
      <c r="U156" s="4">
        <f t="shared" si="50"/>
        <v>0.92674523376247842</v>
      </c>
      <c r="V156" s="4">
        <f t="shared" si="51"/>
        <v>0</v>
      </c>
      <c r="W156" s="4"/>
      <c r="X156">
        <f>IF(front!E156&gt;$X$2,O156,P156)</f>
        <v>558.42134131353271</v>
      </c>
      <c r="Y156">
        <f t="shared" si="52"/>
        <v>7.7753762997714375</v>
      </c>
      <c r="Z156">
        <f>SUMPRODUCT($B$7:$B$456,Y$7:Y$456,EXP(constants!$B$32+constants!$A$32*ABS($A$7:$A$456-$A156)))</f>
        <v>1.4966755558912201</v>
      </c>
      <c r="AA156">
        <f t="shared" si="41"/>
        <v>6.2787007438802176</v>
      </c>
      <c r="AB156">
        <f t="shared" si="53"/>
        <v>0</v>
      </c>
      <c r="AD156" s="4">
        <f t="shared" si="42"/>
        <v>2034.1634670879537</v>
      </c>
      <c r="AE156">
        <f>SUMPRODUCT($B$7:$B$456,AD$7:AD$456,EXP(constants!$B$32+constants!$A$32*ABS($A$7:$A$456-$A156)))</f>
        <v>47.609836862461769</v>
      </c>
      <c r="AF156" s="4">
        <f t="shared" si="43"/>
        <v>1986.5536302254918</v>
      </c>
      <c r="AG156">
        <f t="shared" si="54"/>
        <v>1986.5536302254918</v>
      </c>
      <c r="AH156" s="4"/>
      <c r="AI156" s="5">
        <f>SUMPRODUCT(constants!$B$13:$B$20,A156^constants!$A$13:$A$20)*constants!$C$10/((A156/1000000000)^5*(EXP(0.014388/(A156/1000000000)/constants!$B$9)-1))</f>
        <v>3.627794353548756E-8</v>
      </c>
      <c r="AJ156">
        <f>SUMPRODUCT(A156^constants!$E$28:$J$28,constants!$E$27:$J$27)</f>
        <v>2.4657028178301358E-6</v>
      </c>
      <c r="AL156" s="17">
        <f t="shared" si="44"/>
        <v>0</v>
      </c>
      <c r="AM156">
        <f t="shared" si="55"/>
        <v>1.2411962004520644E-9</v>
      </c>
      <c r="AN156">
        <f t="shared" si="56"/>
        <v>0</v>
      </c>
      <c r="AO156">
        <f t="shared" si="57"/>
        <v>2.4605990291980471E-9</v>
      </c>
      <c r="AQ156">
        <f t="shared" si="58"/>
        <v>2.4605990291980471E-9</v>
      </c>
      <c r="AS156" s="4">
        <f t="shared" si="59"/>
        <v>0</v>
      </c>
    </row>
    <row r="157" spans="1:45" x14ac:dyDescent="0.2">
      <c r="A157">
        <f>front!A157</f>
        <v>259.22000000000003</v>
      </c>
      <c r="B157" s="1">
        <f t="shared" si="60"/>
        <v>0.47000000000002728</v>
      </c>
      <c r="C157">
        <f>front!D157-front!B157</f>
        <v>185.30000000000018</v>
      </c>
      <c r="D157" s="2">
        <f>front!E157-front!C157</f>
        <v>1679.1000000000004</v>
      </c>
      <c r="E157" s="2">
        <f>IF(front!F157-front!C157&gt;0,front!F157-front!C157,0)</f>
        <v>1556.1000000000004</v>
      </c>
      <c r="F157" s="2">
        <f>front!I157-front!H157</f>
        <v>6114.0999999999985</v>
      </c>
      <c r="G157" s="2">
        <f>IF(front!J157-front!H157&gt;0,front!J157-front!H157,0)</f>
        <v>0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184.86536389044932</v>
      </c>
      <c r="J157" s="4">
        <f>D157/(constants!$A$4+constants!$B$4*data!D157+constants!$C$4*data!D157^2+constants!$D$4*data!D157^3+constants!$E$4*data!D157^4+constants!$F$4*data!D157^5+constants!$G$4*data!D157^6+constants!$H$4*data!D157^7)</f>
        <v>1675.2640239405982</v>
      </c>
      <c r="K157" s="4">
        <f>E157/(constants!$A$4+constants!$B$4*data!E157+constants!$C$4*data!E157^2+constants!$D$4*data!E157^3+constants!$E$4*data!E157^4+constants!$F$4*data!E157^5+constants!$G$4*data!E157^6+constants!$H$4*data!E157^7)</f>
        <v>1552.5429494806999</v>
      </c>
      <c r="L157" s="4">
        <f>F157/(constants!$A$4+constants!$B$4*data!F157+constants!$C$4*data!F157^2+constants!$D$4*data!F157^3+constants!$E$4*data!F157^4+constants!$F$4*data!F157^5+constants!$G$4*data!F157^6+constants!$H$4*data!F157^7)</f>
        <v>6102.4904012638608</v>
      </c>
      <c r="M157" s="4">
        <f>G157/(constants!$A$4+constants!$B$4*data!G157+constants!$C$4*data!G157^2+constants!$D$4*data!G157^3+constants!$E$4*data!G157^4+constants!$F$4*data!G157^5+constants!$G$4*data!G157^6+constants!$H$4*data!G157^7)</f>
        <v>0</v>
      </c>
      <c r="N157" s="4"/>
      <c r="O157" s="4">
        <f t="shared" si="45"/>
        <v>616.21787963483109</v>
      </c>
      <c r="P157" s="4">
        <f t="shared" si="46"/>
        <v>558.42134131353271</v>
      </c>
      <c r="Q157" s="4">
        <f t="shared" si="47"/>
        <v>517.51431649356664</v>
      </c>
      <c r="R157" s="4">
        <f t="shared" si="48"/>
        <v>2034.1634670879537</v>
      </c>
      <c r="S157" s="4">
        <f t="shared" si="49"/>
        <v>0</v>
      </c>
      <c r="T157" s="4">
        <f t="shared" si="40"/>
        <v>1.1034998737429123</v>
      </c>
      <c r="U157" s="4">
        <f t="shared" si="50"/>
        <v>0.92674523376247842</v>
      </c>
      <c r="V157" s="4">
        <f t="shared" si="51"/>
        <v>0</v>
      </c>
      <c r="W157" s="4"/>
      <c r="X157">
        <f>IF(front!E157&gt;$X$2,O157,P157)</f>
        <v>558.42134131353271</v>
      </c>
      <c r="Y157">
        <f t="shared" si="52"/>
        <v>7.7753762997714375</v>
      </c>
      <c r="Z157">
        <f>SUMPRODUCT($B$7:$B$456,Y$7:Y$456,EXP(constants!$B$32+constants!$A$32*ABS($A$7:$A$456-$A157)))</f>
        <v>1.5300765632145226</v>
      </c>
      <c r="AA157">
        <f t="shared" si="41"/>
        <v>6.2452997365569152</v>
      </c>
      <c r="AB157">
        <f t="shared" si="53"/>
        <v>0</v>
      </c>
      <c r="AD157" s="4">
        <f t="shared" si="42"/>
        <v>2034.1634670879537</v>
      </c>
      <c r="AE157">
        <f>SUMPRODUCT($B$7:$B$456,AD$7:AD$456,EXP(constants!$B$32+constants!$A$32*ABS($A$7:$A$456-$A157)))</f>
        <v>47.828375158566224</v>
      </c>
      <c r="AF157" s="4">
        <f t="shared" si="43"/>
        <v>1986.3350919293875</v>
      </c>
      <c r="AG157">
        <f t="shared" si="54"/>
        <v>1986.3350919293875</v>
      </c>
      <c r="AH157" s="4"/>
      <c r="AI157" s="5">
        <f>SUMPRODUCT(constants!$B$13:$B$20,A157^constants!$A$13:$A$20)*constants!$C$10/((A157/1000000000)^5*(EXP(0.014388/(A157/1000000000)/constants!$B$9)-1))</f>
        <v>3.7168197036489444E-8</v>
      </c>
      <c r="AJ157">
        <f>SUMPRODUCT(A157^constants!$E$28:$J$28,constants!$E$27:$J$27)</f>
        <v>2.4465578965484811E-6</v>
      </c>
      <c r="AL157" s="17">
        <f t="shared" si="44"/>
        <v>0</v>
      </c>
      <c r="AM157">
        <f t="shared" si="55"/>
        <v>1.2316944439480576E-9</v>
      </c>
      <c r="AN157">
        <f t="shared" si="56"/>
        <v>0</v>
      </c>
      <c r="AO157">
        <f t="shared" si="57"/>
        <v>2.4417623514665813E-9</v>
      </c>
      <c r="AQ157">
        <f t="shared" si="58"/>
        <v>2.4417623514665813E-9</v>
      </c>
      <c r="AS157" s="4">
        <f t="shared" si="59"/>
        <v>0</v>
      </c>
    </row>
    <row r="158" spans="1:45" x14ac:dyDescent="0.2">
      <c r="A158">
        <f>front!A158</f>
        <v>259.7</v>
      </c>
      <c r="B158" s="1">
        <f t="shared" si="60"/>
        <v>0.47999999999996135</v>
      </c>
      <c r="C158">
        <f>front!D158-front!B158</f>
        <v>181.15000000000009</v>
      </c>
      <c r="D158" s="2">
        <f>front!E158-front!C158</f>
        <v>1737.3000000000011</v>
      </c>
      <c r="E158" s="2">
        <f>IF(front!F158-front!C158&gt;0,front!F158-front!C158,0)</f>
        <v>1560.3000000000011</v>
      </c>
      <c r="F158" s="2">
        <f>front!I158-front!H158</f>
        <v>6121.9999999999982</v>
      </c>
      <c r="G158" s="2">
        <f>IF(front!J158-front!H158&gt;0,front!J158-front!H158,0)</f>
        <v>40.699999999998909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180.72502864120185</v>
      </c>
      <c r="J158" s="4">
        <f>D158/(constants!$A$4+constants!$B$4*data!D158+constants!$C$4*data!D158^2+constants!$D$4*data!D158^3+constants!$E$4*data!D158^4+constants!$F$4*data!D158^5+constants!$G$4*data!D158^6+constants!$H$4*data!D158^7)</f>
        <v>1733.3319938193144</v>
      </c>
      <c r="K158" s="4">
        <f>E158/(constants!$A$4+constants!$B$4*data!E158+constants!$C$4*data!E158^2+constants!$D$4*data!E158^3+constants!$E$4*data!E158^4+constants!$F$4*data!E158^5+constants!$G$4*data!E158^6+constants!$H$4*data!E158^7)</f>
        <v>1556.7334278567066</v>
      </c>
      <c r="L158" s="4">
        <f>F158/(constants!$A$4+constants!$B$4*data!F158+constants!$C$4*data!F158^2+constants!$D$4*data!F158^3+constants!$E$4*data!F158^4+constants!$F$4*data!F158^5+constants!$G$4*data!F158^6+constants!$H$4*data!F158^7)</f>
        <v>6110.3874564894322</v>
      </c>
      <c r="M158" s="4">
        <f>G158/(constants!$A$4+constants!$B$4*data!G158+constants!$C$4*data!G158^2+constants!$D$4*data!G158^3+constants!$E$4*data!G158^4+constants!$F$4*data!G158^5+constants!$G$4*data!G158^6+constants!$H$4*data!G158^7)</f>
        <v>40.603949812362821</v>
      </c>
      <c r="N158" s="4"/>
      <c r="O158" s="4">
        <f t="shared" si="45"/>
        <v>602.41676213733945</v>
      </c>
      <c r="P158" s="4">
        <f t="shared" si="46"/>
        <v>577.77733127310489</v>
      </c>
      <c r="Q158" s="4">
        <f t="shared" si="47"/>
        <v>518.9111426189022</v>
      </c>
      <c r="R158" s="4">
        <f t="shared" si="48"/>
        <v>2036.795818829811</v>
      </c>
      <c r="S158" s="4">
        <f t="shared" si="49"/>
        <v>13.534649937454274</v>
      </c>
      <c r="T158" s="4">
        <f t="shared" si="40"/>
        <v>1.0426452017595476</v>
      </c>
      <c r="U158" s="4">
        <f t="shared" si="50"/>
        <v>0.89811613320914851</v>
      </c>
      <c r="V158" s="4">
        <f t="shared" si="51"/>
        <v>6.6450695805288238E-3</v>
      </c>
      <c r="W158" s="4"/>
      <c r="X158">
        <f>IF(front!E158&gt;$X$2,O158,P158)</f>
        <v>577.77733127310489</v>
      </c>
      <c r="Y158">
        <f t="shared" si="52"/>
        <v>25.645114294464065</v>
      </c>
      <c r="Z158">
        <f>SUMPRODUCT($B$7:$B$456,Y$7:Y$456,EXP(constants!$B$32+constants!$A$32*ABS($A$7:$A$456-$A158)))</f>
        <v>1.5651786553487119</v>
      </c>
      <c r="AA158">
        <f t="shared" si="41"/>
        <v>24.079935639115352</v>
      </c>
      <c r="AB158">
        <f t="shared" si="53"/>
        <v>16.56446024560994</v>
      </c>
      <c r="AD158" s="4">
        <f t="shared" si="42"/>
        <v>2021.7556377839549</v>
      </c>
      <c r="AE158">
        <f>SUMPRODUCT($B$7:$B$456,AD$7:AD$456,EXP(constants!$B$32+constants!$A$32*ABS($A$7:$A$456-$A158)))</f>
        <v>48.050615822662969</v>
      </c>
      <c r="AF158" s="4">
        <f t="shared" si="43"/>
        <v>1973.7050219612918</v>
      </c>
      <c r="AG158">
        <f t="shared" si="54"/>
        <v>1973.7050219612918</v>
      </c>
      <c r="AH158" s="4"/>
      <c r="AI158" s="5">
        <f>SUMPRODUCT(constants!$B$13:$B$20,A158^constants!$A$13:$A$20)*constants!$C$10/((A158/1000000000)^5*(EXP(0.014388/(A158/1000000000)/constants!$B$9)-1))</f>
        <v>3.8095466494673827E-8</v>
      </c>
      <c r="AJ158">
        <f>SUMPRODUCT(A158^constants!$E$28:$J$28,constants!$E$27:$J$27)</f>
        <v>2.4272460825028948E-6</v>
      </c>
      <c r="AL158" s="17">
        <f t="shared" si="44"/>
        <v>2.2998314421244257E-9</v>
      </c>
      <c r="AM158">
        <f t="shared" si="55"/>
        <v>1.2297917143114499E-9</v>
      </c>
      <c r="AN158">
        <f t="shared" si="56"/>
        <v>1.8700983388980483</v>
      </c>
      <c r="AO158">
        <f t="shared" si="57"/>
        <v>2.4379903010083558E-9</v>
      </c>
      <c r="AQ158">
        <f t="shared" si="58"/>
        <v>2.4379903010083558E-9</v>
      </c>
      <c r="AS158" s="4">
        <f t="shared" si="59"/>
        <v>0.9433308414611874</v>
      </c>
    </row>
    <row r="159" spans="1:45" x14ac:dyDescent="0.2">
      <c r="A159">
        <f>front!A159</f>
        <v>260.17</v>
      </c>
      <c r="B159" s="1">
        <f t="shared" si="60"/>
        <v>0.47000000000002728</v>
      </c>
      <c r="C159">
        <f>front!D159-front!B159</f>
        <v>181.15000000000009</v>
      </c>
      <c r="D159" s="2">
        <f>front!E159-front!C159</f>
        <v>1737.3000000000011</v>
      </c>
      <c r="E159" s="2">
        <f>IF(front!F159-front!C159&gt;0,front!F159-front!C159,0)</f>
        <v>1560.3000000000011</v>
      </c>
      <c r="F159" s="2">
        <f>front!I159-front!H159</f>
        <v>6121.9999999999982</v>
      </c>
      <c r="G159" s="2">
        <f>IF(front!J159-front!H159&gt;0,front!J159-front!H159,0)</f>
        <v>40.699999999998909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180.72502864120185</v>
      </c>
      <c r="J159" s="4">
        <f>D159/(constants!$A$4+constants!$B$4*data!D159+constants!$C$4*data!D159^2+constants!$D$4*data!D159^3+constants!$E$4*data!D159^4+constants!$F$4*data!D159^5+constants!$G$4*data!D159^6+constants!$H$4*data!D159^7)</f>
        <v>1733.3319938193144</v>
      </c>
      <c r="K159" s="4">
        <f>E159/(constants!$A$4+constants!$B$4*data!E159+constants!$C$4*data!E159^2+constants!$D$4*data!E159^3+constants!$E$4*data!E159^4+constants!$F$4*data!E159^5+constants!$G$4*data!E159^6+constants!$H$4*data!E159^7)</f>
        <v>1556.7334278567066</v>
      </c>
      <c r="L159" s="4">
        <f>F159/(constants!$A$4+constants!$B$4*data!F159+constants!$C$4*data!F159^2+constants!$D$4*data!F159^3+constants!$E$4*data!F159^4+constants!$F$4*data!F159^5+constants!$G$4*data!F159^6+constants!$H$4*data!F159^7)</f>
        <v>6110.3874564894322</v>
      </c>
      <c r="M159" s="4">
        <f>G159/(constants!$A$4+constants!$B$4*data!G159+constants!$C$4*data!G159^2+constants!$D$4*data!G159^3+constants!$E$4*data!G159^4+constants!$F$4*data!G159^5+constants!$G$4*data!G159^6+constants!$H$4*data!G159^7)</f>
        <v>40.603949812362821</v>
      </c>
      <c r="N159" s="4"/>
      <c r="O159" s="4">
        <f t="shared" si="45"/>
        <v>602.41676213733945</v>
      </c>
      <c r="P159" s="4">
        <f t="shared" si="46"/>
        <v>577.77733127310489</v>
      </c>
      <c r="Q159" s="4">
        <f t="shared" si="47"/>
        <v>518.9111426189022</v>
      </c>
      <c r="R159" s="4">
        <f t="shared" si="48"/>
        <v>2036.795818829811</v>
      </c>
      <c r="S159" s="4">
        <f t="shared" si="49"/>
        <v>13.534649937454274</v>
      </c>
      <c r="T159" s="4">
        <f t="shared" si="40"/>
        <v>1.0426452017595476</v>
      </c>
      <c r="U159" s="4">
        <f t="shared" si="50"/>
        <v>0.89811613320914851</v>
      </c>
      <c r="V159" s="4">
        <f t="shared" si="51"/>
        <v>6.6450695805288238E-3</v>
      </c>
      <c r="W159" s="4"/>
      <c r="X159">
        <f>IF(front!E159&gt;$X$2,O159,P159)</f>
        <v>577.77733127310489</v>
      </c>
      <c r="Y159">
        <f t="shared" si="52"/>
        <v>25.645114294464065</v>
      </c>
      <c r="Z159">
        <f>SUMPRODUCT($B$7:$B$456,Y$7:Y$456,EXP(constants!$B$32+constants!$A$32*ABS($A$7:$A$456-$A159)))</f>
        <v>1.6002230764754344</v>
      </c>
      <c r="AA159">
        <f t="shared" si="41"/>
        <v>24.044891217988631</v>
      </c>
      <c r="AB159">
        <f t="shared" si="53"/>
        <v>16.52941582448322</v>
      </c>
      <c r="AD159" s="4">
        <f t="shared" si="42"/>
        <v>2021.7556377839549</v>
      </c>
      <c r="AE159">
        <f>SUMPRODUCT($B$7:$B$456,AD$7:AD$456,EXP(constants!$B$32+constants!$A$32*ABS($A$7:$A$456-$A159)))</f>
        <v>48.266923308397963</v>
      </c>
      <c r="AF159" s="4">
        <f t="shared" si="43"/>
        <v>1973.4887144755569</v>
      </c>
      <c r="AG159">
        <f t="shared" si="54"/>
        <v>1973.4887144755569</v>
      </c>
      <c r="AH159" s="4"/>
      <c r="AI159" s="5">
        <f>SUMPRODUCT(constants!$B$13:$B$20,A159^constants!$A$13:$A$20)*constants!$C$10/((A159/1000000000)^5*(EXP(0.014388/(A159/1000000000)/constants!$B$9)-1))</f>
        <v>3.9021366317345347E-8</v>
      </c>
      <c r="AJ159">
        <f>SUMPRODUCT(A159^constants!$E$28:$J$28,constants!$E$27:$J$27)</f>
        <v>2.4085690012028388E-6</v>
      </c>
      <c r="AL159" s="17">
        <f t="shared" si="44"/>
        <v>2.3607226493477922E-9</v>
      </c>
      <c r="AM159">
        <f t="shared" si="55"/>
        <v>1.2204625157144118E-9</v>
      </c>
      <c r="AN159">
        <f t="shared" si="56"/>
        <v>1.9342852557547956</v>
      </c>
      <c r="AO159">
        <f t="shared" si="57"/>
        <v>2.4194957092566995E-9</v>
      </c>
      <c r="AQ159">
        <f t="shared" si="58"/>
        <v>2.4194957092566995E-9</v>
      </c>
      <c r="AS159" s="4">
        <f t="shared" si="59"/>
        <v>0.9757085496436102</v>
      </c>
    </row>
    <row r="160" spans="1:45" x14ac:dyDescent="0.2">
      <c r="A160">
        <f>front!A160</f>
        <v>260.64999999999998</v>
      </c>
      <c r="B160" s="1">
        <f t="shared" si="60"/>
        <v>0.47999999999996135</v>
      </c>
      <c r="C160">
        <f>front!D160-front!B160</f>
        <v>185.90000000000009</v>
      </c>
      <c r="D160" s="2">
        <f>front!E160-front!C160</f>
        <v>1746.1999999999989</v>
      </c>
      <c r="E160" s="2">
        <f>IF(front!F160-front!C160&gt;0,front!F160-front!C160,0)</f>
        <v>1571.8999999999996</v>
      </c>
      <c r="F160" s="2">
        <f>front!I160-front!H160</f>
        <v>6143.9</v>
      </c>
      <c r="G160" s="2">
        <f>IF(front!J160-front!H160&gt;0,front!J160-front!H160,0)</f>
        <v>22.5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185.46396681431588</v>
      </c>
      <c r="J160" s="4">
        <f>D160/(constants!$A$4+constants!$B$4*data!D160+constants!$C$4*data!D160^2+constants!$D$4*data!D160^3+constants!$E$4*data!D160^4+constants!$F$4*data!D160^5+constants!$G$4*data!D160^6+constants!$H$4*data!D160^7)</f>
        <v>1742.2118012578094</v>
      </c>
      <c r="K160" s="4">
        <f>E160/(constants!$A$4+constants!$B$4*data!E160+constants!$C$4*data!E160^2+constants!$D$4*data!E160^3+constants!$E$4*data!E160^4+constants!$F$4*data!E160^5+constants!$G$4*data!E160^6+constants!$H$4*data!E160^7)</f>
        <v>1568.3071290241244</v>
      </c>
      <c r="L160" s="4">
        <f>F160/(constants!$A$4+constants!$B$4*data!F160+constants!$C$4*data!F160^2+constants!$D$4*data!F160^3+constants!$E$4*data!F160^4+constants!$F$4*data!F160^5+constants!$G$4*data!F160^6+constants!$H$4*data!F160^7)</f>
        <v>6132.2796548781325</v>
      </c>
      <c r="M160" s="4">
        <f>G160/(constants!$A$4+constants!$B$4*data!G160+constants!$C$4*data!G160^2+constants!$D$4*data!G160^3+constants!$E$4*data!G160^4+constants!$F$4*data!G160^5+constants!$G$4*data!G160^6+constants!$H$4*data!G160^7)</f>
        <v>22.446856818633588</v>
      </c>
      <c r="N160" s="4"/>
      <c r="O160" s="4">
        <f t="shared" si="45"/>
        <v>618.21322271438623</v>
      </c>
      <c r="P160" s="4">
        <f t="shared" si="46"/>
        <v>580.73726708593642</v>
      </c>
      <c r="Q160" s="4">
        <f t="shared" si="47"/>
        <v>522.76904300804154</v>
      </c>
      <c r="R160" s="4">
        <f t="shared" si="48"/>
        <v>2044.0932182927111</v>
      </c>
      <c r="S160" s="4">
        <f t="shared" si="49"/>
        <v>7.482285606211196</v>
      </c>
      <c r="T160" s="4">
        <f t="shared" si="40"/>
        <v>1.0645316871371098</v>
      </c>
      <c r="U160" s="4">
        <f t="shared" si="50"/>
        <v>0.90018167015736417</v>
      </c>
      <c r="V160" s="4">
        <f t="shared" si="51"/>
        <v>3.6604424589112569E-3</v>
      </c>
      <c r="W160" s="4"/>
      <c r="X160">
        <f>IF(front!E160&gt;$X$2,O160,P160)</f>
        <v>580.73726708593642</v>
      </c>
      <c r="Y160">
        <f t="shared" si="52"/>
        <v>24.500164087720123</v>
      </c>
      <c r="Z160">
        <f>SUMPRODUCT($B$7:$B$456,Y$7:Y$456,EXP(constants!$B$32+constants!$A$32*ABS($A$7:$A$456-$A160)))</f>
        <v>1.6367370163150092</v>
      </c>
      <c r="AA160">
        <f t="shared" si="41"/>
        <v>22.863427071405113</v>
      </c>
      <c r="AB160">
        <f t="shared" si="53"/>
        <v>15.347951677899701</v>
      </c>
      <c r="AD160" s="4">
        <f t="shared" si="42"/>
        <v>2035.7786382574488</v>
      </c>
      <c r="AE160">
        <f>SUMPRODUCT($B$7:$B$456,AD$7:AD$456,EXP(constants!$B$32+constants!$A$32*ABS($A$7:$A$456-$A160)))</f>
        <v>48.48743020771591</v>
      </c>
      <c r="AF160" s="4">
        <f t="shared" si="43"/>
        <v>1987.2912080497329</v>
      </c>
      <c r="AG160">
        <f t="shared" si="54"/>
        <v>1987.2912080497329</v>
      </c>
      <c r="AH160" s="4"/>
      <c r="AI160" s="5">
        <f>SUMPRODUCT(constants!$B$13:$B$20,A160^constants!$A$13:$A$20)*constants!$C$10/((A160/1000000000)^5*(EXP(0.014388/(A160/1000000000)/constants!$B$9)-1))</f>
        <v>3.9985556017292928E-8</v>
      </c>
      <c r="AJ160">
        <f>SUMPRODUCT(A160^constants!$E$28:$J$28,constants!$E$27:$J$27)</f>
        <v>2.3897287918988393E-6</v>
      </c>
      <c r="AL160" s="17">
        <f t="shared" si="44"/>
        <v>2.6052698663933226E-9</v>
      </c>
      <c r="AM160">
        <f t="shared" si="55"/>
        <v>1.2025055926474139E-9</v>
      </c>
      <c r="AN160">
        <f t="shared" si="56"/>
        <v>2.1665345112097225</v>
      </c>
      <c r="AO160">
        <f t="shared" si="57"/>
        <v>2.3838971572711661E-9</v>
      </c>
      <c r="AQ160">
        <f t="shared" si="58"/>
        <v>2.3838971572711661E-9</v>
      </c>
      <c r="AS160" s="4">
        <f t="shared" si="59"/>
        <v>1.0928616859359657</v>
      </c>
    </row>
    <row r="161" spans="1:45" x14ac:dyDescent="0.2">
      <c r="A161">
        <f>front!A161</f>
        <v>261.12</v>
      </c>
      <c r="B161" s="1">
        <f t="shared" si="60"/>
        <v>0.47000000000002728</v>
      </c>
      <c r="C161">
        <f>front!D161-front!B161</f>
        <v>185.90000000000009</v>
      </c>
      <c r="D161" s="2">
        <f>front!E161-front!C161</f>
        <v>1746.1999999999989</v>
      </c>
      <c r="E161" s="2">
        <f>IF(front!F161-front!C161&gt;0,front!F161-front!C161,0)</f>
        <v>1571.8999999999996</v>
      </c>
      <c r="F161" s="2">
        <f>front!I161-front!H161</f>
        <v>6143.9</v>
      </c>
      <c r="G161" s="2">
        <f>IF(front!J161-front!H161&gt;0,front!J161-front!H161,0)</f>
        <v>22.5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185.46396681431588</v>
      </c>
      <c r="J161" s="4">
        <f>D161/(constants!$A$4+constants!$B$4*data!D161+constants!$C$4*data!D161^2+constants!$D$4*data!D161^3+constants!$E$4*data!D161^4+constants!$F$4*data!D161^5+constants!$G$4*data!D161^6+constants!$H$4*data!D161^7)</f>
        <v>1742.2118012578094</v>
      </c>
      <c r="K161" s="4">
        <f>E161/(constants!$A$4+constants!$B$4*data!E161+constants!$C$4*data!E161^2+constants!$D$4*data!E161^3+constants!$E$4*data!E161^4+constants!$F$4*data!E161^5+constants!$G$4*data!E161^6+constants!$H$4*data!E161^7)</f>
        <v>1568.3071290241244</v>
      </c>
      <c r="L161" s="4">
        <f>F161/(constants!$A$4+constants!$B$4*data!F161+constants!$C$4*data!F161^2+constants!$D$4*data!F161^3+constants!$E$4*data!F161^4+constants!$F$4*data!F161^5+constants!$G$4*data!F161^6+constants!$H$4*data!F161^7)</f>
        <v>6132.2796548781325</v>
      </c>
      <c r="M161" s="4">
        <f>G161/(constants!$A$4+constants!$B$4*data!G161+constants!$C$4*data!G161^2+constants!$D$4*data!G161^3+constants!$E$4*data!G161^4+constants!$F$4*data!G161^5+constants!$G$4*data!G161^6+constants!$H$4*data!G161^7)</f>
        <v>22.446856818633588</v>
      </c>
      <c r="N161" s="4"/>
      <c r="O161" s="4">
        <f t="shared" si="45"/>
        <v>618.21322271438623</v>
      </c>
      <c r="P161" s="4">
        <f t="shared" si="46"/>
        <v>580.73726708593642</v>
      </c>
      <c r="Q161" s="4">
        <f t="shared" si="47"/>
        <v>522.76904300804154</v>
      </c>
      <c r="R161" s="4">
        <f t="shared" si="48"/>
        <v>2044.0932182927111</v>
      </c>
      <c r="S161" s="4">
        <f t="shared" si="49"/>
        <v>7.482285606211196</v>
      </c>
      <c r="T161" s="4">
        <f t="shared" si="40"/>
        <v>1.0645316871371098</v>
      </c>
      <c r="U161" s="4">
        <f t="shared" si="50"/>
        <v>0.90018167015736417</v>
      </c>
      <c r="V161" s="4">
        <f t="shared" si="51"/>
        <v>3.6604424589112569E-3</v>
      </c>
      <c r="W161" s="4"/>
      <c r="X161">
        <f>IF(front!E161&gt;$X$2,O161,P161)</f>
        <v>580.73726708593642</v>
      </c>
      <c r="Y161">
        <f t="shared" si="52"/>
        <v>24.500164087720123</v>
      </c>
      <c r="Z161">
        <f>SUMPRODUCT($B$7:$B$456,Y$7:Y$456,EXP(constants!$B$32+constants!$A$32*ABS($A$7:$A$456-$A161)))</f>
        <v>1.6732359466237174</v>
      </c>
      <c r="AA161">
        <f t="shared" si="41"/>
        <v>22.826928141096406</v>
      </c>
      <c r="AB161">
        <f t="shared" si="53"/>
        <v>15.311452747590995</v>
      </c>
      <c r="AD161" s="4">
        <f t="shared" si="42"/>
        <v>2035.7786382574488</v>
      </c>
      <c r="AE161">
        <f>SUMPRODUCT($B$7:$B$456,AD$7:AD$456,EXP(constants!$B$32+constants!$A$32*ABS($A$7:$A$456-$A161)))</f>
        <v>48.702105811322276</v>
      </c>
      <c r="AF161" s="4">
        <f t="shared" si="43"/>
        <v>1987.0765324461265</v>
      </c>
      <c r="AG161">
        <f t="shared" si="54"/>
        <v>1987.0765324461265</v>
      </c>
      <c r="AH161" s="4"/>
      <c r="AI161" s="5">
        <f>SUMPRODUCT(constants!$B$13:$B$20,A161^constants!$A$13:$A$20)*constants!$C$10/((A161/1000000000)^5*(EXP(0.014388/(A161/1000000000)/constants!$B$9)-1))</f>
        <v>4.0948115046407894E-8</v>
      </c>
      <c r="AJ161">
        <f>SUMPRODUCT(A161^constants!$E$28:$J$28,constants!$E$27:$J$27)</f>
        <v>2.371507485079982E-6</v>
      </c>
      <c r="AL161" s="17">
        <f t="shared" si="44"/>
        <v>2.6743455190984673E-9</v>
      </c>
      <c r="AM161">
        <f t="shared" si="55"/>
        <v>1.1934655995159956E-9</v>
      </c>
      <c r="AN161">
        <f t="shared" si="56"/>
        <v>2.2408232966103387</v>
      </c>
      <c r="AO161">
        <f t="shared" si="57"/>
        <v>2.3659758984766072E-9</v>
      </c>
      <c r="AQ161">
        <f t="shared" si="58"/>
        <v>2.3659758984766072E-9</v>
      </c>
      <c r="AS161" s="4">
        <f t="shared" si="59"/>
        <v>1.130335064199264</v>
      </c>
    </row>
    <row r="162" spans="1:45" x14ac:dyDescent="0.2">
      <c r="A162">
        <f>front!A162</f>
        <v>261.58999999999997</v>
      </c>
      <c r="B162" s="1">
        <f t="shared" si="60"/>
        <v>0.46999999999997044</v>
      </c>
      <c r="C162">
        <f>front!D162-front!B162</f>
        <v>178.09999999999991</v>
      </c>
      <c r="D162" s="2">
        <f>front!E162-front!C162</f>
        <v>1787.1999999999989</v>
      </c>
      <c r="E162" s="2">
        <f>IF(front!F162-front!C162&gt;0,front!F162-front!C162,0)</f>
        <v>1589.5999999999985</v>
      </c>
      <c r="F162" s="2">
        <f>front!I162-front!H162</f>
        <v>6155.9</v>
      </c>
      <c r="G162" s="2">
        <f>IF(front!J162-front!H162&gt;0,front!J162-front!H162,0)</f>
        <v>16.700000000000728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177.68213348675363</v>
      </c>
      <c r="J162" s="4">
        <f>D162/(constants!$A$4+constants!$B$4*data!D162+constants!$C$4*data!D162^2+constants!$D$4*data!D162^3+constants!$E$4*data!D162^4+constants!$F$4*data!D162^5+constants!$G$4*data!D162^6+constants!$H$4*data!D162^7)</f>
        <v>1783.1187724536833</v>
      </c>
      <c r="K162" s="4">
        <f>E162/(constants!$A$4+constants!$B$4*data!E162+constants!$C$4*data!E162^2+constants!$D$4*data!E162^3+constants!$E$4*data!E162^4+constants!$F$4*data!E162^5+constants!$G$4*data!E162^6+constants!$H$4*data!E162^7)</f>
        <v>1585.9669977847595</v>
      </c>
      <c r="L162" s="4">
        <f>F162/(constants!$A$4+constants!$B$4*data!F162+constants!$C$4*data!F162^2+constants!$D$4*data!F162^3+constants!$E$4*data!F162^4+constants!$F$4*data!F162^5+constants!$G$4*data!F162^6+constants!$H$4*data!F162^7)</f>
        <v>6144.275606542109</v>
      </c>
      <c r="M162" s="4">
        <f>G162/(constants!$A$4+constants!$B$4*data!G162+constants!$C$4*data!G162^2+constants!$D$4*data!G162^3+constants!$E$4*data!G162^4+constants!$F$4*data!G162^5+constants!$G$4*data!G162^6+constants!$H$4*data!G162^7)</f>
        <v>16.660545373677742</v>
      </c>
      <c r="N162" s="4"/>
      <c r="O162" s="4">
        <f t="shared" si="45"/>
        <v>592.27377828917872</v>
      </c>
      <c r="P162" s="4">
        <f t="shared" si="46"/>
        <v>594.37292415122772</v>
      </c>
      <c r="Q162" s="4">
        <f t="shared" si="47"/>
        <v>528.65566592825326</v>
      </c>
      <c r="R162" s="4">
        <f t="shared" si="48"/>
        <v>2048.0918688473694</v>
      </c>
      <c r="S162" s="4">
        <f t="shared" si="49"/>
        <v>5.5535151245592473</v>
      </c>
      <c r="T162" s="4">
        <f t="shared" si="40"/>
        <v>0.99646830167264666</v>
      </c>
      <c r="U162" s="4">
        <f t="shared" si="50"/>
        <v>0.88943430033119431</v>
      </c>
      <c r="V162" s="4">
        <f t="shared" si="51"/>
        <v>2.7115556723950425E-3</v>
      </c>
      <c r="W162" s="4"/>
      <c r="X162">
        <f>IF(front!E162&gt;$X$2,O162,P162)</f>
        <v>594.37292415122772</v>
      </c>
      <c r="Y162">
        <f t="shared" si="52"/>
        <v>31.872332288520511</v>
      </c>
      <c r="Z162">
        <f>SUMPRODUCT($B$7:$B$456,Y$7:Y$456,EXP(constants!$B$32+constants!$A$32*ABS($A$7:$A$456-$A162)))</f>
        <v>1.7105034923865421</v>
      </c>
      <c r="AA162">
        <f t="shared" si="41"/>
        <v>30.161828796133968</v>
      </c>
      <c r="AB162">
        <f t="shared" si="53"/>
        <v>22.646353402628556</v>
      </c>
      <c r="AD162" s="4">
        <f t="shared" si="42"/>
        <v>2041.9206066942841</v>
      </c>
      <c r="AE162">
        <f>SUMPRODUCT($B$7:$B$456,AD$7:AD$456,EXP(constants!$B$32+constants!$A$32*ABS($A$7:$A$456-$A162)))</f>
        <v>48.916085347055272</v>
      </c>
      <c r="AF162" s="4">
        <f t="shared" si="43"/>
        <v>1993.0045213472288</v>
      </c>
      <c r="AG162">
        <f t="shared" si="54"/>
        <v>1993.0045213472288</v>
      </c>
      <c r="AH162" s="4"/>
      <c r="AI162" s="5">
        <f>SUMPRODUCT(constants!$B$13:$B$20,A162^constants!$A$13:$A$20)*constants!$C$10/((A162/1000000000)^5*(EXP(0.014388/(A162/1000000000)/constants!$B$9)-1))</f>
        <v>4.1929189402392751E-8</v>
      </c>
      <c r="AJ162">
        <f>SUMPRODUCT(A162^constants!$E$28:$J$28,constants!$E$27:$J$27)</f>
        <v>2.3535072733452058E-6</v>
      </c>
      <c r="AL162" s="17">
        <f t="shared" si="44"/>
        <v>1.8514764234636576E-9</v>
      </c>
      <c r="AM162">
        <f t="shared" si="55"/>
        <v>1.1808840612936917E-9</v>
      </c>
      <c r="AN162">
        <f t="shared" si="56"/>
        <v>1.5678731588902242</v>
      </c>
      <c r="AO162">
        <f t="shared" si="57"/>
        <v>2.3410337332296109E-9</v>
      </c>
      <c r="AQ162">
        <f t="shared" si="58"/>
        <v>2.3410337332296109E-9</v>
      </c>
      <c r="AS162" s="4">
        <f t="shared" si="59"/>
        <v>0.79087985669878558</v>
      </c>
    </row>
    <row r="163" spans="1:45" x14ac:dyDescent="0.2">
      <c r="A163">
        <f>front!A163</f>
        <v>262.07</v>
      </c>
      <c r="B163" s="1">
        <f t="shared" si="60"/>
        <v>0.48000000000001819</v>
      </c>
      <c r="C163">
        <f>front!D163-front!B163</f>
        <v>178.09999999999991</v>
      </c>
      <c r="D163" s="2">
        <f>front!E163-front!C163</f>
        <v>1787.1999999999989</v>
      </c>
      <c r="E163" s="2">
        <f>IF(front!F163-front!C163&gt;0,front!F163-front!C163,0)</f>
        <v>1589.5999999999985</v>
      </c>
      <c r="F163" s="2">
        <f>front!I163-front!H163</f>
        <v>6155.9</v>
      </c>
      <c r="G163" s="2">
        <f>IF(front!J163-front!H163&gt;0,front!J163-front!H163,0)</f>
        <v>16.700000000000728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177.68213348675363</v>
      </c>
      <c r="J163" s="4">
        <f>D163/(constants!$A$4+constants!$B$4*data!D163+constants!$C$4*data!D163^2+constants!$D$4*data!D163^3+constants!$E$4*data!D163^4+constants!$F$4*data!D163^5+constants!$G$4*data!D163^6+constants!$H$4*data!D163^7)</f>
        <v>1783.1187724536833</v>
      </c>
      <c r="K163" s="4">
        <f>E163/(constants!$A$4+constants!$B$4*data!E163+constants!$C$4*data!E163^2+constants!$D$4*data!E163^3+constants!$E$4*data!E163^4+constants!$F$4*data!E163^5+constants!$G$4*data!E163^6+constants!$H$4*data!E163^7)</f>
        <v>1585.9669977847595</v>
      </c>
      <c r="L163" s="4">
        <f>F163/(constants!$A$4+constants!$B$4*data!F163+constants!$C$4*data!F163^2+constants!$D$4*data!F163^3+constants!$E$4*data!F163^4+constants!$F$4*data!F163^5+constants!$G$4*data!F163^6+constants!$H$4*data!F163^7)</f>
        <v>6144.275606542109</v>
      </c>
      <c r="M163" s="4">
        <f>G163/(constants!$A$4+constants!$B$4*data!G163+constants!$C$4*data!G163^2+constants!$D$4*data!G163^3+constants!$E$4*data!G163^4+constants!$F$4*data!G163^5+constants!$G$4*data!G163^6+constants!$H$4*data!G163^7)</f>
        <v>16.660545373677742</v>
      </c>
      <c r="N163" s="4"/>
      <c r="O163" s="4">
        <f t="shared" si="45"/>
        <v>592.27377828917872</v>
      </c>
      <c r="P163" s="4">
        <f t="shared" si="46"/>
        <v>594.37292415122772</v>
      </c>
      <c r="Q163" s="4">
        <f t="shared" si="47"/>
        <v>528.65566592825326</v>
      </c>
      <c r="R163" s="4">
        <f t="shared" si="48"/>
        <v>2048.0918688473694</v>
      </c>
      <c r="S163" s="4">
        <f t="shared" si="49"/>
        <v>5.5535151245592473</v>
      </c>
      <c r="T163" s="4">
        <f t="shared" si="40"/>
        <v>0.99646830167264666</v>
      </c>
      <c r="U163" s="4">
        <f t="shared" si="50"/>
        <v>0.88943430033119431</v>
      </c>
      <c r="V163" s="4">
        <f t="shared" si="51"/>
        <v>2.7115556723950425E-3</v>
      </c>
      <c r="W163" s="4"/>
      <c r="X163">
        <f>IF(front!E163&gt;$X$2,O163,P163)</f>
        <v>594.37292415122772</v>
      </c>
      <c r="Y163">
        <f t="shared" si="52"/>
        <v>31.872332288520511</v>
      </c>
      <c r="Z163">
        <f>SUMPRODUCT($B$7:$B$456,Y$7:Y$456,EXP(constants!$B$32+constants!$A$32*ABS($A$7:$A$456-$A163)))</f>
        <v>1.7492583066284468</v>
      </c>
      <c r="AA163">
        <f t="shared" si="41"/>
        <v>30.123073981892063</v>
      </c>
      <c r="AB163">
        <f t="shared" si="53"/>
        <v>22.607598588386651</v>
      </c>
      <c r="AD163" s="4">
        <f t="shared" si="42"/>
        <v>2041.9206066942841</v>
      </c>
      <c r="AE163">
        <f>SUMPRODUCT($B$7:$B$456,AD$7:AD$456,EXP(constants!$B$32+constants!$A$32*ABS($A$7:$A$456-$A163)))</f>
        <v>49.134334472200692</v>
      </c>
      <c r="AF163" s="4">
        <f t="shared" si="43"/>
        <v>1992.7862722220834</v>
      </c>
      <c r="AG163">
        <f t="shared" si="54"/>
        <v>1992.7862722220834</v>
      </c>
      <c r="AH163" s="4"/>
      <c r="AI163" s="5">
        <f>SUMPRODUCT(constants!$B$13:$B$20,A163^constants!$A$13:$A$20)*constants!$C$10/((A163/1000000000)^5*(EXP(0.014388/(A163/1000000000)/constants!$B$9)-1))</f>
        <v>4.2950510925822689E-8</v>
      </c>
      <c r="AJ163">
        <f>SUMPRODUCT(A163^constants!$E$28:$J$28,constants!$E$27:$J$27)</f>
        <v>2.3353492938603935E-6</v>
      </c>
      <c r="AL163" s="17">
        <f t="shared" si="44"/>
        <v>1.899826324229148E-9</v>
      </c>
      <c r="AM163">
        <f t="shared" si="55"/>
        <v>1.1719015362627576E-9</v>
      </c>
      <c r="AN163">
        <f t="shared" si="56"/>
        <v>1.6211484202740896</v>
      </c>
      <c r="AO163">
        <f t="shared" si="57"/>
        <v>2.3232264015903314E-9</v>
      </c>
      <c r="AQ163">
        <f t="shared" si="58"/>
        <v>2.3232264015903314E-9</v>
      </c>
      <c r="AS163" s="4">
        <f t="shared" si="59"/>
        <v>0.81775341521973455</v>
      </c>
    </row>
    <row r="164" spans="1:45" x14ac:dyDescent="0.2">
      <c r="A164">
        <f>front!A164</f>
        <v>262.54000000000002</v>
      </c>
      <c r="B164" s="1">
        <f t="shared" si="60"/>
        <v>0.47000000000002728</v>
      </c>
      <c r="C164">
        <f>front!D164-front!B164</f>
        <v>188.10000000000036</v>
      </c>
      <c r="D164" s="2">
        <f>front!E164-front!C164</f>
        <v>1868.3999999999996</v>
      </c>
      <c r="E164" s="2">
        <f>IF(front!F164-front!C164&gt;0,front!F164-front!C164,0)</f>
        <v>1661.1000000000004</v>
      </c>
      <c r="F164" s="2">
        <f>front!I164-front!H164</f>
        <v>6171.5</v>
      </c>
      <c r="G164" s="2">
        <f>IF(front!J164-front!H164&gt;0,front!J164-front!H164,0)</f>
        <v>55.400000000001455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187.65884471256501</v>
      </c>
      <c r="J164" s="4">
        <f>D164/(constants!$A$4+constants!$B$4*data!D164+constants!$C$4*data!D164^2+constants!$D$4*data!D164^3+constants!$E$4*data!D164^4+constants!$F$4*data!D164^5+constants!$G$4*data!D164^6+constants!$H$4*data!D164^7)</f>
        <v>1864.1345058521158</v>
      </c>
      <c r="K164" s="4">
        <f>E164/(constants!$A$4+constants!$B$4*data!E164+constants!$C$4*data!E164^2+constants!$D$4*data!E164^3+constants!$E$4*data!E164^4+constants!$F$4*data!E164^5+constants!$G$4*data!E164^6+constants!$H$4*data!E164^7)</f>
        <v>1657.304851931807</v>
      </c>
      <c r="L164" s="4">
        <f>F164/(constants!$A$4+constants!$B$4*data!F164+constants!$C$4*data!F164^2+constants!$D$4*data!F164^3+constants!$E$4*data!F164^4+constants!$F$4*data!F164^5+constants!$G$4*data!F164^6+constants!$H$4*data!F164^7)</f>
        <v>6159.8705847441315</v>
      </c>
      <c r="M164" s="4">
        <f>G164/(constants!$A$4+constants!$B$4*data!G164+constants!$C$4*data!G164^2+constants!$D$4*data!G164^3+constants!$E$4*data!G164^4+constants!$F$4*data!G164^5+constants!$G$4*data!G164^6+constants!$H$4*data!G164^7)</f>
        <v>55.269344901221174</v>
      </c>
      <c r="N164" s="4"/>
      <c r="O164" s="4">
        <f t="shared" si="45"/>
        <v>625.52948237521673</v>
      </c>
      <c r="P164" s="4">
        <f t="shared" si="46"/>
        <v>621.3781686173719</v>
      </c>
      <c r="Q164" s="4">
        <f t="shared" si="47"/>
        <v>552.43495064393562</v>
      </c>
      <c r="R164" s="4">
        <f t="shared" si="48"/>
        <v>2053.2901949147104</v>
      </c>
      <c r="S164" s="4">
        <f t="shared" si="49"/>
        <v>18.423114967073722</v>
      </c>
      <c r="T164" s="4">
        <f t="shared" si="40"/>
        <v>1.0066808168801327</v>
      </c>
      <c r="U164" s="4">
        <f t="shared" si="50"/>
        <v>0.88904789151694563</v>
      </c>
      <c r="V164" s="4">
        <f t="shared" si="51"/>
        <v>8.9724847528622146E-3</v>
      </c>
      <c r="W164" s="4"/>
      <c r="X164">
        <f>IF(front!E164&gt;$X$2,O164,P164)</f>
        <v>621.3781686173719</v>
      </c>
      <c r="Y164">
        <f t="shared" si="52"/>
        <v>33.575924679950162</v>
      </c>
      <c r="Z164">
        <f>SUMPRODUCT($B$7:$B$456,Y$7:Y$456,EXP(constants!$B$32+constants!$A$32*ABS($A$7:$A$456-$A164)))</f>
        <v>1.7879013834958077</v>
      </c>
      <c r="AA164">
        <f t="shared" si="41"/>
        <v>31.788023296454355</v>
      </c>
      <c r="AB164">
        <f t="shared" si="53"/>
        <v>24.272547902948943</v>
      </c>
      <c r="AD164" s="4">
        <f t="shared" si="42"/>
        <v>2032.8177788704188</v>
      </c>
      <c r="AE164">
        <f>SUMPRODUCT($B$7:$B$456,AD$7:AD$456,EXP(constants!$B$32+constants!$A$32*ABS($A$7:$A$456-$A164)))</f>
        <v>49.347157231001766</v>
      </c>
      <c r="AF164" s="4">
        <f t="shared" si="43"/>
        <v>1983.470621639417</v>
      </c>
      <c r="AG164">
        <f t="shared" si="54"/>
        <v>1983.470621639417</v>
      </c>
      <c r="AH164" s="4"/>
      <c r="AI164" s="5">
        <f>SUMPRODUCT(constants!$B$13:$B$20,A164^constants!$A$13:$A$20)*constants!$C$10/((A164/1000000000)^5*(EXP(0.014388/(A164/1000000000)/constants!$B$9)-1))</f>
        <v>4.39697835184926E-8</v>
      </c>
      <c r="AJ164">
        <f>SUMPRODUCT(A164^constants!$E$28:$J$28,constants!$E$27:$J$27)</f>
        <v>2.3177872324690982E-6</v>
      </c>
      <c r="AL164" s="17">
        <f t="shared" si="44"/>
        <v>1.8115025952075918E-9</v>
      </c>
      <c r="AM164">
        <f t="shared" si="55"/>
        <v>1.1685513297662838E-9</v>
      </c>
      <c r="AN164">
        <f t="shared" si="56"/>
        <v>1.5502122577447253</v>
      </c>
      <c r="AO164">
        <f t="shared" si="57"/>
        <v>2.3165848127344891E-9</v>
      </c>
      <c r="AQ164">
        <f t="shared" si="58"/>
        <v>2.3165848127344891E-9</v>
      </c>
      <c r="AS164" s="4">
        <f t="shared" si="59"/>
        <v>0.78197119537760418</v>
      </c>
    </row>
    <row r="165" spans="1:45" x14ac:dyDescent="0.2">
      <c r="A165">
        <f>front!A165</f>
        <v>263.02</v>
      </c>
      <c r="B165" s="1">
        <f t="shared" si="60"/>
        <v>0.47999999999996135</v>
      </c>
      <c r="C165">
        <f>front!D165-front!B165</f>
        <v>188.10000000000036</v>
      </c>
      <c r="D165" s="2">
        <f>front!E165-front!C165</f>
        <v>1868.3999999999996</v>
      </c>
      <c r="E165" s="2">
        <f>IF(front!F165-front!C165&gt;0,front!F165-front!C165,0)</f>
        <v>1661.1000000000004</v>
      </c>
      <c r="F165" s="2">
        <f>front!I165-front!H165</f>
        <v>6171.5</v>
      </c>
      <c r="G165" s="2">
        <f>IF(front!J165-front!H165&gt;0,front!J165-front!H165,0)</f>
        <v>55.400000000001455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187.65884471256501</v>
      </c>
      <c r="J165" s="4">
        <f>D165/(constants!$A$4+constants!$B$4*data!D165+constants!$C$4*data!D165^2+constants!$D$4*data!D165^3+constants!$E$4*data!D165^4+constants!$F$4*data!D165^5+constants!$G$4*data!D165^6+constants!$H$4*data!D165^7)</f>
        <v>1864.1345058521158</v>
      </c>
      <c r="K165" s="4">
        <f>E165/(constants!$A$4+constants!$B$4*data!E165+constants!$C$4*data!E165^2+constants!$D$4*data!E165^3+constants!$E$4*data!E165^4+constants!$F$4*data!E165^5+constants!$G$4*data!E165^6+constants!$H$4*data!E165^7)</f>
        <v>1657.304851931807</v>
      </c>
      <c r="L165" s="4">
        <f>F165/(constants!$A$4+constants!$B$4*data!F165+constants!$C$4*data!F165^2+constants!$D$4*data!F165^3+constants!$E$4*data!F165^4+constants!$F$4*data!F165^5+constants!$G$4*data!F165^6+constants!$H$4*data!F165^7)</f>
        <v>6159.8705847441315</v>
      </c>
      <c r="M165" s="4">
        <f>G165/(constants!$A$4+constants!$B$4*data!G165+constants!$C$4*data!G165^2+constants!$D$4*data!G165^3+constants!$E$4*data!G165^4+constants!$F$4*data!G165^5+constants!$G$4*data!G165^6+constants!$H$4*data!G165^7)</f>
        <v>55.269344901221174</v>
      </c>
      <c r="N165" s="4"/>
      <c r="O165" s="4">
        <f t="shared" si="45"/>
        <v>625.52948237521673</v>
      </c>
      <c r="P165" s="4">
        <f t="shared" si="46"/>
        <v>621.3781686173719</v>
      </c>
      <c r="Q165" s="4">
        <f t="shared" si="47"/>
        <v>552.43495064393562</v>
      </c>
      <c r="R165" s="4">
        <f t="shared" si="48"/>
        <v>2053.2901949147104</v>
      </c>
      <c r="S165" s="4">
        <f t="shared" si="49"/>
        <v>18.423114967073722</v>
      </c>
      <c r="T165" s="4">
        <f t="shared" si="40"/>
        <v>1.0066808168801327</v>
      </c>
      <c r="U165" s="4">
        <f t="shared" si="50"/>
        <v>0.88904789151694563</v>
      </c>
      <c r="V165" s="4">
        <f t="shared" si="51"/>
        <v>8.9724847528622146E-3</v>
      </c>
      <c r="W165" s="4"/>
      <c r="X165">
        <f>IF(front!E165&gt;$X$2,O165,P165)</f>
        <v>621.3781686173719</v>
      </c>
      <c r="Y165">
        <f t="shared" si="52"/>
        <v>33.575924679950162</v>
      </c>
      <c r="Z165">
        <f>SUMPRODUCT($B$7:$B$456,Y$7:Y$456,EXP(constants!$B$32+constants!$A$32*ABS($A$7:$A$456-$A165)))</f>
        <v>1.8280877556444397</v>
      </c>
      <c r="AA165">
        <f t="shared" si="41"/>
        <v>31.747836924305723</v>
      </c>
      <c r="AB165">
        <f t="shared" si="53"/>
        <v>24.232361530800311</v>
      </c>
      <c r="AD165" s="4">
        <f t="shared" si="42"/>
        <v>2032.8177788704188</v>
      </c>
      <c r="AE165">
        <f>SUMPRODUCT($B$7:$B$456,AD$7:AD$456,EXP(constants!$B$32+constants!$A$32*ABS($A$7:$A$456-$A165)))</f>
        <v>49.564705099642723</v>
      </c>
      <c r="AF165" s="4">
        <f t="shared" si="43"/>
        <v>1983.2530737707762</v>
      </c>
      <c r="AG165">
        <f t="shared" si="54"/>
        <v>1983.2530737707762</v>
      </c>
      <c r="AH165" s="4"/>
      <c r="AI165" s="5">
        <f>SUMPRODUCT(constants!$B$13:$B$20,A165^constants!$A$13:$A$20)*constants!$C$10/((A165/1000000000)^5*(EXP(0.014388/(A165/1000000000)/constants!$B$9)-1))</f>
        <v>4.5030648485477359E-8</v>
      </c>
      <c r="AJ165">
        <f>SUMPRODUCT(A165^constants!$E$28:$J$28,constants!$E$27:$J$27)</f>
        <v>2.3000708161413099E-6</v>
      </c>
      <c r="AL165" s="17">
        <f t="shared" si="44"/>
        <v>1.8582855999503632E-9</v>
      </c>
      <c r="AM165">
        <f t="shared" si="55"/>
        <v>1.1597465026327504E-9</v>
      </c>
      <c r="AN165">
        <f t="shared" si="56"/>
        <v>1.6023205034305801</v>
      </c>
      <c r="AO165">
        <f t="shared" si="57"/>
        <v>2.2991297568060727E-9</v>
      </c>
      <c r="AQ165">
        <f t="shared" si="58"/>
        <v>2.2991297568060727E-9</v>
      </c>
      <c r="AS165" s="4">
        <f t="shared" si="59"/>
        <v>0.80825607795702425</v>
      </c>
    </row>
    <row r="166" spans="1:45" x14ac:dyDescent="0.2">
      <c r="A166">
        <f>front!A166</f>
        <v>263.49</v>
      </c>
      <c r="B166" s="1">
        <f t="shared" si="60"/>
        <v>0.47000000000002728</v>
      </c>
      <c r="C166">
        <f>front!D166-front!B166</f>
        <v>187.40000000000009</v>
      </c>
      <c r="D166" s="2">
        <f>front!E166-front!C166</f>
        <v>1883</v>
      </c>
      <c r="E166" s="2">
        <f>IF(front!F166-front!C166&gt;0,front!F166-front!C166,0)</f>
        <v>1675.7999999999993</v>
      </c>
      <c r="F166" s="2">
        <f>front!I166-front!H166</f>
        <v>6283.7999999999993</v>
      </c>
      <c r="G166" s="2">
        <f>IF(front!J166-front!H166&gt;0,front!J166-front!H166,0)</f>
        <v>60.299999999999272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186.96047438525858</v>
      </c>
      <c r="J166" s="4">
        <f>D166/(constants!$A$4+constants!$B$4*data!D166+constants!$C$4*data!D166^2+constants!$D$4*data!D166^3+constants!$E$4*data!D166^4+constants!$F$4*data!D166^5+constants!$G$4*data!D166^6+constants!$H$4*data!D166^7)</f>
        <v>1878.7013723048924</v>
      </c>
      <c r="K166" s="4">
        <f>E166/(constants!$A$4+constants!$B$4*data!E166+constants!$C$4*data!E166^2+constants!$D$4*data!E166^3+constants!$E$4*data!E166^4+constants!$F$4*data!E166^5+constants!$G$4*data!E166^6+constants!$H$4*data!E166^7)</f>
        <v>1671.9715093003235</v>
      </c>
      <c r="L166" s="4">
        <f>F166/(constants!$A$4+constants!$B$4*data!F166+constants!$C$4*data!F166^2+constants!$D$4*data!F166^3+constants!$E$4*data!F166^4+constants!$F$4*data!F166^5+constants!$G$4*data!F166^6+constants!$H$4*data!F166^7)</f>
        <v>6272.142596759858</v>
      </c>
      <c r="M166" s="4">
        <f>G166/(constants!$A$4+constants!$B$4*data!G166+constants!$C$4*data!G166^2+constants!$D$4*data!G166^3+constants!$E$4*data!G166^4+constants!$F$4*data!G166^5+constants!$G$4*data!G166^6+constants!$H$4*data!G166^7)</f>
        <v>60.15781981649571</v>
      </c>
      <c r="N166" s="4"/>
      <c r="O166" s="4">
        <f t="shared" si="45"/>
        <v>623.20158128419519</v>
      </c>
      <c r="P166" s="4">
        <f t="shared" si="46"/>
        <v>626.23379076829747</v>
      </c>
      <c r="Q166" s="4">
        <f t="shared" si="47"/>
        <v>557.3238364334411</v>
      </c>
      <c r="R166" s="4">
        <f t="shared" si="48"/>
        <v>2090.7141989199527</v>
      </c>
      <c r="S166" s="4">
        <f t="shared" si="49"/>
        <v>20.052606605498568</v>
      </c>
      <c r="T166" s="4">
        <f t="shared" si="40"/>
        <v>0.99515802320347135</v>
      </c>
      <c r="U166" s="4">
        <f t="shared" si="50"/>
        <v>0.88996129664240264</v>
      </c>
      <c r="V166" s="4">
        <f t="shared" si="51"/>
        <v>9.5912710670150881E-3</v>
      </c>
      <c r="W166" s="4"/>
      <c r="X166">
        <f>IF(front!E166&gt;$X$2,O166,P166)</f>
        <v>626.23379076829747</v>
      </c>
      <c r="Y166">
        <f t="shared" si="52"/>
        <v>33.229670964630486</v>
      </c>
      <c r="Z166">
        <f>SUMPRODUCT($B$7:$B$456,Y$7:Y$456,EXP(constants!$B$32+constants!$A$32*ABS($A$7:$A$456-$A166)))</f>
        <v>1.8681591565156586</v>
      </c>
      <c r="AA166">
        <f t="shared" si="41"/>
        <v>31.361511808114827</v>
      </c>
      <c r="AB166">
        <f t="shared" si="53"/>
        <v>23.846036414609415</v>
      </c>
      <c r="AD166" s="4">
        <f t="shared" si="42"/>
        <v>2068.4310342144195</v>
      </c>
      <c r="AE166">
        <f>SUMPRODUCT($B$7:$B$456,AD$7:AD$456,EXP(constants!$B$32+constants!$A$32*ABS($A$7:$A$456-$A166)))</f>
        <v>49.777314219694077</v>
      </c>
      <c r="AF166" s="4">
        <f t="shared" si="43"/>
        <v>2018.6537199947254</v>
      </c>
      <c r="AG166">
        <f t="shared" si="54"/>
        <v>2018.6537199947254</v>
      </c>
      <c r="AH166" s="4"/>
      <c r="AI166" s="5">
        <f>SUMPRODUCT(constants!$B$13:$B$20,A166^constants!$A$13:$A$20)*constants!$C$10/((A166/1000000000)^5*(EXP(0.014388/(A166/1000000000)/constants!$B$9)-1))</f>
        <v>4.6089165306610634E-8</v>
      </c>
      <c r="AJ166">
        <f>SUMPRODUCT(A166^constants!$E$28:$J$28,constants!$E$27:$J$27)</f>
        <v>2.2829353862582392E-6</v>
      </c>
      <c r="AL166" s="17">
        <f t="shared" si="44"/>
        <v>1.9327809664156109E-9</v>
      </c>
      <c r="AM166">
        <f t="shared" si="55"/>
        <v>1.1309197628329263E-9</v>
      </c>
      <c r="AN166">
        <f t="shared" si="56"/>
        <v>1.7090345663197555</v>
      </c>
      <c r="AO166">
        <f t="shared" si="57"/>
        <v>2.241982427527625E-9</v>
      </c>
      <c r="AQ166">
        <f t="shared" si="58"/>
        <v>2.241982427527625E-9</v>
      </c>
      <c r="AS166" s="4">
        <f t="shared" si="59"/>
        <v>0.8620856892919585</v>
      </c>
    </row>
    <row r="167" spans="1:45" x14ac:dyDescent="0.2">
      <c r="A167">
        <f>front!A167</f>
        <v>263.97000000000003</v>
      </c>
      <c r="B167" s="1">
        <f t="shared" si="60"/>
        <v>0.48000000000001819</v>
      </c>
      <c r="C167">
        <f>front!D167-front!B167</f>
        <v>187.40000000000009</v>
      </c>
      <c r="D167" s="2">
        <f>front!E167-front!C167</f>
        <v>1883</v>
      </c>
      <c r="E167" s="2">
        <f>IF(front!F167-front!C167&gt;0,front!F167-front!C167,0)</f>
        <v>1675.7999999999993</v>
      </c>
      <c r="F167" s="2">
        <f>front!I167-front!H167</f>
        <v>6283.7999999999993</v>
      </c>
      <c r="G167" s="2">
        <f>IF(front!J167-front!H167&gt;0,front!J167-front!H167,0)</f>
        <v>60.299999999999272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186.96047438525858</v>
      </c>
      <c r="J167" s="4">
        <f>D167/(constants!$A$4+constants!$B$4*data!D167+constants!$C$4*data!D167^2+constants!$D$4*data!D167^3+constants!$E$4*data!D167^4+constants!$F$4*data!D167^5+constants!$G$4*data!D167^6+constants!$H$4*data!D167^7)</f>
        <v>1878.7013723048924</v>
      </c>
      <c r="K167" s="4">
        <f>E167/(constants!$A$4+constants!$B$4*data!E167+constants!$C$4*data!E167^2+constants!$D$4*data!E167^3+constants!$E$4*data!E167^4+constants!$F$4*data!E167^5+constants!$G$4*data!E167^6+constants!$H$4*data!E167^7)</f>
        <v>1671.9715093003235</v>
      </c>
      <c r="L167" s="4">
        <f>F167/(constants!$A$4+constants!$B$4*data!F167+constants!$C$4*data!F167^2+constants!$D$4*data!F167^3+constants!$E$4*data!F167^4+constants!$F$4*data!F167^5+constants!$G$4*data!F167^6+constants!$H$4*data!F167^7)</f>
        <v>6272.142596759858</v>
      </c>
      <c r="M167" s="4">
        <f>G167/(constants!$A$4+constants!$B$4*data!G167+constants!$C$4*data!G167^2+constants!$D$4*data!G167^3+constants!$E$4*data!G167^4+constants!$F$4*data!G167^5+constants!$G$4*data!G167^6+constants!$H$4*data!G167^7)</f>
        <v>60.15781981649571</v>
      </c>
      <c r="N167" s="4"/>
      <c r="O167" s="4">
        <f t="shared" si="45"/>
        <v>623.20158128419519</v>
      </c>
      <c r="P167" s="4">
        <f t="shared" si="46"/>
        <v>626.23379076829747</v>
      </c>
      <c r="Q167" s="4">
        <f t="shared" si="47"/>
        <v>557.3238364334411</v>
      </c>
      <c r="R167" s="4">
        <f t="shared" si="48"/>
        <v>2090.7141989199527</v>
      </c>
      <c r="S167" s="4">
        <f t="shared" si="49"/>
        <v>20.052606605498568</v>
      </c>
      <c r="T167" s="4">
        <f t="shared" si="40"/>
        <v>0.99515802320347135</v>
      </c>
      <c r="U167" s="4">
        <f t="shared" si="50"/>
        <v>0.88996129664240264</v>
      </c>
      <c r="V167" s="4">
        <f t="shared" si="51"/>
        <v>9.5912710670150881E-3</v>
      </c>
      <c r="W167" s="4"/>
      <c r="X167">
        <f>IF(front!E167&gt;$X$2,O167,P167)</f>
        <v>626.23379076829747</v>
      </c>
      <c r="Y167">
        <f t="shared" si="52"/>
        <v>33.229670964630486</v>
      </c>
      <c r="Z167">
        <f>SUMPRODUCT($B$7:$B$456,Y$7:Y$456,EXP(constants!$B$32+constants!$A$32*ABS($A$7:$A$456-$A167)))</f>
        <v>1.9098696237378889</v>
      </c>
      <c r="AA167">
        <f t="shared" si="41"/>
        <v>31.319801340892596</v>
      </c>
      <c r="AB167">
        <f t="shared" si="53"/>
        <v>23.804325947387184</v>
      </c>
      <c r="AD167" s="4">
        <f t="shared" si="42"/>
        <v>2068.4310342144195</v>
      </c>
      <c r="AE167">
        <f>SUMPRODUCT($B$7:$B$456,AD$7:AD$456,EXP(constants!$B$32+constants!$A$32*ABS($A$7:$A$456-$A167)))</f>
        <v>49.994326902773118</v>
      </c>
      <c r="AF167" s="4">
        <f t="shared" si="43"/>
        <v>2018.4367073116464</v>
      </c>
      <c r="AG167">
        <f t="shared" si="54"/>
        <v>2018.4367073116464</v>
      </c>
      <c r="AH167" s="4"/>
      <c r="AI167" s="5">
        <f>SUMPRODUCT(constants!$B$13:$B$20,A167^constants!$A$13:$A$20)*constants!$C$10/((A167/1000000000)^5*(EXP(0.014388/(A167/1000000000)/constants!$B$9)-1))</f>
        <v>4.7190648531091924E-8</v>
      </c>
      <c r="AJ167">
        <f>SUMPRODUCT(A167^constants!$E$28:$J$28,constants!$E$27:$J$27)</f>
        <v>2.2656488796221727E-6</v>
      </c>
      <c r="AL167" s="17">
        <f t="shared" si="44"/>
        <v>1.9824400252035564E-9</v>
      </c>
      <c r="AM167">
        <f t="shared" si="55"/>
        <v>1.1224770493991798E-9</v>
      </c>
      <c r="AN167">
        <f t="shared" si="56"/>
        <v>1.7661296738892638</v>
      </c>
      <c r="AO167">
        <f t="shared" si="57"/>
        <v>2.2252452408755006E-9</v>
      </c>
      <c r="AQ167">
        <f t="shared" si="58"/>
        <v>2.2252452408755006E-9</v>
      </c>
      <c r="AS167" s="4">
        <f t="shared" si="59"/>
        <v>0.89088608697510796</v>
      </c>
    </row>
    <row r="168" spans="1:45" x14ac:dyDescent="0.2">
      <c r="A168">
        <f>front!A168</f>
        <v>264.44</v>
      </c>
      <c r="B168" s="1">
        <f t="shared" si="60"/>
        <v>0.46999999999997044</v>
      </c>
      <c r="C168">
        <f>front!D168-front!B168</f>
        <v>184.65000000000009</v>
      </c>
      <c r="D168" s="2">
        <f>front!E168-front!C168</f>
        <v>1762.8999999999996</v>
      </c>
      <c r="E168" s="2">
        <f>IF(front!F168-front!C168&gt;0,front!F168-front!C168,0)</f>
        <v>1568.6000000000004</v>
      </c>
      <c r="F168" s="2">
        <f>front!I168-front!H168</f>
        <v>6182.1</v>
      </c>
      <c r="G168" s="2">
        <f>IF(front!J168-front!H168&gt;0,front!J168-front!H168,0)</f>
        <v>15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184.2168774570911</v>
      </c>
      <c r="J168" s="4">
        <f>D168/(constants!$A$4+constants!$B$4*data!D168+constants!$C$4*data!D168^2+constants!$D$4*data!D168^3+constants!$E$4*data!D168^4+constants!$F$4*data!D168^5+constants!$G$4*data!D168^6+constants!$H$4*data!D168^7)</f>
        <v>1758.8739103380872</v>
      </c>
      <c r="K168" s="4">
        <f>E168/(constants!$A$4+constants!$B$4*data!E168+constants!$C$4*data!E168^2+constants!$D$4*data!E168^3+constants!$E$4*data!E168^4+constants!$F$4*data!E168^5+constants!$G$4*data!E168^6+constants!$H$4*data!E168^7)</f>
        <v>1565.0146107397334</v>
      </c>
      <c r="L168" s="4">
        <f>F168/(constants!$A$4+constants!$B$4*data!F168+constants!$C$4*data!F168^2+constants!$D$4*data!F168^3+constants!$E$4*data!F168^4+constants!$F$4*data!F168^5+constants!$G$4*data!F168^6+constants!$H$4*data!F168^7)</f>
        <v>6170.4673286136394</v>
      </c>
      <c r="M168" s="4">
        <f>G168/(constants!$A$4+constants!$B$4*data!G168+constants!$C$4*data!G168^2+constants!$D$4*data!G168^3+constants!$E$4*data!G168^4+constants!$F$4*data!G168^5+constants!$G$4*data!G168^6+constants!$H$4*data!G168^7)</f>
        <v>14.964558918167876</v>
      </c>
      <c r="N168" s="4"/>
      <c r="O168" s="4">
        <f t="shared" si="45"/>
        <v>614.05625819030365</v>
      </c>
      <c r="P168" s="4">
        <f t="shared" si="46"/>
        <v>586.29130344602913</v>
      </c>
      <c r="Q168" s="4">
        <f t="shared" si="47"/>
        <v>521.67153691324449</v>
      </c>
      <c r="R168" s="4">
        <f t="shared" si="48"/>
        <v>2056.8224428712133</v>
      </c>
      <c r="S168" s="4">
        <f t="shared" si="49"/>
        <v>4.988186306055959</v>
      </c>
      <c r="T168" s="4">
        <f t="shared" si="40"/>
        <v>1.0473569274882317</v>
      </c>
      <c r="U168" s="4">
        <f t="shared" si="50"/>
        <v>0.88978215069374089</v>
      </c>
      <c r="V168" s="4">
        <f t="shared" si="51"/>
        <v>2.4251905279158272E-3</v>
      </c>
      <c r="W168" s="4"/>
      <c r="X168">
        <f>IF(front!E168&gt;$X$2,O168,P168)</f>
        <v>586.29130344602913</v>
      </c>
      <c r="Y168">
        <f t="shared" si="52"/>
        <v>31.221969692870061</v>
      </c>
      <c r="Z168">
        <f>SUMPRODUCT($B$7:$B$456,Y$7:Y$456,EXP(constants!$B$32+constants!$A$32*ABS($A$7:$A$456-$A168)))</f>
        <v>1.9514986008880384</v>
      </c>
      <c r="AA168">
        <f t="shared" si="41"/>
        <v>29.270471091982024</v>
      </c>
      <c r="AB168">
        <f t="shared" si="53"/>
        <v>21.754995698476613</v>
      </c>
      <c r="AD168" s="4">
        <f t="shared" si="42"/>
        <v>2051.2793940683086</v>
      </c>
      <c r="AE168">
        <f>SUMPRODUCT($B$7:$B$456,AD$7:AD$456,EXP(constants!$B$32+constants!$A$32*ABS($A$7:$A$456-$A168)))</f>
        <v>50.206087993531398</v>
      </c>
      <c r="AF168" s="4">
        <f t="shared" si="43"/>
        <v>2001.0733060747773</v>
      </c>
      <c r="AG168">
        <f t="shared" si="54"/>
        <v>2001.0733060747773</v>
      </c>
      <c r="AH168" s="4"/>
      <c r="AI168" s="5">
        <f>SUMPRODUCT(constants!$B$13:$B$20,A168^constants!$A$13:$A$20)*constants!$C$10/((A168/1000000000)^5*(EXP(0.014388/(A168/1000000000)/constants!$B$9)-1))</f>
        <v>4.8289468361723693E-8</v>
      </c>
      <c r="AJ168">
        <f>SUMPRODUCT(A168^constants!$E$28:$J$28,constants!$E$27:$J$27)</f>
        <v>2.2489287782425705E-6</v>
      </c>
      <c r="AL168" s="17">
        <f t="shared" si="44"/>
        <v>2.2196956060582054E-9</v>
      </c>
      <c r="AM168">
        <f t="shared" si="55"/>
        <v>1.1238612655595193E-9</v>
      </c>
      <c r="AN168">
        <f t="shared" si="56"/>
        <v>1.9750619352052499</v>
      </c>
      <c r="AO168">
        <f t="shared" si="57"/>
        <v>2.2279893686283014E-9</v>
      </c>
      <c r="AQ168">
        <f t="shared" si="58"/>
        <v>2.2279893686283014E-9</v>
      </c>
      <c r="AS168" s="4">
        <f t="shared" si="59"/>
        <v>0.99627746761861691</v>
      </c>
    </row>
    <row r="169" spans="1:45" x14ac:dyDescent="0.2">
      <c r="A169">
        <f>front!A169</f>
        <v>264.91000000000003</v>
      </c>
      <c r="B169" s="1">
        <f t="shared" si="60"/>
        <v>0.47000000000002728</v>
      </c>
      <c r="C169">
        <f>front!D169-front!B169</f>
        <v>184.65000000000009</v>
      </c>
      <c r="D169" s="2">
        <f>front!E169-front!C169</f>
        <v>1762.8999999999996</v>
      </c>
      <c r="E169" s="2">
        <f>IF(front!F169-front!C169&gt;0,front!F169-front!C169,0)</f>
        <v>1568.6000000000004</v>
      </c>
      <c r="F169" s="2">
        <f>front!I169-front!H169</f>
        <v>6182.1</v>
      </c>
      <c r="G169" s="2">
        <f>IF(front!J169-front!H169&gt;0,front!J169-front!H169,0)</f>
        <v>15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184.2168774570911</v>
      </c>
      <c r="J169" s="4">
        <f>D169/(constants!$A$4+constants!$B$4*data!D169+constants!$C$4*data!D169^2+constants!$D$4*data!D169^3+constants!$E$4*data!D169^4+constants!$F$4*data!D169^5+constants!$G$4*data!D169^6+constants!$H$4*data!D169^7)</f>
        <v>1758.8739103380872</v>
      </c>
      <c r="K169" s="4">
        <f>E169/(constants!$A$4+constants!$B$4*data!E169+constants!$C$4*data!E169^2+constants!$D$4*data!E169^3+constants!$E$4*data!E169^4+constants!$F$4*data!E169^5+constants!$G$4*data!E169^6+constants!$H$4*data!E169^7)</f>
        <v>1565.0146107397334</v>
      </c>
      <c r="L169" s="4">
        <f>F169/(constants!$A$4+constants!$B$4*data!F169+constants!$C$4*data!F169^2+constants!$D$4*data!F169^3+constants!$E$4*data!F169^4+constants!$F$4*data!F169^5+constants!$G$4*data!F169^6+constants!$H$4*data!F169^7)</f>
        <v>6170.4673286136394</v>
      </c>
      <c r="M169" s="4">
        <f>G169/(constants!$A$4+constants!$B$4*data!G169+constants!$C$4*data!G169^2+constants!$D$4*data!G169^3+constants!$E$4*data!G169^4+constants!$F$4*data!G169^5+constants!$G$4*data!G169^6+constants!$H$4*data!G169^7)</f>
        <v>14.964558918167876</v>
      </c>
      <c r="N169" s="4"/>
      <c r="O169" s="4">
        <f t="shared" si="45"/>
        <v>614.05625819030365</v>
      </c>
      <c r="P169" s="4">
        <f t="shared" si="46"/>
        <v>586.29130344602913</v>
      </c>
      <c r="Q169" s="4">
        <f t="shared" si="47"/>
        <v>521.67153691324449</v>
      </c>
      <c r="R169" s="4">
        <f t="shared" si="48"/>
        <v>2056.8224428712133</v>
      </c>
      <c r="S169" s="4">
        <f t="shared" si="49"/>
        <v>4.988186306055959</v>
      </c>
      <c r="T169" s="4">
        <f t="shared" si="40"/>
        <v>1.0473569274882317</v>
      </c>
      <c r="U169" s="4">
        <f t="shared" si="50"/>
        <v>0.88978215069374089</v>
      </c>
      <c r="V169" s="4">
        <f t="shared" si="51"/>
        <v>2.4251905279158272E-3</v>
      </c>
      <c r="W169" s="4"/>
      <c r="X169">
        <f>IF(front!E169&gt;$X$2,O169,P169)</f>
        <v>586.29130344602913</v>
      </c>
      <c r="Y169">
        <f t="shared" si="52"/>
        <v>31.221969692870061</v>
      </c>
      <c r="Z169">
        <f>SUMPRODUCT($B$7:$B$456,Y$7:Y$456,EXP(constants!$B$32+constants!$A$32*ABS($A$7:$A$456-$A169)))</f>
        <v>1.9939778445082299</v>
      </c>
      <c r="AA169">
        <f t="shared" si="41"/>
        <v>29.227991848361832</v>
      </c>
      <c r="AB169">
        <f t="shared" si="53"/>
        <v>21.71251645485642</v>
      </c>
      <c r="AD169" s="4">
        <f t="shared" si="42"/>
        <v>2051.2793940683086</v>
      </c>
      <c r="AE169">
        <f>SUMPRODUCT($B$7:$B$456,AD$7:AD$456,EXP(constants!$B$32+constants!$A$32*ABS($A$7:$A$456-$A169)))</f>
        <v>50.417957614887854</v>
      </c>
      <c r="AF169" s="4">
        <f t="shared" si="43"/>
        <v>2000.8614364534208</v>
      </c>
      <c r="AG169">
        <f t="shared" si="54"/>
        <v>2000.8614364534208</v>
      </c>
      <c r="AH169" s="4"/>
      <c r="AI169" s="5">
        <f>SUMPRODUCT(constants!$B$13:$B$20,A169^constants!$A$13:$A$20)*constants!$C$10/((A169/1000000000)^5*(EXP(0.014388/(A169/1000000000)/constants!$B$9)-1))</f>
        <v>4.9408622915646244E-8</v>
      </c>
      <c r="AJ169">
        <f>SUMPRODUCT(A169^constants!$E$28:$J$28,constants!$E$27:$J$27)</f>
        <v>2.2324100417365285E-6</v>
      </c>
      <c r="AL169" s="17">
        <f t="shared" si="44"/>
        <v>2.2755825202654048E-9</v>
      </c>
      <c r="AM169">
        <f t="shared" si="55"/>
        <v>1.1157244580082136E-9</v>
      </c>
      <c r="AN169">
        <f t="shared" si="56"/>
        <v>2.0395560068009666</v>
      </c>
      <c r="AO169">
        <f t="shared" si="57"/>
        <v>2.2118586225349586E-9</v>
      </c>
      <c r="AQ169">
        <f t="shared" si="58"/>
        <v>2.2118586225349586E-9</v>
      </c>
      <c r="AS169" s="4">
        <f t="shared" si="59"/>
        <v>1.0288101133956806</v>
      </c>
    </row>
    <row r="170" spans="1:45" x14ac:dyDescent="0.2">
      <c r="A170">
        <f>front!A170</f>
        <v>265.39</v>
      </c>
      <c r="B170" s="1">
        <f t="shared" si="60"/>
        <v>0.47999999999996135</v>
      </c>
      <c r="C170">
        <f>front!D170-front!B170</f>
        <v>176.14999999999964</v>
      </c>
      <c r="D170" s="2">
        <f>front!E170-front!C170</f>
        <v>1725.5999999999985</v>
      </c>
      <c r="E170" s="2">
        <f>IF(front!F170-front!C170&gt;0,front!F170-front!C170,0)</f>
        <v>1526.6999999999989</v>
      </c>
      <c r="F170" s="2">
        <f>front!I170-front!H170</f>
        <v>6248.2000000000007</v>
      </c>
      <c r="G170" s="2">
        <f>IF(front!J170-front!H170&gt;0,front!J170-front!H170,0)</f>
        <v>22.199999999998909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175.73667674834306</v>
      </c>
      <c r="J170" s="4">
        <f>D170/(constants!$A$4+constants!$B$4*data!D170+constants!$C$4*data!D170^2+constants!$D$4*data!D170^3+constants!$E$4*data!D170^4+constants!$F$4*data!D170^5+constants!$G$4*data!D170^6+constants!$H$4*data!D170^7)</f>
        <v>1721.6585381936379</v>
      </c>
      <c r="K170" s="4">
        <f>E170/(constants!$A$4+constants!$B$4*data!E170+constants!$C$4*data!E170^2+constants!$D$4*data!E170^3+constants!$E$4*data!E170^4+constants!$F$4*data!E170^5+constants!$G$4*data!E170^6+constants!$H$4*data!E170^7)</f>
        <v>1523.2095953504638</v>
      </c>
      <c r="L170" s="4">
        <f>F170/(constants!$A$4+constants!$B$4*data!F170+constants!$C$4*data!F170^2+constants!$D$4*data!F170^3+constants!$E$4*data!F170^4+constants!$F$4*data!F170^5+constants!$G$4*data!F170^6+constants!$H$4*data!F170^7)</f>
        <v>6236.5499021683563</v>
      </c>
      <c r="M170" s="4">
        <f>G170/(constants!$A$4+constants!$B$4*data!G170+constants!$C$4*data!G170^2+constants!$D$4*data!G170^3+constants!$E$4*data!G170^4+constants!$F$4*data!G170^5+constants!$G$4*data!G170^6+constants!$H$4*data!G170^7)</f>
        <v>22.147564669160904</v>
      </c>
      <c r="N170" s="4"/>
      <c r="O170" s="4">
        <f t="shared" si="45"/>
        <v>585.78892249447676</v>
      </c>
      <c r="P170" s="4">
        <f t="shared" si="46"/>
        <v>573.88617939787935</v>
      </c>
      <c r="Q170" s="4">
        <f t="shared" si="47"/>
        <v>507.73653178348798</v>
      </c>
      <c r="R170" s="4">
        <f t="shared" si="48"/>
        <v>2078.8499673894521</v>
      </c>
      <c r="S170" s="4">
        <f t="shared" si="49"/>
        <v>7.3825215563869682</v>
      </c>
      <c r="T170" s="4">
        <f t="shared" si="40"/>
        <v>1.0207405989617764</v>
      </c>
      <c r="U170" s="4">
        <f t="shared" si="50"/>
        <v>0.88473385491911394</v>
      </c>
      <c r="V170" s="4">
        <f t="shared" si="51"/>
        <v>3.5512526984608148E-3</v>
      </c>
      <c r="W170" s="4"/>
      <c r="X170">
        <f>IF(front!E170&gt;$X$2,O170,P170)</f>
        <v>573.88617939787935</v>
      </c>
      <c r="Y170">
        <f t="shared" si="52"/>
        <v>33.643980088337003</v>
      </c>
      <c r="Z170">
        <f>SUMPRODUCT($B$7:$B$456,Y$7:Y$456,EXP(constants!$B$32+constants!$A$32*ABS($A$7:$A$456-$A170)))</f>
        <v>2.038275974924908</v>
      </c>
      <c r="AA170">
        <f t="shared" si="41"/>
        <v>31.605704113412095</v>
      </c>
      <c r="AB170">
        <f t="shared" si="53"/>
        <v>24.090228719906683</v>
      </c>
      <c r="AD170" s="4">
        <f t="shared" si="42"/>
        <v>2070.6462486899586</v>
      </c>
      <c r="AE170">
        <f>SUMPRODUCT($B$7:$B$456,AD$7:AD$456,EXP(constants!$B$32+constants!$A$32*ABS($A$7:$A$456-$A170)))</f>
        <v>50.634993163727806</v>
      </c>
      <c r="AF170" s="4">
        <f t="shared" si="43"/>
        <v>2020.0112555262308</v>
      </c>
      <c r="AG170">
        <f t="shared" si="54"/>
        <v>2020.0112555262308</v>
      </c>
      <c r="AH170" s="4"/>
      <c r="AI170" s="5">
        <f>SUMPRODUCT(constants!$B$13:$B$20,A170^constants!$A$13:$A$20)*constants!$C$10/((A170/1000000000)^5*(EXP(0.014388/(A170/1000000000)/constants!$B$9)-1))</f>
        <v>5.0572851691829421E-8</v>
      </c>
      <c r="AJ170">
        <f>SUMPRODUCT(A170^constants!$E$28:$J$28,constants!$E$27:$J$27)</f>
        <v>2.2157448853491672E-6</v>
      </c>
      <c r="AL170" s="17">
        <f t="shared" si="44"/>
        <v>2.099309735902969E-9</v>
      </c>
      <c r="AM170">
        <f t="shared" si="55"/>
        <v>1.0968972966301348E-9</v>
      </c>
      <c r="AN170">
        <f t="shared" si="56"/>
        <v>1.9138617100729711</v>
      </c>
      <c r="AO170">
        <f t="shared" si="57"/>
        <v>2.1745348738862094E-9</v>
      </c>
      <c r="AQ170">
        <f t="shared" si="58"/>
        <v>2.1745348738862094E-9</v>
      </c>
      <c r="AS170" s="4">
        <f t="shared" si="59"/>
        <v>0.96540633176933044</v>
      </c>
    </row>
    <row r="171" spans="1:45" x14ac:dyDescent="0.2">
      <c r="A171">
        <f>front!A171</f>
        <v>265.86</v>
      </c>
      <c r="B171" s="1">
        <f t="shared" si="60"/>
        <v>0.47000000000002728</v>
      </c>
      <c r="C171">
        <f>front!D171-front!B171</f>
        <v>176.14999999999964</v>
      </c>
      <c r="D171" s="2">
        <f>front!E171-front!C171</f>
        <v>1725.5999999999985</v>
      </c>
      <c r="E171" s="2">
        <f>IF(front!F171-front!C171&gt;0,front!F171-front!C171,0)</f>
        <v>1526.6999999999989</v>
      </c>
      <c r="F171" s="2">
        <f>front!I171-front!H171</f>
        <v>6248.2000000000007</v>
      </c>
      <c r="G171" s="2">
        <f>IF(front!J171-front!H171&gt;0,front!J171-front!H171,0)</f>
        <v>22.199999999998909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175.73667674834306</v>
      </c>
      <c r="J171" s="4">
        <f>D171/(constants!$A$4+constants!$B$4*data!D171+constants!$C$4*data!D171^2+constants!$D$4*data!D171^3+constants!$E$4*data!D171^4+constants!$F$4*data!D171^5+constants!$G$4*data!D171^6+constants!$H$4*data!D171^7)</f>
        <v>1721.6585381936379</v>
      </c>
      <c r="K171" s="4">
        <f>E171/(constants!$A$4+constants!$B$4*data!E171+constants!$C$4*data!E171^2+constants!$D$4*data!E171^3+constants!$E$4*data!E171^4+constants!$F$4*data!E171^5+constants!$G$4*data!E171^6+constants!$H$4*data!E171^7)</f>
        <v>1523.2095953504638</v>
      </c>
      <c r="L171" s="4">
        <f>F171/(constants!$A$4+constants!$B$4*data!F171+constants!$C$4*data!F171^2+constants!$D$4*data!F171^3+constants!$E$4*data!F171^4+constants!$F$4*data!F171^5+constants!$G$4*data!F171^6+constants!$H$4*data!F171^7)</f>
        <v>6236.5499021683563</v>
      </c>
      <c r="M171" s="4">
        <f>G171/(constants!$A$4+constants!$B$4*data!G171+constants!$C$4*data!G171^2+constants!$D$4*data!G171^3+constants!$E$4*data!G171^4+constants!$F$4*data!G171^5+constants!$G$4*data!G171^6+constants!$H$4*data!G171^7)</f>
        <v>22.147564669160904</v>
      </c>
      <c r="N171" s="4"/>
      <c r="O171" s="4">
        <f t="shared" si="45"/>
        <v>585.78892249447676</v>
      </c>
      <c r="P171" s="4">
        <f t="shared" si="46"/>
        <v>573.88617939787935</v>
      </c>
      <c r="Q171" s="4">
        <f t="shared" si="47"/>
        <v>507.73653178348798</v>
      </c>
      <c r="R171" s="4">
        <f t="shared" si="48"/>
        <v>2078.8499673894521</v>
      </c>
      <c r="S171" s="4">
        <f t="shared" si="49"/>
        <v>7.3825215563869682</v>
      </c>
      <c r="T171" s="4">
        <f t="shared" si="40"/>
        <v>1.0207405989617764</v>
      </c>
      <c r="U171" s="4">
        <f t="shared" si="50"/>
        <v>0.88473385491911394</v>
      </c>
      <c r="V171" s="4">
        <f t="shared" si="51"/>
        <v>3.5512526984608148E-3</v>
      </c>
      <c r="W171" s="4"/>
      <c r="X171">
        <f>IF(front!E171&gt;$X$2,O171,P171)</f>
        <v>573.88617939787935</v>
      </c>
      <c r="Y171">
        <f t="shared" si="52"/>
        <v>33.643980088337003</v>
      </c>
      <c r="Z171">
        <f>SUMPRODUCT($B$7:$B$456,Y$7:Y$456,EXP(constants!$B$32+constants!$A$32*ABS($A$7:$A$456-$A171)))</f>
        <v>2.0825240650015888</v>
      </c>
      <c r="AA171">
        <f t="shared" si="41"/>
        <v>31.561456023335413</v>
      </c>
      <c r="AB171">
        <f t="shared" si="53"/>
        <v>24.045980629830002</v>
      </c>
      <c r="AD171" s="4">
        <f t="shared" si="42"/>
        <v>2070.6462486899586</v>
      </c>
      <c r="AE171">
        <f>SUMPRODUCT($B$7:$B$456,AD$7:AD$456,EXP(constants!$B$32+constants!$A$32*ABS($A$7:$A$456-$A171)))</f>
        <v>50.847199960271155</v>
      </c>
      <c r="AF171" s="4">
        <f t="shared" si="43"/>
        <v>2019.7990487296875</v>
      </c>
      <c r="AG171">
        <f t="shared" si="54"/>
        <v>2019.7990487296875</v>
      </c>
      <c r="AH171" s="4"/>
      <c r="AI171" s="5">
        <f>SUMPRODUCT(constants!$B$13:$B$20,A171^constants!$A$13:$A$20)*constants!$C$10/((A171/1000000000)^5*(EXP(0.014388/(A171/1000000000)/constants!$B$9)-1))</f>
        <v>5.1733915066145803E-8</v>
      </c>
      <c r="AJ171">
        <f>SUMPRODUCT(A171^constants!$E$28:$J$28,constants!$E$27:$J$27)</f>
        <v>2.1996249806384058E-6</v>
      </c>
      <c r="AL171" s="17">
        <f t="shared" si="44"/>
        <v>2.1514579031960047E-9</v>
      </c>
      <c r="AM171">
        <f t="shared" si="55"/>
        <v>1.0890315955054124E-9</v>
      </c>
      <c r="AN171">
        <f t="shared" si="56"/>
        <v>1.9755697741694329</v>
      </c>
      <c r="AO171">
        <f t="shared" si="57"/>
        <v>2.1589415804613625E-9</v>
      </c>
      <c r="AQ171">
        <f t="shared" si="58"/>
        <v>2.1589415804613625E-9</v>
      </c>
      <c r="AS171" s="4">
        <f t="shared" si="59"/>
        <v>0.99653363604968015</v>
      </c>
    </row>
    <row r="172" spans="1:45" x14ac:dyDescent="0.2">
      <c r="A172">
        <f>front!A172</f>
        <v>266.33999999999997</v>
      </c>
      <c r="B172" s="1">
        <f t="shared" si="60"/>
        <v>0.47999999999996135</v>
      </c>
      <c r="C172">
        <f>front!D172-front!B172</f>
        <v>178.09999999999991</v>
      </c>
      <c r="D172" s="2">
        <f>front!E172-front!C172</f>
        <v>1737.1999999999989</v>
      </c>
      <c r="E172" s="2">
        <f>IF(front!F172-front!C172&gt;0,front!F172-front!C172,0)</f>
        <v>1533.1000000000004</v>
      </c>
      <c r="F172" s="2">
        <f>front!I172-front!H172</f>
        <v>6181.7999999999993</v>
      </c>
      <c r="G172" s="2">
        <f>IF(front!J172-front!H172&gt;0,front!J172-front!H172,0)</f>
        <v>0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177.68213348675363</v>
      </c>
      <c r="J172" s="4">
        <f>D172/(constants!$A$4+constants!$B$4*data!D172+constants!$C$4*data!D172^2+constants!$D$4*data!D172^3+constants!$E$4*data!D172^4+constants!$F$4*data!D172^5+constants!$G$4*data!D172^6+constants!$H$4*data!D172^7)</f>
        <v>1733.2322206987139</v>
      </c>
      <c r="K172" s="4">
        <f>E172/(constants!$A$4+constants!$B$4*data!E172+constants!$C$4*data!E172^2+constants!$D$4*data!E172^3+constants!$E$4*data!E172^4+constants!$F$4*data!E172^5+constants!$G$4*data!E172^6+constants!$H$4*data!E172^7)</f>
        <v>1529.5950882272068</v>
      </c>
      <c r="L172" s="4">
        <f>F172/(constants!$A$4+constants!$B$4*data!F172+constants!$C$4*data!F172^2+constants!$D$4*data!F172^3+constants!$E$4*data!F172^4+constants!$F$4*data!F172^5+constants!$G$4*data!F172^6+constants!$H$4*data!F172^7)</f>
        <v>6170.1674190264239</v>
      </c>
      <c r="M172" s="4">
        <f>G172/(constants!$A$4+constants!$B$4*data!G172+constants!$C$4*data!G172^2+constants!$D$4*data!G172^3+constants!$E$4*data!G172^4+constants!$F$4*data!G172^5+constants!$G$4*data!G172^6+constants!$H$4*data!G172^7)</f>
        <v>0</v>
      </c>
      <c r="N172" s="4"/>
      <c r="O172" s="4">
        <f t="shared" si="45"/>
        <v>592.27377828917872</v>
      </c>
      <c r="P172" s="4">
        <f t="shared" si="46"/>
        <v>577.74407356623806</v>
      </c>
      <c r="Q172" s="4">
        <f t="shared" si="47"/>
        <v>509.86502940906894</v>
      </c>
      <c r="R172" s="4">
        <f t="shared" si="48"/>
        <v>2056.7224730088083</v>
      </c>
      <c r="S172" s="4">
        <f t="shared" si="49"/>
        <v>0</v>
      </c>
      <c r="T172" s="4">
        <f t="shared" si="40"/>
        <v>1.0251490329156527</v>
      </c>
      <c r="U172" s="4">
        <f t="shared" si="50"/>
        <v>0.88251018528295333</v>
      </c>
      <c r="V172" s="4">
        <f t="shared" si="51"/>
        <v>0</v>
      </c>
      <c r="W172" s="4"/>
      <c r="X172">
        <f>IF(front!E172&gt;$X$2,O172,P172)</f>
        <v>577.74407356623806</v>
      </c>
      <c r="Y172">
        <f t="shared" si="52"/>
        <v>35.237108642076919</v>
      </c>
      <c r="Z172">
        <f>SUMPRODUCT($B$7:$B$456,Y$7:Y$456,EXP(constants!$B$32+constants!$A$32*ABS($A$7:$A$456-$A172)))</f>
        <v>2.1286508671436981</v>
      </c>
      <c r="AA172">
        <f t="shared" si="41"/>
        <v>33.108457774933221</v>
      </c>
      <c r="AB172">
        <f t="shared" si="53"/>
        <v>25.592982381427809</v>
      </c>
      <c r="AD172" s="4">
        <f t="shared" si="42"/>
        <v>2056.7224730088083</v>
      </c>
      <c r="AE172">
        <f>SUMPRODUCT($B$7:$B$456,AD$7:AD$456,EXP(constants!$B$32+constants!$A$32*ABS($A$7:$A$456-$A172)))</f>
        <v>51.064551559118286</v>
      </c>
      <c r="AF172" s="4">
        <f t="shared" si="43"/>
        <v>2005.6579214496901</v>
      </c>
      <c r="AG172">
        <f t="shared" si="54"/>
        <v>2005.6579214496901</v>
      </c>
      <c r="AH172" s="4"/>
      <c r="AI172" s="5">
        <f>SUMPRODUCT(constants!$B$13:$B$20,A172^constants!$A$13:$A$20)*constants!$C$10/((A172/1000000000)^5*(EXP(0.014388/(A172/1000000000)/constants!$B$9)-1))</f>
        <v>5.2941499116271009E-8</v>
      </c>
      <c r="AJ172">
        <f>SUMPRODUCT(A172^constants!$E$28:$J$28,constants!$E$27:$J$27)</f>
        <v>2.1833616140899659E-6</v>
      </c>
      <c r="AL172" s="17">
        <f t="shared" si="44"/>
        <v>2.0685943641601276E-9</v>
      </c>
      <c r="AM172">
        <f t="shared" si="55"/>
        <v>1.0886011970136122E-9</v>
      </c>
      <c r="AN172">
        <f t="shared" si="56"/>
        <v>1.9002315722552539</v>
      </c>
      <c r="AO172">
        <f t="shared" si="57"/>
        <v>2.158088340570114E-9</v>
      </c>
      <c r="AQ172">
        <f t="shared" si="58"/>
        <v>2.158088340570114E-9</v>
      </c>
      <c r="AS172" s="4">
        <f t="shared" si="59"/>
        <v>0.95853090222138715</v>
      </c>
    </row>
    <row r="173" spans="1:45" x14ac:dyDescent="0.2">
      <c r="A173">
        <f>front!A173</f>
        <v>266.81</v>
      </c>
      <c r="B173" s="1">
        <f t="shared" si="60"/>
        <v>0.47000000000002728</v>
      </c>
      <c r="C173">
        <f>front!D173-front!B173</f>
        <v>178.09999999999991</v>
      </c>
      <c r="D173" s="2">
        <f>front!E173-front!C173</f>
        <v>1737.1999999999989</v>
      </c>
      <c r="E173" s="2">
        <f>IF(front!F173-front!C173&gt;0,front!F173-front!C173,0)</f>
        <v>1533.1000000000004</v>
      </c>
      <c r="F173" s="2">
        <f>front!I173-front!H173</f>
        <v>6181.7999999999993</v>
      </c>
      <c r="G173" s="2">
        <f>IF(front!J173-front!H173&gt;0,front!J173-front!H173,0)</f>
        <v>0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177.68213348675363</v>
      </c>
      <c r="J173" s="4">
        <f>D173/(constants!$A$4+constants!$B$4*data!D173+constants!$C$4*data!D173^2+constants!$D$4*data!D173^3+constants!$E$4*data!D173^4+constants!$F$4*data!D173^5+constants!$G$4*data!D173^6+constants!$H$4*data!D173^7)</f>
        <v>1733.2322206987139</v>
      </c>
      <c r="K173" s="4">
        <f>E173/(constants!$A$4+constants!$B$4*data!E173+constants!$C$4*data!E173^2+constants!$D$4*data!E173^3+constants!$E$4*data!E173^4+constants!$F$4*data!E173^5+constants!$G$4*data!E173^6+constants!$H$4*data!E173^7)</f>
        <v>1529.5950882272068</v>
      </c>
      <c r="L173" s="4">
        <f>F173/(constants!$A$4+constants!$B$4*data!F173+constants!$C$4*data!F173^2+constants!$D$4*data!F173^3+constants!$E$4*data!F173^4+constants!$F$4*data!F173^5+constants!$G$4*data!F173^6+constants!$H$4*data!F173^7)</f>
        <v>6170.1674190264239</v>
      </c>
      <c r="M173" s="4">
        <f>G173/(constants!$A$4+constants!$B$4*data!G173+constants!$C$4*data!G173^2+constants!$D$4*data!G173^3+constants!$E$4*data!G173^4+constants!$F$4*data!G173^5+constants!$G$4*data!G173^6+constants!$H$4*data!G173^7)</f>
        <v>0</v>
      </c>
      <c r="N173" s="4"/>
      <c r="O173" s="4">
        <f t="shared" si="45"/>
        <v>592.27377828917872</v>
      </c>
      <c r="P173" s="4">
        <f t="shared" si="46"/>
        <v>577.74407356623806</v>
      </c>
      <c r="Q173" s="4">
        <f t="shared" si="47"/>
        <v>509.86502940906894</v>
      </c>
      <c r="R173" s="4">
        <f t="shared" si="48"/>
        <v>2056.7224730088083</v>
      </c>
      <c r="S173" s="4">
        <f t="shared" si="49"/>
        <v>0</v>
      </c>
      <c r="T173" s="4">
        <f t="shared" si="40"/>
        <v>1.0251490329156527</v>
      </c>
      <c r="U173" s="4">
        <f t="shared" si="50"/>
        <v>0.88251018528295333</v>
      </c>
      <c r="V173" s="4">
        <f t="shared" si="51"/>
        <v>0</v>
      </c>
      <c r="W173" s="4"/>
      <c r="X173">
        <f>IF(front!E173&gt;$X$2,O173,P173)</f>
        <v>577.74407356623806</v>
      </c>
      <c r="Y173">
        <f t="shared" si="52"/>
        <v>35.237108642076919</v>
      </c>
      <c r="Z173">
        <f>SUMPRODUCT($B$7:$B$456,Y$7:Y$456,EXP(constants!$B$32+constants!$A$32*ABS($A$7:$A$456-$A173)))</f>
        <v>2.1747264269974651</v>
      </c>
      <c r="AA173">
        <f t="shared" si="41"/>
        <v>33.062382215079452</v>
      </c>
      <c r="AB173">
        <f t="shared" si="53"/>
        <v>25.546906821574041</v>
      </c>
      <c r="AD173" s="4">
        <f t="shared" si="42"/>
        <v>2056.7224730088083</v>
      </c>
      <c r="AE173">
        <f>SUMPRODUCT($B$7:$B$456,AD$7:AD$456,EXP(constants!$B$32+constants!$A$32*ABS($A$7:$A$456-$A173)))</f>
        <v>51.277626105986407</v>
      </c>
      <c r="AF173" s="4">
        <f t="shared" si="43"/>
        <v>2005.4448469028218</v>
      </c>
      <c r="AG173">
        <f t="shared" si="54"/>
        <v>2005.4448469028218</v>
      </c>
      <c r="AH173" s="4"/>
      <c r="AI173" s="5">
        <f>SUMPRODUCT(constants!$B$13:$B$20,A173^constants!$A$13:$A$20)*constants!$C$10/((A173/1000000000)^5*(EXP(0.014388/(A173/1000000000)/constants!$B$9)-1))</f>
        <v>5.4145560710793203E-8</v>
      </c>
      <c r="AJ173">
        <f>SUMPRODUCT(A173^constants!$E$28:$J$28,constants!$E$27:$J$27)</f>
        <v>2.1676297683778764E-6</v>
      </c>
      <c r="AL173" s="17">
        <f t="shared" si="44"/>
        <v>2.1194566171536648E-9</v>
      </c>
      <c r="AM173">
        <f t="shared" si="55"/>
        <v>1.0808722921129097E-9</v>
      </c>
      <c r="AN173">
        <f t="shared" si="56"/>
        <v>1.9608760744625164</v>
      </c>
      <c r="AO173">
        <f t="shared" si="57"/>
        <v>2.1427662376757398E-9</v>
      </c>
      <c r="AQ173">
        <f t="shared" si="58"/>
        <v>2.1427662376757398E-9</v>
      </c>
      <c r="AS173" s="4">
        <f t="shared" si="59"/>
        <v>0.98912171560657081</v>
      </c>
    </row>
    <row r="174" spans="1:45" x14ac:dyDescent="0.2">
      <c r="A174">
        <f>front!A174</f>
        <v>267.27999999999997</v>
      </c>
      <c r="B174" s="1">
        <f t="shared" si="60"/>
        <v>0.46999999999997044</v>
      </c>
      <c r="C174">
        <f>front!D174-front!B174</f>
        <v>192.40000000000009</v>
      </c>
      <c r="D174" s="2">
        <f>front!E174-front!C174</f>
        <v>1805.7000000000007</v>
      </c>
      <c r="E174" s="2">
        <f>IF(front!F174-front!C174&gt;0,front!F174-front!C174,0)</f>
        <v>1627.7000000000007</v>
      </c>
      <c r="F174" s="2">
        <f>front!I174-front!H174</f>
        <v>6214.2999999999993</v>
      </c>
      <c r="G174" s="2">
        <f>IF(front!J174-front!H174&gt;0,front!J174-front!H174,0)</f>
        <v>68.800000000001091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191.94883563997121</v>
      </c>
      <c r="J174" s="4">
        <f>D174/(constants!$A$4+constants!$B$4*data!D174+constants!$C$4*data!D174^2+constants!$D$4*data!D174^3+constants!$E$4*data!D174^4+constants!$F$4*data!D174^5+constants!$G$4*data!D174^6+constants!$H$4*data!D174^7)</f>
        <v>1801.576792837428</v>
      </c>
      <c r="K174" s="4">
        <f>E174/(constants!$A$4+constants!$B$4*data!E174+constants!$C$4*data!E174^2+constants!$D$4*data!E174^3+constants!$E$4*data!E174^4+constants!$F$4*data!E174^5+constants!$G$4*data!E174^6+constants!$H$4*data!E174^7)</f>
        <v>1623.9806021589393</v>
      </c>
      <c r="L174" s="4">
        <f>F174/(constants!$A$4+constants!$B$4*data!F174+constants!$C$4*data!F174^2+constants!$D$4*data!F174^3+constants!$E$4*data!F174^4+constants!$F$4*data!F174^5+constants!$G$4*data!F174^6+constants!$H$4*data!F174^7)</f>
        <v>6202.6582169363201</v>
      </c>
      <c r="M174" s="4">
        <f>G174/(constants!$A$4+constants!$B$4*data!G174+constants!$C$4*data!G174^2+constants!$D$4*data!G174^3+constants!$E$4*data!G174^4+constants!$F$4*data!G174^5+constants!$G$4*data!G174^6+constants!$H$4*data!G174^7)</f>
        <v>68.637838879024869</v>
      </c>
      <c r="N174" s="4"/>
      <c r="O174" s="4">
        <f t="shared" si="45"/>
        <v>639.8294521332374</v>
      </c>
      <c r="P174" s="4">
        <f t="shared" si="46"/>
        <v>600.52559761247596</v>
      </c>
      <c r="Q174" s="4">
        <f t="shared" si="47"/>
        <v>541.3268673863131</v>
      </c>
      <c r="R174" s="4">
        <f t="shared" si="48"/>
        <v>2067.5527389787735</v>
      </c>
      <c r="S174" s="4">
        <f t="shared" si="49"/>
        <v>22.879279626341624</v>
      </c>
      <c r="T174" s="4">
        <f t="shared" si="40"/>
        <v>1.0654490910579377</v>
      </c>
      <c r="U174" s="4">
        <f t="shared" si="50"/>
        <v>0.90142180373073078</v>
      </c>
      <c r="V174" s="4">
        <f t="shared" si="51"/>
        <v>1.1065874739254482E-2</v>
      </c>
      <c r="W174" s="4"/>
      <c r="X174">
        <f>IF(front!E174&gt;$X$2,O174,P174)</f>
        <v>600.52559761247596</v>
      </c>
      <c r="Y174">
        <f t="shared" si="52"/>
        <v>24.542584621726633</v>
      </c>
      <c r="Z174">
        <f>SUMPRODUCT($B$7:$B$456,Y$7:Y$456,EXP(constants!$B$32+constants!$A$32*ABS($A$7:$A$456-$A174)))</f>
        <v>2.2217417747966337</v>
      </c>
      <c r="AA174">
        <f t="shared" si="41"/>
        <v>22.320842846929999</v>
      </c>
      <c r="AB174">
        <f t="shared" si="53"/>
        <v>14.805367453424587</v>
      </c>
      <c r="AD174" s="4">
        <f t="shared" si="42"/>
        <v>2042.1284753761593</v>
      </c>
      <c r="AE174">
        <f>SUMPRODUCT($B$7:$B$456,AD$7:AD$456,EXP(constants!$B$32+constants!$A$32*ABS($A$7:$A$456-$A174)))</f>
        <v>51.491480112121643</v>
      </c>
      <c r="AF174" s="4">
        <f t="shared" si="43"/>
        <v>1990.6369952640375</v>
      </c>
      <c r="AG174">
        <f t="shared" si="54"/>
        <v>1990.6369952640375</v>
      </c>
      <c r="AH174" s="4"/>
      <c r="AI174" s="5">
        <f>SUMPRODUCT(constants!$B$13:$B$20,A174^constants!$A$13:$A$20)*constants!$C$10/((A174/1000000000)^5*(EXP(0.014388/(A174/1000000000)/constants!$B$9)-1))</f>
        <v>5.5371301535386676E-8</v>
      </c>
      <c r="AJ174">
        <f>SUMPRODUCT(A174^constants!$E$28:$J$28,constants!$E$27:$J$27)</f>
        <v>2.1520859909073225E-6</v>
      </c>
      <c r="AL174" s="17">
        <f t="shared" si="44"/>
        <v>3.7399478067380824E-9</v>
      </c>
      <c r="AM174">
        <f t="shared" si="55"/>
        <v>1.0811041872663833E-9</v>
      </c>
      <c r="AN174">
        <f t="shared" si="56"/>
        <v>3.459377783185444</v>
      </c>
      <c r="AO174">
        <f t="shared" si="57"/>
        <v>2.143225956283729E-9</v>
      </c>
      <c r="AQ174">
        <f t="shared" si="58"/>
        <v>2.143225956283729E-9</v>
      </c>
      <c r="AS174" s="4">
        <f t="shared" si="59"/>
        <v>1.7450086379240233</v>
      </c>
    </row>
    <row r="175" spans="1:45" x14ac:dyDescent="0.2">
      <c r="A175">
        <f>front!A175</f>
        <v>267.76</v>
      </c>
      <c r="B175" s="1">
        <f t="shared" si="60"/>
        <v>0.48000000000001819</v>
      </c>
      <c r="C175">
        <f>front!D175-front!B175</f>
        <v>192.40000000000009</v>
      </c>
      <c r="D175" s="2">
        <f>front!E175-front!C175</f>
        <v>1805.7000000000007</v>
      </c>
      <c r="E175" s="2">
        <f>IF(front!F175-front!C175&gt;0,front!F175-front!C175,0)</f>
        <v>1627.7000000000007</v>
      </c>
      <c r="F175" s="2">
        <f>front!I175-front!H175</f>
        <v>6214.2999999999993</v>
      </c>
      <c r="G175" s="2">
        <f>IF(front!J175-front!H175&gt;0,front!J175-front!H175,0)</f>
        <v>68.800000000001091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191.94883563997121</v>
      </c>
      <c r="J175" s="4">
        <f>D175/(constants!$A$4+constants!$B$4*data!D175+constants!$C$4*data!D175^2+constants!$D$4*data!D175^3+constants!$E$4*data!D175^4+constants!$F$4*data!D175^5+constants!$G$4*data!D175^6+constants!$H$4*data!D175^7)</f>
        <v>1801.576792837428</v>
      </c>
      <c r="K175" s="4">
        <f>E175/(constants!$A$4+constants!$B$4*data!E175+constants!$C$4*data!E175^2+constants!$D$4*data!E175^3+constants!$E$4*data!E175^4+constants!$F$4*data!E175^5+constants!$G$4*data!E175^6+constants!$H$4*data!E175^7)</f>
        <v>1623.9806021589393</v>
      </c>
      <c r="L175" s="4">
        <f>F175/(constants!$A$4+constants!$B$4*data!F175+constants!$C$4*data!F175^2+constants!$D$4*data!F175^3+constants!$E$4*data!F175^4+constants!$F$4*data!F175^5+constants!$G$4*data!F175^6+constants!$H$4*data!F175^7)</f>
        <v>6202.6582169363201</v>
      </c>
      <c r="M175" s="4">
        <f>G175/(constants!$A$4+constants!$B$4*data!G175+constants!$C$4*data!G175^2+constants!$D$4*data!G175^3+constants!$E$4*data!G175^4+constants!$F$4*data!G175^5+constants!$G$4*data!G175^6+constants!$H$4*data!G175^7)</f>
        <v>68.637838879024869</v>
      </c>
      <c r="N175" s="4"/>
      <c r="O175" s="4">
        <f t="shared" si="45"/>
        <v>639.8294521332374</v>
      </c>
      <c r="P175" s="4">
        <f t="shared" si="46"/>
        <v>600.52559761247596</v>
      </c>
      <c r="Q175" s="4">
        <f t="shared" si="47"/>
        <v>541.3268673863131</v>
      </c>
      <c r="R175" s="4">
        <f t="shared" si="48"/>
        <v>2067.5527389787735</v>
      </c>
      <c r="S175" s="4">
        <f t="shared" si="49"/>
        <v>22.879279626341624</v>
      </c>
      <c r="T175" s="4">
        <f t="shared" si="40"/>
        <v>1.0654490910579377</v>
      </c>
      <c r="U175" s="4">
        <f t="shared" si="50"/>
        <v>0.90142180373073078</v>
      </c>
      <c r="V175" s="4">
        <f t="shared" si="51"/>
        <v>1.1065874739254482E-2</v>
      </c>
      <c r="W175" s="4"/>
      <c r="X175">
        <f>IF(front!E175&gt;$X$2,O175,P175)</f>
        <v>600.52559761247596</v>
      </c>
      <c r="Y175">
        <f t="shared" si="52"/>
        <v>24.542584621726633</v>
      </c>
      <c r="Z175">
        <f>SUMPRODUCT($B$7:$B$456,Y$7:Y$456,EXP(constants!$B$32+constants!$A$32*ABS($A$7:$A$456-$A175)))</f>
        <v>2.2709595385031558</v>
      </c>
      <c r="AA175">
        <f t="shared" si="41"/>
        <v>22.271625083223476</v>
      </c>
      <c r="AB175">
        <f t="shared" si="53"/>
        <v>14.756149689718065</v>
      </c>
      <c r="AD175" s="4">
        <f t="shared" si="42"/>
        <v>2042.1284753761593</v>
      </c>
      <c r="AE175">
        <f>SUMPRODUCT($B$7:$B$456,AD$7:AD$456,EXP(constants!$B$32+constants!$A$32*ABS($A$7:$A$456-$A175)))</f>
        <v>51.711497210147954</v>
      </c>
      <c r="AF175" s="4">
        <f t="shared" si="43"/>
        <v>1990.4169781660114</v>
      </c>
      <c r="AG175">
        <f t="shared" si="54"/>
        <v>1990.4169781660114</v>
      </c>
      <c r="AH175" s="4"/>
      <c r="AI175" s="5">
        <f>SUMPRODUCT(constants!$B$13:$B$20,A175^constants!$A$13:$A$20)*constants!$C$10/((A175/1000000000)^5*(EXP(0.014388/(A175/1000000000)/constants!$B$9)-1))</f>
        <v>5.6645779592744864E-8</v>
      </c>
      <c r="AJ175">
        <f>SUMPRODUCT(A175^constants!$E$28:$J$28,constants!$E$27:$J$27)</f>
        <v>2.1364029464667421E-6</v>
      </c>
      <c r="AL175" s="17">
        <f t="shared" si="44"/>
        <v>3.838791336754673E-9</v>
      </c>
      <c r="AM175">
        <f t="shared" si="55"/>
        <v>1.0733444147141688E-9</v>
      </c>
      <c r="AN175">
        <f t="shared" si="56"/>
        <v>3.5764767432799673</v>
      </c>
      <c r="AO175">
        <f t="shared" si="57"/>
        <v>2.127842660071718E-9</v>
      </c>
      <c r="AQ175">
        <f t="shared" si="58"/>
        <v>2.127842660071718E-9</v>
      </c>
      <c r="AS175" s="4">
        <f t="shared" si="59"/>
        <v>1.8040766870541491</v>
      </c>
    </row>
    <row r="176" spans="1:45" x14ac:dyDescent="0.2">
      <c r="A176">
        <f>front!A176</f>
        <v>268.23</v>
      </c>
      <c r="B176" s="1">
        <f t="shared" si="60"/>
        <v>0.47000000000002728</v>
      </c>
      <c r="C176">
        <f>front!D176-front!B176</f>
        <v>198.84999999999991</v>
      </c>
      <c r="D176" s="2">
        <f>front!E176-front!C176</f>
        <v>1893.7000000000007</v>
      </c>
      <c r="E176" s="2">
        <f>IF(front!F176-front!C176&gt;0,front!F176-front!C176,0)</f>
        <v>1698.7000000000007</v>
      </c>
      <c r="F176" s="2">
        <f>front!I176-front!H176</f>
        <v>6270.1</v>
      </c>
      <c r="G176" s="2">
        <f>IF(front!J176-front!H176&gt;0,front!J176-front!H176,0)</f>
        <v>33.100000000000364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198.3838277150501</v>
      </c>
      <c r="J176" s="4">
        <f>D176/(constants!$A$4+constants!$B$4*data!D176+constants!$C$4*data!D176^2+constants!$D$4*data!D176^3+constants!$E$4*data!D176^4+constants!$F$4*data!D176^5+constants!$G$4*data!D176^6+constants!$H$4*data!D176^7)</f>
        <v>1889.3770893983744</v>
      </c>
      <c r="K176" s="4">
        <f>E176/(constants!$A$4+constants!$B$4*data!E176+constants!$C$4*data!E176^2+constants!$D$4*data!E176^3+constants!$E$4*data!E176^4+constants!$F$4*data!E176^5+constants!$G$4*data!E176^6+constants!$H$4*data!E176^7)</f>
        <v>1694.8195634023252</v>
      </c>
      <c r="L176" s="4">
        <f>F176/(constants!$A$4+constants!$B$4*data!F176+constants!$C$4*data!F176^2+constants!$D$4*data!F176^3+constants!$E$4*data!F176^4+constants!$F$4*data!F176^5+constants!$G$4*data!F176^6+constants!$H$4*data!F176^7)</f>
        <v>6258.4452341351207</v>
      </c>
      <c r="M176" s="4">
        <f>G176/(constants!$A$4+constants!$B$4*data!G176+constants!$C$4*data!G176^2+constants!$D$4*data!G176^3+constants!$E$4*data!G176^4+constants!$F$4*data!G176^5+constants!$G$4*data!G176^6+constants!$H$4*data!G176^7)</f>
        <v>33.021858475038471</v>
      </c>
      <c r="N176" s="4"/>
      <c r="O176" s="4">
        <f t="shared" si="45"/>
        <v>661.27942571683366</v>
      </c>
      <c r="P176" s="4">
        <f t="shared" si="46"/>
        <v>629.79236313279148</v>
      </c>
      <c r="Q176" s="4">
        <f t="shared" si="47"/>
        <v>564.93985446744171</v>
      </c>
      <c r="R176" s="4">
        <f t="shared" si="48"/>
        <v>2086.1484113783736</v>
      </c>
      <c r="S176" s="4">
        <f t="shared" si="49"/>
        <v>11.007286158346156</v>
      </c>
      <c r="T176" s="4">
        <f t="shared" si="40"/>
        <v>1.0499959421981799</v>
      </c>
      <c r="U176" s="4">
        <f t="shared" si="50"/>
        <v>0.89702557150303897</v>
      </c>
      <c r="V176" s="4">
        <f t="shared" si="51"/>
        <v>5.2763677302677383E-3</v>
      </c>
      <c r="W176" s="4"/>
      <c r="X176">
        <f>IF(front!E176&gt;$X$2,O176,P176)</f>
        <v>629.79236313279148</v>
      </c>
      <c r="Y176">
        <f t="shared" si="52"/>
        <v>28.68464219919008</v>
      </c>
      <c r="Z176">
        <f>SUMPRODUCT($B$7:$B$456,Y$7:Y$456,EXP(constants!$B$32+constants!$A$32*ABS($A$7:$A$456-$A176)))</f>
        <v>2.3203549286553313</v>
      </c>
      <c r="AA176">
        <f t="shared" si="41"/>
        <v>26.364287270534749</v>
      </c>
      <c r="AB176">
        <f t="shared" si="53"/>
        <v>18.848811877029338</v>
      </c>
      <c r="AD176" s="4">
        <f t="shared" si="42"/>
        <v>2073.9167262287679</v>
      </c>
      <c r="AE176">
        <f>SUMPRODUCT($B$7:$B$456,AD$7:AD$456,EXP(constants!$B$32+constants!$A$32*ABS($A$7:$A$456-$A176)))</f>
        <v>51.927908960963215</v>
      </c>
      <c r="AF176" s="4">
        <f t="shared" si="43"/>
        <v>2021.9888172678047</v>
      </c>
      <c r="AG176">
        <f t="shared" si="54"/>
        <v>2021.9888172678047</v>
      </c>
      <c r="AH176" s="4"/>
      <c r="AI176" s="5">
        <f>SUMPRODUCT(constants!$B$13:$B$20,A176^constants!$A$13:$A$20)*constants!$C$10/((A176/1000000000)^5*(EXP(0.014388/(A176/1000000000)/constants!$B$9)-1))</f>
        <v>5.7916168780778336E-8</v>
      </c>
      <c r="AJ176">
        <f>SUMPRODUCT(A176^constants!$E$28:$J$28,constants!$E$27:$J$27)</f>
        <v>2.1212315150295345E-6</v>
      </c>
      <c r="AL176" s="17">
        <f t="shared" si="44"/>
        <v>3.0726694689631653E-9</v>
      </c>
      <c r="AM176">
        <f t="shared" si="55"/>
        <v>1.0490817243469382E-9</v>
      </c>
      <c r="AN176">
        <f t="shared" si="56"/>
        <v>2.9289133512224006</v>
      </c>
      <c r="AO176">
        <f t="shared" si="57"/>
        <v>2.0797432924281524E-9</v>
      </c>
      <c r="AQ176">
        <f t="shared" si="58"/>
        <v>2.0797432924281524E-9</v>
      </c>
      <c r="AS176" s="4">
        <f t="shared" si="59"/>
        <v>1.4774272767942176</v>
      </c>
    </row>
    <row r="177" spans="1:45" x14ac:dyDescent="0.2">
      <c r="A177">
        <f>front!A177</f>
        <v>268.70999999999998</v>
      </c>
      <c r="B177" s="1">
        <f t="shared" si="60"/>
        <v>0.47999999999996135</v>
      </c>
      <c r="C177">
        <f>front!D177-front!B177</f>
        <v>198.84999999999991</v>
      </c>
      <c r="D177" s="2">
        <f>front!E177-front!C177</f>
        <v>1893.7000000000007</v>
      </c>
      <c r="E177" s="2">
        <f>IF(front!F177-front!C177&gt;0,front!F177-front!C177,0)</f>
        <v>1698.7000000000007</v>
      </c>
      <c r="F177" s="2">
        <f>front!I177-front!H177</f>
        <v>6270.1</v>
      </c>
      <c r="G177" s="2">
        <f>IF(front!J177-front!H177&gt;0,front!J177-front!H177,0)</f>
        <v>33.100000000000364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198.3838277150501</v>
      </c>
      <c r="J177" s="4">
        <f>D177/(constants!$A$4+constants!$B$4*data!D177+constants!$C$4*data!D177^2+constants!$D$4*data!D177^3+constants!$E$4*data!D177^4+constants!$F$4*data!D177^5+constants!$G$4*data!D177^6+constants!$H$4*data!D177^7)</f>
        <v>1889.3770893983744</v>
      </c>
      <c r="K177" s="4">
        <f>E177/(constants!$A$4+constants!$B$4*data!E177+constants!$C$4*data!E177^2+constants!$D$4*data!E177^3+constants!$E$4*data!E177^4+constants!$F$4*data!E177^5+constants!$G$4*data!E177^6+constants!$H$4*data!E177^7)</f>
        <v>1694.8195634023252</v>
      </c>
      <c r="L177" s="4">
        <f>F177/(constants!$A$4+constants!$B$4*data!F177+constants!$C$4*data!F177^2+constants!$D$4*data!F177^3+constants!$E$4*data!F177^4+constants!$F$4*data!F177^5+constants!$G$4*data!F177^6+constants!$H$4*data!F177^7)</f>
        <v>6258.4452341351207</v>
      </c>
      <c r="M177" s="4">
        <f>G177/(constants!$A$4+constants!$B$4*data!G177+constants!$C$4*data!G177^2+constants!$D$4*data!G177^3+constants!$E$4*data!G177^4+constants!$F$4*data!G177^5+constants!$G$4*data!G177^6+constants!$H$4*data!G177^7)</f>
        <v>33.021858475038471</v>
      </c>
      <c r="N177" s="4"/>
      <c r="O177" s="4">
        <f t="shared" si="45"/>
        <v>661.27942571683366</v>
      </c>
      <c r="P177" s="4">
        <f t="shared" si="46"/>
        <v>629.79236313279148</v>
      </c>
      <c r="Q177" s="4">
        <f t="shared" si="47"/>
        <v>564.93985446744171</v>
      </c>
      <c r="R177" s="4">
        <f t="shared" si="48"/>
        <v>2086.1484113783736</v>
      </c>
      <c r="S177" s="4">
        <f t="shared" si="49"/>
        <v>11.007286158346156</v>
      </c>
      <c r="T177" s="4">
        <f t="shared" si="40"/>
        <v>1.0499959421981799</v>
      </c>
      <c r="U177" s="4">
        <f t="shared" si="50"/>
        <v>0.89702557150303897</v>
      </c>
      <c r="V177" s="4">
        <f t="shared" si="51"/>
        <v>5.2763677302677383E-3</v>
      </c>
      <c r="W177" s="4"/>
      <c r="X177">
        <f>IF(front!E177&gt;$X$2,O177,P177)</f>
        <v>629.79236313279148</v>
      </c>
      <c r="Y177">
        <f t="shared" si="52"/>
        <v>28.68464219919008</v>
      </c>
      <c r="Z177">
        <f>SUMPRODUCT($B$7:$B$456,Y$7:Y$456,EXP(constants!$B$32+constants!$A$32*ABS($A$7:$A$456-$A177)))</f>
        <v>2.3720023570008619</v>
      </c>
      <c r="AA177">
        <f t="shared" si="41"/>
        <v>26.312639842189217</v>
      </c>
      <c r="AB177">
        <f t="shared" si="53"/>
        <v>18.797164448683805</v>
      </c>
      <c r="AD177" s="4">
        <f t="shared" si="42"/>
        <v>2073.9167262287679</v>
      </c>
      <c r="AE177">
        <f>SUMPRODUCT($B$7:$B$456,AD$7:AD$456,EXP(constants!$B$32+constants!$A$32*ABS($A$7:$A$456-$A177)))</f>
        <v>52.150293993097961</v>
      </c>
      <c r="AF177" s="4">
        <f t="shared" si="43"/>
        <v>2021.76643223567</v>
      </c>
      <c r="AG177">
        <f t="shared" si="54"/>
        <v>2021.76643223567</v>
      </c>
      <c r="AH177" s="4"/>
      <c r="AI177" s="5">
        <f>SUMPRODUCT(constants!$B$13:$B$20,A177^constants!$A$13:$A$20)*constants!$C$10/((A177/1000000000)^5*(EXP(0.014388/(A177/1000000000)/constants!$B$9)-1))</f>
        <v>5.9236814684637981E-8</v>
      </c>
      <c r="AJ177">
        <f>SUMPRODUCT(A177^constants!$E$28:$J$28,constants!$E$27:$J$27)</f>
        <v>2.1059234764833471E-6</v>
      </c>
      <c r="AL177" s="17">
        <f t="shared" si="44"/>
        <v>3.1513697103812804E-9</v>
      </c>
      <c r="AM177">
        <f t="shared" si="55"/>
        <v>1.0416255027810588E-9</v>
      </c>
      <c r="AN177">
        <f t="shared" si="56"/>
        <v>3.0254344790592866</v>
      </c>
      <c r="AO177">
        <f t="shared" si="57"/>
        <v>2.064961768330829E-9</v>
      </c>
      <c r="AQ177">
        <f t="shared" si="58"/>
        <v>2.064961768330829E-9</v>
      </c>
      <c r="AS177" s="4">
        <f t="shared" si="59"/>
        <v>1.5261152815088812</v>
      </c>
    </row>
    <row r="178" spans="1:45" x14ac:dyDescent="0.2">
      <c r="A178">
        <f>front!A178</f>
        <v>269.18</v>
      </c>
      <c r="B178" s="1">
        <f t="shared" si="60"/>
        <v>0.47000000000002728</v>
      </c>
      <c r="C178">
        <f>front!D178-front!B178</f>
        <v>197.14999999999964</v>
      </c>
      <c r="D178" s="2">
        <f>front!E178-front!C178</f>
        <v>1958.8999999999996</v>
      </c>
      <c r="E178" s="2">
        <f>IF(front!F178-front!C178&gt;0,front!F178-front!C178,0)</f>
        <v>1755.3999999999996</v>
      </c>
      <c r="F178" s="2">
        <f>front!I178-front!H178</f>
        <v>6305.4999999999982</v>
      </c>
      <c r="G178" s="2">
        <f>IF(front!J178-front!H178&gt;0,front!J178-front!H178,0)</f>
        <v>65.600000000000364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196.68778263361088</v>
      </c>
      <c r="J178" s="4">
        <f>D178/(constants!$A$4+constants!$B$4*data!D178+constants!$C$4*data!D178^2+constants!$D$4*data!D178^3+constants!$E$4*data!D178^4+constants!$F$4*data!D178^5+constants!$G$4*data!D178^6+constants!$H$4*data!D178^7)</f>
        <v>1954.4291252116166</v>
      </c>
      <c r="K178" s="4">
        <f>E178/(constants!$A$4+constants!$B$4*data!E178+constants!$C$4*data!E178^2+constants!$D$4*data!E178^3+constants!$E$4*data!E178^4+constants!$F$4*data!E178^5+constants!$G$4*data!E178^6+constants!$H$4*data!E178^7)</f>
        <v>1751.3909274536309</v>
      </c>
      <c r="L178" s="4">
        <f>F178/(constants!$A$4+constants!$B$4*data!F178+constants!$C$4*data!F178^2+constants!$D$4*data!F178^3+constants!$E$4*data!F178^4+constants!$F$4*data!F178^5+constants!$G$4*data!F178^6+constants!$H$4*data!F178^7)</f>
        <v>6293.8388674183298</v>
      </c>
      <c r="M178" s="4">
        <f>G178/(constants!$A$4+constants!$B$4*data!G178+constants!$C$4*data!G178^2+constants!$D$4*data!G178^3+constants!$E$4*data!G178^4+constants!$F$4*data!G178^5+constants!$G$4*data!G178^6+constants!$H$4*data!G178^7)</f>
        <v>65.445359402537974</v>
      </c>
      <c r="N178" s="4"/>
      <c r="O178" s="4">
        <f t="shared" si="45"/>
        <v>655.62594211203623</v>
      </c>
      <c r="P178" s="4">
        <f t="shared" si="46"/>
        <v>651.47637507053889</v>
      </c>
      <c r="Q178" s="4">
        <f t="shared" si="47"/>
        <v>583.79697581787696</v>
      </c>
      <c r="R178" s="4">
        <f t="shared" si="48"/>
        <v>2097.9462891394433</v>
      </c>
      <c r="S178" s="4">
        <f t="shared" si="49"/>
        <v>21.815119800845991</v>
      </c>
      <c r="T178" s="4">
        <f t="shared" si="40"/>
        <v>1.0063694819954876</v>
      </c>
      <c r="U178" s="4">
        <f t="shared" si="50"/>
        <v>0.89611380881565517</v>
      </c>
      <c r="V178" s="4">
        <f t="shared" si="51"/>
        <v>1.039832140306811E-2</v>
      </c>
      <c r="W178" s="4"/>
      <c r="X178">
        <f>IF(front!E178&gt;$X$2,O178,P178)</f>
        <v>651.47637507053889</v>
      </c>
      <c r="Y178">
        <f t="shared" si="52"/>
        <v>30.304285959171125</v>
      </c>
      <c r="Z178">
        <f>SUMPRODUCT($B$7:$B$456,Y$7:Y$456,EXP(constants!$B$32+constants!$A$32*ABS($A$7:$A$456-$A178)))</f>
        <v>2.4237759916953761</v>
      </c>
      <c r="AA178">
        <f t="shared" si="41"/>
        <v>27.880509967475749</v>
      </c>
      <c r="AB178">
        <f t="shared" si="53"/>
        <v>20.365034573970338</v>
      </c>
      <c r="AD178" s="4">
        <f t="shared" si="42"/>
        <v>2073.7045575203783</v>
      </c>
      <c r="AE178">
        <f>SUMPRODUCT($B$7:$B$456,AD$7:AD$456,EXP(constants!$B$32+constants!$A$32*ABS($A$7:$A$456-$A178)))</f>
        <v>52.368775094456161</v>
      </c>
      <c r="AF178" s="4">
        <f t="shared" si="43"/>
        <v>2021.3357824259222</v>
      </c>
      <c r="AG178">
        <f t="shared" si="54"/>
        <v>2021.3357824259222</v>
      </c>
      <c r="AH178" s="4"/>
      <c r="AI178" s="5">
        <f>SUMPRODUCT(constants!$B$13:$B$20,A178^constants!$A$13:$A$20)*constants!$C$10/((A178/1000000000)^5*(EXP(0.014388/(A178/1000000000)/constants!$B$9)-1))</f>
        <v>6.0552970302675468E-8</v>
      </c>
      <c r="AJ178">
        <f>SUMPRODUCT(A178^constants!$E$28:$J$28,constants!$E$27:$J$27)</f>
        <v>2.0911141367428265E-6</v>
      </c>
      <c r="AL178" s="17">
        <f t="shared" si="44"/>
        <v>2.9733792045740756E-9</v>
      </c>
      <c r="AM178">
        <f t="shared" si="55"/>
        <v>1.0345209118265147E-9</v>
      </c>
      <c r="AN178">
        <f t="shared" si="56"/>
        <v>2.8741605612634542</v>
      </c>
      <c r="AO178">
        <f t="shared" si="57"/>
        <v>2.0508773313987522E-9</v>
      </c>
      <c r="AQ178">
        <f t="shared" si="58"/>
        <v>2.0508773313987522E-9</v>
      </c>
      <c r="AS178" s="4">
        <f t="shared" si="59"/>
        <v>1.4498084107966385</v>
      </c>
    </row>
    <row r="179" spans="1:45" x14ac:dyDescent="0.2">
      <c r="A179">
        <f>front!A179</f>
        <v>269.64999999999998</v>
      </c>
      <c r="B179" s="1">
        <f t="shared" si="60"/>
        <v>0.46999999999997044</v>
      </c>
      <c r="C179">
        <f>front!D179-front!B179</f>
        <v>197.14999999999964</v>
      </c>
      <c r="D179" s="2">
        <f>front!E179-front!C179</f>
        <v>1958.8999999999996</v>
      </c>
      <c r="E179" s="2">
        <f>IF(front!F179-front!C179&gt;0,front!F179-front!C179,0)</f>
        <v>1755.3999999999996</v>
      </c>
      <c r="F179" s="2">
        <f>front!I179-front!H179</f>
        <v>6305.4999999999982</v>
      </c>
      <c r="G179" s="2">
        <f>IF(front!J179-front!H179&gt;0,front!J179-front!H179,0)</f>
        <v>65.600000000000364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196.68778263361088</v>
      </c>
      <c r="J179" s="4">
        <f>D179/(constants!$A$4+constants!$B$4*data!D179+constants!$C$4*data!D179^2+constants!$D$4*data!D179^3+constants!$E$4*data!D179^4+constants!$F$4*data!D179^5+constants!$G$4*data!D179^6+constants!$H$4*data!D179^7)</f>
        <v>1954.4291252116166</v>
      </c>
      <c r="K179" s="4">
        <f>E179/(constants!$A$4+constants!$B$4*data!E179+constants!$C$4*data!E179^2+constants!$D$4*data!E179^3+constants!$E$4*data!E179^4+constants!$F$4*data!E179^5+constants!$G$4*data!E179^6+constants!$H$4*data!E179^7)</f>
        <v>1751.3909274536309</v>
      </c>
      <c r="L179" s="4">
        <f>F179/(constants!$A$4+constants!$B$4*data!F179+constants!$C$4*data!F179^2+constants!$D$4*data!F179^3+constants!$E$4*data!F179^4+constants!$F$4*data!F179^5+constants!$G$4*data!F179^6+constants!$H$4*data!F179^7)</f>
        <v>6293.8388674183298</v>
      </c>
      <c r="M179" s="4">
        <f>G179/(constants!$A$4+constants!$B$4*data!G179+constants!$C$4*data!G179^2+constants!$D$4*data!G179^3+constants!$E$4*data!G179^4+constants!$F$4*data!G179^5+constants!$G$4*data!G179^6+constants!$H$4*data!G179^7)</f>
        <v>65.445359402537974</v>
      </c>
      <c r="N179" s="4"/>
      <c r="O179" s="4">
        <f t="shared" si="45"/>
        <v>655.62594211203623</v>
      </c>
      <c r="P179" s="4">
        <f t="shared" si="46"/>
        <v>651.47637507053889</v>
      </c>
      <c r="Q179" s="4">
        <f t="shared" si="47"/>
        <v>583.79697581787696</v>
      </c>
      <c r="R179" s="4">
        <f t="shared" si="48"/>
        <v>2097.9462891394433</v>
      </c>
      <c r="S179" s="4">
        <f t="shared" si="49"/>
        <v>21.815119800845991</v>
      </c>
      <c r="T179" s="4">
        <f t="shared" si="40"/>
        <v>1.0063694819954876</v>
      </c>
      <c r="U179" s="4">
        <f t="shared" si="50"/>
        <v>0.89611380881565517</v>
      </c>
      <c r="V179" s="4">
        <f t="shared" si="51"/>
        <v>1.039832140306811E-2</v>
      </c>
      <c r="W179" s="4"/>
      <c r="X179">
        <f>IF(front!E179&gt;$X$2,O179,P179)</f>
        <v>651.47637507053889</v>
      </c>
      <c r="Y179">
        <f t="shared" si="52"/>
        <v>30.304285959171125</v>
      </c>
      <c r="Z179">
        <f>SUMPRODUCT($B$7:$B$456,Y$7:Y$456,EXP(constants!$B$32+constants!$A$32*ABS($A$7:$A$456-$A179)))</f>
        <v>2.4767534474887367</v>
      </c>
      <c r="AA179">
        <f t="shared" si="41"/>
        <v>27.827532511682389</v>
      </c>
      <c r="AB179">
        <f t="shared" si="53"/>
        <v>20.312057118176977</v>
      </c>
      <c r="AD179" s="4">
        <f t="shared" si="42"/>
        <v>2073.7045575203783</v>
      </c>
      <c r="AE179">
        <f>SUMPRODUCT($B$7:$B$456,AD$7:AD$456,EXP(constants!$B$32+constants!$A$32*ABS($A$7:$A$456-$A179)))</f>
        <v>52.588519355150517</v>
      </c>
      <c r="AF179" s="4">
        <f t="shared" si="43"/>
        <v>2021.1160381652278</v>
      </c>
      <c r="AG179">
        <f t="shared" si="54"/>
        <v>2021.1160381652278</v>
      </c>
      <c r="AH179" s="4"/>
      <c r="AI179" s="5">
        <f>SUMPRODUCT(constants!$B$13:$B$20,A179^constants!$A$13:$A$20)*constants!$C$10/((A179/1000000000)^5*(EXP(0.014388/(A179/1000000000)/constants!$B$9)-1))</f>
        <v>6.1892185034280157E-8</v>
      </c>
      <c r="AJ179">
        <f>SUMPRODUCT(A179^constants!$E$28:$J$28,constants!$E$27:$J$27)</f>
        <v>2.0764802085163959E-6</v>
      </c>
      <c r="AL179" s="17">
        <f t="shared" si="44"/>
        <v>3.0470663150554899E-9</v>
      </c>
      <c r="AM179">
        <f t="shared" si="55"/>
        <v>1.027392870723755E-9</v>
      </c>
      <c r="AN179">
        <f t="shared" si="56"/>
        <v>2.9658238847900122</v>
      </c>
      <c r="AO179">
        <f t="shared" si="57"/>
        <v>2.036746405916426E-9</v>
      </c>
      <c r="AQ179">
        <f t="shared" si="58"/>
        <v>2.036746405916426E-9</v>
      </c>
      <c r="AS179" s="4">
        <f t="shared" si="59"/>
        <v>1.4960460007216629</v>
      </c>
    </row>
    <row r="180" spans="1:45" x14ac:dyDescent="0.2">
      <c r="A180">
        <f>front!A180</f>
        <v>270.13</v>
      </c>
      <c r="B180" s="1">
        <f t="shared" si="60"/>
        <v>0.48000000000001819</v>
      </c>
      <c r="C180">
        <f>front!D180-front!B180</f>
        <v>197.84999999999991</v>
      </c>
      <c r="D180" s="2">
        <f>front!E180-front!C180</f>
        <v>1890</v>
      </c>
      <c r="E180" s="2">
        <f>IF(front!F180-front!C180&gt;0,front!F180-front!C180,0)</f>
        <v>1702.3999999999996</v>
      </c>
      <c r="F180" s="2">
        <f>front!I180-front!H180</f>
        <v>6253</v>
      </c>
      <c r="G180" s="2">
        <f>IF(front!J180-front!H180&gt;0,front!J180-front!H180,0)</f>
        <v>44.299999999999272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197.38615408082237</v>
      </c>
      <c r="J180" s="4">
        <f>D180/(constants!$A$4+constants!$B$4*data!D180+constants!$C$4*data!D180^2+constants!$D$4*data!D180^3+constants!$E$4*data!D180^4+constants!$F$4*data!D180^5+constants!$G$4*data!D180^6+constants!$H$4*data!D180^7)</f>
        <v>1885.6854862955606</v>
      </c>
      <c r="K180" s="4">
        <f>E180/(constants!$A$4+constants!$B$4*data!E180+constants!$C$4*data!E180^2+constants!$D$4*data!E180^3+constants!$E$4*data!E180^4+constants!$F$4*data!E180^5+constants!$G$4*data!E180^6+constants!$H$4*data!E180^7)</f>
        <v>1698.5111699604365</v>
      </c>
      <c r="L180" s="4">
        <f>F180/(constants!$A$4+constants!$B$4*data!F180+constants!$C$4*data!F180^2+constants!$D$4*data!F180^3+constants!$E$4*data!F180^4+constants!$F$4*data!F180^5+constants!$G$4*data!F180^6+constants!$H$4*data!F180^7)</f>
        <v>6241.3488315960367</v>
      </c>
      <c r="M180" s="4">
        <f>G180/(constants!$A$4+constants!$B$4*data!G180+constants!$C$4*data!G180^2+constants!$D$4*data!G180^3+constants!$E$4*data!G180^4+constants!$F$4*data!G180^5+constants!$G$4*data!G180^6+constants!$H$4*data!G180^7)</f>
        <v>44.195470993405955</v>
      </c>
      <c r="N180" s="4"/>
      <c r="O180" s="4">
        <f t="shared" si="45"/>
        <v>657.95384693607457</v>
      </c>
      <c r="P180" s="4">
        <f t="shared" si="46"/>
        <v>628.56182876518687</v>
      </c>
      <c r="Q180" s="4">
        <f t="shared" si="47"/>
        <v>566.1703899868121</v>
      </c>
      <c r="R180" s="4">
        <f t="shared" si="48"/>
        <v>2080.4496105320122</v>
      </c>
      <c r="S180" s="4">
        <f t="shared" si="49"/>
        <v>14.731823664468653</v>
      </c>
      <c r="T180" s="4">
        <f t="shared" si="40"/>
        <v>1.0467607430578922</v>
      </c>
      <c r="U180" s="4">
        <f t="shared" si="50"/>
        <v>0.9007393769027574</v>
      </c>
      <c r="V180" s="4">
        <f t="shared" si="51"/>
        <v>7.0810768931343802E-3</v>
      </c>
      <c r="W180" s="4"/>
      <c r="X180">
        <f>IF(front!E180&gt;$X$2,O180,P180)</f>
        <v>628.56182876518687</v>
      </c>
      <c r="Y180">
        <f t="shared" si="52"/>
        <v>26.144792520004444</v>
      </c>
      <c r="Z180">
        <f>SUMPRODUCT($B$7:$B$456,Y$7:Y$456,EXP(constants!$B$32+constants!$A$32*ABS($A$7:$A$456-$A180)))</f>
        <v>2.5321457016219813</v>
      </c>
      <c r="AA180">
        <f t="shared" si="41"/>
        <v>23.612646818382462</v>
      </c>
      <c r="AB180">
        <f t="shared" si="53"/>
        <v>16.09717142487705</v>
      </c>
      <c r="AD180" s="4">
        <f t="shared" si="42"/>
        <v>2064.0790877572717</v>
      </c>
      <c r="AE180">
        <f>SUMPRODUCT($B$7:$B$456,AD$7:AD$456,EXP(constants!$B$32+constants!$A$32*ABS($A$7:$A$456-$A180)))</f>
        <v>52.814798932393415</v>
      </c>
      <c r="AF180" s="4">
        <f t="shared" si="43"/>
        <v>2011.2642888248783</v>
      </c>
      <c r="AG180">
        <f t="shared" si="54"/>
        <v>2011.2642888248783</v>
      </c>
      <c r="AH180" s="4"/>
      <c r="AI180" s="5">
        <f>SUMPRODUCT(constants!$B$13:$B$20,A180^constants!$A$13:$A$20)*constants!$C$10/((A180/1000000000)^5*(EXP(0.014388/(A180/1000000000)/constants!$B$9)-1))</f>
        <v>6.3283982551099448E-8</v>
      </c>
      <c r="AJ180">
        <f>SUMPRODUCT(A180^constants!$E$28:$J$28,constants!$E$27:$J$27)</f>
        <v>2.0617134383985069E-6</v>
      </c>
      <c r="AL180" s="17">
        <f t="shared" si="44"/>
        <v>3.9313728406531407E-9</v>
      </c>
      <c r="AM180">
        <f t="shared" si="55"/>
        <v>1.0250833020075669E-9</v>
      </c>
      <c r="AN180">
        <f t="shared" si="56"/>
        <v>3.8351740126424576</v>
      </c>
      <c r="AO180">
        <f t="shared" si="57"/>
        <v>2.0321678207267127E-9</v>
      </c>
      <c r="AQ180">
        <f t="shared" si="58"/>
        <v>2.0321678207267127E-9</v>
      </c>
      <c r="AS180" s="4">
        <f t="shared" si="59"/>
        <v>1.9345709545027947</v>
      </c>
    </row>
    <row r="181" spans="1:45" x14ac:dyDescent="0.2">
      <c r="A181">
        <f>front!A181</f>
        <v>270.60000000000002</v>
      </c>
      <c r="B181" s="1">
        <f t="shared" si="60"/>
        <v>0.47000000000002728</v>
      </c>
      <c r="C181">
        <f>front!D181-front!B181</f>
        <v>197.84999999999991</v>
      </c>
      <c r="D181" s="2">
        <f>front!E181-front!C181</f>
        <v>1890</v>
      </c>
      <c r="E181" s="2">
        <f>IF(front!F181-front!C181&gt;0,front!F181-front!C181,0)</f>
        <v>1702.3999999999996</v>
      </c>
      <c r="F181" s="2">
        <f>front!I181-front!H181</f>
        <v>6253</v>
      </c>
      <c r="G181" s="2">
        <f>IF(front!J181-front!H181&gt;0,front!J181-front!H181,0)</f>
        <v>44.299999999999272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197.38615408082237</v>
      </c>
      <c r="J181" s="4">
        <f>D181/(constants!$A$4+constants!$B$4*data!D181+constants!$C$4*data!D181^2+constants!$D$4*data!D181^3+constants!$E$4*data!D181^4+constants!$F$4*data!D181^5+constants!$G$4*data!D181^6+constants!$H$4*data!D181^7)</f>
        <v>1885.6854862955606</v>
      </c>
      <c r="K181" s="4">
        <f>E181/(constants!$A$4+constants!$B$4*data!E181+constants!$C$4*data!E181^2+constants!$D$4*data!E181^3+constants!$E$4*data!E181^4+constants!$F$4*data!E181^5+constants!$G$4*data!E181^6+constants!$H$4*data!E181^7)</f>
        <v>1698.5111699604365</v>
      </c>
      <c r="L181" s="4">
        <f>F181/(constants!$A$4+constants!$B$4*data!F181+constants!$C$4*data!F181^2+constants!$D$4*data!F181^3+constants!$E$4*data!F181^4+constants!$F$4*data!F181^5+constants!$G$4*data!F181^6+constants!$H$4*data!F181^7)</f>
        <v>6241.3488315960367</v>
      </c>
      <c r="M181" s="4">
        <f>G181/(constants!$A$4+constants!$B$4*data!G181+constants!$C$4*data!G181^2+constants!$D$4*data!G181^3+constants!$E$4*data!G181^4+constants!$F$4*data!G181^5+constants!$G$4*data!G181^6+constants!$H$4*data!G181^7)</f>
        <v>44.195470993405955</v>
      </c>
      <c r="N181" s="4"/>
      <c r="O181" s="4">
        <f t="shared" si="45"/>
        <v>657.95384693607457</v>
      </c>
      <c r="P181" s="4">
        <f t="shared" si="46"/>
        <v>628.56182876518687</v>
      </c>
      <c r="Q181" s="4">
        <f t="shared" si="47"/>
        <v>566.1703899868121</v>
      </c>
      <c r="R181" s="4">
        <f t="shared" si="48"/>
        <v>2080.4496105320122</v>
      </c>
      <c r="S181" s="4">
        <f t="shared" si="49"/>
        <v>14.731823664468653</v>
      </c>
      <c r="T181" s="4">
        <f t="shared" si="40"/>
        <v>1.0467607430578922</v>
      </c>
      <c r="U181" s="4">
        <f t="shared" si="50"/>
        <v>0.9007393769027574</v>
      </c>
      <c r="V181" s="4">
        <f t="shared" si="51"/>
        <v>7.0810768931343802E-3</v>
      </c>
      <c r="W181" s="4"/>
      <c r="X181">
        <f>IF(front!E181&gt;$X$2,O181,P181)</f>
        <v>628.56182876518687</v>
      </c>
      <c r="Y181">
        <f t="shared" si="52"/>
        <v>26.144792520004444</v>
      </c>
      <c r="Z181">
        <f>SUMPRODUCT($B$7:$B$456,Y$7:Y$456,EXP(constants!$B$32+constants!$A$32*ABS($A$7:$A$456-$A181)))</f>
        <v>2.5877470410380039</v>
      </c>
      <c r="AA181">
        <f t="shared" si="41"/>
        <v>23.55704547896644</v>
      </c>
      <c r="AB181">
        <f t="shared" si="53"/>
        <v>16.041570085461029</v>
      </c>
      <c r="AD181" s="4">
        <f t="shared" si="42"/>
        <v>2064.0790877572717</v>
      </c>
      <c r="AE181">
        <f>SUMPRODUCT($B$7:$B$456,AD$7:AD$456,EXP(constants!$B$32+constants!$A$32*ABS($A$7:$A$456-$A181)))</f>
        <v>53.037748638118579</v>
      </c>
      <c r="AF181" s="4">
        <f t="shared" si="43"/>
        <v>2011.0413391191532</v>
      </c>
      <c r="AG181">
        <f t="shared" si="54"/>
        <v>2011.0413391191532</v>
      </c>
      <c r="AH181" s="4"/>
      <c r="AI181" s="5">
        <f>SUMPRODUCT(constants!$B$13:$B$20,A181^constants!$A$13:$A$20)*constants!$C$10/((A181/1000000000)^5*(EXP(0.014388/(A181/1000000000)/constants!$B$9)-1))</f>
        <v>6.4670655169378667E-8</v>
      </c>
      <c r="AJ181">
        <f>SUMPRODUCT(A181^constants!$E$28:$J$28,constants!$E$27:$J$27)</f>
        <v>2.0474266550858026E-6</v>
      </c>
      <c r="AL181" s="17">
        <f t="shared" si="44"/>
        <v>4.0314417369900521E-9</v>
      </c>
      <c r="AM181">
        <f t="shared" si="55"/>
        <v>1.0180927737579906E-9</v>
      </c>
      <c r="AN181">
        <f t="shared" si="56"/>
        <v>3.9597980075127812</v>
      </c>
      <c r="AO181">
        <f t="shared" si="57"/>
        <v>2.0183095064503524E-9</v>
      </c>
      <c r="AQ181">
        <f t="shared" si="58"/>
        <v>2.0183095064503524E-9</v>
      </c>
      <c r="AS181" s="4">
        <f t="shared" si="59"/>
        <v>1.9974348454020028</v>
      </c>
    </row>
    <row r="182" spans="1:45" x14ac:dyDescent="0.2">
      <c r="A182">
        <f>front!A182</f>
        <v>271.08</v>
      </c>
      <c r="B182" s="1">
        <f t="shared" si="60"/>
        <v>0.47999999999996135</v>
      </c>
      <c r="C182">
        <f>front!D182-front!B182</f>
        <v>186.84999999999991</v>
      </c>
      <c r="D182" s="2">
        <f>front!E182-front!C182</f>
        <v>1892.7999999999993</v>
      </c>
      <c r="E182" s="2">
        <f>IF(front!F182-front!C182&gt;0,front!F182-front!C182,0)</f>
        <v>1667.3999999999996</v>
      </c>
      <c r="F182" s="2">
        <f>front!I182-front!H182</f>
        <v>6354.1</v>
      </c>
      <c r="G182" s="2">
        <f>IF(front!J182-front!H182&gt;0,front!J182-front!H182,0)</f>
        <v>45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186.41175489927869</v>
      </c>
      <c r="J182" s="4">
        <f>D182/(constants!$A$4+constants!$B$4*data!D182+constants!$C$4*data!D182^2+constants!$D$4*data!D182^3+constants!$E$4*data!D182^4+constants!$F$4*data!D182^5+constants!$G$4*data!D182^6+constants!$H$4*data!D182^7)</f>
        <v>1888.4791318870514</v>
      </c>
      <c r="K182" s="4">
        <f>E182/(constants!$A$4+constants!$B$4*data!E182+constants!$C$4*data!E182^2+constants!$D$4*data!E182^3+constants!$E$4*data!E182^4+constants!$F$4*data!E182^5+constants!$G$4*data!E182^6+constants!$H$4*data!E182^7)</f>
        <v>1663.5905624838238</v>
      </c>
      <c r="L182" s="4">
        <f>F182/(constants!$A$4+constants!$B$4*data!F182+constants!$C$4*data!F182^2+constants!$D$4*data!F182^3+constants!$E$4*data!F182^4+constants!$F$4*data!F182^5+constants!$G$4*data!F182^6+constants!$H$4*data!F182^7)</f>
        <v>6342.4325254912665</v>
      </c>
      <c r="M182" s="4">
        <f>G182/(constants!$A$4+constants!$B$4*data!G182+constants!$C$4*data!G182^2+constants!$D$4*data!G182^3+constants!$E$4*data!G182^4+constants!$F$4*data!G182^5+constants!$G$4*data!G182^6+constants!$H$4*data!G182^7)</f>
        <v>44.893822648179743</v>
      </c>
      <c r="N182" s="4"/>
      <c r="O182" s="4">
        <f t="shared" si="45"/>
        <v>621.37251633092899</v>
      </c>
      <c r="P182" s="4">
        <f t="shared" si="46"/>
        <v>629.49304396235038</v>
      </c>
      <c r="Q182" s="4">
        <f t="shared" si="47"/>
        <v>554.53018749460796</v>
      </c>
      <c r="R182" s="4">
        <f t="shared" si="48"/>
        <v>2114.1441751637553</v>
      </c>
      <c r="S182" s="4">
        <f t="shared" si="49"/>
        <v>14.964607549393248</v>
      </c>
      <c r="T182" s="4">
        <f t="shared" si="40"/>
        <v>0.98709989298641543</v>
      </c>
      <c r="U182" s="4">
        <f t="shared" si="50"/>
        <v>0.8809155125910717</v>
      </c>
      <c r="V182" s="4">
        <f t="shared" si="51"/>
        <v>7.0783287749210076E-3</v>
      </c>
      <c r="W182" s="4"/>
      <c r="X182">
        <f>IF(front!E182&gt;$X$2,O182,P182)</f>
        <v>629.49304396235038</v>
      </c>
      <c r="Y182">
        <f t="shared" si="52"/>
        <v>39.461424564578124</v>
      </c>
      <c r="Z182">
        <f>SUMPRODUCT($B$7:$B$456,Y$7:Y$456,EXP(constants!$B$32+constants!$A$32*ABS($A$7:$A$456-$A182)))</f>
        <v>2.64597498728219</v>
      </c>
      <c r="AA182">
        <f t="shared" si="41"/>
        <v>36.815449577295936</v>
      </c>
      <c r="AB182">
        <f t="shared" si="53"/>
        <v>29.299974183790525</v>
      </c>
      <c r="AD182" s="4">
        <f t="shared" si="42"/>
        <v>2097.5149747143055</v>
      </c>
      <c r="AE182">
        <f>SUMPRODUCT($B$7:$B$456,AD$7:AD$456,EXP(constants!$B$32+constants!$A$32*ABS($A$7:$A$456-$A182)))</f>
        <v>53.267804720719155</v>
      </c>
      <c r="AF182" s="4">
        <f t="shared" si="43"/>
        <v>2044.2471699935863</v>
      </c>
      <c r="AG182">
        <f t="shared" si="54"/>
        <v>2044.2471699935863</v>
      </c>
      <c r="AH182" s="4"/>
      <c r="AI182" s="5">
        <f>SUMPRODUCT(constants!$B$13:$B$20,A182^constants!$A$13:$A$20)*constants!$C$10/((A182/1000000000)^5*(EXP(0.014388/(A182/1000000000)/constants!$B$9)-1))</f>
        <v>6.6111503516461757E-8</v>
      </c>
      <c r="AJ182">
        <f>SUMPRODUCT(A182^constants!$E$28:$J$28,constants!$E$27:$J$27)</f>
        <v>2.0330094128943725E-6</v>
      </c>
      <c r="AL182" s="17">
        <f t="shared" si="44"/>
        <v>2.2563672958127138E-9</v>
      </c>
      <c r="AM182">
        <f t="shared" si="55"/>
        <v>9.9450274053736406E-10</v>
      </c>
      <c r="AN182">
        <f t="shared" si="56"/>
        <v>2.2688396963024164</v>
      </c>
      <c r="AO182">
        <f t="shared" si="57"/>
        <v>1.971543642342581E-9</v>
      </c>
      <c r="AQ182">
        <f t="shared" si="58"/>
        <v>1.971543642342581E-9</v>
      </c>
      <c r="AS182" s="4">
        <f t="shared" si="59"/>
        <v>1.1444673337952116</v>
      </c>
    </row>
    <row r="183" spans="1:45" x14ac:dyDescent="0.2">
      <c r="A183">
        <f>front!A183</f>
        <v>271.55</v>
      </c>
      <c r="B183" s="1">
        <f t="shared" si="60"/>
        <v>0.47000000000002728</v>
      </c>
      <c r="C183">
        <f>front!D183-front!B183</f>
        <v>186.84999999999991</v>
      </c>
      <c r="D183" s="2">
        <f>front!E183-front!C183</f>
        <v>1892.7999999999993</v>
      </c>
      <c r="E183" s="2">
        <f>IF(front!F183-front!C183&gt;0,front!F183-front!C183,0)</f>
        <v>1667.3999999999996</v>
      </c>
      <c r="F183" s="2">
        <f>front!I183-front!H183</f>
        <v>6354.1</v>
      </c>
      <c r="G183" s="2">
        <f>IF(front!J183-front!H183&gt;0,front!J183-front!H183,0)</f>
        <v>45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186.41175489927869</v>
      </c>
      <c r="J183" s="4">
        <f>D183/(constants!$A$4+constants!$B$4*data!D183+constants!$C$4*data!D183^2+constants!$D$4*data!D183^3+constants!$E$4*data!D183^4+constants!$F$4*data!D183^5+constants!$G$4*data!D183^6+constants!$H$4*data!D183^7)</f>
        <v>1888.4791318870514</v>
      </c>
      <c r="K183" s="4">
        <f>E183/(constants!$A$4+constants!$B$4*data!E183+constants!$C$4*data!E183^2+constants!$D$4*data!E183^3+constants!$E$4*data!E183^4+constants!$F$4*data!E183^5+constants!$G$4*data!E183^6+constants!$H$4*data!E183^7)</f>
        <v>1663.5905624838238</v>
      </c>
      <c r="L183" s="4">
        <f>F183/(constants!$A$4+constants!$B$4*data!F183+constants!$C$4*data!F183^2+constants!$D$4*data!F183^3+constants!$E$4*data!F183^4+constants!$F$4*data!F183^5+constants!$G$4*data!F183^6+constants!$H$4*data!F183^7)</f>
        <v>6342.4325254912665</v>
      </c>
      <c r="M183" s="4">
        <f>G183/(constants!$A$4+constants!$B$4*data!G183+constants!$C$4*data!G183^2+constants!$D$4*data!G183^3+constants!$E$4*data!G183^4+constants!$F$4*data!G183^5+constants!$G$4*data!G183^6+constants!$H$4*data!G183^7)</f>
        <v>44.893822648179743</v>
      </c>
      <c r="N183" s="4"/>
      <c r="O183" s="4">
        <f t="shared" si="45"/>
        <v>621.37251633092899</v>
      </c>
      <c r="P183" s="4">
        <f t="shared" si="46"/>
        <v>629.49304396235038</v>
      </c>
      <c r="Q183" s="4">
        <f t="shared" si="47"/>
        <v>554.53018749460796</v>
      </c>
      <c r="R183" s="4">
        <f t="shared" si="48"/>
        <v>2114.1441751637553</v>
      </c>
      <c r="S183" s="4">
        <f t="shared" si="49"/>
        <v>14.964607549393248</v>
      </c>
      <c r="T183" s="4">
        <f t="shared" si="40"/>
        <v>0.98709989298641543</v>
      </c>
      <c r="U183" s="4">
        <f t="shared" si="50"/>
        <v>0.8809155125910717</v>
      </c>
      <c r="V183" s="4">
        <f t="shared" si="51"/>
        <v>7.0783287749210076E-3</v>
      </c>
      <c r="W183" s="4"/>
      <c r="X183">
        <f>IF(front!E183&gt;$X$2,O183,P183)</f>
        <v>629.49304396235038</v>
      </c>
      <c r="Y183">
        <f t="shared" si="52"/>
        <v>39.461424564578124</v>
      </c>
      <c r="Z183">
        <f>SUMPRODUCT($B$7:$B$456,Y$7:Y$456,EXP(constants!$B$32+constants!$A$32*ABS($A$7:$A$456-$A183)))</f>
        <v>2.7041979610097919</v>
      </c>
      <c r="AA183">
        <f t="shared" si="41"/>
        <v>36.757226603568334</v>
      </c>
      <c r="AB183">
        <f t="shared" si="53"/>
        <v>29.241751210062922</v>
      </c>
      <c r="AD183" s="4">
        <f t="shared" si="42"/>
        <v>2097.5149747143055</v>
      </c>
      <c r="AE183">
        <f>SUMPRODUCT($B$7:$B$456,AD$7:AD$456,EXP(constants!$B$32+constants!$A$32*ABS($A$7:$A$456-$A183)))</f>
        <v>53.494183912685692</v>
      </c>
      <c r="AF183" s="4">
        <f t="shared" si="43"/>
        <v>2044.0207908016198</v>
      </c>
      <c r="AG183">
        <f t="shared" si="54"/>
        <v>2044.0207908016198</v>
      </c>
      <c r="AH183" s="4"/>
      <c r="AI183" s="5">
        <f>SUMPRODUCT(constants!$B$13:$B$20,A183^constants!$A$13:$A$20)*constants!$C$10/((A183/1000000000)^5*(EXP(0.014388/(A183/1000000000)/constants!$B$9)-1))</f>
        <v>6.7546778670389803E-8</v>
      </c>
      <c r="AJ183">
        <f>SUMPRODUCT(A183^constants!$E$28:$J$28,constants!$E$27:$J$27)</f>
        <v>2.0190600268717878E-6</v>
      </c>
      <c r="AL183" s="17">
        <f t="shared" si="44"/>
        <v>2.3099430052993894E-9</v>
      </c>
      <c r="AM183">
        <f t="shared" si="55"/>
        <v>9.8778840017569344E-10</v>
      </c>
      <c r="AN183">
        <f t="shared" si="56"/>
        <v>2.3384998294052961</v>
      </c>
      <c r="AO183">
        <f t="shared" si="57"/>
        <v>1.9582328544352261E-9</v>
      </c>
      <c r="AQ183">
        <f t="shared" si="58"/>
        <v>1.9582328544352261E-9</v>
      </c>
      <c r="AS183" s="4">
        <f t="shared" si="59"/>
        <v>1.1796058880676885</v>
      </c>
    </row>
    <row r="184" spans="1:45" x14ac:dyDescent="0.2">
      <c r="A184">
        <f>front!A184</f>
        <v>272.02</v>
      </c>
      <c r="B184" s="1">
        <f t="shared" si="60"/>
        <v>0.46999999999997044</v>
      </c>
      <c r="C184">
        <f>front!D184-front!B184</f>
        <v>194.25</v>
      </c>
      <c r="D184" s="2">
        <f>front!E184-front!C184</f>
        <v>1836.1999999999989</v>
      </c>
      <c r="E184" s="2">
        <f>IF(front!F184-front!C184&gt;0,front!F184-front!C184,0)</f>
        <v>1586.2999999999993</v>
      </c>
      <c r="F184" s="2">
        <f>front!I184-front!H184</f>
        <v>6335.3999999999978</v>
      </c>
      <c r="G184" s="2">
        <f>IF(front!J184-front!H184&gt;0,front!J184-front!H184,0)</f>
        <v>24.299999999999272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193.79453034617731</v>
      </c>
      <c r="J184" s="4">
        <f>D184/(constants!$A$4+constants!$B$4*data!D184+constants!$C$4*data!D184^2+constants!$D$4*data!D184^3+constants!$E$4*data!D184^4+constants!$F$4*data!D184^5+constants!$G$4*data!D184^6+constants!$H$4*data!D184^7)</f>
        <v>1832.0075798361245</v>
      </c>
      <c r="K184" s="4">
        <f>E184/(constants!$A$4+constants!$B$4*data!E184+constants!$C$4*data!E184^2+constants!$D$4*data!E184^3+constants!$E$4*data!E184^4+constants!$F$4*data!E184^5+constants!$G$4*data!E184^6+constants!$H$4*data!E184^7)</f>
        <v>1582.6744801394818</v>
      </c>
      <c r="L184" s="4">
        <f>F184/(constants!$A$4+constants!$B$4*data!F184+constants!$C$4*data!F184^2+constants!$D$4*data!F184^3+constants!$E$4*data!F184^4+constants!$F$4*data!F184^5+constants!$G$4*data!F184^6+constants!$H$4*data!F184^7)</f>
        <v>6323.7346349374966</v>
      </c>
      <c r="M184" s="4">
        <f>G184/(constants!$A$4+constants!$B$4*data!G184+constants!$C$4*data!G184^2+constants!$D$4*data!G184^3+constants!$E$4*data!G184^4+constants!$F$4*data!G184^5+constants!$G$4*data!G184^6+constants!$H$4*data!G184^7)</f>
        <v>24.242610122110708</v>
      </c>
      <c r="N184" s="4"/>
      <c r="O184" s="4">
        <f t="shared" si="45"/>
        <v>645.98176782059102</v>
      </c>
      <c r="P184" s="4">
        <f t="shared" si="46"/>
        <v>610.66919327870824</v>
      </c>
      <c r="Q184" s="4">
        <f t="shared" si="47"/>
        <v>527.55816004649398</v>
      </c>
      <c r="R184" s="4">
        <f t="shared" si="48"/>
        <v>2107.9115449791657</v>
      </c>
      <c r="S184" s="4">
        <f t="shared" si="49"/>
        <v>8.0808700407035694</v>
      </c>
      <c r="T184" s="4">
        <f t="shared" si="40"/>
        <v>1.0578260291014323</v>
      </c>
      <c r="U184" s="4">
        <f t="shared" si="50"/>
        <v>0.86390170955572909</v>
      </c>
      <c r="V184" s="4">
        <f t="shared" si="51"/>
        <v>3.8335906741207397E-3</v>
      </c>
      <c r="W184" s="4"/>
      <c r="X184">
        <f>IF(front!E184&gt;$X$2,O184,P184)</f>
        <v>610.66919327870824</v>
      </c>
      <c r="Y184">
        <f t="shared" si="52"/>
        <v>49.336370434381593</v>
      </c>
      <c r="Z184">
        <f>SUMPRODUCT($B$7:$B$456,Y$7:Y$456,EXP(constants!$B$32+constants!$A$32*ABS($A$7:$A$456-$A184)))</f>
        <v>2.7636654769578683</v>
      </c>
      <c r="AA184">
        <f t="shared" si="41"/>
        <v>46.572704957423724</v>
      </c>
      <c r="AB184">
        <f t="shared" si="53"/>
        <v>39.057229563918312</v>
      </c>
      <c r="AD184" s="4">
        <f t="shared" si="42"/>
        <v>2098.9317967786683</v>
      </c>
      <c r="AE184">
        <f>SUMPRODUCT($B$7:$B$456,AD$7:AD$456,EXP(constants!$B$32+constants!$A$32*ABS($A$7:$A$456-$A184)))</f>
        <v>53.722215361562363</v>
      </c>
      <c r="AF184" s="4">
        <f t="shared" si="43"/>
        <v>2045.2095814171059</v>
      </c>
      <c r="AG184">
        <f t="shared" si="54"/>
        <v>2045.2095814171059</v>
      </c>
      <c r="AH184" s="4"/>
      <c r="AI184" s="5">
        <f>SUMPRODUCT(constants!$B$13:$B$20,A184^constants!$A$13:$A$20)*constants!$C$10/((A184/1000000000)^5*(EXP(0.014388/(A184/1000000000)/constants!$B$9)-1))</f>
        <v>6.9006525626005458E-8</v>
      </c>
      <c r="AJ184">
        <f>SUMPRODUCT(A184^constants!$E$28:$J$28,constants!$E$27:$J$27)</f>
        <v>2.0052740210392225E-6</v>
      </c>
      <c r="AL184" s="17">
        <f t="shared" si="44"/>
        <v>1.7668054390051972E-9</v>
      </c>
      <c r="AM184">
        <f t="shared" si="55"/>
        <v>9.8047360977537929E-10</v>
      </c>
      <c r="AN184">
        <f t="shared" si="56"/>
        <v>1.801991834752148</v>
      </c>
      <c r="AO184">
        <f t="shared" si="57"/>
        <v>1.9437317093694868E-9</v>
      </c>
      <c r="AQ184">
        <f t="shared" si="58"/>
        <v>1.9437317093694868E-9</v>
      </c>
      <c r="AS184" s="4">
        <f t="shared" si="59"/>
        <v>0.90897598186445117</v>
      </c>
    </row>
    <row r="185" spans="1:45" x14ac:dyDescent="0.2">
      <c r="A185">
        <f>front!A185</f>
        <v>272.5</v>
      </c>
      <c r="B185" s="1">
        <f t="shared" si="60"/>
        <v>0.48000000000001819</v>
      </c>
      <c r="C185">
        <f>front!D185-front!B185</f>
        <v>194.25</v>
      </c>
      <c r="D185" s="2">
        <f>front!E185-front!C185</f>
        <v>1836.1999999999989</v>
      </c>
      <c r="E185" s="2">
        <f>IF(front!F185-front!C185&gt;0,front!F185-front!C185,0)</f>
        <v>1586.2999999999993</v>
      </c>
      <c r="F185" s="2">
        <f>front!I185-front!H185</f>
        <v>6335.3999999999978</v>
      </c>
      <c r="G185" s="2">
        <f>IF(front!J185-front!H185&gt;0,front!J185-front!H185,0)</f>
        <v>24.299999999999272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193.79453034617731</v>
      </c>
      <c r="J185" s="4">
        <f>D185/(constants!$A$4+constants!$B$4*data!D185+constants!$C$4*data!D185^2+constants!$D$4*data!D185^3+constants!$E$4*data!D185^4+constants!$F$4*data!D185^5+constants!$G$4*data!D185^6+constants!$H$4*data!D185^7)</f>
        <v>1832.0075798361245</v>
      </c>
      <c r="K185" s="4">
        <f>E185/(constants!$A$4+constants!$B$4*data!E185+constants!$C$4*data!E185^2+constants!$D$4*data!E185^3+constants!$E$4*data!E185^4+constants!$F$4*data!E185^5+constants!$G$4*data!E185^6+constants!$H$4*data!E185^7)</f>
        <v>1582.6744801394818</v>
      </c>
      <c r="L185" s="4">
        <f>F185/(constants!$A$4+constants!$B$4*data!F185+constants!$C$4*data!F185^2+constants!$D$4*data!F185^3+constants!$E$4*data!F185^4+constants!$F$4*data!F185^5+constants!$G$4*data!F185^6+constants!$H$4*data!F185^7)</f>
        <v>6323.7346349374966</v>
      </c>
      <c r="M185" s="4">
        <f>G185/(constants!$A$4+constants!$B$4*data!G185+constants!$C$4*data!G185^2+constants!$D$4*data!G185^3+constants!$E$4*data!G185^4+constants!$F$4*data!G185^5+constants!$G$4*data!G185^6+constants!$H$4*data!G185^7)</f>
        <v>24.242610122110708</v>
      </c>
      <c r="N185" s="4"/>
      <c r="O185" s="4">
        <f t="shared" si="45"/>
        <v>645.98176782059102</v>
      </c>
      <c r="P185" s="4">
        <f t="shared" si="46"/>
        <v>610.66919327870824</v>
      </c>
      <c r="Q185" s="4">
        <f t="shared" si="47"/>
        <v>527.55816004649398</v>
      </c>
      <c r="R185" s="4">
        <f t="shared" si="48"/>
        <v>2107.9115449791657</v>
      </c>
      <c r="S185" s="4">
        <f t="shared" si="49"/>
        <v>8.0808700407035694</v>
      </c>
      <c r="T185" s="4">
        <f t="shared" si="40"/>
        <v>1.0578260291014323</v>
      </c>
      <c r="U185" s="4">
        <f t="shared" si="50"/>
        <v>0.86390170955572909</v>
      </c>
      <c r="V185" s="4">
        <f t="shared" si="51"/>
        <v>3.8335906741207397E-3</v>
      </c>
      <c r="W185" s="4"/>
      <c r="X185">
        <f>IF(front!E185&gt;$X$2,O185,P185)</f>
        <v>610.66919327870824</v>
      </c>
      <c r="Y185">
        <f t="shared" si="52"/>
        <v>49.336370434381593</v>
      </c>
      <c r="Z185">
        <f>SUMPRODUCT($B$7:$B$456,Y$7:Y$456,EXP(constants!$B$32+constants!$A$32*ABS($A$7:$A$456-$A185)))</f>
        <v>2.8255585759838318</v>
      </c>
      <c r="AA185">
        <f t="shared" si="41"/>
        <v>46.510811858397759</v>
      </c>
      <c r="AB185">
        <f t="shared" si="53"/>
        <v>38.995336464892347</v>
      </c>
      <c r="AD185" s="4">
        <f t="shared" si="42"/>
        <v>2098.9317967786683</v>
      </c>
      <c r="AE185">
        <f>SUMPRODUCT($B$7:$B$456,AD$7:AD$456,EXP(constants!$B$32+constants!$A$32*ABS($A$7:$A$456-$A185)))</f>
        <v>53.957345487489221</v>
      </c>
      <c r="AF185" s="4">
        <f t="shared" si="43"/>
        <v>2044.9744512911791</v>
      </c>
      <c r="AG185">
        <f t="shared" si="54"/>
        <v>2044.9744512911791</v>
      </c>
      <c r="AH185" s="4"/>
      <c r="AI185" s="5">
        <f>SUMPRODUCT(constants!$B$13:$B$20,A185^constants!$A$13:$A$20)*constants!$C$10/((A185/1000000000)^5*(EXP(0.014388/(A185/1000000000)/constants!$B$9)-1))</f>
        <v>7.0522884406301355E-8</v>
      </c>
      <c r="AJ185">
        <f>SUMPRODUCT(A185^constants!$E$28:$J$28,constants!$E$27:$J$27)</f>
        <v>1.9913609233182116E-6</v>
      </c>
      <c r="AL185" s="17">
        <f t="shared" si="44"/>
        <v>1.8084953432776091E-9</v>
      </c>
      <c r="AM185">
        <f t="shared" si="55"/>
        <v>9.7378278836729906E-10</v>
      </c>
      <c r="AN185">
        <f t="shared" si="56"/>
        <v>1.8571855704184685</v>
      </c>
      <c r="AO185">
        <f t="shared" si="57"/>
        <v>1.930467546415021E-9</v>
      </c>
      <c r="AQ185">
        <f t="shared" si="58"/>
        <v>1.930467546415021E-9</v>
      </c>
      <c r="AS185" s="4">
        <f t="shared" si="59"/>
        <v>0.93681727342999332</v>
      </c>
    </row>
    <row r="186" spans="1:45" x14ac:dyDescent="0.2">
      <c r="A186">
        <f>front!A186</f>
        <v>272.97000000000003</v>
      </c>
      <c r="B186" s="1">
        <f t="shared" si="60"/>
        <v>0.47000000000002728</v>
      </c>
      <c r="C186">
        <f>front!D186-front!B186</f>
        <v>184.05000000000018</v>
      </c>
      <c r="D186" s="2">
        <f>front!E186-front!C186</f>
        <v>1865.3999999999996</v>
      </c>
      <c r="E186" s="2">
        <f>IF(front!F186-front!C186&gt;0,front!F186-front!C186,0)</f>
        <v>1643.3999999999996</v>
      </c>
      <c r="F186" s="2">
        <f>front!I186-front!H186</f>
        <v>6353.6</v>
      </c>
      <c r="G186" s="2">
        <f>IF(front!J186-front!H186&gt;0,front!J186-front!H186,0)</f>
        <v>53.799999999999272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183.6182746579002</v>
      </c>
      <c r="J186" s="4">
        <f>D186/(constants!$A$4+constants!$B$4*data!D186+constants!$C$4*data!D186^2+constants!$D$4*data!D186^3+constants!$E$4*data!D186^4+constants!$F$4*data!D186^5+constants!$G$4*data!D186^6+constants!$H$4*data!D186^7)</f>
        <v>1861.1413140812367</v>
      </c>
      <c r="K186" s="4">
        <f>E186/(constants!$A$4+constants!$B$4*data!E186+constants!$C$4*data!E186^2+constants!$D$4*data!E186^3+constants!$E$4*data!E186^4+constants!$F$4*data!E186^5+constants!$G$4*data!E186^6+constants!$H$4*data!E186^7)</f>
        <v>1639.6449964075002</v>
      </c>
      <c r="L186" s="4">
        <f>F186/(constants!$A$4+constants!$B$4*data!F186+constants!$C$4*data!F186^2+constants!$D$4*data!F186^3+constants!$E$4*data!F186^4+constants!$F$4*data!F186^5+constants!$G$4*data!F186^6+constants!$H$4*data!F186^7)</f>
        <v>6341.9325764837886</v>
      </c>
      <c r="M186" s="4">
        <f>G186/(constants!$A$4+constants!$B$4*data!G186+constants!$C$4*data!G186^2+constants!$D$4*data!G186^3+constants!$E$4*data!G186^4+constants!$F$4*data!G186^5+constants!$G$4*data!G186^6+constants!$H$4*data!G186^7)</f>
        <v>53.673109257533852</v>
      </c>
      <c r="N186" s="4"/>
      <c r="O186" s="4">
        <f t="shared" si="45"/>
        <v>612.06091552633404</v>
      </c>
      <c r="P186" s="4">
        <f t="shared" si="46"/>
        <v>620.38043802707887</v>
      </c>
      <c r="Q186" s="4">
        <f t="shared" si="47"/>
        <v>546.54833213583345</v>
      </c>
      <c r="R186" s="4">
        <f t="shared" si="48"/>
        <v>2113.9775254945962</v>
      </c>
      <c r="S186" s="4">
        <f t="shared" si="49"/>
        <v>17.891036419177951</v>
      </c>
      <c r="T186" s="4">
        <f t="shared" si="40"/>
        <v>0.9865896440461559</v>
      </c>
      <c r="U186" s="4">
        <f t="shared" si="50"/>
        <v>0.88098898455592056</v>
      </c>
      <c r="V186" s="4">
        <f t="shared" si="51"/>
        <v>8.4632103243349657E-3</v>
      </c>
      <c r="W186" s="4"/>
      <c r="X186">
        <f>IF(front!E186&gt;$X$2,O186,P186)</f>
        <v>620.38043802707887</v>
      </c>
      <c r="Y186">
        <f t="shared" si="52"/>
        <v>38.841678259572063</v>
      </c>
      <c r="Z186">
        <f>SUMPRODUCT($B$7:$B$456,Y$7:Y$456,EXP(constants!$B$32+constants!$A$32*ABS($A$7:$A$456-$A186)))</f>
        <v>2.8873241579899842</v>
      </c>
      <c r="AA186">
        <f t="shared" si="41"/>
        <v>35.954354101582076</v>
      </c>
      <c r="AB186">
        <f t="shared" si="53"/>
        <v>28.438878708076665</v>
      </c>
      <c r="AD186" s="4">
        <f t="shared" si="42"/>
        <v>2094.0963739254075</v>
      </c>
      <c r="AE186">
        <f>SUMPRODUCT($B$7:$B$456,AD$7:AD$456,EXP(constants!$B$32+constants!$A$32*ABS($A$7:$A$456-$A186)))</f>
        <v>54.189165828707402</v>
      </c>
      <c r="AF186" s="4">
        <f t="shared" si="43"/>
        <v>2039.9072080967001</v>
      </c>
      <c r="AG186">
        <f t="shared" si="54"/>
        <v>2039.9072080967001</v>
      </c>
      <c r="AH186" s="4"/>
      <c r="AI186" s="5">
        <f>SUMPRODUCT(constants!$B$13:$B$20,A186^constants!$A$13:$A$20)*constants!$C$10/((A186/1000000000)^5*(EXP(0.014388/(A186/1000000000)/constants!$B$9)-1))</f>
        <v>7.2032963460725564E-8</v>
      </c>
      <c r="AJ186">
        <f>SUMPRODUCT(A186^constants!$E$28:$J$28,constants!$E$27:$J$27)</f>
        <v>1.9778981166143476E-6</v>
      </c>
      <c r="AL186" s="17">
        <f t="shared" si="44"/>
        <v>2.5329044861486803E-9</v>
      </c>
      <c r="AM186">
        <f t="shared" si="55"/>
        <v>9.6960200383810156E-10</v>
      </c>
      <c r="AN186">
        <f t="shared" si="56"/>
        <v>2.6123135844628576</v>
      </c>
      <c r="AO186">
        <f t="shared" si="57"/>
        <v>1.9221793850831682E-9</v>
      </c>
      <c r="AQ186">
        <f t="shared" si="58"/>
        <v>1.9221793850831682E-9</v>
      </c>
      <c r="AS186" s="4">
        <f t="shared" si="59"/>
        <v>1.3177253412480476</v>
      </c>
    </row>
    <row r="187" spans="1:45" x14ac:dyDescent="0.2">
      <c r="A187">
        <f>front!A187</f>
        <v>273.44</v>
      </c>
      <c r="B187" s="1">
        <f t="shared" si="60"/>
        <v>0.46999999999997044</v>
      </c>
      <c r="C187">
        <f>front!D187-front!B187</f>
        <v>184.05000000000018</v>
      </c>
      <c r="D187" s="2">
        <f>front!E187-front!C187</f>
        <v>1865.3999999999996</v>
      </c>
      <c r="E187" s="2">
        <f>IF(front!F187-front!C187&gt;0,front!F187-front!C187,0)</f>
        <v>1643.3999999999996</v>
      </c>
      <c r="F187" s="2">
        <f>front!I187-front!H187</f>
        <v>6353.6</v>
      </c>
      <c r="G187" s="2">
        <f>IF(front!J187-front!H187&gt;0,front!J187-front!H187,0)</f>
        <v>53.799999999999272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183.6182746579002</v>
      </c>
      <c r="J187" s="4">
        <f>D187/(constants!$A$4+constants!$B$4*data!D187+constants!$C$4*data!D187^2+constants!$D$4*data!D187^3+constants!$E$4*data!D187^4+constants!$F$4*data!D187^5+constants!$G$4*data!D187^6+constants!$H$4*data!D187^7)</f>
        <v>1861.1413140812367</v>
      </c>
      <c r="K187" s="4">
        <f>E187/(constants!$A$4+constants!$B$4*data!E187+constants!$C$4*data!E187^2+constants!$D$4*data!E187^3+constants!$E$4*data!E187^4+constants!$F$4*data!E187^5+constants!$G$4*data!E187^6+constants!$H$4*data!E187^7)</f>
        <v>1639.6449964075002</v>
      </c>
      <c r="L187" s="4">
        <f>F187/(constants!$A$4+constants!$B$4*data!F187+constants!$C$4*data!F187^2+constants!$D$4*data!F187^3+constants!$E$4*data!F187^4+constants!$F$4*data!F187^5+constants!$G$4*data!F187^6+constants!$H$4*data!F187^7)</f>
        <v>6341.9325764837886</v>
      </c>
      <c r="M187" s="4">
        <f>G187/(constants!$A$4+constants!$B$4*data!G187+constants!$C$4*data!G187^2+constants!$D$4*data!G187^3+constants!$E$4*data!G187^4+constants!$F$4*data!G187^5+constants!$G$4*data!G187^6+constants!$H$4*data!G187^7)</f>
        <v>53.673109257533852</v>
      </c>
      <c r="N187" s="4"/>
      <c r="O187" s="4">
        <f t="shared" si="45"/>
        <v>612.06091552633404</v>
      </c>
      <c r="P187" s="4">
        <f t="shared" si="46"/>
        <v>620.38043802707887</v>
      </c>
      <c r="Q187" s="4">
        <f t="shared" si="47"/>
        <v>546.54833213583345</v>
      </c>
      <c r="R187" s="4">
        <f t="shared" si="48"/>
        <v>2113.9775254945962</v>
      </c>
      <c r="S187" s="4">
        <f t="shared" si="49"/>
        <v>17.891036419177951</v>
      </c>
      <c r="T187" s="4">
        <f t="shared" si="40"/>
        <v>0.9865896440461559</v>
      </c>
      <c r="U187" s="4">
        <f t="shared" si="50"/>
        <v>0.88098898455592056</v>
      </c>
      <c r="V187" s="4">
        <f t="shared" si="51"/>
        <v>8.4632103243349657E-3</v>
      </c>
      <c r="W187" s="4"/>
      <c r="X187">
        <f>IF(front!E187&gt;$X$2,O187,P187)</f>
        <v>620.38043802707887</v>
      </c>
      <c r="Y187">
        <f t="shared" si="52"/>
        <v>38.841678259572063</v>
      </c>
      <c r="Z187">
        <f>SUMPRODUCT($B$7:$B$456,Y$7:Y$456,EXP(constants!$B$32+constants!$A$32*ABS($A$7:$A$456-$A187)))</f>
        <v>2.9504759762576125</v>
      </c>
      <c r="AA187">
        <f t="shared" si="41"/>
        <v>35.891202283314449</v>
      </c>
      <c r="AB187">
        <f t="shared" si="53"/>
        <v>28.375726889809037</v>
      </c>
      <c r="AD187" s="4">
        <f t="shared" si="42"/>
        <v>2094.0963739254075</v>
      </c>
      <c r="AE187">
        <f>SUMPRODUCT($B$7:$B$456,AD$7:AD$456,EXP(constants!$B$32+constants!$A$32*ABS($A$7:$A$456-$A187)))</f>
        <v>54.423194771640077</v>
      </c>
      <c r="AF187" s="4">
        <f t="shared" si="43"/>
        <v>2039.6731791537675</v>
      </c>
      <c r="AG187">
        <f t="shared" si="54"/>
        <v>2039.6731791537675</v>
      </c>
      <c r="AH187" s="4"/>
      <c r="AI187" s="5">
        <f>SUMPRODUCT(constants!$B$13:$B$20,A187^constants!$A$13:$A$20)*constants!$C$10/((A187/1000000000)^5*(EXP(0.014388/(A187/1000000000)/constants!$B$9)-1))</f>
        <v>7.3568375330348644E-8</v>
      </c>
      <c r="AJ187">
        <f>SUMPRODUCT(A187^constants!$E$28:$J$28,constants!$E$27:$J$27)</f>
        <v>1.9645917750562279E-6</v>
      </c>
      <c r="AL187" s="17">
        <f t="shared" si="44"/>
        <v>2.5926516566795073E-9</v>
      </c>
      <c r="AM187">
        <f t="shared" si="55"/>
        <v>9.6318949287322102E-10</v>
      </c>
      <c r="AN187">
        <f t="shared" si="56"/>
        <v>2.6917358171605001</v>
      </c>
      <c r="AO187">
        <f t="shared" si="57"/>
        <v>1.9094669563397028E-9</v>
      </c>
      <c r="AQ187">
        <f t="shared" si="58"/>
        <v>1.9094669563397028E-9</v>
      </c>
      <c r="AS187" s="4">
        <f t="shared" si="59"/>
        <v>1.3577881764706814</v>
      </c>
    </row>
    <row r="188" spans="1:45" x14ac:dyDescent="0.2">
      <c r="A188">
        <f>front!A188</f>
        <v>273.92</v>
      </c>
      <c r="B188" s="1">
        <f t="shared" si="60"/>
        <v>0.48000000000001819</v>
      </c>
      <c r="C188">
        <f>front!D188-front!B188</f>
        <v>198.09999999999991</v>
      </c>
      <c r="D188" s="2">
        <f>front!E188-front!C188</f>
        <v>1879.2999999999993</v>
      </c>
      <c r="E188" s="2">
        <f>IF(front!F188-front!C188&gt;0,front!F188-front!C188,0)</f>
        <v>1650.2999999999993</v>
      </c>
      <c r="F188" s="2">
        <f>front!I188-front!H188</f>
        <v>6422</v>
      </c>
      <c r="G188" s="2">
        <f>IF(front!J188-front!H188&gt;0,front!J188-front!H188,0)</f>
        <v>77.5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197.63557247414354</v>
      </c>
      <c r="J188" s="4">
        <f>D188/(constants!$A$4+constants!$B$4*data!D188+constants!$C$4*data!D188^2+constants!$D$4*data!D188^3+constants!$E$4*data!D188^4+constants!$F$4*data!D188^5+constants!$G$4*data!D188^6+constants!$H$4*data!D188^7)</f>
        <v>1875.0097691834353</v>
      </c>
      <c r="K188" s="4">
        <f>E188/(constants!$A$4+constants!$B$4*data!E188+constants!$C$4*data!E188^2+constants!$D$4*data!E188^3+constants!$E$4*data!E188^4+constants!$F$4*data!E188^5+constants!$G$4*data!E188^6+constants!$H$4*data!E188^7)</f>
        <v>1646.529347233607</v>
      </c>
      <c r="L188" s="4">
        <f>F188/(constants!$A$4+constants!$B$4*data!F188+constants!$C$4*data!F188^2+constants!$D$4*data!F188^3+constants!$E$4*data!F188^4+constants!$F$4*data!F188^5+constants!$G$4*data!F188^6+constants!$H$4*data!F188^7)</f>
        <v>6410.3283861122327</v>
      </c>
      <c r="M188" s="4">
        <f>G188/(constants!$A$4+constants!$B$4*data!G188+constants!$C$4*data!G188^2+constants!$D$4*data!G188^3+constants!$E$4*data!G188^4+constants!$F$4*data!G188^5+constants!$G$4*data!G188^6+constants!$H$4*data!G188^7)</f>
        <v>77.317402812635478</v>
      </c>
      <c r="N188" s="4"/>
      <c r="O188" s="4">
        <f t="shared" si="45"/>
        <v>658.78524158047856</v>
      </c>
      <c r="P188" s="4">
        <f t="shared" si="46"/>
        <v>625.0032563944784</v>
      </c>
      <c r="Q188" s="4">
        <f t="shared" si="47"/>
        <v>548.84311574453568</v>
      </c>
      <c r="R188" s="4">
        <f t="shared" si="48"/>
        <v>2136.7761287040776</v>
      </c>
      <c r="S188" s="4">
        <f t="shared" si="49"/>
        <v>25.772467604211826</v>
      </c>
      <c r="T188" s="4">
        <f t="shared" si="40"/>
        <v>1.0540508946799443</v>
      </c>
      <c r="U188" s="4">
        <f t="shared" si="50"/>
        <v>0.87814440985588516</v>
      </c>
      <c r="V188" s="4">
        <f t="shared" si="51"/>
        <v>1.2061379410786678E-2</v>
      </c>
      <c r="W188" s="4"/>
      <c r="X188">
        <f>IF(front!E188&gt;$X$2,O188,P188)</f>
        <v>625.0032563944784</v>
      </c>
      <c r="Y188">
        <f t="shared" si="52"/>
        <v>41.022799277856166</v>
      </c>
      <c r="Z188">
        <f>SUMPRODUCT($B$7:$B$456,Y$7:Y$456,EXP(constants!$B$32+constants!$A$32*ABS($A$7:$A$456-$A188)))</f>
        <v>3.0164565239868515</v>
      </c>
      <c r="AA188">
        <f t="shared" si="41"/>
        <v>38.006342753869312</v>
      </c>
      <c r="AB188">
        <f t="shared" si="53"/>
        <v>30.4908673603639</v>
      </c>
      <c r="AD188" s="4">
        <f t="shared" si="42"/>
        <v>2108.1368524348673</v>
      </c>
      <c r="AE188">
        <f>SUMPRODUCT($B$7:$B$456,AD$7:AD$456,EXP(constants!$B$32+constants!$A$32*ABS($A$7:$A$456-$A188)))</f>
        <v>54.665053270382458</v>
      </c>
      <c r="AF188" s="4">
        <f t="shared" si="43"/>
        <v>2053.4717991644848</v>
      </c>
      <c r="AG188">
        <f t="shared" si="54"/>
        <v>2053.4717991644848</v>
      </c>
      <c r="AH188" s="4"/>
      <c r="AI188" s="5">
        <f>SUMPRODUCT(constants!$B$13:$B$20,A188^constants!$A$13:$A$20)*constants!$C$10/((A188/1000000000)^5*(EXP(0.014388/(A188/1000000000)/constants!$B$9)-1))</f>
        <v>7.5162901181947582E-8</v>
      </c>
      <c r="AJ188">
        <f>SUMPRODUCT(A188^constants!$E$28:$J$28,constants!$E$27:$J$27)</f>
        <v>1.9511614846631884E-6</v>
      </c>
      <c r="AL188" s="17">
        <f t="shared" si="44"/>
        <v>2.4650955413506653E-9</v>
      </c>
      <c r="AM188">
        <f t="shared" si="55"/>
        <v>9.5017690793566077E-10</v>
      </c>
      <c r="AN188">
        <f t="shared" si="56"/>
        <v>2.5943542941980064</v>
      </c>
      <c r="AO188">
        <f t="shared" si="57"/>
        <v>1.8836702661362875E-9</v>
      </c>
      <c r="AQ188">
        <f t="shared" si="58"/>
        <v>1.8836702661362875E-9</v>
      </c>
      <c r="AS188" s="4">
        <f t="shared" si="59"/>
        <v>1.3086661639603065</v>
      </c>
    </row>
    <row r="189" spans="1:45" x14ac:dyDescent="0.2">
      <c r="A189">
        <f>front!A189</f>
        <v>274.39</v>
      </c>
      <c r="B189" s="1">
        <f t="shared" si="60"/>
        <v>0.46999999999997044</v>
      </c>
      <c r="C189">
        <f>front!D189-front!B189</f>
        <v>198.09999999999991</v>
      </c>
      <c r="D189" s="2">
        <f>front!E189-front!C189</f>
        <v>1879.2999999999993</v>
      </c>
      <c r="E189" s="2">
        <f>IF(front!F189-front!C189&gt;0,front!F189-front!C189,0)</f>
        <v>1650.2999999999993</v>
      </c>
      <c r="F189" s="2">
        <f>front!I189-front!H189</f>
        <v>6422</v>
      </c>
      <c r="G189" s="2">
        <f>IF(front!J189-front!H189&gt;0,front!J189-front!H189,0)</f>
        <v>77.5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197.63557247414354</v>
      </c>
      <c r="J189" s="4">
        <f>D189/(constants!$A$4+constants!$B$4*data!D189+constants!$C$4*data!D189^2+constants!$D$4*data!D189^3+constants!$E$4*data!D189^4+constants!$F$4*data!D189^5+constants!$G$4*data!D189^6+constants!$H$4*data!D189^7)</f>
        <v>1875.0097691834353</v>
      </c>
      <c r="K189" s="4">
        <f>E189/(constants!$A$4+constants!$B$4*data!E189+constants!$C$4*data!E189^2+constants!$D$4*data!E189^3+constants!$E$4*data!E189^4+constants!$F$4*data!E189^5+constants!$G$4*data!E189^6+constants!$H$4*data!E189^7)</f>
        <v>1646.529347233607</v>
      </c>
      <c r="L189" s="4">
        <f>F189/(constants!$A$4+constants!$B$4*data!F189+constants!$C$4*data!F189^2+constants!$D$4*data!F189^3+constants!$E$4*data!F189^4+constants!$F$4*data!F189^5+constants!$G$4*data!F189^6+constants!$H$4*data!F189^7)</f>
        <v>6410.3283861122327</v>
      </c>
      <c r="M189" s="4">
        <f>G189/(constants!$A$4+constants!$B$4*data!G189+constants!$C$4*data!G189^2+constants!$D$4*data!G189^3+constants!$E$4*data!G189^4+constants!$F$4*data!G189^5+constants!$G$4*data!G189^6+constants!$H$4*data!G189^7)</f>
        <v>77.317402812635478</v>
      </c>
      <c r="N189" s="4"/>
      <c r="O189" s="4">
        <f t="shared" si="45"/>
        <v>658.78524158047856</v>
      </c>
      <c r="P189" s="4">
        <f t="shared" si="46"/>
        <v>625.0032563944784</v>
      </c>
      <c r="Q189" s="4">
        <f t="shared" si="47"/>
        <v>548.84311574453568</v>
      </c>
      <c r="R189" s="4">
        <f t="shared" si="48"/>
        <v>2136.7761287040776</v>
      </c>
      <c r="S189" s="4">
        <f t="shared" si="49"/>
        <v>25.772467604211826</v>
      </c>
      <c r="T189" s="4">
        <f t="shared" si="40"/>
        <v>1.0540508946799443</v>
      </c>
      <c r="U189" s="4">
        <f t="shared" si="50"/>
        <v>0.87814440985588516</v>
      </c>
      <c r="V189" s="4">
        <f t="shared" si="51"/>
        <v>1.2061379410786678E-2</v>
      </c>
      <c r="W189" s="4"/>
      <c r="X189">
        <f>IF(front!E189&gt;$X$2,O189,P189)</f>
        <v>625.0032563944784</v>
      </c>
      <c r="Y189">
        <f t="shared" si="52"/>
        <v>41.022799277856166</v>
      </c>
      <c r="Z189">
        <f>SUMPRODUCT($B$7:$B$456,Y$7:Y$456,EXP(constants!$B$32+constants!$A$32*ABS($A$7:$A$456-$A189)))</f>
        <v>3.082510347488026</v>
      </c>
      <c r="AA189">
        <f t="shared" si="41"/>
        <v>37.940288930368141</v>
      </c>
      <c r="AB189">
        <f t="shared" si="53"/>
        <v>30.424813536862729</v>
      </c>
      <c r="AD189" s="4">
        <f t="shared" si="42"/>
        <v>2108.1368524348673</v>
      </c>
      <c r="AE189">
        <f>SUMPRODUCT($B$7:$B$456,AD$7:AD$456,EXP(constants!$B$32+constants!$A$32*ABS($A$7:$A$456-$A189)))</f>
        <v>54.903809019412954</v>
      </c>
      <c r="AF189" s="4">
        <f t="shared" si="43"/>
        <v>2053.2330434154542</v>
      </c>
      <c r="AG189">
        <f t="shared" si="54"/>
        <v>2053.2330434154542</v>
      </c>
      <c r="AH189" s="4"/>
      <c r="AI189" s="5">
        <f>SUMPRODUCT(constants!$B$13:$B$20,A189^constants!$A$13:$A$20)*constants!$C$10/((A189/1000000000)^5*(EXP(0.014388/(A189/1000000000)/constants!$B$9)-1))</f>
        <v>7.675039593833349E-8</v>
      </c>
      <c r="AJ189">
        <f>SUMPRODUCT(A189^constants!$E$28:$J$28,constants!$E$27:$J$27)</f>
        <v>1.9381645842009711E-6</v>
      </c>
      <c r="AL189" s="17">
        <f t="shared" si="44"/>
        <v>2.5226250226757396E-9</v>
      </c>
      <c r="AM189">
        <f t="shared" si="55"/>
        <v>9.4395742870810606E-10</v>
      </c>
      <c r="AN189">
        <f t="shared" si="56"/>
        <v>2.6723927858994529</v>
      </c>
      <c r="AO189">
        <f t="shared" si="57"/>
        <v>1.8713405115464293E-9</v>
      </c>
      <c r="AQ189">
        <f t="shared" si="58"/>
        <v>1.8713405115464293E-9</v>
      </c>
      <c r="AS189" s="4">
        <f t="shared" si="59"/>
        <v>1.3480310008311127</v>
      </c>
    </row>
    <row r="190" spans="1:45" x14ac:dyDescent="0.2">
      <c r="A190">
        <f>front!A190</f>
        <v>274.87</v>
      </c>
      <c r="B190" s="1">
        <f t="shared" si="60"/>
        <v>0.48000000000001819</v>
      </c>
      <c r="C190">
        <f>front!D190-front!B190</f>
        <v>214.45000000000027</v>
      </c>
      <c r="D190" s="2">
        <f>front!E190-front!C190</f>
        <v>1995</v>
      </c>
      <c r="E190" s="2">
        <f>IF(front!F190-front!C190&gt;0,front!F190-front!C190,0)</f>
        <v>1726.7999999999993</v>
      </c>
      <c r="F190" s="2">
        <f>front!I190-front!H190</f>
        <v>6485.0999999999985</v>
      </c>
      <c r="G190" s="2">
        <f>IF(front!J190-front!H190&gt;0,front!J190-front!H190,0)</f>
        <v>27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213.94755725567447</v>
      </c>
      <c r="J190" s="4">
        <f>D190/(constants!$A$4+constants!$B$4*data!D190+constants!$C$4*data!D190^2+constants!$D$4*data!D190^3+constants!$E$4*data!D190^4+constants!$F$4*data!D190^5+constants!$G$4*data!D190^6+constants!$H$4*data!D190^7)</f>
        <v>1990.4472067155953</v>
      </c>
      <c r="K190" s="4">
        <f>E190/(constants!$A$4+constants!$B$4*data!E190+constants!$C$4*data!E190^2+constants!$D$4*data!E190^3+constants!$E$4*data!E190^4+constants!$F$4*data!E190^5+constants!$G$4*data!E190^6+constants!$H$4*data!E190^7)</f>
        <v>1722.855815742327</v>
      </c>
      <c r="L190" s="4">
        <f>F190/(constants!$A$4+constants!$B$4*data!F190+constants!$C$4*data!F190^2+constants!$D$4*data!F190^3+constants!$E$4*data!F190^4+constants!$F$4*data!F190^5+constants!$G$4*data!F190^6+constants!$H$4*data!F190^7)</f>
        <v>6473.4295628799546</v>
      </c>
      <c r="M190" s="4">
        <f>G190/(constants!$A$4+constants!$B$4*data!G190+constants!$C$4*data!G190^2+constants!$D$4*data!G190^3+constants!$E$4*data!G190^4+constants!$F$4*data!G190^5+constants!$G$4*data!G190^6+constants!$H$4*data!G190^7)</f>
        <v>26.936241381276737</v>
      </c>
      <c r="N190" s="4"/>
      <c r="O190" s="4">
        <f t="shared" si="45"/>
        <v>713.15852418558154</v>
      </c>
      <c r="P190" s="4">
        <f t="shared" si="46"/>
        <v>663.48240223853179</v>
      </c>
      <c r="Q190" s="4">
        <f t="shared" si="47"/>
        <v>574.28527191410899</v>
      </c>
      <c r="R190" s="4">
        <f t="shared" si="48"/>
        <v>2157.809854293318</v>
      </c>
      <c r="S190" s="4">
        <f t="shared" si="49"/>
        <v>8.9787471270922463</v>
      </c>
      <c r="T190" s="4">
        <f t="shared" si="40"/>
        <v>1.0748718003362965</v>
      </c>
      <c r="U190" s="4">
        <f t="shared" si="50"/>
        <v>0.86556217614290976</v>
      </c>
      <c r="V190" s="4">
        <f t="shared" si="51"/>
        <v>4.1610464931502427E-3</v>
      </c>
      <c r="W190" s="4"/>
      <c r="X190">
        <f>IF(front!E190&gt;$X$2,O190,P190)</f>
        <v>663.48240223853179</v>
      </c>
      <c r="Y190">
        <f t="shared" si="52"/>
        <v>52.430963335457591</v>
      </c>
      <c r="Z190">
        <f>SUMPRODUCT($B$7:$B$456,Y$7:Y$456,EXP(constants!$B$32+constants!$A$32*ABS($A$7:$A$456-$A190)))</f>
        <v>3.1515132133682764</v>
      </c>
      <c r="AA190">
        <f t="shared" si="41"/>
        <v>49.279450122089315</v>
      </c>
      <c r="AB190">
        <f t="shared" si="53"/>
        <v>41.763974728583904</v>
      </c>
      <c r="AD190" s="4">
        <f t="shared" si="42"/>
        <v>2147.8323533619696</v>
      </c>
      <c r="AE190">
        <f>SUMPRODUCT($B$7:$B$456,AD$7:AD$456,EXP(constants!$B$32+constants!$A$32*ABS($A$7:$A$456-$A190)))</f>
        <v>55.150599386812168</v>
      </c>
      <c r="AF190" s="4">
        <f t="shared" si="43"/>
        <v>2092.6817539751573</v>
      </c>
      <c r="AG190">
        <f t="shared" si="54"/>
        <v>2092.6817539751573</v>
      </c>
      <c r="AH190" s="4"/>
      <c r="AI190" s="5">
        <f>SUMPRODUCT(constants!$B$13:$B$20,A190^constants!$A$13:$A$20)*constants!$C$10/((A190/1000000000)^5*(EXP(0.014388/(A190/1000000000)/constants!$B$9)-1))</f>
        <v>7.8398715557032224E-8</v>
      </c>
      <c r="AJ190">
        <f>SUMPRODUCT(A190^constants!$E$28:$J$28,constants!$E$27:$J$27)</f>
        <v>1.9250457179766111E-6</v>
      </c>
      <c r="AL190" s="17">
        <f t="shared" si="44"/>
        <v>1.8771852072636884E-9</v>
      </c>
      <c r="AM190">
        <f t="shared" si="55"/>
        <v>9.1989415701641551E-10</v>
      </c>
      <c r="AN190">
        <f t="shared" si="56"/>
        <v>2.0406534740389595</v>
      </c>
      <c r="AO190">
        <f t="shared" si="57"/>
        <v>1.8236364797887287E-9</v>
      </c>
      <c r="AQ190">
        <f t="shared" si="58"/>
        <v>1.8236364797887287E-9</v>
      </c>
      <c r="AS190" s="4">
        <f t="shared" si="59"/>
        <v>1.0293637071140205</v>
      </c>
    </row>
    <row r="191" spans="1:45" x14ac:dyDescent="0.2">
      <c r="A191">
        <f>front!A191</f>
        <v>275.33999999999997</v>
      </c>
      <c r="B191" s="1">
        <f t="shared" si="60"/>
        <v>0.46999999999997044</v>
      </c>
      <c r="C191">
        <f>front!D191-front!B191</f>
        <v>214.45000000000027</v>
      </c>
      <c r="D191" s="2">
        <f>front!E191-front!C191</f>
        <v>1995</v>
      </c>
      <c r="E191" s="2">
        <f>IF(front!F191-front!C191&gt;0,front!F191-front!C191,0)</f>
        <v>1726.7999999999993</v>
      </c>
      <c r="F191" s="2">
        <f>front!I191-front!H191</f>
        <v>6485.0999999999985</v>
      </c>
      <c r="G191" s="2">
        <f>IF(front!J191-front!H191&gt;0,front!J191-front!H191,0)</f>
        <v>27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213.94755725567447</v>
      </c>
      <c r="J191" s="4">
        <f>D191/(constants!$A$4+constants!$B$4*data!D191+constants!$C$4*data!D191^2+constants!$D$4*data!D191^3+constants!$E$4*data!D191^4+constants!$F$4*data!D191^5+constants!$G$4*data!D191^6+constants!$H$4*data!D191^7)</f>
        <v>1990.4472067155953</v>
      </c>
      <c r="K191" s="4">
        <f>E191/(constants!$A$4+constants!$B$4*data!E191+constants!$C$4*data!E191^2+constants!$D$4*data!E191^3+constants!$E$4*data!E191^4+constants!$F$4*data!E191^5+constants!$G$4*data!E191^6+constants!$H$4*data!E191^7)</f>
        <v>1722.855815742327</v>
      </c>
      <c r="L191" s="4">
        <f>F191/(constants!$A$4+constants!$B$4*data!F191+constants!$C$4*data!F191^2+constants!$D$4*data!F191^3+constants!$E$4*data!F191^4+constants!$F$4*data!F191^5+constants!$G$4*data!F191^6+constants!$H$4*data!F191^7)</f>
        <v>6473.4295628799546</v>
      </c>
      <c r="M191" s="4">
        <f>G191/(constants!$A$4+constants!$B$4*data!G191+constants!$C$4*data!G191^2+constants!$D$4*data!G191^3+constants!$E$4*data!G191^4+constants!$F$4*data!G191^5+constants!$G$4*data!G191^6+constants!$H$4*data!G191^7)</f>
        <v>26.936241381276737</v>
      </c>
      <c r="N191" s="4"/>
      <c r="O191" s="4">
        <f t="shared" si="45"/>
        <v>713.15852418558154</v>
      </c>
      <c r="P191" s="4">
        <f t="shared" si="46"/>
        <v>663.48240223853179</v>
      </c>
      <c r="Q191" s="4">
        <f t="shared" si="47"/>
        <v>574.28527191410899</v>
      </c>
      <c r="R191" s="4">
        <f t="shared" si="48"/>
        <v>2157.809854293318</v>
      </c>
      <c r="S191" s="4">
        <f t="shared" si="49"/>
        <v>8.9787471270922463</v>
      </c>
      <c r="T191" s="4">
        <f t="shared" si="40"/>
        <v>1.0748718003362965</v>
      </c>
      <c r="U191" s="4">
        <f t="shared" si="50"/>
        <v>0.86556217614290976</v>
      </c>
      <c r="V191" s="4">
        <f t="shared" si="51"/>
        <v>4.1610464931502427E-3</v>
      </c>
      <c r="W191" s="4"/>
      <c r="X191">
        <f>IF(front!E191&gt;$X$2,O191,P191)</f>
        <v>663.48240223853179</v>
      </c>
      <c r="Y191">
        <f t="shared" si="52"/>
        <v>52.430963335457591</v>
      </c>
      <c r="Z191">
        <f>SUMPRODUCT($B$7:$B$456,Y$7:Y$456,EXP(constants!$B$32+constants!$A$32*ABS($A$7:$A$456-$A191)))</f>
        <v>3.2204207340965505</v>
      </c>
      <c r="AA191">
        <f t="shared" si="41"/>
        <v>49.210542601361041</v>
      </c>
      <c r="AB191">
        <f t="shared" si="53"/>
        <v>41.695067207855629</v>
      </c>
      <c r="AD191" s="4">
        <f t="shared" si="42"/>
        <v>2147.8323533619696</v>
      </c>
      <c r="AE191">
        <f>SUMPRODUCT($B$7:$B$456,AD$7:AD$456,EXP(constants!$B$32+constants!$A$32*ABS($A$7:$A$456-$A191)))</f>
        <v>55.393827921356554</v>
      </c>
      <c r="AF191" s="4">
        <f t="shared" si="43"/>
        <v>2092.4385254406129</v>
      </c>
      <c r="AG191">
        <f t="shared" si="54"/>
        <v>2092.4385254406129</v>
      </c>
      <c r="AH191" s="4"/>
      <c r="AI191" s="5">
        <f>SUMPRODUCT(constants!$B$13:$B$20,A191^constants!$A$13:$A$20)*constants!$C$10/((A191/1000000000)^5*(EXP(0.014388/(A191/1000000000)/constants!$B$9)-1))</f>
        <v>8.0039475734796723E-8</v>
      </c>
      <c r="AJ191">
        <f>SUMPRODUCT(A191^constants!$E$28:$J$28,constants!$E$27:$J$27)</f>
        <v>1.9123492968844036E-6</v>
      </c>
      <c r="AL191" s="17">
        <f t="shared" si="44"/>
        <v>1.9196389667820647E-9</v>
      </c>
      <c r="AM191">
        <f t="shared" si="55"/>
        <v>9.1393332403001554E-10</v>
      </c>
      <c r="AN191">
        <f t="shared" si="56"/>
        <v>2.1004146761137465</v>
      </c>
      <c r="AO191">
        <f t="shared" si="57"/>
        <v>1.8118194762769507E-9</v>
      </c>
      <c r="AQ191">
        <f t="shared" si="58"/>
        <v>1.8118194762769507E-9</v>
      </c>
      <c r="AS191" s="4">
        <f t="shared" si="59"/>
        <v>1.0595089587659521</v>
      </c>
    </row>
    <row r="192" spans="1:45" x14ac:dyDescent="0.2">
      <c r="A192">
        <f>front!A192</f>
        <v>275.81</v>
      </c>
      <c r="B192" s="1">
        <f t="shared" si="60"/>
        <v>0.47000000000002728</v>
      </c>
      <c r="C192">
        <f>front!D192-front!B192</f>
        <v>211.05000000000018</v>
      </c>
      <c r="D192" s="2">
        <f>front!E192-front!C192</f>
        <v>2013.2999999999993</v>
      </c>
      <c r="E192" s="2">
        <f>IF(front!F192-front!C192&gt;0,front!F192-front!C192,0)</f>
        <v>1753.6999999999989</v>
      </c>
      <c r="F192" s="2">
        <f>front!I192-front!H192</f>
        <v>6507.9</v>
      </c>
      <c r="G192" s="2">
        <f>IF(front!J192-front!H192&gt;0,front!J192-front!H192,0)</f>
        <v>8.7000000000007276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210.55545904181821</v>
      </c>
      <c r="J192" s="4">
        <f>D192/(constants!$A$4+constants!$B$4*data!D192+constants!$C$4*data!D192^2+constants!$D$4*data!D192^3+constants!$E$4*data!D192^4+constants!$F$4*data!D192^5+constants!$G$4*data!D192^6+constants!$H$4*data!D192^7)</f>
        <v>2008.7056833229203</v>
      </c>
      <c r="K192" s="4">
        <f>E192/(constants!$A$4+constants!$B$4*data!E192+constants!$C$4*data!E192^2+constants!$D$4*data!E192^3+constants!$E$4*data!E192^4+constants!$F$4*data!E192^5+constants!$G$4*data!E192^6+constants!$H$4*data!E192^7)</f>
        <v>1749.6947846138612</v>
      </c>
      <c r="L192" s="4">
        <f>F192/(constants!$A$4+constants!$B$4*data!F192+constants!$C$4*data!F192^2+constants!$D$4*data!F192^3+constants!$E$4*data!F192^4+constants!$F$4*data!F192^5+constants!$G$4*data!F192^6+constants!$H$4*data!F192^7)</f>
        <v>6496.2311966273146</v>
      </c>
      <c r="M192" s="4">
        <f>G192/(constants!$A$4+constants!$B$4*data!G192+constants!$C$4*data!G192^2+constants!$D$4*data!G192^3+constants!$E$4*data!G192^4+constants!$F$4*data!G192^5+constants!$G$4*data!G192^6+constants!$H$4*data!G192^7)</f>
        <v>8.6794381417066955</v>
      </c>
      <c r="N192" s="4"/>
      <c r="O192" s="4">
        <f t="shared" si="45"/>
        <v>701.85153013939407</v>
      </c>
      <c r="P192" s="4">
        <f t="shared" si="46"/>
        <v>669.56856110764011</v>
      </c>
      <c r="Q192" s="4">
        <f t="shared" si="47"/>
        <v>583.23159487128703</v>
      </c>
      <c r="R192" s="4">
        <f t="shared" si="48"/>
        <v>2165.4103988757715</v>
      </c>
      <c r="S192" s="4">
        <f t="shared" si="49"/>
        <v>2.8931460472355655</v>
      </c>
      <c r="T192" s="4">
        <f t="shared" si="40"/>
        <v>1.0482145831016163</v>
      </c>
      <c r="U192" s="4">
        <f t="shared" si="50"/>
        <v>0.87105582422578298</v>
      </c>
      <c r="V192" s="4">
        <f t="shared" si="51"/>
        <v>1.3360728519349573E-3</v>
      </c>
      <c r="W192" s="4"/>
      <c r="X192">
        <f>IF(front!E192&gt;$X$2,O192,P192)</f>
        <v>669.56856110764011</v>
      </c>
      <c r="Y192">
        <f t="shared" si="52"/>
        <v>48.99804904837174</v>
      </c>
      <c r="Z192">
        <f>SUMPRODUCT($B$7:$B$456,Y$7:Y$456,EXP(constants!$B$32+constants!$A$32*ABS($A$7:$A$456-$A192)))</f>
        <v>3.2907155617491051</v>
      </c>
      <c r="AA192">
        <f t="shared" si="41"/>
        <v>45.707333486622638</v>
      </c>
      <c r="AB192">
        <f t="shared" si="53"/>
        <v>38.191858093117226</v>
      </c>
      <c r="AD192" s="4">
        <f t="shared" si="42"/>
        <v>2162.1954328039774</v>
      </c>
      <c r="AE192">
        <f>SUMPRODUCT($B$7:$B$456,AD$7:AD$456,EXP(constants!$B$32+constants!$A$32*ABS($A$7:$A$456-$A192)))</f>
        <v>55.639188885507586</v>
      </c>
      <c r="AF192" s="4">
        <f t="shared" si="43"/>
        <v>2106.5562439184696</v>
      </c>
      <c r="AG192">
        <f t="shared" si="54"/>
        <v>2106.5562439184696</v>
      </c>
      <c r="AH192" s="4"/>
      <c r="AI192" s="5">
        <f>SUMPRODUCT(constants!$B$13:$B$20,A192^constants!$A$13:$A$20)*constants!$C$10/((A192/1000000000)^5*(EXP(0.014388/(A192/1000000000)/constants!$B$9)-1))</f>
        <v>8.1707028169803465E-8</v>
      </c>
      <c r="AJ192">
        <f>SUMPRODUCT(A192^constants!$E$28:$J$28,constants!$E$27:$J$27)</f>
        <v>1.8997982795995716E-6</v>
      </c>
      <c r="AL192" s="17">
        <f t="shared" si="44"/>
        <v>2.1393834248805075E-9</v>
      </c>
      <c r="AM192">
        <f t="shared" si="55"/>
        <v>9.0185025208047558E-10</v>
      </c>
      <c r="AN192">
        <f t="shared" si="56"/>
        <v>2.3722158084950027</v>
      </c>
      <c r="AO192">
        <f t="shared" si="57"/>
        <v>1.7878654913244191E-9</v>
      </c>
      <c r="AQ192">
        <f t="shared" si="58"/>
        <v>1.7878654913244191E-9</v>
      </c>
      <c r="AS192" s="4">
        <f t="shared" si="59"/>
        <v>1.1966131877715758</v>
      </c>
    </row>
    <row r="193" spans="1:45" x14ac:dyDescent="0.2">
      <c r="A193">
        <f>front!A193</f>
        <v>276.29000000000002</v>
      </c>
      <c r="B193" s="1">
        <f t="shared" si="60"/>
        <v>0.48000000000001819</v>
      </c>
      <c r="C193">
        <f>front!D193-front!B193</f>
        <v>211.05000000000018</v>
      </c>
      <c r="D193" s="2">
        <f>front!E193-front!C193</f>
        <v>2013.2999999999993</v>
      </c>
      <c r="E193" s="2">
        <f>IF(front!F193-front!C193&gt;0,front!F193-front!C193,0)</f>
        <v>1753.6999999999989</v>
      </c>
      <c r="F193" s="2">
        <f>front!I193-front!H193</f>
        <v>6507.9</v>
      </c>
      <c r="G193" s="2">
        <f>IF(front!J193-front!H193&gt;0,front!J193-front!H193,0)</f>
        <v>8.7000000000007276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210.55545904181821</v>
      </c>
      <c r="J193" s="4">
        <f>D193/(constants!$A$4+constants!$B$4*data!D193+constants!$C$4*data!D193^2+constants!$D$4*data!D193^3+constants!$E$4*data!D193^4+constants!$F$4*data!D193^5+constants!$G$4*data!D193^6+constants!$H$4*data!D193^7)</f>
        <v>2008.7056833229203</v>
      </c>
      <c r="K193" s="4">
        <f>E193/(constants!$A$4+constants!$B$4*data!E193+constants!$C$4*data!E193^2+constants!$D$4*data!E193^3+constants!$E$4*data!E193^4+constants!$F$4*data!E193^5+constants!$G$4*data!E193^6+constants!$H$4*data!E193^7)</f>
        <v>1749.6947846138612</v>
      </c>
      <c r="L193" s="4">
        <f>F193/(constants!$A$4+constants!$B$4*data!F193+constants!$C$4*data!F193^2+constants!$D$4*data!F193^3+constants!$E$4*data!F193^4+constants!$F$4*data!F193^5+constants!$G$4*data!F193^6+constants!$H$4*data!F193^7)</f>
        <v>6496.2311966273146</v>
      </c>
      <c r="M193" s="4">
        <f>G193/(constants!$A$4+constants!$B$4*data!G193+constants!$C$4*data!G193^2+constants!$D$4*data!G193^3+constants!$E$4*data!G193^4+constants!$F$4*data!G193^5+constants!$G$4*data!G193^6+constants!$H$4*data!G193^7)</f>
        <v>8.6794381417066955</v>
      </c>
      <c r="N193" s="4"/>
      <c r="O193" s="4">
        <f t="shared" si="45"/>
        <v>701.85153013939407</v>
      </c>
      <c r="P193" s="4">
        <f t="shared" si="46"/>
        <v>669.56856110764011</v>
      </c>
      <c r="Q193" s="4">
        <f t="shared" si="47"/>
        <v>583.23159487128703</v>
      </c>
      <c r="R193" s="4">
        <f t="shared" si="48"/>
        <v>2165.4103988757715</v>
      </c>
      <c r="S193" s="4">
        <f t="shared" si="49"/>
        <v>2.8931460472355655</v>
      </c>
      <c r="T193" s="4">
        <f t="shared" ref="T193:T256" si="61">O193/P193</f>
        <v>1.0482145831016163</v>
      </c>
      <c r="U193" s="4">
        <f t="shared" si="50"/>
        <v>0.87105582422578298</v>
      </c>
      <c r="V193" s="4">
        <f t="shared" si="51"/>
        <v>1.3360728519349573E-3</v>
      </c>
      <c r="W193" s="4"/>
      <c r="X193">
        <f>IF(front!E193&gt;$X$2,O193,P193)</f>
        <v>669.56856110764011</v>
      </c>
      <c r="Y193">
        <f t="shared" si="52"/>
        <v>48.99804904837174</v>
      </c>
      <c r="Z193">
        <f>SUMPRODUCT($B$7:$B$456,Y$7:Y$456,EXP(constants!$B$32+constants!$A$32*ABS($A$7:$A$456-$A193)))</f>
        <v>3.3640612299224606</v>
      </c>
      <c r="AA193">
        <f t="shared" si="41"/>
        <v>45.633987818449278</v>
      </c>
      <c r="AB193">
        <f t="shared" si="53"/>
        <v>38.118512424943866</v>
      </c>
      <c r="AD193" s="4">
        <f t="shared" si="42"/>
        <v>2162.1954328039774</v>
      </c>
      <c r="AE193">
        <f>SUMPRODUCT($B$7:$B$456,AD$7:AD$456,EXP(constants!$B$32+constants!$A$32*ABS($A$7:$A$456-$A193)))</f>
        <v>55.892304662363486</v>
      </c>
      <c r="AF193" s="4">
        <f t="shared" si="43"/>
        <v>2106.3031281416138</v>
      </c>
      <c r="AG193">
        <f t="shared" si="54"/>
        <v>2106.3031281416138</v>
      </c>
      <c r="AH193" s="4"/>
      <c r="AI193" s="5">
        <f>SUMPRODUCT(constants!$B$13:$B$20,A193^constants!$A$13:$A$20)*constants!$C$10/((A193/1000000000)^5*(EXP(0.014388/(A193/1000000000)/constants!$B$9)-1))</f>
        <v>8.3438017933784081E-8</v>
      </c>
      <c r="AJ193">
        <f>SUMPRODUCT(A193^constants!$E$28:$J$28,constants!$E$27:$J$27)</f>
        <v>1.8871280896907137E-6</v>
      </c>
      <c r="AL193" s="17">
        <f t="shared" si="44"/>
        <v>2.188910653270514E-9</v>
      </c>
      <c r="AM193">
        <f t="shared" si="55"/>
        <v>8.9594325929512451E-10</v>
      </c>
      <c r="AN193">
        <f t="shared" si="56"/>
        <v>2.4431353554605906</v>
      </c>
      <c r="AO193">
        <f t="shared" si="57"/>
        <v>1.7761552228690203E-9</v>
      </c>
      <c r="AQ193">
        <f t="shared" si="58"/>
        <v>1.7761552228690203E-9</v>
      </c>
      <c r="AS193" s="4">
        <f t="shared" si="59"/>
        <v>1.2323870262503132</v>
      </c>
    </row>
    <row r="194" spans="1:45" x14ac:dyDescent="0.2">
      <c r="A194">
        <f>front!A194</f>
        <v>276.76</v>
      </c>
      <c r="B194" s="1">
        <f t="shared" si="60"/>
        <v>0.46999999999997044</v>
      </c>
      <c r="C194">
        <f>front!D194-front!B194</f>
        <v>209.40000000000009</v>
      </c>
      <c r="D194" s="2">
        <f>front!E194-front!C194</f>
        <v>1973.8999999999996</v>
      </c>
      <c r="E194" s="2">
        <f>IF(front!F194-front!C194&gt;0,front!F194-front!C194,0)</f>
        <v>1681.7999999999993</v>
      </c>
      <c r="F194" s="2">
        <f>front!I194-front!H194</f>
        <v>6610.2000000000007</v>
      </c>
      <c r="G194" s="2">
        <f>IF(front!J194-front!H194&gt;0,front!J194-front!H194,0)</f>
        <v>1.0999999999985448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208.90929439382447</v>
      </c>
      <c r="J194" s="4">
        <f>D194/(constants!$A$4+constants!$B$4*data!D194+constants!$C$4*data!D194^2+constants!$D$4*data!D194^3+constants!$E$4*data!D194^4+constants!$F$4*data!D194^5+constants!$G$4*data!D194^6+constants!$H$4*data!D194^7)</f>
        <v>1969.3950862042045</v>
      </c>
      <c r="K194" s="4">
        <f>E194/(constants!$A$4+constants!$B$4*data!E194+constants!$C$4*data!E194^2+constants!$D$4*data!E194^3+constants!$E$4*data!E194^4+constants!$F$4*data!E194^5+constants!$G$4*data!E194^6+constants!$H$4*data!E194^7)</f>
        <v>1677.9578994806061</v>
      </c>
      <c r="L194" s="4">
        <f>F194/(constants!$A$4+constants!$B$4*data!F194+constants!$C$4*data!F194^2+constants!$D$4*data!F194^3+constants!$E$4*data!F194^4+constants!$F$4*data!F194^5+constants!$G$4*data!F194^6+constants!$H$4*data!F194^7)</f>
        <v>6598.5465704739399</v>
      </c>
      <c r="M194" s="4">
        <f>G194/(constants!$A$4+constants!$B$4*data!G194+constants!$C$4*data!G194^2+constants!$D$4*data!G194^3+constants!$E$4*data!G194^4+constants!$F$4*data!G194^5+constants!$G$4*data!G194^6+constants!$H$4*data!G194^7)</f>
        <v>1.0973992986110737</v>
      </c>
      <c r="N194" s="4"/>
      <c r="O194" s="4">
        <f t="shared" si="45"/>
        <v>696.36431464608154</v>
      </c>
      <c r="P194" s="4">
        <f t="shared" si="46"/>
        <v>656.4650287347348</v>
      </c>
      <c r="Q194" s="4">
        <f t="shared" si="47"/>
        <v>559.3192998268687</v>
      </c>
      <c r="R194" s="4">
        <f t="shared" si="48"/>
        <v>2199.5155234913132</v>
      </c>
      <c r="S194" s="4">
        <f t="shared" si="49"/>
        <v>0.3657997662036912</v>
      </c>
      <c r="T194" s="4">
        <f t="shared" si="61"/>
        <v>1.0607789968465622</v>
      </c>
      <c r="U194" s="4">
        <f t="shared" si="50"/>
        <v>0.85201690165414601</v>
      </c>
      <c r="V194" s="4">
        <f t="shared" si="51"/>
        <v>1.6630924505731768E-4</v>
      </c>
      <c r="W194" s="4"/>
      <c r="X194">
        <f>IF(front!E194&gt;$X$2,O194,P194)</f>
        <v>656.4650287347348</v>
      </c>
      <c r="Y194">
        <f t="shared" si="52"/>
        <v>61.337694498337669</v>
      </c>
      <c r="Z194">
        <f>SUMPRODUCT($B$7:$B$456,Y$7:Y$456,EXP(constants!$B$32+constants!$A$32*ABS($A$7:$A$456-$A194)))</f>
        <v>3.4374357313356469</v>
      </c>
      <c r="AA194">
        <f t="shared" si="41"/>
        <v>57.900258767002022</v>
      </c>
      <c r="AB194">
        <f t="shared" si="53"/>
        <v>50.38478337349661</v>
      </c>
      <c r="AD194" s="4">
        <f t="shared" si="42"/>
        <v>2199.1090338712888</v>
      </c>
      <c r="AE194">
        <f>SUMPRODUCT($B$7:$B$456,AD$7:AD$456,EXP(constants!$B$32+constants!$A$32*ABS($A$7:$A$456-$A194)))</f>
        <v>56.142006723803476</v>
      </c>
      <c r="AF194" s="4">
        <f t="shared" si="43"/>
        <v>2142.9670271474852</v>
      </c>
      <c r="AG194">
        <f t="shared" si="54"/>
        <v>2142.9670271474852</v>
      </c>
      <c r="AH194" s="4"/>
      <c r="AI194" s="5">
        <f>SUMPRODUCT(constants!$B$13:$B$20,A194^constants!$A$13:$A$20)*constants!$C$10/((A194/1000000000)^5*(EXP(0.014388/(A194/1000000000)/constants!$B$9)-1))</f>
        <v>8.516061921559184E-8</v>
      </c>
      <c r="AJ194">
        <f>SUMPRODUCT(A194^constants!$E$28:$J$28,constants!$E$27:$J$27)</f>
        <v>1.8748645142840155E-6</v>
      </c>
      <c r="AL194" s="17">
        <f t="shared" si="44"/>
        <v>1.6902051276931361E-9</v>
      </c>
      <c r="AM194">
        <f t="shared" si="55"/>
        <v>8.7489190945679535E-10</v>
      </c>
      <c r="AN194">
        <f t="shared" si="56"/>
        <v>1.9319016548484875</v>
      </c>
      <c r="AO194">
        <f t="shared" si="57"/>
        <v>1.7344221504050252E-9</v>
      </c>
      <c r="AQ194">
        <f t="shared" si="58"/>
        <v>1.7344221504050252E-9</v>
      </c>
      <c r="AS194" s="4">
        <f t="shared" si="59"/>
        <v>0.97450619348838252</v>
      </c>
    </row>
    <row r="195" spans="1:45" x14ac:dyDescent="0.2">
      <c r="A195">
        <f>front!A195</f>
        <v>277.23</v>
      </c>
      <c r="B195" s="1">
        <f t="shared" si="60"/>
        <v>0.47000000000002728</v>
      </c>
      <c r="C195">
        <f>front!D195-front!B195</f>
        <v>209.40000000000009</v>
      </c>
      <c r="D195" s="2">
        <f>front!E195-front!C195</f>
        <v>1973.8999999999996</v>
      </c>
      <c r="E195" s="2">
        <f>IF(front!F195-front!C195&gt;0,front!F195-front!C195,0)</f>
        <v>1681.7999999999993</v>
      </c>
      <c r="F195" s="2">
        <f>front!I195-front!H195</f>
        <v>6610.2000000000007</v>
      </c>
      <c r="G195" s="2">
        <f>IF(front!J195-front!H195&gt;0,front!J195-front!H195,0)</f>
        <v>1.0999999999985448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208.90929439382447</v>
      </c>
      <c r="J195" s="4">
        <f>D195/(constants!$A$4+constants!$B$4*data!D195+constants!$C$4*data!D195^2+constants!$D$4*data!D195^3+constants!$E$4*data!D195^4+constants!$F$4*data!D195^5+constants!$G$4*data!D195^6+constants!$H$4*data!D195^7)</f>
        <v>1969.3950862042045</v>
      </c>
      <c r="K195" s="4">
        <f>E195/(constants!$A$4+constants!$B$4*data!E195+constants!$C$4*data!E195^2+constants!$D$4*data!E195^3+constants!$E$4*data!E195^4+constants!$F$4*data!E195^5+constants!$G$4*data!E195^6+constants!$H$4*data!E195^7)</f>
        <v>1677.9578994806061</v>
      </c>
      <c r="L195" s="4">
        <f>F195/(constants!$A$4+constants!$B$4*data!F195+constants!$C$4*data!F195^2+constants!$D$4*data!F195^3+constants!$E$4*data!F195^4+constants!$F$4*data!F195^5+constants!$G$4*data!F195^6+constants!$H$4*data!F195^7)</f>
        <v>6598.5465704739399</v>
      </c>
      <c r="M195" s="4">
        <f>G195/(constants!$A$4+constants!$B$4*data!G195+constants!$C$4*data!G195^2+constants!$D$4*data!G195^3+constants!$E$4*data!G195^4+constants!$F$4*data!G195^5+constants!$G$4*data!G195^6+constants!$H$4*data!G195^7)</f>
        <v>1.0973992986110737</v>
      </c>
      <c r="N195" s="4"/>
      <c r="O195" s="4">
        <f t="shared" si="45"/>
        <v>696.36431464608154</v>
      </c>
      <c r="P195" s="4">
        <f t="shared" si="46"/>
        <v>656.4650287347348</v>
      </c>
      <c r="Q195" s="4">
        <f t="shared" si="47"/>
        <v>559.3192998268687</v>
      </c>
      <c r="R195" s="4">
        <f t="shared" si="48"/>
        <v>2199.5155234913132</v>
      </c>
      <c r="S195" s="4">
        <f t="shared" si="49"/>
        <v>0.3657997662036912</v>
      </c>
      <c r="T195" s="4">
        <f t="shared" si="61"/>
        <v>1.0607789968465622</v>
      </c>
      <c r="U195" s="4">
        <f t="shared" si="50"/>
        <v>0.85201690165414601</v>
      </c>
      <c r="V195" s="4">
        <f t="shared" si="51"/>
        <v>1.6630924505731768E-4</v>
      </c>
      <c r="W195" s="4"/>
      <c r="X195">
        <f>IF(front!E195&gt;$X$2,O195,P195)</f>
        <v>656.4650287347348</v>
      </c>
      <c r="Y195">
        <f t="shared" si="52"/>
        <v>61.337694498337669</v>
      </c>
      <c r="Z195">
        <f>SUMPRODUCT($B$7:$B$456,Y$7:Y$456,EXP(constants!$B$32+constants!$A$32*ABS($A$7:$A$456-$A195)))</f>
        <v>3.5121973092701539</v>
      </c>
      <c r="AA195">
        <f t="shared" si="41"/>
        <v>57.825497189067512</v>
      </c>
      <c r="AB195">
        <f t="shared" si="53"/>
        <v>50.310021795562101</v>
      </c>
      <c r="AD195" s="4">
        <f t="shared" si="42"/>
        <v>2199.1090338712888</v>
      </c>
      <c r="AE195">
        <f>SUMPRODUCT($B$7:$B$456,AD$7:AD$456,EXP(constants!$B$32+constants!$A$32*ABS($A$7:$A$456-$A195)))</f>
        <v>56.39348167257566</v>
      </c>
      <c r="AF195" s="4">
        <f t="shared" si="43"/>
        <v>2142.7155521987133</v>
      </c>
      <c r="AG195">
        <f t="shared" si="54"/>
        <v>2142.7155521987133</v>
      </c>
      <c r="AH195" s="4"/>
      <c r="AI195" s="5">
        <f>SUMPRODUCT(constants!$B$13:$B$20,A195^constants!$A$13:$A$20)*constants!$C$10/((A195/1000000000)^5*(EXP(0.014388/(A195/1000000000)/constants!$B$9)-1))</f>
        <v>8.6910899583276437E-8</v>
      </c>
      <c r="AJ195">
        <f>SUMPRODUCT(A195^constants!$E$28:$J$28,constants!$E$27:$J$27)</f>
        <v>1.8627399977021023E-6</v>
      </c>
      <c r="AL195" s="17">
        <f t="shared" si="44"/>
        <v>1.7275066971038946E-9</v>
      </c>
      <c r="AM195">
        <f t="shared" si="55"/>
        <v>8.693361075345169E-10</v>
      </c>
      <c r="AN195">
        <f t="shared" si="56"/>
        <v>1.9871562703212626</v>
      </c>
      <c r="AO195">
        <f t="shared" si="57"/>
        <v>1.7234080973396068E-9</v>
      </c>
      <c r="AQ195">
        <f t="shared" si="58"/>
        <v>1.7234080973396068E-9</v>
      </c>
      <c r="AS195" s="4">
        <f t="shared" si="59"/>
        <v>1.0023781945614709</v>
      </c>
    </row>
    <row r="196" spans="1:45" x14ac:dyDescent="0.2">
      <c r="A196">
        <f>front!A196</f>
        <v>277.70999999999998</v>
      </c>
      <c r="B196" s="1">
        <f t="shared" si="60"/>
        <v>0.47999999999996135</v>
      </c>
      <c r="C196">
        <f>front!D196-front!B196</f>
        <v>206.65000000000009</v>
      </c>
      <c r="D196" s="2">
        <f>front!E196-front!C196</f>
        <v>1894.1999999999989</v>
      </c>
      <c r="E196" s="2">
        <f>IF(front!F196-front!C196&gt;0,front!F196-front!C196,0)</f>
        <v>1607.6000000000004</v>
      </c>
      <c r="F196" s="2">
        <f>front!I196-front!H196</f>
        <v>6697.1999999999989</v>
      </c>
      <c r="G196" s="2">
        <f>IF(front!J196-front!H196&gt;0,front!J196-front!H196,0)</f>
        <v>17.800000000001091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206.16568761234132</v>
      </c>
      <c r="J196" s="4">
        <f>D196/(constants!$A$4+constants!$B$4*data!D196+constants!$C$4*data!D196^2+constants!$D$4*data!D196^3+constants!$E$4*data!D196^4+constants!$F$4*data!D196^5+constants!$G$4*data!D196^6+constants!$H$4*data!D196^7)</f>
        <v>1889.8759546824215</v>
      </c>
      <c r="K196" s="4">
        <f>E196/(constants!$A$4+constants!$B$4*data!E196+constants!$C$4*data!E196^2+constants!$D$4*data!E196^3+constants!$E$4*data!E196^4+constants!$F$4*data!E196^5+constants!$G$4*data!E196^6+constants!$H$4*data!E196^7)</f>
        <v>1603.9261828730159</v>
      </c>
      <c r="L196" s="4">
        <f>F196/(constants!$A$4+constants!$B$4*data!F196+constants!$C$4*data!F196^2+constants!$D$4*data!F196^3+constants!$E$4*data!F196^4+constants!$F$4*data!F196^5+constants!$G$4*data!F196^6+constants!$H$4*data!F196^7)</f>
        <v>6685.5702082971366</v>
      </c>
      <c r="M196" s="4">
        <f>G196/(constants!$A$4+constants!$B$4*data!G196+constants!$C$4*data!G196^2+constants!$D$4*data!G196^3+constants!$E$4*data!G196^4+constants!$F$4*data!G196^5+constants!$G$4*data!G196^6+constants!$H$4*data!G196^7)</f>
        <v>17.757948708884552</v>
      </c>
      <c r="N196" s="4"/>
      <c r="O196" s="4">
        <f t="shared" si="45"/>
        <v>687.2189587078044</v>
      </c>
      <c r="P196" s="4">
        <f t="shared" si="46"/>
        <v>629.95865156080708</v>
      </c>
      <c r="Q196" s="4">
        <f t="shared" si="47"/>
        <v>534.64206095767202</v>
      </c>
      <c r="R196" s="4">
        <f t="shared" si="48"/>
        <v>2228.523402765712</v>
      </c>
      <c r="S196" s="4">
        <f t="shared" si="49"/>
        <v>5.9193162362948506</v>
      </c>
      <c r="T196" s="4">
        <f t="shared" si="61"/>
        <v>1.0908953421071799</v>
      </c>
      <c r="U196" s="4">
        <f t="shared" si="50"/>
        <v>0.848693893850056</v>
      </c>
      <c r="V196" s="4">
        <f t="shared" si="51"/>
        <v>2.6561606797346955E-3</v>
      </c>
      <c r="W196" s="4"/>
      <c r="X196">
        <f>IF(front!E196&gt;$X$2,O196,P196)</f>
        <v>629.95865156080708</v>
      </c>
      <c r="Y196">
        <f t="shared" si="52"/>
        <v>61.088411240328469</v>
      </c>
      <c r="Z196">
        <f>SUMPRODUCT($B$7:$B$456,Y$7:Y$456,EXP(constants!$B$32+constants!$A$32*ABS($A$7:$A$456-$A196)))</f>
        <v>3.5900483875197904</v>
      </c>
      <c r="AA196">
        <f t="shared" si="41"/>
        <v>57.498362852808675</v>
      </c>
      <c r="AB196">
        <f t="shared" si="53"/>
        <v>49.982887459303264</v>
      </c>
      <c r="AD196" s="4">
        <f t="shared" si="42"/>
        <v>2221.9456494974002</v>
      </c>
      <c r="AE196">
        <f>SUMPRODUCT($B$7:$B$456,AD$7:AD$456,EXP(constants!$B$32+constants!$A$32*ABS($A$7:$A$456-$A196)))</f>
        <v>56.65274050536857</v>
      </c>
      <c r="AF196" s="4">
        <f t="shared" si="43"/>
        <v>2165.2929089920317</v>
      </c>
      <c r="AG196">
        <f t="shared" si="54"/>
        <v>2165.2929089920317</v>
      </c>
      <c r="AH196" s="4"/>
      <c r="AI196" s="5">
        <f>SUMPRODUCT(constants!$B$13:$B$20,A196^constants!$A$13:$A$20)*constants!$C$10/((A196/1000000000)^5*(EXP(0.014388/(A196/1000000000)/constants!$B$9)-1))</f>
        <v>8.8727295780306281E-8</v>
      </c>
      <c r="AJ196">
        <f>SUMPRODUCT(A196^constants!$E$28:$J$28,constants!$E$27:$J$27)</f>
        <v>1.8504989059349203E-6</v>
      </c>
      <c r="AL196" s="17">
        <f t="shared" si="44"/>
        <v>1.7751534633238072E-9</v>
      </c>
      <c r="AM196">
        <f t="shared" si="55"/>
        <v>8.5461828201171564E-10</v>
      </c>
      <c r="AN196">
        <f t="shared" si="56"/>
        <v>2.0771302237359257</v>
      </c>
      <c r="AO196">
        <f t="shared" si="57"/>
        <v>1.694230867196523E-9</v>
      </c>
      <c r="AQ196">
        <f t="shared" si="58"/>
        <v>1.694230867196523E-9</v>
      </c>
      <c r="AS196" s="4">
        <f t="shared" si="59"/>
        <v>1.0477636181078369</v>
      </c>
    </row>
    <row r="197" spans="1:45" x14ac:dyDescent="0.2">
      <c r="A197">
        <f>front!A197</f>
        <v>278.18</v>
      </c>
      <c r="B197" s="1">
        <f t="shared" si="60"/>
        <v>0.47000000000002728</v>
      </c>
      <c r="C197">
        <f>front!D197-front!B197</f>
        <v>206.65000000000009</v>
      </c>
      <c r="D197" s="2">
        <f>front!E197-front!C197</f>
        <v>1894.1999999999989</v>
      </c>
      <c r="E197" s="2">
        <f>IF(front!F197-front!C197&gt;0,front!F197-front!C197,0)</f>
        <v>1607.6000000000004</v>
      </c>
      <c r="F197" s="2">
        <f>front!I197-front!H197</f>
        <v>6697.1999999999989</v>
      </c>
      <c r="G197" s="2">
        <f>IF(front!J197-front!H197&gt;0,front!J197-front!H197,0)</f>
        <v>17.800000000001091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206.16568761234132</v>
      </c>
      <c r="J197" s="4">
        <f>D197/(constants!$A$4+constants!$B$4*data!D197+constants!$C$4*data!D197^2+constants!$D$4*data!D197^3+constants!$E$4*data!D197^4+constants!$F$4*data!D197^5+constants!$G$4*data!D197^6+constants!$H$4*data!D197^7)</f>
        <v>1889.8759546824215</v>
      </c>
      <c r="K197" s="4">
        <f>E197/(constants!$A$4+constants!$B$4*data!E197+constants!$C$4*data!E197^2+constants!$D$4*data!E197^3+constants!$E$4*data!E197^4+constants!$F$4*data!E197^5+constants!$G$4*data!E197^6+constants!$H$4*data!E197^7)</f>
        <v>1603.9261828730159</v>
      </c>
      <c r="L197" s="4">
        <f>F197/(constants!$A$4+constants!$B$4*data!F197+constants!$C$4*data!F197^2+constants!$D$4*data!F197^3+constants!$E$4*data!F197^4+constants!$F$4*data!F197^5+constants!$G$4*data!F197^6+constants!$H$4*data!F197^7)</f>
        <v>6685.5702082971366</v>
      </c>
      <c r="M197" s="4">
        <f>G197/(constants!$A$4+constants!$B$4*data!G197+constants!$C$4*data!G197^2+constants!$D$4*data!G197^3+constants!$E$4*data!G197^4+constants!$F$4*data!G197^5+constants!$G$4*data!G197^6+constants!$H$4*data!G197^7)</f>
        <v>17.757948708884552</v>
      </c>
      <c r="N197" s="4"/>
      <c r="O197" s="4">
        <f t="shared" si="45"/>
        <v>687.2189587078044</v>
      </c>
      <c r="P197" s="4">
        <f t="shared" si="46"/>
        <v>629.95865156080708</v>
      </c>
      <c r="Q197" s="4">
        <f t="shared" si="47"/>
        <v>534.64206095767202</v>
      </c>
      <c r="R197" s="4">
        <f t="shared" si="48"/>
        <v>2228.523402765712</v>
      </c>
      <c r="S197" s="4">
        <f t="shared" si="49"/>
        <v>5.9193162362948506</v>
      </c>
      <c r="T197" s="4">
        <f t="shared" si="61"/>
        <v>1.0908953421071799</v>
      </c>
      <c r="U197" s="4">
        <f t="shared" si="50"/>
        <v>0.848693893850056</v>
      </c>
      <c r="V197" s="4">
        <f t="shared" si="51"/>
        <v>2.6561606797346955E-3</v>
      </c>
      <c r="W197" s="4"/>
      <c r="X197">
        <f>IF(front!E197&gt;$X$2,O197,P197)</f>
        <v>629.95865156080708</v>
      </c>
      <c r="Y197">
        <f t="shared" si="52"/>
        <v>61.088411240328469</v>
      </c>
      <c r="Z197">
        <f>SUMPRODUCT($B$7:$B$456,Y$7:Y$456,EXP(constants!$B$32+constants!$A$32*ABS($A$7:$A$456-$A197)))</f>
        <v>3.6677823037844726</v>
      </c>
      <c r="AA197">
        <f t="shared" si="41"/>
        <v>57.420628936543999</v>
      </c>
      <c r="AB197">
        <f t="shared" si="53"/>
        <v>49.905153543038587</v>
      </c>
      <c r="AD197" s="4">
        <f t="shared" si="42"/>
        <v>2221.9456494974002</v>
      </c>
      <c r="AE197">
        <f>SUMPRODUCT($B$7:$B$456,AD$7:AD$456,EXP(constants!$B$32+constants!$A$32*ABS($A$7:$A$456-$A197)))</f>
        <v>56.907942657376836</v>
      </c>
      <c r="AF197" s="4">
        <f t="shared" si="43"/>
        <v>2165.0377068400235</v>
      </c>
      <c r="AG197">
        <f t="shared" si="54"/>
        <v>2165.0377068400235</v>
      </c>
      <c r="AH197" s="4"/>
      <c r="AI197" s="5">
        <f>SUMPRODUCT(constants!$B$13:$B$20,A197^constants!$A$13:$A$20)*constants!$C$10/((A197/1000000000)^5*(EXP(0.014388/(A197/1000000000)/constants!$B$9)-1))</f>
        <v>9.0534426257958318E-8</v>
      </c>
      <c r="AJ197">
        <f>SUMPRODUCT(A197^constants!$E$28:$J$28,constants!$E$27:$J$27)</f>
        <v>1.8386492170431265E-6</v>
      </c>
      <c r="AL197" s="17">
        <f t="shared" si="44"/>
        <v>1.8141298008407236E-9</v>
      </c>
      <c r="AM197">
        <f t="shared" si="55"/>
        <v>8.4924581739812895E-10</v>
      </c>
      <c r="AN197">
        <f t="shared" si="56"/>
        <v>2.1361657174818376</v>
      </c>
      <c r="AO197">
        <f t="shared" si="57"/>
        <v>1.6835802696457267E-9</v>
      </c>
      <c r="AQ197">
        <f t="shared" si="58"/>
        <v>1.6835802696457267E-9</v>
      </c>
      <c r="AS197" s="4">
        <f t="shared" si="59"/>
        <v>1.077542801818691</v>
      </c>
    </row>
    <row r="198" spans="1:45" x14ac:dyDescent="0.2">
      <c r="A198">
        <f>front!A198</f>
        <v>278.64999999999998</v>
      </c>
      <c r="B198" s="1">
        <f t="shared" si="60"/>
        <v>0.46999999999997044</v>
      </c>
      <c r="C198">
        <f>front!D198-front!B198</f>
        <v>198.59999999999991</v>
      </c>
      <c r="D198" s="2">
        <f>front!E198-front!C198</f>
        <v>1861.8000000000011</v>
      </c>
      <c r="E198" s="2">
        <f>IF(front!F198-front!C198&gt;0,front!F198-front!C198,0)</f>
        <v>1534.3000000000011</v>
      </c>
      <c r="F198" s="2">
        <f>front!I198-front!H198</f>
        <v>6738.8999999999978</v>
      </c>
      <c r="G198" s="2">
        <f>IF(front!J198-front!H198&gt;0,front!J198-front!H198,0)</f>
        <v>22.099999999998545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198.13440929126179</v>
      </c>
      <c r="J198" s="4">
        <f>D198/(constants!$A$4+constants!$B$4*data!D198+constants!$C$4*data!D198^2+constants!$D$4*data!D198^3+constants!$E$4*data!D198^4+constants!$F$4*data!D198^5+constants!$G$4*data!D198^6+constants!$H$4*data!D198^7)</f>
        <v>1857.5494839361827</v>
      </c>
      <c r="K198" s="4">
        <f>E198/(constants!$A$4+constants!$B$4*data!E198+constants!$C$4*data!E198^2+constants!$D$4*data!E198^3+constants!$E$4*data!E198^4+constants!$F$4*data!E198^5+constants!$G$4*data!E198^6+constants!$H$4*data!E198^7)</f>
        <v>1530.7923680906624</v>
      </c>
      <c r="L198" s="4">
        <f>F198/(constants!$A$4+constants!$B$4*data!F198+constants!$C$4*data!F198^2+constants!$D$4*data!F198^3+constants!$E$4*data!F198^4+constants!$F$4*data!F198^5+constants!$G$4*data!F198^6+constants!$H$4*data!F198^7)</f>
        <v>6727.2850557611773</v>
      </c>
      <c r="M198" s="4">
        <f>G198/(constants!$A$4+constants!$B$4*data!G198+constants!$C$4*data!G198^2+constants!$D$4*data!G198^3+constants!$E$4*data!G198^4+constants!$F$4*data!G198^5+constants!$G$4*data!G198^6+constants!$H$4*data!G198^7)</f>
        <v>22.047800623644562</v>
      </c>
      <c r="N198" s="4"/>
      <c r="O198" s="4">
        <f t="shared" si="45"/>
        <v>660.44803097087254</v>
      </c>
      <c r="P198" s="4">
        <f t="shared" si="46"/>
        <v>619.18316131206086</v>
      </c>
      <c r="Q198" s="4">
        <f t="shared" si="47"/>
        <v>510.26412269688745</v>
      </c>
      <c r="R198" s="4">
        <f t="shared" si="48"/>
        <v>2242.4283519203923</v>
      </c>
      <c r="S198" s="4">
        <f t="shared" si="49"/>
        <v>7.3492668745481868</v>
      </c>
      <c r="T198" s="4">
        <f t="shared" si="61"/>
        <v>1.0666440436968128</v>
      </c>
      <c r="U198" s="4">
        <f t="shared" si="50"/>
        <v>0.82409237618094799</v>
      </c>
      <c r="V198" s="4">
        <f t="shared" si="51"/>
        <v>3.2773697622286799E-3</v>
      </c>
      <c r="W198" s="4"/>
      <c r="X198">
        <f>IF(front!E198&gt;$X$2,O198,P198)</f>
        <v>619.18316131206086</v>
      </c>
      <c r="Y198">
        <f t="shared" si="52"/>
        <v>76.251552853223643</v>
      </c>
      <c r="Z198">
        <f>SUMPRODUCT($B$7:$B$456,Y$7:Y$456,EXP(constants!$B$32+constants!$A$32*ABS($A$7:$A$456-$A198)))</f>
        <v>3.7470722793037772</v>
      </c>
      <c r="AA198">
        <f t="shared" si="41"/>
        <v>72.504480573919864</v>
      </c>
      <c r="AB198">
        <f t="shared" si="53"/>
        <v>64.989005180414452</v>
      </c>
      <c r="AD198" s="4">
        <f t="shared" si="42"/>
        <v>2234.2615869978922</v>
      </c>
      <c r="AE198">
        <f>SUMPRODUCT($B$7:$B$456,AD$7:AD$456,EXP(constants!$B$32+constants!$A$32*ABS($A$7:$A$456-$A198)))</f>
        <v>57.1650668524819</v>
      </c>
      <c r="AF198" s="4">
        <f t="shared" si="43"/>
        <v>2177.0965201454105</v>
      </c>
      <c r="AG198">
        <f t="shared" si="54"/>
        <v>2177.0965201454105</v>
      </c>
      <c r="AH198" s="4"/>
      <c r="AI198" s="5">
        <f>SUMPRODUCT(constants!$B$13:$B$20,A198^constants!$A$13:$A$20)*constants!$C$10/((A198/1000000000)^5*(EXP(0.014388/(A198/1000000000)/constants!$B$9)-1))</f>
        <v>9.2370131150642518E-8</v>
      </c>
      <c r="AJ198">
        <f>SUMPRODUCT(A198^constants!$E$28:$J$28,constants!$E$27:$J$27)</f>
        <v>1.8269324498592612E-6</v>
      </c>
      <c r="AL198" s="17">
        <f t="shared" si="44"/>
        <v>1.4213193584701899E-9</v>
      </c>
      <c r="AM198">
        <f t="shared" si="55"/>
        <v>8.3916006155631466E-10</v>
      </c>
      <c r="AN198">
        <f t="shared" si="56"/>
        <v>1.6937404716737792</v>
      </c>
      <c r="AO198">
        <f t="shared" si="57"/>
        <v>1.6635858473101943E-9</v>
      </c>
      <c r="AQ198">
        <f t="shared" si="58"/>
        <v>1.6635858473101943E-9</v>
      </c>
      <c r="AS198" s="4">
        <f t="shared" si="59"/>
        <v>0.85437091254910691</v>
      </c>
    </row>
    <row r="199" spans="1:45" x14ac:dyDescent="0.2">
      <c r="A199">
        <f>front!A199</f>
        <v>279.13</v>
      </c>
      <c r="B199" s="1">
        <f t="shared" si="60"/>
        <v>0.48000000000001819</v>
      </c>
      <c r="C199">
        <f>front!D199-front!B199</f>
        <v>198.59999999999991</v>
      </c>
      <c r="D199" s="2">
        <f>front!E199-front!C199</f>
        <v>1861.8000000000011</v>
      </c>
      <c r="E199" s="2">
        <f>IF(front!F199-front!C199&gt;0,front!F199-front!C199,0)</f>
        <v>1534.3000000000011</v>
      </c>
      <c r="F199" s="2">
        <f>front!I199-front!H199</f>
        <v>6738.8999999999978</v>
      </c>
      <c r="G199" s="2">
        <f>IF(front!J199-front!H199&gt;0,front!J199-front!H199,0)</f>
        <v>22.099999999998545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198.13440929126179</v>
      </c>
      <c r="J199" s="4">
        <f>D199/(constants!$A$4+constants!$B$4*data!D199+constants!$C$4*data!D199^2+constants!$D$4*data!D199^3+constants!$E$4*data!D199^4+constants!$F$4*data!D199^5+constants!$G$4*data!D199^6+constants!$H$4*data!D199^7)</f>
        <v>1857.5494839361827</v>
      </c>
      <c r="K199" s="4">
        <f>E199/(constants!$A$4+constants!$B$4*data!E199+constants!$C$4*data!E199^2+constants!$D$4*data!E199^3+constants!$E$4*data!E199^4+constants!$F$4*data!E199^5+constants!$G$4*data!E199^6+constants!$H$4*data!E199^7)</f>
        <v>1530.7923680906624</v>
      </c>
      <c r="L199" s="4">
        <f>F199/(constants!$A$4+constants!$B$4*data!F199+constants!$C$4*data!F199^2+constants!$D$4*data!F199^3+constants!$E$4*data!F199^4+constants!$F$4*data!F199^5+constants!$G$4*data!F199^6+constants!$H$4*data!F199^7)</f>
        <v>6727.2850557611773</v>
      </c>
      <c r="M199" s="4">
        <f>G199/(constants!$A$4+constants!$B$4*data!G199+constants!$C$4*data!G199^2+constants!$D$4*data!G199^3+constants!$E$4*data!G199^4+constants!$F$4*data!G199^5+constants!$G$4*data!G199^6+constants!$H$4*data!G199^7)</f>
        <v>22.047800623644562</v>
      </c>
      <c r="N199" s="4"/>
      <c r="O199" s="4">
        <f t="shared" si="45"/>
        <v>660.44803097087254</v>
      </c>
      <c r="P199" s="4">
        <f t="shared" si="46"/>
        <v>619.18316131206086</v>
      </c>
      <c r="Q199" s="4">
        <f t="shared" si="47"/>
        <v>510.26412269688745</v>
      </c>
      <c r="R199" s="4">
        <f t="shared" si="48"/>
        <v>2242.4283519203923</v>
      </c>
      <c r="S199" s="4">
        <f t="shared" si="49"/>
        <v>7.3492668745481868</v>
      </c>
      <c r="T199" s="4">
        <f t="shared" si="61"/>
        <v>1.0666440436968128</v>
      </c>
      <c r="U199" s="4">
        <f t="shared" si="50"/>
        <v>0.82409237618094799</v>
      </c>
      <c r="V199" s="4">
        <f t="shared" si="51"/>
        <v>3.2773697622286799E-3</v>
      </c>
      <c r="W199" s="4"/>
      <c r="X199">
        <f>IF(front!E199&gt;$X$2,O199,P199)</f>
        <v>619.18316131206086</v>
      </c>
      <c r="Y199">
        <f t="shared" si="52"/>
        <v>76.251552853223643</v>
      </c>
      <c r="Z199">
        <f>SUMPRODUCT($B$7:$B$456,Y$7:Y$456,EXP(constants!$B$32+constants!$A$32*ABS($A$7:$A$456-$A199)))</f>
        <v>3.8294557563251979</v>
      </c>
      <c r="AA199">
        <f t="shared" ref="AA199:AA262" si="62">Y199-Z199</f>
        <v>72.42209709689844</v>
      </c>
      <c r="AB199">
        <f t="shared" si="53"/>
        <v>64.906621703393029</v>
      </c>
      <c r="AD199" s="4">
        <f t="shared" ref="AD199:AD262" si="63">R199-(S199/$V$2)</f>
        <v>2234.2615869978922</v>
      </c>
      <c r="AE199">
        <f>SUMPRODUCT($B$7:$B$456,AD$7:AD$456,EXP(constants!$B$32+constants!$A$32*ABS($A$7:$A$456-$A199)))</f>
        <v>57.430038236137221</v>
      </c>
      <c r="AF199" s="4">
        <f t="shared" ref="AF199:AF262" si="64">AD199-AE199</f>
        <v>2176.8315487617551</v>
      </c>
      <c r="AG199">
        <f t="shared" si="54"/>
        <v>2176.8315487617551</v>
      </c>
      <c r="AH199" s="4"/>
      <c r="AI199" s="5">
        <f>SUMPRODUCT(constants!$B$13:$B$20,A199^constants!$A$13:$A$20)*constants!$C$10/((A199/1000000000)^5*(EXP(0.014388/(A199/1000000000)/constants!$B$9)-1))</f>
        <v>9.4274696295986092E-8</v>
      </c>
      <c r="AJ199">
        <f>SUMPRODUCT(A199^constants!$E$28:$J$28,constants!$E$27:$J$27)</f>
        <v>1.8151015194371799E-6</v>
      </c>
      <c r="AL199" s="17">
        <f t="shared" ref="AL199:AL262" si="65">IF(AB199=0,0,AI199/AB199)</f>
        <v>1.4524665407298164E-9</v>
      </c>
      <c r="AM199">
        <f t="shared" si="55"/>
        <v>8.3382727545898635E-10</v>
      </c>
      <c r="AN199">
        <f t="shared" si="56"/>
        <v>1.7419273553150387</v>
      </c>
      <c r="AO199">
        <f t="shared" si="57"/>
        <v>1.6530139101021786E-9</v>
      </c>
      <c r="AQ199">
        <f t="shared" si="58"/>
        <v>1.6530139101021786E-9</v>
      </c>
      <c r="AS199" s="4">
        <f t="shared" si="59"/>
        <v>0.87867774847704361</v>
      </c>
    </row>
    <row r="200" spans="1:45" x14ac:dyDescent="0.2">
      <c r="A200">
        <f>front!A200</f>
        <v>279.60000000000002</v>
      </c>
      <c r="B200" s="1">
        <f t="shared" si="60"/>
        <v>0.47000000000002728</v>
      </c>
      <c r="C200">
        <f>front!D200-front!B200</f>
        <v>203.40000000000009</v>
      </c>
      <c r="D200" s="2">
        <f>front!E200-front!C200</f>
        <v>1961.6000000000004</v>
      </c>
      <c r="E200" s="2">
        <f>IF(front!F200-front!C200&gt;0,front!F200-front!C200,0)</f>
        <v>1631.3999999999996</v>
      </c>
      <c r="F200" s="2">
        <f>front!I200-front!H200</f>
        <v>6847.3000000000011</v>
      </c>
      <c r="G200" s="2">
        <f>IF(front!J200-front!H200&gt;0,front!J200-front!H200,0)</f>
        <v>23.300000000001091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202.92324479652891</v>
      </c>
      <c r="J200" s="4">
        <f>D200/(constants!$A$4+constants!$B$4*data!D200+constants!$C$4*data!D200^2+constants!$D$4*data!D200^3+constants!$E$4*data!D200^4+constants!$F$4*data!D200^5+constants!$G$4*data!D200^6+constants!$H$4*data!D200^7)</f>
        <v>1957.122998114206</v>
      </c>
      <c r="K200" s="4">
        <f>E200/(constants!$A$4+constants!$B$4*data!E200+constants!$C$4*data!E200^2+constants!$D$4*data!E200^3+constants!$E$4*data!E200^4+constants!$F$4*data!E200^5+constants!$G$4*data!E200^6+constants!$H$4*data!E200^7)</f>
        <v>1627.6722112210914</v>
      </c>
      <c r="L200" s="4">
        <f>F200/(constants!$A$4+constants!$B$4*data!F200+constants!$C$4*data!F200^2+constants!$D$4*data!F200^3+constants!$E$4*data!F200^4+constants!$F$4*data!F200^5+constants!$G$4*data!F200^6+constants!$H$4*data!F200^7)</f>
        <v>6835.7345509799588</v>
      </c>
      <c r="M200" s="4">
        <f>G200/(constants!$A$4+constants!$B$4*data!G200+constants!$C$4*data!G200^2+constants!$D$4*data!G200^3+constants!$E$4*data!G200^4+constants!$F$4*data!G200^5+constants!$G$4*data!G200^6+constants!$H$4*data!G200^7)</f>
        <v>23.244969311942373</v>
      </c>
      <c r="N200" s="4"/>
      <c r="O200" s="4">
        <f t="shared" ref="O200:O263" si="66">I200*1000/O$4</f>
        <v>676.4108159884297</v>
      </c>
      <c r="P200" s="4">
        <f t="shared" ref="P200:P263" si="67">J200*1000/P$4</f>
        <v>652.37433270473525</v>
      </c>
      <c r="Q200" s="4">
        <f t="shared" ref="Q200:Q263" si="68">K200*1000/Q$4</f>
        <v>542.55740374036384</v>
      </c>
      <c r="R200" s="4">
        <f t="shared" ref="R200:R263" si="69">L200*1000/R$4</f>
        <v>2278.5781836599863</v>
      </c>
      <c r="S200" s="4">
        <f t="shared" ref="S200:S263" si="70">M200*1000/S$4</f>
        <v>7.7483231039807903</v>
      </c>
      <c r="T200" s="4">
        <f t="shared" si="61"/>
        <v>1.0368446183099196</v>
      </c>
      <c r="U200" s="4">
        <f t="shared" ref="U200:U263" si="71">Q200/P200</f>
        <v>0.83166577307069711</v>
      </c>
      <c r="V200" s="4">
        <f t="shared" ref="V200:V263" si="72">S200/R200</f>
        <v>3.4005078954696994E-3</v>
      </c>
      <c r="W200" s="4"/>
      <c r="X200">
        <f>IF(front!E200&gt;$X$2,O200,P200)</f>
        <v>652.37433270473525</v>
      </c>
      <c r="Y200">
        <f t="shared" ref="Y200:Y263" si="73">X200-(Q200/$U$2)</f>
        <v>75.082003514287635</v>
      </c>
      <c r="Z200">
        <f>SUMPRODUCT($B$7:$B$456,Y$7:Y$456,EXP(constants!$B$32+constants!$A$32*ABS($A$7:$A$456-$A200)))</f>
        <v>3.911530476793406</v>
      </c>
      <c r="AA200">
        <f t="shared" si="62"/>
        <v>71.170473037494233</v>
      </c>
      <c r="AB200">
        <f t="shared" ref="AB200:AB263" si="74">IF((AA200-$AA$3)&gt;0,AA200-$AA$3,0)</f>
        <v>63.654997643988821</v>
      </c>
      <c r="AD200" s="4">
        <f t="shared" si="63"/>
        <v>2269.967973360925</v>
      </c>
      <c r="AE200">
        <f>SUMPRODUCT($B$7:$B$456,AD$7:AD$456,EXP(constants!$B$32+constants!$A$32*ABS($A$7:$A$456-$A200)))</f>
        <v>57.691175999565957</v>
      </c>
      <c r="AF200" s="4">
        <f t="shared" si="64"/>
        <v>2212.2767973613591</v>
      </c>
      <c r="AG200">
        <f t="shared" ref="AG200:AG263" si="75">IF((AF200)&gt;0,AF200,0)</f>
        <v>2212.2767973613591</v>
      </c>
      <c r="AH200" s="4"/>
      <c r="AI200" s="5">
        <f>SUMPRODUCT(constants!$B$13:$B$20,A200^constants!$A$13:$A$20)*constants!$C$10/((A200/1000000000)^5*(EXP(0.014388/(A200/1000000000)/constants!$B$9)-1))</f>
        <v>9.6169069081188563E-8</v>
      </c>
      <c r="AJ200">
        <f>SUMPRODUCT(A200^constants!$E$28:$J$28,constants!$E$27:$J$27)</f>
        <v>1.8036473827555129E-6</v>
      </c>
      <c r="AL200" s="17">
        <f t="shared" si="65"/>
        <v>1.5107858399280007E-9</v>
      </c>
      <c r="AM200">
        <f t="shared" ref="AM200:AM263" si="76">IF(AG200=0,0,AJ200/AG200)</f>
        <v>8.1529010515626738E-10</v>
      </c>
      <c r="AN200">
        <f t="shared" ref="AN200:AN263" si="77">AL200/AM200</f>
        <v>1.8530653449282659</v>
      </c>
      <c r="AO200">
        <f t="shared" ref="AO200:AO263" si="78">AM200*$AN$2</f>
        <v>1.6162650518359864E-9</v>
      </c>
      <c r="AQ200">
        <f t="shared" ref="AQ200:AQ263" si="79">AO200</f>
        <v>1.6162650518359864E-9</v>
      </c>
      <c r="AS200" s="4">
        <f t="shared" ref="AS200:AS263" si="80">AL200/AO200</f>
        <v>0.93473891439515611</v>
      </c>
    </row>
    <row r="201" spans="1:45" x14ac:dyDescent="0.2">
      <c r="A201">
        <f>front!A201</f>
        <v>280.07</v>
      </c>
      <c r="B201" s="1">
        <f t="shared" ref="B201:B264" si="81">A201-A200</f>
        <v>0.46999999999997044</v>
      </c>
      <c r="C201">
        <f>front!D201-front!B201</f>
        <v>203.40000000000009</v>
      </c>
      <c r="D201" s="2">
        <f>front!E201-front!C201</f>
        <v>1961.6000000000004</v>
      </c>
      <c r="E201" s="2">
        <f>IF(front!F201-front!C201&gt;0,front!F201-front!C201,0)</f>
        <v>1631.3999999999996</v>
      </c>
      <c r="F201" s="2">
        <f>front!I201-front!H201</f>
        <v>6847.3000000000011</v>
      </c>
      <c r="G201" s="2">
        <f>IF(front!J201-front!H201&gt;0,front!J201-front!H201,0)</f>
        <v>23.300000000001091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202.92324479652891</v>
      </c>
      <c r="J201" s="4">
        <f>D201/(constants!$A$4+constants!$B$4*data!D201+constants!$C$4*data!D201^2+constants!$D$4*data!D201^3+constants!$E$4*data!D201^4+constants!$F$4*data!D201^5+constants!$G$4*data!D201^6+constants!$H$4*data!D201^7)</f>
        <v>1957.122998114206</v>
      </c>
      <c r="K201" s="4">
        <f>E201/(constants!$A$4+constants!$B$4*data!E201+constants!$C$4*data!E201^2+constants!$D$4*data!E201^3+constants!$E$4*data!E201^4+constants!$F$4*data!E201^5+constants!$G$4*data!E201^6+constants!$H$4*data!E201^7)</f>
        <v>1627.6722112210914</v>
      </c>
      <c r="L201" s="4">
        <f>F201/(constants!$A$4+constants!$B$4*data!F201+constants!$C$4*data!F201^2+constants!$D$4*data!F201^3+constants!$E$4*data!F201^4+constants!$F$4*data!F201^5+constants!$G$4*data!F201^6+constants!$H$4*data!F201^7)</f>
        <v>6835.7345509799588</v>
      </c>
      <c r="M201" s="4">
        <f>G201/(constants!$A$4+constants!$B$4*data!G201+constants!$C$4*data!G201^2+constants!$D$4*data!G201^3+constants!$E$4*data!G201^4+constants!$F$4*data!G201^5+constants!$G$4*data!G201^6+constants!$H$4*data!G201^7)</f>
        <v>23.244969311942373</v>
      </c>
      <c r="N201" s="4"/>
      <c r="O201" s="4">
        <f t="shared" si="66"/>
        <v>676.4108159884297</v>
      </c>
      <c r="P201" s="4">
        <f t="shared" si="67"/>
        <v>652.37433270473525</v>
      </c>
      <c r="Q201" s="4">
        <f t="shared" si="68"/>
        <v>542.55740374036384</v>
      </c>
      <c r="R201" s="4">
        <f t="shared" si="69"/>
        <v>2278.5781836599863</v>
      </c>
      <c r="S201" s="4">
        <f t="shared" si="70"/>
        <v>7.7483231039807903</v>
      </c>
      <c r="T201" s="4">
        <f t="shared" si="61"/>
        <v>1.0368446183099196</v>
      </c>
      <c r="U201" s="4">
        <f t="shared" si="71"/>
        <v>0.83166577307069711</v>
      </c>
      <c r="V201" s="4">
        <f t="shared" si="72"/>
        <v>3.4005078954696994E-3</v>
      </c>
      <c r="W201" s="4"/>
      <c r="X201">
        <f>IF(front!E201&gt;$X$2,O201,P201)</f>
        <v>652.37433270473525</v>
      </c>
      <c r="Y201">
        <f t="shared" si="73"/>
        <v>75.082003514287635</v>
      </c>
      <c r="Z201">
        <f>SUMPRODUCT($B$7:$B$456,Y$7:Y$456,EXP(constants!$B$32+constants!$A$32*ABS($A$7:$A$456-$A201)))</f>
        <v>3.9950914160942914</v>
      </c>
      <c r="AA201">
        <f t="shared" si="62"/>
        <v>71.086912098193338</v>
      </c>
      <c r="AB201">
        <f t="shared" si="74"/>
        <v>63.571436704687926</v>
      </c>
      <c r="AD201" s="4">
        <f t="shared" si="63"/>
        <v>2269.967973360925</v>
      </c>
      <c r="AE201">
        <f>SUMPRODUCT($B$7:$B$456,AD$7:AD$456,EXP(constants!$B$32+constants!$A$32*ABS($A$7:$A$456-$A201)))</f>
        <v>57.953958075604881</v>
      </c>
      <c r="AF201" s="4">
        <f t="shared" si="64"/>
        <v>2212.0140152853201</v>
      </c>
      <c r="AG201">
        <f t="shared" si="75"/>
        <v>2212.0140152853201</v>
      </c>
      <c r="AH201" s="4"/>
      <c r="AI201" s="5">
        <f>SUMPRODUCT(constants!$B$13:$B$20,A201^constants!$A$13:$A$20)*constants!$C$10/((A201/1000000000)^5*(EXP(0.014388/(A201/1000000000)/constants!$B$9)-1))</f>
        <v>9.8092919453069136E-8</v>
      </c>
      <c r="AJ201">
        <f>SUMPRODUCT(A201^constants!$E$28:$J$28,constants!$E$27:$J$27)</f>
        <v>1.7923202354103184E-6</v>
      </c>
      <c r="AL201" s="17">
        <f t="shared" si="65"/>
        <v>1.5430344906116539E-9</v>
      </c>
      <c r="AM201">
        <f t="shared" si="76"/>
        <v>8.1026622029749359E-10</v>
      </c>
      <c r="AN201">
        <f t="shared" si="77"/>
        <v>1.9043549539127036</v>
      </c>
      <c r="AO201">
        <f t="shared" si="78"/>
        <v>1.606305493305434E-9</v>
      </c>
      <c r="AQ201">
        <f t="shared" si="79"/>
        <v>1.606305493305434E-9</v>
      </c>
      <c r="AS201" s="4">
        <f t="shared" si="80"/>
        <v>0.96061085331683582</v>
      </c>
    </row>
    <row r="202" spans="1:45" x14ac:dyDescent="0.2">
      <c r="A202">
        <f>front!A202</f>
        <v>280.55</v>
      </c>
      <c r="B202" s="1">
        <f t="shared" si="81"/>
        <v>0.48000000000001819</v>
      </c>
      <c r="C202">
        <f>front!D202-front!B202</f>
        <v>210</v>
      </c>
      <c r="D202" s="2">
        <f>front!E202-front!C202</f>
        <v>2021.0999999999985</v>
      </c>
      <c r="E202" s="2">
        <f>IF(front!F202-front!C202&gt;0,front!F202-front!C202,0)</f>
        <v>1717.1999999999989</v>
      </c>
      <c r="F202" s="2">
        <f>front!I202-front!H202</f>
        <v>6957.7999999999993</v>
      </c>
      <c r="G202" s="2">
        <f>IF(front!J202-front!H202&gt;0,front!J202-front!H202,0)</f>
        <v>10.5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209.50789967021157</v>
      </c>
      <c r="J202" s="4">
        <f>D202/(constants!$A$4+constants!$B$4*data!D202+constants!$C$4*data!D202^2+constants!$D$4*data!D202^3+constants!$E$4*data!D202^4+constants!$F$4*data!D202^5+constants!$G$4*data!D202^6+constants!$H$4*data!D202^7)</f>
        <v>2016.4879856323512</v>
      </c>
      <c r="K202" s="4">
        <f>E202/(constants!$A$4+constants!$B$4*data!E202+constants!$C$4*data!E202^2+constants!$D$4*data!E202^3+constants!$E$4*data!E202^4+constants!$F$4*data!E202^5+constants!$G$4*data!E202^6+constants!$H$4*data!E202^7)</f>
        <v>1713.277595032672</v>
      </c>
      <c r="L202" s="4">
        <f>F202/(constants!$A$4+constants!$B$4*data!F202+constants!$C$4*data!F202^2+constants!$D$4*data!F202^3+constants!$E$4*data!F202^4+constants!$F$4*data!F202^5+constants!$G$4*data!F202^6+constants!$H$4*data!F202^7)</f>
        <v>6946.3015901801409</v>
      </c>
      <c r="M202" s="4">
        <f>G202/(constants!$A$4+constants!$B$4*data!G202+constants!$C$4*data!G202^2+constants!$D$4*data!G202^3+constants!$E$4*data!G202^4+constants!$F$4*data!G202^5+constants!$G$4*data!G202^6+constants!$H$4*data!G202^7)</f>
        <v>10.475186048354148</v>
      </c>
      <c r="N202" s="4"/>
      <c r="O202" s="4">
        <f t="shared" si="66"/>
        <v>698.35966556737185</v>
      </c>
      <c r="P202" s="4">
        <f t="shared" si="67"/>
        <v>672.16266187745043</v>
      </c>
      <c r="Q202" s="4">
        <f t="shared" si="68"/>
        <v>571.0925316775573</v>
      </c>
      <c r="R202" s="4">
        <f t="shared" si="69"/>
        <v>2315.4338633933803</v>
      </c>
      <c r="S202" s="4">
        <f t="shared" si="70"/>
        <v>3.491728682784716</v>
      </c>
      <c r="T202" s="4">
        <f t="shared" si="61"/>
        <v>1.0389742024895421</v>
      </c>
      <c r="U202" s="4">
        <f t="shared" si="71"/>
        <v>0.84963441748223678</v>
      </c>
      <c r="V202" s="4">
        <f t="shared" si="72"/>
        <v>1.5080235017671457E-3</v>
      </c>
      <c r="W202" s="4"/>
      <c r="X202">
        <f>IF(front!E202&gt;$X$2,O202,P202)</f>
        <v>672.16266187745043</v>
      </c>
      <c r="Y202">
        <f t="shared" si="73"/>
        <v>64.508364797439413</v>
      </c>
      <c r="Z202">
        <f>SUMPRODUCT($B$7:$B$456,Y$7:Y$456,EXP(constants!$B$32+constants!$A$32*ABS($A$7:$A$456-$A202)))</f>
        <v>4.0820405467913821</v>
      </c>
      <c r="AA202">
        <f t="shared" si="62"/>
        <v>60.42632425064803</v>
      </c>
      <c r="AB202">
        <f t="shared" si="74"/>
        <v>52.910848857142618</v>
      </c>
      <c r="AD202" s="4">
        <f t="shared" si="63"/>
        <v>2311.5537311554003</v>
      </c>
      <c r="AE202">
        <f>SUMPRODUCT($B$7:$B$456,AD$7:AD$456,EXP(constants!$B$32+constants!$A$32*ABS($A$7:$A$456-$A202)))</f>
        <v>58.224653730559744</v>
      </c>
      <c r="AF202" s="4">
        <f t="shared" si="64"/>
        <v>2253.3290774248408</v>
      </c>
      <c r="AG202">
        <f t="shared" si="75"/>
        <v>2253.3290774248408</v>
      </c>
      <c r="AH202" s="4"/>
      <c r="AI202" s="5">
        <f>SUMPRODUCT(constants!$B$13:$B$20,A202^constants!$A$13:$A$20)*constants!$C$10/((A202/1000000000)^5*(EXP(0.014388/(A202/1000000000)/constants!$B$9)-1))</f>
        <v>1.0008844025923789E-7</v>
      </c>
      <c r="AJ202">
        <f>SUMPRODUCT(A202^constants!$E$28:$J$28,constants!$E$27:$J$27)</f>
        <v>1.7808811612912852E-6</v>
      </c>
      <c r="AL202" s="17">
        <f t="shared" si="65"/>
        <v>1.8916430641563331E-9</v>
      </c>
      <c r="AM202">
        <f t="shared" si="76"/>
        <v>7.9033336902860171E-10</v>
      </c>
      <c r="AN202">
        <f t="shared" si="77"/>
        <v>2.3934748781787496</v>
      </c>
      <c r="AO202">
        <f t="shared" si="78"/>
        <v>1.5667897789779805E-9</v>
      </c>
      <c r="AQ202">
        <f t="shared" si="79"/>
        <v>1.5667897789779805E-9</v>
      </c>
      <c r="AS202" s="4">
        <f t="shared" si="80"/>
        <v>1.2073368677387306</v>
      </c>
    </row>
    <row r="203" spans="1:45" x14ac:dyDescent="0.2">
      <c r="A203">
        <f>front!A203</f>
        <v>281.02</v>
      </c>
      <c r="B203" s="1">
        <f t="shared" si="81"/>
        <v>0.46999999999997044</v>
      </c>
      <c r="C203">
        <f>front!D203-front!B203</f>
        <v>210</v>
      </c>
      <c r="D203" s="2">
        <f>front!E203-front!C203</f>
        <v>2021.0999999999985</v>
      </c>
      <c r="E203" s="2">
        <f>IF(front!F203-front!C203&gt;0,front!F203-front!C203,0)</f>
        <v>1717.1999999999989</v>
      </c>
      <c r="F203" s="2">
        <f>front!I203-front!H203</f>
        <v>6957.7999999999993</v>
      </c>
      <c r="G203" s="2">
        <f>IF(front!J203-front!H203&gt;0,front!J203-front!H203,0)</f>
        <v>10.5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209.50789967021157</v>
      </c>
      <c r="J203" s="4">
        <f>D203/(constants!$A$4+constants!$B$4*data!D203+constants!$C$4*data!D203^2+constants!$D$4*data!D203^3+constants!$E$4*data!D203^4+constants!$F$4*data!D203^5+constants!$G$4*data!D203^6+constants!$H$4*data!D203^7)</f>
        <v>2016.4879856323512</v>
      </c>
      <c r="K203" s="4">
        <f>E203/(constants!$A$4+constants!$B$4*data!E203+constants!$C$4*data!E203^2+constants!$D$4*data!E203^3+constants!$E$4*data!E203^4+constants!$F$4*data!E203^5+constants!$G$4*data!E203^6+constants!$H$4*data!E203^7)</f>
        <v>1713.277595032672</v>
      </c>
      <c r="L203" s="4">
        <f>F203/(constants!$A$4+constants!$B$4*data!F203+constants!$C$4*data!F203^2+constants!$D$4*data!F203^3+constants!$E$4*data!F203^4+constants!$F$4*data!F203^5+constants!$G$4*data!F203^6+constants!$H$4*data!F203^7)</f>
        <v>6946.3015901801409</v>
      </c>
      <c r="M203" s="4">
        <f>G203/(constants!$A$4+constants!$B$4*data!G203+constants!$C$4*data!G203^2+constants!$D$4*data!G203^3+constants!$E$4*data!G203^4+constants!$F$4*data!G203^5+constants!$G$4*data!G203^6+constants!$H$4*data!G203^7)</f>
        <v>10.475186048354148</v>
      </c>
      <c r="N203" s="4"/>
      <c r="O203" s="4">
        <f t="shared" si="66"/>
        <v>698.35966556737185</v>
      </c>
      <c r="P203" s="4">
        <f t="shared" si="67"/>
        <v>672.16266187745043</v>
      </c>
      <c r="Q203" s="4">
        <f t="shared" si="68"/>
        <v>571.0925316775573</v>
      </c>
      <c r="R203" s="4">
        <f t="shared" si="69"/>
        <v>2315.4338633933803</v>
      </c>
      <c r="S203" s="4">
        <f t="shared" si="70"/>
        <v>3.491728682784716</v>
      </c>
      <c r="T203" s="4">
        <f t="shared" si="61"/>
        <v>1.0389742024895421</v>
      </c>
      <c r="U203" s="4">
        <f t="shared" si="71"/>
        <v>0.84963441748223678</v>
      </c>
      <c r="V203" s="4">
        <f t="shared" si="72"/>
        <v>1.5080235017671457E-3</v>
      </c>
      <c r="W203" s="4"/>
      <c r="X203">
        <f>IF(front!E203&gt;$X$2,O203,P203)</f>
        <v>672.16266187745043</v>
      </c>
      <c r="Y203">
        <f t="shared" si="73"/>
        <v>64.508364797439413</v>
      </c>
      <c r="Z203">
        <f>SUMPRODUCT($B$7:$B$456,Y$7:Y$456,EXP(constants!$B$32+constants!$A$32*ABS($A$7:$A$456-$A203)))</f>
        <v>4.1689773935894516</v>
      </c>
      <c r="AA203">
        <f t="shared" si="62"/>
        <v>60.339387403849962</v>
      </c>
      <c r="AB203">
        <f t="shared" si="74"/>
        <v>52.82391201034455</v>
      </c>
      <c r="AD203" s="4">
        <f t="shared" si="63"/>
        <v>2311.5537311554003</v>
      </c>
      <c r="AE203">
        <f>SUMPRODUCT($B$7:$B$456,AD$7:AD$456,EXP(constants!$B$32+constants!$A$32*ABS($A$7:$A$456-$A203)))</f>
        <v>58.490593767887546</v>
      </c>
      <c r="AF203" s="4">
        <f t="shared" si="64"/>
        <v>2253.0631373875126</v>
      </c>
      <c r="AG203">
        <f t="shared" si="75"/>
        <v>2253.0631373875126</v>
      </c>
      <c r="AH203" s="4"/>
      <c r="AI203" s="5">
        <f>SUMPRODUCT(constants!$B$13:$B$20,A203^constants!$A$13:$A$20)*constants!$C$10/((A203/1000000000)^5*(EXP(0.014388/(A203/1000000000)/constants!$B$9)-1))</f>
        <v>1.020727914845523E-7</v>
      </c>
      <c r="AJ203">
        <f>SUMPRODUCT(A203^constants!$E$28:$J$28,constants!$E$27:$J$27)</f>
        <v>1.7698048579563677E-6</v>
      </c>
      <c r="AL203" s="17">
        <f t="shared" si="65"/>
        <v>1.9323217005314432E-9</v>
      </c>
      <c r="AM203">
        <f t="shared" si="76"/>
        <v>7.8551054721373855E-10</v>
      </c>
      <c r="AN203">
        <f t="shared" si="77"/>
        <v>2.4599564033678796</v>
      </c>
      <c r="AO203">
        <f t="shared" si="78"/>
        <v>1.5572288161976198E-9</v>
      </c>
      <c r="AQ203">
        <f t="shared" si="79"/>
        <v>1.5572288161976198E-9</v>
      </c>
      <c r="AS203" s="4">
        <f t="shared" si="80"/>
        <v>1.2408720416885879</v>
      </c>
    </row>
    <row r="204" spans="1:45" x14ac:dyDescent="0.2">
      <c r="A204">
        <f>front!A204</f>
        <v>281.5</v>
      </c>
      <c r="B204" s="1">
        <f t="shared" si="81"/>
        <v>0.48000000000001819</v>
      </c>
      <c r="C204">
        <f>front!D204-front!B204</f>
        <v>216.54999999999973</v>
      </c>
      <c r="D204" s="2">
        <f>front!E204-front!C204</f>
        <v>2119.2000000000007</v>
      </c>
      <c r="E204" s="2">
        <f>IF(front!F204-front!C204&gt;0,front!F204-front!C204,0)</f>
        <v>1736.8999999999996</v>
      </c>
      <c r="F204" s="2">
        <f>front!I204-front!H204</f>
        <v>7053.2000000000007</v>
      </c>
      <c r="G204" s="2">
        <f>IF(front!J204-front!H204&gt;0,front!J204-front!H204,0)</f>
        <v>42.700000000000728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216.04267765409185</v>
      </c>
      <c r="J204" s="4">
        <f>D204/(constants!$A$4+constants!$B$4*data!D204+constants!$C$4*data!D204^2+constants!$D$4*data!D204^3+constants!$E$4*data!D204^4+constants!$F$4*data!D204^5+constants!$G$4*data!D204^6+constants!$H$4*data!D204^7)</f>
        <v>2114.3654616637814</v>
      </c>
      <c r="K204" s="4">
        <f>E204/(constants!$A$4+constants!$B$4*data!E204+constants!$C$4*data!E204^2+constants!$D$4*data!E204^3+constants!$E$4*data!E204^4+constants!$F$4*data!E204^5+constants!$G$4*data!E204^6+constants!$H$4*data!E204^7)</f>
        <v>1732.932901336472</v>
      </c>
      <c r="L204" s="4">
        <f>F204/(constants!$A$4+constants!$B$4*data!F204+constants!$C$4*data!F204^2+constants!$D$4*data!F204^3+constants!$E$4*data!F204^4+constants!$F$4*data!F204^5+constants!$G$4*data!F204^6+constants!$H$4*data!F204^7)</f>
        <v>7041.7733110296085</v>
      </c>
      <c r="M204" s="4">
        <f>G204/(constants!$A$4+constants!$B$4*data!G204+constants!$C$4*data!G204^2+constants!$D$4*data!G204^3+constants!$E$4*data!G204^4+constants!$F$4*data!G204^5+constants!$G$4*data!G204^6+constants!$H$4*data!G204^7)</f>
        <v>42.599239023162554</v>
      </c>
      <c r="N204" s="4"/>
      <c r="O204" s="4">
        <f t="shared" si="66"/>
        <v>720.14225884697282</v>
      </c>
      <c r="P204" s="4">
        <f t="shared" si="67"/>
        <v>704.78848722126043</v>
      </c>
      <c r="Q204" s="4">
        <f t="shared" si="68"/>
        <v>577.64430044549067</v>
      </c>
      <c r="R204" s="4">
        <f t="shared" si="69"/>
        <v>2347.257770343203</v>
      </c>
      <c r="S204" s="4">
        <f t="shared" si="70"/>
        <v>14.199746341054185</v>
      </c>
      <c r="T204" s="4">
        <f t="shared" si="61"/>
        <v>1.0217849353445698</v>
      </c>
      <c r="U204" s="4">
        <f t="shared" si="71"/>
        <v>0.81959951236284279</v>
      </c>
      <c r="V204" s="4">
        <f t="shared" si="72"/>
        <v>6.0495044559924823E-3</v>
      </c>
      <c r="W204" s="4"/>
      <c r="X204">
        <f>IF(front!E204&gt;$X$2,O204,P204)</f>
        <v>704.78848722126043</v>
      </c>
      <c r="Y204">
        <f t="shared" si="73"/>
        <v>90.162972300920273</v>
      </c>
      <c r="Z204">
        <f>SUMPRODUCT($B$7:$B$456,Y$7:Y$456,EXP(constants!$B$32+constants!$A$32*ABS($A$7:$A$456-$A204)))</f>
        <v>4.2596908866661742</v>
      </c>
      <c r="AA204">
        <f t="shared" si="62"/>
        <v>85.903281414254096</v>
      </c>
      <c r="AB204">
        <f t="shared" si="74"/>
        <v>78.387806020748684</v>
      </c>
      <c r="AD204" s="4">
        <f t="shared" si="63"/>
        <v>2331.4785106828786</v>
      </c>
      <c r="AE204">
        <f>SUMPRODUCT($B$7:$B$456,AD$7:AD$456,EXP(constants!$B$32+constants!$A$32*ABS($A$7:$A$456-$A204)))</f>
        <v>58.764169761091459</v>
      </c>
      <c r="AF204" s="4">
        <f t="shared" si="64"/>
        <v>2272.714340921787</v>
      </c>
      <c r="AG204">
        <f t="shared" si="75"/>
        <v>2272.714340921787</v>
      </c>
      <c r="AH204" s="4"/>
      <c r="AI204" s="5">
        <f>SUMPRODUCT(constants!$B$13:$B$20,A204^constants!$A$13:$A$20)*constants!$C$10/((A204/1000000000)^5*(EXP(0.014388/(A204/1000000000)/constants!$B$9)-1))</f>
        <v>1.0413072980189823E-7</v>
      </c>
      <c r="AJ204">
        <f>SUMPRODUCT(A204^constants!$E$28:$J$28,constants!$E$27:$J$27)</f>
        <v>1.7586180309834653E-6</v>
      </c>
      <c r="AL204" s="17">
        <f t="shared" si="65"/>
        <v>1.3284046982299209E-9</v>
      </c>
      <c r="AM204">
        <f t="shared" si="76"/>
        <v>7.7379633652955701E-10</v>
      </c>
      <c r="AN204">
        <f t="shared" si="77"/>
        <v>1.7167368666899592</v>
      </c>
      <c r="AO204">
        <f t="shared" si="78"/>
        <v>1.534006077176327E-9</v>
      </c>
      <c r="AQ204">
        <f t="shared" si="79"/>
        <v>1.534006077176327E-9</v>
      </c>
      <c r="AS204" s="4">
        <f t="shared" si="80"/>
        <v>0.86597094887338366</v>
      </c>
    </row>
    <row r="205" spans="1:45" x14ac:dyDescent="0.2">
      <c r="A205">
        <f>front!A205</f>
        <v>281.97000000000003</v>
      </c>
      <c r="B205" s="1">
        <f t="shared" si="81"/>
        <v>0.47000000000002728</v>
      </c>
      <c r="C205">
        <f>front!D205-front!B205</f>
        <v>216.54999999999973</v>
      </c>
      <c r="D205" s="2">
        <f>front!E205-front!C205</f>
        <v>2119.2000000000007</v>
      </c>
      <c r="E205" s="2">
        <f>IF(front!F205-front!C205&gt;0,front!F205-front!C205,0)</f>
        <v>1736.8999999999996</v>
      </c>
      <c r="F205" s="2">
        <f>front!I205-front!H205</f>
        <v>7053.2000000000007</v>
      </c>
      <c r="G205" s="2">
        <f>IF(front!J205-front!H205&gt;0,front!J205-front!H205,0)</f>
        <v>42.700000000000728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216.04267765409185</v>
      </c>
      <c r="J205" s="4">
        <f>D205/(constants!$A$4+constants!$B$4*data!D205+constants!$C$4*data!D205^2+constants!$D$4*data!D205^3+constants!$E$4*data!D205^4+constants!$F$4*data!D205^5+constants!$G$4*data!D205^6+constants!$H$4*data!D205^7)</f>
        <v>2114.3654616637814</v>
      </c>
      <c r="K205" s="4">
        <f>E205/(constants!$A$4+constants!$B$4*data!E205+constants!$C$4*data!E205^2+constants!$D$4*data!E205^3+constants!$E$4*data!E205^4+constants!$F$4*data!E205^5+constants!$G$4*data!E205^6+constants!$H$4*data!E205^7)</f>
        <v>1732.932901336472</v>
      </c>
      <c r="L205" s="4">
        <f>F205/(constants!$A$4+constants!$B$4*data!F205+constants!$C$4*data!F205^2+constants!$D$4*data!F205^3+constants!$E$4*data!F205^4+constants!$F$4*data!F205^5+constants!$G$4*data!F205^6+constants!$H$4*data!F205^7)</f>
        <v>7041.7733110296085</v>
      </c>
      <c r="M205" s="4">
        <f>G205/(constants!$A$4+constants!$B$4*data!G205+constants!$C$4*data!G205^2+constants!$D$4*data!G205^3+constants!$E$4*data!G205^4+constants!$F$4*data!G205^5+constants!$G$4*data!G205^6+constants!$H$4*data!G205^7)</f>
        <v>42.599239023162554</v>
      </c>
      <c r="N205" s="4"/>
      <c r="O205" s="4">
        <f t="shared" si="66"/>
        <v>720.14225884697282</v>
      </c>
      <c r="P205" s="4">
        <f t="shared" si="67"/>
        <v>704.78848722126043</v>
      </c>
      <c r="Q205" s="4">
        <f t="shared" si="68"/>
        <v>577.64430044549067</v>
      </c>
      <c r="R205" s="4">
        <f t="shared" si="69"/>
        <v>2347.257770343203</v>
      </c>
      <c r="S205" s="4">
        <f t="shared" si="70"/>
        <v>14.199746341054185</v>
      </c>
      <c r="T205" s="4">
        <f t="shared" si="61"/>
        <v>1.0217849353445698</v>
      </c>
      <c r="U205" s="4">
        <f t="shared" si="71"/>
        <v>0.81959951236284279</v>
      </c>
      <c r="V205" s="4">
        <f t="shared" si="72"/>
        <v>6.0495044559924823E-3</v>
      </c>
      <c r="W205" s="4"/>
      <c r="X205">
        <f>IF(front!E205&gt;$X$2,O205,P205)</f>
        <v>704.78848722126043</v>
      </c>
      <c r="Y205">
        <f t="shared" si="73"/>
        <v>90.162972300920273</v>
      </c>
      <c r="Z205">
        <f>SUMPRODUCT($B$7:$B$456,Y$7:Y$456,EXP(constants!$B$32+constants!$A$32*ABS($A$7:$A$456-$A205)))</f>
        <v>4.3499850282907557</v>
      </c>
      <c r="AA205">
        <f t="shared" si="62"/>
        <v>85.812987272629513</v>
      </c>
      <c r="AB205">
        <f t="shared" si="74"/>
        <v>78.297511879124102</v>
      </c>
      <c r="AD205" s="4">
        <f t="shared" si="63"/>
        <v>2331.4785106828786</v>
      </c>
      <c r="AE205">
        <f>SUMPRODUCT($B$7:$B$456,AD$7:AD$456,EXP(constants!$B$32+constants!$A$32*ABS($A$7:$A$456-$A205)))</f>
        <v>59.0329649340974</v>
      </c>
      <c r="AF205" s="4">
        <f t="shared" si="64"/>
        <v>2272.4455457487811</v>
      </c>
      <c r="AG205">
        <f t="shared" si="75"/>
        <v>2272.4455457487811</v>
      </c>
      <c r="AH205" s="4"/>
      <c r="AI205" s="5">
        <f>SUMPRODUCT(constants!$B$13:$B$20,A205^constants!$A$13:$A$20)*constants!$C$10/((A205/1000000000)^5*(EXP(0.014388/(A205/1000000000)/constants!$B$9)-1))</f>
        <v>1.0617681595610142E-7</v>
      </c>
      <c r="AJ205">
        <f>SUMPRODUCT(A205^constants!$E$28:$J$28,constants!$E$27:$J$27)</f>
        <v>1.7477849124886515E-6</v>
      </c>
      <c r="AL205" s="17">
        <f t="shared" si="65"/>
        <v>1.3560688380496364E-9</v>
      </c>
      <c r="AM205">
        <f t="shared" si="76"/>
        <v>7.6912070159760355E-10</v>
      </c>
      <c r="AN205">
        <f t="shared" si="77"/>
        <v>1.7631417737590924</v>
      </c>
      <c r="AO205">
        <f t="shared" si="78"/>
        <v>1.5247369038012724E-9</v>
      </c>
      <c r="AQ205">
        <f t="shared" si="79"/>
        <v>1.5247369038012724E-9</v>
      </c>
      <c r="AS205" s="4">
        <f t="shared" si="80"/>
        <v>0.88937890508773343</v>
      </c>
    </row>
    <row r="206" spans="1:45" x14ac:dyDescent="0.2">
      <c r="A206">
        <f>front!A206</f>
        <v>282.44</v>
      </c>
      <c r="B206" s="1">
        <f t="shared" si="81"/>
        <v>0.46999999999997044</v>
      </c>
      <c r="C206">
        <f>front!D206-front!B206</f>
        <v>221.55000000000018</v>
      </c>
      <c r="D206" s="2">
        <f>front!E206-front!C206</f>
        <v>2114</v>
      </c>
      <c r="E206" s="2">
        <f>IF(front!F206-front!C206&gt;0,front!F206-front!C206,0)</f>
        <v>1760</v>
      </c>
      <c r="F206" s="2">
        <f>front!I206-front!H206</f>
        <v>7221.8000000000011</v>
      </c>
      <c r="G206" s="2">
        <f>IF(front!J206-front!H206&gt;0,front!J206-front!H206,0)</f>
        <v>22.100000000000364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221.0310623454601</v>
      </c>
      <c r="J206" s="4">
        <f>D206/(constants!$A$4+constants!$B$4*data!D206+constants!$C$4*data!D206^2+constants!$D$4*data!D206^3+constants!$E$4*data!D206^4+constants!$F$4*data!D206^5+constants!$G$4*data!D206^6+constants!$H$4*data!D206^7)</f>
        <v>2109.1772536069939</v>
      </c>
      <c r="K206" s="4">
        <f>E206/(constants!$A$4+constants!$B$4*data!E206+constants!$C$4*data!E206^2+constants!$D$4*data!E206^3+constants!$E$4*data!E206^4+constants!$F$4*data!E206^5+constants!$G$4*data!E206^6+constants!$H$4*data!E206^7)</f>
        <v>1755.9804903337804</v>
      </c>
      <c r="L206" s="4">
        <f>F206/(constants!$A$4+constants!$B$4*data!F206+constants!$C$4*data!F206^2+constants!$D$4*data!F206^3+constants!$E$4*data!F206^4+constants!$F$4*data!F206^5+constants!$G$4*data!F206^6+constants!$H$4*data!F206^7)</f>
        <v>7210.532438445347</v>
      </c>
      <c r="M206" s="4">
        <f>G206/(constants!$A$4+constants!$B$4*data!G206+constants!$C$4*data!G206^2+constants!$D$4*data!G206^3+constants!$E$4*data!G206^4+constants!$F$4*data!G206^5+constants!$G$4*data!G206^6+constants!$H$4*data!G206^7)</f>
        <v>22.047800623646378</v>
      </c>
      <c r="N206" s="4"/>
      <c r="O206" s="4">
        <f t="shared" si="66"/>
        <v>736.77020781820033</v>
      </c>
      <c r="P206" s="4">
        <f t="shared" si="67"/>
        <v>703.05908453566462</v>
      </c>
      <c r="Q206" s="4">
        <f t="shared" si="68"/>
        <v>585.32683011126016</v>
      </c>
      <c r="R206" s="4">
        <f t="shared" si="69"/>
        <v>2403.510812815116</v>
      </c>
      <c r="S206" s="4">
        <f t="shared" si="70"/>
        <v>7.3492668745487926</v>
      </c>
      <c r="T206" s="4">
        <f t="shared" si="61"/>
        <v>1.0479492037355582</v>
      </c>
      <c r="U206" s="4">
        <f t="shared" si="71"/>
        <v>0.83254287297608742</v>
      </c>
      <c r="V206" s="4">
        <f t="shared" si="72"/>
        <v>3.057721577686997E-3</v>
      </c>
      <c r="W206" s="4"/>
      <c r="X206">
        <f>IF(front!E206&gt;$X$2,O206,P206)</f>
        <v>703.05908453566462</v>
      </c>
      <c r="Y206">
        <f t="shared" si="73"/>
        <v>80.259198729862987</v>
      </c>
      <c r="Z206">
        <f>SUMPRODUCT($B$7:$B$456,Y$7:Y$456,EXP(constants!$B$32+constants!$A$32*ABS($A$7:$A$456-$A206)))</f>
        <v>4.4418157461166592</v>
      </c>
      <c r="AA206">
        <f t="shared" si="62"/>
        <v>75.817382983746327</v>
      </c>
      <c r="AB206">
        <f t="shared" si="74"/>
        <v>68.301907590240916</v>
      </c>
      <c r="AD206" s="4">
        <f t="shared" si="63"/>
        <v>2395.3440478926154</v>
      </c>
      <c r="AE206">
        <f>SUMPRODUCT($B$7:$B$456,AD$7:AD$456,EXP(constants!$B$32+constants!$A$32*ABS($A$7:$A$456-$A206)))</f>
        <v>59.303290664477586</v>
      </c>
      <c r="AF206" s="4">
        <f t="shared" si="64"/>
        <v>2336.0407572281379</v>
      </c>
      <c r="AG206">
        <f t="shared" si="75"/>
        <v>2336.0407572281379</v>
      </c>
      <c r="AH206" s="4"/>
      <c r="AI206" s="5">
        <f>SUMPRODUCT(constants!$B$13:$B$20,A206^constants!$A$13:$A$20)*constants!$C$10/((A206/1000000000)^5*(EXP(0.014388/(A206/1000000000)/constants!$B$9)-1))</f>
        <v>1.0825390274541511E-7</v>
      </c>
      <c r="AJ206">
        <f>SUMPRODUCT(A206^constants!$E$28:$J$28,constants!$E$27:$J$27)</f>
        <v>1.737069329655705E-6</v>
      </c>
      <c r="AL206" s="17">
        <f t="shared" si="65"/>
        <v>1.5849323476418189E-9</v>
      </c>
      <c r="AM206">
        <f t="shared" si="76"/>
        <v>7.435954720742326E-10</v>
      </c>
      <c r="AN206">
        <f t="shared" si="77"/>
        <v>2.1314443231085143</v>
      </c>
      <c r="AO206">
        <f t="shared" si="78"/>
        <v>1.4741346259644659E-9</v>
      </c>
      <c r="AQ206">
        <f t="shared" si="79"/>
        <v>1.4741346259644659E-9</v>
      </c>
      <c r="AS206" s="4">
        <f t="shared" si="80"/>
        <v>1.0751611960846945</v>
      </c>
    </row>
    <row r="207" spans="1:45" x14ac:dyDescent="0.2">
      <c r="A207">
        <f>front!A207</f>
        <v>282.91000000000003</v>
      </c>
      <c r="B207" s="1">
        <f t="shared" si="81"/>
        <v>0.47000000000002728</v>
      </c>
      <c r="C207">
        <f>front!D207-front!B207</f>
        <v>221.55000000000018</v>
      </c>
      <c r="D207" s="2">
        <f>front!E207-front!C207</f>
        <v>2114</v>
      </c>
      <c r="E207" s="2">
        <f>IF(front!F207-front!C207&gt;0,front!F207-front!C207,0)</f>
        <v>1760</v>
      </c>
      <c r="F207" s="2">
        <f>front!I207-front!H207</f>
        <v>7221.8000000000011</v>
      </c>
      <c r="G207" s="2">
        <f>IF(front!J207-front!H207&gt;0,front!J207-front!H207,0)</f>
        <v>22.100000000000364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221.0310623454601</v>
      </c>
      <c r="J207" s="4">
        <f>D207/(constants!$A$4+constants!$B$4*data!D207+constants!$C$4*data!D207^2+constants!$D$4*data!D207^3+constants!$E$4*data!D207^4+constants!$F$4*data!D207^5+constants!$G$4*data!D207^6+constants!$H$4*data!D207^7)</f>
        <v>2109.1772536069939</v>
      </c>
      <c r="K207" s="4">
        <f>E207/(constants!$A$4+constants!$B$4*data!E207+constants!$C$4*data!E207^2+constants!$D$4*data!E207^3+constants!$E$4*data!E207^4+constants!$F$4*data!E207^5+constants!$G$4*data!E207^6+constants!$H$4*data!E207^7)</f>
        <v>1755.9804903337804</v>
      </c>
      <c r="L207" s="4">
        <f>F207/(constants!$A$4+constants!$B$4*data!F207+constants!$C$4*data!F207^2+constants!$D$4*data!F207^3+constants!$E$4*data!F207^4+constants!$F$4*data!F207^5+constants!$G$4*data!F207^6+constants!$H$4*data!F207^7)</f>
        <v>7210.532438445347</v>
      </c>
      <c r="M207" s="4">
        <f>G207/(constants!$A$4+constants!$B$4*data!G207+constants!$C$4*data!G207^2+constants!$D$4*data!G207^3+constants!$E$4*data!G207^4+constants!$F$4*data!G207^5+constants!$G$4*data!G207^6+constants!$H$4*data!G207^7)</f>
        <v>22.047800623646378</v>
      </c>
      <c r="N207" s="4"/>
      <c r="O207" s="4">
        <f t="shared" si="66"/>
        <v>736.77020781820033</v>
      </c>
      <c r="P207" s="4">
        <f t="shared" si="67"/>
        <v>703.05908453566462</v>
      </c>
      <c r="Q207" s="4">
        <f t="shared" si="68"/>
        <v>585.32683011126016</v>
      </c>
      <c r="R207" s="4">
        <f t="shared" si="69"/>
        <v>2403.510812815116</v>
      </c>
      <c r="S207" s="4">
        <f t="shared" si="70"/>
        <v>7.3492668745487926</v>
      </c>
      <c r="T207" s="4">
        <f t="shared" si="61"/>
        <v>1.0479492037355582</v>
      </c>
      <c r="U207" s="4">
        <f t="shared" si="71"/>
        <v>0.83254287297608742</v>
      </c>
      <c r="V207" s="4">
        <f t="shared" si="72"/>
        <v>3.057721577686997E-3</v>
      </c>
      <c r="W207" s="4"/>
      <c r="X207">
        <f>IF(front!E207&gt;$X$2,O207,P207)</f>
        <v>703.05908453566462</v>
      </c>
      <c r="Y207">
        <f t="shared" si="73"/>
        <v>80.259198729862987</v>
      </c>
      <c r="Z207">
        <f>SUMPRODUCT($B$7:$B$456,Y$7:Y$456,EXP(constants!$B$32+constants!$A$32*ABS($A$7:$A$456-$A207)))</f>
        <v>4.5354214000397963</v>
      </c>
      <c r="AA207">
        <f t="shared" si="62"/>
        <v>75.723777329823193</v>
      </c>
      <c r="AB207">
        <f t="shared" si="74"/>
        <v>68.208301936317781</v>
      </c>
      <c r="AD207" s="4">
        <f t="shared" si="63"/>
        <v>2395.3440478926154</v>
      </c>
      <c r="AE207">
        <f>SUMPRODUCT($B$7:$B$456,AD$7:AD$456,EXP(constants!$B$32+constants!$A$32*ABS($A$7:$A$456-$A207)))</f>
        <v>59.574226320139289</v>
      </c>
      <c r="AF207" s="4">
        <f t="shared" si="64"/>
        <v>2335.7698215724763</v>
      </c>
      <c r="AG207">
        <f t="shared" si="75"/>
        <v>2335.7698215724763</v>
      </c>
      <c r="AH207" s="4"/>
      <c r="AI207" s="5">
        <f>SUMPRODUCT(constants!$B$13:$B$20,A207^constants!$A$13:$A$20)*constants!$C$10/((A207/1000000000)^5*(EXP(0.014388/(A207/1000000000)/constants!$B$9)-1))</f>
        <v>1.1036229430868333E-7</v>
      </c>
      <c r="AJ207">
        <f>SUMPRODUCT(A207^constants!$E$28:$J$28,constants!$E$27:$J$27)</f>
        <v>1.7264694731784487E-6</v>
      </c>
      <c r="AL207" s="17">
        <f t="shared" si="65"/>
        <v>1.6180184988584284E-9</v>
      </c>
      <c r="AM207">
        <f t="shared" si="76"/>
        <v>7.3914366785343716E-10</v>
      </c>
      <c r="AN207">
        <f t="shared" si="77"/>
        <v>2.1890446596902473</v>
      </c>
      <c r="AO207">
        <f t="shared" si="78"/>
        <v>1.4653091839111633E-9</v>
      </c>
      <c r="AQ207">
        <f t="shared" si="79"/>
        <v>1.4653091839111633E-9</v>
      </c>
      <c r="AS207" s="4">
        <f t="shared" si="80"/>
        <v>1.1042164456648376</v>
      </c>
    </row>
    <row r="208" spans="1:45" x14ac:dyDescent="0.2">
      <c r="A208">
        <f>front!A208</f>
        <v>283.39</v>
      </c>
      <c r="B208" s="1">
        <f t="shared" si="81"/>
        <v>0.47999999999996135</v>
      </c>
      <c r="C208">
        <f>front!D208-front!B208</f>
        <v>221.05000000000018</v>
      </c>
      <c r="D208" s="2">
        <f>front!E208-front!C208</f>
        <v>2025.2000000000007</v>
      </c>
      <c r="E208" s="2">
        <f>IF(front!F208-front!C208&gt;0,front!F208-front!C208,0)</f>
        <v>1682.3999999999996</v>
      </c>
      <c r="F208" s="2">
        <f>front!I208-front!H208</f>
        <v>7278</v>
      </c>
      <c r="G208" s="2">
        <f>IF(front!J208-front!H208&gt;0,front!J208-front!H208,0)</f>
        <v>22.600000000000364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220.53222370014498</v>
      </c>
      <c r="J208" s="4">
        <f>D208/(constants!$A$4+constants!$B$4*data!D208+constants!$C$4*data!D208^2+constants!$D$4*data!D208^3+constants!$E$4*data!D208^4+constants!$F$4*data!D208^5+constants!$G$4*data!D208^6+constants!$H$4*data!D208^7)</f>
        <v>2020.5786832120709</v>
      </c>
      <c r="K208" s="4">
        <f>E208/(constants!$A$4+constants!$B$4*data!E208+constants!$C$4*data!E208^2+constants!$D$4*data!E208^3+constants!$E$4*data!E208^4+constants!$F$4*data!E208^5+constants!$G$4*data!E208^6+constants!$H$4*data!E208^7)</f>
        <v>1678.5565384804167</v>
      </c>
      <c r="L208" s="4">
        <f>F208/(constants!$A$4+constants!$B$4*data!F208+constants!$C$4*data!F208^2+constants!$D$4*data!F208^3+constants!$E$4*data!F208^4+constants!$F$4*data!F208^5+constants!$G$4*data!F208^6+constants!$H$4*data!F208^7)</f>
        <v>7266.7949143636615</v>
      </c>
      <c r="M208" s="4">
        <f>G208/(constants!$A$4+constants!$B$4*data!G208+constants!$C$4*data!G208^2+constants!$D$4*data!G208^3+constants!$E$4*data!G208^4+constants!$F$4*data!G208^5+constants!$G$4*data!G208^6+constants!$H$4*data!G208^7)</f>
        <v>22.546620872764624</v>
      </c>
      <c r="N208" s="4"/>
      <c r="O208" s="4">
        <f t="shared" si="66"/>
        <v>735.10741233381657</v>
      </c>
      <c r="P208" s="4">
        <f t="shared" si="67"/>
        <v>673.52622773735698</v>
      </c>
      <c r="Q208" s="4">
        <f t="shared" si="68"/>
        <v>559.51884616013888</v>
      </c>
      <c r="R208" s="4">
        <f t="shared" si="69"/>
        <v>2422.2649714545541</v>
      </c>
      <c r="S208" s="4">
        <f t="shared" si="70"/>
        <v>7.5155402909215407</v>
      </c>
      <c r="T208" s="4">
        <f t="shared" si="61"/>
        <v>1.0914310119790513</v>
      </c>
      <c r="U208" s="4">
        <f t="shared" si="71"/>
        <v>0.8307305983313904</v>
      </c>
      <c r="V208" s="4">
        <f t="shared" si="72"/>
        <v>3.102691232994427E-3</v>
      </c>
      <c r="W208" s="4"/>
      <c r="X208">
        <f>IF(front!E208&gt;$X$2,O208,P208)</f>
        <v>673.52622773735698</v>
      </c>
      <c r="Y208">
        <f t="shared" si="73"/>
        <v>78.186572064148208</v>
      </c>
      <c r="Z208">
        <f>SUMPRODUCT($B$7:$B$456,Y$7:Y$456,EXP(constants!$B$32+constants!$A$32*ABS($A$7:$A$456-$A208)))</f>
        <v>4.6329354042711852</v>
      </c>
      <c r="AA208">
        <f t="shared" si="62"/>
        <v>73.553636659877029</v>
      </c>
      <c r="AB208">
        <f t="shared" si="74"/>
        <v>66.038161266371617</v>
      </c>
      <c r="AD208" s="4">
        <f t="shared" si="63"/>
        <v>2413.9134376391071</v>
      </c>
      <c r="AE208">
        <f>SUMPRODUCT($B$7:$B$456,AD$7:AD$456,EXP(constants!$B$32+constants!$A$32*ABS($A$7:$A$456-$A208)))</f>
        <v>59.85221120875034</v>
      </c>
      <c r="AF208" s="4">
        <f t="shared" si="64"/>
        <v>2354.0612264303568</v>
      </c>
      <c r="AG208">
        <f t="shared" si="75"/>
        <v>2354.0612264303568</v>
      </c>
      <c r="AH208" s="4"/>
      <c r="AI208" s="5">
        <f>SUMPRODUCT(constants!$B$13:$B$20,A208^constants!$A$13:$A$20)*constants!$C$10/((A208/1000000000)^5*(EXP(0.014388/(A208/1000000000)/constants!$B$9)-1))</f>
        <v>1.1254817302085473E-7</v>
      </c>
      <c r="AJ208">
        <f>SUMPRODUCT(A208^constants!$E$28:$J$28,constants!$E$27:$J$27)</f>
        <v>1.7157616754486849E-6</v>
      </c>
      <c r="AL208" s="17">
        <f t="shared" si="65"/>
        <v>1.7042899266513535E-9</v>
      </c>
      <c r="AM208">
        <f t="shared" si="76"/>
        <v>7.2885176315079351E-10</v>
      </c>
      <c r="AN208">
        <f t="shared" si="77"/>
        <v>2.338321744992129</v>
      </c>
      <c r="AO208">
        <f t="shared" si="78"/>
        <v>1.4449060834902144E-9</v>
      </c>
      <c r="AQ208">
        <f t="shared" si="79"/>
        <v>1.4449060834902144E-9</v>
      </c>
      <c r="AS208" s="4">
        <f t="shared" si="80"/>
        <v>1.1795160572198502</v>
      </c>
    </row>
    <row r="209" spans="1:45" x14ac:dyDescent="0.2">
      <c r="A209">
        <f>front!A209</f>
        <v>283.86</v>
      </c>
      <c r="B209" s="1">
        <f t="shared" si="81"/>
        <v>0.47000000000002728</v>
      </c>
      <c r="C209">
        <f>front!D209-front!B209</f>
        <v>221.05000000000018</v>
      </c>
      <c r="D209" s="2">
        <f>front!E209-front!C209</f>
        <v>2025.2000000000007</v>
      </c>
      <c r="E209" s="2">
        <f>IF(front!F209-front!C209&gt;0,front!F209-front!C209,0)</f>
        <v>1682.3999999999996</v>
      </c>
      <c r="F209" s="2">
        <f>front!I209-front!H209</f>
        <v>7278</v>
      </c>
      <c r="G209" s="2">
        <f>IF(front!J209-front!H209&gt;0,front!J209-front!H209,0)</f>
        <v>22.600000000000364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220.53222370014498</v>
      </c>
      <c r="J209" s="4">
        <f>D209/(constants!$A$4+constants!$B$4*data!D209+constants!$C$4*data!D209^2+constants!$D$4*data!D209^3+constants!$E$4*data!D209^4+constants!$F$4*data!D209^5+constants!$G$4*data!D209^6+constants!$H$4*data!D209^7)</f>
        <v>2020.5786832120709</v>
      </c>
      <c r="K209" s="4">
        <f>E209/(constants!$A$4+constants!$B$4*data!E209+constants!$C$4*data!E209^2+constants!$D$4*data!E209^3+constants!$E$4*data!E209^4+constants!$F$4*data!E209^5+constants!$G$4*data!E209^6+constants!$H$4*data!E209^7)</f>
        <v>1678.5565384804167</v>
      </c>
      <c r="L209" s="4">
        <f>F209/(constants!$A$4+constants!$B$4*data!F209+constants!$C$4*data!F209^2+constants!$D$4*data!F209^3+constants!$E$4*data!F209^4+constants!$F$4*data!F209^5+constants!$G$4*data!F209^6+constants!$H$4*data!F209^7)</f>
        <v>7266.7949143636615</v>
      </c>
      <c r="M209" s="4">
        <f>G209/(constants!$A$4+constants!$B$4*data!G209+constants!$C$4*data!G209^2+constants!$D$4*data!G209^3+constants!$E$4*data!G209^4+constants!$F$4*data!G209^5+constants!$G$4*data!G209^6+constants!$H$4*data!G209^7)</f>
        <v>22.546620872764624</v>
      </c>
      <c r="N209" s="4"/>
      <c r="O209" s="4">
        <f t="shared" si="66"/>
        <v>735.10741233381657</v>
      </c>
      <c r="P209" s="4">
        <f t="shared" si="67"/>
        <v>673.52622773735698</v>
      </c>
      <c r="Q209" s="4">
        <f t="shared" si="68"/>
        <v>559.51884616013888</v>
      </c>
      <c r="R209" s="4">
        <f t="shared" si="69"/>
        <v>2422.2649714545541</v>
      </c>
      <c r="S209" s="4">
        <f t="shared" si="70"/>
        <v>7.5155402909215407</v>
      </c>
      <c r="T209" s="4">
        <f t="shared" si="61"/>
        <v>1.0914310119790513</v>
      </c>
      <c r="U209" s="4">
        <f t="shared" si="71"/>
        <v>0.8307305983313904</v>
      </c>
      <c r="V209" s="4">
        <f t="shared" si="72"/>
        <v>3.102691232994427E-3</v>
      </c>
      <c r="W209" s="4"/>
      <c r="X209">
        <f>IF(front!E209&gt;$X$2,O209,P209)</f>
        <v>673.52622773735698</v>
      </c>
      <c r="Y209">
        <f t="shared" si="73"/>
        <v>78.186572064148208</v>
      </c>
      <c r="Z209">
        <f>SUMPRODUCT($B$7:$B$456,Y$7:Y$456,EXP(constants!$B$32+constants!$A$32*ABS($A$7:$A$456-$A209)))</f>
        <v>4.7303712690200221</v>
      </c>
      <c r="AA209">
        <f t="shared" si="62"/>
        <v>73.456200795128183</v>
      </c>
      <c r="AB209">
        <f t="shared" si="74"/>
        <v>65.940725401622771</v>
      </c>
      <c r="AD209" s="4">
        <f t="shared" si="63"/>
        <v>2413.9134376391071</v>
      </c>
      <c r="AE209">
        <f>SUMPRODUCT($B$7:$B$456,AD$7:AD$456,EXP(constants!$B$32+constants!$A$32*ABS($A$7:$A$456-$A209)))</f>
        <v>60.124641039927035</v>
      </c>
      <c r="AF209" s="4">
        <f t="shared" si="64"/>
        <v>2353.7887965991799</v>
      </c>
      <c r="AG209">
        <f t="shared" si="75"/>
        <v>2353.7887965991799</v>
      </c>
      <c r="AH209" s="4"/>
      <c r="AI209" s="5">
        <f>SUMPRODUCT(constants!$B$13:$B$20,A209^constants!$A$13:$A$20)*constants!$C$10/((A209/1000000000)^5*(EXP(0.014388/(A209/1000000000)/constants!$B$9)-1))</f>
        <v>1.1472077143341178E-7</v>
      </c>
      <c r="AJ209">
        <f>SUMPRODUCT(A209^constants!$E$28:$J$28,constants!$E$27:$J$27)</f>
        <v>1.7053902968698132E-6</v>
      </c>
      <c r="AL209" s="17">
        <f t="shared" si="65"/>
        <v>1.7397559813709382E-9</v>
      </c>
      <c r="AM209">
        <f t="shared" si="76"/>
        <v>7.2452987257557213E-10</v>
      </c>
      <c r="AN209">
        <f t="shared" si="77"/>
        <v>2.4012204979022074</v>
      </c>
      <c r="AO209">
        <f t="shared" si="78"/>
        <v>1.436338187657294E-9</v>
      </c>
      <c r="AQ209">
        <f t="shared" si="79"/>
        <v>1.436338187657294E-9</v>
      </c>
      <c r="AS209" s="4">
        <f t="shared" si="80"/>
        <v>1.2112439788351841</v>
      </c>
    </row>
    <row r="210" spans="1:45" x14ac:dyDescent="0.2">
      <c r="A210">
        <f>front!A210</f>
        <v>284.33</v>
      </c>
      <c r="B210" s="1">
        <f t="shared" si="81"/>
        <v>0.46999999999997044</v>
      </c>
      <c r="C210">
        <f>front!D210-front!B210</f>
        <v>210.15000000000009</v>
      </c>
      <c r="D210" s="2">
        <f>front!E210-front!C210</f>
        <v>2027.1000000000004</v>
      </c>
      <c r="E210" s="2">
        <f>IF(front!F210-front!C210&gt;0,front!F210-front!C210,0)</f>
        <v>1660</v>
      </c>
      <c r="F210" s="2">
        <f>front!I210-front!H210</f>
        <v>7469.6000000000022</v>
      </c>
      <c r="G210" s="2">
        <f>IF(front!J210-front!H210&gt;0,front!J210-front!H210,0)</f>
        <v>86.800000000001091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209.65755099826958</v>
      </c>
      <c r="J210" s="4">
        <f>D210/(constants!$A$4+constants!$B$4*data!D210+constants!$C$4*data!D210^2+constants!$D$4*data!D210^3+constants!$E$4*data!D210^4+constants!$F$4*data!D210^5+constants!$G$4*data!D210^6+constants!$H$4*data!D210^7)</f>
        <v>2022.4743723859701</v>
      </c>
      <c r="K210" s="4">
        <f>E210/(constants!$A$4+constants!$B$4*data!E210+constants!$C$4*data!E210^2+constants!$D$4*data!E210^3+constants!$E$4*data!E210^4+constants!$F$4*data!E210^5+constants!$G$4*data!E210^6+constants!$H$4*data!E210^7)</f>
        <v>1656.2073468756446</v>
      </c>
      <c r="L210" s="4">
        <f>F210/(constants!$A$4+constants!$B$4*data!F210+constants!$C$4*data!F210^2+constants!$D$4*data!F210^3+constants!$E$4*data!F210^4+constants!$F$4*data!F210^5+constants!$G$4*data!F210^6+constants!$H$4*data!F210^7)</f>
        <v>7458.6445501709013</v>
      </c>
      <c r="M210" s="4">
        <f>G210/(constants!$A$4+constants!$B$4*data!G210+constants!$C$4*data!G210^2+constants!$D$4*data!G210^3+constants!$E$4*data!G210^4+constants!$F$4*data!G210^5+constants!$G$4*data!G210^6+constants!$H$4*data!G210^7)</f>
        <v>86.595573925645112</v>
      </c>
      <c r="N210" s="4"/>
      <c r="O210" s="4">
        <f t="shared" si="66"/>
        <v>698.85850332756524</v>
      </c>
      <c r="P210" s="4">
        <f t="shared" si="67"/>
        <v>674.15812412865671</v>
      </c>
      <c r="Q210" s="4">
        <f t="shared" si="68"/>
        <v>552.06911562521486</v>
      </c>
      <c r="R210" s="4">
        <f t="shared" si="69"/>
        <v>2486.214850056967</v>
      </c>
      <c r="S210" s="4">
        <f t="shared" si="70"/>
        <v>28.865191308548372</v>
      </c>
      <c r="T210" s="4">
        <f t="shared" si="61"/>
        <v>1.0366388512054698</v>
      </c>
      <c r="U210" s="4">
        <f t="shared" si="71"/>
        <v>0.81890152453292653</v>
      </c>
      <c r="V210" s="4">
        <f t="shared" si="72"/>
        <v>1.1610095285162898E-2</v>
      </c>
      <c r="W210" s="4"/>
      <c r="X210">
        <f>IF(front!E210&gt;$X$2,O210,P210)</f>
        <v>674.15812412865671</v>
      </c>
      <c r="Y210">
        <f t="shared" si="73"/>
        <v>86.745136237877773</v>
      </c>
      <c r="Z210">
        <f>SUMPRODUCT($B$7:$B$456,Y$7:Y$456,EXP(constants!$B$32+constants!$A$32*ABS($A$7:$A$456-$A210)))</f>
        <v>4.8298244560272146</v>
      </c>
      <c r="AA210">
        <f t="shared" si="62"/>
        <v>81.915311781850562</v>
      </c>
      <c r="AB210">
        <f t="shared" si="74"/>
        <v>74.39983638834515</v>
      </c>
      <c r="AD210" s="4">
        <f t="shared" si="63"/>
        <v>2454.138829974434</v>
      </c>
      <c r="AE210">
        <f>SUMPRODUCT($B$7:$B$456,AD$7:AD$456,EXP(constants!$B$32+constants!$A$32*ABS($A$7:$A$456-$A210)))</f>
        <v>60.397943980587399</v>
      </c>
      <c r="AF210" s="4">
        <f t="shared" si="64"/>
        <v>2393.7408859938464</v>
      </c>
      <c r="AG210">
        <f t="shared" si="75"/>
        <v>2393.7408859938464</v>
      </c>
      <c r="AH210" s="4"/>
      <c r="AI210" s="5">
        <f>SUMPRODUCT(constants!$B$13:$B$20,A210^constants!$A$13:$A$20)*constants!$C$10/((A210/1000000000)^5*(EXP(0.014388/(A210/1000000000)/constants!$B$9)-1))</f>
        <v>1.1692559727215914E-7</v>
      </c>
      <c r="AJ210">
        <f>SUMPRODUCT(A210^constants!$E$28:$J$28,constants!$E$27:$J$27)</f>
        <v>1.6951293078003239E-6</v>
      </c>
      <c r="AL210" s="17">
        <f t="shared" si="65"/>
        <v>1.5715840645380199E-9</v>
      </c>
      <c r="AM210">
        <f t="shared" si="76"/>
        <v>7.0815070992804256E-10</v>
      </c>
      <c r="AN210">
        <f t="shared" si="77"/>
        <v>2.2192790920137799</v>
      </c>
      <c r="AO210">
        <f t="shared" si="78"/>
        <v>1.4038674536227318E-9</v>
      </c>
      <c r="AQ210">
        <f t="shared" si="79"/>
        <v>1.4038674536227318E-9</v>
      </c>
      <c r="AS210" s="4">
        <f t="shared" si="80"/>
        <v>1.1194675540646584</v>
      </c>
    </row>
    <row r="211" spans="1:45" x14ac:dyDescent="0.2">
      <c r="A211">
        <f>front!A211</f>
        <v>284.81</v>
      </c>
      <c r="B211" s="1">
        <f t="shared" si="81"/>
        <v>0.48000000000001819</v>
      </c>
      <c r="C211">
        <f>front!D211-front!B211</f>
        <v>210.15000000000009</v>
      </c>
      <c r="D211" s="2">
        <f>front!E211-front!C211</f>
        <v>2027.1000000000004</v>
      </c>
      <c r="E211" s="2">
        <f>IF(front!F211-front!C211&gt;0,front!F211-front!C211,0)</f>
        <v>1660</v>
      </c>
      <c r="F211" s="2">
        <f>front!I211-front!H211</f>
        <v>7469.6000000000022</v>
      </c>
      <c r="G211" s="2">
        <f>IF(front!J211-front!H211&gt;0,front!J211-front!H211,0)</f>
        <v>86.800000000001091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209.65755099826958</v>
      </c>
      <c r="J211" s="4">
        <f>D211/(constants!$A$4+constants!$B$4*data!D211+constants!$C$4*data!D211^2+constants!$D$4*data!D211^3+constants!$E$4*data!D211^4+constants!$F$4*data!D211^5+constants!$G$4*data!D211^6+constants!$H$4*data!D211^7)</f>
        <v>2022.4743723859701</v>
      </c>
      <c r="K211" s="4">
        <f>E211/(constants!$A$4+constants!$B$4*data!E211+constants!$C$4*data!E211^2+constants!$D$4*data!E211^3+constants!$E$4*data!E211^4+constants!$F$4*data!E211^5+constants!$G$4*data!E211^6+constants!$H$4*data!E211^7)</f>
        <v>1656.2073468756446</v>
      </c>
      <c r="L211" s="4">
        <f>F211/(constants!$A$4+constants!$B$4*data!F211+constants!$C$4*data!F211^2+constants!$D$4*data!F211^3+constants!$E$4*data!F211^4+constants!$F$4*data!F211^5+constants!$G$4*data!F211^6+constants!$H$4*data!F211^7)</f>
        <v>7458.6445501709013</v>
      </c>
      <c r="M211" s="4">
        <f>G211/(constants!$A$4+constants!$B$4*data!G211+constants!$C$4*data!G211^2+constants!$D$4*data!G211^3+constants!$E$4*data!G211^4+constants!$F$4*data!G211^5+constants!$G$4*data!G211^6+constants!$H$4*data!G211^7)</f>
        <v>86.595573925645112</v>
      </c>
      <c r="N211" s="4"/>
      <c r="O211" s="4">
        <f t="shared" si="66"/>
        <v>698.85850332756524</v>
      </c>
      <c r="P211" s="4">
        <f t="shared" si="67"/>
        <v>674.15812412865671</v>
      </c>
      <c r="Q211" s="4">
        <f t="shared" si="68"/>
        <v>552.06911562521486</v>
      </c>
      <c r="R211" s="4">
        <f t="shared" si="69"/>
        <v>2486.214850056967</v>
      </c>
      <c r="S211" s="4">
        <f t="shared" si="70"/>
        <v>28.865191308548372</v>
      </c>
      <c r="T211" s="4">
        <f t="shared" si="61"/>
        <v>1.0366388512054698</v>
      </c>
      <c r="U211" s="4">
        <f t="shared" si="71"/>
        <v>0.81890152453292653</v>
      </c>
      <c r="V211" s="4">
        <f t="shared" si="72"/>
        <v>1.1610095285162898E-2</v>
      </c>
      <c r="W211" s="4"/>
      <c r="X211">
        <f>IF(front!E211&gt;$X$2,O211,P211)</f>
        <v>674.15812412865671</v>
      </c>
      <c r="Y211">
        <f t="shared" si="73"/>
        <v>86.745136237877773</v>
      </c>
      <c r="Z211">
        <f>SUMPRODUCT($B$7:$B$456,Y$7:Y$456,EXP(constants!$B$32+constants!$A$32*ABS($A$7:$A$456-$A211)))</f>
        <v>4.9334120967640951</v>
      </c>
      <c r="AA211">
        <f t="shared" si="62"/>
        <v>81.811724141113672</v>
      </c>
      <c r="AB211">
        <f t="shared" si="74"/>
        <v>74.29624874760826</v>
      </c>
      <c r="AD211" s="4">
        <f t="shared" si="63"/>
        <v>2454.138829974434</v>
      </c>
      <c r="AE211">
        <f>SUMPRODUCT($B$7:$B$456,AD$7:AD$456,EXP(constants!$B$32+constants!$A$32*ABS($A$7:$A$456-$A211)))</f>
        <v>60.677906965465176</v>
      </c>
      <c r="AF211" s="4">
        <f t="shared" si="64"/>
        <v>2393.4609230089686</v>
      </c>
      <c r="AG211">
        <f t="shared" si="75"/>
        <v>2393.4609230089686</v>
      </c>
      <c r="AH211" s="4"/>
      <c r="AI211" s="5">
        <f>SUMPRODUCT(constants!$B$13:$B$20,A211^constants!$A$13:$A$20)*constants!$C$10/((A211/1000000000)^5*(EXP(0.014388/(A211/1000000000)/constants!$B$9)-1))</f>
        <v>1.192109162008118E-7</v>
      </c>
      <c r="AJ211">
        <f>SUMPRODUCT(A211^constants!$E$28:$J$28,constants!$E$27:$J$27)</f>
        <v>1.6847621455512115E-6</v>
      </c>
      <c r="AL211" s="17">
        <f t="shared" si="65"/>
        <v>1.6045347942906664E-9</v>
      </c>
      <c r="AM211">
        <f t="shared" si="76"/>
        <v>7.0390208979605658E-10</v>
      </c>
      <c r="AN211">
        <f t="shared" si="77"/>
        <v>2.2794857659188832</v>
      </c>
      <c r="AO211">
        <f t="shared" si="78"/>
        <v>1.3954448121673452E-9</v>
      </c>
      <c r="AQ211">
        <f t="shared" si="79"/>
        <v>1.3954448121673452E-9</v>
      </c>
      <c r="AS211" s="4">
        <f t="shared" si="80"/>
        <v>1.1498375143898178</v>
      </c>
    </row>
    <row r="212" spans="1:45" x14ac:dyDescent="0.2">
      <c r="A212">
        <f>front!A212</f>
        <v>285.27999999999997</v>
      </c>
      <c r="B212" s="1">
        <f t="shared" si="81"/>
        <v>0.46999999999997044</v>
      </c>
      <c r="C212">
        <f>front!D212-front!B212</f>
        <v>210.79999999999973</v>
      </c>
      <c r="D212" s="2">
        <f>front!E212-front!C212</f>
        <v>2025.2999999999993</v>
      </c>
      <c r="E212" s="2">
        <f>IF(front!F212-front!C212&gt;0,front!F212-front!C212,0)</f>
        <v>1627.1999999999989</v>
      </c>
      <c r="F212" s="2">
        <f>front!I212-front!H212</f>
        <v>7545.2999999999993</v>
      </c>
      <c r="G212" s="2">
        <f>IF(front!J212-front!H212&gt;0,front!J212-front!H212,0)</f>
        <v>7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210.3060401279065</v>
      </c>
      <c r="J212" s="4">
        <f>D212/(constants!$A$4+constants!$B$4*data!D212+constants!$C$4*data!D212^2+constants!$D$4*data!D212^3+constants!$E$4*data!D212^4+constants!$F$4*data!D212^5+constants!$G$4*data!D212^6+constants!$H$4*data!D212^7)</f>
        <v>2020.6784563256617</v>
      </c>
      <c r="K212" s="4">
        <f>E212/(constants!$A$4+constants!$B$4*data!E212+constants!$C$4*data!E212^2+constants!$D$4*data!E212^3+constants!$E$4*data!E212^4+constants!$F$4*data!E212^5+constants!$G$4*data!E212^6+constants!$H$4*data!E212^7)</f>
        <v>1623.4817360586433</v>
      </c>
      <c r="L212" s="4">
        <f>F212/(constants!$A$4+constants!$B$4*data!F212+constants!$C$4*data!F212^2+constants!$D$4*data!F212^3+constants!$E$4*data!F212^4+constants!$F$4*data!F212^5+constants!$G$4*data!F212^6+constants!$H$4*data!F212^7)</f>
        <v>7534.4591867055206</v>
      </c>
      <c r="M212" s="4">
        <f>G212/(constants!$A$4+constants!$B$4*data!G212+constants!$C$4*data!G212^2+constants!$D$4*data!G212^3+constants!$E$4*data!G212^4+constants!$F$4*data!G212^5+constants!$G$4*data!G212^6+constants!$H$4*data!G212^7)</f>
        <v>6.9834546615240534</v>
      </c>
      <c r="N212" s="4"/>
      <c r="O212" s="4">
        <f t="shared" si="66"/>
        <v>701.02013375968841</v>
      </c>
      <c r="P212" s="4">
        <f t="shared" si="67"/>
        <v>673.5594854418872</v>
      </c>
      <c r="Q212" s="4">
        <f t="shared" si="68"/>
        <v>541.16057868621442</v>
      </c>
      <c r="R212" s="4">
        <f t="shared" si="69"/>
        <v>2511.4863955685069</v>
      </c>
      <c r="S212" s="4">
        <f t="shared" si="70"/>
        <v>2.3278182205080178</v>
      </c>
      <c r="T212" s="4">
        <f t="shared" si="61"/>
        <v>1.0407694478532741</v>
      </c>
      <c r="U212" s="4">
        <f t="shared" si="71"/>
        <v>0.80343398078818118</v>
      </c>
      <c r="V212" s="4">
        <f t="shared" si="72"/>
        <v>9.2686873582728947E-4</v>
      </c>
      <c r="W212" s="4"/>
      <c r="X212">
        <f>IF(front!E212&gt;$X$2,O212,P212)</f>
        <v>673.5594854418872</v>
      </c>
      <c r="Y212">
        <f t="shared" si="73"/>
        <v>97.753407076554822</v>
      </c>
      <c r="Z212">
        <f>SUMPRODUCT($B$7:$B$456,Y$7:Y$456,EXP(constants!$B$32+constants!$A$32*ABS($A$7:$A$456-$A212)))</f>
        <v>5.0368596361813127</v>
      </c>
      <c r="AA212">
        <f t="shared" si="62"/>
        <v>92.716547440373503</v>
      </c>
      <c r="AB212">
        <f t="shared" si="74"/>
        <v>85.201072046868092</v>
      </c>
      <c r="AD212" s="4">
        <f t="shared" si="63"/>
        <v>2508.899641744797</v>
      </c>
      <c r="AE212">
        <f>SUMPRODUCT($B$7:$B$456,AD$7:AD$456,EXP(constants!$B$32+constants!$A$32*ABS($A$7:$A$456-$A212)))</f>
        <v>60.952153623807206</v>
      </c>
      <c r="AF212" s="4">
        <f t="shared" si="64"/>
        <v>2447.9474881209899</v>
      </c>
      <c r="AG212">
        <f t="shared" si="75"/>
        <v>2447.9474881209899</v>
      </c>
      <c r="AH212" s="4"/>
      <c r="AI212" s="5">
        <f>SUMPRODUCT(constants!$B$13:$B$20,A212^constants!$A$13:$A$20)*constants!$C$10/((A212/1000000000)^5*(EXP(0.014388/(A212/1000000000)/constants!$B$9)-1))</f>
        <v>1.2148181915283008E-7</v>
      </c>
      <c r="AJ212">
        <f>SUMPRODUCT(A212^constants!$E$28:$J$28,constants!$E$27:$J$27)</f>
        <v>1.674719042152491E-6</v>
      </c>
      <c r="AL212" s="17">
        <f t="shared" si="65"/>
        <v>1.4258250070609956E-9</v>
      </c>
      <c r="AM212">
        <f t="shared" si="76"/>
        <v>6.8413193104807238E-10</v>
      </c>
      <c r="AN212">
        <f t="shared" si="77"/>
        <v>2.0841374921306022</v>
      </c>
      <c r="AO212">
        <f t="shared" si="78"/>
        <v>1.356251626267595E-9</v>
      </c>
      <c r="AQ212">
        <f t="shared" si="79"/>
        <v>1.356251626267595E-9</v>
      </c>
      <c r="AS212" s="4">
        <f t="shared" si="80"/>
        <v>1.05129828377413</v>
      </c>
    </row>
    <row r="213" spans="1:45" x14ac:dyDescent="0.2">
      <c r="A213">
        <f>front!A213</f>
        <v>285.75</v>
      </c>
      <c r="B213" s="1">
        <f t="shared" si="81"/>
        <v>0.47000000000002728</v>
      </c>
      <c r="C213">
        <f>front!D213-front!B213</f>
        <v>210.79999999999973</v>
      </c>
      <c r="D213" s="2">
        <f>front!E213-front!C213</f>
        <v>2025.2999999999993</v>
      </c>
      <c r="E213" s="2">
        <f>IF(front!F213-front!C213&gt;0,front!F213-front!C213,0)</f>
        <v>1627.1999999999989</v>
      </c>
      <c r="F213" s="2">
        <f>front!I213-front!H213</f>
        <v>7545.2999999999993</v>
      </c>
      <c r="G213" s="2">
        <f>IF(front!J213-front!H213&gt;0,front!J213-front!H213,0)</f>
        <v>7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210.3060401279065</v>
      </c>
      <c r="J213" s="4">
        <f>D213/(constants!$A$4+constants!$B$4*data!D213+constants!$C$4*data!D213^2+constants!$D$4*data!D213^3+constants!$E$4*data!D213^4+constants!$F$4*data!D213^5+constants!$G$4*data!D213^6+constants!$H$4*data!D213^7)</f>
        <v>2020.6784563256617</v>
      </c>
      <c r="K213" s="4">
        <f>E213/(constants!$A$4+constants!$B$4*data!E213+constants!$C$4*data!E213^2+constants!$D$4*data!E213^3+constants!$E$4*data!E213^4+constants!$F$4*data!E213^5+constants!$G$4*data!E213^6+constants!$H$4*data!E213^7)</f>
        <v>1623.4817360586433</v>
      </c>
      <c r="L213" s="4">
        <f>F213/(constants!$A$4+constants!$B$4*data!F213+constants!$C$4*data!F213^2+constants!$D$4*data!F213^3+constants!$E$4*data!F213^4+constants!$F$4*data!F213^5+constants!$G$4*data!F213^6+constants!$H$4*data!F213^7)</f>
        <v>7534.4591867055206</v>
      </c>
      <c r="M213" s="4">
        <f>G213/(constants!$A$4+constants!$B$4*data!G213+constants!$C$4*data!G213^2+constants!$D$4*data!G213^3+constants!$E$4*data!G213^4+constants!$F$4*data!G213^5+constants!$G$4*data!G213^6+constants!$H$4*data!G213^7)</f>
        <v>6.9834546615240534</v>
      </c>
      <c r="N213" s="4"/>
      <c r="O213" s="4">
        <f t="shared" si="66"/>
        <v>701.02013375968841</v>
      </c>
      <c r="P213" s="4">
        <f t="shared" si="67"/>
        <v>673.5594854418872</v>
      </c>
      <c r="Q213" s="4">
        <f t="shared" si="68"/>
        <v>541.16057868621442</v>
      </c>
      <c r="R213" s="4">
        <f t="shared" si="69"/>
        <v>2511.4863955685069</v>
      </c>
      <c r="S213" s="4">
        <f t="shared" si="70"/>
        <v>2.3278182205080178</v>
      </c>
      <c r="T213" s="4">
        <f t="shared" si="61"/>
        <v>1.0407694478532741</v>
      </c>
      <c r="U213" s="4">
        <f t="shared" si="71"/>
        <v>0.80343398078818118</v>
      </c>
      <c r="V213" s="4">
        <f t="shared" si="72"/>
        <v>9.2686873582728947E-4</v>
      </c>
      <c r="W213" s="4"/>
      <c r="X213">
        <f>IF(front!E213&gt;$X$2,O213,P213)</f>
        <v>673.5594854418872</v>
      </c>
      <c r="Y213">
        <f t="shared" si="73"/>
        <v>97.753407076554822</v>
      </c>
      <c r="Z213">
        <f>SUMPRODUCT($B$7:$B$456,Y$7:Y$456,EXP(constants!$B$32+constants!$A$32*ABS($A$7:$A$456-$A213)))</f>
        <v>5.1422022999406254</v>
      </c>
      <c r="AA213">
        <f t="shared" si="62"/>
        <v>92.611204776614201</v>
      </c>
      <c r="AB213">
        <f t="shared" si="74"/>
        <v>85.09572938310879</v>
      </c>
      <c r="AD213" s="4">
        <f t="shared" si="63"/>
        <v>2508.899641744797</v>
      </c>
      <c r="AE213">
        <f>SUMPRODUCT($B$7:$B$456,AD$7:AD$456,EXP(constants!$B$32+constants!$A$32*ABS($A$7:$A$456-$A213)))</f>
        <v>61.226208239217371</v>
      </c>
      <c r="AF213" s="4">
        <f t="shared" si="64"/>
        <v>2447.6734335055799</v>
      </c>
      <c r="AG213">
        <f t="shared" si="75"/>
        <v>2447.6734335055799</v>
      </c>
      <c r="AH213" s="4"/>
      <c r="AI213" s="5">
        <f>SUMPRODUCT(constants!$B$13:$B$20,A213^constants!$A$13:$A$20)*constants!$C$10/((A213/1000000000)^5*(EXP(0.014388/(A213/1000000000)/constants!$B$9)-1))</f>
        <v>1.2378587730161512E-7</v>
      </c>
      <c r="AJ213">
        <f>SUMPRODUCT(A213^constants!$E$28:$J$28,constants!$E$27:$J$27)</f>
        <v>1.6647811836873068E-6</v>
      </c>
      <c r="AL213" s="17">
        <f t="shared" si="65"/>
        <v>1.4546661530371251E-9</v>
      </c>
      <c r="AM213">
        <f t="shared" si="76"/>
        <v>6.8014840578752878E-10</v>
      </c>
      <c r="AN213">
        <f t="shared" si="77"/>
        <v>2.1387481623996445</v>
      </c>
      <c r="AO213">
        <f t="shared" si="78"/>
        <v>1.3483545199234815E-9</v>
      </c>
      <c r="AQ213">
        <f t="shared" si="79"/>
        <v>1.3483545199234815E-9</v>
      </c>
      <c r="AS213" s="4">
        <f t="shared" si="80"/>
        <v>1.0788454605541551</v>
      </c>
    </row>
    <row r="214" spans="1:45" x14ac:dyDescent="0.2">
      <c r="A214">
        <f>front!A214</f>
        <v>286.23</v>
      </c>
      <c r="B214" s="1">
        <f t="shared" si="81"/>
        <v>0.48000000000001819</v>
      </c>
      <c r="C214">
        <f>front!D214-front!B214</f>
        <v>211.69999999999982</v>
      </c>
      <c r="D214" s="2">
        <f>front!E214-front!C214</f>
        <v>2061.5</v>
      </c>
      <c r="E214" s="2">
        <f>IF(front!F214-front!C214&gt;0,front!F214-front!C214,0)</f>
        <v>1672</v>
      </c>
      <c r="F214" s="2">
        <f>front!I214-front!H214</f>
        <v>7613.7000000000007</v>
      </c>
      <c r="G214" s="2">
        <f>IF(front!J214-front!H214&gt;0,front!J214-front!H214,0)</f>
        <v>33.099999999998545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211.20394826447711</v>
      </c>
      <c r="J214" s="4">
        <f>D214/(constants!$A$4+constants!$B$4*data!D214+constants!$C$4*data!D214^2+constants!$D$4*data!D214^3+constants!$E$4*data!D214^4+constants!$F$4*data!D214^5+constants!$G$4*data!D214^6+constants!$H$4*data!D214^7)</f>
        <v>2056.7963300745919</v>
      </c>
      <c r="K214" s="4">
        <f>E214/(constants!$A$4+constants!$B$4*data!E214+constants!$C$4*data!E214^2+constants!$D$4*data!E214^3+constants!$E$4*data!E214^4+constants!$F$4*data!E214^5+constants!$G$4*data!E214^6+constants!$H$4*data!E214^7)</f>
        <v>1668.1801286798463</v>
      </c>
      <c r="L214" s="4">
        <f>F214/(constants!$A$4+constants!$B$4*data!F214+constants!$C$4*data!F214^2+constants!$D$4*data!F214^3+constants!$E$4*data!F214^4+constants!$F$4*data!F214^5+constants!$G$4*data!F214^6+constants!$H$4*data!F214^7)</f>
        <v>7602.9707627818989</v>
      </c>
      <c r="M214" s="4">
        <f>G214/(constants!$A$4+constants!$B$4*data!G214+constants!$C$4*data!G214^2+constants!$D$4*data!G214^3+constants!$E$4*data!G214^4+constants!$F$4*data!G214^5+constants!$G$4*data!G214^6+constants!$H$4*data!G214^7)</f>
        <v>33.021858475036659</v>
      </c>
      <c r="N214" s="4"/>
      <c r="O214" s="4">
        <f t="shared" si="66"/>
        <v>704.01316088159035</v>
      </c>
      <c r="P214" s="4">
        <f t="shared" si="67"/>
        <v>685.59877669153059</v>
      </c>
      <c r="Q214" s="4">
        <f t="shared" si="68"/>
        <v>556.06004289328212</v>
      </c>
      <c r="R214" s="4">
        <f t="shared" si="69"/>
        <v>2534.3235875939663</v>
      </c>
      <c r="S214" s="4">
        <f t="shared" si="70"/>
        <v>11.007286158345552</v>
      </c>
      <c r="T214" s="4">
        <f t="shared" si="61"/>
        <v>1.0268588346655481</v>
      </c>
      <c r="U214" s="4">
        <f t="shared" si="71"/>
        <v>0.81105751905894741</v>
      </c>
      <c r="V214" s="4">
        <f t="shared" si="72"/>
        <v>4.3432836328511776E-3</v>
      </c>
      <c r="W214" s="4"/>
      <c r="X214">
        <f>IF(front!E214&gt;$X$2,O214,P214)</f>
        <v>685.59877669153059</v>
      </c>
      <c r="Y214">
        <f t="shared" si="73"/>
        <v>93.939359423271867</v>
      </c>
      <c r="Z214">
        <f>SUMPRODUCT($B$7:$B$456,Y$7:Y$456,EXP(constants!$B$32+constants!$A$32*ABS($A$7:$A$456-$A214)))</f>
        <v>5.25183912364911</v>
      </c>
      <c r="AA214">
        <f t="shared" si="62"/>
        <v>88.687520299622761</v>
      </c>
      <c r="AB214">
        <f t="shared" si="74"/>
        <v>81.17204490611735</v>
      </c>
      <c r="AD214" s="4">
        <f t="shared" si="63"/>
        <v>2522.091902444361</v>
      </c>
      <c r="AE214">
        <f>SUMPRODUCT($B$7:$B$456,AD$7:AD$456,EXP(constants!$B$32+constants!$A$32*ABS($A$7:$A$456-$A214)))</f>
        <v>61.506574532392477</v>
      </c>
      <c r="AF214" s="4">
        <f t="shared" si="64"/>
        <v>2460.5853279119688</v>
      </c>
      <c r="AG214">
        <f t="shared" si="75"/>
        <v>2460.5853279119688</v>
      </c>
      <c r="AH214" s="4"/>
      <c r="AI214" s="5">
        <f>SUMPRODUCT(constants!$B$13:$B$20,A214^constants!$A$13:$A$20)*constants!$C$10/((A214/1000000000)^5*(EXP(0.014388/(A214/1000000000)/constants!$B$9)-1))</f>
        <v>1.2617349905740039E-7</v>
      </c>
      <c r="AJ214">
        <f>SUMPRODUCT(A214^constants!$E$28:$J$28,constants!$E$27:$J$27)</f>
        <v>1.6547387826674966E-6</v>
      </c>
      <c r="AL214" s="17">
        <f t="shared" si="65"/>
        <v>1.5543959648094513E-9</v>
      </c>
      <c r="AM214">
        <f t="shared" si="76"/>
        <v>6.7249802878069402E-10</v>
      </c>
      <c r="AN214">
        <f t="shared" si="77"/>
        <v>2.3113762394630748</v>
      </c>
      <c r="AO214">
        <f t="shared" si="78"/>
        <v>1.3331880939956866E-9</v>
      </c>
      <c r="AQ214">
        <f t="shared" si="79"/>
        <v>1.3331880939956866E-9</v>
      </c>
      <c r="AS214" s="4">
        <f t="shared" si="80"/>
        <v>1.1659239771267267</v>
      </c>
    </row>
    <row r="215" spans="1:45" x14ac:dyDescent="0.2">
      <c r="A215">
        <f>front!A215</f>
        <v>286.7</v>
      </c>
      <c r="B215" s="1">
        <f t="shared" si="81"/>
        <v>0.46999999999997044</v>
      </c>
      <c r="C215">
        <f>front!D215-front!B215</f>
        <v>211.69999999999982</v>
      </c>
      <c r="D215" s="2">
        <f>front!E215-front!C215</f>
        <v>2061.5</v>
      </c>
      <c r="E215" s="2">
        <f>IF(front!F215-front!C215&gt;0,front!F215-front!C215,0)</f>
        <v>1672</v>
      </c>
      <c r="F215" s="2">
        <f>front!I215-front!H215</f>
        <v>7613.7000000000007</v>
      </c>
      <c r="G215" s="2">
        <f>IF(front!J215-front!H215&gt;0,front!J215-front!H215,0)</f>
        <v>33.099999999998545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211.20394826447711</v>
      </c>
      <c r="J215" s="4">
        <f>D215/(constants!$A$4+constants!$B$4*data!D215+constants!$C$4*data!D215^2+constants!$D$4*data!D215^3+constants!$E$4*data!D215^4+constants!$F$4*data!D215^5+constants!$G$4*data!D215^6+constants!$H$4*data!D215^7)</f>
        <v>2056.7963300745919</v>
      </c>
      <c r="K215" s="4">
        <f>E215/(constants!$A$4+constants!$B$4*data!E215+constants!$C$4*data!E215^2+constants!$D$4*data!E215^3+constants!$E$4*data!E215^4+constants!$F$4*data!E215^5+constants!$G$4*data!E215^6+constants!$H$4*data!E215^7)</f>
        <v>1668.1801286798463</v>
      </c>
      <c r="L215" s="4">
        <f>F215/(constants!$A$4+constants!$B$4*data!F215+constants!$C$4*data!F215^2+constants!$D$4*data!F215^3+constants!$E$4*data!F215^4+constants!$F$4*data!F215^5+constants!$G$4*data!F215^6+constants!$H$4*data!F215^7)</f>
        <v>7602.9707627818989</v>
      </c>
      <c r="M215" s="4">
        <f>G215/(constants!$A$4+constants!$B$4*data!G215+constants!$C$4*data!G215^2+constants!$D$4*data!G215^3+constants!$E$4*data!G215^4+constants!$F$4*data!G215^5+constants!$G$4*data!G215^6+constants!$H$4*data!G215^7)</f>
        <v>33.021858475036659</v>
      </c>
      <c r="N215" s="4"/>
      <c r="O215" s="4">
        <f t="shared" si="66"/>
        <v>704.01316088159035</v>
      </c>
      <c r="P215" s="4">
        <f t="shared" si="67"/>
        <v>685.59877669153059</v>
      </c>
      <c r="Q215" s="4">
        <f t="shared" si="68"/>
        <v>556.06004289328212</v>
      </c>
      <c r="R215" s="4">
        <f t="shared" si="69"/>
        <v>2534.3235875939663</v>
      </c>
      <c r="S215" s="4">
        <f t="shared" si="70"/>
        <v>11.007286158345552</v>
      </c>
      <c r="T215" s="4">
        <f t="shared" si="61"/>
        <v>1.0268588346655481</v>
      </c>
      <c r="U215" s="4">
        <f t="shared" si="71"/>
        <v>0.81105751905894741</v>
      </c>
      <c r="V215" s="4">
        <f t="shared" si="72"/>
        <v>4.3432836328511776E-3</v>
      </c>
      <c r="W215" s="4"/>
      <c r="X215">
        <f>IF(front!E215&gt;$X$2,O215,P215)</f>
        <v>685.59877669153059</v>
      </c>
      <c r="Y215">
        <f t="shared" si="73"/>
        <v>93.939359423271867</v>
      </c>
      <c r="Z215">
        <f>SUMPRODUCT($B$7:$B$456,Y$7:Y$456,EXP(constants!$B$32+constants!$A$32*ABS($A$7:$A$456-$A215)))</f>
        <v>5.3613116607879672</v>
      </c>
      <c r="AA215">
        <f t="shared" si="62"/>
        <v>88.578047762483905</v>
      </c>
      <c r="AB215">
        <f t="shared" si="74"/>
        <v>81.062572368978493</v>
      </c>
      <c r="AD215" s="4">
        <f t="shared" si="63"/>
        <v>2522.091902444361</v>
      </c>
      <c r="AE215">
        <f>SUMPRODUCT($B$7:$B$456,AD$7:AD$456,EXP(constants!$B$32+constants!$A$32*ABS($A$7:$A$456-$A215)))</f>
        <v>61.78060432132115</v>
      </c>
      <c r="AF215" s="4">
        <f t="shared" si="64"/>
        <v>2460.3112981230397</v>
      </c>
      <c r="AG215">
        <f t="shared" si="75"/>
        <v>2460.3112981230397</v>
      </c>
      <c r="AH215" s="4"/>
      <c r="AI215" s="5">
        <f>SUMPRODUCT(constants!$B$13:$B$20,A215^constants!$A$13:$A$20)*constants!$C$10/((A215/1000000000)^5*(EXP(0.014388/(A215/1000000000)/constants!$B$9)-1))</f>
        <v>1.2854551422521436E-7</v>
      </c>
      <c r="AJ215">
        <f>SUMPRODUCT(A215^constants!$E$28:$J$28,constants!$E$27:$J$27)</f>
        <v>1.6450086031265005E-6</v>
      </c>
      <c r="AL215" s="17">
        <f t="shared" si="65"/>
        <v>1.5857566626445588E-9</v>
      </c>
      <c r="AM215">
        <f t="shared" si="76"/>
        <v>6.6861807462391853E-10</v>
      </c>
      <c r="AN215">
        <f t="shared" si="77"/>
        <v>2.3716927837114015</v>
      </c>
      <c r="AO215">
        <f t="shared" si="78"/>
        <v>1.325496311320218E-9</v>
      </c>
      <c r="AQ215">
        <f t="shared" si="79"/>
        <v>1.325496311320218E-9</v>
      </c>
      <c r="AS215" s="4">
        <f t="shared" si="80"/>
        <v>1.1963493591808767</v>
      </c>
    </row>
    <row r="216" spans="1:45" x14ac:dyDescent="0.2">
      <c r="A216">
        <f>front!A216</f>
        <v>287.17</v>
      </c>
      <c r="B216" s="1">
        <f t="shared" si="81"/>
        <v>0.47000000000002728</v>
      </c>
      <c r="C216">
        <f>front!D216-front!B216</f>
        <v>234.05000000000018</v>
      </c>
      <c r="D216" s="2">
        <f>front!E216-front!C216</f>
        <v>2078</v>
      </c>
      <c r="E216" s="2">
        <f>IF(front!F216-front!C216&gt;0,front!F216-front!C216,0)</f>
        <v>1650.2999999999993</v>
      </c>
      <c r="F216" s="2">
        <f>front!I216-front!H216</f>
        <v>7763.4</v>
      </c>
      <c r="G216" s="2">
        <f>IF(front!J216-front!H216&gt;0,front!J216-front!H216,0)</f>
        <v>39.300000000001091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233.50204107339383</v>
      </c>
      <c r="J216" s="4">
        <f>D216/(constants!$A$4+constants!$B$4*data!D216+constants!$C$4*data!D216^2+constants!$D$4*data!D216^3+constants!$E$4*data!D216^4+constants!$F$4*data!D216^5+constants!$G$4*data!D216^6+constants!$H$4*data!D216^7)</f>
        <v>2073.2589018581689</v>
      </c>
      <c r="K216" s="4">
        <f>E216/(constants!$A$4+constants!$B$4*data!E216+constants!$C$4*data!E216^2+constants!$D$4*data!E216^3+constants!$E$4*data!E216^4+constants!$F$4*data!E216^5+constants!$G$4*data!E216^6+constants!$H$4*data!E216^7)</f>
        <v>1646.529347233607</v>
      </c>
      <c r="L216" s="4">
        <f>F216/(constants!$A$4+constants!$B$4*data!F216+constants!$C$4*data!F216^2+constants!$D$4*data!F216^3+constants!$E$4*data!F216^4+constants!$F$4*data!F216^5+constants!$G$4*data!F216^6+constants!$H$4*data!F216^7)</f>
        <v>7752.9420076938977</v>
      </c>
      <c r="M216" s="4">
        <f>G216/(constants!$A$4+constants!$B$4*data!G216+constants!$C$4*data!G216^2+constants!$D$4*data!G216^3+constants!$E$4*data!G216^4+constants!$F$4*data!G216^5+constants!$G$4*data!G216^6+constants!$H$4*data!G216^7)</f>
        <v>39.207247863228588</v>
      </c>
      <c r="N216" s="4"/>
      <c r="O216" s="4">
        <f t="shared" si="66"/>
        <v>778.34013691131281</v>
      </c>
      <c r="P216" s="4">
        <f t="shared" si="67"/>
        <v>691.08630061938959</v>
      </c>
      <c r="Q216" s="4">
        <f t="shared" si="68"/>
        <v>548.84311574453568</v>
      </c>
      <c r="R216" s="4">
        <f t="shared" si="69"/>
        <v>2584.3140025646326</v>
      </c>
      <c r="S216" s="4">
        <f t="shared" si="70"/>
        <v>13.069082621076195</v>
      </c>
      <c r="T216" s="4">
        <f t="shared" si="61"/>
        <v>1.1262560641322532</v>
      </c>
      <c r="U216" s="4">
        <f t="shared" si="71"/>
        <v>0.79417449781978355</v>
      </c>
      <c r="V216" s="4">
        <f t="shared" si="72"/>
        <v>5.0570799864515853E-3</v>
      </c>
      <c r="W216" s="4"/>
      <c r="X216">
        <f>IF(front!E216&gt;$X$2,O216,P216)</f>
        <v>691.08630061938959</v>
      </c>
      <c r="Y216">
        <f t="shared" si="73"/>
        <v>107.10584350276736</v>
      </c>
      <c r="Z216">
        <f>SUMPRODUCT($B$7:$B$456,Y$7:Y$456,EXP(constants!$B$32+constants!$A$32*ABS($A$7:$A$456-$A216)))</f>
        <v>5.4729777357664888</v>
      </c>
      <c r="AA216">
        <f t="shared" si="62"/>
        <v>101.63286576700087</v>
      </c>
      <c r="AB216">
        <f t="shared" si="74"/>
        <v>94.117390373495454</v>
      </c>
      <c r="AD216" s="4">
        <f t="shared" si="63"/>
        <v>2569.7911763642819</v>
      </c>
      <c r="AE216">
        <f>SUMPRODUCT($B$7:$B$456,AD$7:AD$456,EXP(constants!$B$32+constants!$A$32*ABS($A$7:$A$456-$A216)))</f>
        <v>62.054804105678578</v>
      </c>
      <c r="AF216" s="4">
        <f t="shared" si="64"/>
        <v>2507.7363722586033</v>
      </c>
      <c r="AG216">
        <f t="shared" si="75"/>
        <v>2507.7363722586033</v>
      </c>
      <c r="AH216" s="4"/>
      <c r="AI216" s="5">
        <f>SUMPRODUCT(constants!$B$13:$B$20,A216^constants!$A$13:$A$20)*constants!$C$10/((A216/1000000000)^5*(EXP(0.014388/(A216/1000000000)/constants!$B$9)-1))</f>
        <v>1.3095161678129218E-7</v>
      </c>
      <c r="AJ216">
        <f>SUMPRODUCT(A216^constants!$E$28:$J$28,constants!$E$27:$J$27)</f>
        <v>1.6353787130951656E-6</v>
      </c>
      <c r="AL216" s="17">
        <f t="shared" si="65"/>
        <v>1.3913647229446523E-9</v>
      </c>
      <c r="AM216">
        <f t="shared" si="76"/>
        <v>6.5213342645832227E-10</v>
      </c>
      <c r="AN216">
        <f t="shared" si="77"/>
        <v>2.1335583586031288</v>
      </c>
      <c r="AO216">
        <f t="shared" si="78"/>
        <v>1.2928164584023925E-9</v>
      </c>
      <c r="AQ216">
        <f t="shared" si="79"/>
        <v>1.2928164584023925E-9</v>
      </c>
      <c r="AS216" s="4">
        <f t="shared" si="80"/>
        <v>1.0762275757720794</v>
      </c>
    </row>
    <row r="217" spans="1:45" x14ac:dyDescent="0.2">
      <c r="A217">
        <f>front!A217</f>
        <v>287.64999999999998</v>
      </c>
      <c r="B217" s="1">
        <f t="shared" si="81"/>
        <v>0.47999999999996135</v>
      </c>
      <c r="C217">
        <f>front!D217-front!B217</f>
        <v>234.05000000000018</v>
      </c>
      <c r="D217" s="2">
        <f>front!E217-front!C217</f>
        <v>2078</v>
      </c>
      <c r="E217" s="2">
        <f>IF(front!F217-front!C217&gt;0,front!F217-front!C217,0)</f>
        <v>1650.2999999999993</v>
      </c>
      <c r="F217" s="2">
        <f>front!I217-front!H217</f>
        <v>7763.4</v>
      </c>
      <c r="G217" s="2">
        <f>IF(front!J217-front!H217&gt;0,front!J217-front!H217,0)</f>
        <v>39.300000000001091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233.50204107339383</v>
      </c>
      <c r="J217" s="4">
        <f>D217/(constants!$A$4+constants!$B$4*data!D217+constants!$C$4*data!D217^2+constants!$D$4*data!D217^3+constants!$E$4*data!D217^4+constants!$F$4*data!D217^5+constants!$G$4*data!D217^6+constants!$H$4*data!D217^7)</f>
        <v>2073.2589018581689</v>
      </c>
      <c r="K217" s="4">
        <f>E217/(constants!$A$4+constants!$B$4*data!E217+constants!$C$4*data!E217^2+constants!$D$4*data!E217^3+constants!$E$4*data!E217^4+constants!$F$4*data!E217^5+constants!$G$4*data!E217^6+constants!$H$4*data!E217^7)</f>
        <v>1646.529347233607</v>
      </c>
      <c r="L217" s="4">
        <f>F217/(constants!$A$4+constants!$B$4*data!F217+constants!$C$4*data!F217^2+constants!$D$4*data!F217^3+constants!$E$4*data!F217^4+constants!$F$4*data!F217^5+constants!$G$4*data!F217^6+constants!$H$4*data!F217^7)</f>
        <v>7752.9420076938977</v>
      </c>
      <c r="M217" s="4">
        <f>G217/(constants!$A$4+constants!$B$4*data!G217+constants!$C$4*data!G217^2+constants!$D$4*data!G217^3+constants!$E$4*data!G217^4+constants!$F$4*data!G217^5+constants!$G$4*data!G217^6+constants!$H$4*data!G217^7)</f>
        <v>39.207247863228588</v>
      </c>
      <c r="N217" s="4"/>
      <c r="O217" s="4">
        <f t="shared" si="66"/>
        <v>778.34013691131281</v>
      </c>
      <c r="P217" s="4">
        <f t="shared" si="67"/>
        <v>691.08630061938959</v>
      </c>
      <c r="Q217" s="4">
        <f t="shared" si="68"/>
        <v>548.84311574453568</v>
      </c>
      <c r="R217" s="4">
        <f t="shared" si="69"/>
        <v>2584.3140025646326</v>
      </c>
      <c r="S217" s="4">
        <f t="shared" si="70"/>
        <v>13.069082621076195</v>
      </c>
      <c r="T217" s="4">
        <f t="shared" si="61"/>
        <v>1.1262560641322532</v>
      </c>
      <c r="U217" s="4">
        <f t="shared" si="71"/>
        <v>0.79417449781978355</v>
      </c>
      <c r="V217" s="4">
        <f t="shared" si="72"/>
        <v>5.0570799864515853E-3</v>
      </c>
      <c r="W217" s="4"/>
      <c r="X217">
        <f>IF(front!E217&gt;$X$2,O217,P217)</f>
        <v>691.08630061938959</v>
      </c>
      <c r="Y217">
        <f t="shared" si="73"/>
        <v>107.10584350276736</v>
      </c>
      <c r="Z217">
        <f>SUMPRODUCT($B$7:$B$456,Y$7:Y$456,EXP(constants!$B$32+constants!$A$32*ABS($A$7:$A$456-$A217)))</f>
        <v>5.5891499768152579</v>
      </c>
      <c r="AA217">
        <f t="shared" si="62"/>
        <v>101.51669352595209</v>
      </c>
      <c r="AB217">
        <f t="shared" si="74"/>
        <v>94.001218132446681</v>
      </c>
      <c r="AD217" s="4">
        <f t="shared" si="63"/>
        <v>2569.7911763642819</v>
      </c>
      <c r="AE217">
        <f>SUMPRODUCT($B$7:$B$456,AD$7:AD$456,EXP(constants!$B$32+constants!$A$32*ABS($A$7:$A$456-$A217)))</f>
        <v>62.334845340574219</v>
      </c>
      <c r="AF217" s="4">
        <f t="shared" si="64"/>
        <v>2507.4563310237077</v>
      </c>
      <c r="AG217">
        <f t="shared" si="75"/>
        <v>2507.4563310237077</v>
      </c>
      <c r="AH217" s="4"/>
      <c r="AI217" s="5">
        <f>SUMPRODUCT(constants!$B$13:$B$20,A217^constants!$A$13:$A$20)*constants!$C$10/((A217/1000000000)^5*(EXP(0.014388/(A217/1000000000)/constants!$B$9)-1))</f>
        <v>1.334444176154131E-7</v>
      </c>
      <c r="AJ217">
        <f>SUMPRODUCT(A217^constants!$E$28:$J$28,constants!$E$27:$J$27)</f>
        <v>1.6256457826928903E-6</v>
      </c>
      <c r="AL217" s="17">
        <f t="shared" si="65"/>
        <v>1.4196030675622884E-9</v>
      </c>
      <c r="AM217">
        <f t="shared" si="76"/>
        <v>6.4832466375563776E-10</v>
      </c>
      <c r="AN217">
        <f t="shared" si="77"/>
        <v>2.1896484075413114</v>
      </c>
      <c r="AO217">
        <f t="shared" si="78"/>
        <v>1.2852658086298119E-9</v>
      </c>
      <c r="AQ217">
        <f t="shared" si="79"/>
        <v>1.2852658086298119E-9</v>
      </c>
      <c r="AS217" s="4">
        <f t="shared" si="80"/>
        <v>1.1045209932688476</v>
      </c>
    </row>
    <row r="218" spans="1:45" x14ac:dyDescent="0.2">
      <c r="A218">
        <f>front!A218</f>
        <v>288.12</v>
      </c>
      <c r="B218" s="1">
        <f t="shared" si="81"/>
        <v>0.47000000000002728</v>
      </c>
      <c r="C218">
        <f>front!D218-front!B218</f>
        <v>234.44999999999982</v>
      </c>
      <c r="D218" s="2">
        <f>front!E218-front!C218</f>
        <v>2201</v>
      </c>
      <c r="E218" s="2">
        <f>IF(front!F218-front!C218&gt;0,front!F218-front!C218,0)</f>
        <v>1677</v>
      </c>
      <c r="F218" s="2">
        <f>front!I218-front!H218</f>
        <v>7884.3000000000011</v>
      </c>
      <c r="G218" s="2">
        <f>IF(front!J218-front!H218&gt;0,front!J218-front!H218,0)</f>
        <v>24.799999999999272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233.90111278950667</v>
      </c>
      <c r="J218" s="4">
        <f>D218/(constants!$A$4+constants!$B$4*data!D218+constants!$C$4*data!D218^2+constants!$D$4*data!D218^3+constants!$E$4*data!D218^4+constants!$F$4*data!D218^5+constants!$G$4*data!D218^6+constants!$H$4*data!D218^7)</f>
        <v>2195.9800353310025</v>
      </c>
      <c r="K218" s="4">
        <f>E218/(constants!$A$4+constants!$B$4*data!E218+constants!$C$4*data!E218^2+constants!$D$4*data!E218^3+constants!$E$4*data!E218^4+constants!$F$4*data!E218^5+constants!$G$4*data!E218^6+constants!$H$4*data!E218^7)</f>
        <v>1673.1687873630135</v>
      </c>
      <c r="L218" s="4">
        <f>F218/(constants!$A$4+constants!$B$4*data!F218+constants!$C$4*data!F218^2+constants!$D$4*data!F218^3+constants!$E$4*data!F218^4+constants!$F$4*data!F218^5+constants!$G$4*data!F218^6+constants!$H$4*data!F218^7)</f>
        <v>7874.0888278070961</v>
      </c>
      <c r="M218" s="4">
        <f>G218/(constants!$A$4+constants!$B$4*data!G218+constants!$C$4*data!G218^2+constants!$D$4*data!G218^3+constants!$E$4*data!G218^4+constants!$F$4*data!G218^5+constants!$G$4*data!G218^6+constants!$H$4*data!G218^7)</f>
        <v>24.741430607742824</v>
      </c>
      <c r="N218" s="4"/>
      <c r="O218" s="4">
        <f t="shared" si="66"/>
        <v>779.67037596502223</v>
      </c>
      <c r="P218" s="4">
        <f t="shared" si="67"/>
        <v>731.99334511033419</v>
      </c>
      <c r="Q218" s="4">
        <f t="shared" si="68"/>
        <v>557.72292912100454</v>
      </c>
      <c r="R218" s="4">
        <f t="shared" si="69"/>
        <v>2624.6962759356984</v>
      </c>
      <c r="S218" s="4">
        <f t="shared" si="70"/>
        <v>8.2471435359142742</v>
      </c>
      <c r="T218" s="4">
        <f t="shared" si="61"/>
        <v>1.0651331479625701</v>
      </c>
      <c r="U218" s="4">
        <f t="shared" si="71"/>
        <v>0.76192349677296356</v>
      </c>
      <c r="V218" s="4">
        <f t="shared" si="72"/>
        <v>3.1421325246381833E-3</v>
      </c>
      <c r="W218" s="4"/>
      <c r="X218">
        <f>IF(front!E218&gt;$X$2,O218,P218)</f>
        <v>731.99334511033419</v>
      </c>
      <c r="Y218">
        <f t="shared" si="73"/>
        <v>138.56458241067492</v>
      </c>
      <c r="Z218">
        <f>SUMPRODUCT($B$7:$B$456,Y$7:Y$456,EXP(constants!$B$32+constants!$A$32*ABS($A$7:$A$456-$A218)))</f>
        <v>5.7050308792380156</v>
      </c>
      <c r="AA218">
        <f t="shared" si="62"/>
        <v>132.85955153143689</v>
      </c>
      <c r="AB218">
        <f t="shared" si="74"/>
        <v>125.34407613793148</v>
      </c>
      <c r="AD218" s="4">
        <f t="shared" si="63"/>
        <v>2615.5317587546474</v>
      </c>
      <c r="AE218">
        <f>SUMPRODUCT($B$7:$B$456,AD$7:AD$456,EXP(constants!$B$32+constants!$A$32*ABS($A$7:$A$456-$A218)))</f>
        <v>62.608305535152269</v>
      </c>
      <c r="AF218" s="4">
        <f t="shared" si="64"/>
        <v>2552.9234532194951</v>
      </c>
      <c r="AG218">
        <f t="shared" si="75"/>
        <v>2552.9234532194951</v>
      </c>
      <c r="AH218" s="4"/>
      <c r="AI218" s="5">
        <f>SUMPRODUCT(constants!$B$13:$B$20,A218^constants!$A$13:$A$20)*constants!$C$10/((A218/1000000000)^5*(EXP(0.014388/(A218/1000000000)/constants!$B$9)-1))</f>
        <v>1.3592036532407599E-7</v>
      </c>
      <c r="AJ218">
        <f>SUMPRODUCT(A218^constants!$E$28:$J$28,constants!$E$27:$J$27)</f>
        <v>1.6162137440148034E-6</v>
      </c>
      <c r="AL218" s="17">
        <f t="shared" si="65"/>
        <v>1.0843780536904362E-9</v>
      </c>
      <c r="AM218">
        <f t="shared" si="76"/>
        <v>6.3308351136677997E-10</v>
      </c>
      <c r="AN218">
        <f t="shared" si="77"/>
        <v>1.7128515183555248</v>
      </c>
      <c r="AO218">
        <f t="shared" si="78"/>
        <v>1.2550511135169651E-9</v>
      </c>
      <c r="AQ218">
        <f t="shared" si="79"/>
        <v>1.2550511135169651E-9</v>
      </c>
      <c r="AS218" s="4">
        <f t="shared" si="80"/>
        <v>0.86401106856256993</v>
      </c>
    </row>
    <row r="219" spans="1:45" x14ac:dyDescent="0.2">
      <c r="A219">
        <f>front!A219</f>
        <v>288.58999999999997</v>
      </c>
      <c r="B219" s="1">
        <f t="shared" si="81"/>
        <v>0.46999999999997044</v>
      </c>
      <c r="C219">
        <f>front!D219-front!B219</f>
        <v>234.44999999999982</v>
      </c>
      <c r="D219" s="2">
        <f>front!E219-front!C219</f>
        <v>2201</v>
      </c>
      <c r="E219" s="2">
        <f>IF(front!F219-front!C219&gt;0,front!F219-front!C219,0)</f>
        <v>1677</v>
      </c>
      <c r="F219" s="2">
        <f>front!I219-front!H219</f>
        <v>7884.3000000000011</v>
      </c>
      <c r="G219" s="2">
        <f>IF(front!J219-front!H219&gt;0,front!J219-front!H219,0)</f>
        <v>24.799999999999272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233.90111278950667</v>
      </c>
      <c r="J219" s="4">
        <f>D219/(constants!$A$4+constants!$B$4*data!D219+constants!$C$4*data!D219^2+constants!$D$4*data!D219^3+constants!$E$4*data!D219^4+constants!$F$4*data!D219^5+constants!$G$4*data!D219^6+constants!$H$4*data!D219^7)</f>
        <v>2195.9800353310025</v>
      </c>
      <c r="K219" s="4">
        <f>E219/(constants!$A$4+constants!$B$4*data!E219+constants!$C$4*data!E219^2+constants!$D$4*data!E219^3+constants!$E$4*data!E219^4+constants!$F$4*data!E219^5+constants!$G$4*data!E219^6+constants!$H$4*data!E219^7)</f>
        <v>1673.1687873630135</v>
      </c>
      <c r="L219" s="4">
        <f>F219/(constants!$A$4+constants!$B$4*data!F219+constants!$C$4*data!F219^2+constants!$D$4*data!F219^3+constants!$E$4*data!F219^4+constants!$F$4*data!F219^5+constants!$G$4*data!F219^6+constants!$H$4*data!F219^7)</f>
        <v>7874.0888278070961</v>
      </c>
      <c r="M219" s="4">
        <f>G219/(constants!$A$4+constants!$B$4*data!G219+constants!$C$4*data!G219^2+constants!$D$4*data!G219^3+constants!$E$4*data!G219^4+constants!$F$4*data!G219^5+constants!$G$4*data!G219^6+constants!$H$4*data!G219^7)</f>
        <v>24.741430607742824</v>
      </c>
      <c r="N219" s="4"/>
      <c r="O219" s="4">
        <f t="shared" si="66"/>
        <v>779.67037596502223</v>
      </c>
      <c r="P219" s="4">
        <f t="shared" si="67"/>
        <v>731.99334511033419</v>
      </c>
      <c r="Q219" s="4">
        <f t="shared" si="68"/>
        <v>557.72292912100454</v>
      </c>
      <c r="R219" s="4">
        <f t="shared" si="69"/>
        <v>2624.6962759356984</v>
      </c>
      <c r="S219" s="4">
        <f t="shared" si="70"/>
        <v>8.2471435359142742</v>
      </c>
      <c r="T219" s="4">
        <f t="shared" si="61"/>
        <v>1.0651331479625701</v>
      </c>
      <c r="U219" s="4">
        <f t="shared" si="71"/>
        <v>0.76192349677296356</v>
      </c>
      <c r="V219" s="4">
        <f t="shared" si="72"/>
        <v>3.1421325246381833E-3</v>
      </c>
      <c r="W219" s="4"/>
      <c r="X219">
        <f>IF(front!E219&gt;$X$2,O219,P219)</f>
        <v>731.99334511033419</v>
      </c>
      <c r="Y219">
        <f t="shared" si="73"/>
        <v>138.56458241067492</v>
      </c>
      <c r="Z219">
        <f>SUMPRODUCT($B$7:$B$456,Y$7:Y$456,EXP(constants!$B$32+constants!$A$32*ABS($A$7:$A$456-$A219)))</f>
        <v>5.822572702839512</v>
      </c>
      <c r="AA219">
        <f t="shared" si="62"/>
        <v>132.74200970783539</v>
      </c>
      <c r="AB219">
        <f t="shared" si="74"/>
        <v>125.22653431432998</v>
      </c>
      <c r="AD219" s="4">
        <f t="shared" si="63"/>
        <v>2615.5317587546474</v>
      </c>
      <c r="AE219">
        <f>SUMPRODUCT($B$7:$B$456,AD$7:AD$456,EXP(constants!$B$32+constants!$A$32*ABS($A$7:$A$456-$A219)))</f>
        <v>62.880897676509164</v>
      </c>
      <c r="AF219" s="4">
        <f t="shared" si="64"/>
        <v>2552.6508610781384</v>
      </c>
      <c r="AG219">
        <f t="shared" si="75"/>
        <v>2552.6508610781384</v>
      </c>
      <c r="AH219" s="4"/>
      <c r="AI219" s="5">
        <f>SUMPRODUCT(constants!$B$13:$B$20,A219^constants!$A$13:$A$20)*constants!$C$10/((A219/1000000000)^5*(EXP(0.014388/(A219/1000000000)/constants!$B$9)-1))</f>
        <v>1.3843133633202506E-7</v>
      </c>
      <c r="AJ219">
        <f>SUMPRODUCT(A219^constants!$E$28:$J$28,constants!$E$27:$J$27)</f>
        <v>1.6068772254569587E-6</v>
      </c>
      <c r="AL219" s="17">
        <f t="shared" si="65"/>
        <v>1.105447316656946E-9</v>
      </c>
      <c r="AM219">
        <f t="shared" si="76"/>
        <v>6.2949353942523791E-10</v>
      </c>
      <c r="AN219">
        <f t="shared" si="77"/>
        <v>1.7560900111322508</v>
      </c>
      <c r="AO219">
        <f t="shared" si="78"/>
        <v>1.2479342036593703E-9</v>
      </c>
      <c r="AQ219">
        <f t="shared" si="79"/>
        <v>1.2479342036593703E-9</v>
      </c>
      <c r="AS219" s="4">
        <f t="shared" si="80"/>
        <v>0.88582179526404203</v>
      </c>
    </row>
    <row r="220" spans="1:45" x14ac:dyDescent="0.2">
      <c r="A220">
        <f>front!A220</f>
        <v>289.07</v>
      </c>
      <c r="B220" s="1">
        <f t="shared" si="81"/>
        <v>0.48000000000001819</v>
      </c>
      <c r="C220">
        <f>front!D220-front!B220</f>
        <v>240</v>
      </c>
      <c r="D220" s="2">
        <f>front!E220-front!C220</f>
        <v>2277.3999999999996</v>
      </c>
      <c r="E220" s="2">
        <f>IF(front!F220-front!C220&gt;0,front!F220-front!C220,0)</f>
        <v>1799.2000000000007</v>
      </c>
      <c r="F220" s="2">
        <f>front!I220-front!H220</f>
        <v>8033.7000000000007</v>
      </c>
      <c r="G220" s="2">
        <f>IF(front!J220-front!H220&gt;0,front!J220-front!H220,0)</f>
        <v>39.100000000000364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239.43823536271296</v>
      </c>
      <c r="J220" s="4">
        <f>D220/(constants!$A$4+constants!$B$4*data!D220+constants!$C$4*data!D220^2+constants!$D$4*data!D220^3+constants!$E$4*data!D220^4+constants!$F$4*data!D220^5+constants!$G$4*data!D220^6+constants!$H$4*data!D220^7)</f>
        <v>2272.2070021191416</v>
      </c>
      <c r="K220" s="4">
        <f>E220/(constants!$A$4+constants!$B$4*data!E220+constants!$C$4*data!E220^2+constants!$D$4*data!E220^3+constants!$E$4*data!E220^4+constants!$F$4*data!E220^5+constants!$G$4*data!E220^6+constants!$H$4*data!E220^7)</f>
        <v>1795.0915426300801</v>
      </c>
      <c r="L220" s="4">
        <f>F220/(constants!$A$4+constants!$B$4*data!F220+constants!$C$4*data!F220^2+constants!$D$4*data!F220^3+constants!$E$4*data!F220^4+constants!$F$4*data!F220^5+constants!$G$4*data!F220^6+constants!$H$4*data!F220^7)</f>
        <v>8023.8290890177186</v>
      </c>
      <c r="M220" s="4">
        <f>G220/(constants!$A$4+constants!$B$4*data!G220+constants!$C$4*data!G220^2+constants!$D$4*data!G220^3+constants!$E$4*data!G220^4+constants!$F$4*data!G220^5+constants!$G$4*data!G220^6+constants!$H$4*data!G220^7)</f>
        <v>39.007719046919725</v>
      </c>
      <c r="N220" s="4"/>
      <c r="O220" s="4">
        <f t="shared" si="66"/>
        <v>798.12745120904322</v>
      </c>
      <c r="P220" s="4">
        <f t="shared" si="67"/>
        <v>757.40233403971388</v>
      </c>
      <c r="Q220" s="4">
        <f t="shared" si="68"/>
        <v>598.36384754336007</v>
      </c>
      <c r="R220" s="4">
        <f t="shared" si="69"/>
        <v>2674.6096963392397</v>
      </c>
      <c r="S220" s="4">
        <f t="shared" si="70"/>
        <v>13.002573015639907</v>
      </c>
      <c r="T220" s="4">
        <f t="shared" si="61"/>
        <v>1.0537694635189676</v>
      </c>
      <c r="U220" s="4">
        <f t="shared" si="71"/>
        <v>0.79002112965760318</v>
      </c>
      <c r="V220" s="4">
        <f t="shared" si="72"/>
        <v>4.861484288132446E-3</v>
      </c>
      <c r="W220" s="4"/>
      <c r="X220">
        <f>IF(front!E220&gt;$X$2,O220,P220)</f>
        <v>757.40233403971388</v>
      </c>
      <c r="Y220">
        <f t="shared" si="73"/>
        <v>120.73079132316263</v>
      </c>
      <c r="Z220">
        <f>SUMPRODUCT($B$7:$B$456,Y$7:Y$456,EXP(constants!$B$32+constants!$A$32*ABS($A$7:$A$456-$A220)))</f>
        <v>5.9444433066386217</v>
      </c>
      <c r="AA220">
        <f t="shared" si="62"/>
        <v>114.78634801652402</v>
      </c>
      <c r="AB220">
        <f t="shared" si="74"/>
        <v>107.2708726230186</v>
      </c>
      <c r="AD220" s="4">
        <f t="shared" si="63"/>
        <v>2660.1607779615274</v>
      </c>
      <c r="AE220">
        <f>SUMPRODUCT($B$7:$B$456,AD$7:AD$456,EXP(constants!$B$32+constants!$A$32*ABS($A$7:$A$456-$A220)))</f>
        <v>63.15909175455959</v>
      </c>
      <c r="AF220" s="4">
        <f t="shared" si="64"/>
        <v>2597.0016862069679</v>
      </c>
      <c r="AG220">
        <f t="shared" si="75"/>
        <v>2597.0016862069679</v>
      </c>
      <c r="AH220" s="4"/>
      <c r="AI220" s="5">
        <f>SUMPRODUCT(constants!$B$13:$B$20,A220^constants!$A$13:$A$20)*constants!$C$10/((A220/1000000000)^5*(EXP(0.014388/(A220/1000000000)/constants!$B$9)-1))</f>
        <v>1.4103220397219608E-7</v>
      </c>
      <c r="AJ220">
        <f>SUMPRODUCT(A220^constants!$E$28:$J$28,constants!$E$27:$J$27)</f>
        <v>1.5974390490771967E-6</v>
      </c>
      <c r="AL220" s="17">
        <f t="shared" si="65"/>
        <v>1.3147297166848333E-9</v>
      </c>
      <c r="AM220">
        <f t="shared" si="76"/>
        <v>6.1510897646367143E-10</v>
      </c>
      <c r="AN220">
        <f t="shared" si="77"/>
        <v>2.1373931563206212</v>
      </c>
      <c r="AO220">
        <f t="shared" si="78"/>
        <v>1.2194176470941974E-9</v>
      </c>
      <c r="AQ220">
        <f t="shared" si="79"/>
        <v>1.2194176470941974E-9</v>
      </c>
      <c r="AS220" s="4">
        <f t="shared" si="80"/>
        <v>1.078161956912596</v>
      </c>
    </row>
    <row r="221" spans="1:45" x14ac:dyDescent="0.2">
      <c r="A221">
        <f>front!A221</f>
        <v>289.54000000000002</v>
      </c>
      <c r="B221" s="1">
        <f t="shared" si="81"/>
        <v>0.47000000000002728</v>
      </c>
      <c r="C221">
        <f>front!D221-front!B221</f>
        <v>240</v>
      </c>
      <c r="D221" s="2">
        <f>front!E221-front!C221</f>
        <v>2277.3999999999996</v>
      </c>
      <c r="E221" s="2">
        <f>IF(front!F221-front!C221&gt;0,front!F221-front!C221,0)</f>
        <v>1799.2000000000007</v>
      </c>
      <c r="F221" s="2">
        <f>front!I221-front!H221</f>
        <v>8033.7000000000007</v>
      </c>
      <c r="G221" s="2">
        <f>IF(front!J221-front!H221&gt;0,front!J221-front!H221,0)</f>
        <v>39.100000000000364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239.43823536271296</v>
      </c>
      <c r="J221" s="4">
        <f>D221/(constants!$A$4+constants!$B$4*data!D221+constants!$C$4*data!D221^2+constants!$D$4*data!D221^3+constants!$E$4*data!D221^4+constants!$F$4*data!D221^5+constants!$G$4*data!D221^6+constants!$H$4*data!D221^7)</f>
        <v>2272.2070021191416</v>
      </c>
      <c r="K221" s="4">
        <f>E221/(constants!$A$4+constants!$B$4*data!E221+constants!$C$4*data!E221^2+constants!$D$4*data!E221^3+constants!$E$4*data!E221^4+constants!$F$4*data!E221^5+constants!$G$4*data!E221^6+constants!$H$4*data!E221^7)</f>
        <v>1795.0915426300801</v>
      </c>
      <c r="L221" s="4">
        <f>F221/(constants!$A$4+constants!$B$4*data!F221+constants!$C$4*data!F221^2+constants!$D$4*data!F221^3+constants!$E$4*data!F221^4+constants!$F$4*data!F221^5+constants!$G$4*data!F221^6+constants!$H$4*data!F221^7)</f>
        <v>8023.8290890177186</v>
      </c>
      <c r="M221" s="4">
        <f>G221/(constants!$A$4+constants!$B$4*data!G221+constants!$C$4*data!G221^2+constants!$D$4*data!G221^3+constants!$E$4*data!G221^4+constants!$F$4*data!G221^5+constants!$G$4*data!G221^6+constants!$H$4*data!G221^7)</f>
        <v>39.007719046919725</v>
      </c>
      <c r="N221" s="4"/>
      <c r="O221" s="4">
        <f t="shared" si="66"/>
        <v>798.12745120904322</v>
      </c>
      <c r="P221" s="4">
        <f t="shared" si="67"/>
        <v>757.40233403971388</v>
      </c>
      <c r="Q221" s="4">
        <f t="shared" si="68"/>
        <v>598.36384754336007</v>
      </c>
      <c r="R221" s="4">
        <f t="shared" si="69"/>
        <v>2674.6096963392397</v>
      </c>
      <c r="S221" s="4">
        <f t="shared" si="70"/>
        <v>13.002573015639907</v>
      </c>
      <c r="T221" s="4">
        <f t="shared" si="61"/>
        <v>1.0537694635189676</v>
      </c>
      <c r="U221" s="4">
        <f t="shared" si="71"/>
        <v>0.79002112965760318</v>
      </c>
      <c r="V221" s="4">
        <f t="shared" si="72"/>
        <v>4.861484288132446E-3</v>
      </c>
      <c r="W221" s="4"/>
      <c r="X221">
        <f>IF(front!E221&gt;$X$2,O221,P221)</f>
        <v>757.40233403971388</v>
      </c>
      <c r="Y221">
        <f t="shared" si="73"/>
        <v>120.73079132316263</v>
      </c>
      <c r="Z221">
        <f>SUMPRODUCT($B$7:$B$456,Y$7:Y$456,EXP(constants!$B$32+constants!$A$32*ABS($A$7:$A$456-$A221)))</f>
        <v>6.0659177859610658</v>
      </c>
      <c r="AA221">
        <f t="shared" si="62"/>
        <v>114.66487353720157</v>
      </c>
      <c r="AB221">
        <f t="shared" si="74"/>
        <v>107.14939814369616</v>
      </c>
      <c r="AD221" s="4">
        <f t="shared" si="63"/>
        <v>2660.1607779615274</v>
      </c>
      <c r="AE221">
        <f>SUMPRODUCT($B$7:$B$456,AD$7:AD$456,EXP(constants!$B$32+constants!$A$32*ABS($A$7:$A$456-$A221)))</f>
        <v>63.429729045304825</v>
      </c>
      <c r="AF221" s="4">
        <f t="shared" si="64"/>
        <v>2596.7310489162228</v>
      </c>
      <c r="AG221">
        <f t="shared" si="75"/>
        <v>2596.7310489162228</v>
      </c>
      <c r="AH221" s="4"/>
      <c r="AI221" s="5">
        <f>SUMPRODUCT(constants!$B$13:$B$20,A221^constants!$A$13:$A$20)*constants!$C$10/((A221/1000000000)^5*(EXP(0.014388/(A221/1000000000)/constants!$B$9)-1))</f>
        <v>1.4361491507335339E-7</v>
      </c>
      <c r="AJ221">
        <f>SUMPRODUCT(A221^constants!$E$28:$J$28,constants!$E$27:$J$27)</f>
        <v>1.5882909271746162E-6</v>
      </c>
      <c r="AL221" s="17">
        <f t="shared" si="65"/>
        <v>1.3403240481178808E-9</v>
      </c>
      <c r="AM221">
        <f t="shared" si="76"/>
        <v>6.1165014676337337E-10</v>
      </c>
      <c r="AN221">
        <f t="shared" si="77"/>
        <v>2.1913246570942237</v>
      </c>
      <c r="AO221">
        <f t="shared" si="78"/>
        <v>1.2125607190761976E-9</v>
      </c>
      <c r="AQ221">
        <f t="shared" si="79"/>
        <v>1.2125607190761976E-9</v>
      </c>
      <c r="AS221" s="4">
        <f t="shared" si="80"/>
        <v>1.1053665412640294</v>
      </c>
    </row>
    <row r="222" spans="1:45" x14ac:dyDescent="0.2">
      <c r="A222">
        <f>front!A222</f>
        <v>290.01</v>
      </c>
      <c r="B222" s="1">
        <f t="shared" si="81"/>
        <v>0.46999999999997044</v>
      </c>
      <c r="C222">
        <f>front!D222-front!B222</f>
        <v>243.35000000000036</v>
      </c>
      <c r="D222" s="2">
        <f>front!E222-front!C222</f>
        <v>2287.1000000000004</v>
      </c>
      <c r="E222" s="2">
        <f>IF(front!F222-front!C222&gt;0,front!F222-front!C222,0)</f>
        <v>1783.2999999999993</v>
      </c>
      <c r="F222" s="2">
        <f>front!I222-front!H222</f>
        <v>8110.4999999999982</v>
      </c>
      <c r="G222" s="2">
        <f>IF(front!J222-front!H222&gt;0,front!J222-front!H222,0)</f>
        <v>0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242.78046475722095</v>
      </c>
      <c r="J222" s="4">
        <f>D222/(constants!$A$4+constants!$B$4*data!D222+constants!$C$4*data!D222^2+constants!$D$4*data!D222^3+constants!$E$4*data!D222^4+constants!$F$4*data!D222^5+constants!$G$4*data!D222^6+constants!$H$4*data!D222^7)</f>
        <v>2281.8850462741289</v>
      </c>
      <c r="K222" s="4">
        <f>E222/(constants!$A$4+constants!$B$4*data!E222+constants!$C$4*data!E222^2+constants!$D$4*data!E222^3+constants!$E$4*data!E222^4+constants!$F$4*data!E222^5+constants!$G$4*data!E222^6+constants!$H$4*data!E222^7)</f>
        <v>1779.2276219789455</v>
      </c>
      <c r="L222" s="4">
        <f>F222/(constants!$A$4+constants!$B$4*data!F222+constants!$C$4*data!F222^2+constants!$D$4*data!F222^3+constants!$E$4*data!F222^4+constants!$F$4*data!F222^5+constants!$G$4*data!F222^6+constants!$H$4*data!F222^7)</f>
        <v>8100.8195204340636</v>
      </c>
      <c r="M222" s="4">
        <f>G222/(constants!$A$4+constants!$B$4*data!G222+constants!$C$4*data!G222^2+constants!$D$4*data!G222^3+constants!$E$4*data!G222^4+constants!$F$4*data!G222^5+constants!$G$4*data!G222^6+constants!$H$4*data!G222^7)</f>
        <v>0</v>
      </c>
      <c r="N222" s="4"/>
      <c r="O222" s="4">
        <f t="shared" si="66"/>
        <v>809.26821585740322</v>
      </c>
      <c r="P222" s="4">
        <f t="shared" si="67"/>
        <v>760.62834875804299</v>
      </c>
      <c r="Q222" s="4">
        <f t="shared" si="68"/>
        <v>593.07587399298188</v>
      </c>
      <c r="R222" s="4">
        <f t="shared" si="69"/>
        <v>2700.2731734780214</v>
      </c>
      <c r="S222" s="4">
        <f t="shared" si="70"/>
        <v>0</v>
      </c>
      <c r="T222" s="4">
        <f t="shared" si="61"/>
        <v>1.0639469554070389</v>
      </c>
      <c r="U222" s="4">
        <f t="shared" si="71"/>
        <v>0.77971834071312029</v>
      </c>
      <c r="V222" s="4">
        <f t="shared" si="72"/>
        <v>0</v>
      </c>
      <c r="W222" s="4"/>
      <c r="X222">
        <f>IF(front!E222&gt;$X$2,O222,P222)</f>
        <v>760.62834875804299</v>
      </c>
      <c r="Y222">
        <f t="shared" si="73"/>
        <v>129.58331956162817</v>
      </c>
      <c r="Z222">
        <f>SUMPRODUCT($B$7:$B$456,Y$7:Y$456,EXP(constants!$B$32+constants!$A$32*ABS($A$7:$A$456-$A222)))</f>
        <v>6.1896221511251381</v>
      </c>
      <c r="AA222">
        <f t="shared" si="62"/>
        <v>123.39369741050304</v>
      </c>
      <c r="AB222">
        <f t="shared" si="74"/>
        <v>115.87822201699763</v>
      </c>
      <c r="AD222" s="4">
        <f t="shared" si="63"/>
        <v>2700.2731734780214</v>
      </c>
      <c r="AE222">
        <f>SUMPRODUCT($B$7:$B$456,AD$7:AD$456,EXP(constants!$B$32+constants!$A$32*ABS($A$7:$A$456-$A222)))</f>
        <v>63.699307028562004</v>
      </c>
      <c r="AF222" s="4">
        <f t="shared" si="64"/>
        <v>2636.5738664494593</v>
      </c>
      <c r="AG222">
        <f t="shared" si="75"/>
        <v>2636.5738664494593</v>
      </c>
      <c r="AH222" s="4"/>
      <c r="AI222" s="5">
        <f>SUMPRODUCT(constants!$B$13:$B$20,A222^constants!$A$13:$A$20)*constants!$C$10/((A222/1000000000)^5*(EXP(0.014388/(A222/1000000000)/constants!$B$9)-1))</f>
        <v>1.4623358840024657E-7</v>
      </c>
      <c r="AJ222">
        <f>SUMPRODUCT(A222^constants!$E$28:$J$28,constants!$E$27:$J$27)</f>
        <v>1.5792337389150296E-6</v>
      </c>
      <c r="AL222" s="17">
        <f t="shared" si="65"/>
        <v>1.2619592003991593E-9</v>
      </c>
      <c r="AM222">
        <f t="shared" si="76"/>
        <v>5.9897193058418035E-10</v>
      </c>
      <c r="AN222">
        <f t="shared" si="77"/>
        <v>2.1068753575286312</v>
      </c>
      <c r="AO222">
        <f t="shared" si="78"/>
        <v>1.1874268954219492E-9</v>
      </c>
      <c r="AQ222">
        <f t="shared" si="79"/>
        <v>1.1874268954219492E-9</v>
      </c>
      <c r="AS222" s="4">
        <f t="shared" si="80"/>
        <v>1.062767910399002</v>
      </c>
    </row>
    <row r="223" spans="1:45" x14ac:dyDescent="0.2">
      <c r="A223">
        <f>front!A223</f>
        <v>290.48</v>
      </c>
      <c r="B223" s="1">
        <f t="shared" si="81"/>
        <v>0.47000000000002728</v>
      </c>
      <c r="C223">
        <f>front!D223-front!B223</f>
        <v>243.35000000000036</v>
      </c>
      <c r="D223" s="2">
        <f>front!E223-front!C223</f>
        <v>2287.1000000000004</v>
      </c>
      <c r="E223" s="2">
        <f>IF(front!F223-front!C223&gt;0,front!F223-front!C223,0)</f>
        <v>1783.2999999999993</v>
      </c>
      <c r="F223" s="2">
        <f>front!I223-front!H223</f>
        <v>8110.4999999999982</v>
      </c>
      <c r="G223" s="2">
        <f>IF(front!J223-front!H223&gt;0,front!J223-front!H223,0)</f>
        <v>0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242.78046475722095</v>
      </c>
      <c r="J223" s="4">
        <f>D223/(constants!$A$4+constants!$B$4*data!D223+constants!$C$4*data!D223^2+constants!$D$4*data!D223^3+constants!$E$4*data!D223^4+constants!$F$4*data!D223^5+constants!$G$4*data!D223^6+constants!$H$4*data!D223^7)</f>
        <v>2281.8850462741289</v>
      </c>
      <c r="K223" s="4">
        <f>E223/(constants!$A$4+constants!$B$4*data!E223+constants!$C$4*data!E223^2+constants!$D$4*data!E223^3+constants!$E$4*data!E223^4+constants!$F$4*data!E223^5+constants!$G$4*data!E223^6+constants!$H$4*data!E223^7)</f>
        <v>1779.2276219789455</v>
      </c>
      <c r="L223" s="4">
        <f>F223/(constants!$A$4+constants!$B$4*data!F223+constants!$C$4*data!F223^2+constants!$D$4*data!F223^3+constants!$E$4*data!F223^4+constants!$F$4*data!F223^5+constants!$G$4*data!F223^6+constants!$H$4*data!F223^7)</f>
        <v>8100.8195204340636</v>
      </c>
      <c r="M223" s="4">
        <f>G223/(constants!$A$4+constants!$B$4*data!G223+constants!$C$4*data!G223^2+constants!$D$4*data!G223^3+constants!$E$4*data!G223^4+constants!$F$4*data!G223^5+constants!$G$4*data!G223^6+constants!$H$4*data!G223^7)</f>
        <v>0</v>
      </c>
      <c r="N223" s="4"/>
      <c r="O223" s="4">
        <f t="shared" si="66"/>
        <v>809.26821585740322</v>
      </c>
      <c r="P223" s="4">
        <f t="shared" si="67"/>
        <v>760.62834875804299</v>
      </c>
      <c r="Q223" s="4">
        <f t="shared" si="68"/>
        <v>593.07587399298188</v>
      </c>
      <c r="R223" s="4">
        <f t="shared" si="69"/>
        <v>2700.2731734780214</v>
      </c>
      <c r="S223" s="4">
        <f t="shared" si="70"/>
        <v>0</v>
      </c>
      <c r="T223" s="4">
        <f t="shared" si="61"/>
        <v>1.0639469554070389</v>
      </c>
      <c r="U223" s="4">
        <f t="shared" si="71"/>
        <v>0.77971834071312029</v>
      </c>
      <c r="V223" s="4">
        <f t="shared" si="72"/>
        <v>0</v>
      </c>
      <c r="W223" s="4"/>
      <c r="X223">
        <f>IF(front!E223&gt;$X$2,O223,P223)</f>
        <v>760.62834875804299</v>
      </c>
      <c r="Y223">
        <f t="shared" si="73"/>
        <v>129.58331956162817</v>
      </c>
      <c r="Z223">
        <f>SUMPRODUCT($B$7:$B$456,Y$7:Y$456,EXP(constants!$B$32+constants!$A$32*ABS($A$7:$A$456-$A223)))</f>
        <v>6.3154904253340556</v>
      </c>
      <c r="AA223">
        <f t="shared" si="62"/>
        <v>123.26782913629411</v>
      </c>
      <c r="AB223">
        <f t="shared" si="74"/>
        <v>115.7523537427887</v>
      </c>
      <c r="AD223" s="4">
        <f t="shared" si="63"/>
        <v>2700.2731734780214</v>
      </c>
      <c r="AE223">
        <f>SUMPRODUCT($B$7:$B$456,AD$7:AD$456,EXP(constants!$B$32+constants!$A$32*ABS($A$7:$A$456-$A223)))</f>
        <v>63.967318802440367</v>
      </c>
      <c r="AF223" s="4">
        <f t="shared" si="64"/>
        <v>2636.305854675581</v>
      </c>
      <c r="AG223">
        <f t="shared" si="75"/>
        <v>2636.305854675581</v>
      </c>
      <c r="AH223" s="4"/>
      <c r="AI223" s="5">
        <f>SUMPRODUCT(constants!$B$13:$B$20,A223^constants!$A$13:$A$20)*constants!$C$10/((A223/1000000000)^5*(EXP(0.014388/(A223/1000000000)/constants!$B$9)-1))</f>
        <v>1.4888853526776616E-7</v>
      </c>
      <c r="AJ223">
        <f>SUMPRODUCT(A223^constants!$E$28:$J$28,constants!$E$27:$J$27)</f>
        <v>1.5702660059972316E-6</v>
      </c>
      <c r="AL223" s="17">
        <f t="shared" si="65"/>
        <v>1.2862678853045943E-9</v>
      </c>
      <c r="AM223">
        <f t="shared" si="76"/>
        <v>5.9563119476911589E-10</v>
      </c>
      <c r="AN223">
        <f t="shared" si="77"/>
        <v>2.1595038953646299</v>
      </c>
      <c r="AO223">
        <f t="shared" si="78"/>
        <v>1.1808040816392766E-9</v>
      </c>
      <c r="AQ223">
        <f t="shared" si="79"/>
        <v>1.1808040816392766E-9</v>
      </c>
      <c r="AS223" s="4">
        <f t="shared" si="80"/>
        <v>1.0893152431510105</v>
      </c>
    </row>
    <row r="224" spans="1:45" x14ac:dyDescent="0.2">
      <c r="A224">
        <f>front!A224</f>
        <v>290.95999999999998</v>
      </c>
      <c r="B224" s="1">
        <f t="shared" si="81"/>
        <v>0.47999999999996135</v>
      </c>
      <c r="C224">
        <f>front!D224-front!B224</f>
        <v>234.5</v>
      </c>
      <c r="D224" s="2">
        <f>front!E224-front!C224</f>
        <v>2286.2000000000007</v>
      </c>
      <c r="E224" s="2">
        <f>IF(front!F224-front!C224&gt;0,front!F224-front!C224,0)</f>
        <v>1773.7000000000007</v>
      </c>
      <c r="F224" s="2">
        <f>front!I224-front!H224</f>
        <v>8181.9</v>
      </c>
      <c r="G224" s="2">
        <f>IF(front!J224-front!H224&gt;0,front!J224-front!H224,0)</f>
        <v>12.100000000000364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233.95099675573817</v>
      </c>
      <c r="J224" s="4">
        <f>D224/(constants!$A$4+constants!$B$4*data!D224+constants!$C$4*data!D224^2+constants!$D$4*data!D224^3+constants!$E$4*data!D224^4+constants!$F$4*data!D224^5+constants!$G$4*data!D224^6+constants!$H$4*data!D224^7)</f>
        <v>2280.9870832780857</v>
      </c>
      <c r="K224" s="4">
        <f>E224/(constants!$A$4+constants!$B$4*data!E224+constants!$C$4*data!E224^2+constants!$D$4*data!E224^3+constants!$E$4*data!E224^4+constants!$F$4*data!E224^5+constants!$G$4*data!E224^6+constants!$H$4*data!E224^7)</f>
        <v>1769.6494050523015</v>
      </c>
      <c r="L224" s="4">
        <f>F224/(constants!$A$4+constants!$B$4*data!F224+constants!$C$4*data!F224^2+constants!$D$4*data!F224^3+constants!$E$4*data!F224^4+constants!$F$4*data!F224^5+constants!$G$4*data!F224^6+constants!$H$4*data!F224^7)</f>
        <v>8172.4061961415164</v>
      </c>
      <c r="M224" s="4">
        <f>G224/(constants!$A$4+constants!$B$4*data!G224+constants!$C$4*data!G224^2+constants!$D$4*data!G224^3+constants!$E$4*data!G224^4+constants!$F$4*data!G224^5+constants!$G$4*data!G224^6+constants!$H$4*data!G224^7)</f>
        <v>12.071407006138998</v>
      </c>
      <c r="N224" s="4"/>
      <c r="O224" s="4">
        <f t="shared" si="66"/>
        <v>779.83665585246058</v>
      </c>
      <c r="P224" s="4">
        <f t="shared" si="67"/>
        <v>760.32902775936191</v>
      </c>
      <c r="Q224" s="4">
        <f t="shared" si="68"/>
        <v>589.8831350174338</v>
      </c>
      <c r="R224" s="4">
        <f t="shared" si="69"/>
        <v>2724.1353987138391</v>
      </c>
      <c r="S224" s="4">
        <f t="shared" si="70"/>
        <v>4.0238023353796661</v>
      </c>
      <c r="T224" s="4">
        <f t="shared" si="61"/>
        <v>1.0256568240602182</v>
      </c>
      <c r="U224" s="4">
        <f t="shared" si="71"/>
        <v>0.7758261403694916</v>
      </c>
      <c r="V224" s="4">
        <f t="shared" si="72"/>
        <v>1.4770933696171805E-3</v>
      </c>
      <c r="W224" s="4"/>
      <c r="X224">
        <f>IF(front!E224&gt;$X$2,O224,P224)</f>
        <v>760.32902775936191</v>
      </c>
      <c r="Y224">
        <f t="shared" si="73"/>
        <v>132.68113904427628</v>
      </c>
      <c r="Z224">
        <f>SUMPRODUCT($B$7:$B$456,Y$7:Y$456,EXP(constants!$B$32+constants!$A$32*ABS($A$7:$A$456-$A224)))</f>
        <v>6.4463882791736236</v>
      </c>
      <c r="AA224">
        <f t="shared" si="62"/>
        <v>126.23475076510266</v>
      </c>
      <c r="AB224">
        <f t="shared" si="74"/>
        <v>118.71927537159725</v>
      </c>
      <c r="AD224" s="4">
        <f t="shared" si="63"/>
        <v>2719.6640074405873</v>
      </c>
      <c r="AE224">
        <f>SUMPRODUCT($B$7:$B$456,AD$7:AD$456,EXP(constants!$B$32+constants!$A$32*ABS($A$7:$A$456-$A224)))</f>
        <v>64.24012711219379</v>
      </c>
      <c r="AF224" s="4">
        <f t="shared" si="64"/>
        <v>2655.4238803283934</v>
      </c>
      <c r="AG224">
        <f t="shared" si="75"/>
        <v>2655.4238803283934</v>
      </c>
      <c r="AH224" s="4"/>
      <c r="AI224" s="5">
        <f>SUMPRODUCT(constants!$B$13:$B$20,A224^constants!$A$13:$A$20)*constants!$C$10/((A224/1000000000)^5*(EXP(0.014388/(A224/1000000000)/constants!$B$9)-1))</f>
        <v>1.5163773362110277E-7</v>
      </c>
      <c r="AJ224">
        <f>SUMPRODUCT(A224^constants!$E$28:$J$28,constants!$E$27:$J$27)</f>
        <v>1.5611982846242011E-6</v>
      </c>
      <c r="AL224" s="17">
        <f t="shared" si="65"/>
        <v>1.2772798111045499E-9</v>
      </c>
      <c r="AM224">
        <f t="shared" si="76"/>
        <v>5.8792808793718063E-10</v>
      </c>
      <c r="AN224">
        <f t="shared" si="77"/>
        <v>2.1725102734690669</v>
      </c>
      <c r="AO224">
        <f t="shared" si="78"/>
        <v>1.1655331219106171E-9</v>
      </c>
      <c r="AQ224">
        <f t="shared" si="79"/>
        <v>1.1655331219106171E-9</v>
      </c>
      <c r="AS224" s="4">
        <f t="shared" si="80"/>
        <v>1.0958760305419295</v>
      </c>
    </row>
    <row r="225" spans="1:45" x14ac:dyDescent="0.2">
      <c r="A225">
        <f>front!A225</f>
        <v>291.43</v>
      </c>
      <c r="B225" s="1">
        <f t="shared" si="81"/>
        <v>0.47000000000002728</v>
      </c>
      <c r="C225">
        <f>front!D225-front!B225</f>
        <v>234.5</v>
      </c>
      <c r="D225" s="2">
        <f>front!E225-front!C225</f>
        <v>2286.2000000000007</v>
      </c>
      <c r="E225" s="2">
        <f>IF(front!F225-front!C225&gt;0,front!F225-front!C225,0)</f>
        <v>1773.7000000000007</v>
      </c>
      <c r="F225" s="2">
        <f>front!I225-front!H225</f>
        <v>8181.9</v>
      </c>
      <c r="G225" s="2">
        <f>IF(front!J225-front!H225&gt;0,front!J225-front!H225,0)</f>
        <v>12.100000000000364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233.95099675573817</v>
      </c>
      <c r="J225" s="4">
        <f>D225/(constants!$A$4+constants!$B$4*data!D225+constants!$C$4*data!D225^2+constants!$D$4*data!D225^3+constants!$E$4*data!D225^4+constants!$F$4*data!D225^5+constants!$G$4*data!D225^6+constants!$H$4*data!D225^7)</f>
        <v>2280.9870832780857</v>
      </c>
      <c r="K225" s="4">
        <f>E225/(constants!$A$4+constants!$B$4*data!E225+constants!$C$4*data!E225^2+constants!$D$4*data!E225^3+constants!$E$4*data!E225^4+constants!$F$4*data!E225^5+constants!$G$4*data!E225^6+constants!$H$4*data!E225^7)</f>
        <v>1769.6494050523015</v>
      </c>
      <c r="L225" s="4">
        <f>F225/(constants!$A$4+constants!$B$4*data!F225+constants!$C$4*data!F225^2+constants!$D$4*data!F225^3+constants!$E$4*data!F225^4+constants!$F$4*data!F225^5+constants!$G$4*data!F225^6+constants!$H$4*data!F225^7)</f>
        <v>8172.4061961415164</v>
      </c>
      <c r="M225" s="4">
        <f>G225/(constants!$A$4+constants!$B$4*data!G225+constants!$C$4*data!G225^2+constants!$D$4*data!G225^3+constants!$E$4*data!G225^4+constants!$F$4*data!G225^5+constants!$G$4*data!G225^6+constants!$H$4*data!G225^7)</f>
        <v>12.071407006138998</v>
      </c>
      <c r="N225" s="4"/>
      <c r="O225" s="4">
        <f t="shared" si="66"/>
        <v>779.83665585246058</v>
      </c>
      <c r="P225" s="4">
        <f t="shared" si="67"/>
        <v>760.32902775936191</v>
      </c>
      <c r="Q225" s="4">
        <f t="shared" si="68"/>
        <v>589.8831350174338</v>
      </c>
      <c r="R225" s="4">
        <f t="shared" si="69"/>
        <v>2724.1353987138391</v>
      </c>
      <c r="S225" s="4">
        <f t="shared" si="70"/>
        <v>4.0238023353796661</v>
      </c>
      <c r="T225" s="4">
        <f t="shared" si="61"/>
        <v>1.0256568240602182</v>
      </c>
      <c r="U225" s="4">
        <f t="shared" si="71"/>
        <v>0.7758261403694916</v>
      </c>
      <c r="V225" s="4">
        <f t="shared" si="72"/>
        <v>1.4770933696171805E-3</v>
      </c>
      <c r="W225" s="4"/>
      <c r="X225">
        <f>IF(front!E225&gt;$X$2,O225,P225)</f>
        <v>760.32902775936191</v>
      </c>
      <c r="Y225">
        <f t="shared" si="73"/>
        <v>132.68113904427628</v>
      </c>
      <c r="Z225">
        <f>SUMPRODUCT($B$7:$B$456,Y$7:Y$456,EXP(constants!$B$32+constants!$A$32*ABS($A$7:$A$456-$A225)))</f>
        <v>6.5768516122418115</v>
      </c>
      <c r="AA225">
        <f t="shared" si="62"/>
        <v>126.10428743203447</v>
      </c>
      <c r="AB225">
        <f t="shared" si="74"/>
        <v>118.58881203852906</v>
      </c>
      <c r="AD225" s="4">
        <f t="shared" si="63"/>
        <v>2719.6640074405873</v>
      </c>
      <c r="AE225">
        <f>SUMPRODUCT($B$7:$B$456,AD$7:AD$456,EXP(constants!$B$32+constants!$A$32*ABS($A$7:$A$456-$A225)))</f>
        <v>64.505211888949489</v>
      </c>
      <c r="AF225" s="4">
        <f t="shared" si="64"/>
        <v>2655.1587955516379</v>
      </c>
      <c r="AG225">
        <f t="shared" si="75"/>
        <v>2655.1587955516379</v>
      </c>
      <c r="AH225" s="4"/>
      <c r="AI225" s="5">
        <f>SUMPRODUCT(constants!$B$13:$B$20,A225^constants!$A$13:$A$20)*constants!$C$10/((A225/1000000000)^5*(EXP(0.014388/(A225/1000000000)/constants!$B$9)-1))</f>
        <v>1.5436695082594312E-7</v>
      </c>
      <c r="AJ225">
        <f>SUMPRODUCT(A225^constants!$E$28:$J$28,constants!$E$27:$J$27)</f>
        <v>1.552406931854954E-6</v>
      </c>
      <c r="AL225" s="17">
        <f t="shared" si="65"/>
        <v>1.3016991078027654E-9</v>
      </c>
      <c r="AM225">
        <f t="shared" si="76"/>
        <v>5.8467573934026219E-10</v>
      </c>
      <c r="AN225">
        <f t="shared" si="77"/>
        <v>2.2263607333384137</v>
      </c>
      <c r="AO225">
        <f t="shared" si="78"/>
        <v>1.1590855306294995E-9</v>
      </c>
      <c r="AQ225">
        <f t="shared" si="79"/>
        <v>1.1590855306294995E-9</v>
      </c>
      <c r="AS225" s="4">
        <f t="shared" si="80"/>
        <v>1.1230397355541248</v>
      </c>
    </row>
    <row r="226" spans="1:45" x14ac:dyDescent="0.2">
      <c r="A226">
        <f>front!A226</f>
        <v>291.89999999999998</v>
      </c>
      <c r="B226" s="1">
        <f t="shared" si="81"/>
        <v>0.46999999999997044</v>
      </c>
      <c r="C226">
        <f>front!D226-front!B226</f>
        <v>234.05000000000018</v>
      </c>
      <c r="D226" s="2">
        <f>front!E226-front!C226</f>
        <v>2219.3999999999996</v>
      </c>
      <c r="E226" s="2">
        <f>IF(front!F226-front!C226&gt;0,front!F226-front!C226,0)</f>
        <v>1598.1999999999989</v>
      </c>
      <c r="F226" s="2">
        <f>front!I226-front!H226</f>
        <v>8249.6999999999989</v>
      </c>
      <c r="G226" s="2">
        <f>IF(front!J226-front!H226&gt;0,front!J226-front!H226,0)</f>
        <v>1.1000000000003638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233.50204107339383</v>
      </c>
      <c r="J226" s="4">
        <f>D226/(constants!$A$4+constants!$B$4*data!D226+constants!$C$4*data!D226^2+constants!$D$4*data!D226^3+constants!$E$4*data!D226^4+constants!$F$4*data!D226^5+constants!$G$4*data!D226^6+constants!$H$4*data!D226^7)</f>
        <v>2214.3383470940453</v>
      </c>
      <c r="K226" s="4">
        <f>E226/(constants!$A$4+constants!$B$4*data!E226+constants!$C$4*data!E226^2+constants!$D$4*data!E226^3+constants!$E$4*data!E226^4+constants!$F$4*data!E226^5+constants!$G$4*data!E226^6+constants!$H$4*data!E226^7)</f>
        <v>1594.5474977610709</v>
      </c>
      <c r="L226" s="4">
        <f>F226/(constants!$A$4+constants!$B$4*data!F226+constants!$C$4*data!F226^2+constants!$D$4*data!F226^3+constants!$E$4*data!F226^4+constants!$F$4*data!F226^5+constants!$G$4*data!F226^6+constants!$H$4*data!F226^7)</f>
        <v>8240.3921693330085</v>
      </c>
      <c r="M226" s="4">
        <f>G226/(constants!$A$4+constants!$B$4*data!G226+constants!$C$4*data!G226^2+constants!$D$4*data!G226^3+constants!$E$4*data!G226^4+constants!$F$4*data!G226^5+constants!$G$4*data!G226^6+constants!$H$4*data!G226^7)</f>
        <v>1.0973992986128884</v>
      </c>
      <c r="N226" s="4"/>
      <c r="O226" s="4">
        <f t="shared" si="66"/>
        <v>778.34013691131281</v>
      </c>
      <c r="P226" s="4">
        <f t="shared" si="67"/>
        <v>738.11278236468183</v>
      </c>
      <c r="Q226" s="4">
        <f t="shared" si="68"/>
        <v>531.51583258702362</v>
      </c>
      <c r="R226" s="4">
        <f t="shared" si="69"/>
        <v>2746.7973897776692</v>
      </c>
      <c r="S226" s="4">
        <f t="shared" si="70"/>
        <v>0.36579976620429616</v>
      </c>
      <c r="T226" s="4">
        <f t="shared" si="61"/>
        <v>1.0545002816747804</v>
      </c>
      <c r="U226" s="4">
        <f t="shared" si="71"/>
        <v>0.72010110824014406</v>
      </c>
      <c r="V226" s="4">
        <f t="shared" si="72"/>
        <v>1.3317318837044063E-4</v>
      </c>
      <c r="W226" s="4"/>
      <c r="X226">
        <f>IF(front!E226&gt;$X$2,O226,P226)</f>
        <v>738.11278236468183</v>
      </c>
      <c r="Y226">
        <f t="shared" si="73"/>
        <v>172.56891386261543</v>
      </c>
      <c r="Z226">
        <f>SUMPRODUCT($B$7:$B$456,Y$7:Y$456,EXP(constants!$B$32+constants!$A$32*ABS($A$7:$A$456-$A226)))</f>
        <v>6.7097015908118021</v>
      </c>
      <c r="AA226">
        <f t="shared" si="62"/>
        <v>165.85921227180364</v>
      </c>
      <c r="AB226">
        <f t="shared" si="74"/>
        <v>158.34373687829822</v>
      </c>
      <c r="AD226" s="4">
        <f t="shared" si="63"/>
        <v>2746.3909001576444</v>
      </c>
      <c r="AE226">
        <f>SUMPRODUCT($B$7:$B$456,AD$7:AD$456,EXP(constants!$B$32+constants!$A$32*ABS($A$7:$A$456-$A226)))</f>
        <v>64.768968274859944</v>
      </c>
      <c r="AF226" s="4">
        <f t="shared" si="64"/>
        <v>2681.6219318827843</v>
      </c>
      <c r="AG226">
        <f t="shared" si="75"/>
        <v>2681.6219318827843</v>
      </c>
      <c r="AH226" s="4"/>
      <c r="AI226" s="5">
        <f>SUMPRODUCT(constants!$B$13:$B$20,A226^constants!$A$13:$A$20)*constants!$C$10/((A226/1000000000)^5*(EXP(0.014388/(A226/1000000000)/constants!$B$9)-1))</f>
        <v>1.5713338341670206E-7</v>
      </c>
      <c r="AJ226">
        <f>SUMPRODUCT(A226^constants!$E$28:$J$28,constants!$E$27:$J$27)</f>
        <v>1.5437006865694843E-6</v>
      </c>
      <c r="AL226" s="17">
        <f t="shared" si="65"/>
        <v>9.9235616459824732E-10</v>
      </c>
      <c r="AM226">
        <f t="shared" si="76"/>
        <v>5.7565933072662551E-10</v>
      </c>
      <c r="AN226">
        <f t="shared" si="77"/>
        <v>1.7238601228710158</v>
      </c>
      <c r="AO226">
        <f t="shared" si="78"/>
        <v>1.1412110267650121E-9</v>
      </c>
      <c r="AQ226">
        <f t="shared" si="79"/>
        <v>1.1412110267650121E-9</v>
      </c>
      <c r="AS226" s="4">
        <f t="shared" si="80"/>
        <v>0.86956412208115164</v>
      </c>
    </row>
    <row r="227" spans="1:45" x14ac:dyDescent="0.2">
      <c r="A227">
        <f>front!A227</f>
        <v>292.38</v>
      </c>
      <c r="B227" s="1">
        <f t="shared" si="81"/>
        <v>0.48000000000001819</v>
      </c>
      <c r="C227">
        <f>front!D227-front!B227</f>
        <v>234.05000000000018</v>
      </c>
      <c r="D227" s="2">
        <f>front!E227-front!C227</f>
        <v>2219.3999999999996</v>
      </c>
      <c r="E227" s="2">
        <f>IF(front!F227-front!C227&gt;0,front!F227-front!C227,0)</f>
        <v>1598.1999999999989</v>
      </c>
      <c r="F227" s="2">
        <f>front!I227-front!H227</f>
        <v>8249.6999999999989</v>
      </c>
      <c r="G227" s="2">
        <f>IF(front!J227-front!H227&gt;0,front!J227-front!H227,0)</f>
        <v>1.1000000000003638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233.50204107339383</v>
      </c>
      <c r="J227" s="4">
        <f>D227/(constants!$A$4+constants!$B$4*data!D227+constants!$C$4*data!D227^2+constants!$D$4*data!D227^3+constants!$E$4*data!D227^4+constants!$F$4*data!D227^5+constants!$G$4*data!D227^6+constants!$H$4*data!D227^7)</f>
        <v>2214.3383470940453</v>
      </c>
      <c r="K227" s="4">
        <f>E227/(constants!$A$4+constants!$B$4*data!E227+constants!$C$4*data!E227^2+constants!$D$4*data!E227^3+constants!$E$4*data!E227^4+constants!$F$4*data!E227^5+constants!$G$4*data!E227^6+constants!$H$4*data!E227^7)</f>
        <v>1594.5474977610709</v>
      </c>
      <c r="L227" s="4">
        <f>F227/(constants!$A$4+constants!$B$4*data!F227+constants!$C$4*data!F227^2+constants!$D$4*data!F227^3+constants!$E$4*data!F227^4+constants!$F$4*data!F227^5+constants!$G$4*data!F227^6+constants!$H$4*data!F227^7)</f>
        <v>8240.3921693330085</v>
      </c>
      <c r="M227" s="4">
        <f>G227/(constants!$A$4+constants!$B$4*data!G227+constants!$C$4*data!G227^2+constants!$D$4*data!G227^3+constants!$E$4*data!G227^4+constants!$F$4*data!G227^5+constants!$G$4*data!G227^6+constants!$H$4*data!G227^7)</f>
        <v>1.0973992986128884</v>
      </c>
      <c r="N227" s="4"/>
      <c r="O227" s="4">
        <f t="shared" si="66"/>
        <v>778.34013691131281</v>
      </c>
      <c r="P227" s="4">
        <f t="shared" si="67"/>
        <v>738.11278236468183</v>
      </c>
      <c r="Q227" s="4">
        <f t="shared" si="68"/>
        <v>531.51583258702362</v>
      </c>
      <c r="R227" s="4">
        <f t="shared" si="69"/>
        <v>2746.7973897776692</v>
      </c>
      <c r="S227" s="4">
        <f t="shared" si="70"/>
        <v>0.36579976620429616</v>
      </c>
      <c r="T227" s="4">
        <f t="shared" si="61"/>
        <v>1.0545002816747804</v>
      </c>
      <c r="U227" s="4">
        <f t="shared" si="71"/>
        <v>0.72010110824014406</v>
      </c>
      <c r="V227" s="4">
        <f t="shared" si="72"/>
        <v>1.3317318837044063E-4</v>
      </c>
      <c r="W227" s="4"/>
      <c r="X227">
        <f>IF(front!E227&gt;$X$2,O227,P227)</f>
        <v>738.11278236468183</v>
      </c>
      <c r="Y227">
        <f t="shared" si="73"/>
        <v>172.56891386261543</v>
      </c>
      <c r="Z227">
        <f>SUMPRODUCT($B$7:$B$456,Y$7:Y$456,EXP(constants!$B$32+constants!$A$32*ABS($A$7:$A$456-$A227)))</f>
        <v>6.8472549019131819</v>
      </c>
      <c r="AA227">
        <f t="shared" si="62"/>
        <v>165.72165896070226</v>
      </c>
      <c r="AB227">
        <f t="shared" si="74"/>
        <v>158.20618356719683</v>
      </c>
      <c r="AD227" s="4">
        <f t="shared" si="63"/>
        <v>2746.3909001576444</v>
      </c>
      <c r="AE227">
        <f>SUMPRODUCT($B$7:$B$456,AD$7:AD$456,EXP(constants!$B$32+constants!$A$32*ABS($A$7:$A$456-$A227)))</f>
        <v>65.037200583930527</v>
      </c>
      <c r="AF227" s="4">
        <f t="shared" si="64"/>
        <v>2681.353699573714</v>
      </c>
      <c r="AG227">
        <f t="shared" si="75"/>
        <v>2681.353699573714</v>
      </c>
      <c r="AH227" s="4"/>
      <c r="AI227" s="5">
        <f>SUMPRODUCT(constants!$B$13:$B$20,A227^constants!$A$13:$A$20)*constants!$C$10/((A227/1000000000)^5*(EXP(0.014388/(A227/1000000000)/constants!$B$9)-1))</f>
        <v>1.5999741219956309E-7</v>
      </c>
      <c r="AJ227">
        <f>SUMPRODUCT(A227^constants!$E$28:$J$28,constants!$E$27:$J$27)</f>
        <v>1.5348955895800654E-6</v>
      </c>
      <c r="AL227" s="17">
        <f t="shared" si="65"/>
        <v>1.011322115178927E-9</v>
      </c>
      <c r="AM227">
        <f t="shared" si="76"/>
        <v>5.7243309221908536E-10</v>
      </c>
      <c r="AN227">
        <f t="shared" si="77"/>
        <v>1.7667079854842969</v>
      </c>
      <c r="AO227">
        <f t="shared" si="78"/>
        <v>1.1348151972122602E-9</v>
      </c>
      <c r="AQ227">
        <f t="shared" si="79"/>
        <v>1.1348151972122602E-9</v>
      </c>
      <c r="AS227" s="4">
        <f t="shared" si="80"/>
        <v>0.89117780380743827</v>
      </c>
    </row>
    <row r="228" spans="1:45" x14ac:dyDescent="0.2">
      <c r="A228">
        <f>front!A228</f>
        <v>292.85000000000002</v>
      </c>
      <c r="B228" s="1">
        <f t="shared" si="81"/>
        <v>0.47000000000002728</v>
      </c>
      <c r="C228">
        <f>front!D228-front!B228</f>
        <v>229.5</v>
      </c>
      <c r="D228" s="2">
        <f>front!E228-front!C228</f>
        <v>2200.6000000000004</v>
      </c>
      <c r="E228" s="2">
        <f>IF(front!F228-front!C228&gt;0,front!F228-front!C228,0)</f>
        <v>1609.2999999999993</v>
      </c>
      <c r="F228" s="2">
        <f>front!I228-front!H228</f>
        <v>8498.0999999999985</v>
      </c>
      <c r="G228" s="2">
        <f>IF(front!J228-front!H228&gt;0,front!J228-front!H228,0)</f>
        <v>36.799999999999272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228.96260202658362</v>
      </c>
      <c r="J228" s="4">
        <f>D228/(constants!$A$4+constants!$B$4*data!D228+constants!$C$4*data!D228^2+constants!$D$4*data!D228^3+constants!$E$4*data!D228^4+constants!$F$4*data!D228^5+constants!$G$4*data!D228^6+constants!$H$4*data!D228^7)</f>
        <v>2195.5809416945681</v>
      </c>
      <c r="K228" s="4">
        <f>E228/(constants!$A$4+constants!$B$4*data!E228+constants!$C$4*data!E228^2+constants!$D$4*data!E228^3+constants!$E$4*data!E228^4+constants!$F$4*data!E228^5+constants!$G$4*data!E228^6+constants!$H$4*data!E228^7)</f>
        <v>1605.6223279522701</v>
      </c>
      <c r="L228" s="4">
        <f>F228/(constants!$A$4+constants!$B$4*data!F228+constants!$C$4*data!F228^2+constants!$D$4*data!F228^3+constants!$E$4*data!F228^4+constants!$F$4*data!F228^5+constants!$G$4*data!F228^6+constants!$H$4*data!F228^7)</f>
        <v>8489.5477401589451</v>
      </c>
      <c r="M228" s="4">
        <f>G228/(constants!$A$4+constants!$B$4*data!G228+constants!$C$4*data!G228^2+constants!$D$4*data!G228^3+constants!$E$4*data!G228^4+constants!$F$4*data!G228^5+constants!$G$4*data!G228^6+constants!$H$4*data!G228^7)</f>
        <v>36.71313826374967</v>
      </c>
      <c r="N228" s="4"/>
      <c r="O228" s="4">
        <f t="shared" si="66"/>
        <v>763.20867342194538</v>
      </c>
      <c r="P228" s="4">
        <f t="shared" si="67"/>
        <v>731.86031389818925</v>
      </c>
      <c r="Q228" s="4">
        <f t="shared" si="68"/>
        <v>535.20744265075678</v>
      </c>
      <c r="R228" s="4">
        <f t="shared" si="69"/>
        <v>2829.8492467196484</v>
      </c>
      <c r="S228" s="4">
        <f t="shared" si="70"/>
        <v>12.237712754583224</v>
      </c>
      <c r="T228" s="4">
        <f t="shared" si="61"/>
        <v>1.0428338016537362</v>
      </c>
      <c r="U228" s="4">
        <f t="shared" si="71"/>
        <v>0.73129726053872446</v>
      </c>
      <c r="V228" s="4">
        <f t="shared" si="72"/>
        <v>4.3245104907157651E-3</v>
      </c>
      <c r="W228" s="4"/>
      <c r="X228">
        <f>IF(front!E228&gt;$X$2,O228,P228)</f>
        <v>731.86031389818925</v>
      </c>
      <c r="Y228">
        <f t="shared" si="73"/>
        <v>162.38849573132529</v>
      </c>
      <c r="Z228">
        <f>SUMPRODUCT($B$7:$B$456,Y$7:Y$456,EXP(constants!$B$32+constants!$A$32*ABS($A$7:$A$456-$A228)))</f>
        <v>6.9838141010953123</v>
      </c>
      <c r="AA228">
        <f t="shared" si="62"/>
        <v>155.40468163022999</v>
      </c>
      <c r="AB228">
        <f t="shared" si="74"/>
        <v>147.88920623672459</v>
      </c>
      <c r="AD228" s="4">
        <f t="shared" si="63"/>
        <v>2816.2502680784073</v>
      </c>
      <c r="AE228">
        <f>SUMPRODUCT($B$7:$B$456,AD$7:AD$456,EXP(constants!$B$32+constants!$A$32*ABS($A$7:$A$456-$A228)))</f>
        <v>65.29790442106507</v>
      </c>
      <c r="AF228" s="4">
        <f t="shared" si="64"/>
        <v>2750.9523636573422</v>
      </c>
      <c r="AG228">
        <f t="shared" si="75"/>
        <v>2750.9523636573422</v>
      </c>
      <c r="AH228" s="4"/>
      <c r="AI228" s="5">
        <f>SUMPRODUCT(constants!$B$13:$B$20,A228^constants!$A$13:$A$20)*constants!$C$10/((A228/1000000000)^5*(EXP(0.014388/(A228/1000000000)/constants!$B$9)-1))</f>
        <v>1.6284002040063649E-7</v>
      </c>
      <c r="AJ228">
        <f>SUMPRODUCT(A228^constants!$E$28:$J$28,constants!$E$27:$J$27)</f>
        <v>1.526357114433306E-6</v>
      </c>
      <c r="AL228" s="17">
        <f t="shared" si="65"/>
        <v>1.101094694767516E-9</v>
      </c>
      <c r="AM228">
        <f t="shared" si="76"/>
        <v>5.5484679945676755E-10</v>
      </c>
      <c r="AN228">
        <f t="shared" si="77"/>
        <v>1.9845022010500233</v>
      </c>
      <c r="AO228">
        <f t="shared" si="78"/>
        <v>1.0999513981751773E-9</v>
      </c>
      <c r="AQ228">
        <f t="shared" si="79"/>
        <v>1.0999513981751773E-9</v>
      </c>
      <c r="AS228" s="4">
        <f t="shared" si="80"/>
        <v>1.0010394064630814</v>
      </c>
    </row>
    <row r="229" spans="1:45" x14ac:dyDescent="0.2">
      <c r="A229">
        <f>front!A229</f>
        <v>293.32</v>
      </c>
      <c r="B229" s="1">
        <f t="shared" si="81"/>
        <v>0.46999999999997044</v>
      </c>
      <c r="C229">
        <f>front!D229-front!B229</f>
        <v>229.5</v>
      </c>
      <c r="D229" s="2">
        <f>front!E229-front!C229</f>
        <v>2200.6000000000004</v>
      </c>
      <c r="E229" s="2">
        <f>IF(front!F229-front!C229&gt;0,front!F229-front!C229,0)</f>
        <v>1609.2999999999993</v>
      </c>
      <c r="F229" s="2">
        <f>front!I229-front!H229</f>
        <v>8498.0999999999985</v>
      </c>
      <c r="G229" s="2">
        <f>IF(front!J229-front!H229&gt;0,front!J229-front!H229,0)</f>
        <v>36.799999999999272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228.96260202658362</v>
      </c>
      <c r="J229" s="4">
        <f>D229/(constants!$A$4+constants!$B$4*data!D229+constants!$C$4*data!D229^2+constants!$D$4*data!D229^3+constants!$E$4*data!D229^4+constants!$F$4*data!D229^5+constants!$G$4*data!D229^6+constants!$H$4*data!D229^7)</f>
        <v>2195.5809416945681</v>
      </c>
      <c r="K229" s="4">
        <f>E229/(constants!$A$4+constants!$B$4*data!E229+constants!$C$4*data!E229^2+constants!$D$4*data!E229^3+constants!$E$4*data!E229^4+constants!$F$4*data!E229^5+constants!$G$4*data!E229^6+constants!$H$4*data!E229^7)</f>
        <v>1605.6223279522701</v>
      </c>
      <c r="L229" s="4">
        <f>F229/(constants!$A$4+constants!$B$4*data!F229+constants!$C$4*data!F229^2+constants!$D$4*data!F229^3+constants!$E$4*data!F229^4+constants!$F$4*data!F229^5+constants!$G$4*data!F229^6+constants!$H$4*data!F229^7)</f>
        <v>8489.5477401589451</v>
      </c>
      <c r="M229" s="4">
        <f>G229/(constants!$A$4+constants!$B$4*data!G229+constants!$C$4*data!G229^2+constants!$D$4*data!G229^3+constants!$E$4*data!G229^4+constants!$F$4*data!G229^5+constants!$G$4*data!G229^6+constants!$H$4*data!G229^7)</f>
        <v>36.71313826374967</v>
      </c>
      <c r="N229" s="4"/>
      <c r="O229" s="4">
        <f t="shared" si="66"/>
        <v>763.20867342194538</v>
      </c>
      <c r="P229" s="4">
        <f t="shared" si="67"/>
        <v>731.86031389818925</v>
      </c>
      <c r="Q229" s="4">
        <f t="shared" si="68"/>
        <v>535.20744265075678</v>
      </c>
      <c r="R229" s="4">
        <f t="shared" si="69"/>
        <v>2829.8492467196484</v>
      </c>
      <c r="S229" s="4">
        <f t="shared" si="70"/>
        <v>12.237712754583224</v>
      </c>
      <c r="T229" s="4">
        <f t="shared" si="61"/>
        <v>1.0428338016537362</v>
      </c>
      <c r="U229" s="4">
        <f t="shared" si="71"/>
        <v>0.73129726053872446</v>
      </c>
      <c r="V229" s="4">
        <f t="shared" si="72"/>
        <v>4.3245104907157651E-3</v>
      </c>
      <c r="W229" s="4"/>
      <c r="X229">
        <f>IF(front!E229&gt;$X$2,O229,P229)</f>
        <v>731.86031389818925</v>
      </c>
      <c r="Y229">
        <f t="shared" si="73"/>
        <v>162.38849573132529</v>
      </c>
      <c r="Z229">
        <f>SUMPRODUCT($B$7:$B$456,Y$7:Y$456,EXP(constants!$B$32+constants!$A$32*ABS($A$7:$A$456-$A229)))</f>
        <v>7.1225327046227518</v>
      </c>
      <c r="AA229">
        <f t="shared" si="62"/>
        <v>155.26596302670254</v>
      </c>
      <c r="AB229">
        <f t="shared" si="74"/>
        <v>147.75048763319711</v>
      </c>
      <c r="AD229" s="4">
        <f t="shared" si="63"/>
        <v>2816.2502680784073</v>
      </c>
      <c r="AE229">
        <f>SUMPRODUCT($B$7:$B$456,AD$7:AD$456,EXP(constants!$B$32+constants!$A$32*ABS($A$7:$A$456-$A229)))</f>
        <v>65.556161922426014</v>
      </c>
      <c r="AF229" s="4">
        <f t="shared" si="64"/>
        <v>2750.6941061559814</v>
      </c>
      <c r="AG229">
        <f t="shared" si="75"/>
        <v>2750.6941061559814</v>
      </c>
      <c r="AH229" s="4"/>
      <c r="AI229" s="5">
        <f>SUMPRODUCT(constants!$B$13:$B$20,A229^constants!$A$13:$A$20)*constants!$C$10/((A229/1000000000)^5*(EXP(0.014388/(A229/1000000000)/constants!$B$9)-1))</f>
        <v>1.6572078720336607E-7</v>
      </c>
      <c r="AJ229">
        <f>SUMPRODUCT(A229^constants!$E$28:$J$28,constants!$E$27:$J$27)</f>
        <v>1.5178995745576186E-6</v>
      </c>
      <c r="AL229" s="17">
        <f t="shared" si="65"/>
        <v>1.1216259916162289E-9</v>
      </c>
      <c r="AM229">
        <f t="shared" si="76"/>
        <v>5.5182419999395751E-10</v>
      </c>
      <c r="AN229">
        <f t="shared" si="77"/>
        <v>2.0325784763127657</v>
      </c>
      <c r="AO229">
        <f t="shared" si="78"/>
        <v>1.0939592711439019E-9</v>
      </c>
      <c r="AQ229">
        <f t="shared" si="79"/>
        <v>1.0939592711439019E-9</v>
      </c>
      <c r="AS229" s="4">
        <f t="shared" si="80"/>
        <v>1.0252904483760141</v>
      </c>
    </row>
    <row r="230" spans="1:45" x14ac:dyDescent="0.2">
      <c r="A230">
        <f>front!A230</f>
        <v>293.79000000000002</v>
      </c>
      <c r="B230" s="1">
        <f t="shared" si="81"/>
        <v>0.47000000000002728</v>
      </c>
      <c r="C230">
        <f>front!D230-front!B230</f>
        <v>244.75</v>
      </c>
      <c r="D230" s="2">
        <f>front!E230-front!C230</f>
        <v>2309.2999999999993</v>
      </c>
      <c r="E230" s="2">
        <f>IF(front!F230-front!C230&gt;0,front!F230-front!C230,0)</f>
        <v>1680.7999999999993</v>
      </c>
      <c r="F230" s="2">
        <f>front!I230-front!H230</f>
        <v>8539.1999999999989</v>
      </c>
      <c r="G230" s="2">
        <f>IF(front!J230-front!H230&gt;0,front!J230-front!H230,0)</f>
        <v>2.2000000000007276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244.177217840065</v>
      </c>
      <c r="J230" s="4">
        <f>D230/(constants!$A$4+constants!$B$4*data!D230+constants!$C$4*data!D230^2+constants!$D$4*data!D230^3+constants!$E$4*data!D230^4+constants!$F$4*data!D230^5+constants!$G$4*data!D230^6+constants!$H$4*data!D230^7)</f>
        <v>2304.0348093206062</v>
      </c>
      <c r="K230" s="4">
        <f>E230/(constants!$A$4+constants!$B$4*data!E230+constants!$C$4*data!E230^2+constants!$D$4*data!E230^3+constants!$E$4*data!E230^4+constants!$F$4*data!E230^5+constants!$G$4*data!E230^6+constants!$H$4*data!E230^7)</f>
        <v>1676.9601678069307</v>
      </c>
      <c r="L230" s="4">
        <f>F230/(constants!$A$4+constants!$B$4*data!F230+constants!$C$4*data!F230^2+constants!$D$4*data!F230^3+constants!$E$4*data!F230^4+constants!$F$4*data!F230^5+constants!$G$4*data!F230^6+constants!$H$4*data!F230^7)</f>
        <v>8530.7842391456379</v>
      </c>
      <c r="M230" s="4">
        <f>G230/(constants!$A$4+constants!$B$4*data!G230+constants!$C$4*data!G230^2+constants!$D$4*data!G230^3+constants!$E$4*data!G230^4+constants!$F$4*data!G230^5+constants!$G$4*data!G230^6+constants!$H$4*data!G230^7)</f>
        <v>2.1947988661965274</v>
      </c>
      <c r="N230" s="4"/>
      <c r="O230" s="4">
        <f t="shared" si="66"/>
        <v>813.92405946688325</v>
      </c>
      <c r="P230" s="4">
        <f t="shared" si="67"/>
        <v>768.01160310686873</v>
      </c>
      <c r="Q230" s="4">
        <f t="shared" si="68"/>
        <v>558.98672260231024</v>
      </c>
      <c r="R230" s="4">
        <f t="shared" si="69"/>
        <v>2843.5947463818793</v>
      </c>
      <c r="S230" s="4">
        <f t="shared" si="70"/>
        <v>0.7315996220655091</v>
      </c>
      <c r="T230" s="4">
        <f t="shared" si="61"/>
        <v>1.059780941035634</v>
      </c>
      <c r="U230" s="4">
        <f t="shared" si="71"/>
        <v>0.72783629874993871</v>
      </c>
      <c r="V230" s="4">
        <f t="shared" si="72"/>
        <v>2.5727984727654272E-4</v>
      </c>
      <c r="W230" s="4"/>
      <c r="X230">
        <f>IF(front!E230&gt;$X$2,O230,P230)</f>
        <v>768.01160310686873</v>
      </c>
      <c r="Y230">
        <f t="shared" si="73"/>
        <v>173.23813793442218</v>
      </c>
      <c r="Z230">
        <f>SUMPRODUCT($B$7:$B$456,Y$7:Y$456,EXP(constants!$B$32+constants!$A$32*ABS($A$7:$A$456-$A230)))</f>
        <v>7.2635098585565103</v>
      </c>
      <c r="AA230">
        <f t="shared" si="62"/>
        <v>165.97462807586567</v>
      </c>
      <c r="AB230">
        <f t="shared" si="74"/>
        <v>158.45915268236024</v>
      </c>
      <c r="AD230" s="4">
        <f t="shared" si="63"/>
        <v>2842.7817670421996</v>
      </c>
      <c r="AE230">
        <f>SUMPRODUCT($B$7:$B$456,AD$7:AD$456,EXP(constants!$B$32+constants!$A$32*ABS($A$7:$A$456-$A230)))</f>
        <v>65.812157671863972</v>
      </c>
      <c r="AF230" s="4">
        <f t="shared" si="64"/>
        <v>2776.9696093703355</v>
      </c>
      <c r="AG230">
        <f t="shared" si="75"/>
        <v>2776.9696093703355</v>
      </c>
      <c r="AH230" s="4"/>
      <c r="AI230" s="5">
        <f>SUMPRODUCT(constants!$B$13:$B$20,A230^constants!$A$13:$A$20)*constants!$C$10/((A230/1000000000)^5*(EXP(0.014388/(A230/1000000000)/constants!$B$9)-1))</f>
        <v>1.6864002498011171E-7</v>
      </c>
      <c r="AJ230">
        <f>SUMPRODUCT(A230^constants!$E$28:$J$28,constants!$E$27:$J$27)</f>
        <v>1.5095216271650345E-6</v>
      </c>
      <c r="AL230" s="17">
        <f t="shared" si="65"/>
        <v>1.0642491905668559E-9</v>
      </c>
      <c r="AM230">
        <f t="shared" si="76"/>
        <v>5.4358593701258086E-10</v>
      </c>
      <c r="AN230">
        <f t="shared" si="77"/>
        <v>1.9578306172078634</v>
      </c>
      <c r="AO230">
        <f t="shared" si="78"/>
        <v>1.0776273955815448E-9</v>
      </c>
      <c r="AQ230">
        <f t="shared" si="79"/>
        <v>1.0776273955815448E-9</v>
      </c>
      <c r="AS230" s="4">
        <f t="shared" si="80"/>
        <v>0.9875855002670294</v>
      </c>
    </row>
    <row r="231" spans="1:45" x14ac:dyDescent="0.2">
      <c r="A231">
        <f>front!A231</f>
        <v>294.27</v>
      </c>
      <c r="B231" s="1">
        <f t="shared" si="81"/>
        <v>0.47999999999996135</v>
      </c>
      <c r="C231">
        <f>front!D231-front!B231</f>
        <v>244.75</v>
      </c>
      <c r="D231" s="2">
        <f>front!E231-front!C231</f>
        <v>2309.2999999999993</v>
      </c>
      <c r="E231" s="2">
        <f>IF(front!F231-front!C231&gt;0,front!F231-front!C231,0)</f>
        <v>1680.7999999999993</v>
      </c>
      <c r="F231" s="2">
        <f>front!I231-front!H231</f>
        <v>8539.1999999999989</v>
      </c>
      <c r="G231" s="2">
        <f>IF(front!J231-front!H231&gt;0,front!J231-front!H231,0)</f>
        <v>2.2000000000007276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244.177217840065</v>
      </c>
      <c r="J231" s="4">
        <f>D231/(constants!$A$4+constants!$B$4*data!D231+constants!$C$4*data!D231^2+constants!$D$4*data!D231^3+constants!$E$4*data!D231^4+constants!$F$4*data!D231^5+constants!$G$4*data!D231^6+constants!$H$4*data!D231^7)</f>
        <v>2304.0348093206062</v>
      </c>
      <c r="K231" s="4">
        <f>E231/(constants!$A$4+constants!$B$4*data!E231+constants!$C$4*data!E231^2+constants!$D$4*data!E231^3+constants!$E$4*data!E231^4+constants!$F$4*data!E231^5+constants!$G$4*data!E231^6+constants!$H$4*data!E231^7)</f>
        <v>1676.9601678069307</v>
      </c>
      <c r="L231" s="4">
        <f>F231/(constants!$A$4+constants!$B$4*data!F231+constants!$C$4*data!F231^2+constants!$D$4*data!F231^3+constants!$E$4*data!F231^4+constants!$F$4*data!F231^5+constants!$G$4*data!F231^6+constants!$H$4*data!F231^7)</f>
        <v>8530.7842391456379</v>
      </c>
      <c r="M231" s="4">
        <f>G231/(constants!$A$4+constants!$B$4*data!G231+constants!$C$4*data!G231^2+constants!$D$4*data!G231^3+constants!$E$4*data!G231^4+constants!$F$4*data!G231^5+constants!$G$4*data!G231^6+constants!$H$4*data!G231^7)</f>
        <v>2.1947988661965274</v>
      </c>
      <c r="N231" s="4"/>
      <c r="O231" s="4">
        <f t="shared" si="66"/>
        <v>813.92405946688325</v>
      </c>
      <c r="P231" s="4">
        <f t="shared" si="67"/>
        <v>768.01160310686873</v>
      </c>
      <c r="Q231" s="4">
        <f t="shared" si="68"/>
        <v>558.98672260231024</v>
      </c>
      <c r="R231" s="4">
        <f t="shared" si="69"/>
        <v>2843.5947463818793</v>
      </c>
      <c r="S231" s="4">
        <f t="shared" si="70"/>
        <v>0.7315996220655091</v>
      </c>
      <c r="T231" s="4">
        <f t="shared" si="61"/>
        <v>1.059780941035634</v>
      </c>
      <c r="U231" s="4">
        <f t="shared" si="71"/>
        <v>0.72783629874993871</v>
      </c>
      <c r="V231" s="4">
        <f t="shared" si="72"/>
        <v>2.5727984727654272E-4</v>
      </c>
      <c r="W231" s="4"/>
      <c r="X231">
        <f>IF(front!E231&gt;$X$2,O231,P231)</f>
        <v>768.01160310686873</v>
      </c>
      <c r="Y231">
        <f t="shared" si="73"/>
        <v>173.23813793442218</v>
      </c>
      <c r="Z231">
        <f>SUMPRODUCT($B$7:$B$456,Y$7:Y$456,EXP(constants!$B$32+constants!$A$32*ABS($A$7:$A$456-$A231)))</f>
        <v>7.4097599322467005</v>
      </c>
      <c r="AA231">
        <f t="shared" si="62"/>
        <v>165.8283780021755</v>
      </c>
      <c r="AB231">
        <f t="shared" si="74"/>
        <v>158.31290260867007</v>
      </c>
      <c r="AD231" s="4">
        <f t="shared" si="63"/>
        <v>2842.7817670421996</v>
      </c>
      <c r="AE231">
        <f>SUMPRODUCT($B$7:$B$456,AD$7:AD$456,EXP(constants!$B$32+constants!$A$32*ABS($A$7:$A$456-$A231)))</f>
        <v>66.071516874401496</v>
      </c>
      <c r="AF231" s="4">
        <f t="shared" si="64"/>
        <v>2776.7102501677982</v>
      </c>
      <c r="AG231">
        <f t="shared" si="75"/>
        <v>2776.7102501677982</v>
      </c>
      <c r="AH231" s="4"/>
      <c r="AI231" s="5">
        <f>SUMPRODUCT(constants!$B$13:$B$20,A231^constants!$A$13:$A$20)*constants!$C$10/((A231/1000000000)^5*(EXP(0.014388/(A231/1000000000)/constants!$B$9)-1))</f>
        <v>1.7166140642622614E-7</v>
      </c>
      <c r="AJ231">
        <f>SUMPRODUCT(A231^constants!$E$28:$J$28,constants!$E$27:$J$27)</f>
        <v>1.5010462001117139E-6</v>
      </c>
      <c r="AL231" s="17">
        <f t="shared" si="65"/>
        <v>1.0843172198702713E-9</v>
      </c>
      <c r="AM231">
        <f t="shared" si="76"/>
        <v>5.4058438399217379E-10</v>
      </c>
      <c r="AN231">
        <f t="shared" si="77"/>
        <v>2.0058241635888048</v>
      </c>
      <c r="AO231">
        <f t="shared" si="78"/>
        <v>1.0716769918940294E-9</v>
      </c>
      <c r="AQ231">
        <f t="shared" si="79"/>
        <v>1.0716769918940294E-9</v>
      </c>
      <c r="AS231" s="4">
        <f t="shared" si="80"/>
        <v>1.0117948113767956</v>
      </c>
    </row>
    <row r="232" spans="1:45" x14ac:dyDescent="0.2">
      <c r="A232">
        <f>front!A232</f>
        <v>294.74</v>
      </c>
      <c r="B232" s="1">
        <f t="shared" si="81"/>
        <v>0.47000000000002728</v>
      </c>
      <c r="C232">
        <f>front!D232-front!B232</f>
        <v>261.94999999999982</v>
      </c>
      <c r="D232" s="2">
        <f>front!E232-front!C232</f>
        <v>2450.7999999999993</v>
      </c>
      <c r="E232" s="2">
        <f>IF(front!F232-front!C232&gt;0,front!F232-front!C232,0)</f>
        <v>1780.3999999999996</v>
      </c>
      <c r="F232" s="2">
        <f>front!I232-front!H232</f>
        <v>8714.7000000000007</v>
      </c>
      <c r="G232" s="2">
        <f>IF(front!J232-front!H232&gt;0,front!J232-front!H232,0)</f>
        <v>0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261.33735088944798</v>
      </c>
      <c r="J232" s="4">
        <f>D232/(constants!$A$4+constants!$B$4*data!D232+constants!$C$4*data!D232^2+constants!$D$4*data!D232^3+constants!$E$4*data!D232^4+constants!$F$4*data!D232^5+constants!$G$4*data!D232^6+constants!$H$4*data!D232^7)</f>
        <v>2445.2150962529904</v>
      </c>
      <c r="K232" s="4">
        <f>E232/(constants!$A$4+constants!$B$4*data!E232+constants!$C$4*data!E232^2+constants!$D$4*data!E232^3+constants!$E$4*data!E232^4+constants!$F$4*data!E232^5+constants!$G$4*data!E232^6+constants!$H$4*data!E232^7)</f>
        <v>1776.334202339269</v>
      </c>
      <c r="L232" s="4">
        <f>F232/(constants!$A$4+constants!$B$4*data!F232+constants!$C$4*data!F232^2+constants!$D$4*data!F232^3+constants!$E$4*data!F232^4+constants!$F$4*data!F232^5+constants!$G$4*data!F232^6+constants!$H$4*data!F232^7)</f>
        <v>8706.9047729122722</v>
      </c>
      <c r="M232" s="4">
        <f>G232/(constants!$A$4+constants!$B$4*data!G232+constants!$C$4*data!G232^2+constants!$D$4*data!G232^3+constants!$E$4*data!G232^4+constants!$F$4*data!G232^5+constants!$G$4*data!G232^6+constants!$H$4*data!G232^7)</f>
        <v>0</v>
      </c>
      <c r="N232" s="4"/>
      <c r="O232" s="4">
        <f t="shared" si="66"/>
        <v>871.12450296482666</v>
      </c>
      <c r="P232" s="4">
        <f t="shared" si="67"/>
        <v>815.0716987509968</v>
      </c>
      <c r="Q232" s="4">
        <f t="shared" si="68"/>
        <v>592.11140077975631</v>
      </c>
      <c r="R232" s="4">
        <f t="shared" si="69"/>
        <v>2902.3015909707569</v>
      </c>
      <c r="S232" s="4">
        <f t="shared" si="70"/>
        <v>0</v>
      </c>
      <c r="T232" s="4">
        <f t="shared" si="61"/>
        <v>1.0687703968862179</v>
      </c>
      <c r="U232" s="4">
        <f t="shared" si="71"/>
        <v>0.72645314723489796</v>
      </c>
      <c r="V232" s="4">
        <f t="shared" si="72"/>
        <v>0</v>
      </c>
      <c r="W232" s="4"/>
      <c r="X232">
        <f>IF(front!E232&gt;$X$2,O232,P232)</f>
        <v>815.0716987509968</v>
      </c>
      <c r="Y232">
        <f t="shared" si="73"/>
        <v>185.05288905479779</v>
      </c>
      <c r="Z232">
        <f>SUMPRODUCT($B$7:$B$456,Y$7:Y$456,EXP(constants!$B$32+constants!$A$32*ABS($A$7:$A$456-$A232)))</f>
        <v>7.5552290625013256</v>
      </c>
      <c r="AA232">
        <f t="shared" si="62"/>
        <v>177.49765999229646</v>
      </c>
      <c r="AB232">
        <f t="shared" si="74"/>
        <v>169.98218459879104</v>
      </c>
      <c r="AD232" s="4">
        <f t="shared" si="63"/>
        <v>2902.3015909707569</v>
      </c>
      <c r="AE232">
        <f>SUMPRODUCT($B$7:$B$456,AD$7:AD$456,EXP(constants!$B$32+constants!$A$32*ABS($A$7:$A$456-$A232)))</f>
        <v>66.322562759394103</v>
      </c>
      <c r="AF232" s="4">
        <f t="shared" si="64"/>
        <v>2835.9790282113627</v>
      </c>
      <c r="AG232">
        <f t="shared" si="75"/>
        <v>2835.9790282113627</v>
      </c>
      <c r="AH232" s="4"/>
      <c r="AI232" s="5">
        <f>SUMPRODUCT(constants!$B$13:$B$20,A232^constants!$A$13:$A$20)*constants!$C$10/((A232/1000000000)^5*(EXP(0.014388/(A232/1000000000)/constants!$B$9)-1))</f>
        <v>1.7465935865326416E-7</v>
      </c>
      <c r="AJ232">
        <f>SUMPRODUCT(A232^constants!$E$28:$J$28,constants!$E$27:$J$27)</f>
        <v>1.4928251078240979E-6</v>
      </c>
      <c r="AL232" s="17">
        <f t="shared" si="65"/>
        <v>1.027515672101242E-9</v>
      </c>
      <c r="AM232">
        <f t="shared" si="76"/>
        <v>5.2638792211577634E-10</v>
      </c>
      <c r="AN232">
        <f t="shared" si="77"/>
        <v>1.9520122497705126</v>
      </c>
      <c r="AO232">
        <f t="shared" si="78"/>
        <v>1.0435333347523238E-9</v>
      </c>
      <c r="AQ232">
        <f t="shared" si="79"/>
        <v>1.0435333347523238E-9</v>
      </c>
      <c r="AS232" s="4">
        <f t="shared" si="80"/>
        <v>0.98465055009010949</v>
      </c>
    </row>
    <row r="233" spans="1:45" x14ac:dyDescent="0.2">
      <c r="A233">
        <f>front!A233</f>
        <v>295.20999999999998</v>
      </c>
      <c r="B233" s="1">
        <f t="shared" si="81"/>
        <v>0.46999999999997044</v>
      </c>
      <c r="C233">
        <f>front!D233-front!B233</f>
        <v>261.94999999999982</v>
      </c>
      <c r="D233" s="2">
        <f>front!E233-front!C233</f>
        <v>2450.7999999999993</v>
      </c>
      <c r="E233" s="2">
        <f>IF(front!F233-front!C233&gt;0,front!F233-front!C233,0)</f>
        <v>1780.3999999999996</v>
      </c>
      <c r="F233" s="2">
        <f>front!I233-front!H233</f>
        <v>8714.7000000000007</v>
      </c>
      <c r="G233" s="2">
        <f>IF(front!J233-front!H233&gt;0,front!J233-front!H233,0)</f>
        <v>0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261.33735088944798</v>
      </c>
      <c r="J233" s="4">
        <f>D233/(constants!$A$4+constants!$B$4*data!D233+constants!$C$4*data!D233^2+constants!$D$4*data!D233^3+constants!$E$4*data!D233^4+constants!$F$4*data!D233^5+constants!$G$4*data!D233^6+constants!$H$4*data!D233^7)</f>
        <v>2445.2150962529904</v>
      </c>
      <c r="K233" s="4">
        <f>E233/(constants!$A$4+constants!$B$4*data!E233+constants!$C$4*data!E233^2+constants!$D$4*data!E233^3+constants!$E$4*data!E233^4+constants!$F$4*data!E233^5+constants!$G$4*data!E233^6+constants!$H$4*data!E233^7)</f>
        <v>1776.334202339269</v>
      </c>
      <c r="L233" s="4">
        <f>F233/(constants!$A$4+constants!$B$4*data!F233+constants!$C$4*data!F233^2+constants!$D$4*data!F233^3+constants!$E$4*data!F233^4+constants!$F$4*data!F233^5+constants!$G$4*data!F233^6+constants!$H$4*data!F233^7)</f>
        <v>8706.9047729122722</v>
      </c>
      <c r="M233" s="4">
        <f>G233/(constants!$A$4+constants!$B$4*data!G233+constants!$C$4*data!G233^2+constants!$D$4*data!G233^3+constants!$E$4*data!G233^4+constants!$F$4*data!G233^5+constants!$G$4*data!G233^6+constants!$H$4*data!G233^7)</f>
        <v>0</v>
      </c>
      <c r="N233" s="4"/>
      <c r="O233" s="4">
        <f t="shared" si="66"/>
        <v>871.12450296482666</v>
      </c>
      <c r="P233" s="4">
        <f t="shared" si="67"/>
        <v>815.0716987509968</v>
      </c>
      <c r="Q233" s="4">
        <f t="shared" si="68"/>
        <v>592.11140077975631</v>
      </c>
      <c r="R233" s="4">
        <f t="shared" si="69"/>
        <v>2902.3015909707569</v>
      </c>
      <c r="S233" s="4">
        <f t="shared" si="70"/>
        <v>0</v>
      </c>
      <c r="T233" s="4">
        <f t="shared" si="61"/>
        <v>1.0687703968862179</v>
      </c>
      <c r="U233" s="4">
        <f t="shared" si="71"/>
        <v>0.72645314723489796</v>
      </c>
      <c r="V233" s="4">
        <f t="shared" si="72"/>
        <v>0</v>
      </c>
      <c r="W233" s="4"/>
      <c r="X233">
        <f>IF(front!E233&gt;$X$2,O233,P233)</f>
        <v>815.0716987509968</v>
      </c>
      <c r="Y233">
        <f t="shared" si="73"/>
        <v>185.05288905479779</v>
      </c>
      <c r="Z233">
        <f>SUMPRODUCT($B$7:$B$456,Y$7:Y$456,EXP(constants!$B$32+constants!$A$32*ABS($A$7:$A$456-$A233)))</f>
        <v>7.7028707269214722</v>
      </c>
      <c r="AA233">
        <f t="shared" si="62"/>
        <v>177.35001832787631</v>
      </c>
      <c r="AB233">
        <f t="shared" si="74"/>
        <v>169.83454293437092</v>
      </c>
      <c r="AD233" s="4">
        <f t="shared" si="63"/>
        <v>2902.3015909707569</v>
      </c>
      <c r="AE233">
        <f>SUMPRODUCT($B$7:$B$456,AD$7:AD$456,EXP(constants!$B$32+constants!$A$32*ABS($A$7:$A$456-$A233)))</f>
        <v>66.570393889807463</v>
      </c>
      <c r="AF233" s="4">
        <f t="shared" si="64"/>
        <v>2835.7311970809496</v>
      </c>
      <c r="AG233">
        <f t="shared" si="75"/>
        <v>2835.7311970809496</v>
      </c>
      <c r="AH233" s="4"/>
      <c r="AI233" s="5">
        <f>SUMPRODUCT(constants!$B$13:$B$20,A233^constants!$A$13:$A$20)*constants!$C$10/((A233/1000000000)^5*(EXP(0.014388/(A233/1000000000)/constants!$B$9)-1))</f>
        <v>1.7769672580162845E-7</v>
      </c>
      <c r="AJ233">
        <f>SUMPRODUCT(A233^constants!$E$28:$J$28,constants!$E$27:$J$27)</f>
        <v>1.4846796647492873E-6</v>
      </c>
      <c r="AL233" s="17">
        <f t="shared" si="65"/>
        <v>1.0462931906043148E-9</v>
      </c>
      <c r="AM233">
        <f t="shared" si="76"/>
        <v>5.2356149492504424E-10</v>
      </c>
      <c r="AN233">
        <f t="shared" si="77"/>
        <v>1.9984150873320192</v>
      </c>
      <c r="AO233">
        <f t="shared" si="78"/>
        <v>1.0379301078015151E-9</v>
      </c>
      <c r="AQ233">
        <f t="shared" si="79"/>
        <v>1.0379301078015151E-9</v>
      </c>
      <c r="AS233" s="4">
        <f t="shared" si="80"/>
        <v>1.008057462385896</v>
      </c>
    </row>
    <row r="234" spans="1:45" x14ac:dyDescent="0.2">
      <c r="A234">
        <f>front!A234</f>
        <v>295.69</v>
      </c>
      <c r="B234" s="1">
        <f t="shared" si="81"/>
        <v>0.48000000000001819</v>
      </c>
      <c r="C234">
        <f>front!D234-front!B234</f>
        <v>264.19999999999982</v>
      </c>
      <c r="D234" s="2">
        <f>front!E234-front!C234</f>
        <v>2498</v>
      </c>
      <c r="E234" s="2">
        <f>IF(front!F234-front!C234&gt;0,front!F234-front!C234,0)</f>
        <v>1850.8999999999996</v>
      </c>
      <c r="F234" s="2">
        <f>front!I234-front!H234</f>
        <v>8764.9000000000015</v>
      </c>
      <c r="G234" s="2">
        <f>IF(front!J234-front!H234&gt;0,front!J234-front!H234,0)</f>
        <v>0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263.58213894403247</v>
      </c>
      <c r="J234" s="4">
        <f>D234/(constants!$A$4+constants!$B$4*data!D234+constants!$C$4*data!D234^2+constants!$D$4*data!D234^3+constants!$E$4*data!D234^4+constants!$F$4*data!D234^5+constants!$G$4*data!D234^6+constants!$H$4*data!D234^7)</f>
        <v>2492.3086792489007</v>
      </c>
      <c r="K234" s="4">
        <f>E234/(constants!$A$4+constants!$B$4*data!E234+constants!$C$4*data!E234^2+constants!$D$4*data!E234^3+constants!$E$4*data!E234^4+constants!$F$4*data!E234^5+constants!$G$4*data!E234^6+constants!$H$4*data!E234^7)</f>
        <v>1846.6742202831824</v>
      </c>
      <c r="L234" s="4">
        <f>F234/(constants!$A$4+constants!$B$4*data!F234+constants!$C$4*data!F234^2+constants!$D$4*data!F234^3+constants!$E$4*data!F234^4+constants!$F$4*data!F234^5+constants!$G$4*data!F234^6+constants!$H$4*data!F234^7)</f>
        <v>8757.2936659884508</v>
      </c>
      <c r="M234" s="4">
        <f>G234/(constants!$A$4+constants!$B$4*data!G234+constants!$C$4*data!G234^2+constants!$D$4*data!G234^3+constants!$E$4*data!G234^4+constants!$F$4*data!G234^5+constants!$G$4*data!G234^6+constants!$H$4*data!G234^7)</f>
        <v>0</v>
      </c>
      <c r="N234" s="4"/>
      <c r="O234" s="4">
        <f t="shared" si="66"/>
        <v>878.60712981344159</v>
      </c>
      <c r="P234" s="4">
        <f t="shared" si="67"/>
        <v>830.76955974963357</v>
      </c>
      <c r="Q234" s="4">
        <f t="shared" si="68"/>
        <v>615.55807342772744</v>
      </c>
      <c r="R234" s="4">
        <f t="shared" si="69"/>
        <v>2919.0978886628168</v>
      </c>
      <c r="S234" s="4">
        <f t="shared" si="70"/>
        <v>0</v>
      </c>
      <c r="T234" s="4">
        <f t="shared" si="61"/>
        <v>1.057582237459717</v>
      </c>
      <c r="U234" s="4">
        <f t="shared" si="71"/>
        <v>0.74094923941753021</v>
      </c>
      <c r="V234" s="4">
        <f t="shared" si="72"/>
        <v>0</v>
      </c>
      <c r="W234" s="4"/>
      <c r="X234">
        <f>IF(front!E234&gt;$X$2,O234,P234)</f>
        <v>830.76955974963357</v>
      </c>
      <c r="Y234">
        <f t="shared" si="73"/>
        <v>175.80300411650774</v>
      </c>
      <c r="Z234">
        <f>SUMPRODUCT($B$7:$B$456,Y$7:Y$456,EXP(constants!$B$32+constants!$A$32*ABS($A$7:$A$456-$A234)))</f>
        <v>7.8560408225229468</v>
      </c>
      <c r="AA234">
        <f t="shared" si="62"/>
        <v>167.94696329398479</v>
      </c>
      <c r="AB234">
        <f t="shared" si="74"/>
        <v>160.4314879004794</v>
      </c>
      <c r="AD234" s="4">
        <f t="shared" si="63"/>
        <v>2919.0978886628168</v>
      </c>
      <c r="AE234">
        <f>SUMPRODUCT($B$7:$B$456,AD$7:AD$456,EXP(constants!$B$32+constants!$A$32*ABS($A$7:$A$456-$A234)))</f>
        <v>66.820913926431587</v>
      </c>
      <c r="AF234" s="4">
        <f t="shared" si="64"/>
        <v>2852.276974736385</v>
      </c>
      <c r="AG234">
        <f t="shared" si="75"/>
        <v>2852.276974736385</v>
      </c>
      <c r="AH234" s="4"/>
      <c r="AI234" s="5">
        <f>SUMPRODUCT(constants!$B$13:$B$20,A234^constants!$A$13:$A$20)*constants!$C$10/((A234/1000000000)^5*(EXP(0.014388/(A234/1000000000)/constants!$B$9)-1))</f>
        <v>1.8083972428513421E-7</v>
      </c>
      <c r="AJ234">
        <f>SUMPRODUCT(A234^constants!$E$28:$J$28,constants!$E$27:$J$27)</f>
        <v>1.4764376771885294E-6</v>
      </c>
      <c r="AL234" s="17">
        <f t="shared" si="65"/>
        <v>1.127208421811276E-9</v>
      </c>
      <c r="AM234">
        <f t="shared" si="76"/>
        <v>5.1763474945310516E-10</v>
      </c>
      <c r="AN234">
        <f t="shared" si="77"/>
        <v>2.1776135064390512</v>
      </c>
      <c r="AO234">
        <f t="shared" si="78"/>
        <v>1.0261806807977539E-9</v>
      </c>
      <c r="AQ234">
        <f t="shared" si="79"/>
        <v>1.0261806807977539E-9</v>
      </c>
      <c r="AS234" s="4">
        <f t="shared" si="80"/>
        <v>1.0984502465345412</v>
      </c>
    </row>
    <row r="235" spans="1:45" x14ac:dyDescent="0.2">
      <c r="A235">
        <f>front!A235</f>
        <v>296.16000000000003</v>
      </c>
      <c r="B235" s="1">
        <f t="shared" si="81"/>
        <v>0.47000000000002728</v>
      </c>
      <c r="C235">
        <f>front!D235-front!B235</f>
        <v>264.19999999999982</v>
      </c>
      <c r="D235" s="2">
        <f>front!E235-front!C235</f>
        <v>2498</v>
      </c>
      <c r="E235" s="2">
        <f>IF(front!F235-front!C235&gt;0,front!F235-front!C235,0)</f>
        <v>1850.8999999999996</v>
      </c>
      <c r="F235" s="2">
        <f>front!I235-front!H235</f>
        <v>8764.9000000000015</v>
      </c>
      <c r="G235" s="2">
        <f>IF(front!J235-front!H235&gt;0,front!J235-front!H235,0)</f>
        <v>0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263.58213894403247</v>
      </c>
      <c r="J235" s="4">
        <f>D235/(constants!$A$4+constants!$B$4*data!D235+constants!$C$4*data!D235^2+constants!$D$4*data!D235^3+constants!$E$4*data!D235^4+constants!$F$4*data!D235^5+constants!$G$4*data!D235^6+constants!$H$4*data!D235^7)</f>
        <v>2492.3086792489007</v>
      </c>
      <c r="K235" s="4">
        <f>E235/(constants!$A$4+constants!$B$4*data!E235+constants!$C$4*data!E235^2+constants!$D$4*data!E235^3+constants!$E$4*data!E235^4+constants!$F$4*data!E235^5+constants!$G$4*data!E235^6+constants!$H$4*data!E235^7)</f>
        <v>1846.6742202831824</v>
      </c>
      <c r="L235" s="4">
        <f>F235/(constants!$A$4+constants!$B$4*data!F235+constants!$C$4*data!F235^2+constants!$D$4*data!F235^3+constants!$E$4*data!F235^4+constants!$F$4*data!F235^5+constants!$G$4*data!F235^6+constants!$H$4*data!F235^7)</f>
        <v>8757.2936659884508</v>
      </c>
      <c r="M235" s="4">
        <f>G235/(constants!$A$4+constants!$B$4*data!G235+constants!$C$4*data!G235^2+constants!$D$4*data!G235^3+constants!$E$4*data!G235^4+constants!$F$4*data!G235^5+constants!$G$4*data!G235^6+constants!$H$4*data!G235^7)</f>
        <v>0</v>
      </c>
      <c r="N235" s="4"/>
      <c r="O235" s="4">
        <f t="shared" si="66"/>
        <v>878.60712981344159</v>
      </c>
      <c r="P235" s="4">
        <f t="shared" si="67"/>
        <v>830.76955974963357</v>
      </c>
      <c r="Q235" s="4">
        <f t="shared" si="68"/>
        <v>615.55807342772744</v>
      </c>
      <c r="R235" s="4">
        <f t="shared" si="69"/>
        <v>2919.0978886628168</v>
      </c>
      <c r="S235" s="4">
        <f t="shared" si="70"/>
        <v>0</v>
      </c>
      <c r="T235" s="4">
        <f t="shared" si="61"/>
        <v>1.057582237459717</v>
      </c>
      <c r="U235" s="4">
        <f t="shared" si="71"/>
        <v>0.74094923941753021</v>
      </c>
      <c r="V235" s="4">
        <f t="shared" si="72"/>
        <v>0</v>
      </c>
      <c r="W235" s="4"/>
      <c r="X235">
        <f>IF(front!E235&gt;$X$2,O235,P235)</f>
        <v>830.76955974963357</v>
      </c>
      <c r="Y235">
        <f t="shared" si="73"/>
        <v>175.80300411650774</v>
      </c>
      <c r="Z235">
        <f>SUMPRODUCT($B$7:$B$456,Y$7:Y$456,EXP(constants!$B$32+constants!$A$32*ABS($A$7:$A$456-$A235)))</f>
        <v>8.008562451069718</v>
      </c>
      <c r="AA235">
        <f t="shared" si="62"/>
        <v>167.79444166543803</v>
      </c>
      <c r="AB235">
        <f t="shared" si="74"/>
        <v>160.27896627193263</v>
      </c>
      <c r="AD235" s="4">
        <f t="shared" si="63"/>
        <v>2919.0978886628168</v>
      </c>
      <c r="AE235">
        <f>SUMPRODUCT($B$7:$B$456,AD$7:AD$456,EXP(constants!$B$32+constants!$A$32*ABS($A$7:$A$456-$A235)))</f>
        <v>67.062486847850423</v>
      </c>
      <c r="AF235" s="4">
        <f t="shared" si="64"/>
        <v>2852.0354018149665</v>
      </c>
      <c r="AG235">
        <f t="shared" si="75"/>
        <v>2852.0354018149665</v>
      </c>
      <c r="AH235" s="4"/>
      <c r="AI235" s="5">
        <f>SUMPRODUCT(constants!$B$13:$B$20,A235^constants!$A$13:$A$20)*constants!$C$10/((A235/1000000000)^5*(EXP(0.014388/(A235/1000000000)/constants!$B$9)-1))</f>
        <v>1.8395771374849361E-7</v>
      </c>
      <c r="AJ235">
        <f>SUMPRODUCT(A235^constants!$E$28:$J$28,constants!$E$27:$J$27)</f>
        <v>1.4684412896444408E-6</v>
      </c>
      <c r="AL235" s="17">
        <f t="shared" si="65"/>
        <v>1.1477345906785244E-9</v>
      </c>
      <c r="AM235">
        <f t="shared" si="76"/>
        <v>5.1487484647278926E-10</v>
      </c>
      <c r="AN235">
        <f t="shared" si="77"/>
        <v>2.2291525766722056</v>
      </c>
      <c r="AO235">
        <f t="shared" si="78"/>
        <v>1.0207093342116358E-9</v>
      </c>
      <c r="AQ235">
        <f t="shared" si="79"/>
        <v>1.0207093342116358E-9</v>
      </c>
      <c r="AS235" s="4">
        <f t="shared" si="80"/>
        <v>1.1244480208119179</v>
      </c>
    </row>
    <row r="236" spans="1:45" x14ac:dyDescent="0.2">
      <c r="A236">
        <f>front!A236</f>
        <v>296.63</v>
      </c>
      <c r="B236" s="1">
        <f t="shared" si="81"/>
        <v>0.46999999999997044</v>
      </c>
      <c r="C236">
        <f>front!D236-front!B236</f>
        <v>270.30000000000018</v>
      </c>
      <c r="D236" s="2">
        <f>front!E236-front!C236</f>
        <v>2545.2000000000007</v>
      </c>
      <c r="E236" s="2">
        <f>IF(front!F236-front!C236&gt;0,front!F236-front!C236,0)</f>
        <v>1821.3000000000011</v>
      </c>
      <c r="F236" s="2">
        <f>front!I236-front!H236</f>
        <v>8867.5000000000018</v>
      </c>
      <c r="G236" s="2">
        <f>IF(front!J236-front!H236&gt;0,front!J236-front!H236,0)</f>
        <v>17.800000000001091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269.66801245766538</v>
      </c>
      <c r="J236" s="4">
        <f>D236/(constants!$A$4+constants!$B$4*data!D236+constants!$C$4*data!D236^2+constants!$D$4*data!D236^3+constants!$E$4*data!D236^4+constants!$F$4*data!D236^5+constants!$G$4*data!D236^6+constants!$H$4*data!D236^7)</f>
        <v>2539.4024011292709</v>
      </c>
      <c r="K236" s="4">
        <f>E236/(constants!$A$4+constants!$B$4*data!E236+constants!$C$4*data!E236^2+constants!$D$4*data!E236^3+constants!$E$4*data!E236^4+constants!$F$4*data!E236^5+constants!$G$4*data!E236^6+constants!$H$4*data!E236^7)</f>
        <v>1817.1413925502691</v>
      </c>
      <c r="L236" s="4">
        <f>F236/(constants!$A$4+constants!$B$4*data!F236+constants!$C$4*data!F236^2+constants!$D$4*data!F236^3+constants!$E$4*data!F236^4+constants!$F$4*data!F236^5+constants!$G$4*data!F236^6+constants!$H$4*data!F236^7)</f>
        <v>8860.2957800892182</v>
      </c>
      <c r="M236" s="4">
        <f>G236/(constants!$A$4+constants!$B$4*data!G236+constants!$C$4*data!G236^2+constants!$D$4*data!G236^3+constants!$E$4*data!G236^4+constants!$F$4*data!G236^5+constants!$G$4*data!G236^6+constants!$H$4*data!G236^7)</f>
        <v>17.757948708884552</v>
      </c>
      <c r="N236" s="4"/>
      <c r="O236" s="4">
        <f t="shared" si="66"/>
        <v>898.89337485888473</v>
      </c>
      <c r="P236" s="4">
        <f t="shared" si="67"/>
        <v>846.46746704309032</v>
      </c>
      <c r="Q236" s="4">
        <f t="shared" si="68"/>
        <v>605.71379751675636</v>
      </c>
      <c r="R236" s="4">
        <f t="shared" si="69"/>
        <v>2953.4319266964062</v>
      </c>
      <c r="S236" s="4">
        <f t="shared" si="70"/>
        <v>5.9193162362948506</v>
      </c>
      <c r="T236" s="4">
        <f t="shared" si="61"/>
        <v>1.0619349353129075</v>
      </c>
      <c r="U236" s="4">
        <f t="shared" si="71"/>
        <v>0.71557835486892007</v>
      </c>
      <c r="V236" s="4">
        <f t="shared" si="72"/>
        <v>2.0042162417184834E-3</v>
      </c>
      <c r="W236" s="4"/>
      <c r="X236">
        <f>IF(front!E236&gt;$X$2,O236,P236)</f>
        <v>846.46746704309032</v>
      </c>
      <c r="Y236">
        <f t="shared" si="73"/>
        <v>201.9754251308342</v>
      </c>
      <c r="Z236">
        <f>SUMPRODUCT($B$7:$B$456,Y$7:Y$456,EXP(constants!$B$32+constants!$A$32*ABS($A$7:$A$456-$A236)))</f>
        <v>8.1637419456463025</v>
      </c>
      <c r="AA236">
        <f t="shared" si="62"/>
        <v>193.81168318518789</v>
      </c>
      <c r="AB236">
        <f t="shared" si="74"/>
        <v>186.29620779168249</v>
      </c>
      <c r="AD236" s="4">
        <f t="shared" si="63"/>
        <v>2946.8541734280943</v>
      </c>
      <c r="AE236">
        <f>SUMPRODUCT($B$7:$B$456,AD$7:AD$456,EXP(constants!$B$32+constants!$A$32*ABS($A$7:$A$456-$A236)))</f>
        <v>67.301080924711144</v>
      </c>
      <c r="AF236" s="4">
        <f t="shared" si="64"/>
        <v>2879.5530925033831</v>
      </c>
      <c r="AG236">
        <f t="shared" si="75"/>
        <v>2879.5530925033831</v>
      </c>
      <c r="AH236" s="4"/>
      <c r="AI236" s="5">
        <f>SUMPRODUCT(constants!$B$13:$B$20,A236^constants!$A$13:$A$20)*constants!$C$10/((A236/1000000000)^5*(EXP(0.014388/(A236/1000000000)/constants!$B$9)-1))</f>
        <v>1.8711606181262909E-7</v>
      </c>
      <c r="AJ236">
        <f>SUMPRODUCT(A236^constants!$E$28:$J$28,constants!$E$27:$J$27)</f>
        <v>1.4605167764180477E-6</v>
      </c>
      <c r="AL236" s="17">
        <f t="shared" si="65"/>
        <v>1.0044008089625923E-9</v>
      </c>
      <c r="AM236">
        <f t="shared" si="76"/>
        <v>5.0720258647786394E-10</v>
      </c>
      <c r="AN236">
        <f t="shared" si="77"/>
        <v>1.9802754081705138</v>
      </c>
      <c r="AO236">
        <f t="shared" si="78"/>
        <v>1.0054995265370777E-9</v>
      </c>
      <c r="AQ236">
        <f t="shared" si="79"/>
        <v>1.0054995265370777E-9</v>
      </c>
      <c r="AS236" s="4">
        <f t="shared" si="80"/>
        <v>0.99890729180324001</v>
      </c>
    </row>
    <row r="237" spans="1:45" x14ac:dyDescent="0.2">
      <c r="A237">
        <f>front!A237</f>
        <v>297.10000000000002</v>
      </c>
      <c r="B237" s="1">
        <f t="shared" si="81"/>
        <v>0.47000000000002728</v>
      </c>
      <c r="C237">
        <f>front!D237-front!B237</f>
        <v>270.30000000000018</v>
      </c>
      <c r="D237" s="2">
        <f>front!E237-front!C237</f>
        <v>2545.2000000000007</v>
      </c>
      <c r="E237" s="2">
        <f>IF(front!F237-front!C237&gt;0,front!F237-front!C237,0)</f>
        <v>1821.3000000000011</v>
      </c>
      <c r="F237" s="2">
        <f>front!I237-front!H237</f>
        <v>8867.5000000000018</v>
      </c>
      <c r="G237" s="2">
        <f>IF(front!J237-front!H237&gt;0,front!J237-front!H237,0)</f>
        <v>17.800000000001091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269.66801245766538</v>
      </c>
      <c r="J237" s="4">
        <f>D237/(constants!$A$4+constants!$B$4*data!D237+constants!$C$4*data!D237^2+constants!$D$4*data!D237^3+constants!$E$4*data!D237^4+constants!$F$4*data!D237^5+constants!$G$4*data!D237^6+constants!$H$4*data!D237^7)</f>
        <v>2539.4024011292709</v>
      </c>
      <c r="K237" s="4">
        <f>E237/(constants!$A$4+constants!$B$4*data!E237+constants!$C$4*data!E237^2+constants!$D$4*data!E237^3+constants!$E$4*data!E237^4+constants!$F$4*data!E237^5+constants!$G$4*data!E237^6+constants!$H$4*data!E237^7)</f>
        <v>1817.1413925502691</v>
      </c>
      <c r="L237" s="4">
        <f>F237/(constants!$A$4+constants!$B$4*data!F237+constants!$C$4*data!F237^2+constants!$D$4*data!F237^3+constants!$E$4*data!F237^4+constants!$F$4*data!F237^5+constants!$G$4*data!F237^6+constants!$H$4*data!F237^7)</f>
        <v>8860.2957800892182</v>
      </c>
      <c r="M237" s="4">
        <f>G237/(constants!$A$4+constants!$B$4*data!G237+constants!$C$4*data!G237^2+constants!$D$4*data!G237^3+constants!$E$4*data!G237^4+constants!$F$4*data!G237^5+constants!$G$4*data!G237^6+constants!$H$4*data!G237^7)</f>
        <v>17.757948708884552</v>
      </c>
      <c r="N237" s="4"/>
      <c r="O237" s="4">
        <f t="shared" si="66"/>
        <v>898.89337485888473</v>
      </c>
      <c r="P237" s="4">
        <f t="shared" si="67"/>
        <v>846.46746704309032</v>
      </c>
      <c r="Q237" s="4">
        <f t="shared" si="68"/>
        <v>605.71379751675636</v>
      </c>
      <c r="R237" s="4">
        <f t="shared" si="69"/>
        <v>2953.4319266964062</v>
      </c>
      <c r="S237" s="4">
        <f t="shared" si="70"/>
        <v>5.9193162362948506</v>
      </c>
      <c r="T237" s="4">
        <f t="shared" si="61"/>
        <v>1.0619349353129075</v>
      </c>
      <c r="U237" s="4">
        <f t="shared" si="71"/>
        <v>0.71557835486892007</v>
      </c>
      <c r="V237" s="4">
        <f t="shared" si="72"/>
        <v>2.0042162417184834E-3</v>
      </c>
      <c r="W237" s="4"/>
      <c r="X237">
        <f>IF(front!E237&gt;$X$2,O237,P237)</f>
        <v>846.46746704309032</v>
      </c>
      <c r="Y237">
        <f t="shared" si="73"/>
        <v>201.9754251308342</v>
      </c>
      <c r="Z237">
        <f>SUMPRODUCT($B$7:$B$456,Y$7:Y$456,EXP(constants!$B$32+constants!$A$32*ABS($A$7:$A$456-$A237)))</f>
        <v>8.3212337595002968</v>
      </c>
      <c r="AA237">
        <f t="shared" si="62"/>
        <v>193.65419137133389</v>
      </c>
      <c r="AB237">
        <f t="shared" si="74"/>
        <v>186.1387159778285</v>
      </c>
      <c r="AD237" s="4">
        <f t="shared" si="63"/>
        <v>2946.8541734280943</v>
      </c>
      <c r="AE237">
        <f>SUMPRODUCT($B$7:$B$456,AD$7:AD$456,EXP(constants!$B$32+constants!$A$32*ABS($A$7:$A$456-$A237)))</f>
        <v>67.53638260575292</v>
      </c>
      <c r="AF237" s="4">
        <f t="shared" si="64"/>
        <v>2879.3177908223415</v>
      </c>
      <c r="AG237">
        <f t="shared" si="75"/>
        <v>2879.3177908223415</v>
      </c>
      <c r="AH237" s="4"/>
      <c r="AI237" s="5">
        <f>SUMPRODUCT(constants!$B$13:$B$20,A237^constants!$A$13:$A$20)*constants!$C$10/((A237/1000000000)^5*(EXP(0.014388/(A237/1000000000)/constants!$B$9)-1))</f>
        <v>1.9031508064367756E-7</v>
      </c>
      <c r="AJ237">
        <f>SUMPRODUCT(A237^constants!$E$28:$J$28,constants!$E$27:$J$27)</f>
        <v>1.4526629246259322E-6</v>
      </c>
      <c r="AL237" s="17">
        <f t="shared" si="65"/>
        <v>1.0224368404171571E-9</v>
      </c>
      <c r="AM237">
        <f t="shared" si="76"/>
        <v>5.04516357748426E-10</v>
      </c>
      <c r="AN237">
        <f t="shared" si="77"/>
        <v>2.0265682662503264</v>
      </c>
      <c r="AO237">
        <f t="shared" si="78"/>
        <v>1.0001742348535779E-9</v>
      </c>
      <c r="AQ237">
        <f t="shared" si="79"/>
        <v>1.0001742348535779E-9</v>
      </c>
      <c r="AS237" s="4">
        <f t="shared" si="80"/>
        <v>1.0222587273174844</v>
      </c>
    </row>
    <row r="238" spans="1:45" x14ac:dyDescent="0.2">
      <c r="A238">
        <f>front!A238</f>
        <v>297.58</v>
      </c>
      <c r="B238" s="1">
        <f t="shared" si="81"/>
        <v>0.47999999999996135</v>
      </c>
      <c r="C238">
        <f>front!D238-front!B238</f>
        <v>268.39999999999964</v>
      </c>
      <c r="D238" s="2">
        <f>front!E238-front!C238</f>
        <v>2550.8999999999996</v>
      </c>
      <c r="E238" s="2">
        <f>IF(front!F238-front!C238&gt;0,front!F238-front!C238,0)</f>
        <v>1764.3999999999996</v>
      </c>
      <c r="F238" s="2">
        <f>front!I238-front!H238</f>
        <v>8978.4</v>
      </c>
      <c r="G238" s="2">
        <f>IF(front!J238-front!H238&gt;0,front!J238-front!H238,0)</f>
        <v>15.100000000000364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267.77241193700007</v>
      </c>
      <c r="J238" s="4">
        <f>D238/(constants!$A$4+constants!$B$4*data!D238+constants!$C$4*data!D238^2+constants!$D$4*data!D238^3+constants!$E$4*data!D238^4+constants!$F$4*data!D238^5+constants!$G$4*data!D238^6+constants!$H$4*data!D238^7)</f>
        <v>2545.0895768262785</v>
      </c>
      <c r="K238" s="4">
        <f>E238/(constants!$A$4+constants!$B$4*data!E238+constants!$C$4*data!E238^2+constants!$D$4*data!E238^3+constants!$E$4*data!E238^4+constants!$F$4*data!E238^5+constants!$G$4*data!E238^6+constants!$H$4*data!E238^7)</f>
        <v>1760.3705068704814</v>
      </c>
      <c r="L238" s="4">
        <f>F238/(constants!$A$4+constants!$B$4*data!F238+constants!$C$4*data!F238^2+constants!$D$4*data!F238^3+constants!$E$4*data!F238^4+constants!$F$4*data!F238^5+constants!$G$4*data!F238^6+constants!$H$4*data!F238^7)</f>
        <v>8971.6550019201586</v>
      </c>
      <c r="M238" s="4">
        <f>G238/(constants!$A$4+constants!$B$4*data!G238+constants!$C$4*data!G238^2+constants!$D$4*data!G238^3+constants!$E$4*data!G238^4+constants!$F$4*data!G238^5+constants!$G$4*data!G238^6+constants!$H$4*data!G238^7)</f>
        <v>15.064322809911538</v>
      </c>
      <c r="N238" s="4"/>
      <c r="O238" s="4">
        <f t="shared" si="66"/>
        <v>892.57470645666683</v>
      </c>
      <c r="P238" s="4">
        <f t="shared" si="67"/>
        <v>848.36319227542617</v>
      </c>
      <c r="Q238" s="4">
        <f t="shared" si="68"/>
        <v>586.79016895682719</v>
      </c>
      <c r="R238" s="4">
        <f t="shared" si="69"/>
        <v>2990.5516673067195</v>
      </c>
      <c r="S238" s="4">
        <f t="shared" si="70"/>
        <v>5.0214409366371786</v>
      </c>
      <c r="T238" s="4">
        <f t="shared" si="61"/>
        <v>1.0521138995465602</v>
      </c>
      <c r="U238" s="4">
        <f t="shared" si="71"/>
        <v>0.69167330018523743</v>
      </c>
      <c r="V238" s="4">
        <f t="shared" si="72"/>
        <v>1.6791018832854577E-3</v>
      </c>
      <c r="W238" s="4"/>
      <c r="X238">
        <f>IF(front!E238&gt;$X$2,O238,P238)</f>
        <v>848.36319227542617</v>
      </c>
      <c r="Y238">
        <f t="shared" si="73"/>
        <v>224.00628359107122</v>
      </c>
      <c r="Z238">
        <f>SUMPRODUCT($B$7:$B$456,Y$7:Y$456,EXP(constants!$B$32+constants!$A$32*ABS($A$7:$A$456-$A238)))</f>
        <v>8.4846183848991732</v>
      </c>
      <c r="AA238">
        <f t="shared" si="62"/>
        <v>215.52166520617206</v>
      </c>
      <c r="AB238">
        <f t="shared" si="74"/>
        <v>208.00618981266666</v>
      </c>
      <c r="AD238" s="4">
        <f t="shared" si="63"/>
        <v>2984.9716647837799</v>
      </c>
      <c r="AE238">
        <f>SUMPRODUCT($B$7:$B$456,AD$7:AD$456,EXP(constants!$B$32+constants!$A$32*ABS($A$7:$A$456-$A238)))</f>
        <v>67.7740256043881</v>
      </c>
      <c r="AF238" s="4">
        <f t="shared" si="64"/>
        <v>2917.1976391793919</v>
      </c>
      <c r="AG238">
        <f t="shared" si="75"/>
        <v>2917.1976391793919</v>
      </c>
      <c r="AH238" s="4"/>
      <c r="AI238" s="5">
        <f>SUMPRODUCT(constants!$B$13:$B$20,A238^constants!$A$13:$A$20)*constants!$C$10/((A238/1000000000)^5*(EXP(0.014388/(A238/1000000000)/constants!$B$9)-1))</f>
        <v>1.9362446602866302E-7</v>
      </c>
      <c r="AJ238">
        <f>SUMPRODUCT(A238^constants!$E$28:$J$28,constants!$E$27:$J$27)</f>
        <v>1.4447136602392164E-6</v>
      </c>
      <c r="AL238" s="17">
        <f t="shared" si="65"/>
        <v>9.3085915473498156E-10</v>
      </c>
      <c r="AM238">
        <f t="shared" si="76"/>
        <v>4.9524024044034761E-10</v>
      </c>
      <c r="AN238">
        <f t="shared" si="77"/>
        <v>1.8796113052269323</v>
      </c>
      <c r="AO238">
        <f t="shared" si="78"/>
        <v>9.8178487365937535E-10</v>
      </c>
      <c r="AQ238">
        <f t="shared" si="79"/>
        <v>9.8178487365937535E-10</v>
      </c>
      <c r="AS238" s="4">
        <f t="shared" si="80"/>
        <v>0.94812945249952774</v>
      </c>
    </row>
    <row r="239" spans="1:45" x14ac:dyDescent="0.2">
      <c r="A239">
        <f>front!A239</f>
        <v>298.05</v>
      </c>
      <c r="B239" s="1">
        <f t="shared" si="81"/>
        <v>0.47000000000002728</v>
      </c>
      <c r="C239">
        <f>front!D239-front!B239</f>
        <v>268.39999999999964</v>
      </c>
      <c r="D239" s="2">
        <f>front!E239-front!C239</f>
        <v>2550.8999999999996</v>
      </c>
      <c r="E239" s="2">
        <f>IF(front!F239-front!C239&gt;0,front!F239-front!C239,0)</f>
        <v>1764.3999999999996</v>
      </c>
      <c r="F239" s="2">
        <f>front!I239-front!H239</f>
        <v>8978.4</v>
      </c>
      <c r="G239" s="2">
        <f>IF(front!J239-front!H239&gt;0,front!J239-front!H239,0)</f>
        <v>15.100000000000364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267.77241193700007</v>
      </c>
      <c r="J239" s="4">
        <f>D239/(constants!$A$4+constants!$B$4*data!D239+constants!$C$4*data!D239^2+constants!$D$4*data!D239^3+constants!$E$4*data!D239^4+constants!$F$4*data!D239^5+constants!$G$4*data!D239^6+constants!$H$4*data!D239^7)</f>
        <v>2545.0895768262785</v>
      </c>
      <c r="K239" s="4">
        <f>E239/(constants!$A$4+constants!$B$4*data!E239+constants!$C$4*data!E239^2+constants!$D$4*data!E239^3+constants!$E$4*data!E239^4+constants!$F$4*data!E239^5+constants!$G$4*data!E239^6+constants!$H$4*data!E239^7)</f>
        <v>1760.3705068704814</v>
      </c>
      <c r="L239" s="4">
        <f>F239/(constants!$A$4+constants!$B$4*data!F239+constants!$C$4*data!F239^2+constants!$D$4*data!F239^3+constants!$E$4*data!F239^4+constants!$F$4*data!F239^5+constants!$G$4*data!F239^6+constants!$H$4*data!F239^7)</f>
        <v>8971.6550019201586</v>
      </c>
      <c r="M239" s="4">
        <f>G239/(constants!$A$4+constants!$B$4*data!G239+constants!$C$4*data!G239^2+constants!$D$4*data!G239^3+constants!$E$4*data!G239^4+constants!$F$4*data!G239^5+constants!$G$4*data!G239^6+constants!$H$4*data!G239^7)</f>
        <v>15.064322809911538</v>
      </c>
      <c r="N239" s="4"/>
      <c r="O239" s="4">
        <f t="shared" si="66"/>
        <v>892.57470645666683</v>
      </c>
      <c r="P239" s="4">
        <f t="shared" si="67"/>
        <v>848.36319227542617</v>
      </c>
      <c r="Q239" s="4">
        <f t="shared" si="68"/>
        <v>586.79016895682719</v>
      </c>
      <c r="R239" s="4">
        <f t="shared" si="69"/>
        <v>2990.5516673067195</v>
      </c>
      <c r="S239" s="4">
        <f t="shared" si="70"/>
        <v>5.0214409366371786</v>
      </c>
      <c r="T239" s="4">
        <f t="shared" si="61"/>
        <v>1.0521138995465602</v>
      </c>
      <c r="U239" s="4">
        <f t="shared" si="71"/>
        <v>0.69167330018523743</v>
      </c>
      <c r="V239" s="4">
        <f t="shared" si="72"/>
        <v>1.6791018832854577E-3</v>
      </c>
      <c r="W239" s="4"/>
      <c r="X239">
        <f>IF(front!E239&gt;$X$2,O239,P239)</f>
        <v>848.36319227542617</v>
      </c>
      <c r="Y239">
        <f t="shared" si="73"/>
        <v>224.00628359107122</v>
      </c>
      <c r="Z239">
        <f>SUMPRODUCT($B$7:$B$456,Y$7:Y$456,EXP(constants!$B$32+constants!$A$32*ABS($A$7:$A$456-$A239)))</f>
        <v>8.646737157949584</v>
      </c>
      <c r="AA239">
        <f t="shared" si="62"/>
        <v>215.35954643312164</v>
      </c>
      <c r="AB239">
        <f t="shared" si="74"/>
        <v>207.84407103961621</v>
      </c>
      <c r="AD239" s="4">
        <f t="shared" si="63"/>
        <v>2984.9716647837799</v>
      </c>
      <c r="AE239">
        <f>SUMPRODUCT($B$7:$B$456,AD$7:AD$456,EXP(constants!$B$32+constants!$A$32*ABS($A$7:$A$456-$A239)))</f>
        <v>68.002504975733643</v>
      </c>
      <c r="AF239" s="4">
        <f t="shared" si="64"/>
        <v>2916.9691598080462</v>
      </c>
      <c r="AG239">
        <f t="shared" si="75"/>
        <v>2916.9691598080462</v>
      </c>
      <c r="AH239" s="4"/>
      <c r="AI239" s="5">
        <f>SUMPRODUCT(constants!$B$13:$B$20,A239^constants!$A$13:$A$20)*constants!$C$10/((A239/1000000000)^5*(EXP(0.014388/(A239/1000000000)/constants!$B$9)-1))</f>
        <v>1.9690664434040683E-7</v>
      </c>
      <c r="AJ239">
        <f>SUMPRODUCT(A239^constants!$E$28:$J$28,constants!$E$27:$J$27)</f>
        <v>1.4369990048284102E-6</v>
      </c>
      <c r="AL239" s="17">
        <f t="shared" si="65"/>
        <v>9.4737676834127909E-10</v>
      </c>
      <c r="AM239">
        <f t="shared" si="76"/>
        <v>4.9263428102989376E-10</v>
      </c>
      <c r="AN239">
        <f t="shared" si="77"/>
        <v>1.9230833192540064</v>
      </c>
      <c r="AO239">
        <f t="shared" si="78"/>
        <v>9.7661871121611548E-10</v>
      </c>
      <c r="AQ239">
        <f t="shared" si="79"/>
        <v>9.7661871121611548E-10</v>
      </c>
      <c r="AS239" s="4">
        <f t="shared" si="80"/>
        <v>0.97005797396772853</v>
      </c>
    </row>
    <row r="240" spans="1:45" x14ac:dyDescent="0.2">
      <c r="A240">
        <f>front!A240</f>
        <v>298.52</v>
      </c>
      <c r="B240" s="1">
        <f t="shared" si="81"/>
        <v>0.46999999999997044</v>
      </c>
      <c r="C240">
        <f>front!D240-front!B240</f>
        <v>271.15000000000009</v>
      </c>
      <c r="D240" s="2">
        <f>front!E240-front!C240</f>
        <v>2565.3999999999996</v>
      </c>
      <c r="E240" s="2">
        <f>IF(front!F240-front!C240&gt;0,front!F240-front!C240,0)</f>
        <v>1774.0999999999985</v>
      </c>
      <c r="F240" s="2">
        <f>front!I240-front!H240</f>
        <v>9062.2000000000007</v>
      </c>
      <c r="G240" s="2">
        <f>IF(front!J240-front!H240&gt;0,front!J240-front!H240,0)</f>
        <v>39.599999999998545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270.5160444369111</v>
      </c>
      <c r="J240" s="4">
        <f>D240/(constants!$A$4+constants!$B$4*data!D240+constants!$C$4*data!D240^2+constants!$D$4*data!D240^3+constants!$E$4*data!D240^4+constants!$F$4*data!D240^5+constants!$G$4*data!D240^6+constants!$H$4*data!D240^7)</f>
        <v>2559.5569639309938</v>
      </c>
      <c r="K240" s="4">
        <f>E240/(constants!$A$4+constants!$B$4*data!E240+constants!$C$4*data!E240^2+constants!$D$4*data!E240^3+constants!$E$4*data!E240^4+constants!$F$4*data!E240^5+constants!$G$4*data!E240^6+constants!$H$4*data!E240^7)</f>
        <v>1770.0484974351828</v>
      </c>
      <c r="L240" s="4">
        <f>F240/(constants!$A$4+constants!$B$4*data!F240+constants!$C$4*data!F240^2+constants!$D$4*data!F240^3+constants!$E$4*data!F240^4+constants!$F$4*data!F240^5+constants!$G$4*data!F240^6+constants!$H$4*data!F240^7)</f>
        <v>9055.8192035792235</v>
      </c>
      <c r="M240" s="4">
        <f>G240/(constants!$A$4+constants!$B$4*data!G240+constants!$C$4*data!G240^2+constants!$D$4*data!G240^3+constants!$E$4*data!G240^4+constants!$F$4*data!G240^5+constants!$G$4*data!G240^6+constants!$H$4*data!G240^7)</f>
        <v>39.506541103432262</v>
      </c>
      <c r="N240" s="4"/>
      <c r="O240" s="4">
        <f t="shared" si="66"/>
        <v>901.72014812303712</v>
      </c>
      <c r="P240" s="4">
        <f t="shared" si="67"/>
        <v>853.18565464366463</v>
      </c>
      <c r="Q240" s="4">
        <f t="shared" si="68"/>
        <v>590.01616581172755</v>
      </c>
      <c r="R240" s="4">
        <f t="shared" si="69"/>
        <v>3018.6064011930744</v>
      </c>
      <c r="S240" s="4">
        <f t="shared" si="70"/>
        <v>13.16884703447742</v>
      </c>
      <c r="T240" s="4">
        <f t="shared" si="61"/>
        <v>1.0568862043275247</v>
      </c>
      <c r="U240" s="4">
        <f t="shared" si="71"/>
        <v>0.69154487373343076</v>
      </c>
      <c r="V240" s="4">
        <f t="shared" si="72"/>
        <v>4.3625585068899882E-3</v>
      </c>
      <c r="W240" s="4"/>
      <c r="X240">
        <f>IF(front!E240&gt;$X$2,O240,P240)</f>
        <v>853.18565464366463</v>
      </c>
      <c r="Y240">
        <f t="shared" si="73"/>
        <v>225.3962184046444</v>
      </c>
      <c r="Z240">
        <f>SUMPRODUCT($B$7:$B$456,Y$7:Y$456,EXP(constants!$B$32+constants!$A$32*ABS($A$7:$A$456-$A240)))</f>
        <v>8.8111292331435642</v>
      </c>
      <c r="AA240">
        <f t="shared" si="62"/>
        <v>216.58508917150084</v>
      </c>
      <c r="AB240">
        <f t="shared" si="74"/>
        <v>209.06961377799541</v>
      </c>
      <c r="AD240" s="4">
        <f t="shared" si="63"/>
        <v>3003.9727132529356</v>
      </c>
      <c r="AE240">
        <f>SUMPRODUCT($B$7:$B$456,AD$7:AD$456,EXP(constants!$B$32+constants!$A$32*ABS($A$7:$A$456-$A240)))</f>
        <v>68.227528493772951</v>
      </c>
      <c r="AF240" s="4">
        <f t="shared" si="64"/>
        <v>2935.7451847591628</v>
      </c>
      <c r="AG240">
        <f t="shared" si="75"/>
        <v>2935.7451847591628</v>
      </c>
      <c r="AH240" s="4"/>
      <c r="AI240" s="5">
        <f>SUMPRODUCT(constants!$B$13:$B$20,A240^constants!$A$13:$A$20)*constants!$C$10/((A240/1000000000)^5*(EXP(0.014388/(A240/1000000000)/constants!$B$9)-1))</f>
        <v>2.0023043566104736E-7</v>
      </c>
      <c r="AJ240">
        <f>SUMPRODUCT(A240^constants!$E$28:$J$28,constants!$E$27:$J$27)</f>
        <v>1.4293514552235422E-6</v>
      </c>
      <c r="AL240" s="17">
        <f t="shared" si="65"/>
        <v>9.5772136391692906E-10</v>
      </c>
      <c r="AM240">
        <f t="shared" si="76"/>
        <v>4.8687858287019571E-10</v>
      </c>
      <c r="AN240">
        <f t="shared" si="77"/>
        <v>1.9670640640446129</v>
      </c>
      <c r="AO240">
        <f t="shared" si="78"/>
        <v>9.6520837552627704E-10</v>
      </c>
      <c r="AQ240">
        <f t="shared" si="79"/>
        <v>9.6520837552627704E-10</v>
      </c>
      <c r="AS240" s="4">
        <f t="shared" si="80"/>
        <v>0.99224311371597274</v>
      </c>
    </row>
    <row r="241" spans="1:45" x14ac:dyDescent="0.2">
      <c r="A241">
        <f>front!A241</f>
        <v>298.99</v>
      </c>
      <c r="B241" s="1">
        <f t="shared" si="81"/>
        <v>0.47000000000002728</v>
      </c>
      <c r="C241">
        <f>front!D241-front!B241</f>
        <v>271.15000000000009</v>
      </c>
      <c r="D241" s="2">
        <f>front!E241-front!C241</f>
        <v>2565.3999999999996</v>
      </c>
      <c r="E241" s="2">
        <f>IF(front!F241-front!C241&gt;0,front!F241-front!C241,0)</f>
        <v>1774.0999999999985</v>
      </c>
      <c r="F241" s="2">
        <f>front!I241-front!H241</f>
        <v>9062.2000000000007</v>
      </c>
      <c r="G241" s="2">
        <f>IF(front!J241-front!H241&gt;0,front!J241-front!H241,0)</f>
        <v>39.599999999998545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270.5160444369111</v>
      </c>
      <c r="J241" s="4">
        <f>D241/(constants!$A$4+constants!$B$4*data!D241+constants!$C$4*data!D241^2+constants!$D$4*data!D241^3+constants!$E$4*data!D241^4+constants!$F$4*data!D241^5+constants!$G$4*data!D241^6+constants!$H$4*data!D241^7)</f>
        <v>2559.5569639309938</v>
      </c>
      <c r="K241" s="4">
        <f>E241/(constants!$A$4+constants!$B$4*data!E241+constants!$C$4*data!E241^2+constants!$D$4*data!E241^3+constants!$E$4*data!E241^4+constants!$F$4*data!E241^5+constants!$G$4*data!E241^6+constants!$H$4*data!E241^7)</f>
        <v>1770.0484974351828</v>
      </c>
      <c r="L241" s="4">
        <f>F241/(constants!$A$4+constants!$B$4*data!F241+constants!$C$4*data!F241^2+constants!$D$4*data!F241^3+constants!$E$4*data!F241^4+constants!$F$4*data!F241^5+constants!$G$4*data!F241^6+constants!$H$4*data!F241^7)</f>
        <v>9055.8192035792235</v>
      </c>
      <c r="M241" s="4">
        <f>G241/(constants!$A$4+constants!$B$4*data!G241+constants!$C$4*data!G241^2+constants!$D$4*data!G241^3+constants!$E$4*data!G241^4+constants!$F$4*data!G241^5+constants!$G$4*data!G241^6+constants!$H$4*data!G241^7)</f>
        <v>39.506541103432262</v>
      </c>
      <c r="N241" s="4"/>
      <c r="O241" s="4">
        <f t="shared" si="66"/>
        <v>901.72014812303712</v>
      </c>
      <c r="P241" s="4">
        <f t="shared" si="67"/>
        <v>853.18565464366463</v>
      </c>
      <c r="Q241" s="4">
        <f t="shared" si="68"/>
        <v>590.01616581172755</v>
      </c>
      <c r="R241" s="4">
        <f t="shared" si="69"/>
        <v>3018.6064011930744</v>
      </c>
      <c r="S241" s="4">
        <f t="shared" si="70"/>
        <v>13.16884703447742</v>
      </c>
      <c r="T241" s="4">
        <f t="shared" si="61"/>
        <v>1.0568862043275247</v>
      </c>
      <c r="U241" s="4">
        <f t="shared" si="71"/>
        <v>0.69154487373343076</v>
      </c>
      <c r="V241" s="4">
        <f t="shared" si="72"/>
        <v>4.3625585068899882E-3</v>
      </c>
      <c r="W241" s="4"/>
      <c r="X241">
        <f>IF(front!E241&gt;$X$2,O241,P241)</f>
        <v>853.18565464366463</v>
      </c>
      <c r="Y241">
        <f t="shared" si="73"/>
        <v>225.3962184046444</v>
      </c>
      <c r="Z241">
        <f>SUMPRODUCT($B$7:$B$456,Y$7:Y$456,EXP(constants!$B$32+constants!$A$32*ABS($A$7:$A$456-$A241)))</f>
        <v>8.9778878650502101</v>
      </c>
      <c r="AA241">
        <f t="shared" si="62"/>
        <v>216.41833053959419</v>
      </c>
      <c r="AB241">
        <f t="shared" si="74"/>
        <v>208.90285514608877</v>
      </c>
      <c r="AD241" s="4">
        <f t="shared" si="63"/>
        <v>3003.9727132529356</v>
      </c>
      <c r="AE241">
        <f>SUMPRODUCT($B$7:$B$456,AD$7:AD$456,EXP(constants!$B$32+constants!$A$32*ABS($A$7:$A$456-$A241)))</f>
        <v>68.448925602938118</v>
      </c>
      <c r="AF241" s="4">
        <f t="shared" si="64"/>
        <v>2935.5237876499973</v>
      </c>
      <c r="AG241">
        <f t="shared" si="75"/>
        <v>2935.5237876499973</v>
      </c>
      <c r="AH241" s="4"/>
      <c r="AI241" s="5">
        <f>SUMPRODUCT(constants!$B$13:$B$20,A241^constants!$A$13:$A$20)*constants!$C$10/((A241/1000000000)^5*(EXP(0.014388/(A241/1000000000)/constants!$B$9)-1))</f>
        <v>2.0359615147781566E-7</v>
      </c>
      <c r="AJ241">
        <f>SUMPRODUCT(A241^constants!$E$28:$J$28,constants!$E$27:$J$27)</f>
        <v>1.4217698702009948E-6</v>
      </c>
      <c r="AL241" s="17">
        <f t="shared" si="65"/>
        <v>9.7459726596574251E-10</v>
      </c>
      <c r="AM241">
        <f t="shared" si="76"/>
        <v>4.8433260060180866E-10</v>
      </c>
      <c r="AN241">
        <f t="shared" si="77"/>
        <v>2.0122479154918631</v>
      </c>
      <c r="AO241">
        <f t="shared" si="78"/>
        <v>9.6016111426680264E-10</v>
      </c>
      <c r="AQ241">
        <f t="shared" si="79"/>
        <v>9.6016111426680264E-10</v>
      </c>
      <c r="AS241" s="4">
        <f t="shared" si="80"/>
        <v>1.0150351347127442</v>
      </c>
    </row>
    <row r="242" spans="1:45" x14ac:dyDescent="0.2">
      <c r="A242">
        <f>front!A242</f>
        <v>299.47000000000003</v>
      </c>
      <c r="B242" s="1">
        <f t="shared" si="81"/>
        <v>0.48000000000001819</v>
      </c>
      <c r="C242">
        <f>front!D242-front!B242</f>
        <v>267.60000000000036</v>
      </c>
      <c r="D242" s="2">
        <f>front!E242-front!C242</f>
        <v>2512.8999999999996</v>
      </c>
      <c r="E242" s="2">
        <f>IF(front!F242-front!C242&gt;0,front!F242-front!C242,0)</f>
        <v>1706.8999999999996</v>
      </c>
      <c r="F242" s="2">
        <f>front!I242-front!H242</f>
        <v>9097.5</v>
      </c>
      <c r="G242" s="2">
        <f>IF(front!J242-front!H242&gt;0,front!J242-front!H242,0)</f>
        <v>18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266.97426450434597</v>
      </c>
      <c r="J242" s="4">
        <f>D242/(constants!$A$4+constants!$B$4*data!D242+constants!$C$4*data!D242^2+constants!$D$4*data!D242^3+constants!$E$4*data!D242^4+constants!$F$4*data!D242^5+constants!$G$4*data!D242^6+constants!$H$4*data!D242^7)</f>
        <v>2507.1751138678733</v>
      </c>
      <c r="K242" s="4">
        <f>E242/(constants!$A$4+constants!$B$4*data!E242+constants!$C$4*data!E242^2+constants!$D$4*data!E242^3+constants!$E$4*data!E242^4+constants!$F$4*data!E242^5+constants!$G$4*data!E242^6+constants!$H$4*data!E242^7)</f>
        <v>1703.0009615620431</v>
      </c>
      <c r="L242" s="4">
        <f>F242/(constants!$A$4+constants!$B$4*data!F242+constants!$C$4*data!F242^2+constants!$D$4*data!F242^3+constants!$E$4*data!F242^4+constants!$F$4*data!F242^5+constants!$G$4*data!F242^6+constants!$H$4*data!F242^7)</f>
        <v>9091.2771031203993</v>
      </c>
      <c r="M242" s="4">
        <f>G242/(constants!$A$4+constants!$B$4*data!G242+constants!$C$4*data!G242^2+constants!$D$4*data!G242^3+constants!$E$4*data!G242^4+constants!$F$4*data!G242^5+constants!$G$4*data!G242^6+constants!$H$4*data!G242^7)</f>
        <v>17.957476616213746</v>
      </c>
      <c r="N242" s="4"/>
      <c r="O242" s="4">
        <f t="shared" si="66"/>
        <v>889.91421501448644</v>
      </c>
      <c r="P242" s="4">
        <f t="shared" si="67"/>
        <v>835.72503795595776</v>
      </c>
      <c r="Q242" s="4">
        <f t="shared" si="68"/>
        <v>567.66698718734767</v>
      </c>
      <c r="R242" s="4">
        <f t="shared" si="69"/>
        <v>3030.4257010401334</v>
      </c>
      <c r="S242" s="4">
        <f t="shared" si="70"/>
        <v>5.9858255387379149</v>
      </c>
      <c r="T242" s="4">
        <f t="shared" si="61"/>
        <v>1.0648409160877437</v>
      </c>
      <c r="U242" s="4">
        <f t="shared" si="71"/>
        <v>0.67925090359356133</v>
      </c>
      <c r="V242" s="4">
        <f t="shared" si="72"/>
        <v>1.9752424673152025E-3</v>
      </c>
      <c r="W242" s="4"/>
      <c r="X242">
        <f>IF(front!E242&gt;$X$2,O242,P242)</f>
        <v>835.72503795595776</v>
      </c>
      <c r="Y242">
        <f t="shared" si="73"/>
        <v>231.71559125282033</v>
      </c>
      <c r="Z242">
        <f>SUMPRODUCT($B$7:$B$456,Y$7:Y$456,EXP(constants!$B$32+constants!$A$32*ABS($A$7:$A$456-$A242)))</f>
        <v>9.1508037777294522</v>
      </c>
      <c r="AA242">
        <f t="shared" si="62"/>
        <v>222.56478747509087</v>
      </c>
      <c r="AB242">
        <f t="shared" si="74"/>
        <v>215.04931208158547</v>
      </c>
      <c r="AD242" s="4">
        <f t="shared" si="63"/>
        <v>3023.7740402858799</v>
      </c>
      <c r="AE242">
        <f>SUMPRODUCT($B$7:$B$456,AD$7:AD$456,EXP(constants!$B$32+constants!$A$32*ABS($A$7:$A$456-$A242)))</f>
        <v>68.672023929358062</v>
      </c>
      <c r="AF242" s="4">
        <f t="shared" si="64"/>
        <v>2955.1020163565217</v>
      </c>
      <c r="AG242">
        <f t="shared" si="75"/>
        <v>2955.1020163565217</v>
      </c>
      <c r="AH242" s="4"/>
      <c r="AI242" s="5">
        <f>SUMPRODUCT(constants!$B$13:$B$20,A242^constants!$A$13:$A$20)*constants!$C$10/((A242/1000000000)^5*(EXP(0.014388/(A242/1000000000)/constants!$B$9)-1))</f>
        <v>2.07077073807716E-7</v>
      </c>
      <c r="AJ242">
        <f>SUMPRODUCT(A242^constants!$E$28:$J$28,constants!$E$27:$J$27)</f>
        <v>1.4140938916917139E-6</v>
      </c>
      <c r="AL242" s="17">
        <f t="shared" si="65"/>
        <v>9.6292832468654941E-10</v>
      </c>
      <c r="AM242">
        <f t="shared" si="76"/>
        <v>4.7852625183993273E-10</v>
      </c>
      <c r="AN242">
        <f t="shared" si="77"/>
        <v>2.012278994065825</v>
      </c>
      <c r="AO242">
        <f t="shared" si="78"/>
        <v>9.4865036671419688E-10</v>
      </c>
      <c r="AQ242">
        <f t="shared" si="79"/>
        <v>9.4865036671419688E-10</v>
      </c>
      <c r="AS242" s="4">
        <f t="shared" si="80"/>
        <v>1.0150508116302179</v>
      </c>
    </row>
    <row r="243" spans="1:45" x14ac:dyDescent="0.2">
      <c r="A243">
        <f>front!A243</f>
        <v>299.94</v>
      </c>
      <c r="B243" s="1">
        <f t="shared" si="81"/>
        <v>0.46999999999997044</v>
      </c>
      <c r="C243">
        <f>front!D243-front!B243</f>
        <v>267.60000000000036</v>
      </c>
      <c r="D243" s="2">
        <f>front!E243-front!C243</f>
        <v>2512.8999999999996</v>
      </c>
      <c r="E243" s="2">
        <f>IF(front!F243-front!C243&gt;0,front!F243-front!C243,0)</f>
        <v>1706.8999999999996</v>
      </c>
      <c r="F243" s="2">
        <f>front!I243-front!H243</f>
        <v>9097.5</v>
      </c>
      <c r="G243" s="2">
        <f>IF(front!J243-front!H243&gt;0,front!J243-front!H243,0)</f>
        <v>18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266.97426450434597</v>
      </c>
      <c r="J243" s="4">
        <f>D243/(constants!$A$4+constants!$B$4*data!D243+constants!$C$4*data!D243^2+constants!$D$4*data!D243^3+constants!$E$4*data!D243^4+constants!$F$4*data!D243^5+constants!$G$4*data!D243^6+constants!$H$4*data!D243^7)</f>
        <v>2507.1751138678733</v>
      </c>
      <c r="K243" s="4">
        <f>E243/(constants!$A$4+constants!$B$4*data!E243+constants!$C$4*data!E243^2+constants!$D$4*data!E243^3+constants!$E$4*data!E243^4+constants!$F$4*data!E243^5+constants!$G$4*data!E243^6+constants!$H$4*data!E243^7)</f>
        <v>1703.0009615620431</v>
      </c>
      <c r="L243" s="4">
        <f>F243/(constants!$A$4+constants!$B$4*data!F243+constants!$C$4*data!F243^2+constants!$D$4*data!F243^3+constants!$E$4*data!F243^4+constants!$F$4*data!F243^5+constants!$G$4*data!F243^6+constants!$H$4*data!F243^7)</f>
        <v>9091.2771031203993</v>
      </c>
      <c r="M243" s="4">
        <f>G243/(constants!$A$4+constants!$B$4*data!G243+constants!$C$4*data!G243^2+constants!$D$4*data!G243^3+constants!$E$4*data!G243^4+constants!$F$4*data!G243^5+constants!$G$4*data!G243^6+constants!$H$4*data!G243^7)</f>
        <v>17.957476616213746</v>
      </c>
      <c r="N243" s="4"/>
      <c r="O243" s="4">
        <f t="shared" si="66"/>
        <v>889.91421501448644</v>
      </c>
      <c r="P243" s="4">
        <f t="shared" si="67"/>
        <v>835.72503795595776</v>
      </c>
      <c r="Q243" s="4">
        <f t="shared" si="68"/>
        <v>567.66698718734767</v>
      </c>
      <c r="R243" s="4">
        <f t="shared" si="69"/>
        <v>3030.4257010401334</v>
      </c>
      <c r="S243" s="4">
        <f t="shared" si="70"/>
        <v>5.9858255387379149</v>
      </c>
      <c r="T243" s="4">
        <f t="shared" si="61"/>
        <v>1.0648409160877437</v>
      </c>
      <c r="U243" s="4">
        <f t="shared" si="71"/>
        <v>0.67925090359356133</v>
      </c>
      <c r="V243" s="4">
        <f t="shared" si="72"/>
        <v>1.9752424673152025E-3</v>
      </c>
      <c r="W243" s="4"/>
      <c r="X243">
        <f>IF(front!E243&gt;$X$2,O243,P243)</f>
        <v>835.72503795595776</v>
      </c>
      <c r="Y243">
        <f t="shared" si="73"/>
        <v>231.71559125282033</v>
      </c>
      <c r="Z243">
        <f>SUMPRODUCT($B$7:$B$456,Y$7:Y$456,EXP(constants!$B$32+constants!$A$32*ABS($A$7:$A$456-$A243)))</f>
        <v>9.3225991135552828</v>
      </c>
      <c r="AA243">
        <f t="shared" si="62"/>
        <v>222.39299213926506</v>
      </c>
      <c r="AB243">
        <f t="shared" si="74"/>
        <v>214.87751674575964</v>
      </c>
      <c r="AD243" s="4">
        <f t="shared" si="63"/>
        <v>3023.7740402858799</v>
      </c>
      <c r="AE243">
        <f>SUMPRODUCT($B$7:$B$456,AD$7:AD$456,EXP(constants!$B$32+constants!$A$32*ABS($A$7:$A$456-$A243)))</f>
        <v>68.88621923899764</v>
      </c>
      <c r="AF243" s="4">
        <f t="shared" si="64"/>
        <v>2954.8878210468824</v>
      </c>
      <c r="AG243">
        <f t="shared" si="75"/>
        <v>2954.8878210468824</v>
      </c>
      <c r="AH243" s="4"/>
      <c r="AI243" s="5">
        <f>SUMPRODUCT(constants!$B$13:$B$20,A243^constants!$A$13:$A$20)*constants!$C$10/((A243/1000000000)^5*(EXP(0.014388/(A243/1000000000)/constants!$B$9)-1))</f>
        <v>2.1052848075432483E-7</v>
      </c>
      <c r="AJ243">
        <f>SUMPRODUCT(A243^constants!$E$28:$J$28,constants!$E$27:$J$27)</f>
        <v>1.4066422263598406E-6</v>
      </c>
      <c r="AL243" s="17">
        <f t="shared" si="65"/>
        <v>9.7976039532986343E-10</v>
      </c>
      <c r="AM243">
        <f t="shared" si="76"/>
        <v>4.7603912958749267E-10</v>
      </c>
      <c r="AN243">
        <f t="shared" si="77"/>
        <v>2.0581509679233001</v>
      </c>
      <c r="AO243">
        <f t="shared" si="78"/>
        <v>9.4371979200117243E-10</v>
      </c>
      <c r="AQ243">
        <f t="shared" si="79"/>
        <v>9.4371979200117243E-10</v>
      </c>
      <c r="AS243" s="4">
        <f t="shared" si="80"/>
        <v>1.038189941160677</v>
      </c>
    </row>
    <row r="244" spans="1:45" x14ac:dyDescent="0.2">
      <c r="A244">
        <f>front!A244</f>
        <v>300.41000000000003</v>
      </c>
      <c r="B244" s="1">
        <f t="shared" si="81"/>
        <v>0.47000000000002728</v>
      </c>
      <c r="C244">
        <f>front!D244-front!B244</f>
        <v>268.30000000000018</v>
      </c>
      <c r="D244" s="2">
        <f>front!E244-front!C244</f>
        <v>2543.5999999999985</v>
      </c>
      <c r="E244" s="2">
        <f>IF(front!F244-front!C244&gt;0,front!F244-front!C244,0)</f>
        <v>1693</v>
      </c>
      <c r="F244" s="2">
        <f>front!I244-front!H244</f>
        <v>9170.0999999999985</v>
      </c>
      <c r="G244" s="2">
        <f>IF(front!J244-front!H244&gt;0,front!J244-front!H244,0)</f>
        <v>33.399999999999636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267.67264350288968</v>
      </c>
      <c r="J244" s="4">
        <f>D244/(constants!$A$4+constants!$B$4*data!D244+constants!$C$4*data!D244^2+constants!$D$4*data!D244^3+constants!$E$4*data!D244^4+constants!$F$4*data!D244^5+constants!$G$4*data!D244^6+constants!$H$4*data!D244^7)</f>
        <v>2537.8060013392237</v>
      </c>
      <c r="K244" s="4">
        <f>E244/(constants!$A$4+constants!$B$4*data!E244+constants!$C$4*data!E244^2+constants!$D$4*data!E244^3+constants!$E$4*data!E244^4+constants!$F$4*data!E244^5+constants!$G$4*data!E244^6+constants!$H$4*data!E244^7)</f>
        <v>1689.1324936064316</v>
      </c>
      <c r="L244" s="4">
        <f>F244/(constants!$A$4+constants!$B$4*data!F244+constants!$C$4*data!F244^2+constants!$D$4*data!F244^3+constants!$E$4*data!F244^4+constants!$F$4*data!F244^5+constants!$G$4*data!F244^6+constants!$H$4*data!F244^7)</f>
        <v>9164.2102803923208</v>
      </c>
      <c r="M244" s="4">
        <f>G244/(constants!$A$4+constants!$B$4*data!G244+constants!$C$4*data!G244^2+constants!$D$4*data!G244^3+constants!$E$4*data!G244^4+constants!$F$4*data!G244^5+constants!$G$4*data!G244^6+constants!$H$4*data!G244^7)</f>
        <v>33.321151323022427</v>
      </c>
      <c r="N244" s="4"/>
      <c r="O244" s="4">
        <f t="shared" si="66"/>
        <v>892.24214500963217</v>
      </c>
      <c r="P244" s="4">
        <f t="shared" si="67"/>
        <v>845.9353337797412</v>
      </c>
      <c r="Q244" s="4">
        <f t="shared" si="68"/>
        <v>563.04416453547719</v>
      </c>
      <c r="R244" s="4">
        <f t="shared" si="69"/>
        <v>3054.7367601307737</v>
      </c>
      <c r="S244" s="4">
        <f t="shared" si="70"/>
        <v>11.107050441007477</v>
      </c>
      <c r="T244" s="4">
        <f t="shared" si="61"/>
        <v>1.0547403677098892</v>
      </c>
      <c r="U244" s="4">
        <f t="shared" si="71"/>
        <v>0.66558771344817558</v>
      </c>
      <c r="V244" s="4">
        <f t="shared" si="72"/>
        <v>3.6360090289848683E-3</v>
      </c>
      <c r="W244" s="4"/>
      <c r="X244">
        <f>IF(front!E244&gt;$X$2,O244,P244)</f>
        <v>845.9353337797412</v>
      </c>
      <c r="Y244">
        <f t="shared" si="73"/>
        <v>246.84466624676099</v>
      </c>
      <c r="Z244">
        <f>SUMPRODUCT($B$7:$B$456,Y$7:Y$456,EXP(constants!$B$32+constants!$A$32*ABS($A$7:$A$456-$A244)))</f>
        <v>9.497016355422879</v>
      </c>
      <c r="AA244">
        <f t="shared" si="62"/>
        <v>237.34764989133811</v>
      </c>
      <c r="AB244">
        <f t="shared" si="74"/>
        <v>229.83217449783268</v>
      </c>
      <c r="AD244" s="4">
        <f t="shared" si="63"/>
        <v>3042.3942133866626</v>
      </c>
      <c r="AE244">
        <f>SUMPRODUCT($B$7:$B$456,AD$7:AD$456,EXP(constants!$B$32+constants!$A$32*ABS($A$7:$A$456-$A244)))</f>
        <v>69.096913581087193</v>
      </c>
      <c r="AF244" s="4">
        <f t="shared" si="64"/>
        <v>2973.2972998055752</v>
      </c>
      <c r="AG244">
        <f t="shared" si="75"/>
        <v>2973.2972998055752</v>
      </c>
      <c r="AH244" s="4"/>
      <c r="AI244" s="5">
        <f>SUMPRODUCT(constants!$B$13:$B$20,A244^constants!$A$13:$A$20)*constants!$C$10/((A244/1000000000)^5*(EXP(0.014388/(A244/1000000000)/constants!$B$9)-1))</f>
        <v>2.140227517780399E-7</v>
      </c>
      <c r="AJ244">
        <f>SUMPRODUCT(A244^constants!$E$28:$J$28,constants!$E$27:$J$27)</f>
        <v>1.3992531837236249E-6</v>
      </c>
      <c r="AL244" s="17">
        <f t="shared" si="65"/>
        <v>9.3121318738625141E-10</v>
      </c>
      <c r="AM244">
        <f t="shared" si="76"/>
        <v>4.7060654977728682E-10</v>
      </c>
      <c r="AN244">
        <f t="shared" si="77"/>
        <v>1.9787510136162476</v>
      </c>
      <c r="AO244">
        <f t="shared" si="78"/>
        <v>9.3295001958149795E-10</v>
      </c>
      <c r="AQ244">
        <f t="shared" si="79"/>
        <v>9.3295001958149795E-10</v>
      </c>
      <c r="AS244" s="4">
        <f t="shared" si="80"/>
        <v>0.99813834379249422</v>
      </c>
    </row>
    <row r="245" spans="1:45" x14ac:dyDescent="0.2">
      <c r="A245">
        <f>front!A245</f>
        <v>300.88</v>
      </c>
      <c r="B245" s="1">
        <f t="shared" si="81"/>
        <v>0.46999999999997044</v>
      </c>
      <c r="C245">
        <f>front!D245-front!B245</f>
        <v>268.30000000000018</v>
      </c>
      <c r="D245" s="2">
        <f>front!E245-front!C245</f>
        <v>2543.5999999999985</v>
      </c>
      <c r="E245" s="2">
        <f>IF(front!F245-front!C245&gt;0,front!F245-front!C245,0)</f>
        <v>1693</v>
      </c>
      <c r="F245" s="2">
        <f>front!I245-front!H245</f>
        <v>9170.0999999999985</v>
      </c>
      <c r="G245" s="2">
        <f>IF(front!J245-front!H245&gt;0,front!J245-front!H245,0)</f>
        <v>33.399999999999636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267.67264350288968</v>
      </c>
      <c r="J245" s="4">
        <f>D245/(constants!$A$4+constants!$B$4*data!D245+constants!$C$4*data!D245^2+constants!$D$4*data!D245^3+constants!$E$4*data!D245^4+constants!$F$4*data!D245^5+constants!$G$4*data!D245^6+constants!$H$4*data!D245^7)</f>
        <v>2537.8060013392237</v>
      </c>
      <c r="K245" s="4">
        <f>E245/(constants!$A$4+constants!$B$4*data!E245+constants!$C$4*data!E245^2+constants!$D$4*data!E245^3+constants!$E$4*data!E245^4+constants!$F$4*data!E245^5+constants!$G$4*data!E245^6+constants!$H$4*data!E245^7)</f>
        <v>1689.1324936064316</v>
      </c>
      <c r="L245" s="4">
        <f>F245/(constants!$A$4+constants!$B$4*data!F245+constants!$C$4*data!F245^2+constants!$D$4*data!F245^3+constants!$E$4*data!F245^4+constants!$F$4*data!F245^5+constants!$G$4*data!F245^6+constants!$H$4*data!F245^7)</f>
        <v>9164.2102803923208</v>
      </c>
      <c r="M245" s="4">
        <f>G245/(constants!$A$4+constants!$B$4*data!G245+constants!$C$4*data!G245^2+constants!$D$4*data!G245^3+constants!$E$4*data!G245^4+constants!$F$4*data!G245^5+constants!$G$4*data!G245^6+constants!$H$4*data!G245^7)</f>
        <v>33.321151323022427</v>
      </c>
      <c r="N245" s="4"/>
      <c r="O245" s="4">
        <f t="shared" si="66"/>
        <v>892.24214500963217</v>
      </c>
      <c r="P245" s="4">
        <f t="shared" si="67"/>
        <v>845.9353337797412</v>
      </c>
      <c r="Q245" s="4">
        <f t="shared" si="68"/>
        <v>563.04416453547719</v>
      </c>
      <c r="R245" s="4">
        <f t="shared" si="69"/>
        <v>3054.7367601307737</v>
      </c>
      <c r="S245" s="4">
        <f t="shared" si="70"/>
        <v>11.107050441007477</v>
      </c>
      <c r="T245" s="4">
        <f t="shared" si="61"/>
        <v>1.0547403677098892</v>
      </c>
      <c r="U245" s="4">
        <f t="shared" si="71"/>
        <v>0.66558771344817558</v>
      </c>
      <c r="V245" s="4">
        <f t="shared" si="72"/>
        <v>3.6360090289848683E-3</v>
      </c>
      <c r="W245" s="4"/>
      <c r="X245">
        <f>IF(front!E245&gt;$X$2,O245,P245)</f>
        <v>845.9353337797412</v>
      </c>
      <c r="Y245">
        <f t="shared" si="73"/>
        <v>246.84466624676099</v>
      </c>
      <c r="Z245">
        <f>SUMPRODUCT($B$7:$B$456,Y$7:Y$456,EXP(constants!$B$32+constants!$A$32*ABS($A$7:$A$456-$A245)))</f>
        <v>9.6739163068676373</v>
      </c>
      <c r="AA245">
        <f t="shared" si="62"/>
        <v>237.17074993989337</v>
      </c>
      <c r="AB245">
        <f t="shared" si="74"/>
        <v>229.65527454638794</v>
      </c>
      <c r="AD245" s="4">
        <f t="shared" si="63"/>
        <v>3042.3942133866626</v>
      </c>
      <c r="AE245">
        <f>SUMPRODUCT($B$7:$B$456,AD$7:AD$456,EXP(constants!$B$32+constants!$A$32*ABS($A$7:$A$456-$A245)))</f>
        <v>69.303932801220967</v>
      </c>
      <c r="AF245" s="4">
        <f t="shared" si="64"/>
        <v>2973.0902805854416</v>
      </c>
      <c r="AG245">
        <f t="shared" si="75"/>
        <v>2973.0902805854416</v>
      </c>
      <c r="AH245" s="4"/>
      <c r="AI245" s="5">
        <f>SUMPRODUCT(constants!$B$13:$B$20,A245^constants!$A$13:$A$20)*constants!$C$10/((A245/1000000000)^5*(EXP(0.014388/(A245/1000000000)/constants!$B$9)-1))</f>
        <v>2.1756019728449017E-7</v>
      </c>
      <c r="AJ245">
        <f>SUMPRODUCT(A245^constants!$E$28:$J$28,constants!$E$27:$J$27)</f>
        <v>1.3919256923907429E-6</v>
      </c>
      <c r="AL245" s="17">
        <f t="shared" si="65"/>
        <v>9.4733377108020784E-10</v>
      </c>
      <c r="AM245">
        <f t="shared" si="76"/>
        <v>4.6817471419557901E-10</v>
      </c>
      <c r="AN245">
        <f t="shared" si="77"/>
        <v>2.0234620588340042</v>
      </c>
      <c r="AO245">
        <f t="shared" si="78"/>
        <v>9.2812904746658162E-10</v>
      </c>
      <c r="AQ245">
        <f t="shared" si="79"/>
        <v>9.2812904746658162E-10</v>
      </c>
      <c r="AS245" s="4">
        <f t="shared" si="80"/>
        <v>1.0206918678669172</v>
      </c>
    </row>
    <row r="246" spans="1:45" x14ac:dyDescent="0.2">
      <c r="A246">
        <f>front!A246</f>
        <v>301.36</v>
      </c>
      <c r="B246" s="1">
        <f t="shared" si="81"/>
        <v>0.48000000000001819</v>
      </c>
      <c r="C246">
        <f>front!D246-front!B246</f>
        <v>275.39999999999964</v>
      </c>
      <c r="D246" s="2">
        <f>front!E246-front!C246</f>
        <v>2584.2000000000007</v>
      </c>
      <c r="E246" s="2">
        <f>IF(front!F246-front!C246&gt;0,front!F246-front!C246,0)</f>
        <v>1705.5</v>
      </c>
      <c r="F246" s="2">
        <f>front!I246-front!H246</f>
        <v>9197.1999999999989</v>
      </c>
      <c r="G246" s="2">
        <f>IF(front!J246-front!H246&gt;0,front!J246-front!H246,0)</f>
        <v>0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274.75620587853234</v>
      </c>
      <c r="J246" s="4">
        <f>D246/(constants!$A$4+constants!$B$4*data!D246+constants!$C$4*data!D246^2+constants!$D$4*data!D246^3+constants!$E$4*data!D246^4+constants!$F$4*data!D246^5+constants!$G$4*data!D246^6+constants!$H$4*data!D246^7)</f>
        <v>2578.3147023256411</v>
      </c>
      <c r="K246" s="4">
        <f>E246/(constants!$A$4+constants!$B$4*data!E246+constants!$C$4*data!E246^2+constants!$D$4*data!E246^3+constants!$E$4*data!E246^4+constants!$F$4*data!E246^5+constants!$G$4*data!E246^6+constants!$H$4*data!E246^7)</f>
        <v>1701.6041375266796</v>
      </c>
      <c r="L246" s="4">
        <f>F246/(constants!$A$4+constants!$B$4*data!F246+constants!$C$4*data!F246^2+constants!$D$4*data!F246^3+constants!$E$4*data!F246^4+constants!$F$4*data!F246^5+constants!$G$4*data!F246^6+constants!$H$4*data!F246^7)</f>
        <v>9191.4375756779136</v>
      </c>
      <c r="M246" s="4">
        <f>G246/(constants!$A$4+constants!$B$4*data!G246+constants!$C$4*data!G246^2+constants!$D$4*data!G246^3+constants!$E$4*data!G246^4+constants!$F$4*data!G246^5+constants!$G$4*data!G246^6+constants!$H$4*data!G246^7)</f>
        <v>0</v>
      </c>
      <c r="N246" s="4"/>
      <c r="O246" s="4">
        <f t="shared" si="66"/>
        <v>915.85401959510773</v>
      </c>
      <c r="P246" s="4">
        <f t="shared" si="67"/>
        <v>859.43823410854702</v>
      </c>
      <c r="Q246" s="4">
        <f t="shared" si="68"/>
        <v>567.20137917555985</v>
      </c>
      <c r="R246" s="4">
        <f t="shared" si="69"/>
        <v>3063.8125252259715</v>
      </c>
      <c r="S246" s="4">
        <f t="shared" si="70"/>
        <v>0</v>
      </c>
      <c r="T246" s="4">
        <f t="shared" si="61"/>
        <v>1.0656426293916026</v>
      </c>
      <c r="U246" s="4">
        <f t="shared" si="71"/>
        <v>0.65996758890287199</v>
      </c>
      <c r="V246" s="4">
        <f t="shared" si="72"/>
        <v>0</v>
      </c>
      <c r="W246" s="4"/>
      <c r="X246">
        <f>IF(front!E246&gt;$X$2,O246,P246)</f>
        <v>859.43823410854702</v>
      </c>
      <c r="Y246">
        <f t="shared" si="73"/>
        <v>255.92420398577815</v>
      </c>
      <c r="Z246">
        <f>SUMPRODUCT($B$7:$B$456,Y$7:Y$456,EXP(constants!$B$32+constants!$A$32*ABS($A$7:$A$456-$A246)))</f>
        <v>9.8573207964535303</v>
      </c>
      <c r="AA246">
        <f t="shared" si="62"/>
        <v>246.06688318932461</v>
      </c>
      <c r="AB246">
        <f t="shared" si="74"/>
        <v>238.55140779581922</v>
      </c>
      <c r="AD246" s="4">
        <f t="shared" si="63"/>
        <v>3063.8125252259715</v>
      </c>
      <c r="AE246">
        <f>SUMPRODUCT($B$7:$B$456,AD$7:AD$456,EXP(constants!$B$32+constants!$A$32*ABS($A$7:$A$456-$A246)))</f>
        <v>69.512293644673775</v>
      </c>
      <c r="AF246" s="4">
        <f t="shared" si="64"/>
        <v>2994.3002315812978</v>
      </c>
      <c r="AG246">
        <f t="shared" si="75"/>
        <v>2994.3002315812978</v>
      </c>
      <c r="AH246" s="4"/>
      <c r="AI246" s="5">
        <f>SUMPRODUCT(constants!$B$13:$B$20,A246^constants!$A$13:$A$20)*constants!$C$10/((A246/1000000000)^5*(EXP(0.014388/(A246/1000000000)/constants!$B$9)-1))</f>
        <v>2.21217792061917E-7</v>
      </c>
      <c r="AJ246">
        <f>SUMPRODUCT(A246^constants!$E$28:$J$28,constants!$E$27:$J$27)</f>
        <v>1.3845047308041884E-6</v>
      </c>
      <c r="AL246" s="17">
        <f t="shared" si="65"/>
        <v>9.2733802791581767E-10</v>
      </c>
      <c r="AM246">
        <f t="shared" si="76"/>
        <v>4.6238006336225936E-10</v>
      </c>
      <c r="AN246">
        <f t="shared" si="77"/>
        <v>2.0055752862105547</v>
      </c>
      <c r="AO246">
        <f t="shared" si="78"/>
        <v>9.1664149037462883E-10</v>
      </c>
      <c r="AQ246">
        <f t="shared" si="79"/>
        <v>9.1664149037462883E-10</v>
      </c>
      <c r="AS246" s="4">
        <f t="shared" si="80"/>
        <v>1.0116692705419839</v>
      </c>
    </row>
    <row r="247" spans="1:45" x14ac:dyDescent="0.2">
      <c r="A247">
        <f>front!A247</f>
        <v>301.83</v>
      </c>
      <c r="B247" s="1">
        <f t="shared" si="81"/>
        <v>0.46999999999997044</v>
      </c>
      <c r="C247">
        <f>front!D247-front!B247</f>
        <v>275.39999999999964</v>
      </c>
      <c r="D247" s="2">
        <f>front!E247-front!C247</f>
        <v>2584.2000000000007</v>
      </c>
      <c r="E247" s="2">
        <f>IF(front!F247-front!C247&gt;0,front!F247-front!C247,0)</f>
        <v>1705.5</v>
      </c>
      <c r="F247" s="2">
        <f>front!I247-front!H247</f>
        <v>9197.1999999999989</v>
      </c>
      <c r="G247" s="2">
        <f>IF(front!J247-front!H247&gt;0,front!J247-front!H247,0)</f>
        <v>0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274.75620587853234</v>
      </c>
      <c r="J247" s="4">
        <f>D247/(constants!$A$4+constants!$B$4*data!D247+constants!$C$4*data!D247^2+constants!$D$4*data!D247^3+constants!$E$4*data!D247^4+constants!$F$4*data!D247^5+constants!$G$4*data!D247^6+constants!$H$4*data!D247^7)</f>
        <v>2578.3147023256411</v>
      </c>
      <c r="K247" s="4">
        <f>E247/(constants!$A$4+constants!$B$4*data!E247+constants!$C$4*data!E247^2+constants!$D$4*data!E247^3+constants!$E$4*data!E247^4+constants!$F$4*data!E247^5+constants!$G$4*data!E247^6+constants!$H$4*data!E247^7)</f>
        <v>1701.6041375266796</v>
      </c>
      <c r="L247" s="4">
        <f>F247/(constants!$A$4+constants!$B$4*data!F247+constants!$C$4*data!F247^2+constants!$D$4*data!F247^3+constants!$E$4*data!F247^4+constants!$F$4*data!F247^5+constants!$G$4*data!F247^6+constants!$H$4*data!F247^7)</f>
        <v>9191.4375756779136</v>
      </c>
      <c r="M247" s="4">
        <f>G247/(constants!$A$4+constants!$B$4*data!G247+constants!$C$4*data!G247^2+constants!$D$4*data!G247^3+constants!$E$4*data!G247^4+constants!$F$4*data!G247^5+constants!$G$4*data!G247^6+constants!$H$4*data!G247^7)</f>
        <v>0</v>
      </c>
      <c r="N247" s="4"/>
      <c r="O247" s="4">
        <f t="shared" si="66"/>
        <v>915.85401959510773</v>
      </c>
      <c r="P247" s="4">
        <f t="shared" si="67"/>
        <v>859.43823410854702</v>
      </c>
      <c r="Q247" s="4">
        <f t="shared" si="68"/>
        <v>567.20137917555985</v>
      </c>
      <c r="R247" s="4">
        <f t="shared" si="69"/>
        <v>3063.8125252259715</v>
      </c>
      <c r="S247" s="4">
        <f t="shared" si="70"/>
        <v>0</v>
      </c>
      <c r="T247" s="4">
        <f t="shared" si="61"/>
        <v>1.0656426293916026</v>
      </c>
      <c r="U247" s="4">
        <f t="shared" si="71"/>
        <v>0.65996758890287199</v>
      </c>
      <c r="V247" s="4">
        <f t="shared" si="72"/>
        <v>0</v>
      </c>
      <c r="W247" s="4"/>
      <c r="X247">
        <f>IF(front!E247&gt;$X$2,O247,P247)</f>
        <v>859.43823410854702</v>
      </c>
      <c r="Y247">
        <f t="shared" si="73"/>
        <v>255.92420398577815</v>
      </c>
      <c r="Z247">
        <f>SUMPRODUCT($B$7:$B$456,Y$7:Y$456,EXP(constants!$B$32+constants!$A$32*ABS($A$7:$A$456-$A247)))</f>
        <v>10.039465291947886</v>
      </c>
      <c r="AA247">
        <f t="shared" si="62"/>
        <v>245.88473869383026</v>
      </c>
      <c r="AB247">
        <f t="shared" si="74"/>
        <v>238.36926330032486</v>
      </c>
      <c r="AD247" s="4">
        <f t="shared" si="63"/>
        <v>3063.8125252259715</v>
      </c>
      <c r="AE247">
        <f>SUMPRODUCT($B$7:$B$456,AD$7:AD$456,EXP(constants!$B$32+constants!$A$32*ABS($A$7:$A$456-$A247)))</f>
        <v>69.711952383631811</v>
      </c>
      <c r="AF247" s="4">
        <f t="shared" si="64"/>
        <v>2994.1005728423397</v>
      </c>
      <c r="AG247">
        <f t="shared" si="75"/>
        <v>2994.1005728423397</v>
      </c>
      <c r="AH247" s="4"/>
      <c r="AI247" s="5">
        <f>SUMPRODUCT(constants!$B$13:$B$20,A247^constants!$A$13:$A$20)*constants!$C$10/((A247/1000000000)^5*(EXP(0.014388/(A247/1000000000)/constants!$B$9)-1))</f>
        <v>2.2484345155809785E-7</v>
      </c>
      <c r="AJ247">
        <f>SUMPRODUCT(A247^constants!$E$28:$J$28,constants!$E$27:$J$27)</f>
        <v>1.3772984500666865E-6</v>
      </c>
      <c r="AL247" s="17">
        <f t="shared" si="65"/>
        <v>9.4325689665288081E-10</v>
      </c>
      <c r="AM247">
        <f t="shared" si="76"/>
        <v>4.600040701903339E-10</v>
      </c>
      <c r="AN247">
        <f t="shared" si="77"/>
        <v>2.0505403273118725</v>
      </c>
      <c r="AO247">
        <f t="shared" si="78"/>
        <v>9.1193122257805358E-10</v>
      </c>
      <c r="AQ247">
        <f t="shared" si="79"/>
        <v>9.1193122257805358E-10</v>
      </c>
      <c r="AS247" s="4">
        <f t="shared" si="80"/>
        <v>1.0343509173710148</v>
      </c>
    </row>
    <row r="248" spans="1:45" x14ac:dyDescent="0.2">
      <c r="A248">
        <f>front!A248</f>
        <v>302.3</v>
      </c>
      <c r="B248" s="1">
        <f t="shared" si="81"/>
        <v>0.47000000000002728</v>
      </c>
      <c r="C248">
        <f>front!D248-front!B248</f>
        <v>296.65000000000009</v>
      </c>
      <c r="D248" s="2">
        <f>front!E248-front!C248</f>
        <v>2693.7999999999993</v>
      </c>
      <c r="E248" s="2">
        <f>IF(front!F248-front!C248&gt;0,front!F248-front!C248,0)</f>
        <v>1794.6000000000004</v>
      </c>
      <c r="F248" s="2">
        <f>front!I248-front!H248</f>
        <v>9314.4</v>
      </c>
      <c r="G248" s="2">
        <f>IF(front!J248-front!H248&gt;0,front!J248-front!H248,0)</f>
        <v>23.5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295.95705110623885</v>
      </c>
      <c r="J248" s="4">
        <f>D248/(constants!$A$4+constants!$B$4*data!D248+constants!$C$4*data!D248^2+constants!$D$4*data!D248^3+constants!$E$4*data!D248^4+constants!$F$4*data!D248^5+constants!$G$4*data!D248^6+constants!$H$4*data!D248^7)</f>
        <v>2687.6688888156159</v>
      </c>
      <c r="K248" s="4">
        <f>E248/(constants!$A$4+constants!$B$4*data!E248+constants!$C$4*data!E248^2+constants!$D$4*data!E248^3+constants!$E$4*data!E248^4+constants!$F$4*data!E248^5+constants!$G$4*data!E248^6+constants!$H$4*data!E248^7)</f>
        <v>1790.501980818231</v>
      </c>
      <c r="L248" s="4">
        <f>F248/(constants!$A$4+constants!$B$4*data!F248+constants!$C$4*data!F248^2+constants!$D$4*data!F248^3+constants!$E$4*data!F248^4+constants!$F$4*data!F248^5+constants!$G$4*data!F248^6+constants!$H$4*data!F248^7)</f>
        <v>9309.2066079428241</v>
      </c>
      <c r="M248" s="4">
        <f>G248/(constants!$A$4+constants!$B$4*data!G248+constants!$C$4*data!G248^2+constants!$D$4*data!G248^3+constants!$E$4*data!G248^4+constants!$F$4*data!G248^5+constants!$G$4*data!G248^6+constants!$H$4*data!G248^7)</f>
        <v>23.444497456780763</v>
      </c>
      <c r="N248" s="4"/>
      <c r="O248" s="4">
        <f t="shared" si="66"/>
        <v>986.52350368746283</v>
      </c>
      <c r="P248" s="4">
        <f t="shared" si="67"/>
        <v>895.8896296052053</v>
      </c>
      <c r="Q248" s="4">
        <f t="shared" si="68"/>
        <v>596.833993606077</v>
      </c>
      <c r="R248" s="4">
        <f t="shared" si="69"/>
        <v>3103.0688693142743</v>
      </c>
      <c r="S248" s="4">
        <f t="shared" si="70"/>
        <v>7.8148324855935876</v>
      </c>
      <c r="T248" s="4">
        <f t="shared" si="61"/>
        <v>1.101166339119471</v>
      </c>
      <c r="U248" s="4">
        <f t="shared" si="71"/>
        <v>0.66619143015316051</v>
      </c>
      <c r="V248" s="4">
        <f t="shared" si="72"/>
        <v>2.5184205748293733E-3</v>
      </c>
      <c r="W248" s="4"/>
      <c r="X248">
        <f>IF(front!E248&gt;$X$2,O248,P248)</f>
        <v>895.8896296052053</v>
      </c>
      <c r="Y248">
        <f t="shared" si="73"/>
        <v>260.84588320418993</v>
      </c>
      <c r="Z248">
        <f>SUMPRODUCT($B$7:$B$456,Y$7:Y$456,EXP(constants!$B$32+constants!$A$32*ABS($A$7:$A$456-$A248)))</f>
        <v>10.224321849525438</v>
      </c>
      <c r="AA248">
        <f t="shared" si="62"/>
        <v>250.62156135466449</v>
      </c>
      <c r="AB248">
        <f t="shared" si="74"/>
        <v>243.10608596115907</v>
      </c>
      <c r="AD248" s="4">
        <f t="shared" si="63"/>
        <v>3094.3847514412951</v>
      </c>
      <c r="AE248">
        <f>SUMPRODUCT($B$7:$B$456,AD$7:AD$456,EXP(constants!$B$32+constants!$A$32*ABS($A$7:$A$456-$A248)))</f>
        <v>69.908002041809439</v>
      </c>
      <c r="AF248" s="4">
        <f t="shared" si="64"/>
        <v>3024.4767493994855</v>
      </c>
      <c r="AG248">
        <f t="shared" si="75"/>
        <v>3024.4767493994855</v>
      </c>
      <c r="AH248" s="4"/>
      <c r="AI248" s="5">
        <f>SUMPRODUCT(constants!$B$13:$B$20,A248^constants!$A$13:$A$20)*constants!$C$10/((A248/1000000000)^5*(EXP(0.014388/(A248/1000000000)/constants!$B$9)-1))</f>
        <v>2.2851322124815118E-7</v>
      </c>
      <c r="AJ248">
        <f>SUMPRODUCT(A248^constants!$E$28:$J$28,constants!$E$27:$J$27)</f>
        <v>1.3701505869623287E-6</v>
      </c>
      <c r="AL248" s="17">
        <f t="shared" si="65"/>
        <v>9.3997326453053341E-10</v>
      </c>
      <c r="AM248">
        <f t="shared" si="76"/>
        <v>4.5302070423731119E-10</v>
      </c>
      <c r="AN248">
        <f t="shared" si="77"/>
        <v>2.0749013361608659</v>
      </c>
      <c r="AO248">
        <f t="shared" si="78"/>
        <v>8.980871071366077E-10</v>
      </c>
      <c r="AQ248">
        <f t="shared" si="79"/>
        <v>8.980871071366077E-10</v>
      </c>
      <c r="AS248" s="4">
        <f t="shared" si="80"/>
        <v>1.0466393037613828</v>
      </c>
    </row>
    <row r="249" spans="1:45" x14ac:dyDescent="0.2">
      <c r="A249">
        <f>front!A249</f>
        <v>302.77</v>
      </c>
      <c r="B249" s="1">
        <f t="shared" si="81"/>
        <v>0.46999999999997044</v>
      </c>
      <c r="C249">
        <f>front!D249-front!B249</f>
        <v>296.65000000000009</v>
      </c>
      <c r="D249" s="2">
        <f>front!E249-front!C249</f>
        <v>2693.7999999999993</v>
      </c>
      <c r="E249" s="2">
        <f>IF(front!F249-front!C249&gt;0,front!F249-front!C249,0)</f>
        <v>1794.6000000000004</v>
      </c>
      <c r="F249" s="2">
        <f>front!I249-front!H249</f>
        <v>9314.4</v>
      </c>
      <c r="G249" s="2">
        <f>IF(front!J249-front!H249&gt;0,front!J249-front!H249,0)</f>
        <v>23.5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295.95705110623885</v>
      </c>
      <c r="J249" s="4">
        <f>D249/(constants!$A$4+constants!$B$4*data!D249+constants!$C$4*data!D249^2+constants!$D$4*data!D249^3+constants!$E$4*data!D249^4+constants!$F$4*data!D249^5+constants!$G$4*data!D249^6+constants!$H$4*data!D249^7)</f>
        <v>2687.6688888156159</v>
      </c>
      <c r="K249" s="4">
        <f>E249/(constants!$A$4+constants!$B$4*data!E249+constants!$C$4*data!E249^2+constants!$D$4*data!E249^3+constants!$E$4*data!E249^4+constants!$F$4*data!E249^5+constants!$G$4*data!E249^6+constants!$H$4*data!E249^7)</f>
        <v>1790.501980818231</v>
      </c>
      <c r="L249" s="4">
        <f>F249/(constants!$A$4+constants!$B$4*data!F249+constants!$C$4*data!F249^2+constants!$D$4*data!F249^3+constants!$E$4*data!F249^4+constants!$F$4*data!F249^5+constants!$G$4*data!F249^6+constants!$H$4*data!F249^7)</f>
        <v>9309.2066079428241</v>
      </c>
      <c r="M249" s="4">
        <f>G249/(constants!$A$4+constants!$B$4*data!G249+constants!$C$4*data!G249^2+constants!$D$4*data!G249^3+constants!$E$4*data!G249^4+constants!$F$4*data!G249^5+constants!$G$4*data!G249^6+constants!$H$4*data!G249^7)</f>
        <v>23.444497456780763</v>
      </c>
      <c r="N249" s="4"/>
      <c r="O249" s="4">
        <f t="shared" si="66"/>
        <v>986.52350368746283</v>
      </c>
      <c r="P249" s="4">
        <f t="shared" si="67"/>
        <v>895.8896296052053</v>
      </c>
      <c r="Q249" s="4">
        <f t="shared" si="68"/>
        <v>596.833993606077</v>
      </c>
      <c r="R249" s="4">
        <f t="shared" si="69"/>
        <v>3103.0688693142743</v>
      </c>
      <c r="S249" s="4">
        <f t="shared" si="70"/>
        <v>7.8148324855935876</v>
      </c>
      <c r="T249" s="4">
        <f t="shared" si="61"/>
        <v>1.101166339119471</v>
      </c>
      <c r="U249" s="4">
        <f t="shared" si="71"/>
        <v>0.66619143015316051</v>
      </c>
      <c r="V249" s="4">
        <f t="shared" si="72"/>
        <v>2.5184205748293733E-3</v>
      </c>
      <c r="W249" s="4"/>
      <c r="X249">
        <f>IF(front!E249&gt;$X$2,O249,P249)</f>
        <v>895.8896296052053</v>
      </c>
      <c r="Y249">
        <f t="shared" si="73"/>
        <v>260.84588320418993</v>
      </c>
      <c r="Z249">
        <f>SUMPRODUCT($B$7:$B$456,Y$7:Y$456,EXP(constants!$B$32+constants!$A$32*ABS($A$7:$A$456-$A249)))</f>
        <v>10.41193675520598</v>
      </c>
      <c r="AA249">
        <f t="shared" si="62"/>
        <v>250.43394644898396</v>
      </c>
      <c r="AB249">
        <f t="shared" si="74"/>
        <v>242.91847105547856</v>
      </c>
      <c r="AD249" s="4">
        <f t="shared" si="63"/>
        <v>3094.3847514412951</v>
      </c>
      <c r="AE249">
        <f>SUMPRODUCT($B$7:$B$456,AD$7:AD$456,EXP(constants!$B$32+constants!$A$32*ABS($A$7:$A$456-$A249)))</f>
        <v>70.100049549075692</v>
      </c>
      <c r="AF249" s="4">
        <f t="shared" si="64"/>
        <v>3024.2847018922193</v>
      </c>
      <c r="AG249">
        <f t="shared" si="75"/>
        <v>3024.2847018922193</v>
      </c>
      <c r="AH249" s="4"/>
      <c r="AI249" s="5">
        <f>SUMPRODUCT(constants!$B$13:$B$20,A249^constants!$A$13:$A$20)*constants!$C$10/((A249/1000000000)^5*(EXP(0.014388/(A249/1000000000)/constants!$B$9)-1))</f>
        <v>2.322274100587639E-7</v>
      </c>
      <c r="AJ249">
        <f>SUMPRODUCT(A249^constants!$E$28:$J$28,constants!$E$27:$J$27)</f>
        <v>1.3630601381012524E-6</v>
      </c>
      <c r="AL249" s="17">
        <f t="shared" si="65"/>
        <v>9.559890981107278E-10</v>
      </c>
      <c r="AM249">
        <f t="shared" si="76"/>
        <v>4.5070496744186146E-10</v>
      </c>
      <c r="AN249">
        <f t="shared" si="77"/>
        <v>2.1210973190217728</v>
      </c>
      <c r="AO249">
        <f t="shared" si="78"/>
        <v>8.9349629408973685E-10</v>
      </c>
      <c r="AQ249">
        <f t="shared" si="79"/>
        <v>8.9349629408973685E-10</v>
      </c>
      <c r="AS249" s="4">
        <f t="shared" si="80"/>
        <v>1.0699418726572967</v>
      </c>
    </row>
    <row r="250" spans="1:45" x14ac:dyDescent="0.2">
      <c r="A250">
        <f>front!A250</f>
        <v>303.25</v>
      </c>
      <c r="B250" s="1">
        <f t="shared" si="81"/>
        <v>0.48000000000001819</v>
      </c>
      <c r="C250">
        <f>front!D250-front!B250</f>
        <v>294</v>
      </c>
      <c r="D250" s="2">
        <f>front!E250-front!C250</f>
        <v>2909</v>
      </c>
      <c r="E250" s="2">
        <f>IF(front!F250-front!C250&gt;0,front!F250-front!C250,0)</f>
        <v>1904.6000000000004</v>
      </c>
      <c r="F250" s="2">
        <f>front!I250-front!H250</f>
        <v>9325.8000000000011</v>
      </c>
      <c r="G250" s="2">
        <f>IF(front!J250-front!H250&gt;0,front!J250-front!H250,0)</f>
        <v>6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293.31317758540939</v>
      </c>
      <c r="J250" s="4">
        <f>D250/(constants!$A$4+constants!$B$4*data!D250+constants!$C$4*data!D250^2+constants!$D$4*data!D250^3+constants!$E$4*data!D250^4+constants!$F$4*data!D250^5+constants!$G$4*data!D250^6+constants!$H$4*data!D250^7)</f>
        <v>2902.3896957582751</v>
      </c>
      <c r="K250" s="4">
        <f>E250/(constants!$A$4+constants!$B$4*data!E250+constants!$C$4*data!E250^2+constants!$D$4*data!E250^3+constants!$E$4*data!E250^4+constants!$F$4*data!E250^5+constants!$G$4*data!E250^6+constants!$H$4*data!E250^7)</f>
        <v>1900.2523526009588</v>
      </c>
      <c r="L250" s="4">
        <f>F250/(constants!$A$4+constants!$B$4*data!F250+constants!$C$4*data!F250^2+constants!$D$4*data!F250^3+constants!$E$4*data!F250^4+constants!$F$4*data!F250^5+constants!$G$4*data!F250^6+constants!$H$4*data!F250^7)</f>
        <v>9320.6635743651786</v>
      </c>
      <c r="M250" s="4">
        <f>G250/(constants!$A$4+constants!$B$4*data!G250+constants!$C$4*data!G250^2+constants!$D$4*data!G250^3+constants!$E$4*data!G250^4+constants!$F$4*data!G250^5+constants!$G$4*data!G250^6+constants!$H$4*data!G250^7)</f>
        <v>5.9858176176184035</v>
      </c>
      <c r="N250" s="4"/>
      <c r="O250" s="4">
        <f t="shared" si="66"/>
        <v>977.71059195136456</v>
      </c>
      <c r="P250" s="4">
        <f t="shared" si="67"/>
        <v>967.46323191942508</v>
      </c>
      <c r="Q250" s="4">
        <f t="shared" si="68"/>
        <v>633.41745086698631</v>
      </c>
      <c r="R250" s="4">
        <f t="shared" si="69"/>
        <v>3106.8878581217259</v>
      </c>
      <c r="S250" s="4">
        <f t="shared" si="70"/>
        <v>1.9952725392061343</v>
      </c>
      <c r="T250" s="4">
        <f t="shared" si="61"/>
        <v>1.0105919891256321</v>
      </c>
      <c r="U250" s="4">
        <f t="shared" si="71"/>
        <v>0.65471992109746691</v>
      </c>
      <c r="V250" s="4">
        <f t="shared" si="72"/>
        <v>6.4220938454224725E-4</v>
      </c>
      <c r="W250" s="4"/>
      <c r="X250">
        <f>IF(front!E250&gt;$X$2,O250,P250)</f>
        <v>967.46323191942508</v>
      </c>
      <c r="Y250">
        <f t="shared" si="73"/>
        <v>293.49392832133935</v>
      </c>
      <c r="Z250">
        <f>SUMPRODUCT($B$7:$B$456,Y$7:Y$456,EXP(constants!$B$32+constants!$A$32*ABS($A$7:$A$456-$A250)))</f>
        <v>10.606579288956768</v>
      </c>
      <c r="AA250">
        <f t="shared" si="62"/>
        <v>282.88734903238259</v>
      </c>
      <c r="AB250">
        <f t="shared" si="74"/>
        <v>275.37187363887716</v>
      </c>
      <c r="AD250" s="4">
        <f t="shared" si="63"/>
        <v>3104.6706408043838</v>
      </c>
      <c r="AE250">
        <f>SUMPRODUCT($B$7:$B$456,AD$7:AD$456,EXP(constants!$B$32+constants!$A$32*ABS($A$7:$A$456-$A250)))</f>
        <v>70.292781318424133</v>
      </c>
      <c r="AF250" s="4">
        <f t="shared" si="64"/>
        <v>3034.3778594859596</v>
      </c>
      <c r="AG250">
        <f t="shared" si="75"/>
        <v>3034.3778594859596</v>
      </c>
      <c r="AH250" s="4"/>
      <c r="AI250" s="5">
        <f>SUMPRODUCT(constants!$B$13:$B$20,A250^constants!$A$13:$A$20)*constants!$C$10/((A250/1000000000)^5*(EXP(0.014388/(A250/1000000000)/constants!$B$9)-1))</f>
        <v>2.3606679163863142E-7</v>
      </c>
      <c r="AJ250">
        <f>SUMPRODUCT(A250^constants!$E$28:$J$28,constants!$E$27:$J$27)</f>
        <v>1.3558770626248139E-6</v>
      </c>
      <c r="AL250" s="17">
        <f t="shared" si="65"/>
        <v>8.5726544443028179E-10</v>
      </c>
      <c r="AM250">
        <f t="shared" si="76"/>
        <v>4.4683856968772734E-10</v>
      </c>
      <c r="AN250">
        <f t="shared" si="77"/>
        <v>1.9185126409955631</v>
      </c>
      <c r="AO250">
        <f t="shared" si="78"/>
        <v>8.8583138619133137E-10</v>
      </c>
      <c r="AQ250">
        <f t="shared" si="79"/>
        <v>8.8583138619133137E-10</v>
      </c>
      <c r="AS250" s="4">
        <f t="shared" si="80"/>
        <v>0.96775239373277344</v>
      </c>
    </row>
    <row r="251" spans="1:45" x14ac:dyDescent="0.2">
      <c r="A251">
        <f>front!A251</f>
        <v>303.72000000000003</v>
      </c>
      <c r="B251" s="1">
        <f t="shared" si="81"/>
        <v>0.47000000000002728</v>
      </c>
      <c r="C251">
        <f>front!D251-front!B251</f>
        <v>294</v>
      </c>
      <c r="D251" s="2">
        <f>front!E251-front!C251</f>
        <v>2909</v>
      </c>
      <c r="E251" s="2">
        <f>IF(front!F251-front!C251&gt;0,front!F251-front!C251,0)</f>
        <v>1904.6000000000004</v>
      </c>
      <c r="F251" s="2">
        <f>front!I251-front!H251</f>
        <v>9325.8000000000011</v>
      </c>
      <c r="G251" s="2">
        <f>IF(front!J251-front!H251&gt;0,front!J251-front!H251,0)</f>
        <v>6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293.31317758540939</v>
      </c>
      <c r="J251" s="4">
        <f>D251/(constants!$A$4+constants!$B$4*data!D251+constants!$C$4*data!D251^2+constants!$D$4*data!D251^3+constants!$E$4*data!D251^4+constants!$F$4*data!D251^5+constants!$G$4*data!D251^6+constants!$H$4*data!D251^7)</f>
        <v>2902.3896957582751</v>
      </c>
      <c r="K251" s="4">
        <f>E251/(constants!$A$4+constants!$B$4*data!E251+constants!$C$4*data!E251^2+constants!$D$4*data!E251^3+constants!$E$4*data!E251^4+constants!$F$4*data!E251^5+constants!$G$4*data!E251^6+constants!$H$4*data!E251^7)</f>
        <v>1900.2523526009588</v>
      </c>
      <c r="L251" s="4">
        <f>F251/(constants!$A$4+constants!$B$4*data!F251+constants!$C$4*data!F251^2+constants!$D$4*data!F251^3+constants!$E$4*data!F251^4+constants!$F$4*data!F251^5+constants!$G$4*data!F251^6+constants!$H$4*data!F251^7)</f>
        <v>9320.6635743651786</v>
      </c>
      <c r="M251" s="4">
        <f>G251/(constants!$A$4+constants!$B$4*data!G251+constants!$C$4*data!G251^2+constants!$D$4*data!G251^3+constants!$E$4*data!G251^4+constants!$F$4*data!G251^5+constants!$G$4*data!G251^6+constants!$H$4*data!G251^7)</f>
        <v>5.9858176176184035</v>
      </c>
      <c r="N251" s="4"/>
      <c r="O251" s="4">
        <f t="shared" si="66"/>
        <v>977.71059195136456</v>
      </c>
      <c r="P251" s="4">
        <f t="shared" si="67"/>
        <v>967.46323191942508</v>
      </c>
      <c r="Q251" s="4">
        <f t="shared" si="68"/>
        <v>633.41745086698631</v>
      </c>
      <c r="R251" s="4">
        <f t="shared" si="69"/>
        <v>3106.8878581217259</v>
      </c>
      <c r="S251" s="4">
        <f t="shared" si="70"/>
        <v>1.9952725392061343</v>
      </c>
      <c r="T251" s="4">
        <f t="shared" si="61"/>
        <v>1.0105919891256321</v>
      </c>
      <c r="U251" s="4">
        <f t="shared" si="71"/>
        <v>0.65471992109746691</v>
      </c>
      <c r="V251" s="4">
        <f t="shared" si="72"/>
        <v>6.4220938454224725E-4</v>
      </c>
      <c r="W251" s="4"/>
      <c r="X251">
        <f>IF(front!E251&gt;$X$2,O251,P251)</f>
        <v>967.46323191942508</v>
      </c>
      <c r="Y251">
        <f t="shared" si="73"/>
        <v>293.49392832133935</v>
      </c>
      <c r="Z251">
        <f>SUMPRODUCT($B$7:$B$456,Y$7:Y$456,EXP(constants!$B$32+constants!$A$32*ABS($A$7:$A$456-$A251)))</f>
        <v>10.799599685919123</v>
      </c>
      <c r="AA251">
        <f t="shared" si="62"/>
        <v>282.69432863542022</v>
      </c>
      <c r="AB251">
        <f t="shared" si="74"/>
        <v>275.17885324191479</v>
      </c>
      <c r="AD251" s="4">
        <f t="shared" si="63"/>
        <v>3104.6706408043838</v>
      </c>
      <c r="AE251">
        <f>SUMPRODUCT($B$7:$B$456,AD$7:AD$456,EXP(constants!$B$32+constants!$A$32*ABS($A$7:$A$456-$A251)))</f>
        <v>70.476972693618151</v>
      </c>
      <c r="AF251" s="4">
        <f t="shared" si="64"/>
        <v>3034.1936681107654</v>
      </c>
      <c r="AG251">
        <f t="shared" si="75"/>
        <v>3034.1936681107654</v>
      </c>
      <c r="AH251" s="4"/>
      <c r="AI251" s="5">
        <f>SUMPRODUCT(constants!$B$13:$B$20,A251^constants!$A$13:$A$20)*constants!$C$10/((A251/1000000000)^5*(EXP(0.014388/(A251/1000000000)/constants!$B$9)-1))</f>
        <v>2.3987170528028954E-7</v>
      </c>
      <c r="AJ251">
        <f>SUMPRODUCT(A251^constants!$E$28:$J$28,constants!$E$27:$J$27)</f>
        <v>1.3488996679957292E-6</v>
      </c>
      <c r="AL251" s="17">
        <f t="shared" si="65"/>
        <v>8.7169381823614878E-10</v>
      </c>
      <c r="AM251">
        <f t="shared" si="76"/>
        <v>4.445661073558363E-10</v>
      </c>
      <c r="AN251">
        <f t="shared" si="77"/>
        <v>1.9607743456215254</v>
      </c>
      <c r="AO251">
        <f t="shared" si="78"/>
        <v>8.8132636224289869E-10</v>
      </c>
      <c r="AQ251">
        <f t="shared" si="79"/>
        <v>8.8132636224289869E-10</v>
      </c>
      <c r="AS251" s="4">
        <f t="shared" si="80"/>
        <v>0.98907040068308416</v>
      </c>
    </row>
    <row r="252" spans="1:45" x14ac:dyDescent="0.2">
      <c r="A252">
        <f>front!A252</f>
        <v>304.19</v>
      </c>
      <c r="B252" s="1">
        <f t="shared" si="81"/>
        <v>0.46999999999997044</v>
      </c>
      <c r="C252">
        <f>front!D252-front!B252</f>
        <v>305.85000000000036</v>
      </c>
      <c r="D252" s="2">
        <f>front!E252-front!C252</f>
        <v>2972</v>
      </c>
      <c r="E252" s="2">
        <f>IF(front!F252-front!C252&gt;0,front!F252-front!C252,0)</f>
        <v>1904.8999999999996</v>
      </c>
      <c r="F252" s="2">
        <f>front!I252-front!H252</f>
        <v>9406.4</v>
      </c>
      <c r="G252" s="2">
        <f>IF(front!J252-front!H252&gt;0,front!J252-front!H252,0)</f>
        <v>44.399999999999636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305.13578922143694</v>
      </c>
      <c r="J252" s="4">
        <f>D252/(constants!$A$4+constants!$B$4*data!D252+constants!$C$4*data!D252^2+constants!$D$4*data!D252^3+constants!$E$4*data!D252^4+constants!$F$4*data!D252^5+constants!$G$4*data!D252^6+constants!$H$4*data!D252^7)</f>
        <v>2965.2504820789727</v>
      </c>
      <c r="K252" s="4">
        <f>E252/(constants!$A$4+constants!$B$4*data!E252+constants!$C$4*data!E252^2+constants!$D$4*data!E252^3+constants!$E$4*data!E252^4+constants!$F$4*data!E252^5+constants!$G$4*data!E252^6+constants!$H$4*data!E252^7)</f>
        <v>1900.5516717723399</v>
      </c>
      <c r="L252" s="4">
        <f>F252/(constants!$A$4+constants!$B$4*data!F252+constants!$C$4*data!F252^2+constants!$D$4*data!F252^3+constants!$E$4*data!F252^4+constants!$F$4*data!F252^5+constants!$G$4*data!F252^6+constants!$H$4*data!F252^7)</f>
        <v>9401.6745949153064</v>
      </c>
      <c r="M252" s="4">
        <f>G252/(constants!$A$4+constants!$B$4*data!G252+constants!$C$4*data!G252^2+constants!$D$4*data!G252^3+constants!$E$4*data!G252^4+constants!$F$4*data!G252^5+constants!$G$4*data!G252^6+constants!$H$4*data!G252^7)</f>
        <v>44.295235509269077</v>
      </c>
      <c r="N252" s="4"/>
      <c r="O252" s="4">
        <f t="shared" si="66"/>
        <v>1017.1192974047898</v>
      </c>
      <c r="P252" s="4">
        <f t="shared" si="67"/>
        <v>988.41682735965753</v>
      </c>
      <c r="Q252" s="4">
        <f t="shared" si="68"/>
        <v>633.5172239241133</v>
      </c>
      <c r="R252" s="4">
        <f t="shared" si="69"/>
        <v>3133.8915316384355</v>
      </c>
      <c r="S252" s="4">
        <f t="shared" si="70"/>
        <v>14.765078503089693</v>
      </c>
      <c r="T252" s="4">
        <f t="shared" si="61"/>
        <v>1.029038831847698</v>
      </c>
      <c r="U252" s="4">
        <f t="shared" si="71"/>
        <v>0.64094135832998511</v>
      </c>
      <c r="V252" s="4">
        <f t="shared" si="72"/>
        <v>4.7114197648603163E-3</v>
      </c>
      <c r="W252" s="4"/>
      <c r="X252">
        <f>IF(front!E252&gt;$X$2,O252,P252)</f>
        <v>988.41682735965753</v>
      </c>
      <c r="Y252">
        <f t="shared" si="73"/>
        <v>314.34136315968487</v>
      </c>
      <c r="Z252">
        <f>SUMPRODUCT($B$7:$B$456,Y$7:Y$456,EXP(constants!$B$32+constants!$A$32*ABS($A$7:$A$456-$A252)))</f>
        <v>10.995220202683363</v>
      </c>
      <c r="AA252">
        <f t="shared" si="62"/>
        <v>303.34614295700152</v>
      </c>
      <c r="AB252">
        <f t="shared" si="74"/>
        <v>295.83066756349609</v>
      </c>
      <c r="AD252" s="4">
        <f t="shared" si="63"/>
        <v>3117.4840549124792</v>
      </c>
      <c r="AE252">
        <f>SUMPRODUCT($B$7:$B$456,AD$7:AD$456,EXP(constants!$B$32+constants!$A$32*ABS($A$7:$A$456-$A252)))</f>
        <v>70.657389186945096</v>
      </c>
      <c r="AF252" s="4">
        <f t="shared" si="64"/>
        <v>3046.826665725534</v>
      </c>
      <c r="AG252">
        <f t="shared" si="75"/>
        <v>3046.826665725534</v>
      </c>
      <c r="AH252" s="4"/>
      <c r="AI252" s="5">
        <f>SUMPRODUCT(constants!$B$13:$B$20,A252^constants!$A$13:$A$20)*constants!$C$10/((A252/1000000000)^5*(EXP(0.014388/(A252/1000000000)/constants!$B$9)-1))</f>
        <v>2.4372196869244542E-7</v>
      </c>
      <c r="AJ252">
        <f>SUMPRODUCT(A252^constants!$E$28:$J$28,constants!$E$27:$J$27)</f>
        <v>1.3419767566317663E-6</v>
      </c>
      <c r="AL252" s="17">
        <f t="shared" si="65"/>
        <v>8.2385633206920231E-10</v>
      </c>
      <c r="AM252">
        <f t="shared" si="76"/>
        <v>4.4045064057236232E-10</v>
      </c>
      <c r="AN252">
        <f t="shared" si="77"/>
        <v>1.8704850355050162</v>
      </c>
      <c r="AO252">
        <f t="shared" si="78"/>
        <v>8.7316768952989438E-10</v>
      </c>
      <c r="AQ252">
        <f t="shared" si="79"/>
        <v>8.7316768952989438E-10</v>
      </c>
      <c r="AS252" s="4">
        <f t="shared" si="80"/>
        <v>0.94352590223850263</v>
      </c>
    </row>
    <row r="253" spans="1:45" x14ac:dyDescent="0.2">
      <c r="A253">
        <f>front!A253</f>
        <v>304.66000000000003</v>
      </c>
      <c r="B253" s="1">
        <f t="shared" si="81"/>
        <v>0.47000000000002728</v>
      </c>
      <c r="C253">
        <f>front!D253-front!B253</f>
        <v>305.85000000000036</v>
      </c>
      <c r="D253" s="2">
        <f>front!E253-front!C253</f>
        <v>2972</v>
      </c>
      <c r="E253" s="2">
        <f>IF(front!F253-front!C253&gt;0,front!F253-front!C253,0)</f>
        <v>1904.8999999999996</v>
      </c>
      <c r="F253" s="2">
        <f>front!I253-front!H253</f>
        <v>9406.4</v>
      </c>
      <c r="G253" s="2">
        <f>IF(front!J253-front!H253&gt;0,front!J253-front!H253,0)</f>
        <v>44.399999999999636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305.13578922143694</v>
      </c>
      <c r="J253" s="4">
        <f>D253/(constants!$A$4+constants!$B$4*data!D253+constants!$C$4*data!D253^2+constants!$D$4*data!D253^3+constants!$E$4*data!D253^4+constants!$F$4*data!D253^5+constants!$G$4*data!D253^6+constants!$H$4*data!D253^7)</f>
        <v>2965.2504820789727</v>
      </c>
      <c r="K253" s="4">
        <f>E253/(constants!$A$4+constants!$B$4*data!E253+constants!$C$4*data!E253^2+constants!$D$4*data!E253^3+constants!$E$4*data!E253^4+constants!$F$4*data!E253^5+constants!$G$4*data!E253^6+constants!$H$4*data!E253^7)</f>
        <v>1900.5516717723399</v>
      </c>
      <c r="L253" s="4">
        <f>F253/(constants!$A$4+constants!$B$4*data!F253+constants!$C$4*data!F253^2+constants!$D$4*data!F253^3+constants!$E$4*data!F253^4+constants!$F$4*data!F253^5+constants!$G$4*data!F253^6+constants!$H$4*data!F253^7)</f>
        <v>9401.6745949153064</v>
      </c>
      <c r="M253" s="4">
        <f>G253/(constants!$A$4+constants!$B$4*data!G253+constants!$C$4*data!G253^2+constants!$D$4*data!G253^3+constants!$E$4*data!G253^4+constants!$F$4*data!G253^5+constants!$G$4*data!G253^6+constants!$H$4*data!G253^7)</f>
        <v>44.295235509269077</v>
      </c>
      <c r="N253" s="4"/>
      <c r="O253" s="4">
        <f t="shared" si="66"/>
        <v>1017.1192974047898</v>
      </c>
      <c r="P253" s="4">
        <f t="shared" si="67"/>
        <v>988.41682735965753</v>
      </c>
      <c r="Q253" s="4">
        <f t="shared" si="68"/>
        <v>633.5172239241133</v>
      </c>
      <c r="R253" s="4">
        <f t="shared" si="69"/>
        <v>3133.8915316384355</v>
      </c>
      <c r="S253" s="4">
        <f t="shared" si="70"/>
        <v>14.765078503089693</v>
      </c>
      <c r="T253" s="4">
        <f t="shared" si="61"/>
        <v>1.029038831847698</v>
      </c>
      <c r="U253" s="4">
        <f t="shared" si="71"/>
        <v>0.64094135832998511</v>
      </c>
      <c r="V253" s="4">
        <f t="shared" si="72"/>
        <v>4.7114197648603163E-3</v>
      </c>
      <c r="W253" s="4"/>
      <c r="X253">
        <f>IF(front!E253&gt;$X$2,O253,P253)</f>
        <v>988.41682735965753</v>
      </c>
      <c r="Y253">
        <f t="shared" si="73"/>
        <v>314.34136315968487</v>
      </c>
      <c r="Z253">
        <f>SUMPRODUCT($B$7:$B$456,Y$7:Y$456,EXP(constants!$B$32+constants!$A$32*ABS($A$7:$A$456-$A253)))</f>
        <v>11.193217066791698</v>
      </c>
      <c r="AA253">
        <f t="shared" si="62"/>
        <v>303.14814609289317</v>
      </c>
      <c r="AB253">
        <f t="shared" si="74"/>
        <v>295.63267069938775</v>
      </c>
      <c r="AD253" s="4">
        <f t="shared" si="63"/>
        <v>3117.4840549124792</v>
      </c>
      <c r="AE253">
        <f>SUMPRODUCT($B$7:$B$456,AD$7:AD$456,EXP(constants!$B$32+constants!$A$32*ABS($A$7:$A$456-$A253)))</f>
        <v>70.833936275858605</v>
      </c>
      <c r="AF253" s="4">
        <f t="shared" si="64"/>
        <v>3046.6501186366204</v>
      </c>
      <c r="AG253">
        <f t="shared" si="75"/>
        <v>3046.6501186366204</v>
      </c>
      <c r="AH253" s="4"/>
      <c r="AI253" s="5">
        <f>SUMPRODUCT(constants!$B$13:$B$20,A253^constants!$A$13:$A$20)*constants!$C$10/((A253/1000000000)^5*(EXP(0.014388/(A253/1000000000)/constants!$B$9)-1))</f>
        <v>2.4761788893176277E-7</v>
      </c>
      <c r="AJ253">
        <f>SUMPRODUCT(A253^constants!$E$28:$J$28,constants!$E$27:$J$27)</f>
        <v>1.3351073913169084E-6</v>
      </c>
      <c r="AL253" s="17">
        <f t="shared" si="65"/>
        <v>8.3758634776719755E-10</v>
      </c>
      <c r="AM253">
        <f t="shared" si="76"/>
        <v>4.382214364393016E-10</v>
      </c>
      <c r="AN253">
        <f t="shared" si="77"/>
        <v>1.9113312999310847</v>
      </c>
      <c r="AO253">
        <f t="shared" si="78"/>
        <v>8.68748422436025E-10</v>
      </c>
      <c r="AQ253">
        <f t="shared" si="79"/>
        <v>8.68748422436025E-10</v>
      </c>
      <c r="AS253" s="4">
        <f t="shared" si="80"/>
        <v>0.96412992085620475</v>
      </c>
    </row>
    <row r="254" spans="1:45" x14ac:dyDescent="0.2">
      <c r="A254">
        <f>front!A254</f>
        <v>305.13</v>
      </c>
      <c r="B254" s="1">
        <f t="shared" si="81"/>
        <v>0.46999999999997044</v>
      </c>
      <c r="C254">
        <f>front!D254-front!B254</f>
        <v>309</v>
      </c>
      <c r="D254" s="2">
        <f>front!E254-front!C254</f>
        <v>3001.7000000000007</v>
      </c>
      <c r="E254" s="2">
        <f>IF(front!F254-front!C254&gt;0,front!F254-front!C254,0)</f>
        <v>1868.7000000000007</v>
      </c>
      <c r="F254" s="2">
        <f>front!I254-front!H254</f>
        <v>9414.6999999999989</v>
      </c>
      <c r="G254" s="2">
        <f>IF(front!J254-front!H254&gt;0,front!J254-front!H254,0)</f>
        <v>13.200000000000728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308.27851195346079</v>
      </c>
      <c r="J254" s="4">
        <f>D254/(constants!$A$4+constants!$B$4*data!D254+constants!$C$4*data!D254^2+constants!$D$4*data!D254^3+constants!$E$4*data!D254^4+constants!$F$4*data!D254^5+constants!$G$4*data!D254^6+constants!$H$4*data!D254^7)</f>
        <v>2994.8850478055897</v>
      </c>
      <c r="K254" s="4">
        <f>E254/(constants!$A$4+constants!$B$4*data!E254+constants!$C$4*data!E254^2+constants!$D$4*data!E254^3+constants!$E$4*data!E254^4+constants!$F$4*data!E254^5+constants!$G$4*data!E254^6+constants!$H$4*data!E254^7)</f>
        <v>1864.4338250284347</v>
      </c>
      <c r="L254" s="4">
        <f>F254/(constants!$A$4+constants!$B$4*data!F254+constants!$C$4*data!F254^2+constants!$D$4*data!F254^3+constants!$E$4*data!F254^4+constants!$F$4*data!F254^5+constants!$G$4*data!F254^6+constants!$H$4*data!F254^7)</f>
        <v>9410.0177463692198</v>
      </c>
      <c r="M254" s="4">
        <f>G254/(constants!$A$4+constants!$B$4*data!G254+constants!$C$4*data!G254^2+constants!$D$4*data!G254^3+constants!$E$4*data!G254^4+constants!$F$4*data!G254^5+constants!$G$4*data!G254^6+constants!$H$4*data!G254^7)</f>
        <v>13.168809239454353</v>
      </c>
      <c r="N254" s="4"/>
      <c r="O254" s="4">
        <f t="shared" si="66"/>
        <v>1027.5950398448695</v>
      </c>
      <c r="P254" s="4">
        <f t="shared" si="67"/>
        <v>998.29501593519649</v>
      </c>
      <c r="Q254" s="4">
        <f t="shared" si="68"/>
        <v>621.47794167614484</v>
      </c>
      <c r="R254" s="4">
        <f t="shared" si="69"/>
        <v>3136.6725821230734</v>
      </c>
      <c r="S254" s="4">
        <f t="shared" si="70"/>
        <v>4.3896030798181176</v>
      </c>
      <c r="T254" s="4">
        <f t="shared" si="61"/>
        <v>1.0293500653033161</v>
      </c>
      <c r="U254" s="4">
        <f t="shared" si="71"/>
        <v>0.62253936136698851</v>
      </c>
      <c r="V254" s="4">
        <f t="shared" si="72"/>
        <v>1.3994457390407613E-3</v>
      </c>
      <c r="W254" s="4"/>
      <c r="X254">
        <f>IF(front!E254&gt;$X$2,O254,P254)</f>
        <v>998.29501593519649</v>
      </c>
      <c r="Y254">
        <f t="shared" si="73"/>
        <v>337.02959771892381</v>
      </c>
      <c r="Z254">
        <f>SUMPRODUCT($B$7:$B$456,Y$7:Y$456,EXP(constants!$B$32+constants!$A$32*ABS($A$7:$A$456-$A254)))</f>
        <v>11.39373179213384</v>
      </c>
      <c r="AA254">
        <f t="shared" si="62"/>
        <v>325.63586592678996</v>
      </c>
      <c r="AB254">
        <f t="shared" si="74"/>
        <v>318.12039053328454</v>
      </c>
      <c r="AD254" s="4">
        <f t="shared" si="63"/>
        <v>3131.7947001427488</v>
      </c>
      <c r="AE254">
        <f>SUMPRODUCT($B$7:$B$456,AD$7:AD$456,EXP(constants!$B$32+constants!$A$32*ABS($A$7:$A$456-$A254)))</f>
        <v>71.006740143494866</v>
      </c>
      <c r="AF254" s="4">
        <f t="shared" si="64"/>
        <v>3060.7879599992539</v>
      </c>
      <c r="AG254">
        <f t="shared" si="75"/>
        <v>3060.7879599992539</v>
      </c>
      <c r="AH254" s="4"/>
      <c r="AI254" s="5">
        <f>SUMPRODUCT(constants!$B$13:$B$20,A254^constants!$A$13:$A$20)*constants!$C$10/((A254/1000000000)^5*(EXP(0.014388/(A254/1000000000)/constants!$B$9)-1))</f>
        <v>2.5155977252994302E-7</v>
      </c>
      <c r="AJ254">
        <f>SUMPRODUCT(A254^constants!$E$28:$J$28,constants!$E$27:$J$27)</f>
        <v>1.3282906510073155E-6</v>
      </c>
      <c r="AL254" s="17">
        <f t="shared" si="65"/>
        <v>7.9076909250689051E-10</v>
      </c>
      <c r="AM254">
        <f t="shared" si="76"/>
        <v>4.3397016335873176E-10</v>
      </c>
      <c r="AN254">
        <f t="shared" si="77"/>
        <v>1.8221738710944948</v>
      </c>
      <c r="AO254">
        <f t="shared" si="78"/>
        <v>8.6032052166490118E-10</v>
      </c>
      <c r="AQ254">
        <f t="shared" si="79"/>
        <v>8.6032052166490118E-10</v>
      </c>
      <c r="AS254" s="4">
        <f t="shared" si="80"/>
        <v>0.91915637555243479</v>
      </c>
    </row>
    <row r="255" spans="1:45" x14ac:dyDescent="0.2">
      <c r="A255">
        <f>front!A255</f>
        <v>305.61</v>
      </c>
      <c r="B255" s="1">
        <f t="shared" si="81"/>
        <v>0.48000000000001819</v>
      </c>
      <c r="C255">
        <f>front!D255-front!B255</f>
        <v>309</v>
      </c>
      <c r="D255" s="2">
        <f>front!E255-front!C255</f>
        <v>3001.7000000000007</v>
      </c>
      <c r="E255" s="2">
        <f>IF(front!F255-front!C255&gt;0,front!F255-front!C255,0)</f>
        <v>1868.7000000000007</v>
      </c>
      <c r="F255" s="2">
        <f>front!I255-front!H255</f>
        <v>9414.6999999999989</v>
      </c>
      <c r="G255" s="2">
        <f>IF(front!J255-front!H255&gt;0,front!J255-front!H255,0)</f>
        <v>13.200000000000728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308.27851195346079</v>
      </c>
      <c r="J255" s="4">
        <f>D255/(constants!$A$4+constants!$B$4*data!D255+constants!$C$4*data!D255^2+constants!$D$4*data!D255^3+constants!$E$4*data!D255^4+constants!$F$4*data!D255^5+constants!$G$4*data!D255^6+constants!$H$4*data!D255^7)</f>
        <v>2994.8850478055897</v>
      </c>
      <c r="K255" s="4">
        <f>E255/(constants!$A$4+constants!$B$4*data!E255+constants!$C$4*data!E255^2+constants!$D$4*data!E255^3+constants!$E$4*data!E255^4+constants!$F$4*data!E255^5+constants!$G$4*data!E255^6+constants!$H$4*data!E255^7)</f>
        <v>1864.4338250284347</v>
      </c>
      <c r="L255" s="4">
        <f>F255/(constants!$A$4+constants!$B$4*data!F255+constants!$C$4*data!F255^2+constants!$D$4*data!F255^3+constants!$E$4*data!F255^4+constants!$F$4*data!F255^5+constants!$G$4*data!F255^6+constants!$H$4*data!F255^7)</f>
        <v>9410.0177463692198</v>
      </c>
      <c r="M255" s="4">
        <f>G255/(constants!$A$4+constants!$B$4*data!G255+constants!$C$4*data!G255^2+constants!$D$4*data!G255^3+constants!$E$4*data!G255^4+constants!$F$4*data!G255^5+constants!$G$4*data!G255^6+constants!$H$4*data!G255^7)</f>
        <v>13.168809239454353</v>
      </c>
      <c r="N255" s="4"/>
      <c r="O255" s="4">
        <f t="shared" si="66"/>
        <v>1027.5950398448695</v>
      </c>
      <c r="P255" s="4">
        <f t="shared" si="67"/>
        <v>998.29501593519649</v>
      </c>
      <c r="Q255" s="4">
        <f t="shared" si="68"/>
        <v>621.47794167614484</v>
      </c>
      <c r="R255" s="4">
        <f t="shared" si="69"/>
        <v>3136.6725821230734</v>
      </c>
      <c r="S255" s="4">
        <f t="shared" si="70"/>
        <v>4.3896030798181176</v>
      </c>
      <c r="T255" s="4">
        <f t="shared" si="61"/>
        <v>1.0293500653033161</v>
      </c>
      <c r="U255" s="4">
        <f t="shared" si="71"/>
        <v>0.62253936136698851</v>
      </c>
      <c r="V255" s="4">
        <f t="shared" si="72"/>
        <v>1.3994457390407613E-3</v>
      </c>
      <c r="W255" s="4"/>
      <c r="X255">
        <f>IF(front!E255&gt;$X$2,O255,P255)</f>
        <v>998.29501593519649</v>
      </c>
      <c r="Y255">
        <f t="shared" si="73"/>
        <v>337.02959771892381</v>
      </c>
      <c r="Z255">
        <f>SUMPRODUCT($B$7:$B$456,Y$7:Y$456,EXP(constants!$B$32+constants!$A$32*ABS($A$7:$A$456-$A255)))</f>
        <v>11.600915998217053</v>
      </c>
      <c r="AA255">
        <f t="shared" si="62"/>
        <v>325.42868172070678</v>
      </c>
      <c r="AB255">
        <f t="shared" si="74"/>
        <v>317.91320632720135</v>
      </c>
      <c r="AD255" s="4">
        <f t="shared" si="63"/>
        <v>3131.7947001427488</v>
      </c>
      <c r="AE255">
        <f>SUMPRODUCT($B$7:$B$456,AD$7:AD$456,EXP(constants!$B$32+constants!$A$32*ABS($A$7:$A$456-$A255)))</f>
        <v>71.179821271539339</v>
      </c>
      <c r="AF255" s="4">
        <f t="shared" si="64"/>
        <v>3060.6148788712094</v>
      </c>
      <c r="AG255">
        <f t="shared" si="75"/>
        <v>3060.6148788712094</v>
      </c>
      <c r="AH255" s="4"/>
      <c r="AI255" s="5">
        <f>SUMPRODUCT(constants!$B$13:$B$20,A255^constants!$A$13:$A$20)*constants!$C$10/((A255/1000000000)^5*(EXP(0.014388/(A255/1000000000)/constants!$B$9)-1))</f>
        <v>2.5563328472464364E-7</v>
      </c>
      <c r="AJ255">
        <f>SUMPRODUCT(A255^constants!$E$28:$J$28,constants!$E$27:$J$27)</f>
        <v>1.3213822494997766E-6</v>
      </c>
      <c r="AL255" s="17">
        <f t="shared" si="65"/>
        <v>8.0409772112940089E-10</v>
      </c>
      <c r="AM255">
        <f t="shared" si="76"/>
        <v>4.3173751085831416E-10</v>
      </c>
      <c r="AN255">
        <f t="shared" si="77"/>
        <v>1.8624689791971454</v>
      </c>
      <c r="AO255">
        <f t="shared" si="78"/>
        <v>8.5589441838399904E-10</v>
      </c>
      <c r="AQ255">
        <f t="shared" si="79"/>
        <v>8.5589441838399904E-10</v>
      </c>
      <c r="AS255" s="4">
        <f t="shared" si="80"/>
        <v>0.93948237522988565</v>
      </c>
    </row>
    <row r="256" spans="1:45" x14ac:dyDescent="0.2">
      <c r="A256">
        <f>front!A256</f>
        <v>306.08</v>
      </c>
      <c r="B256" s="1">
        <f t="shared" si="81"/>
        <v>0.46999999999997044</v>
      </c>
      <c r="C256">
        <f>front!D256-front!B256</f>
        <v>304.04999999999973</v>
      </c>
      <c r="D256" s="2">
        <f>front!E256-front!C256</f>
        <v>3012.0999999999985</v>
      </c>
      <c r="E256" s="2">
        <f>IF(front!F256-front!C256&gt;0,front!F256-front!C256,0)</f>
        <v>1852.5999999999985</v>
      </c>
      <c r="F256" s="2">
        <f>front!I256-front!H256</f>
        <v>9529.1999999999989</v>
      </c>
      <c r="G256" s="2">
        <f>IF(front!J256-front!H256&gt;0,front!J256-front!H256,0)</f>
        <v>39.299999999999272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303.33994825677348</v>
      </c>
      <c r="J256" s="4">
        <f>D256/(constants!$A$4+constants!$B$4*data!D256+constants!$C$4*data!D256^2+constants!$D$4*data!D256^3+constants!$E$4*data!D256^4+constants!$F$4*data!D256^5+constants!$G$4*data!D256^6+constants!$H$4*data!D256^7)</f>
        <v>3005.2621657606546</v>
      </c>
      <c r="K256" s="4">
        <f>E256/(constants!$A$4+constants!$B$4*data!E256+constants!$C$4*data!E256^2+constants!$D$4*data!E256^3+constants!$E$4*data!E256^4+constants!$F$4*data!E256^5+constants!$G$4*data!E256^6+constants!$H$4*data!E256^7)</f>
        <v>1848.3703623382694</v>
      </c>
      <c r="L256" s="4">
        <f>F256/(constants!$A$4+constants!$B$4*data!F256+constants!$C$4*data!F256^2+constants!$D$4*data!F256^3+constants!$E$4*data!F256^4+constants!$F$4*data!F256^5+constants!$G$4*data!F256^6+constants!$H$4*data!F256^7)</f>
        <v>9525.1289046100901</v>
      </c>
      <c r="M256" s="4">
        <f>G256/(constants!$A$4+constants!$B$4*data!G256+constants!$C$4*data!G256^2+constants!$D$4*data!G256^3+constants!$E$4*data!G256^4+constants!$F$4*data!G256^5+constants!$G$4*data!G256^6+constants!$H$4*data!G256^7)</f>
        <v>39.207247863226776</v>
      </c>
      <c r="N256" s="4"/>
      <c r="O256" s="4">
        <f t="shared" si="66"/>
        <v>1011.1331608559116</v>
      </c>
      <c r="P256" s="4">
        <f t="shared" si="67"/>
        <v>1001.7540552535515</v>
      </c>
      <c r="Q256" s="4">
        <f t="shared" si="68"/>
        <v>616.12345411275646</v>
      </c>
      <c r="R256" s="4">
        <f t="shared" si="69"/>
        <v>3175.0429682033632</v>
      </c>
      <c r="S256" s="4">
        <f t="shared" si="70"/>
        <v>13.069082621075591</v>
      </c>
      <c r="T256" s="4">
        <f t="shared" si="61"/>
        <v>1.0093626829391633</v>
      </c>
      <c r="U256" s="4">
        <f t="shared" si="71"/>
        <v>0.61504463184509994</v>
      </c>
      <c r="V256" s="4">
        <f t="shared" si="72"/>
        <v>4.1161907892134416E-3</v>
      </c>
      <c r="W256" s="4"/>
      <c r="X256">
        <f>IF(front!E256&gt;$X$2,O256,P256)</f>
        <v>1001.7540552535515</v>
      </c>
      <c r="Y256">
        <f t="shared" si="73"/>
        <v>346.18592284663259</v>
      </c>
      <c r="Z256">
        <f>SUMPRODUCT($B$7:$B$456,Y$7:Y$456,EXP(constants!$B$32+constants!$A$32*ABS($A$7:$A$456-$A256)))</f>
        <v>11.806159524470113</v>
      </c>
      <c r="AA256">
        <f t="shared" si="62"/>
        <v>334.37976332216249</v>
      </c>
      <c r="AB256">
        <f t="shared" si="74"/>
        <v>326.86428792865706</v>
      </c>
      <c r="AD256" s="4">
        <f t="shared" si="63"/>
        <v>3160.520142003013</v>
      </c>
      <c r="AE256">
        <f>SUMPRODUCT($B$7:$B$456,AD$7:AD$456,EXP(constants!$B$32+constants!$A$32*ABS($A$7:$A$456-$A256)))</f>
        <v>71.344929108517405</v>
      </c>
      <c r="AF256" s="4">
        <f t="shared" si="64"/>
        <v>3089.1752128944954</v>
      </c>
      <c r="AG256">
        <f t="shared" si="75"/>
        <v>3089.1752128944954</v>
      </c>
      <c r="AH256" s="4"/>
      <c r="AI256" s="5">
        <f>SUMPRODUCT(constants!$B$13:$B$20,A256^constants!$A$13:$A$20)*constants!$C$10/((A256/1000000000)^5*(EXP(0.014388/(A256/1000000000)/constants!$B$9)-1))</f>
        <v>2.5966900668387036E-7</v>
      </c>
      <c r="AJ256">
        <f>SUMPRODUCT(A256^constants!$E$28:$J$28,constants!$E$27:$J$27)</f>
        <v>1.3146691321582458E-6</v>
      </c>
      <c r="AL256" s="17">
        <f t="shared" si="65"/>
        <v>7.9442452502044804E-10</v>
      </c>
      <c r="AM256">
        <f t="shared" si="76"/>
        <v>4.2557286057155273E-10</v>
      </c>
      <c r="AN256">
        <f t="shared" si="77"/>
        <v>1.8667180138167652</v>
      </c>
      <c r="AO256">
        <f t="shared" si="78"/>
        <v>8.4367335896935862E-10</v>
      </c>
      <c r="AQ256">
        <f t="shared" si="79"/>
        <v>8.4367335896935862E-10</v>
      </c>
      <c r="AS256" s="4">
        <f t="shared" si="80"/>
        <v>0.9416257092566328</v>
      </c>
    </row>
    <row r="257" spans="1:45" x14ac:dyDescent="0.2">
      <c r="A257">
        <f>front!A257</f>
        <v>306.55</v>
      </c>
      <c r="B257" s="1">
        <f t="shared" si="81"/>
        <v>0.47000000000002728</v>
      </c>
      <c r="C257">
        <f>front!D257-front!B257</f>
        <v>304.04999999999973</v>
      </c>
      <c r="D257" s="2">
        <f>front!E257-front!C257</f>
        <v>3012.0999999999985</v>
      </c>
      <c r="E257" s="2">
        <f>IF(front!F257-front!C257&gt;0,front!F257-front!C257,0)</f>
        <v>1852.5999999999985</v>
      </c>
      <c r="F257" s="2">
        <f>front!I257-front!H257</f>
        <v>9529.1999999999989</v>
      </c>
      <c r="G257" s="2">
        <f>IF(front!J257-front!H257&gt;0,front!J257-front!H257,0)</f>
        <v>39.299999999999272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303.33994825677348</v>
      </c>
      <c r="J257" s="4">
        <f>D257/(constants!$A$4+constants!$B$4*data!D257+constants!$C$4*data!D257^2+constants!$D$4*data!D257^3+constants!$E$4*data!D257^4+constants!$F$4*data!D257^5+constants!$G$4*data!D257^6+constants!$H$4*data!D257^7)</f>
        <v>3005.2621657606546</v>
      </c>
      <c r="K257" s="4">
        <f>E257/(constants!$A$4+constants!$B$4*data!E257+constants!$C$4*data!E257^2+constants!$D$4*data!E257^3+constants!$E$4*data!E257^4+constants!$F$4*data!E257^5+constants!$G$4*data!E257^6+constants!$H$4*data!E257^7)</f>
        <v>1848.3703623382694</v>
      </c>
      <c r="L257" s="4">
        <f>F257/(constants!$A$4+constants!$B$4*data!F257+constants!$C$4*data!F257^2+constants!$D$4*data!F257^3+constants!$E$4*data!F257^4+constants!$F$4*data!F257^5+constants!$G$4*data!F257^6+constants!$H$4*data!F257^7)</f>
        <v>9525.1289046100901</v>
      </c>
      <c r="M257" s="4">
        <f>G257/(constants!$A$4+constants!$B$4*data!G257+constants!$C$4*data!G257^2+constants!$D$4*data!G257^3+constants!$E$4*data!G257^4+constants!$F$4*data!G257^5+constants!$G$4*data!G257^6+constants!$H$4*data!G257^7)</f>
        <v>39.207247863226776</v>
      </c>
      <c r="N257" s="4"/>
      <c r="O257" s="4">
        <f t="shared" si="66"/>
        <v>1011.1331608559116</v>
      </c>
      <c r="P257" s="4">
        <f t="shared" si="67"/>
        <v>1001.7540552535515</v>
      </c>
      <c r="Q257" s="4">
        <f t="shared" si="68"/>
        <v>616.12345411275646</v>
      </c>
      <c r="R257" s="4">
        <f t="shared" si="69"/>
        <v>3175.0429682033632</v>
      </c>
      <c r="S257" s="4">
        <f t="shared" si="70"/>
        <v>13.069082621075591</v>
      </c>
      <c r="T257" s="4">
        <f t="shared" ref="T257:T320" si="82">O257/P257</f>
        <v>1.0093626829391633</v>
      </c>
      <c r="U257" s="4">
        <f t="shared" si="71"/>
        <v>0.61504463184509994</v>
      </c>
      <c r="V257" s="4">
        <f t="shared" si="72"/>
        <v>4.1161907892134416E-3</v>
      </c>
      <c r="W257" s="4"/>
      <c r="X257">
        <f>IF(front!E257&gt;$X$2,O257,P257)</f>
        <v>1001.7540552535515</v>
      </c>
      <c r="Y257">
        <f t="shared" si="73"/>
        <v>346.18592284663259</v>
      </c>
      <c r="Z257">
        <f>SUMPRODUCT($B$7:$B$456,Y$7:Y$456,EXP(constants!$B$32+constants!$A$32*ABS($A$7:$A$456-$A257)))</f>
        <v>12.013803616731931</v>
      </c>
      <c r="AA257">
        <f t="shared" si="62"/>
        <v>334.17211922990066</v>
      </c>
      <c r="AB257">
        <f t="shared" si="74"/>
        <v>326.65664383639523</v>
      </c>
      <c r="AD257" s="4">
        <f t="shared" si="63"/>
        <v>3160.520142003013</v>
      </c>
      <c r="AE257">
        <f>SUMPRODUCT($B$7:$B$456,AD$7:AD$456,EXP(constants!$B$32+constants!$A$32*ABS($A$7:$A$456-$A257)))</f>
        <v>71.505908377870909</v>
      </c>
      <c r="AF257" s="4">
        <f t="shared" si="64"/>
        <v>3089.014233625142</v>
      </c>
      <c r="AG257">
        <f t="shared" si="75"/>
        <v>3089.014233625142</v>
      </c>
      <c r="AH257" s="4"/>
      <c r="AI257" s="5">
        <f>SUMPRODUCT(constants!$B$13:$B$20,A257^constants!$A$13:$A$20)*constants!$C$10/((A257/1000000000)^5*(EXP(0.014388/(A257/1000000000)/constants!$B$9)-1))</f>
        <v>2.6375161469042131E-7</v>
      </c>
      <c r="AJ257">
        <f>SUMPRODUCT(A257^constants!$E$28:$J$28,constants!$E$27:$J$27)</f>
        <v>1.3080059541835929E-6</v>
      </c>
      <c r="AL257" s="17">
        <f t="shared" si="65"/>
        <v>8.0742767571725964E-10</v>
      </c>
      <c r="AM257">
        <f t="shared" si="76"/>
        <v>4.2343798223570183E-10</v>
      </c>
      <c r="AN257">
        <f t="shared" si="77"/>
        <v>1.906838095756404</v>
      </c>
      <c r="AO257">
        <f t="shared" si="78"/>
        <v>8.3944108726345311E-10</v>
      </c>
      <c r="AQ257">
        <f t="shared" si="79"/>
        <v>8.3944108726345311E-10</v>
      </c>
      <c r="AS257" s="4">
        <f t="shared" si="80"/>
        <v>0.96186342075468811</v>
      </c>
    </row>
    <row r="258" spans="1:45" x14ac:dyDescent="0.2">
      <c r="A258">
        <f>front!A258</f>
        <v>307.02</v>
      </c>
      <c r="B258" s="1">
        <f t="shared" si="81"/>
        <v>0.46999999999997044</v>
      </c>
      <c r="C258">
        <f>front!D258-front!B258</f>
        <v>315.45000000000027</v>
      </c>
      <c r="D258" s="2">
        <f>front!E258-front!C258</f>
        <v>2928.3999999999996</v>
      </c>
      <c r="E258" s="2">
        <f>IF(front!F258-front!C258&gt;0,front!F258-front!C258,0)</f>
        <v>1741.2999999999993</v>
      </c>
      <c r="F258" s="2">
        <f>front!I258-front!H258</f>
        <v>9590.8000000000011</v>
      </c>
      <c r="G258" s="2">
        <f>IF(front!J258-front!H258&gt;0,front!J258-front!H258,0)</f>
        <v>33.799999999999272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314.71361499671912</v>
      </c>
      <c r="J258" s="4">
        <f>D258/(constants!$A$4+constants!$B$4*data!D258+constants!$C$4*data!D258^2+constants!$D$4*data!D258^3+constants!$E$4*data!D258^4+constants!$F$4*data!D258^5+constants!$G$4*data!D258^6+constants!$H$4*data!D258^7)</f>
        <v>2921.7467688963179</v>
      </c>
      <c r="K258" s="4">
        <f>E258/(constants!$A$4+constants!$B$4*data!E258+constants!$C$4*data!E258^2+constants!$D$4*data!E258^3+constants!$E$4*data!E258^4+constants!$F$4*data!E258^5+constants!$G$4*data!E258^6+constants!$H$4*data!E258^7)</f>
        <v>1737.3229185824202</v>
      </c>
      <c r="L258" s="4">
        <f>F258/(constants!$A$4+constants!$B$4*data!F258+constants!$C$4*data!F258^2+constants!$D$4*data!F258^3+constants!$E$4*data!F258^4+constants!$F$4*data!F258^5+constants!$G$4*data!F258^6+constants!$H$4*data!F258^7)</f>
        <v>9587.0700517177447</v>
      </c>
      <c r="M258" s="4">
        <f>G258/(constants!$A$4+constants!$B$4*data!G258+constants!$C$4*data!G258^2+constants!$D$4*data!G258^3+constants!$E$4*data!G258^4+constants!$F$4*data!G258^5+constants!$G$4*data!G258^6+constants!$H$4*data!G258^7)</f>
        <v>33.720208483320867</v>
      </c>
      <c r="N258" s="4"/>
      <c r="O258" s="4">
        <f t="shared" si="66"/>
        <v>1049.0453833223971</v>
      </c>
      <c r="P258" s="4">
        <f t="shared" si="67"/>
        <v>973.91558963210605</v>
      </c>
      <c r="Q258" s="4">
        <f t="shared" si="68"/>
        <v>579.10763952747345</v>
      </c>
      <c r="R258" s="4">
        <f t="shared" si="69"/>
        <v>3195.6900172392484</v>
      </c>
      <c r="S258" s="4">
        <f t="shared" si="70"/>
        <v>11.240069494440288</v>
      </c>
      <c r="T258" s="4">
        <f t="shared" si="82"/>
        <v>1.0771419972019045</v>
      </c>
      <c r="U258" s="4">
        <f t="shared" si="71"/>
        <v>0.59461789675861931</v>
      </c>
      <c r="V258" s="4">
        <f t="shared" si="72"/>
        <v>3.5172590062882776E-3</v>
      </c>
      <c r="W258" s="4"/>
      <c r="X258">
        <f>IF(front!E258&gt;$X$2,O258,P258)</f>
        <v>973.91558963210605</v>
      </c>
      <c r="Y258">
        <f t="shared" si="73"/>
        <v>357.73305158166124</v>
      </c>
      <c r="Z258">
        <f>SUMPRODUCT($B$7:$B$456,Y$7:Y$456,EXP(constants!$B$32+constants!$A$32*ABS($A$7:$A$456-$A258)))</f>
        <v>12.223996684035626</v>
      </c>
      <c r="AA258">
        <f t="shared" si="62"/>
        <v>345.50905489762562</v>
      </c>
      <c r="AB258">
        <f t="shared" si="74"/>
        <v>337.99357950412019</v>
      </c>
      <c r="AD258" s="4">
        <f t="shared" si="63"/>
        <v>3183.1996550248132</v>
      </c>
      <c r="AE258">
        <f>SUMPRODUCT($B$7:$B$456,AD$7:AD$456,EXP(constants!$B$32+constants!$A$32*ABS($A$7:$A$456-$A258)))</f>
        <v>71.662874135980871</v>
      </c>
      <c r="AF258" s="4">
        <f t="shared" si="64"/>
        <v>3111.5367808888323</v>
      </c>
      <c r="AG258">
        <f t="shared" si="75"/>
        <v>3111.5367808888323</v>
      </c>
      <c r="AH258" s="4"/>
      <c r="AI258" s="5">
        <f>SUMPRODUCT(constants!$B$13:$B$20,A258^constants!$A$13:$A$20)*constants!$C$10/((A258/1000000000)^5*(EXP(0.014388/(A258/1000000000)/constants!$B$9)-1))</f>
        <v>2.6788141292763441E-7</v>
      </c>
      <c r="AJ258">
        <f>SUMPRODUCT(A258^constants!$E$28:$J$28,constants!$E$27:$J$27)</f>
        <v>1.3013918584224939E-6</v>
      </c>
      <c r="AL258" s="17">
        <f t="shared" si="65"/>
        <v>7.9256361413921143E-10</v>
      </c>
      <c r="AM258">
        <f t="shared" si="76"/>
        <v>4.1824730031015162E-10</v>
      </c>
      <c r="AN258">
        <f t="shared" si="77"/>
        <v>1.8949640883551078</v>
      </c>
      <c r="AO258">
        <f t="shared" si="78"/>
        <v>8.2915086328256047E-10</v>
      </c>
      <c r="AQ258">
        <f t="shared" si="79"/>
        <v>8.2915086328256047E-10</v>
      </c>
      <c r="AS258" s="4">
        <f t="shared" si="80"/>
        <v>0.95587383338358689</v>
      </c>
    </row>
    <row r="259" spans="1:45" x14ac:dyDescent="0.2">
      <c r="A259">
        <f>front!A259</f>
        <v>307.49</v>
      </c>
      <c r="B259" s="1">
        <f t="shared" si="81"/>
        <v>0.47000000000002728</v>
      </c>
      <c r="C259">
        <f>front!D259-front!B259</f>
        <v>315.45000000000027</v>
      </c>
      <c r="D259" s="2">
        <f>front!E259-front!C259</f>
        <v>2928.3999999999996</v>
      </c>
      <c r="E259" s="2">
        <f>IF(front!F259-front!C259&gt;0,front!F259-front!C259,0)</f>
        <v>1741.2999999999993</v>
      </c>
      <c r="F259" s="2">
        <f>front!I259-front!H259</f>
        <v>9590.8000000000011</v>
      </c>
      <c r="G259" s="2">
        <f>IF(front!J259-front!H259&gt;0,front!J259-front!H259,0)</f>
        <v>33.799999999999272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314.71361499671912</v>
      </c>
      <c r="J259" s="4">
        <f>D259/(constants!$A$4+constants!$B$4*data!D259+constants!$C$4*data!D259^2+constants!$D$4*data!D259^3+constants!$E$4*data!D259^4+constants!$F$4*data!D259^5+constants!$G$4*data!D259^6+constants!$H$4*data!D259^7)</f>
        <v>2921.7467688963179</v>
      </c>
      <c r="K259" s="4">
        <f>E259/(constants!$A$4+constants!$B$4*data!E259+constants!$C$4*data!E259^2+constants!$D$4*data!E259^3+constants!$E$4*data!E259^4+constants!$F$4*data!E259^5+constants!$G$4*data!E259^6+constants!$H$4*data!E259^7)</f>
        <v>1737.3229185824202</v>
      </c>
      <c r="L259" s="4">
        <f>F259/(constants!$A$4+constants!$B$4*data!F259+constants!$C$4*data!F259^2+constants!$D$4*data!F259^3+constants!$E$4*data!F259^4+constants!$F$4*data!F259^5+constants!$G$4*data!F259^6+constants!$H$4*data!F259^7)</f>
        <v>9587.0700517177447</v>
      </c>
      <c r="M259" s="4">
        <f>G259/(constants!$A$4+constants!$B$4*data!G259+constants!$C$4*data!G259^2+constants!$D$4*data!G259^3+constants!$E$4*data!G259^4+constants!$F$4*data!G259^5+constants!$G$4*data!G259^6+constants!$H$4*data!G259^7)</f>
        <v>33.720208483320867</v>
      </c>
      <c r="N259" s="4"/>
      <c r="O259" s="4">
        <f t="shared" si="66"/>
        <v>1049.0453833223971</v>
      </c>
      <c r="P259" s="4">
        <f t="shared" si="67"/>
        <v>973.91558963210605</v>
      </c>
      <c r="Q259" s="4">
        <f t="shared" si="68"/>
        <v>579.10763952747345</v>
      </c>
      <c r="R259" s="4">
        <f t="shared" si="69"/>
        <v>3195.6900172392484</v>
      </c>
      <c r="S259" s="4">
        <f t="shared" si="70"/>
        <v>11.240069494440288</v>
      </c>
      <c r="T259" s="4">
        <f t="shared" si="82"/>
        <v>1.0771419972019045</v>
      </c>
      <c r="U259" s="4">
        <f t="shared" si="71"/>
        <v>0.59461789675861931</v>
      </c>
      <c r="V259" s="4">
        <f t="shared" si="72"/>
        <v>3.5172590062882776E-3</v>
      </c>
      <c r="W259" s="4"/>
      <c r="X259">
        <f>IF(front!E259&gt;$X$2,O259,P259)</f>
        <v>973.91558963210605</v>
      </c>
      <c r="Y259">
        <f t="shared" si="73"/>
        <v>357.73305158166124</v>
      </c>
      <c r="Z259">
        <f>SUMPRODUCT($B$7:$B$456,Y$7:Y$456,EXP(constants!$B$32+constants!$A$32*ABS($A$7:$A$456-$A259)))</f>
        <v>12.436687570526189</v>
      </c>
      <c r="AA259">
        <f t="shared" si="62"/>
        <v>345.29636401113504</v>
      </c>
      <c r="AB259">
        <f t="shared" si="74"/>
        <v>337.78088861762961</v>
      </c>
      <c r="AD259" s="4">
        <f t="shared" si="63"/>
        <v>3183.1996550248132</v>
      </c>
      <c r="AE259">
        <f>SUMPRODUCT($B$7:$B$456,AD$7:AD$456,EXP(constants!$B$32+constants!$A$32*ABS($A$7:$A$456-$A259)))</f>
        <v>71.815543030550288</v>
      </c>
      <c r="AF259" s="4">
        <f t="shared" si="64"/>
        <v>3111.3841119942631</v>
      </c>
      <c r="AG259">
        <f t="shared" si="75"/>
        <v>3111.3841119942631</v>
      </c>
      <c r="AH259" s="4"/>
      <c r="AI259" s="5">
        <f>SUMPRODUCT(constants!$B$13:$B$20,A259^constants!$A$13:$A$20)*constants!$C$10/((A259/1000000000)^5*(EXP(0.014388/(A259/1000000000)/constants!$B$9)-1))</f>
        <v>2.7205870493645752E-7</v>
      </c>
      <c r="AJ259">
        <f>SUMPRODUCT(A259^constants!$E$28:$J$28,constants!$E$27:$J$27)</f>
        <v>1.2948260033243783E-6</v>
      </c>
      <c r="AL259" s="17">
        <f t="shared" si="65"/>
        <v>8.0542953762085082E-10</v>
      </c>
      <c r="AM259">
        <f t="shared" si="76"/>
        <v>4.1615755455357476E-10</v>
      </c>
      <c r="AN259">
        <f t="shared" si="77"/>
        <v>1.935395690425133</v>
      </c>
      <c r="AO259">
        <f t="shared" si="78"/>
        <v>8.2500806428105617E-10</v>
      </c>
      <c r="AQ259">
        <f t="shared" si="79"/>
        <v>8.2500806428105617E-10</v>
      </c>
      <c r="AS259" s="4">
        <f t="shared" si="80"/>
        <v>0.97626868450399107</v>
      </c>
    </row>
    <row r="260" spans="1:45" x14ac:dyDescent="0.2">
      <c r="A260">
        <f>front!A260</f>
        <v>307.97000000000003</v>
      </c>
      <c r="B260" s="1">
        <f t="shared" si="81"/>
        <v>0.48000000000001819</v>
      </c>
      <c r="C260">
        <f>front!D260-front!B260</f>
        <v>315.25</v>
      </c>
      <c r="D260" s="2">
        <f>front!E260-front!C260</f>
        <v>2942.2999999999993</v>
      </c>
      <c r="E260" s="2">
        <f>IF(front!F260-front!C260&gt;0,front!F260-front!C260,0)</f>
        <v>1702.2999999999993</v>
      </c>
      <c r="F260" s="2">
        <f>front!I260-front!H260</f>
        <v>9598.9000000000015</v>
      </c>
      <c r="G260" s="2">
        <f>IF(front!J260-front!H260&gt;0,front!J260-front!H260,0)</f>
        <v>34.100000000000364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314.51407683526219</v>
      </c>
      <c r="J260" s="4">
        <f>D260/(constants!$A$4+constants!$B$4*data!D260+constants!$C$4*data!D260^2+constants!$D$4*data!D260^3+constants!$E$4*data!D260^4+constants!$F$4*data!D260^5+constants!$G$4*data!D260^6+constants!$H$4*data!D260^7)</f>
        <v>2935.6160432523252</v>
      </c>
      <c r="K260" s="4">
        <f>E260/(constants!$A$4+constants!$B$4*data!E260+constants!$C$4*data!E260^2+constants!$D$4*data!E260^3+constants!$E$4*data!E260^4+constants!$F$4*data!E260^5+constants!$G$4*data!E260^6+constants!$H$4*data!E260^7)</f>
        <v>1698.411396811769</v>
      </c>
      <c r="L260" s="4">
        <f>F260/(constants!$A$4+constants!$B$4*data!F260+constants!$C$4*data!F260^2+constants!$D$4*data!F260^3+constants!$E$4*data!F260^4+constants!$F$4*data!F260^5+constants!$G$4*data!F260^6+constants!$H$4*data!F260^7)</f>
        <v>9595.2155582778396</v>
      </c>
      <c r="M260" s="4">
        <f>G260/(constants!$A$4+constants!$B$4*data!G260+constants!$C$4*data!G260^2+constants!$D$4*data!G260^3+constants!$E$4*data!G260^4+constants!$F$4*data!G260^5+constants!$G$4*data!G260^6+constants!$H$4*data!G260^7)</f>
        <v>34.019501375774261</v>
      </c>
      <c r="N260" s="4"/>
      <c r="O260" s="4">
        <f t="shared" si="66"/>
        <v>1048.3802561175405</v>
      </c>
      <c r="P260" s="4">
        <f t="shared" si="67"/>
        <v>978.53868108410836</v>
      </c>
      <c r="Q260" s="4">
        <f t="shared" si="68"/>
        <v>566.13713227058975</v>
      </c>
      <c r="R260" s="4">
        <f t="shared" si="69"/>
        <v>3198.4051860926133</v>
      </c>
      <c r="S260" s="4">
        <f t="shared" si="70"/>
        <v>11.339833791924754</v>
      </c>
      <c r="T260" s="4">
        <f t="shared" si="82"/>
        <v>1.0713733410681892</v>
      </c>
      <c r="U260" s="4">
        <f t="shared" si="71"/>
        <v>0.57855365680933013</v>
      </c>
      <c r="V260" s="4">
        <f t="shared" si="72"/>
        <v>3.5454650465278469E-3</v>
      </c>
      <c r="W260" s="4"/>
      <c r="X260">
        <f>IF(front!E260&gt;$X$2,O260,P260)</f>
        <v>978.53868108410836</v>
      </c>
      <c r="Y260">
        <f t="shared" si="73"/>
        <v>376.15703173868849</v>
      </c>
      <c r="Z260">
        <f>SUMPRODUCT($B$7:$B$456,Y$7:Y$456,EXP(constants!$B$32+constants!$A$32*ABS($A$7:$A$456-$A260)))</f>
        <v>12.656707699129703</v>
      </c>
      <c r="AA260">
        <f t="shared" si="62"/>
        <v>363.50032403955879</v>
      </c>
      <c r="AB260">
        <f t="shared" si="74"/>
        <v>355.98484864605336</v>
      </c>
      <c r="AD260" s="4">
        <f t="shared" si="63"/>
        <v>3185.8039622672009</v>
      </c>
      <c r="AE260">
        <f>SUMPRODUCT($B$7:$B$456,AD$7:AD$456,EXP(constants!$B$32+constants!$A$32*ABS($A$7:$A$456-$A260)))</f>
        <v>71.967741729443631</v>
      </c>
      <c r="AF260" s="4">
        <f t="shared" si="64"/>
        <v>3113.8362205377571</v>
      </c>
      <c r="AG260">
        <f t="shared" si="75"/>
        <v>3113.8362205377571</v>
      </c>
      <c r="AH260" s="4"/>
      <c r="AI260" s="5">
        <f>SUMPRODUCT(constants!$B$13:$B$20,A260^constants!$A$13:$A$20)*constants!$C$10/((A260/1000000000)^5*(EXP(0.014388/(A260/1000000000)/constants!$B$9)-1))</f>
        <v>2.7637421060266056E-7</v>
      </c>
      <c r="AJ260">
        <f>SUMPRODUCT(A260^constants!$E$28:$J$28,constants!$E$27:$J$27)</f>
        <v>1.2881693817893614E-6</v>
      </c>
      <c r="AL260" s="17">
        <f t="shared" si="65"/>
        <v>7.7636509433987838E-10</v>
      </c>
      <c r="AM260">
        <f t="shared" si="76"/>
        <v>4.1369207965822159E-10</v>
      </c>
      <c r="AN260">
        <f t="shared" si="77"/>
        <v>1.87667381735054</v>
      </c>
      <c r="AO260">
        <f t="shared" si="78"/>
        <v>8.2012040419008213E-10</v>
      </c>
      <c r="AQ260">
        <f t="shared" si="79"/>
        <v>8.2012040419008213E-10</v>
      </c>
      <c r="AS260" s="4">
        <f t="shared" si="80"/>
        <v>0.94664769998813192</v>
      </c>
    </row>
    <row r="261" spans="1:45" x14ac:dyDescent="0.2">
      <c r="A261">
        <f>front!A261</f>
        <v>308.44</v>
      </c>
      <c r="B261" s="1">
        <f t="shared" si="81"/>
        <v>0.46999999999997044</v>
      </c>
      <c r="C261">
        <f>front!D261-front!B261</f>
        <v>315.25</v>
      </c>
      <c r="D261" s="2">
        <f>front!E261-front!C261</f>
        <v>2942.2999999999993</v>
      </c>
      <c r="E261" s="2">
        <f>IF(front!F261-front!C261&gt;0,front!F261-front!C261,0)</f>
        <v>1702.2999999999993</v>
      </c>
      <c r="F261" s="2">
        <f>front!I261-front!H261</f>
        <v>9598.9000000000015</v>
      </c>
      <c r="G261" s="2">
        <f>IF(front!J261-front!H261&gt;0,front!J261-front!H261,0)</f>
        <v>34.100000000000364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314.51407683526219</v>
      </c>
      <c r="J261" s="4">
        <f>D261/(constants!$A$4+constants!$B$4*data!D261+constants!$C$4*data!D261^2+constants!$D$4*data!D261^3+constants!$E$4*data!D261^4+constants!$F$4*data!D261^5+constants!$G$4*data!D261^6+constants!$H$4*data!D261^7)</f>
        <v>2935.6160432523252</v>
      </c>
      <c r="K261" s="4">
        <f>E261/(constants!$A$4+constants!$B$4*data!E261+constants!$C$4*data!E261^2+constants!$D$4*data!E261^3+constants!$E$4*data!E261^4+constants!$F$4*data!E261^5+constants!$G$4*data!E261^6+constants!$H$4*data!E261^7)</f>
        <v>1698.411396811769</v>
      </c>
      <c r="L261" s="4">
        <f>F261/(constants!$A$4+constants!$B$4*data!F261+constants!$C$4*data!F261^2+constants!$D$4*data!F261^3+constants!$E$4*data!F261^4+constants!$F$4*data!F261^5+constants!$G$4*data!F261^6+constants!$H$4*data!F261^7)</f>
        <v>9595.2155582778396</v>
      </c>
      <c r="M261" s="4">
        <f>G261/(constants!$A$4+constants!$B$4*data!G261+constants!$C$4*data!G261^2+constants!$D$4*data!G261^3+constants!$E$4*data!G261^4+constants!$F$4*data!G261^5+constants!$G$4*data!G261^6+constants!$H$4*data!G261^7)</f>
        <v>34.019501375774261</v>
      </c>
      <c r="N261" s="4"/>
      <c r="O261" s="4">
        <f t="shared" si="66"/>
        <v>1048.3802561175405</v>
      </c>
      <c r="P261" s="4">
        <f t="shared" si="67"/>
        <v>978.53868108410836</v>
      </c>
      <c r="Q261" s="4">
        <f t="shared" si="68"/>
        <v>566.13713227058975</v>
      </c>
      <c r="R261" s="4">
        <f t="shared" si="69"/>
        <v>3198.4051860926133</v>
      </c>
      <c r="S261" s="4">
        <f t="shared" si="70"/>
        <v>11.339833791924754</v>
      </c>
      <c r="T261" s="4">
        <f t="shared" si="82"/>
        <v>1.0713733410681892</v>
      </c>
      <c r="U261" s="4">
        <f t="shared" si="71"/>
        <v>0.57855365680933013</v>
      </c>
      <c r="V261" s="4">
        <f t="shared" si="72"/>
        <v>3.5454650465278469E-3</v>
      </c>
      <c r="W261" s="4"/>
      <c r="X261">
        <f>IF(front!E261&gt;$X$2,O261,P261)</f>
        <v>978.53868108410836</v>
      </c>
      <c r="Y261">
        <f t="shared" si="73"/>
        <v>376.15703173868849</v>
      </c>
      <c r="Z261">
        <f>SUMPRODUCT($B$7:$B$456,Y$7:Y$456,EXP(constants!$B$32+constants!$A$32*ABS($A$7:$A$456-$A261)))</f>
        <v>12.874585381215416</v>
      </c>
      <c r="AA261">
        <f t="shared" si="62"/>
        <v>363.28244635747308</v>
      </c>
      <c r="AB261">
        <f t="shared" si="74"/>
        <v>355.76697096396765</v>
      </c>
      <c r="AD261" s="4">
        <f t="shared" si="63"/>
        <v>3185.8039622672009</v>
      </c>
      <c r="AE261">
        <f>SUMPRODUCT($B$7:$B$456,AD$7:AD$456,EXP(constants!$B$32+constants!$A$32*ABS($A$7:$A$456-$A261)))</f>
        <v>72.112009446305365</v>
      </c>
      <c r="AF261" s="4">
        <f t="shared" si="64"/>
        <v>3113.6919528208955</v>
      </c>
      <c r="AG261">
        <f t="shared" si="75"/>
        <v>3113.6919528208955</v>
      </c>
      <c r="AH261" s="4"/>
      <c r="AI261" s="5">
        <f>SUMPRODUCT(constants!$B$13:$B$20,A261^constants!$A$13:$A$20)*constants!$C$10/((A261/1000000000)^5*(EXP(0.014388/(A261/1000000000)/constants!$B$9)-1))</f>
        <v>2.8064842475051684E-7</v>
      </c>
      <c r="AJ261">
        <f>SUMPRODUCT(A261^constants!$E$28:$J$28,constants!$E$27:$J$27)</f>
        <v>1.2816985280985943E-6</v>
      </c>
      <c r="AL261" s="17">
        <f t="shared" si="65"/>
        <v>7.8885463703976369E-10</v>
      </c>
      <c r="AM261">
        <f t="shared" si="76"/>
        <v>4.116330541103851E-10</v>
      </c>
      <c r="AN261">
        <f t="shared" si="77"/>
        <v>1.9164025560207354</v>
      </c>
      <c r="AO261">
        <f t="shared" si="78"/>
        <v>8.1603850620952496E-10</v>
      </c>
      <c r="AQ261">
        <f t="shared" si="79"/>
        <v>8.1603850620952496E-10</v>
      </c>
      <c r="AS261" s="4">
        <f t="shared" si="80"/>
        <v>0.96668800680003497</v>
      </c>
    </row>
    <row r="262" spans="1:45" x14ac:dyDescent="0.2">
      <c r="A262">
        <f>front!A262</f>
        <v>308.91000000000003</v>
      </c>
      <c r="B262" s="1">
        <f t="shared" si="81"/>
        <v>0.47000000000002728</v>
      </c>
      <c r="C262">
        <f>front!D262-front!B262</f>
        <v>314.75</v>
      </c>
      <c r="D262" s="2">
        <f>front!E262-front!C262</f>
        <v>3052</v>
      </c>
      <c r="E262" s="2">
        <f>IF(front!F262-front!C262&gt;0,front!F262-front!C262,0)</f>
        <v>1751.5999999999985</v>
      </c>
      <c r="F262" s="2">
        <f>front!I262-front!H262</f>
        <v>9630.2999999999993</v>
      </c>
      <c r="G262" s="2">
        <f>IF(front!J262-front!H262&gt;0,front!J262-front!H262,0)</f>
        <v>61.400000000001455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314.01523145466325</v>
      </c>
      <c r="J262" s="4">
        <f>D262/(constants!$A$4+constants!$B$4*data!D262+constants!$C$4*data!D262^2+constants!$D$4*data!D262^3+constants!$E$4*data!D262^4+constants!$F$4*data!D262^5+constants!$G$4*data!D262^6+constants!$H$4*data!D262^7)</f>
        <v>3045.0745323570877</v>
      </c>
      <c r="K262" s="4">
        <f>E262/(constants!$A$4+constants!$B$4*data!E262+constants!$C$4*data!E262^2+constants!$D$4*data!E262^3+constants!$E$4*data!E262^4+constants!$F$4*data!E262^5+constants!$G$4*data!E262^6+constants!$H$4*data!E262^7)</f>
        <v>1747.599549313783</v>
      </c>
      <c r="L262" s="4">
        <f>F262/(constants!$A$4+constants!$B$4*data!F262+constants!$C$4*data!F262^2+constants!$D$4*data!F262^3+constants!$E$4*data!F262^4+constants!$F$4*data!F262^5+constants!$G$4*data!F262^6+constants!$H$4*data!F262^7)</f>
        <v>9626.793396101808</v>
      </c>
      <c r="M262" s="4">
        <f>G262/(constants!$A$4+constants!$B$4*data!G262+constants!$C$4*data!G262^2+constants!$D$4*data!G262^3+constants!$E$4*data!G262^4+constants!$F$4*data!G262^5+constants!$G$4*data!G262^6+constants!$H$4*data!G262^7)</f>
        <v>61.255233224771288</v>
      </c>
      <c r="N262" s="4"/>
      <c r="O262" s="4">
        <f t="shared" si="66"/>
        <v>1046.7174381822108</v>
      </c>
      <c r="P262" s="4">
        <f t="shared" si="67"/>
        <v>1015.0248441190292</v>
      </c>
      <c r="Q262" s="4">
        <f t="shared" si="68"/>
        <v>582.53318310459429</v>
      </c>
      <c r="R262" s="4">
        <f t="shared" si="69"/>
        <v>3208.9311320339361</v>
      </c>
      <c r="S262" s="4">
        <f t="shared" si="70"/>
        <v>20.418411074923764</v>
      </c>
      <c r="T262" s="4">
        <f t="shared" si="82"/>
        <v>1.0312234663484405</v>
      </c>
      <c r="U262" s="4">
        <f t="shared" si="71"/>
        <v>0.57391027074829137</v>
      </c>
      <c r="V262" s="4">
        <f t="shared" si="72"/>
        <v>6.3629944784704181E-3</v>
      </c>
      <c r="W262" s="4"/>
      <c r="X262">
        <f>IF(front!E262&gt;$X$2,O262,P262)</f>
        <v>1015.0248441190292</v>
      </c>
      <c r="Y262">
        <f t="shared" si="73"/>
        <v>395.19745666325628</v>
      </c>
      <c r="Z262">
        <f>SUMPRODUCT($B$7:$B$456,Y$7:Y$456,EXP(constants!$B$32+constants!$A$32*ABS($A$7:$A$456-$A262)))</f>
        <v>13.095104554552327</v>
      </c>
      <c r="AA262">
        <f t="shared" si="62"/>
        <v>382.10235210870394</v>
      </c>
      <c r="AB262">
        <f t="shared" si="74"/>
        <v>374.58687671519851</v>
      </c>
      <c r="AD262" s="4">
        <f t="shared" si="63"/>
        <v>3186.2414724819932</v>
      </c>
      <c r="AE262">
        <f>SUMPRODUCT($B$7:$B$456,AD$7:AD$456,EXP(constants!$B$32+constants!$A$32*ABS($A$7:$A$456-$A262)))</f>
        <v>72.252255888981225</v>
      </c>
      <c r="AF262" s="4">
        <f t="shared" si="64"/>
        <v>3113.9892165930119</v>
      </c>
      <c r="AG262">
        <f t="shared" si="75"/>
        <v>3113.9892165930119</v>
      </c>
      <c r="AH262" s="4"/>
      <c r="AI262" s="5">
        <f>SUMPRODUCT(constants!$B$13:$B$20,A262^constants!$A$13:$A$20)*constants!$C$10/((A262/1000000000)^5*(EXP(0.014388/(A262/1000000000)/constants!$B$9)-1))</f>
        <v>2.8497104561554755E-7</v>
      </c>
      <c r="AJ262">
        <f>SUMPRODUCT(A262^constants!$E$28:$J$28,constants!$E$27:$J$27)</f>
        <v>1.2752734661579932E-6</v>
      </c>
      <c r="AL262" s="17">
        <f t="shared" si="65"/>
        <v>7.6076088974204342E-10</v>
      </c>
      <c r="AM262">
        <f t="shared" si="76"/>
        <v>4.0953046958629441E-10</v>
      </c>
      <c r="AN262">
        <f t="shared" si="77"/>
        <v>1.857641729345707</v>
      </c>
      <c r="AO262">
        <f t="shared" si="78"/>
        <v>8.1187025510071556E-10</v>
      </c>
      <c r="AQ262">
        <f t="shared" si="79"/>
        <v>8.1187025510071556E-10</v>
      </c>
      <c r="AS262" s="4">
        <f t="shared" si="80"/>
        <v>0.93704737297915686</v>
      </c>
    </row>
    <row r="263" spans="1:45" x14ac:dyDescent="0.2">
      <c r="A263">
        <f>front!A263</f>
        <v>309.38</v>
      </c>
      <c r="B263" s="1">
        <f t="shared" si="81"/>
        <v>0.46999999999997044</v>
      </c>
      <c r="C263">
        <f>front!D263-front!B263</f>
        <v>314.75</v>
      </c>
      <c r="D263" s="2">
        <f>front!E263-front!C263</f>
        <v>3052</v>
      </c>
      <c r="E263" s="2">
        <f>IF(front!F263-front!C263&gt;0,front!F263-front!C263,0)</f>
        <v>1751.5999999999985</v>
      </c>
      <c r="F263" s="2">
        <f>front!I263-front!H263</f>
        <v>9630.2999999999993</v>
      </c>
      <c r="G263" s="2">
        <f>IF(front!J263-front!H263&gt;0,front!J263-front!H263,0)</f>
        <v>61.400000000001455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314.01523145466325</v>
      </c>
      <c r="J263" s="4">
        <f>D263/(constants!$A$4+constants!$B$4*data!D263+constants!$C$4*data!D263^2+constants!$D$4*data!D263^3+constants!$E$4*data!D263^4+constants!$F$4*data!D263^5+constants!$G$4*data!D263^6+constants!$H$4*data!D263^7)</f>
        <v>3045.0745323570877</v>
      </c>
      <c r="K263" s="4">
        <f>E263/(constants!$A$4+constants!$B$4*data!E263+constants!$C$4*data!E263^2+constants!$D$4*data!E263^3+constants!$E$4*data!E263^4+constants!$F$4*data!E263^5+constants!$G$4*data!E263^6+constants!$H$4*data!E263^7)</f>
        <v>1747.599549313783</v>
      </c>
      <c r="L263" s="4">
        <f>F263/(constants!$A$4+constants!$B$4*data!F263+constants!$C$4*data!F263^2+constants!$D$4*data!F263^3+constants!$E$4*data!F263^4+constants!$F$4*data!F263^5+constants!$G$4*data!F263^6+constants!$H$4*data!F263^7)</f>
        <v>9626.793396101808</v>
      </c>
      <c r="M263" s="4">
        <f>G263/(constants!$A$4+constants!$B$4*data!G263+constants!$C$4*data!G263^2+constants!$D$4*data!G263^3+constants!$E$4*data!G263^4+constants!$F$4*data!G263^5+constants!$G$4*data!G263^6+constants!$H$4*data!G263^7)</f>
        <v>61.255233224771288</v>
      </c>
      <c r="N263" s="4"/>
      <c r="O263" s="4">
        <f t="shared" si="66"/>
        <v>1046.7174381822108</v>
      </c>
      <c r="P263" s="4">
        <f t="shared" si="67"/>
        <v>1015.0248441190292</v>
      </c>
      <c r="Q263" s="4">
        <f t="shared" si="68"/>
        <v>582.53318310459429</v>
      </c>
      <c r="R263" s="4">
        <f t="shared" si="69"/>
        <v>3208.9311320339361</v>
      </c>
      <c r="S263" s="4">
        <f t="shared" si="70"/>
        <v>20.418411074923764</v>
      </c>
      <c r="T263" s="4">
        <f t="shared" si="82"/>
        <v>1.0312234663484405</v>
      </c>
      <c r="U263" s="4">
        <f t="shared" si="71"/>
        <v>0.57391027074829137</v>
      </c>
      <c r="V263" s="4">
        <f t="shared" si="72"/>
        <v>6.3629944784704181E-3</v>
      </c>
      <c r="W263" s="4"/>
      <c r="X263">
        <f>IF(front!E263&gt;$X$2,O263,P263)</f>
        <v>1015.0248441190292</v>
      </c>
      <c r="Y263">
        <f t="shared" si="73"/>
        <v>395.19745666325628</v>
      </c>
      <c r="Z263">
        <f>SUMPRODUCT($B$7:$B$456,Y$7:Y$456,EXP(constants!$B$32+constants!$A$32*ABS($A$7:$A$456-$A263)))</f>
        <v>13.318090757449907</v>
      </c>
      <c r="AA263">
        <f t="shared" ref="AA263:AA326" si="83">Y263-Z263</f>
        <v>381.87936590580637</v>
      </c>
      <c r="AB263">
        <f t="shared" si="74"/>
        <v>374.36389051230094</v>
      </c>
      <c r="AD263" s="4">
        <f t="shared" ref="AD263:AD326" si="84">R263-(S263/$V$2)</f>
        <v>3186.2414724819932</v>
      </c>
      <c r="AE263">
        <f>SUMPRODUCT($B$7:$B$456,AD$7:AD$456,EXP(constants!$B$32+constants!$A$32*ABS($A$7:$A$456-$A263)))</f>
        <v>72.388573665162511</v>
      </c>
      <c r="AF263" s="4">
        <f t="shared" ref="AF263:AF326" si="85">AD263-AE263</f>
        <v>3113.8528988168309</v>
      </c>
      <c r="AG263">
        <f t="shared" si="75"/>
        <v>3113.8528988168309</v>
      </c>
      <c r="AH263" s="4"/>
      <c r="AI263" s="5">
        <f>SUMPRODUCT(constants!$B$13:$B$20,A263^constants!$A$13:$A$20)*constants!$C$10/((A263/1000000000)^5*(EXP(0.014388/(A263/1000000000)/constants!$B$9)-1))</f>
        <v>2.8934237392452365E-7</v>
      </c>
      <c r="AJ263">
        <f>SUMPRODUCT(A263^constants!$E$28:$J$28,constants!$E$27:$J$27)</f>
        <v>1.2688934160256919E-6</v>
      </c>
      <c r="AL263" s="17">
        <f t="shared" ref="AL263:AL326" si="86">IF(AB263=0,0,AI263/AB263)</f>
        <v>7.728907121051953E-10</v>
      </c>
      <c r="AM263">
        <f t="shared" si="76"/>
        <v>4.0749947324352816E-10</v>
      </c>
      <c r="AN263">
        <f t="shared" si="77"/>
        <v>1.8966667759182685</v>
      </c>
      <c r="AO263">
        <f t="shared" si="78"/>
        <v>8.0784392338338084E-10</v>
      </c>
      <c r="AQ263">
        <f t="shared" si="79"/>
        <v>8.0784392338338084E-10</v>
      </c>
      <c r="AS263" s="4">
        <f t="shared" si="80"/>
        <v>0.9567327174637944</v>
      </c>
    </row>
    <row r="264" spans="1:45" x14ac:dyDescent="0.2">
      <c r="A264">
        <f>front!A264</f>
        <v>309.86</v>
      </c>
      <c r="B264" s="1">
        <f t="shared" si="81"/>
        <v>0.48000000000001819</v>
      </c>
      <c r="C264">
        <f>front!D264-front!B264</f>
        <v>331.85000000000036</v>
      </c>
      <c r="D264" s="2">
        <f>front!E264-front!C264</f>
        <v>3179.7999999999993</v>
      </c>
      <c r="E264" s="2">
        <f>IF(front!F264-front!C264&gt;0,front!F264-front!C264,0)</f>
        <v>1856.8999999999996</v>
      </c>
      <c r="F264" s="2">
        <f>front!I264-front!H264</f>
        <v>9675.7999999999993</v>
      </c>
      <c r="G264" s="2">
        <f>IF(front!J264-front!H264&gt;0,front!J264-front!H264,0)</f>
        <v>5.5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331.07576196684647</v>
      </c>
      <c r="J264" s="4">
        <f>D264/(constants!$A$4+constants!$B$4*data!D264+constants!$C$4*data!D264^2+constants!$D$4*data!D264^3+constants!$E$4*data!D264^4+constants!$F$4*data!D264^5+constants!$G$4*data!D264^6+constants!$H$4*data!D264^7)</f>
        <v>3172.5956233443167</v>
      </c>
      <c r="K264" s="4">
        <f>E264/(constants!$A$4+constants!$B$4*data!E264+constants!$C$4*data!E264^2+constants!$D$4*data!E264^3+constants!$E$4*data!E264^4+constants!$F$4*data!E264^5+constants!$G$4*data!E264^6+constants!$H$4*data!E264^7)</f>
        <v>1852.6606039770802</v>
      </c>
      <c r="L264" s="4">
        <f>F264/(constants!$A$4+constants!$B$4*data!F264+constants!$C$4*data!F264^2+constants!$D$4*data!F264^3+constants!$E$4*data!F264^4+constants!$F$4*data!F264^5+constants!$G$4*data!F264^6+constants!$H$4*data!F264^7)</f>
        <v>9672.5551389691009</v>
      </c>
      <c r="M264" s="4">
        <f>G264/(constants!$A$4+constants!$B$4*data!G264+constants!$C$4*data!G264^2+constants!$D$4*data!G264^3+constants!$E$4*data!G264^4+constants!$F$4*data!G264^5+constants!$G$4*data!G264^6+constants!$H$4*data!G264^7)</f>
        <v>5.4869991784013443</v>
      </c>
      <c r="N264" s="4"/>
      <c r="O264" s="4">
        <f t="shared" ref="O264:O327" si="87">I264*1000/O$4</f>
        <v>1103.5858732228216</v>
      </c>
      <c r="P264" s="4">
        <f t="shared" ref="P264:P327" si="88">J264*1000/P$4</f>
        <v>1057.5318744481056</v>
      </c>
      <c r="Q264" s="4">
        <f t="shared" ref="Q264:Q327" si="89">K264*1000/Q$4</f>
        <v>617.5535346590267</v>
      </c>
      <c r="R264" s="4">
        <f t="shared" ref="R264:R327" si="90">L264*1000/R$4</f>
        <v>3224.1850463230335</v>
      </c>
      <c r="S264" s="4">
        <f t="shared" ref="S264:S327" si="91">M264*1000/S$4</f>
        <v>1.8289997261337816</v>
      </c>
      <c r="T264" s="4">
        <f t="shared" si="82"/>
        <v>1.0435485680266141</v>
      </c>
      <c r="U264" s="4">
        <f t="shared" ref="U264:U327" si="92">Q264/P264</f>
        <v>0.58395737242559187</v>
      </c>
      <c r="V264" s="4">
        <f t="shared" ref="V264:V327" si="93">S264/R264</f>
        <v>5.6727504775807853E-4</v>
      </c>
      <c r="W264" s="4"/>
      <c r="X264">
        <f>IF(front!E264&gt;$X$2,O264,P264)</f>
        <v>1057.5318744481056</v>
      </c>
      <c r="Y264">
        <f t="shared" ref="Y264:Y327" si="94">X264-(Q264/$U$2)</f>
        <v>400.44210668279902</v>
      </c>
      <c r="Z264">
        <f>SUMPRODUCT($B$7:$B$456,Y$7:Y$456,EXP(constants!$B$32+constants!$A$32*ABS($A$7:$A$456-$A264)))</f>
        <v>13.548608219190944</v>
      </c>
      <c r="AA264">
        <f t="shared" si="83"/>
        <v>386.89349846360807</v>
      </c>
      <c r="AB264">
        <f t="shared" ref="AB264:AB327" si="95">IF((AA264-$AA$3)&gt;0,AA264-$AA$3,0)</f>
        <v>379.37802307010264</v>
      </c>
      <c r="AD264" s="4">
        <f t="shared" si="84"/>
        <v>3222.1525972282293</v>
      </c>
      <c r="AE264">
        <f>SUMPRODUCT($B$7:$B$456,AD$7:AD$456,EXP(constants!$B$32+constants!$A$32*ABS($A$7:$A$456-$A264)))</f>
        <v>72.524441810841751</v>
      </c>
      <c r="AF264" s="4">
        <f t="shared" si="85"/>
        <v>3149.6281554173875</v>
      </c>
      <c r="AG264">
        <f t="shared" ref="AG264:AG327" si="96">IF((AF264)&gt;0,AF264,0)</f>
        <v>3149.6281554173875</v>
      </c>
      <c r="AH264" s="4"/>
      <c r="AI264" s="5">
        <f>SUMPRODUCT(constants!$B$13:$B$20,A264^constants!$A$13:$A$20)*constants!$C$10/((A264/1000000000)^5*(EXP(0.014388/(A264/1000000000)/constants!$B$9)-1))</f>
        <v>2.938572939836072E-7</v>
      </c>
      <c r="AJ264">
        <f>SUMPRODUCT(A264^constants!$E$28:$J$28,constants!$E$27:$J$27)</f>
        <v>1.2624232836810846E-6</v>
      </c>
      <c r="AL264" s="17">
        <f t="shared" si="86"/>
        <v>7.7457648075019715E-10</v>
      </c>
      <c r="AM264">
        <f t="shared" ref="AM264:AM327" si="97">IF(AG264=0,0,AJ264/AG264)</f>
        <v>4.0081661116398955E-10</v>
      </c>
      <c r="AN264">
        <f t="shared" ref="AN264:AN327" si="98">AL264/AM264</f>
        <v>1.9324959574424625</v>
      </c>
      <c r="AO264">
        <f t="shared" ref="AO264:AO327" si="99">AM264*$AN$2</f>
        <v>7.9459553933322988E-10</v>
      </c>
      <c r="AQ264">
        <f t="shared" ref="AQ264:AQ327" si="100">AO264</f>
        <v>7.9459553933322988E-10</v>
      </c>
      <c r="AS264" s="4">
        <f t="shared" ref="AS264:AS327" si="101">AL264/AO264</f>
        <v>0.97480597663582236</v>
      </c>
    </row>
    <row r="265" spans="1:45" x14ac:dyDescent="0.2">
      <c r="A265">
        <f>front!A265</f>
        <v>310.33</v>
      </c>
      <c r="B265" s="1">
        <f t="shared" ref="B265:B328" si="102">A265-A264</f>
        <v>0.46999999999997044</v>
      </c>
      <c r="C265">
        <f>front!D265-front!B265</f>
        <v>331.85000000000036</v>
      </c>
      <c r="D265" s="2">
        <f>front!E265-front!C265</f>
        <v>3179.7999999999993</v>
      </c>
      <c r="E265" s="2">
        <f>IF(front!F265-front!C265&gt;0,front!F265-front!C265,0)</f>
        <v>1856.8999999999996</v>
      </c>
      <c r="F265" s="2">
        <f>front!I265-front!H265</f>
        <v>9675.7999999999993</v>
      </c>
      <c r="G265" s="2">
        <f>IF(front!J265-front!H265&gt;0,front!J265-front!H265,0)</f>
        <v>5.5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331.07576196684647</v>
      </c>
      <c r="J265" s="4">
        <f>D265/(constants!$A$4+constants!$B$4*data!D265+constants!$C$4*data!D265^2+constants!$D$4*data!D265^3+constants!$E$4*data!D265^4+constants!$F$4*data!D265^5+constants!$G$4*data!D265^6+constants!$H$4*data!D265^7)</f>
        <v>3172.5956233443167</v>
      </c>
      <c r="K265" s="4">
        <f>E265/(constants!$A$4+constants!$B$4*data!E265+constants!$C$4*data!E265^2+constants!$D$4*data!E265^3+constants!$E$4*data!E265^4+constants!$F$4*data!E265^5+constants!$G$4*data!E265^6+constants!$H$4*data!E265^7)</f>
        <v>1852.6606039770802</v>
      </c>
      <c r="L265" s="4">
        <f>F265/(constants!$A$4+constants!$B$4*data!F265+constants!$C$4*data!F265^2+constants!$D$4*data!F265^3+constants!$E$4*data!F265^4+constants!$F$4*data!F265^5+constants!$G$4*data!F265^6+constants!$H$4*data!F265^7)</f>
        <v>9672.5551389691009</v>
      </c>
      <c r="M265" s="4">
        <f>G265/(constants!$A$4+constants!$B$4*data!G265+constants!$C$4*data!G265^2+constants!$D$4*data!G265^3+constants!$E$4*data!G265^4+constants!$F$4*data!G265^5+constants!$G$4*data!G265^6+constants!$H$4*data!G265^7)</f>
        <v>5.4869991784013443</v>
      </c>
      <c r="N265" s="4"/>
      <c r="O265" s="4">
        <f t="shared" si="87"/>
        <v>1103.5858732228216</v>
      </c>
      <c r="P265" s="4">
        <f t="shared" si="88"/>
        <v>1057.5318744481056</v>
      </c>
      <c r="Q265" s="4">
        <f t="shared" si="89"/>
        <v>617.5535346590267</v>
      </c>
      <c r="R265" s="4">
        <f t="shared" si="90"/>
        <v>3224.1850463230335</v>
      </c>
      <c r="S265" s="4">
        <f t="shared" si="91"/>
        <v>1.8289997261337816</v>
      </c>
      <c r="T265" s="4">
        <f t="shared" si="82"/>
        <v>1.0435485680266141</v>
      </c>
      <c r="U265" s="4">
        <f t="shared" si="92"/>
        <v>0.58395737242559187</v>
      </c>
      <c r="V265" s="4">
        <f t="shared" si="93"/>
        <v>5.6727504775807853E-4</v>
      </c>
      <c r="W265" s="4"/>
      <c r="X265">
        <f>IF(front!E265&gt;$X$2,O265,P265)</f>
        <v>1057.5318744481056</v>
      </c>
      <c r="Y265">
        <f t="shared" si="94"/>
        <v>400.44210668279902</v>
      </c>
      <c r="Z265">
        <f>SUMPRODUCT($B$7:$B$456,Y$7:Y$456,EXP(constants!$B$32+constants!$A$32*ABS($A$7:$A$456-$A265)))</f>
        <v>13.776976180960085</v>
      </c>
      <c r="AA265">
        <f t="shared" si="83"/>
        <v>386.66513050183892</v>
      </c>
      <c r="AB265">
        <f t="shared" si="95"/>
        <v>379.14965510833349</v>
      </c>
      <c r="AD265" s="4">
        <f t="shared" si="84"/>
        <v>3222.1525972282293</v>
      </c>
      <c r="AE265">
        <f>SUMPRODUCT($B$7:$B$456,AD$7:AD$456,EXP(constants!$B$32+constants!$A$32*ABS($A$7:$A$456-$A265)))</f>
        <v>72.65247397445161</v>
      </c>
      <c r="AF265" s="4">
        <f t="shared" si="85"/>
        <v>3149.5001232537775</v>
      </c>
      <c r="AG265">
        <f t="shared" si="96"/>
        <v>3149.5001232537775</v>
      </c>
      <c r="AH265" s="4"/>
      <c r="AI265" s="5">
        <f>SUMPRODUCT(constants!$B$13:$B$20,A265^constants!$A$13:$A$20)*constants!$C$10/((A265/1000000000)^5*(EXP(0.014388/(A265/1000000000)/constants!$B$9)-1))</f>
        <v>2.9832798863380548E-7</v>
      </c>
      <c r="AJ265">
        <f>SUMPRODUCT(A265^constants!$E$28:$J$28,constants!$E$27:$J$27)</f>
        <v>1.2561318947950967E-6</v>
      </c>
      <c r="AL265" s="17">
        <f t="shared" si="86"/>
        <v>7.8683439273751937E-10</v>
      </c>
      <c r="AM265">
        <f t="shared" si="97"/>
        <v>3.9883532168189768E-10</v>
      </c>
      <c r="AN265">
        <f t="shared" si="98"/>
        <v>1.9728302634265709</v>
      </c>
      <c r="AO265">
        <f t="shared" si="99"/>
        <v>7.9066774856621013E-10</v>
      </c>
      <c r="AQ265">
        <f t="shared" si="100"/>
        <v>7.9066774856621013E-10</v>
      </c>
      <c r="AS265" s="4">
        <f t="shared" si="101"/>
        <v>0.99515174884059432</v>
      </c>
    </row>
    <row r="266" spans="1:45" x14ac:dyDescent="0.2">
      <c r="A266">
        <f>front!A266</f>
        <v>310.8</v>
      </c>
      <c r="B266" s="1">
        <f t="shared" si="102"/>
        <v>0.47000000000002728</v>
      </c>
      <c r="C266">
        <f>front!D266-front!B266</f>
        <v>348.34999999999991</v>
      </c>
      <c r="D266" s="2">
        <f>front!E266-front!C266</f>
        <v>3278.2999999999993</v>
      </c>
      <c r="E266" s="2">
        <f>IF(front!F266-front!C266&gt;0,front!F266-front!C266,0)</f>
        <v>1921.6999999999989</v>
      </c>
      <c r="F266" s="2">
        <f>front!I266-front!H266</f>
        <v>9717</v>
      </c>
      <c r="G266" s="2">
        <f>IF(front!J266-front!H266&gt;0,front!J266-front!H266,0)</f>
        <v>31.800000000001091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347.53771274260265</v>
      </c>
      <c r="J266" s="4">
        <f>D266/(constants!$A$4+constants!$B$4*data!D266+constants!$C$4*data!D266^2+constants!$D$4*data!D266^3+constants!$E$4*data!D266^4+constants!$F$4*data!D266^5+constants!$G$4*data!D266^6+constants!$H$4*data!D266^7)</f>
        <v>3270.8827233718775</v>
      </c>
      <c r="K266" s="4">
        <f>E266/(constants!$A$4+constants!$B$4*data!E266+constants!$C$4*data!E266^2+constants!$D$4*data!E266^3+constants!$E$4*data!E266^4+constants!$F$4*data!E266^5+constants!$G$4*data!E266^6+constants!$H$4*data!E266^7)</f>
        <v>1917.313545509428</v>
      </c>
      <c r="L266" s="4">
        <f>F266/(constants!$A$4+constants!$B$4*data!F266+constants!$C$4*data!F266^2+constants!$D$4*data!F266^3+constants!$E$4*data!F266^4+constants!$F$4*data!F266^5+constants!$G$4*data!F266^6+constants!$H$4*data!F266^7)</f>
        <v>9713.9962990059921</v>
      </c>
      <c r="M266" s="4">
        <f>G266/(constants!$A$4+constants!$B$4*data!G266+constants!$C$4*data!G266^2+constants!$D$4*data!G266^3+constants!$E$4*data!G266^4+constants!$F$4*data!G266^5+constants!$G$4*data!G266^6+constants!$H$4*data!G266^7)</f>
        <v>31.72492302093697</v>
      </c>
      <c r="N266" s="4"/>
      <c r="O266" s="4">
        <f t="shared" si="87"/>
        <v>1158.4590424753421</v>
      </c>
      <c r="P266" s="4">
        <f t="shared" si="88"/>
        <v>1090.2942411239592</v>
      </c>
      <c r="Q266" s="4">
        <f t="shared" si="89"/>
        <v>639.10451516980936</v>
      </c>
      <c r="R266" s="4">
        <f t="shared" si="90"/>
        <v>3237.9987663353309</v>
      </c>
      <c r="S266" s="4">
        <f t="shared" si="91"/>
        <v>10.574974340312323</v>
      </c>
      <c r="T266" s="4">
        <f t="shared" si="82"/>
        <v>1.0625196380759687</v>
      </c>
      <c r="U266" s="4">
        <f t="shared" si="92"/>
        <v>0.58617618168006758</v>
      </c>
      <c r="V266" s="4">
        <f t="shared" si="93"/>
        <v>3.2658981993006625E-3</v>
      </c>
      <c r="W266" s="4"/>
      <c r="X266">
        <f>IF(front!E266&gt;$X$2,O266,P266)</f>
        <v>1090.2942411239592</v>
      </c>
      <c r="Y266">
        <f t="shared" si="94"/>
        <v>410.27378316875104</v>
      </c>
      <c r="Z266">
        <f>SUMPRODUCT($B$7:$B$456,Y$7:Y$456,EXP(constants!$B$32+constants!$A$32*ABS($A$7:$A$456-$A266)))</f>
        <v>14.008207056118655</v>
      </c>
      <c r="AA266">
        <f t="shared" si="83"/>
        <v>396.2655761126324</v>
      </c>
      <c r="AB266">
        <f t="shared" si="95"/>
        <v>388.75010071912698</v>
      </c>
      <c r="AD266" s="4">
        <f t="shared" si="84"/>
        <v>3226.2474813469071</v>
      </c>
      <c r="AE266">
        <f>SUMPRODUCT($B$7:$B$456,AD$7:AD$456,EXP(constants!$B$32+constants!$A$32*ABS($A$7:$A$456-$A266)))</f>
        <v>72.776237213709962</v>
      </c>
      <c r="AF266" s="4">
        <f t="shared" si="85"/>
        <v>3153.4712441331972</v>
      </c>
      <c r="AG266">
        <f t="shared" si="96"/>
        <v>3153.4712441331972</v>
      </c>
      <c r="AH266" s="4"/>
      <c r="AI266" s="5">
        <f>SUMPRODUCT(constants!$B$13:$B$20,A266^constants!$A$13:$A$20)*constants!$C$10/((A266/1000000000)^5*(EXP(0.014388/(A266/1000000000)/constants!$B$9)-1))</f>
        <v>3.0284829461972768E-7</v>
      </c>
      <c r="AJ266">
        <f>SUMPRODUCT(A266^constants!$E$28:$J$28,constants!$E$27:$J$27)</f>
        <v>1.2498832521731025E-6</v>
      </c>
      <c r="AL266" s="17">
        <f t="shared" si="86"/>
        <v>7.790307811097814E-10</v>
      </c>
      <c r="AM266">
        <f t="shared" si="97"/>
        <v>3.9635156163177925E-10</v>
      </c>
      <c r="AN266">
        <f t="shared" si="98"/>
        <v>1.965504507923501</v>
      </c>
      <c r="AO266">
        <f t="shared" si="99"/>
        <v>7.8574383922306488E-10</v>
      </c>
      <c r="AQ266">
        <f t="shared" si="100"/>
        <v>7.8574383922306488E-10</v>
      </c>
      <c r="AS266" s="4">
        <f t="shared" si="101"/>
        <v>0.99145642920990473</v>
      </c>
    </row>
    <row r="267" spans="1:45" x14ac:dyDescent="0.2">
      <c r="A267">
        <f>front!A267</f>
        <v>311.27</v>
      </c>
      <c r="B267" s="1">
        <f t="shared" si="102"/>
        <v>0.46999999999997044</v>
      </c>
      <c r="C267">
        <f>front!D267-front!B267</f>
        <v>348.34999999999991</v>
      </c>
      <c r="D267" s="2">
        <f>front!E267-front!C267</f>
        <v>3278.2999999999993</v>
      </c>
      <c r="E267" s="2">
        <f>IF(front!F267-front!C267&gt;0,front!F267-front!C267,0)</f>
        <v>1921.6999999999989</v>
      </c>
      <c r="F267" s="2">
        <f>front!I267-front!H267</f>
        <v>9717</v>
      </c>
      <c r="G267" s="2">
        <f>IF(front!J267-front!H267&gt;0,front!J267-front!H267,0)</f>
        <v>31.800000000001091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347.53771274260265</v>
      </c>
      <c r="J267" s="4">
        <f>D267/(constants!$A$4+constants!$B$4*data!D267+constants!$C$4*data!D267^2+constants!$D$4*data!D267^3+constants!$E$4*data!D267^4+constants!$F$4*data!D267^5+constants!$G$4*data!D267^6+constants!$H$4*data!D267^7)</f>
        <v>3270.8827233718775</v>
      </c>
      <c r="K267" s="4">
        <f>E267/(constants!$A$4+constants!$B$4*data!E267+constants!$C$4*data!E267^2+constants!$D$4*data!E267^3+constants!$E$4*data!E267^4+constants!$F$4*data!E267^5+constants!$G$4*data!E267^6+constants!$H$4*data!E267^7)</f>
        <v>1917.313545509428</v>
      </c>
      <c r="L267" s="4">
        <f>F267/(constants!$A$4+constants!$B$4*data!F267+constants!$C$4*data!F267^2+constants!$D$4*data!F267^3+constants!$E$4*data!F267^4+constants!$F$4*data!F267^5+constants!$G$4*data!F267^6+constants!$H$4*data!F267^7)</f>
        <v>9713.9962990059921</v>
      </c>
      <c r="M267" s="4">
        <f>G267/(constants!$A$4+constants!$B$4*data!G267+constants!$C$4*data!G267^2+constants!$D$4*data!G267^3+constants!$E$4*data!G267^4+constants!$F$4*data!G267^5+constants!$G$4*data!G267^6+constants!$H$4*data!G267^7)</f>
        <v>31.72492302093697</v>
      </c>
      <c r="N267" s="4"/>
      <c r="O267" s="4">
        <f t="shared" si="87"/>
        <v>1158.4590424753421</v>
      </c>
      <c r="P267" s="4">
        <f t="shared" si="88"/>
        <v>1090.2942411239592</v>
      </c>
      <c r="Q267" s="4">
        <f t="shared" si="89"/>
        <v>639.10451516980936</v>
      </c>
      <c r="R267" s="4">
        <f t="shared" si="90"/>
        <v>3237.9987663353309</v>
      </c>
      <c r="S267" s="4">
        <f t="shared" si="91"/>
        <v>10.574974340312323</v>
      </c>
      <c r="T267" s="4">
        <f t="shared" si="82"/>
        <v>1.0625196380759687</v>
      </c>
      <c r="U267" s="4">
        <f t="shared" si="92"/>
        <v>0.58617618168006758</v>
      </c>
      <c r="V267" s="4">
        <f t="shared" si="93"/>
        <v>3.2658981993006625E-3</v>
      </c>
      <c r="W267" s="4"/>
      <c r="X267">
        <f>IF(front!E267&gt;$X$2,O267,P267)</f>
        <v>1090.2942411239592</v>
      </c>
      <c r="Y267">
        <f t="shared" si="94"/>
        <v>410.27378316875104</v>
      </c>
      <c r="Z267">
        <f>SUMPRODUCT($B$7:$B$456,Y$7:Y$456,EXP(constants!$B$32+constants!$A$32*ABS($A$7:$A$456-$A267)))</f>
        <v>14.242294643318843</v>
      </c>
      <c r="AA267">
        <f t="shared" si="83"/>
        <v>396.03148852543222</v>
      </c>
      <c r="AB267">
        <f t="shared" si="95"/>
        <v>388.5160131319268</v>
      </c>
      <c r="AD267" s="4">
        <f t="shared" si="84"/>
        <v>3226.2474813469071</v>
      </c>
      <c r="AE267">
        <f>SUMPRODUCT($B$7:$B$456,AD$7:AD$456,EXP(constants!$B$32+constants!$A$32*ABS($A$7:$A$456-$A267)))</f>
        <v>72.895748569184718</v>
      </c>
      <c r="AF267" s="4">
        <f t="shared" si="85"/>
        <v>3153.3517327777222</v>
      </c>
      <c r="AG267">
        <f t="shared" si="96"/>
        <v>3153.3517327777222</v>
      </c>
      <c r="AH267" s="4"/>
      <c r="AI267" s="5">
        <f>SUMPRODUCT(constants!$B$13:$B$20,A267^constants!$A$13:$A$20)*constants!$C$10/((A267/1000000000)^5*(EXP(0.014388/(A267/1000000000)/constants!$B$9)-1))</f>
        <v>3.0741850949088966E-7</v>
      </c>
      <c r="AJ267">
        <f>SUMPRODUCT(A267^constants!$E$28:$J$28,constants!$E$27:$J$27)</f>
        <v>1.2436766356502889E-6</v>
      </c>
      <c r="AL267" s="17">
        <f t="shared" si="86"/>
        <v>7.9126342055430495E-10</v>
      </c>
      <c r="AM267">
        <f t="shared" si="97"/>
        <v>3.9439832313116556E-10</v>
      </c>
      <c r="AN267">
        <f t="shared" si="98"/>
        <v>2.0062545253042403</v>
      </c>
      <c r="AO267">
        <f t="shared" si="99"/>
        <v>7.8187165788972553E-10</v>
      </c>
      <c r="AQ267">
        <f t="shared" si="100"/>
        <v>7.8187165788972553E-10</v>
      </c>
      <c r="AS267" s="4">
        <f t="shared" si="101"/>
        <v>1.012011898077912</v>
      </c>
    </row>
    <row r="268" spans="1:45" x14ac:dyDescent="0.2">
      <c r="A268">
        <f>front!A268</f>
        <v>311.74</v>
      </c>
      <c r="B268" s="1">
        <f t="shared" si="102"/>
        <v>0.47000000000002728</v>
      </c>
      <c r="C268">
        <f>front!D268-front!B268</f>
        <v>355.5</v>
      </c>
      <c r="D268" s="2">
        <f>front!E268-front!C268</f>
        <v>3367.5</v>
      </c>
      <c r="E268" s="2">
        <f>IF(front!F268-front!C268&gt;0,front!F268-front!C268,0)</f>
        <v>1926.9000000000015</v>
      </c>
      <c r="F268" s="2">
        <f>front!I268-front!H268</f>
        <v>9759</v>
      </c>
      <c r="G268" s="2">
        <f>IF(front!J268-front!H268&gt;0,front!J268-front!H268,0)</f>
        <v>5.2999999999992724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354.67123525296677</v>
      </c>
      <c r="J268" s="4">
        <f>D268/(constants!$A$4+constants!$B$4*data!D268+constants!$C$4*data!D268^2+constants!$D$4*data!D268^3+constants!$E$4*data!D268^4+constants!$F$4*data!D268^5+constants!$G$4*data!D268^6+constants!$H$4*data!D268^7)</f>
        <v>3359.8916723589841</v>
      </c>
      <c r="K268" s="4">
        <f>E268/(constants!$A$4+constants!$B$4*data!E268+constants!$C$4*data!E268^2+constants!$D$4*data!E268^3+constants!$E$4*data!E268^4+constants!$F$4*data!E268^5+constants!$G$4*data!E268^6+constants!$H$4*data!E268^7)</f>
        <v>1922.5017446056436</v>
      </c>
      <c r="L268" s="4">
        <f>F268/(constants!$A$4+constants!$B$4*data!F268+constants!$C$4*data!F268^2+constants!$D$4*data!F268^3+constants!$E$4*data!F268^4+constants!$F$4*data!F268^5+constants!$G$4*data!F268^6+constants!$H$4*data!F268^7)</f>
        <v>9756.2462268761847</v>
      </c>
      <c r="M268" s="4">
        <f>G268/(constants!$A$4+constants!$B$4*data!G268+constants!$C$4*data!G268^2+constants!$D$4*data!G268^3+constants!$E$4*data!G268^4+constants!$F$4*data!G268^5+constants!$G$4*data!G268^6+constants!$H$4*data!G268^7)</f>
        <v>5.2874718181707845</v>
      </c>
      <c r="N268" s="4"/>
      <c r="O268" s="4">
        <f t="shared" si="87"/>
        <v>1182.2374508432224</v>
      </c>
      <c r="P268" s="4">
        <f t="shared" si="88"/>
        <v>1119.963890786328</v>
      </c>
      <c r="Q268" s="4">
        <f t="shared" si="89"/>
        <v>640.83391486854794</v>
      </c>
      <c r="R268" s="4">
        <f t="shared" si="90"/>
        <v>3252.0820756253947</v>
      </c>
      <c r="S268" s="4">
        <f t="shared" si="91"/>
        <v>1.7624906060569283</v>
      </c>
      <c r="T268" s="4">
        <f t="shared" si="82"/>
        <v>1.0556031855751815</v>
      </c>
      <c r="U268" s="4">
        <f t="shared" si="92"/>
        <v>0.57219158594355901</v>
      </c>
      <c r="V268" s="4">
        <f t="shared" si="93"/>
        <v>5.419576028744572E-4</v>
      </c>
      <c r="W268" s="4"/>
      <c r="X268">
        <f>IF(front!E268&gt;$X$2,O268,P268)</f>
        <v>1119.963890786328</v>
      </c>
      <c r="Y268">
        <f t="shared" si="94"/>
        <v>438.10331568719482</v>
      </c>
      <c r="Z268">
        <f>SUMPRODUCT($B$7:$B$456,Y$7:Y$456,EXP(constants!$B$32+constants!$A$32*ABS($A$7:$A$456-$A268)))</f>
        <v>14.479406251498412</v>
      </c>
      <c r="AA268">
        <f t="shared" si="83"/>
        <v>423.62390943569642</v>
      </c>
      <c r="AB268">
        <f t="shared" si="95"/>
        <v>416.10843404219099</v>
      </c>
      <c r="AD268" s="4">
        <f t="shared" si="84"/>
        <v>3250.1235338138804</v>
      </c>
      <c r="AE268">
        <f>SUMPRODUCT($B$7:$B$456,AD$7:AD$456,EXP(constants!$B$32+constants!$A$32*ABS($A$7:$A$456-$A268)))</f>
        <v>73.011093458979985</v>
      </c>
      <c r="AF268" s="4">
        <f t="shared" si="85"/>
        <v>3177.1124403549002</v>
      </c>
      <c r="AG268">
        <f t="shared" si="96"/>
        <v>3177.1124403549002</v>
      </c>
      <c r="AH268" s="4"/>
      <c r="AI268" s="5">
        <f>SUMPRODUCT(constants!$B$13:$B$20,A268^constants!$A$13:$A$20)*constants!$C$10/((A268/1000000000)^5*(EXP(0.014388/(A268/1000000000)/constants!$B$9)-1))</f>
        <v>3.1203892995140155E-7</v>
      </c>
      <c r="AJ268">
        <f>SUMPRODUCT(A268^constants!$E$28:$J$28,constants!$E$27:$J$27)</f>
        <v>1.2375113396450124E-6</v>
      </c>
      <c r="AL268" s="17">
        <f t="shared" si="86"/>
        <v>7.4989811410494647E-10</v>
      </c>
      <c r="AM268">
        <f t="shared" si="97"/>
        <v>3.8950819742054074E-10</v>
      </c>
      <c r="AN268">
        <f t="shared" si="98"/>
        <v>1.925243471308264</v>
      </c>
      <c r="AO268">
        <f t="shared" si="99"/>
        <v>7.7217726906398036E-10</v>
      </c>
      <c r="AQ268">
        <f t="shared" si="100"/>
        <v>7.7217726906398036E-10</v>
      </c>
      <c r="AS268" s="4">
        <f t="shared" si="101"/>
        <v>0.97114761616067735</v>
      </c>
    </row>
    <row r="269" spans="1:45" x14ac:dyDescent="0.2">
      <c r="A269">
        <f>front!A269</f>
        <v>312.20999999999998</v>
      </c>
      <c r="B269" s="1">
        <f t="shared" si="102"/>
        <v>0.46999999999997044</v>
      </c>
      <c r="C269">
        <f>front!D269-front!B269</f>
        <v>355.5</v>
      </c>
      <c r="D269" s="2">
        <f>front!E269-front!C269</f>
        <v>3367.5</v>
      </c>
      <c r="E269" s="2">
        <f>IF(front!F269-front!C269&gt;0,front!F269-front!C269,0)</f>
        <v>1926.9000000000015</v>
      </c>
      <c r="F269" s="2">
        <f>front!I269-front!H269</f>
        <v>9759</v>
      </c>
      <c r="G269" s="2">
        <f>IF(front!J269-front!H269&gt;0,front!J269-front!H269,0)</f>
        <v>5.2999999999992724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354.67123525296677</v>
      </c>
      <c r="J269" s="4">
        <f>D269/(constants!$A$4+constants!$B$4*data!D269+constants!$C$4*data!D269^2+constants!$D$4*data!D269^3+constants!$E$4*data!D269^4+constants!$F$4*data!D269^5+constants!$G$4*data!D269^6+constants!$H$4*data!D269^7)</f>
        <v>3359.8916723589841</v>
      </c>
      <c r="K269" s="4">
        <f>E269/(constants!$A$4+constants!$B$4*data!E269+constants!$C$4*data!E269^2+constants!$D$4*data!E269^3+constants!$E$4*data!E269^4+constants!$F$4*data!E269^5+constants!$G$4*data!E269^6+constants!$H$4*data!E269^7)</f>
        <v>1922.5017446056436</v>
      </c>
      <c r="L269" s="4">
        <f>F269/(constants!$A$4+constants!$B$4*data!F269+constants!$C$4*data!F269^2+constants!$D$4*data!F269^3+constants!$E$4*data!F269^4+constants!$F$4*data!F269^5+constants!$G$4*data!F269^6+constants!$H$4*data!F269^7)</f>
        <v>9756.2462268761847</v>
      </c>
      <c r="M269" s="4">
        <f>G269/(constants!$A$4+constants!$B$4*data!G269+constants!$C$4*data!G269^2+constants!$D$4*data!G269^3+constants!$E$4*data!G269^4+constants!$F$4*data!G269^5+constants!$G$4*data!G269^6+constants!$H$4*data!G269^7)</f>
        <v>5.2874718181707845</v>
      </c>
      <c r="N269" s="4"/>
      <c r="O269" s="4">
        <f t="shared" si="87"/>
        <v>1182.2374508432224</v>
      </c>
      <c r="P269" s="4">
        <f t="shared" si="88"/>
        <v>1119.963890786328</v>
      </c>
      <c r="Q269" s="4">
        <f t="shared" si="89"/>
        <v>640.83391486854794</v>
      </c>
      <c r="R269" s="4">
        <f t="shared" si="90"/>
        <v>3252.0820756253947</v>
      </c>
      <c r="S269" s="4">
        <f t="shared" si="91"/>
        <v>1.7624906060569283</v>
      </c>
      <c r="T269" s="4">
        <f t="shared" si="82"/>
        <v>1.0556031855751815</v>
      </c>
      <c r="U269" s="4">
        <f t="shared" si="92"/>
        <v>0.57219158594355901</v>
      </c>
      <c r="V269" s="4">
        <f t="shared" si="93"/>
        <v>5.419576028744572E-4</v>
      </c>
      <c r="W269" s="4"/>
      <c r="X269">
        <f>IF(front!E269&gt;$X$2,O269,P269)</f>
        <v>1119.963890786328</v>
      </c>
      <c r="Y269">
        <f t="shared" si="94"/>
        <v>438.10331568719482</v>
      </c>
      <c r="Z269">
        <f>SUMPRODUCT($B$7:$B$456,Y$7:Y$456,EXP(constants!$B$32+constants!$A$32*ABS($A$7:$A$456-$A269)))</f>
        <v>14.719225992363622</v>
      </c>
      <c r="AA269">
        <f t="shared" si="83"/>
        <v>423.38408969483118</v>
      </c>
      <c r="AB269">
        <f t="shared" si="95"/>
        <v>415.86861430132575</v>
      </c>
      <c r="AD269" s="4">
        <f t="shared" si="84"/>
        <v>3250.1235338138804</v>
      </c>
      <c r="AE269">
        <f>SUMPRODUCT($B$7:$B$456,AD$7:AD$456,EXP(constants!$B$32+constants!$A$32*ABS($A$7:$A$456-$A269)))</f>
        <v>73.121937915058041</v>
      </c>
      <c r="AF269" s="4">
        <f t="shared" si="85"/>
        <v>3177.0015958988224</v>
      </c>
      <c r="AG269">
        <f t="shared" si="96"/>
        <v>3177.0015958988224</v>
      </c>
      <c r="AH269" s="4"/>
      <c r="AI269" s="5">
        <f>SUMPRODUCT(constants!$B$13:$B$20,A269^constants!$A$13:$A$20)*constants!$C$10/((A269/1000000000)^5*(EXP(0.014388/(A269/1000000000)/constants!$B$9)-1))</f>
        <v>3.167098518382566E-7</v>
      </c>
      <c r="AJ269">
        <f>SUMPRODUCT(A269^constants!$E$28:$J$28,constants!$E$27:$J$27)</f>
        <v>1.2313866730412717E-6</v>
      </c>
      <c r="AL269" s="17">
        <f t="shared" si="86"/>
        <v>7.6156228420925819E-10</v>
      </c>
      <c r="AM269">
        <f t="shared" si="97"/>
        <v>3.8759397371120724E-10</v>
      </c>
      <c r="AN269">
        <f t="shared" si="98"/>
        <v>1.9648455235702178</v>
      </c>
      <c r="AO269">
        <f t="shared" si="99"/>
        <v>7.6838243227738824E-10</v>
      </c>
      <c r="AQ269">
        <f t="shared" si="100"/>
        <v>7.6838243227738824E-10</v>
      </c>
      <c r="AS269" s="4">
        <f t="shared" si="101"/>
        <v>0.99112401874166223</v>
      </c>
    </row>
    <row r="270" spans="1:45" x14ac:dyDescent="0.2">
      <c r="A270">
        <f>front!A270</f>
        <v>312.69</v>
      </c>
      <c r="B270" s="1">
        <f t="shared" si="102"/>
        <v>0.48000000000001819</v>
      </c>
      <c r="C270">
        <f>front!D270-front!B270</f>
        <v>342.55000000000018</v>
      </c>
      <c r="D270" s="2">
        <f>front!E270-front!C270</f>
        <v>3356.1000000000004</v>
      </c>
      <c r="E270" s="2">
        <f>IF(front!F270-front!C270&gt;0,front!F270-front!C270,0)</f>
        <v>1892.2000000000007</v>
      </c>
      <c r="F270" s="2">
        <f>front!I270-front!H270</f>
        <v>9736.1999999999989</v>
      </c>
      <c r="G270" s="2">
        <f>IF(front!J270-front!H270&gt;0,front!J270-front!H270,0)</f>
        <v>5.6000000000003638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341.7510837326015</v>
      </c>
      <c r="J270" s="4">
        <f>D270/(constants!$A$4+constants!$B$4*data!D270+constants!$C$4*data!D270^2+constants!$D$4*data!D270^3+constants!$E$4*data!D270^4+constants!$F$4*data!D270^5+constants!$G$4*data!D270^6+constants!$H$4*data!D270^7)</f>
        <v>3348.5159906025319</v>
      </c>
      <c r="K270" s="4">
        <f>E270/(constants!$A$4+constants!$B$4*data!E270+constants!$C$4*data!E270^2+constants!$D$4*data!E270^3+constants!$E$4*data!E270^4+constants!$F$4*data!E270^5+constants!$G$4*data!E270^6+constants!$H$4*data!E270^7)</f>
        <v>1887.8804935461289</v>
      </c>
      <c r="L270" s="4">
        <f>F270/(constants!$A$4+constants!$B$4*data!F270+constants!$C$4*data!F270^2+constants!$D$4*data!F270^3+constants!$E$4*data!F270^4+constants!$F$4*data!F270^5+constants!$G$4*data!F270^6+constants!$H$4*data!F270^7)</f>
        <v>9733.3100386915048</v>
      </c>
      <c r="M270" s="4">
        <f>G270/(constants!$A$4+constants!$B$4*data!G270+constants!$C$4*data!G270^2+constants!$D$4*data!G270^3+constants!$E$4*data!G270^4+constants!$F$4*data!G270^5+constants!$G$4*data!G270^6+constants!$H$4*data!G270^7)</f>
        <v>5.5867628618294907</v>
      </c>
      <c r="N270" s="4"/>
      <c r="O270" s="4">
        <f t="shared" si="87"/>
        <v>1139.1702791086716</v>
      </c>
      <c r="P270" s="4">
        <f t="shared" si="88"/>
        <v>1116.1719968675106</v>
      </c>
      <c r="Q270" s="4">
        <f t="shared" si="89"/>
        <v>629.29349784870965</v>
      </c>
      <c r="R270" s="4">
        <f t="shared" si="90"/>
        <v>3244.4366795638348</v>
      </c>
      <c r="S270" s="4">
        <f t="shared" si="91"/>
        <v>1.8622542872764967</v>
      </c>
      <c r="T270" s="4">
        <f t="shared" si="82"/>
        <v>1.0206046042238155</v>
      </c>
      <c r="U270" s="4">
        <f t="shared" si="92"/>
        <v>0.56379617085430844</v>
      </c>
      <c r="V270" s="4">
        <f t="shared" si="93"/>
        <v>5.7398385951142939E-4</v>
      </c>
      <c r="W270" s="4"/>
      <c r="X270">
        <f>IF(front!E270&gt;$X$2,O270,P270)</f>
        <v>1116.1719968675106</v>
      </c>
      <c r="Y270">
        <f t="shared" si="94"/>
        <v>446.5906648038291</v>
      </c>
      <c r="Z270">
        <f>SUMPRODUCT($B$7:$B$456,Y$7:Y$456,EXP(constants!$B$32+constants!$A$32*ABS($A$7:$A$456-$A270)))</f>
        <v>14.967204641111589</v>
      </c>
      <c r="AA270">
        <f t="shared" si="83"/>
        <v>431.62346016271749</v>
      </c>
      <c r="AB270">
        <f t="shared" si="95"/>
        <v>424.10798476921207</v>
      </c>
      <c r="AD270" s="4">
        <f t="shared" si="84"/>
        <v>3242.3672768261586</v>
      </c>
      <c r="AE270">
        <f>SUMPRODUCT($B$7:$B$456,AD$7:AD$456,EXP(constants!$B$32+constants!$A$32*ABS($A$7:$A$456-$A270)))</f>
        <v>73.231193786502274</v>
      </c>
      <c r="AF270" s="4">
        <f t="shared" si="85"/>
        <v>3169.1360830396561</v>
      </c>
      <c r="AG270">
        <f t="shared" si="96"/>
        <v>3169.1360830396561</v>
      </c>
      <c r="AH270" s="4"/>
      <c r="AI270" s="5">
        <f>SUMPRODUCT(constants!$B$13:$B$20,A270^constants!$A$13:$A$20)*constants!$C$10/((A270/1000000000)^5*(EXP(0.014388/(A270/1000000000)/constants!$B$9)-1))</f>
        <v>3.2153258622906789E-7</v>
      </c>
      <c r="AJ270">
        <f>SUMPRODUCT(A270^constants!$E$28:$J$28,constants!$E$27:$J$27)</f>
        <v>1.2251729262782664E-6</v>
      </c>
      <c r="AL270" s="17">
        <f t="shared" si="86"/>
        <v>7.5813848778168391E-10</v>
      </c>
      <c r="AM270">
        <f t="shared" si="97"/>
        <v>3.865952405247142E-10</v>
      </c>
      <c r="AN270">
        <f t="shared" si="98"/>
        <v>1.9610652390667953</v>
      </c>
      <c r="AO270">
        <f t="shared" si="99"/>
        <v>7.6640250202283413E-10</v>
      </c>
      <c r="AQ270">
        <f t="shared" si="100"/>
        <v>7.6640250202283413E-10</v>
      </c>
      <c r="AS270" s="4">
        <f t="shared" si="101"/>
        <v>0.98921713561824465</v>
      </c>
    </row>
    <row r="271" spans="1:45" x14ac:dyDescent="0.2">
      <c r="A271">
        <f>front!A271</f>
        <v>313.16000000000003</v>
      </c>
      <c r="B271" s="1">
        <f t="shared" si="102"/>
        <v>0.47000000000002728</v>
      </c>
      <c r="C271">
        <f>front!D271-front!B271</f>
        <v>342.55000000000018</v>
      </c>
      <c r="D271" s="2">
        <f>front!E271-front!C271</f>
        <v>3356.1000000000004</v>
      </c>
      <c r="E271" s="2">
        <f>IF(front!F271-front!C271&gt;0,front!F271-front!C271,0)</f>
        <v>1892.2000000000007</v>
      </c>
      <c r="F271" s="2">
        <f>front!I271-front!H271</f>
        <v>9736.1999999999989</v>
      </c>
      <c r="G271" s="2">
        <f>IF(front!J271-front!H271&gt;0,front!J271-front!H271,0)</f>
        <v>5.6000000000003638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341.7510837326015</v>
      </c>
      <c r="J271" s="4">
        <f>D271/(constants!$A$4+constants!$B$4*data!D271+constants!$C$4*data!D271^2+constants!$D$4*data!D271^3+constants!$E$4*data!D271^4+constants!$F$4*data!D271^5+constants!$G$4*data!D271^6+constants!$H$4*data!D271^7)</f>
        <v>3348.5159906025319</v>
      </c>
      <c r="K271" s="4">
        <f>E271/(constants!$A$4+constants!$B$4*data!E271+constants!$C$4*data!E271^2+constants!$D$4*data!E271^3+constants!$E$4*data!E271^4+constants!$F$4*data!E271^5+constants!$G$4*data!E271^6+constants!$H$4*data!E271^7)</f>
        <v>1887.8804935461289</v>
      </c>
      <c r="L271" s="4">
        <f>F271/(constants!$A$4+constants!$B$4*data!F271+constants!$C$4*data!F271^2+constants!$D$4*data!F271^3+constants!$E$4*data!F271^4+constants!$F$4*data!F271^5+constants!$G$4*data!F271^6+constants!$H$4*data!F271^7)</f>
        <v>9733.3100386915048</v>
      </c>
      <c r="M271" s="4">
        <f>G271/(constants!$A$4+constants!$B$4*data!G271+constants!$C$4*data!G271^2+constants!$D$4*data!G271^3+constants!$E$4*data!G271^4+constants!$F$4*data!G271^5+constants!$G$4*data!G271^6+constants!$H$4*data!G271^7)</f>
        <v>5.5867628618294907</v>
      </c>
      <c r="N271" s="4"/>
      <c r="O271" s="4">
        <f t="shared" si="87"/>
        <v>1139.1702791086716</v>
      </c>
      <c r="P271" s="4">
        <f t="shared" si="88"/>
        <v>1116.1719968675106</v>
      </c>
      <c r="Q271" s="4">
        <f t="shared" si="89"/>
        <v>629.29349784870965</v>
      </c>
      <c r="R271" s="4">
        <f t="shared" si="90"/>
        <v>3244.4366795638348</v>
      </c>
      <c r="S271" s="4">
        <f t="shared" si="91"/>
        <v>1.8622542872764967</v>
      </c>
      <c r="T271" s="4">
        <f t="shared" si="82"/>
        <v>1.0206046042238155</v>
      </c>
      <c r="U271" s="4">
        <f t="shared" si="92"/>
        <v>0.56379617085430844</v>
      </c>
      <c r="V271" s="4">
        <f t="shared" si="93"/>
        <v>5.7398385951142939E-4</v>
      </c>
      <c r="W271" s="4"/>
      <c r="X271">
        <f>IF(front!E271&gt;$X$2,O271,P271)</f>
        <v>1116.1719968675106</v>
      </c>
      <c r="Y271">
        <f t="shared" si="94"/>
        <v>446.5906648038291</v>
      </c>
      <c r="Z271">
        <f>SUMPRODUCT($B$7:$B$456,Y$7:Y$456,EXP(constants!$B$32+constants!$A$32*ABS($A$7:$A$456-$A271)))</f>
        <v>15.21287264857394</v>
      </c>
      <c r="AA271">
        <f t="shared" si="83"/>
        <v>431.37779215525518</v>
      </c>
      <c r="AB271">
        <f t="shared" si="95"/>
        <v>423.86231676174975</v>
      </c>
      <c r="AD271" s="4">
        <f t="shared" si="84"/>
        <v>3242.3672768261586</v>
      </c>
      <c r="AE271">
        <f>SUMPRODUCT($B$7:$B$456,AD$7:AD$456,EXP(constants!$B$32+constants!$A$32*ABS($A$7:$A$456-$A271)))</f>
        <v>73.333318686727495</v>
      </c>
      <c r="AF271" s="4">
        <f t="shared" si="85"/>
        <v>3169.033958139431</v>
      </c>
      <c r="AG271">
        <f t="shared" si="96"/>
        <v>3169.033958139431</v>
      </c>
      <c r="AH271" s="4"/>
      <c r="AI271" s="5">
        <f>SUMPRODUCT(constants!$B$13:$B$20,A271^constants!$A$13:$A$20)*constants!$C$10/((A271/1000000000)^5*(EXP(0.014388/(A271/1000000000)/constants!$B$9)-1))</f>
        <v>3.2630648512137857E-7</v>
      </c>
      <c r="AJ271">
        <f>SUMPRODUCT(A271^constants!$E$28:$J$28,constants!$E$27:$J$27)</f>
        <v>1.2191283313104794E-6</v>
      </c>
      <c r="AL271" s="17">
        <f t="shared" si="86"/>
        <v>7.6984075304055239E-10</v>
      </c>
      <c r="AM271">
        <f t="shared" si="97"/>
        <v>3.8470030533413432E-10</v>
      </c>
      <c r="AN271">
        <f t="shared" si="98"/>
        <v>2.0011441175537965</v>
      </c>
      <c r="AO271">
        <f t="shared" si="99"/>
        <v>7.6264590359896212E-10</v>
      </c>
      <c r="AQ271">
        <f t="shared" si="100"/>
        <v>7.6264590359896212E-10</v>
      </c>
      <c r="AS271" s="4">
        <f t="shared" si="101"/>
        <v>1.00943406292178</v>
      </c>
    </row>
    <row r="272" spans="1:45" x14ac:dyDescent="0.2">
      <c r="A272">
        <f>front!A272</f>
        <v>313.63</v>
      </c>
      <c r="B272" s="1">
        <f t="shared" si="102"/>
        <v>0.46999999999997044</v>
      </c>
      <c r="C272">
        <f>front!D272-front!B272</f>
        <v>348.94999999999982</v>
      </c>
      <c r="D272" s="2">
        <f>front!E272-front!C272</f>
        <v>3379.3999999999996</v>
      </c>
      <c r="E272" s="2">
        <f>IF(front!F272-front!C272&gt;0,front!F272-front!C272,0)</f>
        <v>1797.8999999999996</v>
      </c>
      <c r="F272" s="2">
        <f>front!I272-front!H272</f>
        <v>9689.1000000000022</v>
      </c>
      <c r="G272" s="2">
        <f>IF(front!J272-front!H272&gt;0,front!J272-front!H272,0)</f>
        <v>43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348.13632977470553</v>
      </c>
      <c r="J272" s="4">
        <f>D272/(constants!$A$4+constants!$B$4*data!D272+constants!$C$4*data!D272^2+constants!$D$4*data!D272^3+constants!$E$4*data!D272^4+constants!$F$4*data!D272^5+constants!$G$4*data!D272^6+constants!$H$4*data!D272^7)</f>
        <v>3371.7663194453353</v>
      </c>
      <c r="K272" s="4">
        <f>E272/(constants!$A$4+constants!$B$4*data!E272+constants!$C$4*data!E272^2+constants!$D$4*data!E272^3+constants!$E$4*data!E272^4+constants!$F$4*data!E272^5+constants!$G$4*data!E272^6+constants!$H$4*data!E272^7)</f>
        <v>1793.7944925637089</v>
      </c>
      <c r="L272" s="4">
        <f>F272/(constants!$A$4+constants!$B$4*data!F272+constants!$C$4*data!F272^2+constants!$D$4*data!F272^3+constants!$E$4*data!F272^4+constants!$F$4*data!F272^5+constants!$G$4*data!F272^6+constants!$H$4*data!F272^7)</f>
        <v>9685.9325566482785</v>
      </c>
      <c r="M272" s="4">
        <f>G272/(constants!$A$4+constants!$B$4*data!G272+constants!$C$4*data!G272^2+constants!$D$4*data!G272^3+constants!$E$4*data!G272^4+constants!$F$4*data!G272^5+constants!$G$4*data!G272^6+constants!$H$4*data!G272^7)</f>
        <v>42.898532476896456</v>
      </c>
      <c r="N272" s="4"/>
      <c r="O272" s="4">
        <f t="shared" si="87"/>
        <v>1160.4544325823517</v>
      </c>
      <c r="P272" s="4">
        <f t="shared" si="88"/>
        <v>1123.9221064817784</v>
      </c>
      <c r="Q272" s="4">
        <f t="shared" si="89"/>
        <v>597.93149752123634</v>
      </c>
      <c r="R272" s="4">
        <f t="shared" si="90"/>
        <v>3228.6441855494263</v>
      </c>
      <c r="S272" s="4">
        <f t="shared" si="91"/>
        <v>14.299510825632153</v>
      </c>
      <c r="T272" s="4">
        <f t="shared" si="82"/>
        <v>1.032504322043216</v>
      </c>
      <c r="U272" s="4">
        <f t="shared" si="92"/>
        <v>0.53200439254010734</v>
      </c>
      <c r="V272" s="4">
        <f t="shared" si="93"/>
        <v>4.4289522176624643E-3</v>
      </c>
      <c r="W272" s="4"/>
      <c r="X272">
        <f>IF(front!E272&gt;$X$2,O272,P272)</f>
        <v>1123.9221064817784</v>
      </c>
      <c r="Y272">
        <f t="shared" si="94"/>
        <v>487.7105931548856</v>
      </c>
      <c r="Z272">
        <f>SUMPRODUCT($B$7:$B$456,Y$7:Y$456,EXP(constants!$B$32+constants!$A$32*ABS($A$7:$A$456-$A272)))</f>
        <v>15.461624994758022</v>
      </c>
      <c r="AA272">
        <f t="shared" si="83"/>
        <v>472.24896816012756</v>
      </c>
      <c r="AB272">
        <f t="shared" si="95"/>
        <v>464.73349276662213</v>
      </c>
      <c r="AD272" s="4">
        <f t="shared" si="84"/>
        <v>3212.7540640702196</v>
      </c>
      <c r="AE272">
        <f>SUMPRODUCT($B$7:$B$456,AD$7:AD$456,EXP(constants!$B$32+constants!$A$32*ABS($A$7:$A$456-$A272)))</f>
        <v>73.431308728944032</v>
      </c>
      <c r="AF272" s="4">
        <f t="shared" si="85"/>
        <v>3139.3227553412753</v>
      </c>
      <c r="AG272">
        <f t="shared" si="96"/>
        <v>3139.3227553412753</v>
      </c>
      <c r="AH272" s="4"/>
      <c r="AI272" s="5">
        <f>SUMPRODUCT(constants!$B$13:$B$20,A272^constants!$A$13:$A$20)*constants!$C$10/((A272/1000000000)^5*(EXP(0.014388/(A272/1000000000)/constants!$B$9)-1))</f>
        <v>3.3113177375950485E-7</v>
      </c>
      <c r="AJ272">
        <f>SUMPRODUCT(A272^constants!$E$28:$J$28,constants!$E$27:$J$27)</f>
        <v>1.2131223644392904E-6</v>
      </c>
      <c r="AL272" s="17">
        <f t="shared" si="86"/>
        <v>7.1251971057268122E-10</v>
      </c>
      <c r="AM272">
        <f t="shared" si="97"/>
        <v>3.864280480161754E-10</v>
      </c>
      <c r="AN272">
        <f t="shared" si="98"/>
        <v>1.8438612679141138</v>
      </c>
      <c r="AO272">
        <f t="shared" si="99"/>
        <v>7.6607105263227849E-10</v>
      </c>
      <c r="AQ272">
        <f t="shared" si="100"/>
        <v>7.6607105263227849E-10</v>
      </c>
      <c r="AS272" s="4">
        <f t="shared" si="101"/>
        <v>0.93009611592085251</v>
      </c>
    </row>
    <row r="273" spans="1:45" x14ac:dyDescent="0.2">
      <c r="A273">
        <f>front!A273</f>
        <v>314.10000000000002</v>
      </c>
      <c r="B273" s="1">
        <f t="shared" si="102"/>
        <v>0.47000000000002728</v>
      </c>
      <c r="C273">
        <f>front!D273-front!B273</f>
        <v>348.94999999999982</v>
      </c>
      <c r="D273" s="2">
        <f>front!E273-front!C273</f>
        <v>3379.3999999999996</v>
      </c>
      <c r="E273" s="2">
        <f>IF(front!F273-front!C273&gt;0,front!F273-front!C273,0)</f>
        <v>1797.8999999999996</v>
      </c>
      <c r="F273" s="2">
        <f>front!I273-front!H273</f>
        <v>9689.1000000000022</v>
      </c>
      <c r="G273" s="2">
        <f>IF(front!J273-front!H273&gt;0,front!J273-front!H273,0)</f>
        <v>43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348.13632977470553</v>
      </c>
      <c r="J273" s="4">
        <f>D273/(constants!$A$4+constants!$B$4*data!D273+constants!$C$4*data!D273^2+constants!$D$4*data!D273^3+constants!$E$4*data!D273^4+constants!$F$4*data!D273^5+constants!$G$4*data!D273^6+constants!$H$4*data!D273^7)</f>
        <v>3371.7663194453353</v>
      </c>
      <c r="K273" s="4">
        <f>E273/(constants!$A$4+constants!$B$4*data!E273+constants!$C$4*data!E273^2+constants!$D$4*data!E273^3+constants!$E$4*data!E273^4+constants!$F$4*data!E273^5+constants!$G$4*data!E273^6+constants!$H$4*data!E273^7)</f>
        <v>1793.7944925637089</v>
      </c>
      <c r="L273" s="4">
        <f>F273/(constants!$A$4+constants!$B$4*data!F273+constants!$C$4*data!F273^2+constants!$D$4*data!F273^3+constants!$E$4*data!F273^4+constants!$F$4*data!F273^5+constants!$G$4*data!F273^6+constants!$H$4*data!F273^7)</f>
        <v>9685.9325566482785</v>
      </c>
      <c r="M273" s="4">
        <f>G273/(constants!$A$4+constants!$B$4*data!G273+constants!$C$4*data!G273^2+constants!$D$4*data!G273^3+constants!$E$4*data!G273^4+constants!$F$4*data!G273^5+constants!$G$4*data!G273^6+constants!$H$4*data!G273^7)</f>
        <v>42.898532476896456</v>
      </c>
      <c r="N273" s="4"/>
      <c r="O273" s="4">
        <f t="shared" si="87"/>
        <v>1160.4544325823517</v>
      </c>
      <c r="P273" s="4">
        <f t="shared" si="88"/>
        <v>1123.9221064817784</v>
      </c>
      <c r="Q273" s="4">
        <f t="shared" si="89"/>
        <v>597.93149752123634</v>
      </c>
      <c r="R273" s="4">
        <f t="shared" si="90"/>
        <v>3228.6441855494263</v>
      </c>
      <c r="S273" s="4">
        <f t="shared" si="91"/>
        <v>14.299510825632153</v>
      </c>
      <c r="T273" s="4">
        <f t="shared" si="82"/>
        <v>1.032504322043216</v>
      </c>
      <c r="U273" s="4">
        <f t="shared" si="92"/>
        <v>0.53200439254010734</v>
      </c>
      <c r="V273" s="4">
        <f t="shared" si="93"/>
        <v>4.4289522176624643E-3</v>
      </c>
      <c r="W273" s="4"/>
      <c r="X273">
        <f>IF(front!E273&gt;$X$2,O273,P273)</f>
        <v>1123.9221064817784</v>
      </c>
      <c r="Y273">
        <f t="shared" si="94"/>
        <v>487.7105931548856</v>
      </c>
      <c r="Z273">
        <f>SUMPRODUCT($B$7:$B$456,Y$7:Y$456,EXP(constants!$B$32+constants!$A$32*ABS($A$7:$A$456-$A273)))</f>
        <v>15.712922321318093</v>
      </c>
      <c r="AA273">
        <f t="shared" si="83"/>
        <v>471.9976708335675</v>
      </c>
      <c r="AB273">
        <f t="shared" si="95"/>
        <v>464.48219544006207</v>
      </c>
      <c r="AD273" s="4">
        <f t="shared" si="84"/>
        <v>3212.7540640702196</v>
      </c>
      <c r="AE273">
        <f>SUMPRODUCT($B$7:$B$456,AD$7:AD$456,EXP(constants!$B$32+constants!$A$32*ABS($A$7:$A$456-$A273)))</f>
        <v>73.525750416079077</v>
      </c>
      <c r="AF273" s="4">
        <f t="shared" si="85"/>
        <v>3139.2283136541405</v>
      </c>
      <c r="AG273">
        <f t="shared" si="96"/>
        <v>3139.2283136541405</v>
      </c>
      <c r="AH273" s="4"/>
      <c r="AI273" s="5">
        <f>SUMPRODUCT(constants!$B$13:$B$20,A273^constants!$A$13:$A$20)*constants!$C$10/((A273/1000000000)^5*(EXP(0.014388/(A273/1000000000)/constants!$B$9)-1))</f>
        <v>3.3600874427740043E-7</v>
      </c>
      <c r="AJ273">
        <f>SUMPRODUCT(A273^constants!$E$28:$J$28,constants!$E$27:$J$27)</f>
        <v>1.2071543915907431E-6</v>
      </c>
      <c r="AL273" s="17">
        <f t="shared" si="86"/>
        <v>7.2340500362787277E-10</v>
      </c>
      <c r="AM273">
        <f t="shared" si="97"/>
        <v>3.8453857794930028E-10</v>
      </c>
      <c r="AN273">
        <f t="shared" si="98"/>
        <v>1.8812286857815617</v>
      </c>
      <c r="AO273">
        <f t="shared" si="99"/>
        <v>7.6232528849719791E-10</v>
      </c>
      <c r="AQ273">
        <f t="shared" si="100"/>
        <v>7.6232528849719791E-10</v>
      </c>
      <c r="AS273" s="4">
        <f t="shared" si="101"/>
        <v>0.94894530529604992</v>
      </c>
    </row>
    <row r="274" spans="1:45" x14ac:dyDescent="0.2">
      <c r="A274">
        <f>front!A274</f>
        <v>314.57</v>
      </c>
      <c r="B274" s="1">
        <f t="shared" si="102"/>
        <v>0.46999999999997044</v>
      </c>
      <c r="C274">
        <f>front!D274-front!B274</f>
        <v>358.69999999999982</v>
      </c>
      <c r="D274" s="2">
        <f>front!E274-front!C274</f>
        <v>3323.2999999999993</v>
      </c>
      <c r="E274" s="2">
        <f>IF(front!F274-front!C274&gt;0,front!F274-front!C274,0)</f>
        <v>1756</v>
      </c>
      <c r="F274" s="2">
        <f>front!I274-front!H274</f>
        <v>9714.4999999999982</v>
      </c>
      <c r="G274" s="2">
        <f>IF(front!J274-front!H274&gt;0,front!J274-front!H274,0)</f>
        <v>14.399999999999636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357.86386273439024</v>
      </c>
      <c r="J274" s="4">
        <f>D274/(constants!$A$4+constants!$B$4*data!D274+constants!$C$4*data!D274^2+constants!$D$4*data!D274^3+constants!$E$4*data!D274^4+constants!$F$4*data!D274^5+constants!$G$4*data!D274^6+constants!$H$4*data!D274^7)</f>
        <v>3315.7861225794613</v>
      </c>
      <c r="K274" s="4">
        <f>E274/(constants!$A$4+constants!$B$4*data!E274+constants!$C$4*data!E274^2+constants!$D$4*data!E274^3+constants!$E$4*data!E274^4+constants!$F$4*data!E274^5+constants!$G$4*data!E274^6+constants!$H$4*data!E274^7)</f>
        <v>1751.9895660982568</v>
      </c>
      <c r="L274" s="4">
        <f>F274/(constants!$A$4+constants!$B$4*data!F274+constants!$C$4*data!F274^2+constants!$D$4*data!F274^3+constants!$E$4*data!F274^4+constants!$F$4*data!F274^5+constants!$G$4*data!F274^6+constants!$H$4*data!F274^7)</f>
        <v>9711.4815526142011</v>
      </c>
      <c r="M274" s="4">
        <f>G274/(constants!$A$4+constants!$B$4*data!G274+constants!$C$4*data!G274^2+constants!$D$4*data!G274^3+constants!$E$4*data!G274^4+constants!$F$4*data!G274^5+constants!$G$4*data!G274^6+constants!$H$4*data!G274^7)</f>
        <v>14.36597561344632</v>
      </c>
      <c r="N274" s="4"/>
      <c r="O274" s="4">
        <f t="shared" si="87"/>
        <v>1192.8795424479674</v>
      </c>
      <c r="P274" s="4">
        <f t="shared" si="88"/>
        <v>1105.2620408598204</v>
      </c>
      <c r="Q274" s="4">
        <f t="shared" si="89"/>
        <v>583.9965220327523</v>
      </c>
      <c r="R274" s="4">
        <f t="shared" si="90"/>
        <v>3237.1605175380669</v>
      </c>
      <c r="S274" s="4">
        <f t="shared" si="91"/>
        <v>4.78865853781544</v>
      </c>
      <c r="T274" s="4">
        <f t="shared" si="82"/>
        <v>1.0792730577447376</v>
      </c>
      <c r="U274" s="4">
        <f t="shared" si="92"/>
        <v>0.52837833965458703</v>
      </c>
      <c r="V274" s="4">
        <f t="shared" si="93"/>
        <v>1.4792774444985885E-3</v>
      </c>
      <c r="W274" s="4"/>
      <c r="X274">
        <f>IF(front!E274&gt;$X$2,O274,P274)</f>
        <v>1105.2620408598204</v>
      </c>
      <c r="Y274">
        <f t="shared" si="94"/>
        <v>483.87763043761561</v>
      </c>
      <c r="Z274">
        <f>SUMPRODUCT($B$7:$B$456,Y$7:Y$456,EXP(constants!$B$32+constants!$A$32*ABS($A$7:$A$456-$A274)))</f>
        <v>15.966944237473239</v>
      </c>
      <c r="AA274">
        <f t="shared" si="83"/>
        <v>467.91068620014238</v>
      </c>
      <c r="AB274">
        <f t="shared" si="95"/>
        <v>460.39521080663695</v>
      </c>
      <c r="AD274" s="4">
        <f t="shared" si="84"/>
        <v>3231.8391910384266</v>
      </c>
      <c r="AE274">
        <f>SUMPRODUCT($B$7:$B$456,AD$7:AD$456,EXP(constants!$B$32+constants!$A$32*ABS($A$7:$A$456-$A274)))</f>
        <v>73.616711248244343</v>
      </c>
      <c r="AF274" s="4">
        <f t="shared" si="85"/>
        <v>3158.2224797901822</v>
      </c>
      <c r="AG274">
        <f t="shared" si="96"/>
        <v>3158.2224797901822</v>
      </c>
      <c r="AH274" s="4"/>
      <c r="AI274" s="5">
        <f>SUMPRODUCT(constants!$B$13:$B$20,A274^constants!$A$13:$A$20)*constants!$C$10/((A274/1000000000)^5*(EXP(0.014388/(A274/1000000000)/constants!$B$9)-1))</f>
        <v>3.4093768783520716E-7</v>
      </c>
      <c r="AJ274">
        <f>SUMPRODUCT(A274^constants!$E$28:$J$28,constants!$E$27:$J$27)</f>
        <v>1.2012237925905695E-6</v>
      </c>
      <c r="AL274" s="17">
        <f t="shared" si="86"/>
        <v>7.4053265505926125E-10</v>
      </c>
      <c r="AM274">
        <f t="shared" si="97"/>
        <v>3.8034805979544964E-10</v>
      </c>
      <c r="AN274">
        <f t="shared" si="98"/>
        <v>1.9469868084972435</v>
      </c>
      <c r="AO274">
        <f t="shared" si="99"/>
        <v>7.5401783082254002E-10</v>
      </c>
      <c r="AQ274">
        <f t="shared" si="100"/>
        <v>7.5401783082254002E-10</v>
      </c>
      <c r="AS274" s="4">
        <f t="shared" si="101"/>
        <v>0.9821155744439517</v>
      </c>
    </row>
    <row r="275" spans="1:45" x14ac:dyDescent="0.2">
      <c r="A275">
        <f>front!A275</f>
        <v>315.05</v>
      </c>
      <c r="B275" s="1">
        <f t="shared" si="102"/>
        <v>0.48000000000001819</v>
      </c>
      <c r="C275">
        <f>front!D275-front!B275</f>
        <v>358.69999999999982</v>
      </c>
      <c r="D275" s="2">
        <f>front!E275-front!C275</f>
        <v>3323.2999999999993</v>
      </c>
      <c r="E275" s="2">
        <f>IF(front!F275-front!C275&gt;0,front!F275-front!C275,0)</f>
        <v>1756</v>
      </c>
      <c r="F275" s="2">
        <f>front!I275-front!H275</f>
        <v>9714.4999999999982</v>
      </c>
      <c r="G275" s="2">
        <f>IF(front!J275-front!H275&gt;0,front!J275-front!H275,0)</f>
        <v>14.399999999999636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357.86386273439024</v>
      </c>
      <c r="J275" s="4">
        <f>D275/(constants!$A$4+constants!$B$4*data!D275+constants!$C$4*data!D275^2+constants!$D$4*data!D275^3+constants!$E$4*data!D275^4+constants!$F$4*data!D275^5+constants!$G$4*data!D275^6+constants!$H$4*data!D275^7)</f>
        <v>3315.7861225794613</v>
      </c>
      <c r="K275" s="4">
        <f>E275/(constants!$A$4+constants!$B$4*data!E275+constants!$C$4*data!E275^2+constants!$D$4*data!E275^3+constants!$E$4*data!E275^4+constants!$F$4*data!E275^5+constants!$G$4*data!E275^6+constants!$H$4*data!E275^7)</f>
        <v>1751.9895660982568</v>
      </c>
      <c r="L275" s="4">
        <f>F275/(constants!$A$4+constants!$B$4*data!F275+constants!$C$4*data!F275^2+constants!$D$4*data!F275^3+constants!$E$4*data!F275^4+constants!$F$4*data!F275^5+constants!$G$4*data!F275^6+constants!$H$4*data!F275^7)</f>
        <v>9711.4815526142011</v>
      </c>
      <c r="M275" s="4">
        <f>G275/(constants!$A$4+constants!$B$4*data!G275+constants!$C$4*data!G275^2+constants!$D$4*data!G275^3+constants!$E$4*data!G275^4+constants!$F$4*data!G275^5+constants!$G$4*data!G275^6+constants!$H$4*data!G275^7)</f>
        <v>14.36597561344632</v>
      </c>
      <c r="N275" s="4"/>
      <c r="O275" s="4">
        <f t="shared" si="87"/>
        <v>1192.8795424479674</v>
      </c>
      <c r="P275" s="4">
        <f t="shared" si="88"/>
        <v>1105.2620408598204</v>
      </c>
      <c r="Q275" s="4">
        <f t="shared" si="89"/>
        <v>583.9965220327523</v>
      </c>
      <c r="R275" s="4">
        <f t="shared" si="90"/>
        <v>3237.1605175380669</v>
      </c>
      <c r="S275" s="4">
        <f t="shared" si="91"/>
        <v>4.78865853781544</v>
      </c>
      <c r="T275" s="4">
        <f t="shared" si="82"/>
        <v>1.0792730577447376</v>
      </c>
      <c r="U275" s="4">
        <f t="shared" si="92"/>
        <v>0.52837833965458703</v>
      </c>
      <c r="V275" s="4">
        <f t="shared" si="93"/>
        <v>1.4792774444985885E-3</v>
      </c>
      <c r="W275" s="4"/>
      <c r="X275">
        <f>IF(front!E275&gt;$X$2,O275,P275)</f>
        <v>1105.2620408598204</v>
      </c>
      <c r="Y275">
        <f t="shared" si="94"/>
        <v>483.87763043761561</v>
      </c>
      <c r="Z275">
        <f>SUMPRODUCT($B$7:$B$456,Y$7:Y$456,EXP(constants!$B$32+constants!$A$32*ABS($A$7:$A$456-$A275)))</f>
        <v>16.229532442446914</v>
      </c>
      <c r="AA275">
        <f t="shared" si="83"/>
        <v>467.64809799516871</v>
      </c>
      <c r="AB275">
        <f t="shared" si="95"/>
        <v>460.13262260166329</v>
      </c>
      <c r="AD275" s="4">
        <f t="shared" si="84"/>
        <v>3231.8391910384266</v>
      </c>
      <c r="AE275">
        <f>SUMPRODUCT($B$7:$B$456,AD$7:AD$456,EXP(constants!$B$32+constants!$A$32*ABS($A$7:$A$456-$A275)))</f>
        <v>73.706351004707514</v>
      </c>
      <c r="AF275" s="4">
        <f t="shared" si="85"/>
        <v>3158.1328400337193</v>
      </c>
      <c r="AG275">
        <f t="shared" si="96"/>
        <v>3158.1328400337193</v>
      </c>
      <c r="AH275" s="4"/>
      <c r="AI275" s="5">
        <f>SUMPRODUCT(constants!$B$13:$B$20,A275^constants!$A$13:$A$20)*constants!$C$10/((A275/1000000000)^5*(EXP(0.014388/(A275/1000000000)/constants!$B$9)-1))</f>
        <v>3.4602544766072904E-7</v>
      </c>
      <c r="AJ275">
        <f>SUMPRODUCT(A275^constants!$E$28:$J$28,constants!$E$27:$J$27)</f>
        <v>1.1952049554836875E-6</v>
      </c>
      <c r="AL275" s="17">
        <f t="shared" si="86"/>
        <v>7.5201242134114711E-10</v>
      </c>
      <c r="AM275">
        <f t="shared" si="97"/>
        <v>3.7845303412598892E-10</v>
      </c>
      <c r="AN275">
        <f t="shared" si="98"/>
        <v>1.9870693415838712</v>
      </c>
      <c r="AO275">
        <f t="shared" si="99"/>
        <v>7.5026105302956727E-10</v>
      </c>
      <c r="AQ275">
        <f t="shared" si="100"/>
        <v>7.5026105302956727E-10</v>
      </c>
      <c r="AS275" s="4">
        <f t="shared" si="101"/>
        <v>1.00233434523158</v>
      </c>
    </row>
    <row r="276" spans="1:45" x14ac:dyDescent="0.2">
      <c r="A276">
        <f>front!A276</f>
        <v>315.52</v>
      </c>
      <c r="B276" s="1">
        <f t="shared" si="102"/>
        <v>0.46999999999997044</v>
      </c>
      <c r="C276">
        <f>front!D276-front!B276</f>
        <v>355.25</v>
      </c>
      <c r="D276" s="2">
        <f>front!E276-front!C276</f>
        <v>3460.3000000000011</v>
      </c>
      <c r="E276" s="2">
        <f>IF(front!F276-front!C276&gt;0,front!F276-front!C276,0)</f>
        <v>1796.2000000000007</v>
      </c>
      <c r="F276" s="2">
        <f>front!I276-front!H276</f>
        <v>9658.7000000000007</v>
      </c>
      <c r="G276" s="2">
        <f>IF(front!J276-front!H276&gt;0,front!J276-front!H276,0)</f>
        <v>22.799999999999272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354.42181128340485</v>
      </c>
      <c r="J276" s="4">
        <f>D276/(constants!$A$4+constants!$B$4*data!D276+constants!$C$4*data!D276^2+constants!$D$4*data!D276^3+constants!$E$4*data!D276^4+constants!$F$4*data!D276^5+constants!$G$4*data!D276^6+constants!$H$4*data!D276^7)</f>
        <v>3452.4948576935394</v>
      </c>
      <c r="K276" s="4">
        <f>E276/(constants!$A$4+constants!$B$4*data!E276+constants!$C$4*data!E276^2+constants!$D$4*data!E276^3+constants!$E$4*data!E276^4+constants!$F$4*data!E276^5+constants!$G$4*data!E276^6+constants!$H$4*data!E276^7)</f>
        <v>1792.0983501563376</v>
      </c>
      <c r="L276" s="4">
        <f>F276/(constants!$A$4+constants!$B$4*data!F276+constants!$C$4*data!F276^2+constants!$D$4*data!F276^3+constants!$E$4*data!F276^4+constants!$F$4*data!F276^5+constants!$G$4*data!F276^6+constants!$H$4*data!F276^7)</f>
        <v>9655.3562063993977</v>
      </c>
      <c r="M276" s="4">
        <f>G276/(constants!$A$4+constants!$B$4*data!G276+constants!$C$4*data!G276^2+constants!$D$4*data!G276^3+constants!$E$4*data!G276^4+constants!$F$4*data!G276^5+constants!$G$4*data!G276^6+constants!$H$4*data!G276^7)</f>
        <v>22.746148987483181</v>
      </c>
      <c r="N276" s="4"/>
      <c r="O276" s="4">
        <f t="shared" si="87"/>
        <v>1181.4060376113493</v>
      </c>
      <c r="P276" s="4">
        <f t="shared" si="88"/>
        <v>1150.8316192311797</v>
      </c>
      <c r="Q276" s="4">
        <f t="shared" si="89"/>
        <v>597.36611671877915</v>
      </c>
      <c r="R276" s="4">
        <f t="shared" si="90"/>
        <v>3218.4520687997992</v>
      </c>
      <c r="S276" s="4">
        <f t="shared" si="91"/>
        <v>7.582049662494394</v>
      </c>
      <c r="T276" s="4">
        <f t="shared" si="82"/>
        <v>1.0265672387421847</v>
      </c>
      <c r="U276" s="4">
        <f t="shared" si="92"/>
        <v>0.51907343067081635</v>
      </c>
      <c r="V276" s="4">
        <f t="shared" si="93"/>
        <v>2.3558063007978348E-3</v>
      </c>
      <c r="W276" s="4"/>
      <c r="X276">
        <f>IF(front!E276&gt;$X$2,O276,P276)</f>
        <v>1150.8316192311797</v>
      </c>
      <c r="Y276">
        <f t="shared" si="94"/>
        <v>515.22168280302594</v>
      </c>
      <c r="Z276">
        <f>SUMPRODUCT($B$7:$B$456,Y$7:Y$456,EXP(constants!$B$32+constants!$A$32*ABS($A$7:$A$456-$A276)))</f>
        <v>16.489753248650594</v>
      </c>
      <c r="AA276">
        <f t="shared" si="83"/>
        <v>498.73192955437537</v>
      </c>
      <c r="AB276">
        <f t="shared" si="95"/>
        <v>491.21645416086994</v>
      </c>
      <c r="AD276" s="4">
        <f t="shared" si="84"/>
        <v>3210.0266274215915</v>
      </c>
      <c r="AE276">
        <f>SUMPRODUCT($B$7:$B$456,AD$7:AD$456,EXP(constants!$B$32+constants!$A$32*ABS($A$7:$A$456-$A276)))</f>
        <v>73.789799298811772</v>
      </c>
      <c r="AF276" s="4">
        <f t="shared" si="85"/>
        <v>3136.2368281227796</v>
      </c>
      <c r="AG276">
        <f t="shared" si="96"/>
        <v>3136.2368281227796</v>
      </c>
      <c r="AH276" s="4"/>
      <c r="AI276" s="5">
        <f>SUMPRODUCT(constants!$B$13:$B$20,A276^constants!$A$13:$A$20)*constants!$C$10/((A276/1000000000)^5*(EXP(0.014388/(A276/1000000000)/constants!$B$9)-1))</f>
        <v>3.5106032804907301E-7</v>
      </c>
      <c r="AJ276">
        <f>SUMPRODUCT(A276^constants!$E$28:$J$28,constants!$E$27:$J$27)</f>
        <v>1.1893480620319059E-6</v>
      </c>
      <c r="AL276" s="17">
        <f t="shared" si="86"/>
        <v>7.1467542480591091E-10</v>
      </c>
      <c r="AM276">
        <f t="shared" si="97"/>
        <v>3.7922775836536552E-10</v>
      </c>
      <c r="AN276">
        <f t="shared" si="98"/>
        <v>1.8845546219677296</v>
      </c>
      <c r="AO276">
        <f t="shared" si="99"/>
        <v>7.5179689861998395E-10</v>
      </c>
      <c r="AQ276">
        <f t="shared" si="100"/>
        <v>7.5179689861998395E-10</v>
      </c>
      <c r="AS276" s="4">
        <f t="shared" si="101"/>
        <v>0.9506230021935258</v>
      </c>
    </row>
    <row r="277" spans="1:45" x14ac:dyDescent="0.2">
      <c r="A277">
        <f>front!A277</f>
        <v>315.99</v>
      </c>
      <c r="B277" s="1">
        <f t="shared" si="102"/>
        <v>0.47000000000002728</v>
      </c>
      <c r="C277">
        <f>front!D277-front!B277</f>
        <v>355.25</v>
      </c>
      <c r="D277" s="2">
        <f>front!E277-front!C277</f>
        <v>3460.3000000000011</v>
      </c>
      <c r="E277" s="2">
        <f>IF(front!F277-front!C277&gt;0,front!F277-front!C277,0)</f>
        <v>1796.2000000000007</v>
      </c>
      <c r="F277" s="2">
        <f>front!I277-front!H277</f>
        <v>9658.7000000000007</v>
      </c>
      <c r="G277" s="2">
        <f>IF(front!J277-front!H277&gt;0,front!J277-front!H277,0)</f>
        <v>22.799999999999272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354.42181128340485</v>
      </c>
      <c r="J277" s="4">
        <f>D277/(constants!$A$4+constants!$B$4*data!D277+constants!$C$4*data!D277^2+constants!$D$4*data!D277^3+constants!$E$4*data!D277^4+constants!$F$4*data!D277^5+constants!$G$4*data!D277^6+constants!$H$4*data!D277^7)</f>
        <v>3452.4948576935394</v>
      </c>
      <c r="K277" s="4">
        <f>E277/(constants!$A$4+constants!$B$4*data!E277+constants!$C$4*data!E277^2+constants!$D$4*data!E277^3+constants!$E$4*data!E277^4+constants!$F$4*data!E277^5+constants!$G$4*data!E277^6+constants!$H$4*data!E277^7)</f>
        <v>1792.0983501563376</v>
      </c>
      <c r="L277" s="4">
        <f>F277/(constants!$A$4+constants!$B$4*data!F277+constants!$C$4*data!F277^2+constants!$D$4*data!F277^3+constants!$E$4*data!F277^4+constants!$F$4*data!F277^5+constants!$G$4*data!F277^6+constants!$H$4*data!F277^7)</f>
        <v>9655.3562063993977</v>
      </c>
      <c r="M277" s="4">
        <f>G277/(constants!$A$4+constants!$B$4*data!G277+constants!$C$4*data!G277^2+constants!$D$4*data!G277^3+constants!$E$4*data!G277^4+constants!$F$4*data!G277^5+constants!$G$4*data!G277^6+constants!$H$4*data!G277^7)</f>
        <v>22.746148987483181</v>
      </c>
      <c r="N277" s="4"/>
      <c r="O277" s="4">
        <f t="shared" si="87"/>
        <v>1181.4060376113493</v>
      </c>
      <c r="P277" s="4">
        <f t="shared" si="88"/>
        <v>1150.8316192311797</v>
      </c>
      <c r="Q277" s="4">
        <f t="shared" si="89"/>
        <v>597.36611671877915</v>
      </c>
      <c r="R277" s="4">
        <f t="shared" si="90"/>
        <v>3218.4520687997992</v>
      </c>
      <c r="S277" s="4">
        <f t="shared" si="91"/>
        <v>7.582049662494394</v>
      </c>
      <c r="T277" s="4">
        <f t="shared" si="82"/>
        <v>1.0265672387421847</v>
      </c>
      <c r="U277" s="4">
        <f t="shared" si="92"/>
        <v>0.51907343067081635</v>
      </c>
      <c r="V277" s="4">
        <f t="shared" si="93"/>
        <v>2.3558063007978348E-3</v>
      </c>
      <c r="W277" s="4"/>
      <c r="X277">
        <f>IF(front!E277&gt;$X$2,O277,P277)</f>
        <v>1150.8316192311797</v>
      </c>
      <c r="Y277">
        <f t="shared" si="94"/>
        <v>515.22168280302594</v>
      </c>
      <c r="Z277">
        <f>SUMPRODUCT($B$7:$B$456,Y$7:Y$456,EXP(constants!$B$32+constants!$A$32*ABS($A$7:$A$456-$A277)))</f>
        <v>16.752774062405642</v>
      </c>
      <c r="AA277">
        <f t="shared" si="83"/>
        <v>498.46890874062029</v>
      </c>
      <c r="AB277">
        <f t="shared" si="95"/>
        <v>490.95343334711487</v>
      </c>
      <c r="AD277" s="4">
        <f t="shared" si="84"/>
        <v>3210.0266274215915</v>
      </c>
      <c r="AE277">
        <f>SUMPRODUCT($B$7:$B$456,AD$7:AD$456,EXP(constants!$B$32+constants!$A$32*ABS($A$7:$A$456-$A277)))</f>
        <v>73.870003028684707</v>
      </c>
      <c r="AF277" s="4">
        <f t="shared" si="85"/>
        <v>3136.1566243929069</v>
      </c>
      <c r="AG277">
        <f t="shared" si="96"/>
        <v>3136.1566243929069</v>
      </c>
      <c r="AH277" s="4"/>
      <c r="AI277" s="5">
        <f>SUMPRODUCT(constants!$B$13:$B$20,A277^constants!$A$13:$A$20)*constants!$C$10/((A277/1000000000)^5*(EXP(0.014388/(A277/1000000000)/constants!$B$9)-1))</f>
        <v>3.5614805502674603E-7</v>
      </c>
      <c r="AJ277">
        <f>SUMPRODUCT(A277^constants!$E$28:$J$28,constants!$E$27:$J$27)</f>
        <v>1.1835267520056533E-6</v>
      </c>
      <c r="AL277" s="17">
        <f t="shared" si="86"/>
        <v>7.2542125349583107E-10</v>
      </c>
      <c r="AM277">
        <f t="shared" si="97"/>
        <v>3.7738126431576384E-10</v>
      </c>
      <c r="AN277">
        <f t="shared" si="98"/>
        <v>1.9222503131179662</v>
      </c>
      <c r="AO277">
        <f t="shared" si="99"/>
        <v>7.4813633193099881E-10</v>
      </c>
      <c r="AQ277">
        <f t="shared" si="100"/>
        <v>7.4813633193099881E-10</v>
      </c>
      <c r="AS277" s="4">
        <f t="shared" si="101"/>
        <v>0.9696377819580847</v>
      </c>
    </row>
    <row r="278" spans="1:45" x14ac:dyDescent="0.2">
      <c r="A278">
        <f>front!A278</f>
        <v>316.45999999999998</v>
      </c>
      <c r="B278" s="1">
        <f t="shared" si="102"/>
        <v>0.46999999999997044</v>
      </c>
      <c r="C278">
        <f>front!D278-front!B278</f>
        <v>376.09999999999991</v>
      </c>
      <c r="D278" s="2">
        <f>front!E278-front!C278</f>
        <v>3533.6000000000004</v>
      </c>
      <c r="E278" s="2">
        <f>IF(front!F278-front!C278&gt;0,front!F278-front!C278,0)</f>
        <v>1805.3999999999996</v>
      </c>
      <c r="F278" s="2">
        <f>front!I278-front!H278</f>
        <v>9662.7000000000007</v>
      </c>
      <c r="G278" s="2">
        <f>IF(front!J278-front!H278&gt;0,front!J278-front!H278,0)</f>
        <v>43.899999999999636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375.2237961541851</v>
      </c>
      <c r="J278" s="4">
        <f>D278/(constants!$A$4+constants!$B$4*data!D278+constants!$C$4*data!D278^2+constants!$D$4*data!D278^3+constants!$E$4*data!D278^4+constants!$F$4*data!D278^5+constants!$G$4*data!D278^6+constants!$H$4*data!D278^7)</f>
        <v>3525.6409277798334</v>
      </c>
      <c r="K278" s="4">
        <f>E278/(constants!$A$4+constants!$B$4*data!E278+constants!$C$4*data!E278^2+constants!$D$4*data!E278^3+constants!$E$4*data!E278^4+constants!$F$4*data!E278^5+constants!$G$4*data!E278^6+constants!$H$4*data!E278^7)</f>
        <v>1801.277473601551</v>
      </c>
      <c r="L278" s="4">
        <f>F278/(constants!$A$4+constants!$B$4*data!F278+constants!$C$4*data!F278^2+constants!$D$4*data!F278^3+constants!$E$4*data!F278^4+constants!$F$4*data!F278^5+constants!$G$4*data!F278^6+constants!$H$4*data!F278^7)</f>
        <v>9659.3792876607549</v>
      </c>
      <c r="M278" s="4">
        <f>G278/(constants!$A$4+constants!$B$4*data!G278+constants!$C$4*data!G278^2+constants!$D$4*data!G278^3+constants!$E$4*data!G278^4+constants!$F$4*data!G278^5+constants!$G$4*data!G278^6+constants!$H$4*data!G278^7)</f>
        <v>43.796412950792543</v>
      </c>
      <c r="N278" s="4"/>
      <c r="O278" s="4">
        <f t="shared" si="87"/>
        <v>1250.745987180617</v>
      </c>
      <c r="P278" s="4">
        <f t="shared" si="88"/>
        <v>1175.2136425932779</v>
      </c>
      <c r="Q278" s="4">
        <f t="shared" si="89"/>
        <v>600.42582453385035</v>
      </c>
      <c r="R278" s="4">
        <f t="shared" si="90"/>
        <v>3219.7930958869183</v>
      </c>
      <c r="S278" s="4">
        <f t="shared" si="91"/>
        <v>14.598804316930849</v>
      </c>
      <c r="T278" s="4">
        <f t="shared" si="82"/>
        <v>1.0642711604510191</v>
      </c>
      <c r="U278" s="4">
        <f t="shared" si="92"/>
        <v>0.51090780669370417</v>
      </c>
      <c r="V278" s="4">
        <f t="shared" si="93"/>
        <v>4.5340815021871735E-3</v>
      </c>
      <c r="W278" s="4"/>
      <c r="X278">
        <f>IF(front!E278&gt;$X$2,O278,P278)</f>
        <v>1175.2136425932779</v>
      </c>
      <c r="Y278">
        <f t="shared" si="94"/>
        <v>536.34811359735613</v>
      </c>
      <c r="Z278">
        <f>SUMPRODUCT($B$7:$B$456,Y$7:Y$456,EXP(constants!$B$32+constants!$A$32*ABS($A$7:$A$456-$A278)))</f>
        <v>17.018782872034951</v>
      </c>
      <c r="AA278">
        <f t="shared" si="83"/>
        <v>519.32933072532114</v>
      </c>
      <c r="AB278">
        <f t="shared" si="95"/>
        <v>511.81385533181572</v>
      </c>
      <c r="AD278" s="4">
        <f t="shared" si="84"/>
        <v>3203.570388909322</v>
      </c>
      <c r="AE278">
        <f>SUMPRODUCT($B$7:$B$456,AD$7:AD$456,EXP(constants!$B$32+constants!$A$32*ABS($A$7:$A$456-$A278)))</f>
        <v>73.947019518172496</v>
      </c>
      <c r="AF278" s="4">
        <f t="shared" si="85"/>
        <v>3129.6233693911495</v>
      </c>
      <c r="AG278">
        <f t="shared" si="96"/>
        <v>3129.6233693911495</v>
      </c>
      <c r="AH278" s="4"/>
      <c r="AI278" s="5">
        <f>SUMPRODUCT(constants!$B$13:$B$20,A278^constants!$A$13:$A$20)*constants!$C$10/((A278/1000000000)^5*(EXP(0.014388/(A278/1000000000)/constants!$B$9)-1))</f>
        <v>3.6128891562994847E-7</v>
      </c>
      <c r="AJ278">
        <f>SUMPRODUCT(A278^constants!$E$28:$J$28,constants!$E$27:$J$27)</f>
        <v>1.1777404599863412E-6</v>
      </c>
      <c r="AL278" s="17">
        <f t="shared" si="86"/>
        <v>7.0589905268531677E-10</v>
      </c>
      <c r="AM278">
        <f t="shared" si="97"/>
        <v>3.7632018967683767E-10</v>
      </c>
      <c r="AN278">
        <f t="shared" si="98"/>
        <v>1.8757937311083486</v>
      </c>
      <c r="AO278">
        <f t="shared" si="99"/>
        <v>7.4603281338534302E-10</v>
      </c>
      <c r="AQ278">
        <f t="shared" si="100"/>
        <v>7.4603281338534302E-10</v>
      </c>
      <c r="AS278" s="4">
        <f t="shared" si="101"/>
        <v>0.94620375943263468</v>
      </c>
    </row>
    <row r="279" spans="1:45" x14ac:dyDescent="0.2">
      <c r="A279">
        <f>front!A279</f>
        <v>316.93</v>
      </c>
      <c r="B279" s="1">
        <f t="shared" si="102"/>
        <v>0.47000000000002728</v>
      </c>
      <c r="C279">
        <f>front!D279-front!B279</f>
        <v>376.09999999999991</v>
      </c>
      <c r="D279" s="2">
        <f>front!E279-front!C279</f>
        <v>3533.6000000000004</v>
      </c>
      <c r="E279" s="2">
        <f>IF(front!F279-front!C279&gt;0,front!F279-front!C279,0)</f>
        <v>1805.3999999999996</v>
      </c>
      <c r="F279" s="2">
        <f>front!I279-front!H279</f>
        <v>9662.7000000000007</v>
      </c>
      <c r="G279" s="2">
        <f>IF(front!J279-front!H279&gt;0,front!J279-front!H279,0)</f>
        <v>43.899999999999636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375.2237961541851</v>
      </c>
      <c r="J279" s="4">
        <f>D279/(constants!$A$4+constants!$B$4*data!D279+constants!$C$4*data!D279^2+constants!$D$4*data!D279^3+constants!$E$4*data!D279^4+constants!$F$4*data!D279^5+constants!$G$4*data!D279^6+constants!$H$4*data!D279^7)</f>
        <v>3525.6409277798334</v>
      </c>
      <c r="K279" s="4">
        <f>E279/(constants!$A$4+constants!$B$4*data!E279+constants!$C$4*data!E279^2+constants!$D$4*data!E279^3+constants!$E$4*data!E279^4+constants!$F$4*data!E279^5+constants!$G$4*data!E279^6+constants!$H$4*data!E279^7)</f>
        <v>1801.277473601551</v>
      </c>
      <c r="L279" s="4">
        <f>F279/(constants!$A$4+constants!$B$4*data!F279+constants!$C$4*data!F279^2+constants!$D$4*data!F279^3+constants!$E$4*data!F279^4+constants!$F$4*data!F279^5+constants!$G$4*data!F279^6+constants!$H$4*data!F279^7)</f>
        <v>9659.3792876607549</v>
      </c>
      <c r="M279" s="4">
        <f>G279/(constants!$A$4+constants!$B$4*data!G279+constants!$C$4*data!G279^2+constants!$D$4*data!G279^3+constants!$E$4*data!G279^4+constants!$F$4*data!G279^5+constants!$G$4*data!G279^6+constants!$H$4*data!G279^7)</f>
        <v>43.796412950792543</v>
      </c>
      <c r="N279" s="4"/>
      <c r="O279" s="4">
        <f t="shared" si="87"/>
        <v>1250.745987180617</v>
      </c>
      <c r="P279" s="4">
        <f t="shared" si="88"/>
        <v>1175.2136425932779</v>
      </c>
      <c r="Q279" s="4">
        <f t="shared" si="89"/>
        <v>600.42582453385035</v>
      </c>
      <c r="R279" s="4">
        <f t="shared" si="90"/>
        <v>3219.7930958869183</v>
      </c>
      <c r="S279" s="4">
        <f t="shared" si="91"/>
        <v>14.598804316930849</v>
      </c>
      <c r="T279" s="4">
        <f t="shared" si="82"/>
        <v>1.0642711604510191</v>
      </c>
      <c r="U279" s="4">
        <f t="shared" si="92"/>
        <v>0.51090780669370417</v>
      </c>
      <c r="V279" s="4">
        <f t="shared" si="93"/>
        <v>4.5340815021871735E-3</v>
      </c>
      <c r="W279" s="4"/>
      <c r="X279">
        <f>IF(front!E279&gt;$X$2,O279,P279)</f>
        <v>1175.2136425932779</v>
      </c>
      <c r="Y279">
        <f t="shared" si="94"/>
        <v>536.34811359735613</v>
      </c>
      <c r="Z279">
        <f>SUMPRODUCT($B$7:$B$456,Y$7:Y$456,EXP(constants!$B$32+constants!$A$32*ABS($A$7:$A$456-$A279)))</f>
        <v>17.287601347754784</v>
      </c>
      <c r="AA279">
        <f t="shared" si="83"/>
        <v>519.0605122496014</v>
      </c>
      <c r="AB279">
        <f t="shared" si="95"/>
        <v>511.54503685609598</v>
      </c>
      <c r="AD279" s="4">
        <f t="shared" si="84"/>
        <v>3203.570388909322</v>
      </c>
      <c r="AE279">
        <f>SUMPRODUCT($B$7:$B$456,AD$7:AD$456,EXP(constants!$B$32+constants!$A$32*ABS($A$7:$A$456-$A279)))</f>
        <v>74.021016412587912</v>
      </c>
      <c r="AF279" s="4">
        <f t="shared" si="85"/>
        <v>3129.5493724967341</v>
      </c>
      <c r="AG279">
        <f t="shared" si="96"/>
        <v>3129.5493724967341</v>
      </c>
      <c r="AH279" s="4"/>
      <c r="AI279" s="5">
        <f>SUMPRODUCT(constants!$B$13:$B$20,A279^constants!$A$13:$A$20)*constants!$C$10/((A279/1000000000)^5*(EXP(0.014388/(A279/1000000000)/constants!$B$9)-1))</f>
        <v>3.6648319581846536E-7</v>
      </c>
      <c r="AJ279">
        <f>SUMPRODUCT(A279^constants!$E$28:$J$28,constants!$E$27:$J$27)</f>
        <v>1.1719886338908505E-6</v>
      </c>
      <c r="AL279" s="17">
        <f t="shared" si="86"/>
        <v>7.1642410621522983E-10</v>
      </c>
      <c r="AM279">
        <f t="shared" si="97"/>
        <v>3.7449117888683301E-10</v>
      </c>
      <c r="AN279">
        <f t="shared" si="98"/>
        <v>1.9130600307990835</v>
      </c>
      <c r="AO279">
        <f t="shared" si="99"/>
        <v>7.4240690623815784E-10</v>
      </c>
      <c r="AQ279">
        <f t="shared" si="100"/>
        <v>7.4240690623815784E-10</v>
      </c>
      <c r="AS279" s="4">
        <f t="shared" si="101"/>
        <v>0.96500194192079225</v>
      </c>
    </row>
    <row r="280" spans="1:45" x14ac:dyDescent="0.2">
      <c r="A280">
        <f>front!A280</f>
        <v>317.39999999999998</v>
      </c>
      <c r="B280" s="1">
        <f t="shared" si="102"/>
        <v>0.46999999999997044</v>
      </c>
      <c r="C280">
        <f>front!D280-front!B280</f>
        <v>378</v>
      </c>
      <c r="D280" s="2">
        <f>front!E280-front!C280</f>
        <v>3633.3000000000011</v>
      </c>
      <c r="E280" s="2">
        <f>IF(front!F280-front!C280&gt;0,front!F280-front!C280,0)</f>
        <v>1857.5</v>
      </c>
      <c r="F280" s="2">
        <f>front!I280-front!H280</f>
        <v>9749.7999999999993</v>
      </c>
      <c r="G280" s="2">
        <f>IF(front!J280-front!H280&gt;0,front!J280-front!H280,0)</f>
        <v>0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377.11942323370727</v>
      </c>
      <c r="J280" s="4">
        <f>D280/(constants!$A$4+constants!$B$4*data!D280+constants!$C$4*data!D280^2+constants!$D$4*data!D280^3+constants!$E$4*data!D280^4+constants!$F$4*data!D280^5+constants!$G$4*data!D280^6+constants!$H$4*data!D280^7)</f>
        <v>3625.1339127356305</v>
      </c>
      <c r="K280" s="4">
        <f>E280/(constants!$A$4+constants!$B$4*data!E280+constants!$C$4*data!E280^2+constants!$D$4*data!E280^3+constants!$E$4*data!E280^4+constants!$F$4*data!E280^5+constants!$G$4*data!E280^6+constants!$H$4*data!E280^7)</f>
        <v>1853.2592423420481</v>
      </c>
      <c r="L280" s="4">
        <f>F280/(constants!$A$4+constants!$B$4*data!F280+constants!$C$4*data!F280^2+constants!$D$4*data!F280^3+constants!$E$4*data!F280^4+constants!$F$4*data!F280^5+constants!$G$4*data!F280^6+constants!$H$4*data!F280^7)</f>
        <v>9746.9911269079785</v>
      </c>
      <c r="M280" s="4">
        <f>G280/(constants!$A$4+constants!$B$4*data!G280+constants!$C$4*data!G280^2+constants!$D$4*data!G280^3+constants!$E$4*data!G280^4+constants!$F$4*data!G280^5+constants!$G$4*data!G280^6+constants!$H$4*data!G280^7)</f>
        <v>0</v>
      </c>
      <c r="N280" s="4"/>
      <c r="O280" s="4">
        <f t="shared" si="87"/>
        <v>1257.0647441123576</v>
      </c>
      <c r="P280" s="4">
        <f t="shared" si="88"/>
        <v>1208.3779709118767</v>
      </c>
      <c r="Q280" s="4">
        <f t="shared" si="89"/>
        <v>617.75308078068269</v>
      </c>
      <c r="R280" s="4">
        <f t="shared" si="90"/>
        <v>3248.9970423026593</v>
      </c>
      <c r="S280" s="4">
        <f t="shared" si="91"/>
        <v>0</v>
      </c>
      <c r="T280" s="4">
        <f t="shared" si="82"/>
        <v>1.0402910135507855</v>
      </c>
      <c r="U280" s="4">
        <f t="shared" si="92"/>
        <v>0.51122504353046794</v>
      </c>
      <c r="V280" s="4">
        <f t="shared" si="93"/>
        <v>0</v>
      </c>
      <c r="W280" s="4"/>
      <c r="X280">
        <f>IF(front!E280&gt;$X$2,O280,P280)</f>
        <v>1208.3779709118767</v>
      </c>
      <c r="Y280">
        <f t="shared" si="94"/>
        <v>551.0758819349204</v>
      </c>
      <c r="Z280">
        <f>SUMPRODUCT($B$7:$B$456,Y$7:Y$456,EXP(constants!$B$32+constants!$A$32*ABS($A$7:$A$456-$A280)))</f>
        <v>17.55942162163905</v>
      </c>
      <c r="AA280">
        <f t="shared" si="83"/>
        <v>533.5164603132813</v>
      </c>
      <c r="AB280">
        <f t="shared" si="95"/>
        <v>526.00098491977587</v>
      </c>
      <c r="AD280" s="4">
        <f t="shared" si="84"/>
        <v>3248.9970423026593</v>
      </c>
      <c r="AE280">
        <f>SUMPRODUCT($B$7:$B$456,AD$7:AD$456,EXP(constants!$B$32+constants!$A$32*ABS($A$7:$A$456-$A280)))</f>
        <v>74.092046599578012</v>
      </c>
      <c r="AF280" s="4">
        <f t="shared" si="85"/>
        <v>3174.9049957030811</v>
      </c>
      <c r="AG280">
        <f t="shared" si="96"/>
        <v>3174.9049957030811</v>
      </c>
      <c r="AH280" s="4"/>
      <c r="AI280" s="5">
        <f>SUMPRODUCT(constants!$B$13:$B$20,A280^constants!$A$13:$A$20)*constants!$C$10/((A280/1000000000)^5*(EXP(0.014388/(A280/1000000000)/constants!$B$9)-1))</f>
        <v>3.7173118045576487E-7</v>
      </c>
      <c r="AJ280">
        <f>SUMPRODUCT(A280^constants!$E$28:$J$28,constants!$E$27:$J$27)</f>
        <v>1.1662707348537881E-6</v>
      </c>
      <c r="AL280" s="17">
        <f t="shared" si="86"/>
        <v>7.0671194753078309E-10</v>
      </c>
      <c r="AM280">
        <f t="shared" si="97"/>
        <v>3.6734035709169877E-10</v>
      </c>
      <c r="AN280">
        <f t="shared" si="98"/>
        <v>1.923861437730261</v>
      </c>
      <c r="AO280">
        <f t="shared" si="99"/>
        <v>7.2823081936271701E-10</v>
      </c>
      <c r="AQ280">
        <f t="shared" si="100"/>
        <v>7.2823081936271701E-10</v>
      </c>
      <c r="AS280" s="4">
        <f t="shared" si="101"/>
        <v>0.97045047907919457</v>
      </c>
    </row>
    <row r="281" spans="1:45" x14ac:dyDescent="0.2">
      <c r="A281">
        <f>front!A281</f>
        <v>317.88</v>
      </c>
      <c r="B281" s="1">
        <f t="shared" si="102"/>
        <v>0.48000000000001819</v>
      </c>
      <c r="C281">
        <f>front!D281-front!B281</f>
        <v>378</v>
      </c>
      <c r="D281" s="2">
        <f>front!E281-front!C281</f>
        <v>3633.3000000000011</v>
      </c>
      <c r="E281" s="2">
        <f>IF(front!F281-front!C281&gt;0,front!F281-front!C281,0)</f>
        <v>1857.5</v>
      </c>
      <c r="F281" s="2">
        <f>front!I281-front!H281</f>
        <v>9749.7999999999993</v>
      </c>
      <c r="G281" s="2">
        <f>IF(front!J281-front!H281&gt;0,front!J281-front!H281,0)</f>
        <v>0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377.11942323370727</v>
      </c>
      <c r="J281" s="4">
        <f>D281/(constants!$A$4+constants!$B$4*data!D281+constants!$C$4*data!D281^2+constants!$D$4*data!D281^3+constants!$E$4*data!D281^4+constants!$F$4*data!D281^5+constants!$G$4*data!D281^6+constants!$H$4*data!D281^7)</f>
        <v>3625.1339127356305</v>
      </c>
      <c r="K281" s="4">
        <f>E281/(constants!$A$4+constants!$B$4*data!E281+constants!$C$4*data!E281^2+constants!$D$4*data!E281^3+constants!$E$4*data!E281^4+constants!$F$4*data!E281^5+constants!$G$4*data!E281^6+constants!$H$4*data!E281^7)</f>
        <v>1853.2592423420481</v>
      </c>
      <c r="L281" s="4">
        <f>F281/(constants!$A$4+constants!$B$4*data!F281+constants!$C$4*data!F281^2+constants!$D$4*data!F281^3+constants!$E$4*data!F281^4+constants!$F$4*data!F281^5+constants!$G$4*data!F281^6+constants!$H$4*data!F281^7)</f>
        <v>9746.9911269079785</v>
      </c>
      <c r="M281" s="4">
        <f>G281/(constants!$A$4+constants!$B$4*data!G281+constants!$C$4*data!G281^2+constants!$D$4*data!G281^3+constants!$E$4*data!G281^4+constants!$F$4*data!G281^5+constants!$G$4*data!G281^6+constants!$H$4*data!G281^7)</f>
        <v>0</v>
      </c>
      <c r="N281" s="4"/>
      <c r="O281" s="4">
        <f t="shared" si="87"/>
        <v>1257.0647441123576</v>
      </c>
      <c r="P281" s="4">
        <f t="shared" si="88"/>
        <v>1208.3779709118767</v>
      </c>
      <c r="Q281" s="4">
        <f t="shared" si="89"/>
        <v>617.75308078068269</v>
      </c>
      <c r="R281" s="4">
        <f t="shared" si="90"/>
        <v>3248.9970423026593</v>
      </c>
      <c r="S281" s="4">
        <f t="shared" si="91"/>
        <v>0</v>
      </c>
      <c r="T281" s="4">
        <f t="shared" si="82"/>
        <v>1.0402910135507855</v>
      </c>
      <c r="U281" s="4">
        <f t="shared" si="92"/>
        <v>0.51122504353046794</v>
      </c>
      <c r="V281" s="4">
        <f t="shared" si="93"/>
        <v>0</v>
      </c>
      <c r="W281" s="4"/>
      <c r="X281">
        <f>IF(front!E281&gt;$X$2,O281,P281)</f>
        <v>1208.3779709118767</v>
      </c>
      <c r="Y281">
        <f t="shared" si="94"/>
        <v>551.0758819349204</v>
      </c>
      <c r="Z281">
        <f>SUMPRODUCT($B$7:$B$456,Y$7:Y$456,EXP(constants!$B$32+constants!$A$32*ABS($A$7:$A$456-$A281)))</f>
        <v>17.840164834332398</v>
      </c>
      <c r="AA281">
        <f t="shared" si="83"/>
        <v>533.23571710058798</v>
      </c>
      <c r="AB281">
        <f t="shared" si="95"/>
        <v>525.72024170708255</v>
      </c>
      <c r="AD281" s="4">
        <f t="shared" si="84"/>
        <v>3248.9970423026593</v>
      </c>
      <c r="AE281">
        <f>SUMPRODUCT($B$7:$B$456,AD$7:AD$456,EXP(constants!$B$32+constants!$A$32*ABS($A$7:$A$456-$A281)))</f>
        <v>74.161376598222944</v>
      </c>
      <c r="AF281" s="4">
        <f t="shared" si="85"/>
        <v>3174.8356657044365</v>
      </c>
      <c r="AG281">
        <f t="shared" si="96"/>
        <v>3174.8356657044365</v>
      </c>
      <c r="AH281" s="4"/>
      <c r="AI281" s="5">
        <f>SUMPRODUCT(constants!$B$13:$B$20,A281^constants!$A$13:$A$20)*constants!$C$10/((A281/1000000000)^5*(EXP(0.014388/(A281/1000000000)/constants!$B$9)-1))</f>
        <v>3.7714654985519659E-7</v>
      </c>
      <c r="AJ281">
        <f>SUMPRODUCT(A281^constants!$E$28:$J$28,constants!$E$27:$J$27)</f>
        <v>1.1604656494743786E-6</v>
      </c>
      <c r="AL281" s="17">
        <f t="shared" si="86"/>
        <v>7.1739020097562211E-10</v>
      </c>
      <c r="AM281">
        <f t="shared" si="97"/>
        <v>3.6551991084454857E-10</v>
      </c>
      <c r="AN281">
        <f t="shared" si="98"/>
        <v>1.9626569707736659</v>
      </c>
      <c r="AO281">
        <f t="shared" si="99"/>
        <v>7.2462189092190031E-10</v>
      </c>
      <c r="AQ281">
        <f t="shared" si="100"/>
        <v>7.2462189092190031E-10</v>
      </c>
      <c r="AS281" s="4">
        <f t="shared" si="101"/>
        <v>0.99002005040576724</v>
      </c>
    </row>
    <row r="282" spans="1:45" x14ac:dyDescent="0.2">
      <c r="A282">
        <f>front!A282</f>
        <v>318.35000000000002</v>
      </c>
      <c r="B282" s="1">
        <f t="shared" si="102"/>
        <v>0.47000000000002728</v>
      </c>
      <c r="C282">
        <f>front!D282-front!B282</f>
        <v>389.20000000000027</v>
      </c>
      <c r="D282" s="2">
        <f>front!E282-front!C282</f>
        <v>3739.1000000000004</v>
      </c>
      <c r="E282" s="2">
        <f>IF(front!F282-front!C282&gt;0,front!F282-front!C282,0)</f>
        <v>1884.7999999999993</v>
      </c>
      <c r="F282" s="2">
        <f>front!I282-front!H282</f>
        <v>9907</v>
      </c>
      <c r="G282" s="2">
        <f>IF(front!J282-front!H282&gt;0,front!J282-front!H282,0)</f>
        <v>67.099999999998545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388.29365450871512</v>
      </c>
      <c r="J282" s="4">
        <f>D282/(constants!$A$4+constants!$B$4*data!D282+constants!$C$4*data!D282^2+constants!$D$4*data!D282^3+constants!$E$4*data!D282^4+constants!$F$4*data!D282^5+constants!$G$4*data!D282^6+constants!$H$4*data!D282^7)</f>
        <v>3730.717458958924</v>
      </c>
      <c r="K282" s="4">
        <f>E282/(constants!$A$4+constants!$B$4*data!E282+constants!$C$4*data!E282^2+constants!$D$4*data!E282^3+constants!$E$4*data!E282^4+constants!$F$4*data!E282^5+constants!$G$4*data!E282^6+constants!$H$4*data!E282^7)</f>
        <v>1880.4972873334245</v>
      </c>
      <c r="L282" s="4">
        <f>F282/(constants!$A$4+constants!$B$4*data!F282+constants!$C$4*data!F282^2+constants!$D$4*data!F282^3+constants!$E$4*data!F282^4+constants!$F$4*data!F282^5+constants!$G$4*data!F282^6+constants!$H$4*data!F282^7)</f>
        <v>9905.1601149229846</v>
      </c>
      <c r="M282" s="4">
        <f>G282/(constants!$A$4+constants!$B$4*data!G282+constants!$C$4*data!G282^2+constants!$D$4*data!G282^3+constants!$E$4*data!G282^4+constants!$F$4*data!G282^5+constants!$G$4*data!G282^6+constants!$H$4*data!G282^7)</f>
        <v>66.941833900669195</v>
      </c>
      <c r="N282" s="4"/>
      <c r="O282" s="4">
        <f t="shared" si="87"/>
        <v>1294.3121816957171</v>
      </c>
      <c r="P282" s="4">
        <f t="shared" si="88"/>
        <v>1243.5724863196413</v>
      </c>
      <c r="Q282" s="4">
        <f t="shared" si="89"/>
        <v>626.83242911114144</v>
      </c>
      <c r="R282" s="4">
        <f t="shared" si="90"/>
        <v>3301.720038307662</v>
      </c>
      <c r="S282" s="4">
        <f t="shared" si="91"/>
        <v>22.3139446335564</v>
      </c>
      <c r="T282" s="4">
        <f t="shared" si="82"/>
        <v>1.0408015583604944</v>
      </c>
      <c r="U282" s="4">
        <f t="shared" si="92"/>
        <v>0.5040578140854941</v>
      </c>
      <c r="V282" s="4">
        <f t="shared" si="93"/>
        <v>6.7582788288112067E-3</v>
      </c>
      <c r="W282" s="4"/>
      <c r="X282">
        <f>IF(front!E282&gt;$X$2,O282,P282)</f>
        <v>1243.5724863196413</v>
      </c>
      <c r="Y282">
        <f t="shared" si="94"/>
        <v>576.60978243062641</v>
      </c>
      <c r="Z282">
        <f>SUMPRODUCT($B$7:$B$456,Y$7:Y$456,EXP(constants!$B$32+constants!$A$32*ABS($A$7:$A$456-$A282)))</f>
        <v>18.118128835955918</v>
      </c>
      <c r="AA282">
        <f t="shared" si="83"/>
        <v>558.49165359467054</v>
      </c>
      <c r="AB282">
        <f t="shared" si="95"/>
        <v>550.97617820116511</v>
      </c>
      <c r="AD282" s="4">
        <f t="shared" si="84"/>
        <v>3276.9239949163084</v>
      </c>
      <c r="AE282">
        <f>SUMPRODUCT($B$7:$B$456,AD$7:AD$456,EXP(constants!$B$32+constants!$A$32*ABS($A$7:$A$456-$A282)))</f>
        <v>74.22496142834099</v>
      </c>
      <c r="AF282" s="4">
        <f t="shared" si="85"/>
        <v>3202.6990334879674</v>
      </c>
      <c r="AG282">
        <f t="shared" si="96"/>
        <v>3202.6990334879674</v>
      </c>
      <c r="AH282" s="4"/>
      <c r="AI282" s="5">
        <f>SUMPRODUCT(constants!$B$13:$B$20,A282^constants!$A$13:$A$20)*constants!$C$10/((A282/1000000000)^5*(EXP(0.014388/(A282/1000000000)/constants!$B$9)-1))</f>
        <v>3.8250395125654598E-7</v>
      </c>
      <c r="AJ282">
        <f>SUMPRODUCT(A282^constants!$E$28:$J$28,constants!$E$27:$J$27)</f>
        <v>1.1548147345550046E-6</v>
      </c>
      <c r="AL282" s="17">
        <f t="shared" si="86"/>
        <v>6.9422956271058825E-10</v>
      </c>
      <c r="AM282">
        <f t="shared" si="97"/>
        <v>3.6057547789538285E-10</v>
      </c>
      <c r="AN282">
        <f t="shared" si="98"/>
        <v>1.9253377039467214</v>
      </c>
      <c r="AO282">
        <f t="shared" si="99"/>
        <v>7.1481984116520521E-10</v>
      </c>
      <c r="AQ282">
        <f t="shared" si="100"/>
        <v>7.1481984116520521E-10</v>
      </c>
      <c r="AS282" s="4">
        <f t="shared" si="101"/>
        <v>0.9711951497861987</v>
      </c>
    </row>
    <row r="283" spans="1:45" x14ac:dyDescent="0.2">
      <c r="A283">
        <f>front!A283</f>
        <v>318.82</v>
      </c>
      <c r="B283" s="1">
        <f t="shared" si="102"/>
        <v>0.46999999999997044</v>
      </c>
      <c r="C283">
        <f>front!D283-front!B283</f>
        <v>389.20000000000027</v>
      </c>
      <c r="D283" s="2">
        <f>front!E283-front!C283</f>
        <v>3739.1000000000004</v>
      </c>
      <c r="E283" s="2">
        <f>IF(front!F283-front!C283&gt;0,front!F283-front!C283,0)</f>
        <v>1884.7999999999993</v>
      </c>
      <c r="F283" s="2">
        <f>front!I283-front!H283</f>
        <v>9907</v>
      </c>
      <c r="G283" s="2">
        <f>IF(front!J283-front!H283&gt;0,front!J283-front!H283,0)</f>
        <v>67.099999999998545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388.29365450871512</v>
      </c>
      <c r="J283" s="4">
        <f>D283/(constants!$A$4+constants!$B$4*data!D283+constants!$C$4*data!D283^2+constants!$D$4*data!D283^3+constants!$E$4*data!D283^4+constants!$F$4*data!D283^5+constants!$G$4*data!D283^6+constants!$H$4*data!D283^7)</f>
        <v>3730.717458958924</v>
      </c>
      <c r="K283" s="4">
        <f>E283/(constants!$A$4+constants!$B$4*data!E283+constants!$C$4*data!E283^2+constants!$D$4*data!E283^3+constants!$E$4*data!E283^4+constants!$F$4*data!E283^5+constants!$G$4*data!E283^6+constants!$H$4*data!E283^7)</f>
        <v>1880.4972873334245</v>
      </c>
      <c r="L283" s="4">
        <f>F283/(constants!$A$4+constants!$B$4*data!F283+constants!$C$4*data!F283^2+constants!$D$4*data!F283^3+constants!$E$4*data!F283^4+constants!$F$4*data!F283^5+constants!$G$4*data!F283^6+constants!$H$4*data!F283^7)</f>
        <v>9905.1601149229846</v>
      </c>
      <c r="M283" s="4">
        <f>G283/(constants!$A$4+constants!$B$4*data!G283+constants!$C$4*data!G283^2+constants!$D$4*data!G283^3+constants!$E$4*data!G283^4+constants!$F$4*data!G283^5+constants!$G$4*data!G283^6+constants!$H$4*data!G283^7)</f>
        <v>66.941833900669195</v>
      </c>
      <c r="N283" s="4"/>
      <c r="O283" s="4">
        <f t="shared" si="87"/>
        <v>1294.3121816957171</v>
      </c>
      <c r="P283" s="4">
        <f t="shared" si="88"/>
        <v>1243.5724863196413</v>
      </c>
      <c r="Q283" s="4">
        <f t="shared" si="89"/>
        <v>626.83242911114144</v>
      </c>
      <c r="R283" s="4">
        <f t="shared" si="90"/>
        <v>3301.720038307662</v>
      </c>
      <c r="S283" s="4">
        <f t="shared" si="91"/>
        <v>22.3139446335564</v>
      </c>
      <c r="T283" s="4">
        <f t="shared" si="82"/>
        <v>1.0408015583604944</v>
      </c>
      <c r="U283" s="4">
        <f t="shared" si="92"/>
        <v>0.5040578140854941</v>
      </c>
      <c r="V283" s="4">
        <f t="shared" si="93"/>
        <v>6.7582788288112067E-3</v>
      </c>
      <c r="W283" s="4"/>
      <c r="X283">
        <f>IF(front!E283&gt;$X$2,O283,P283)</f>
        <v>1243.5724863196413</v>
      </c>
      <c r="Y283">
        <f t="shared" si="94"/>
        <v>576.60978243062641</v>
      </c>
      <c r="Z283">
        <f>SUMPRODUCT($B$7:$B$456,Y$7:Y$456,EXP(constants!$B$32+constants!$A$32*ABS($A$7:$A$456-$A283)))</f>
        <v>18.398986056745464</v>
      </c>
      <c r="AA283">
        <f t="shared" si="83"/>
        <v>558.21079637388095</v>
      </c>
      <c r="AB283">
        <f t="shared" si="95"/>
        <v>550.69532098037553</v>
      </c>
      <c r="AD283" s="4">
        <f t="shared" si="84"/>
        <v>3276.9239949163084</v>
      </c>
      <c r="AE283">
        <f>SUMPRODUCT($B$7:$B$456,AD$7:AD$456,EXP(constants!$B$32+constants!$A$32*ABS($A$7:$A$456-$A283)))</f>
        <v>74.28444599893696</v>
      </c>
      <c r="AF283" s="4">
        <f t="shared" si="85"/>
        <v>3202.6395489173715</v>
      </c>
      <c r="AG283">
        <f t="shared" si="96"/>
        <v>3202.6395489173715</v>
      </c>
      <c r="AH283" s="4"/>
      <c r="AI283" s="5">
        <f>SUMPRODUCT(constants!$B$13:$B$20,A283^constants!$A$13:$A$20)*constants!$C$10/((A283/1000000000)^5*(EXP(0.014388/(A283/1000000000)/constants!$B$9)-1))</f>
        <v>3.8791591089808668E-7</v>
      </c>
      <c r="AJ283">
        <f>SUMPRODUCT(A283^constants!$E$28:$J$28,constants!$E$27:$J$27)</f>
        <v>1.1491961977906921E-6</v>
      </c>
      <c r="AL283" s="17">
        <f t="shared" si="86"/>
        <v>7.0441112557030494E-10</v>
      </c>
      <c r="AM283">
        <f t="shared" si="97"/>
        <v>3.5882782943187265E-10</v>
      </c>
      <c r="AN283">
        <f t="shared" si="98"/>
        <v>1.9630894478992607</v>
      </c>
      <c r="AO283">
        <f t="shared" si="99"/>
        <v>7.1135523008185961E-10</v>
      </c>
      <c r="AQ283">
        <f t="shared" si="100"/>
        <v>7.1135523008185961E-10</v>
      </c>
      <c r="AS283" s="4">
        <f t="shared" si="101"/>
        <v>0.99023820417999098</v>
      </c>
    </row>
    <row r="284" spans="1:45" x14ac:dyDescent="0.2">
      <c r="A284">
        <f>front!A284</f>
        <v>319.29000000000002</v>
      </c>
      <c r="B284" s="1">
        <f t="shared" si="102"/>
        <v>0.47000000000002728</v>
      </c>
      <c r="C284">
        <f>front!D284-front!B284</f>
        <v>397.5</v>
      </c>
      <c r="D284" s="2">
        <f>front!E284-front!C284</f>
        <v>3868</v>
      </c>
      <c r="E284" s="2">
        <f>IF(front!F284-front!C284&gt;0,front!F284-front!C284,0)</f>
        <v>1876.7999999999993</v>
      </c>
      <c r="F284" s="2">
        <f>front!I284-front!H284</f>
        <v>9852.5000000000018</v>
      </c>
      <c r="G284" s="2">
        <f>IF(front!J284-front!H284&gt;0,front!J284-front!H284,0)</f>
        <v>0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396.57456727446964</v>
      </c>
      <c r="J284" s="4">
        <f>D284/(constants!$A$4+constants!$B$4*data!D284+constants!$C$4*data!D284^2+constants!$D$4*data!D284^3+constants!$E$4*data!D284^4+constants!$F$4*data!D284^5+constants!$G$4*data!D284^6+constants!$H$4*data!D284^7)</f>
        <v>3859.3586814879222</v>
      </c>
      <c r="K284" s="4">
        <f>E284/(constants!$A$4+constants!$B$4*data!E284+constants!$C$4*data!E284^2+constants!$D$4*data!E284^3+constants!$E$4*data!E284^4+constants!$F$4*data!E284^5+constants!$G$4*data!E284^6+constants!$H$4*data!E284^7)</f>
        <v>1872.5154427433076</v>
      </c>
      <c r="L284" s="4">
        <f>F284/(constants!$A$4+constants!$B$4*data!F284+constants!$C$4*data!F284^2+constants!$D$4*data!F284^3+constants!$E$4*data!F284^4+constants!$F$4*data!F284^5+constants!$G$4*data!F284^6+constants!$H$4*data!F284^7)</f>
        <v>9850.3175339574627</v>
      </c>
      <c r="M284" s="4">
        <f>G284/(constants!$A$4+constants!$B$4*data!G284+constants!$C$4*data!G284^2+constants!$D$4*data!G284^3+constants!$E$4*data!G284^4+constants!$F$4*data!G284^5+constants!$G$4*data!G284^6+constants!$H$4*data!G284^7)</f>
        <v>0</v>
      </c>
      <c r="N284" s="4"/>
      <c r="O284" s="4">
        <f t="shared" si="87"/>
        <v>1321.9152242482321</v>
      </c>
      <c r="P284" s="4">
        <f t="shared" si="88"/>
        <v>1286.4528938293074</v>
      </c>
      <c r="Q284" s="4">
        <f t="shared" si="89"/>
        <v>624.17181424776925</v>
      </c>
      <c r="R284" s="4">
        <f t="shared" si="90"/>
        <v>3283.4391779858211</v>
      </c>
      <c r="S284" s="4">
        <f t="shared" si="91"/>
        <v>0</v>
      </c>
      <c r="T284" s="4">
        <f t="shared" si="82"/>
        <v>1.0275659766393515</v>
      </c>
      <c r="U284" s="4">
        <f t="shared" si="92"/>
        <v>0.48518823910437509</v>
      </c>
      <c r="V284" s="4">
        <f t="shared" si="93"/>
        <v>0</v>
      </c>
      <c r="W284" s="4"/>
      <c r="X284">
        <f>IF(front!E284&gt;$X$2,O284,P284)</f>
        <v>1286.4528938293074</v>
      </c>
      <c r="Y284">
        <f t="shared" si="94"/>
        <v>622.32113933102255</v>
      </c>
      <c r="Z284">
        <f>SUMPRODUCT($B$7:$B$456,Y$7:Y$456,EXP(constants!$B$32+constants!$A$32*ABS($A$7:$A$456-$A284)))</f>
        <v>18.682937233202392</v>
      </c>
      <c r="AA284">
        <f t="shared" si="83"/>
        <v>603.63820209782011</v>
      </c>
      <c r="AB284">
        <f t="shared" si="95"/>
        <v>596.12272670431469</v>
      </c>
      <c r="AD284" s="4">
        <f t="shared" si="84"/>
        <v>3283.4391779858211</v>
      </c>
      <c r="AE284">
        <f>SUMPRODUCT($B$7:$B$456,AD$7:AD$456,EXP(constants!$B$32+constants!$A$32*ABS($A$7:$A$456-$A284)))</f>
        <v>74.33987282529506</v>
      </c>
      <c r="AF284" s="4">
        <f t="shared" si="85"/>
        <v>3209.099305160526</v>
      </c>
      <c r="AG284">
        <f t="shared" si="96"/>
        <v>3209.099305160526</v>
      </c>
      <c r="AH284" s="4"/>
      <c r="AI284" s="5">
        <f>SUMPRODUCT(constants!$B$13:$B$20,A284^constants!$A$13:$A$20)*constants!$C$10/((A284/1000000000)^5*(EXP(0.014388/(A284/1000000000)/constants!$B$9)-1))</f>
        <v>3.9338270903693077E-7</v>
      </c>
      <c r="AJ284">
        <f>SUMPRODUCT(A284^constants!$E$28:$J$28,constants!$E$27:$J$27)</f>
        <v>1.1436095523371524E-6</v>
      </c>
      <c r="AL284" s="17">
        <f t="shared" si="86"/>
        <v>6.5990221713532178E-10</v>
      </c>
      <c r="AM284">
        <f t="shared" si="97"/>
        <v>3.5636465051054149E-10</v>
      </c>
      <c r="AN284">
        <f t="shared" si="98"/>
        <v>1.8517611558551637</v>
      </c>
      <c r="AO284">
        <f t="shared" si="99"/>
        <v>7.0647212162538754E-10</v>
      </c>
      <c r="AQ284">
        <f t="shared" si="100"/>
        <v>7.0647212162538754E-10</v>
      </c>
      <c r="AS284" s="4">
        <f t="shared" si="101"/>
        <v>0.93408104429807948</v>
      </c>
    </row>
    <row r="285" spans="1:45" x14ac:dyDescent="0.2">
      <c r="A285">
        <f>front!A285</f>
        <v>319.76</v>
      </c>
      <c r="B285" s="1">
        <f t="shared" si="102"/>
        <v>0.46999999999997044</v>
      </c>
      <c r="C285">
        <f>front!D285-front!B285</f>
        <v>397.5</v>
      </c>
      <c r="D285" s="2">
        <f>front!E285-front!C285</f>
        <v>3868</v>
      </c>
      <c r="E285" s="2">
        <f>IF(front!F285-front!C285&gt;0,front!F285-front!C285,0)</f>
        <v>1876.7999999999993</v>
      </c>
      <c r="F285" s="2">
        <f>front!I285-front!H285</f>
        <v>9852.5000000000018</v>
      </c>
      <c r="G285" s="2">
        <f>IF(front!J285-front!H285&gt;0,front!J285-front!H285,0)</f>
        <v>0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396.57456727446964</v>
      </c>
      <c r="J285" s="4">
        <f>D285/(constants!$A$4+constants!$B$4*data!D285+constants!$C$4*data!D285^2+constants!$D$4*data!D285^3+constants!$E$4*data!D285^4+constants!$F$4*data!D285^5+constants!$G$4*data!D285^6+constants!$H$4*data!D285^7)</f>
        <v>3859.3586814879222</v>
      </c>
      <c r="K285" s="4">
        <f>E285/(constants!$A$4+constants!$B$4*data!E285+constants!$C$4*data!E285^2+constants!$D$4*data!E285^3+constants!$E$4*data!E285^4+constants!$F$4*data!E285^5+constants!$G$4*data!E285^6+constants!$H$4*data!E285^7)</f>
        <v>1872.5154427433076</v>
      </c>
      <c r="L285" s="4">
        <f>F285/(constants!$A$4+constants!$B$4*data!F285+constants!$C$4*data!F285^2+constants!$D$4*data!F285^3+constants!$E$4*data!F285^4+constants!$F$4*data!F285^5+constants!$G$4*data!F285^6+constants!$H$4*data!F285^7)</f>
        <v>9850.3175339574627</v>
      </c>
      <c r="M285" s="4">
        <f>G285/(constants!$A$4+constants!$B$4*data!G285+constants!$C$4*data!G285^2+constants!$D$4*data!G285^3+constants!$E$4*data!G285^4+constants!$F$4*data!G285^5+constants!$G$4*data!G285^6+constants!$H$4*data!G285^7)</f>
        <v>0</v>
      </c>
      <c r="N285" s="4"/>
      <c r="O285" s="4">
        <f t="shared" si="87"/>
        <v>1321.9152242482321</v>
      </c>
      <c r="P285" s="4">
        <f t="shared" si="88"/>
        <v>1286.4528938293074</v>
      </c>
      <c r="Q285" s="4">
        <f t="shared" si="89"/>
        <v>624.17181424776925</v>
      </c>
      <c r="R285" s="4">
        <f t="shared" si="90"/>
        <v>3283.4391779858211</v>
      </c>
      <c r="S285" s="4">
        <f t="shared" si="91"/>
        <v>0</v>
      </c>
      <c r="T285" s="4">
        <f t="shared" si="82"/>
        <v>1.0275659766393515</v>
      </c>
      <c r="U285" s="4">
        <f t="shared" si="92"/>
        <v>0.48518823910437509</v>
      </c>
      <c r="V285" s="4">
        <f t="shared" si="93"/>
        <v>0</v>
      </c>
      <c r="W285" s="4"/>
      <c r="X285">
        <f>IF(front!E285&gt;$X$2,O285,P285)</f>
        <v>1286.4528938293074</v>
      </c>
      <c r="Y285">
        <f t="shared" si="94"/>
        <v>622.32113933102255</v>
      </c>
      <c r="Z285">
        <f>SUMPRODUCT($B$7:$B$456,Y$7:Y$456,EXP(constants!$B$32+constants!$A$32*ABS($A$7:$A$456-$A285)))</f>
        <v>18.969388088150847</v>
      </c>
      <c r="AA285">
        <f t="shared" si="83"/>
        <v>603.35175124287173</v>
      </c>
      <c r="AB285">
        <f t="shared" si="95"/>
        <v>595.8362758493663</v>
      </c>
      <c r="AD285" s="4">
        <f t="shared" si="84"/>
        <v>3283.4391779858211</v>
      </c>
      <c r="AE285">
        <f>SUMPRODUCT($B$7:$B$456,AD$7:AD$456,EXP(constants!$B$32+constants!$A$32*ABS($A$7:$A$456-$A285)))</f>
        <v>74.391167895022647</v>
      </c>
      <c r="AF285" s="4">
        <f t="shared" si="85"/>
        <v>3209.0480100907985</v>
      </c>
      <c r="AG285">
        <f t="shared" si="96"/>
        <v>3209.0480100907985</v>
      </c>
      <c r="AH285" s="4"/>
      <c r="AI285" s="5">
        <f>SUMPRODUCT(constants!$B$13:$B$20,A285^constants!$A$13:$A$20)*constants!$C$10/((A285/1000000000)^5*(EXP(0.014388/(A285/1000000000)/constants!$B$9)-1))</f>
        <v>3.9890462473641849E-7</v>
      </c>
      <c r="AJ285">
        <f>SUMPRODUCT(A285^constants!$E$28:$J$28,constants!$E$27:$J$27)</f>
        <v>1.1380543239983992E-6</v>
      </c>
      <c r="AL285" s="17">
        <f t="shared" si="86"/>
        <v>6.6948697302422348E-10</v>
      </c>
      <c r="AM285">
        <f t="shared" si="97"/>
        <v>3.5463923270072812E-10</v>
      </c>
      <c r="AN285">
        <f t="shared" si="98"/>
        <v>1.8877972635057783</v>
      </c>
      <c r="AO285">
        <f t="shared" si="99"/>
        <v>7.0305158151557932E-10</v>
      </c>
      <c r="AQ285">
        <f t="shared" si="100"/>
        <v>7.0305158151557932E-10</v>
      </c>
      <c r="AS285" s="4">
        <f t="shared" si="101"/>
        <v>0.95225868289919768</v>
      </c>
    </row>
    <row r="286" spans="1:45" x14ac:dyDescent="0.2">
      <c r="A286">
        <f>front!A286</f>
        <v>320.23</v>
      </c>
      <c r="B286" s="1">
        <f t="shared" si="102"/>
        <v>0.47000000000002728</v>
      </c>
      <c r="C286">
        <f>front!D286-front!B286</f>
        <v>412.29999999999973</v>
      </c>
      <c r="D286" s="2">
        <f>front!E286-front!C286</f>
        <v>3951.6999999999989</v>
      </c>
      <c r="E286" s="2">
        <f>IF(front!F286-front!C286&gt;0,front!F286-front!C286,0)</f>
        <v>1912.8999999999996</v>
      </c>
      <c r="F286" s="2">
        <f>front!I286-front!H286</f>
        <v>9815.2999999999993</v>
      </c>
      <c r="G286" s="2">
        <f>IF(front!J286-front!H286&gt;0,front!J286-front!H286,0)</f>
        <v>0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411.34055125545365</v>
      </c>
      <c r="J286" s="4">
        <f>D286/(constants!$A$4+constants!$B$4*data!D286+constants!$C$4*data!D286^2+constants!$D$4*data!D286^3+constants!$E$4*data!D286^4+constants!$F$4*data!D286^5+constants!$G$4*data!D286^6+constants!$H$4*data!D286^7)</f>
        <v>3942.893807191605</v>
      </c>
      <c r="K286" s="4">
        <f>E286/(constants!$A$4+constants!$B$4*data!E286+constants!$C$4*data!E286^2+constants!$D$4*data!E286^3+constants!$E$4*data!E286^4+constants!$F$4*data!E286^5+constants!$G$4*data!E286^6+constants!$H$4*data!E286^7)</f>
        <v>1908.5335163687448</v>
      </c>
      <c r="L286" s="4">
        <f>F286/(constants!$A$4+constants!$B$4*data!F286+constants!$C$4*data!F286^2+constants!$D$4*data!F286^3+constants!$E$4*data!F286^4+constants!$F$4*data!F286^5+constants!$G$4*data!F286^6+constants!$H$4*data!F286^7)</f>
        <v>9812.8877567468899</v>
      </c>
      <c r="M286" s="4">
        <f>G286/(constants!$A$4+constants!$B$4*data!G286+constants!$C$4*data!G286^2+constants!$D$4*data!G286^3+constants!$E$4*data!G286^4+constants!$F$4*data!G286^5+constants!$G$4*data!G286^6+constants!$H$4*data!G286^7)</f>
        <v>0</v>
      </c>
      <c r="N286" s="4"/>
      <c r="O286" s="4">
        <f t="shared" si="87"/>
        <v>1371.1351708515122</v>
      </c>
      <c r="P286" s="4">
        <f t="shared" si="88"/>
        <v>1314.2979357305351</v>
      </c>
      <c r="Q286" s="4">
        <f t="shared" si="89"/>
        <v>636.17783878958164</v>
      </c>
      <c r="R286" s="4">
        <f t="shared" si="90"/>
        <v>3270.9625855822965</v>
      </c>
      <c r="S286" s="4">
        <f t="shared" si="91"/>
        <v>0</v>
      </c>
      <c r="T286" s="4">
        <f t="shared" si="82"/>
        <v>1.0432453202396494</v>
      </c>
      <c r="U286" s="4">
        <f t="shared" si="92"/>
        <v>0.48404385451307175</v>
      </c>
      <c r="V286" s="4">
        <f t="shared" si="93"/>
        <v>0</v>
      </c>
      <c r="W286" s="4"/>
      <c r="X286">
        <f>IF(front!E286&gt;$X$2,O286,P286)</f>
        <v>1314.2979357305351</v>
      </c>
      <c r="Y286">
        <f t="shared" si="94"/>
        <v>637.39152213760201</v>
      </c>
      <c r="Z286">
        <f>SUMPRODUCT($B$7:$B$456,Y$7:Y$456,EXP(constants!$B$32+constants!$A$32*ABS($A$7:$A$456-$A286)))</f>
        <v>19.258543356018816</v>
      </c>
      <c r="AA286">
        <f t="shared" si="83"/>
        <v>618.13297878158323</v>
      </c>
      <c r="AB286">
        <f t="shared" si="95"/>
        <v>610.61750338807781</v>
      </c>
      <c r="AD286" s="4">
        <f t="shared" si="84"/>
        <v>3270.9625855822965</v>
      </c>
      <c r="AE286">
        <f>SUMPRODUCT($B$7:$B$456,AD$7:AD$456,EXP(constants!$B$32+constants!$A$32*ABS($A$7:$A$456-$A286)))</f>
        <v>74.438367870139061</v>
      </c>
      <c r="AF286" s="4">
        <f t="shared" si="85"/>
        <v>3196.5242177121572</v>
      </c>
      <c r="AG286">
        <f t="shared" si="96"/>
        <v>3196.5242177121572</v>
      </c>
      <c r="AH286" s="4"/>
      <c r="AI286" s="5">
        <f>SUMPRODUCT(constants!$B$13:$B$20,A286^constants!$A$13:$A$20)*constants!$C$10/((A286/1000000000)^5*(EXP(0.014388/(A286/1000000000)/constants!$B$9)-1))</f>
        <v>4.0448193584726478E-7</v>
      </c>
      <c r="AJ286">
        <f>SUMPRODUCT(A286^constants!$E$28:$J$28,constants!$E$27:$J$27)</f>
        <v>1.1325300511200631E-6</v>
      </c>
      <c r="AL286" s="17">
        <f t="shared" si="86"/>
        <v>6.6241457803445304E-10</v>
      </c>
      <c r="AM286">
        <f t="shared" si="97"/>
        <v>3.543004757619659E-10</v>
      </c>
      <c r="AN286">
        <f t="shared" si="98"/>
        <v>1.8696406675995865</v>
      </c>
      <c r="AO286">
        <f t="shared" si="99"/>
        <v>7.0238001565488072E-10</v>
      </c>
      <c r="AQ286">
        <f t="shared" si="100"/>
        <v>7.0238001565488072E-10</v>
      </c>
      <c r="AS286" s="4">
        <f t="shared" si="101"/>
        <v>0.94309997902892362</v>
      </c>
    </row>
    <row r="287" spans="1:45" x14ac:dyDescent="0.2">
      <c r="A287">
        <f>front!A287</f>
        <v>320.7</v>
      </c>
      <c r="B287" s="1">
        <f t="shared" si="102"/>
        <v>0.46999999999997044</v>
      </c>
      <c r="C287">
        <f>front!D287-front!B287</f>
        <v>412.29999999999973</v>
      </c>
      <c r="D287" s="2">
        <f>front!E287-front!C287</f>
        <v>3951.6999999999989</v>
      </c>
      <c r="E287" s="2">
        <f>IF(front!F287-front!C287&gt;0,front!F287-front!C287,0)</f>
        <v>1912.8999999999996</v>
      </c>
      <c r="F287" s="2">
        <f>front!I287-front!H287</f>
        <v>9815.2999999999993</v>
      </c>
      <c r="G287" s="2">
        <f>IF(front!J287-front!H287&gt;0,front!J287-front!H287,0)</f>
        <v>0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411.34055125545365</v>
      </c>
      <c r="J287" s="4">
        <f>D287/(constants!$A$4+constants!$B$4*data!D287+constants!$C$4*data!D287^2+constants!$D$4*data!D287^3+constants!$E$4*data!D287^4+constants!$F$4*data!D287^5+constants!$G$4*data!D287^6+constants!$H$4*data!D287^7)</f>
        <v>3942.893807191605</v>
      </c>
      <c r="K287" s="4">
        <f>E287/(constants!$A$4+constants!$B$4*data!E287+constants!$C$4*data!E287^2+constants!$D$4*data!E287^3+constants!$E$4*data!E287^4+constants!$F$4*data!E287^5+constants!$G$4*data!E287^6+constants!$H$4*data!E287^7)</f>
        <v>1908.5335163687448</v>
      </c>
      <c r="L287" s="4">
        <f>F287/(constants!$A$4+constants!$B$4*data!F287+constants!$C$4*data!F287^2+constants!$D$4*data!F287^3+constants!$E$4*data!F287^4+constants!$F$4*data!F287^5+constants!$G$4*data!F287^6+constants!$H$4*data!F287^7)</f>
        <v>9812.8877567468899</v>
      </c>
      <c r="M287" s="4">
        <f>G287/(constants!$A$4+constants!$B$4*data!G287+constants!$C$4*data!G287^2+constants!$D$4*data!G287^3+constants!$E$4*data!G287^4+constants!$F$4*data!G287^5+constants!$G$4*data!G287^6+constants!$H$4*data!G287^7)</f>
        <v>0</v>
      </c>
      <c r="N287" s="4"/>
      <c r="O287" s="4">
        <f t="shared" si="87"/>
        <v>1371.1351708515122</v>
      </c>
      <c r="P287" s="4">
        <f t="shared" si="88"/>
        <v>1314.2979357305351</v>
      </c>
      <c r="Q287" s="4">
        <f t="shared" si="89"/>
        <v>636.17783878958164</v>
      </c>
      <c r="R287" s="4">
        <f t="shared" si="90"/>
        <v>3270.9625855822965</v>
      </c>
      <c r="S287" s="4">
        <f t="shared" si="91"/>
        <v>0</v>
      </c>
      <c r="T287" s="4">
        <f t="shared" si="82"/>
        <v>1.0432453202396494</v>
      </c>
      <c r="U287" s="4">
        <f t="shared" si="92"/>
        <v>0.48404385451307175</v>
      </c>
      <c r="V287" s="4">
        <f t="shared" si="93"/>
        <v>0</v>
      </c>
      <c r="W287" s="4"/>
      <c r="X287">
        <f>IF(front!E287&gt;$X$2,O287,P287)</f>
        <v>1314.2979357305351</v>
      </c>
      <c r="Y287">
        <f t="shared" si="94"/>
        <v>637.39152213760201</v>
      </c>
      <c r="Z287">
        <f>SUMPRODUCT($B$7:$B$456,Y$7:Y$456,EXP(constants!$B$32+constants!$A$32*ABS($A$7:$A$456-$A287)))</f>
        <v>19.550346870430108</v>
      </c>
      <c r="AA287">
        <f t="shared" si="83"/>
        <v>617.84117526717193</v>
      </c>
      <c r="AB287">
        <f t="shared" si="95"/>
        <v>610.32569987366651</v>
      </c>
      <c r="AD287" s="4">
        <f t="shared" si="84"/>
        <v>3270.9625855822965</v>
      </c>
      <c r="AE287">
        <f>SUMPRODUCT($B$7:$B$456,AD$7:AD$456,EXP(constants!$B$32+constants!$A$32*ABS($A$7:$A$456-$A287)))</f>
        <v>74.481724082728775</v>
      </c>
      <c r="AF287" s="4">
        <f t="shared" si="85"/>
        <v>3196.4808614995677</v>
      </c>
      <c r="AG287">
        <f t="shared" si="96"/>
        <v>3196.4808614995677</v>
      </c>
      <c r="AH287" s="4"/>
      <c r="AI287" s="5">
        <f>SUMPRODUCT(constants!$B$13:$B$20,A287^constants!$A$13:$A$20)*constants!$C$10/((A287/1000000000)^5*(EXP(0.014388/(A287/1000000000)/constants!$B$9)-1))</f>
        <v>4.1011491898882675E-7</v>
      </c>
      <c r="AJ287">
        <f>SUMPRODUCT(A287^constants!$E$28:$J$28,constants!$E$27:$J$27)</f>
        <v>1.1270362844718646E-6</v>
      </c>
      <c r="AL287" s="17">
        <f t="shared" si="86"/>
        <v>6.7196075648414925E-10</v>
      </c>
      <c r="AM287">
        <f t="shared" si="97"/>
        <v>3.5258658922272948E-10</v>
      </c>
      <c r="AN287">
        <f t="shared" si="98"/>
        <v>1.9058035019581265</v>
      </c>
      <c r="AO287">
        <f t="shared" si="99"/>
        <v>6.9898233561600798E-10</v>
      </c>
      <c r="AQ287">
        <f t="shared" si="100"/>
        <v>6.9898233561600798E-10</v>
      </c>
      <c r="AS287" s="4">
        <f t="shared" si="101"/>
        <v>0.96134154218926748</v>
      </c>
    </row>
    <row r="288" spans="1:45" x14ac:dyDescent="0.2">
      <c r="A288">
        <f>front!A288</f>
        <v>321.18</v>
      </c>
      <c r="B288" s="1">
        <f t="shared" si="102"/>
        <v>0.48000000000001819</v>
      </c>
      <c r="C288">
        <f>front!D288-front!B288</f>
        <v>413.09999999999991</v>
      </c>
      <c r="D288" s="2">
        <f>front!E288-front!C288</f>
        <v>4137.6000000000004</v>
      </c>
      <c r="E288" s="2">
        <f>IF(front!F288-front!C288&gt;0,front!F288-front!C288,0)</f>
        <v>1969</v>
      </c>
      <c r="F288" s="2">
        <f>front!I288-front!H288</f>
        <v>9954.1</v>
      </c>
      <c r="G288" s="2">
        <f>IF(front!J288-front!H288&gt;0,front!J288-front!H288,0)</f>
        <v>3.2000000000007276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412.1387132357338</v>
      </c>
      <c r="J288" s="4">
        <f>D288/(constants!$A$4+constants!$B$4*data!D288+constants!$C$4*data!D288^2+constants!$D$4*data!D288^3+constants!$E$4*data!D288^4+constants!$F$4*data!D288^5+constants!$G$4*data!D288^6+constants!$H$4*data!D288^7)</f>
        <v>4128.437454301803</v>
      </c>
      <c r="K288" s="4">
        <f>E288/(constants!$A$4+constants!$B$4*data!E288+constants!$C$4*data!E288^2+constants!$D$4*data!E288^3+constants!$E$4*data!E288^4+constants!$F$4*data!E288^5+constants!$G$4*data!E288^6+constants!$H$4*data!E288^7)</f>
        <v>1964.5062054956111</v>
      </c>
      <c r="L288" s="4">
        <f>F288/(constants!$A$4+constants!$B$4*data!F288+constants!$C$4*data!F288^2+constants!$D$4*data!F288^3+constants!$E$4*data!F288^4+constants!$F$4*data!F288^5+constants!$G$4*data!F288^6+constants!$H$4*data!F288^7)</f>
        <v>9952.5619045724161</v>
      </c>
      <c r="M288" s="4">
        <f>G288/(constants!$A$4+constants!$B$4*data!G288+constants!$C$4*data!G288^2+constants!$D$4*data!G288^3+constants!$E$4*data!G288^4+constants!$F$4*data!G288^5+constants!$G$4*data!G288^6+constants!$H$4*data!G288^7)</f>
        <v>3.1924350697633597</v>
      </c>
      <c r="N288" s="4"/>
      <c r="O288" s="4">
        <f t="shared" si="87"/>
        <v>1373.7957107857794</v>
      </c>
      <c r="P288" s="4">
        <f t="shared" si="88"/>
        <v>1376.145818100601</v>
      </c>
      <c r="Q288" s="4">
        <f t="shared" si="89"/>
        <v>654.8354018318704</v>
      </c>
      <c r="R288" s="4">
        <f t="shared" si="90"/>
        <v>3317.520634857472</v>
      </c>
      <c r="S288" s="4">
        <f t="shared" si="91"/>
        <v>1.0641450232544531</v>
      </c>
      <c r="T288" s="4">
        <f t="shared" si="82"/>
        <v>0.99829225414639178</v>
      </c>
      <c r="U288" s="4">
        <f t="shared" si="92"/>
        <v>0.47584739438128326</v>
      </c>
      <c r="V288" s="4">
        <f t="shared" si="93"/>
        <v>3.2076515578332524E-4</v>
      </c>
      <c r="W288" s="4"/>
      <c r="X288">
        <f>IF(front!E288&gt;$X$2,O288,P288)</f>
        <v>1376.145818100601</v>
      </c>
      <c r="Y288">
        <f t="shared" si="94"/>
        <v>679.38737050822999</v>
      </c>
      <c r="Z288">
        <f>SUMPRODUCT($B$7:$B$456,Y$7:Y$456,EXP(constants!$B$32+constants!$A$32*ABS($A$7:$A$456-$A288)))</f>
        <v>19.851429897256221</v>
      </c>
      <c r="AA288">
        <f t="shared" si="83"/>
        <v>659.53594061097374</v>
      </c>
      <c r="AB288">
        <f t="shared" si="95"/>
        <v>652.02046521746831</v>
      </c>
      <c r="AD288" s="4">
        <f t="shared" si="84"/>
        <v>3316.338119322696</v>
      </c>
      <c r="AE288">
        <f>SUMPRODUCT($B$7:$B$456,AD$7:AD$456,EXP(constants!$B$32+constants!$A$32*ABS($A$7:$A$456-$A288)))</f>
        <v>74.522687379486655</v>
      </c>
      <c r="AF288" s="4">
        <f t="shared" si="85"/>
        <v>3241.8154319432092</v>
      </c>
      <c r="AG288">
        <f t="shared" si="96"/>
        <v>3241.8154319432092</v>
      </c>
      <c r="AH288" s="4"/>
      <c r="AI288" s="5">
        <f>SUMPRODUCT(constants!$B$13:$B$20,A288^constants!$A$13:$A$20)*constants!$C$10/((A288/1000000000)^5*(EXP(0.014388/(A288/1000000000)/constants!$B$9)-1))</f>
        <v>4.1592550046335124E-7</v>
      </c>
      <c r="AJ288">
        <f>SUMPRODUCT(A288^constants!$E$28:$J$28,constants!$E$27:$J$27)</f>
        <v>1.1214566618190686E-6</v>
      </c>
      <c r="AL288" s="17">
        <f t="shared" si="86"/>
        <v>6.3790252400226066E-10</v>
      </c>
      <c r="AM288">
        <f t="shared" si="97"/>
        <v>3.4593476567752807E-10</v>
      </c>
      <c r="AN288">
        <f t="shared" si="98"/>
        <v>1.8439965776579328</v>
      </c>
      <c r="AO288">
        <f t="shared" si="99"/>
        <v>6.8579548364872188E-10</v>
      </c>
      <c r="AQ288">
        <f t="shared" si="100"/>
        <v>6.8579548364872188E-10</v>
      </c>
      <c r="AS288" s="4">
        <f t="shared" si="101"/>
        <v>0.93016437000773111</v>
      </c>
    </row>
    <row r="289" spans="1:45" x14ac:dyDescent="0.2">
      <c r="A289">
        <f>front!A289</f>
        <v>321.64999999999998</v>
      </c>
      <c r="B289" s="1">
        <f t="shared" si="102"/>
        <v>0.46999999999997044</v>
      </c>
      <c r="C289">
        <f>front!D289-front!B289</f>
        <v>413.09999999999991</v>
      </c>
      <c r="D289" s="2">
        <f>front!E289-front!C289</f>
        <v>4137.6000000000004</v>
      </c>
      <c r="E289" s="2">
        <f>IF(front!F289-front!C289&gt;0,front!F289-front!C289,0)</f>
        <v>1969</v>
      </c>
      <c r="F289" s="2">
        <f>front!I289-front!H289</f>
        <v>9954.1</v>
      </c>
      <c r="G289" s="2">
        <f>IF(front!J289-front!H289&gt;0,front!J289-front!H289,0)</f>
        <v>3.2000000000007276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412.1387132357338</v>
      </c>
      <c r="J289" s="4">
        <f>D289/(constants!$A$4+constants!$B$4*data!D289+constants!$C$4*data!D289^2+constants!$D$4*data!D289^3+constants!$E$4*data!D289^4+constants!$F$4*data!D289^5+constants!$G$4*data!D289^6+constants!$H$4*data!D289^7)</f>
        <v>4128.437454301803</v>
      </c>
      <c r="K289" s="4">
        <f>E289/(constants!$A$4+constants!$B$4*data!E289+constants!$C$4*data!E289^2+constants!$D$4*data!E289^3+constants!$E$4*data!E289^4+constants!$F$4*data!E289^5+constants!$G$4*data!E289^6+constants!$H$4*data!E289^7)</f>
        <v>1964.5062054956111</v>
      </c>
      <c r="L289" s="4">
        <f>F289/(constants!$A$4+constants!$B$4*data!F289+constants!$C$4*data!F289^2+constants!$D$4*data!F289^3+constants!$E$4*data!F289^4+constants!$F$4*data!F289^5+constants!$G$4*data!F289^6+constants!$H$4*data!F289^7)</f>
        <v>9952.5619045724161</v>
      </c>
      <c r="M289" s="4">
        <f>G289/(constants!$A$4+constants!$B$4*data!G289+constants!$C$4*data!G289^2+constants!$D$4*data!G289^3+constants!$E$4*data!G289^4+constants!$F$4*data!G289^5+constants!$G$4*data!G289^6+constants!$H$4*data!G289^7)</f>
        <v>3.1924350697633597</v>
      </c>
      <c r="N289" s="4"/>
      <c r="O289" s="4">
        <f t="shared" si="87"/>
        <v>1373.7957107857794</v>
      </c>
      <c r="P289" s="4">
        <f t="shared" si="88"/>
        <v>1376.145818100601</v>
      </c>
      <c r="Q289" s="4">
        <f t="shared" si="89"/>
        <v>654.8354018318704</v>
      </c>
      <c r="R289" s="4">
        <f t="shared" si="90"/>
        <v>3317.520634857472</v>
      </c>
      <c r="S289" s="4">
        <f t="shared" si="91"/>
        <v>1.0641450232544531</v>
      </c>
      <c r="T289" s="4">
        <f t="shared" si="82"/>
        <v>0.99829225414639178</v>
      </c>
      <c r="U289" s="4">
        <f t="shared" si="92"/>
        <v>0.47584739438128326</v>
      </c>
      <c r="V289" s="4">
        <f t="shared" si="93"/>
        <v>3.2076515578332524E-4</v>
      </c>
      <c r="W289" s="4"/>
      <c r="X289">
        <f>IF(front!E289&gt;$X$2,O289,P289)</f>
        <v>1376.145818100601</v>
      </c>
      <c r="Y289">
        <f t="shared" si="94"/>
        <v>679.38737050822999</v>
      </c>
      <c r="Z289">
        <f>SUMPRODUCT($B$7:$B$456,Y$7:Y$456,EXP(constants!$B$32+constants!$A$32*ABS($A$7:$A$456-$A289)))</f>
        <v>20.148477244507681</v>
      </c>
      <c r="AA289">
        <f t="shared" si="83"/>
        <v>659.23889326372228</v>
      </c>
      <c r="AB289">
        <f t="shared" si="95"/>
        <v>651.72341787021685</v>
      </c>
      <c r="AD289" s="4">
        <f t="shared" si="84"/>
        <v>3316.338119322696</v>
      </c>
      <c r="AE289">
        <f>SUMPRODUCT($B$7:$B$456,AD$7:AD$456,EXP(constants!$B$32+constants!$A$32*ABS($A$7:$A$456-$A289)))</f>
        <v>74.557558164012875</v>
      </c>
      <c r="AF289" s="4">
        <f t="shared" si="85"/>
        <v>3241.7805611586832</v>
      </c>
      <c r="AG289">
        <f t="shared" si="96"/>
        <v>3241.7805611586832</v>
      </c>
      <c r="AH289" s="4"/>
      <c r="AI289" s="5">
        <f>SUMPRODUCT(constants!$B$13:$B$20,A289^constants!$A$13:$A$20)*constants!$C$10/((A289/1000000000)^5*(EXP(0.014388/(A289/1000000000)/constants!$B$9)-1))</f>
        <v>4.2167185167748277E-7</v>
      </c>
      <c r="AJ289">
        <f>SUMPRODUCT(A289^constants!$E$28:$J$28,constants!$E$27:$J$27)</f>
        <v>1.1160232352898391E-6</v>
      </c>
      <c r="AL289" s="17">
        <f t="shared" si="86"/>
        <v>6.4701043435798986E-10</v>
      </c>
      <c r="AM289">
        <f t="shared" si="97"/>
        <v>3.442624243791961E-10</v>
      </c>
      <c r="AN289">
        <f t="shared" si="98"/>
        <v>1.8794105558419141</v>
      </c>
      <c r="AO289">
        <f t="shared" si="99"/>
        <v>6.8248016462529537E-10</v>
      </c>
      <c r="AQ289">
        <f t="shared" si="100"/>
        <v>6.8248016462529537E-10</v>
      </c>
      <c r="AS289" s="4">
        <f t="shared" si="101"/>
        <v>0.9480281887946449</v>
      </c>
    </row>
    <row r="290" spans="1:45" x14ac:dyDescent="0.2">
      <c r="A290">
        <f>front!A290</f>
        <v>322.12</v>
      </c>
      <c r="B290" s="1">
        <f t="shared" si="102"/>
        <v>0.47000000000002728</v>
      </c>
      <c r="C290">
        <f>front!D290-front!B290</f>
        <v>429.55000000000018</v>
      </c>
      <c r="D290" s="2">
        <f>front!E290-front!C290</f>
        <v>4087.1000000000004</v>
      </c>
      <c r="E290" s="2">
        <f>IF(front!F290-front!C290&gt;0,front!F290-front!C290,0)</f>
        <v>1996.1000000000004</v>
      </c>
      <c r="F290" s="2">
        <f>front!I290-front!H290</f>
        <v>9693.4</v>
      </c>
      <c r="G290" s="2">
        <f>IF(front!J290-front!H290&gt;0,front!J290-front!H290,0)</f>
        <v>16.800000000001091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428.55093416491428</v>
      </c>
      <c r="J290" s="4">
        <f>D290/(constants!$A$4+constants!$B$4*data!D290+constants!$C$4*data!D290^2+constants!$D$4*data!D290^3+constants!$E$4*data!D290^4+constants!$F$4*data!D290^5+constants!$G$4*data!D290^6+constants!$H$4*data!D290^7)</f>
        <v>4078.0328442383666</v>
      </c>
      <c r="K290" s="4">
        <f>E290/(constants!$A$4+constants!$B$4*data!E290+constants!$C$4*data!E290^2+constants!$D$4*data!E290^3+constants!$E$4*data!E290^4+constants!$F$4*data!E290^5+constants!$G$4*data!E290^6+constants!$H$4*data!E290^7)</f>
        <v>1991.5447107052205</v>
      </c>
      <c r="L290" s="4">
        <f>F290/(constants!$A$4+constants!$B$4*data!F290+constants!$C$4*data!F290^2+constants!$D$4*data!F290^3+constants!$E$4*data!F290^4+constants!$F$4*data!F290^5+constants!$G$4*data!F290^6+constants!$H$4*data!F290^7)</f>
        <v>9690.2576745507231</v>
      </c>
      <c r="M290" s="4">
        <f>G290/(constants!$A$4+constants!$B$4*data!G290+constants!$C$4*data!G290^2+constants!$D$4*data!G290^3+constants!$E$4*data!G290^4+constants!$F$4*data!G290^5+constants!$G$4*data!G290^6+constants!$H$4*data!G290^7)</f>
        <v>16.760309302388986</v>
      </c>
      <c r="N290" s="4"/>
      <c r="O290" s="4">
        <f t="shared" si="87"/>
        <v>1428.5031138830477</v>
      </c>
      <c r="P290" s="4">
        <f t="shared" si="88"/>
        <v>1359.3442814127889</v>
      </c>
      <c r="Q290" s="4">
        <f t="shared" si="89"/>
        <v>663.84823690174017</v>
      </c>
      <c r="R290" s="4">
        <f t="shared" si="90"/>
        <v>3230.0858915169079</v>
      </c>
      <c r="S290" s="4">
        <f t="shared" si="91"/>
        <v>5.5867697674629948</v>
      </c>
      <c r="T290" s="4">
        <f t="shared" si="82"/>
        <v>1.0508766126550229</v>
      </c>
      <c r="U290" s="4">
        <f t="shared" si="92"/>
        <v>0.48835916403149304</v>
      </c>
      <c r="V290" s="4">
        <f t="shared" si="93"/>
        <v>1.729604089518296E-3</v>
      </c>
      <c r="W290" s="4"/>
      <c r="X290">
        <f>IF(front!E290&gt;$X$2,O290,P290)</f>
        <v>1359.3442814127889</v>
      </c>
      <c r="Y290">
        <f t="shared" si="94"/>
        <v>652.99599039698478</v>
      </c>
      <c r="Z290">
        <f>SUMPRODUCT($B$7:$B$456,Y$7:Y$456,EXP(constants!$B$32+constants!$A$32*ABS($A$7:$A$456-$A290)))</f>
        <v>20.448076473907896</v>
      </c>
      <c r="AA290">
        <f t="shared" si="83"/>
        <v>632.54791392307686</v>
      </c>
      <c r="AB290">
        <f t="shared" si="95"/>
        <v>625.03243852957144</v>
      </c>
      <c r="AD290" s="4">
        <f t="shared" si="84"/>
        <v>3223.8776756300945</v>
      </c>
      <c r="AE290">
        <f>SUMPRODUCT($B$7:$B$456,AD$7:AD$456,EXP(constants!$B$32+constants!$A$32*ABS($A$7:$A$456-$A290)))</f>
        <v>74.587879006526293</v>
      </c>
      <c r="AF290" s="4">
        <f t="shared" si="85"/>
        <v>3149.2897966235682</v>
      </c>
      <c r="AG290">
        <f t="shared" si="96"/>
        <v>3149.2897966235682</v>
      </c>
      <c r="AH290" s="4"/>
      <c r="AI290" s="5">
        <f>SUMPRODUCT(constants!$B$13:$B$20,A290^constants!$A$13:$A$20)*constants!$C$10/((A290/1000000000)^5*(EXP(0.014388/(A290/1000000000)/constants!$B$9)-1))</f>
        <v>4.274747029986329E-7</v>
      </c>
      <c r="AJ290">
        <f>SUMPRODUCT(A290^constants!$E$28:$J$28,constants!$E$27:$J$27)</f>
        <v>1.1106190320757836E-6</v>
      </c>
      <c r="AL290" s="17">
        <f t="shared" si="86"/>
        <v>6.8392402801412093E-10</v>
      </c>
      <c r="AM290">
        <f t="shared" si="97"/>
        <v>3.5265698103315416E-10</v>
      </c>
      <c r="AN290">
        <f t="shared" si="98"/>
        <v>1.9393463472932739</v>
      </c>
      <c r="AO290">
        <f t="shared" si="99"/>
        <v>6.9912188327199611E-10</v>
      </c>
      <c r="AQ290">
        <f t="shared" si="100"/>
        <v>6.9912188327199611E-10</v>
      </c>
      <c r="AS290" s="4">
        <f t="shared" si="101"/>
        <v>0.97826150829845737</v>
      </c>
    </row>
    <row r="291" spans="1:45" x14ac:dyDescent="0.2">
      <c r="A291">
        <f>front!A291</f>
        <v>322.58999999999997</v>
      </c>
      <c r="B291" s="1">
        <f t="shared" si="102"/>
        <v>0.46999999999997044</v>
      </c>
      <c r="C291">
        <f>front!D291-front!B291</f>
        <v>429.55000000000018</v>
      </c>
      <c r="D291" s="2">
        <f>front!E291-front!C291</f>
        <v>4087.1000000000004</v>
      </c>
      <c r="E291" s="2">
        <f>IF(front!F291-front!C291&gt;0,front!F291-front!C291,0)</f>
        <v>1996.1000000000004</v>
      </c>
      <c r="F291" s="2">
        <f>front!I291-front!H291</f>
        <v>9693.4</v>
      </c>
      <c r="G291" s="2">
        <f>IF(front!J291-front!H291&gt;0,front!J291-front!H291,0)</f>
        <v>16.800000000001091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428.55093416491428</v>
      </c>
      <c r="J291" s="4">
        <f>D291/(constants!$A$4+constants!$B$4*data!D291+constants!$C$4*data!D291^2+constants!$D$4*data!D291^3+constants!$E$4*data!D291^4+constants!$F$4*data!D291^5+constants!$G$4*data!D291^6+constants!$H$4*data!D291^7)</f>
        <v>4078.0328442383666</v>
      </c>
      <c r="K291" s="4">
        <f>E291/(constants!$A$4+constants!$B$4*data!E291+constants!$C$4*data!E291^2+constants!$D$4*data!E291^3+constants!$E$4*data!E291^4+constants!$F$4*data!E291^5+constants!$G$4*data!E291^6+constants!$H$4*data!E291^7)</f>
        <v>1991.5447107052205</v>
      </c>
      <c r="L291" s="4">
        <f>F291/(constants!$A$4+constants!$B$4*data!F291+constants!$C$4*data!F291^2+constants!$D$4*data!F291^3+constants!$E$4*data!F291^4+constants!$F$4*data!F291^5+constants!$G$4*data!F291^6+constants!$H$4*data!F291^7)</f>
        <v>9690.2576745507231</v>
      </c>
      <c r="M291" s="4">
        <f>G291/(constants!$A$4+constants!$B$4*data!G291+constants!$C$4*data!G291^2+constants!$D$4*data!G291^3+constants!$E$4*data!G291^4+constants!$F$4*data!G291^5+constants!$G$4*data!G291^6+constants!$H$4*data!G291^7)</f>
        <v>16.760309302388986</v>
      </c>
      <c r="N291" s="4"/>
      <c r="O291" s="4">
        <f t="shared" si="87"/>
        <v>1428.5031138830477</v>
      </c>
      <c r="P291" s="4">
        <f t="shared" si="88"/>
        <v>1359.3442814127889</v>
      </c>
      <c r="Q291" s="4">
        <f t="shared" si="89"/>
        <v>663.84823690174017</v>
      </c>
      <c r="R291" s="4">
        <f t="shared" si="90"/>
        <v>3230.0858915169079</v>
      </c>
      <c r="S291" s="4">
        <f t="shared" si="91"/>
        <v>5.5867697674629948</v>
      </c>
      <c r="T291" s="4">
        <f t="shared" si="82"/>
        <v>1.0508766126550229</v>
      </c>
      <c r="U291" s="4">
        <f t="shared" si="92"/>
        <v>0.48835916403149304</v>
      </c>
      <c r="V291" s="4">
        <f t="shared" si="93"/>
        <v>1.729604089518296E-3</v>
      </c>
      <c r="W291" s="4"/>
      <c r="X291">
        <f>IF(front!E291&gt;$X$2,O291,P291)</f>
        <v>1359.3442814127889</v>
      </c>
      <c r="Y291">
        <f t="shared" si="94"/>
        <v>652.99599039698478</v>
      </c>
      <c r="Z291">
        <f>SUMPRODUCT($B$7:$B$456,Y$7:Y$456,EXP(constants!$B$32+constants!$A$32*ABS($A$7:$A$456-$A291)))</f>
        <v>20.750901994004764</v>
      </c>
      <c r="AA291">
        <f t="shared" si="83"/>
        <v>632.24508840298006</v>
      </c>
      <c r="AB291">
        <f t="shared" si="95"/>
        <v>624.72961300947463</v>
      </c>
      <c r="AD291" s="4">
        <f t="shared" si="84"/>
        <v>3223.8776756300945</v>
      </c>
      <c r="AE291">
        <f>SUMPRODUCT($B$7:$B$456,AD$7:AD$456,EXP(constants!$B$32+constants!$A$32*ABS($A$7:$A$456-$A291)))</f>
        <v>74.615284126646984</v>
      </c>
      <c r="AF291" s="4">
        <f t="shared" si="85"/>
        <v>3149.2623915034474</v>
      </c>
      <c r="AG291">
        <f t="shared" si="96"/>
        <v>3149.2623915034474</v>
      </c>
      <c r="AH291" s="4"/>
      <c r="AI291" s="5">
        <f>SUMPRODUCT(constants!$B$13:$B$20,A291^constants!$A$13:$A$20)*constants!$C$10/((A291/1000000000)^5*(EXP(0.014388/(A291/1000000000)/constants!$B$9)-1))</f>
        <v>4.3333432590951592E-7</v>
      </c>
      <c r="AJ291">
        <f>SUMPRODUCT(A291^constants!$E$28:$J$28,constants!$E$27:$J$27)</f>
        <v>1.1052436517732336E-6</v>
      </c>
      <c r="AL291" s="17">
        <f t="shared" si="86"/>
        <v>6.9363500126404918E-10</v>
      </c>
      <c r="AM291">
        <f t="shared" si="97"/>
        <v>3.5095318026059872E-10</v>
      </c>
      <c r="AN291">
        <f t="shared" si="98"/>
        <v>1.9764317301498553</v>
      </c>
      <c r="AO291">
        <f t="shared" si="99"/>
        <v>6.9574419767694681E-10</v>
      </c>
      <c r="AQ291">
        <f t="shared" si="100"/>
        <v>6.9574419767694681E-10</v>
      </c>
      <c r="AS291" s="4">
        <f t="shared" si="101"/>
        <v>0.99696843118499567</v>
      </c>
    </row>
    <row r="292" spans="1:45" x14ac:dyDescent="0.2">
      <c r="A292">
        <f>front!A292</f>
        <v>323.06</v>
      </c>
      <c r="B292" s="1">
        <f t="shared" si="102"/>
        <v>0.47000000000002728</v>
      </c>
      <c r="C292">
        <f>front!D292-front!B292</f>
        <v>421.05000000000018</v>
      </c>
      <c r="D292" s="2">
        <f>front!E292-front!C292</f>
        <v>3961</v>
      </c>
      <c r="E292" s="2">
        <f>IF(front!F292-front!C292&gt;0,front!F292-front!C292,0)</f>
        <v>1868.4000000000015</v>
      </c>
      <c r="F292" s="2">
        <f>front!I292-front!H292</f>
        <v>9213.9000000000015</v>
      </c>
      <c r="G292" s="2">
        <f>IF(front!J292-front!H292&gt;0,front!J292-front!H292,0)</f>
        <v>38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420.07045166547516</v>
      </c>
      <c r="J292" s="4">
        <f>D292/(constants!$A$4+constants!$B$4*data!D292+constants!$C$4*data!D292^2+constants!$D$4*data!D292^3+constants!$E$4*data!D292^4+constants!$F$4*data!D292^5+constants!$G$4*data!D292^6+constants!$H$4*data!D292^7)</f>
        <v>3952.175650333676</v>
      </c>
      <c r="K292" s="4">
        <f>E292/(constants!$A$4+constants!$B$4*data!E292+constants!$C$4*data!E292^2+constants!$D$4*data!E292^3+constants!$E$4*data!E292^4+constants!$F$4*data!E292^5+constants!$G$4*data!E292^6+constants!$H$4*data!E292^7)</f>
        <v>1864.1345058521176</v>
      </c>
      <c r="L292" s="4">
        <f>F292/(constants!$A$4+constants!$B$4*data!F292+constants!$C$4*data!F292^2+constants!$D$4*data!F292^3+constants!$E$4*data!F292^4+constants!$F$4*data!F292^5+constants!$G$4*data!F292^6+constants!$H$4*data!F292^7)</f>
        <v>9208.2168166233132</v>
      </c>
      <c r="M292" s="4">
        <f>G292/(constants!$A$4+constants!$B$4*data!G292+constants!$C$4*data!G292^2+constants!$D$4*data!G292^3+constants!$E$4*data!G292^4+constants!$F$4*data!G292^5+constants!$G$4*data!G292^6+constants!$H$4*data!G292^7)</f>
        <v>37.91031070743874</v>
      </c>
      <c r="N292" s="4"/>
      <c r="O292" s="4">
        <f t="shared" si="87"/>
        <v>1400.2348388849171</v>
      </c>
      <c r="P292" s="4">
        <f t="shared" si="88"/>
        <v>1317.3918834445587</v>
      </c>
      <c r="Q292" s="4">
        <f t="shared" si="89"/>
        <v>621.37816861737258</v>
      </c>
      <c r="R292" s="4">
        <f t="shared" si="90"/>
        <v>3069.4056055411043</v>
      </c>
      <c r="S292" s="4">
        <f t="shared" si="91"/>
        <v>12.636770235812913</v>
      </c>
      <c r="T292" s="4">
        <f t="shared" si="82"/>
        <v>1.0628840639459161</v>
      </c>
      <c r="U292" s="4">
        <f t="shared" si="92"/>
        <v>0.471672989963068</v>
      </c>
      <c r="V292" s="4">
        <f t="shared" si="93"/>
        <v>4.1170089130612578E-3</v>
      </c>
      <c r="W292" s="4"/>
      <c r="X292">
        <f>IF(front!E292&gt;$X$2,O292,P292)</f>
        <v>1317.3918834445587</v>
      </c>
      <c r="Y292">
        <f t="shared" si="94"/>
        <v>656.23262583192366</v>
      </c>
      <c r="Z292">
        <f>SUMPRODUCT($B$7:$B$456,Y$7:Y$456,EXP(constants!$B$32+constants!$A$32*ABS($A$7:$A$456-$A292)))</f>
        <v>21.057170242656802</v>
      </c>
      <c r="AA292">
        <f t="shared" si="83"/>
        <v>635.1754555892669</v>
      </c>
      <c r="AB292">
        <f t="shared" si="95"/>
        <v>627.65998019576148</v>
      </c>
      <c r="AD292" s="4">
        <f t="shared" si="84"/>
        <v>3055.3631801322608</v>
      </c>
      <c r="AE292">
        <f>SUMPRODUCT($B$7:$B$456,AD$7:AD$456,EXP(constants!$B$32+constants!$A$32*ABS($A$7:$A$456-$A292)))</f>
        <v>74.639793111579792</v>
      </c>
      <c r="AF292" s="4">
        <f t="shared" si="85"/>
        <v>2980.723387020681</v>
      </c>
      <c r="AG292">
        <f t="shared" si="96"/>
        <v>2980.723387020681</v>
      </c>
      <c r="AH292" s="4"/>
      <c r="AI292" s="5">
        <f>SUMPRODUCT(constants!$B$13:$B$20,A292^constants!$A$13:$A$20)*constants!$C$10/((A292/1000000000)^5*(EXP(0.014388/(A292/1000000000)/constants!$B$9)-1))</f>
        <v>4.3925099057039359E-7</v>
      </c>
      <c r="AJ292">
        <f>SUMPRODUCT(A292^constants!$E$28:$J$28,constants!$E$27:$J$27)</f>
        <v>1.0998967058347049E-6</v>
      </c>
      <c r="AL292" s="17">
        <f t="shared" si="86"/>
        <v>6.9982315972000503E-10</v>
      </c>
      <c r="AM292">
        <f t="shared" si="97"/>
        <v>3.6900327974884087E-10</v>
      </c>
      <c r="AN292">
        <f t="shared" si="98"/>
        <v>1.8965228715482803</v>
      </c>
      <c r="AO292">
        <f t="shared" si="99"/>
        <v>7.3152746647967157E-10</v>
      </c>
      <c r="AQ292">
        <f t="shared" si="100"/>
        <v>7.3152746647967157E-10</v>
      </c>
      <c r="AS292" s="4">
        <f t="shared" si="101"/>
        <v>0.95666012800279787</v>
      </c>
    </row>
    <row r="293" spans="1:45" x14ac:dyDescent="0.2">
      <c r="A293">
        <f>front!A293</f>
        <v>323.52999999999997</v>
      </c>
      <c r="B293" s="1">
        <f t="shared" si="102"/>
        <v>0.46999999999997044</v>
      </c>
      <c r="C293">
        <f>front!D293-front!B293</f>
        <v>421.05000000000018</v>
      </c>
      <c r="D293" s="2">
        <f>front!E293-front!C293</f>
        <v>3961</v>
      </c>
      <c r="E293" s="2">
        <f>IF(front!F293-front!C293&gt;0,front!F293-front!C293,0)</f>
        <v>1868.4000000000015</v>
      </c>
      <c r="F293" s="2">
        <f>front!I293-front!H293</f>
        <v>9213.9000000000015</v>
      </c>
      <c r="G293" s="2">
        <f>IF(front!J293-front!H293&gt;0,front!J293-front!H293,0)</f>
        <v>38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420.07045166547516</v>
      </c>
      <c r="J293" s="4">
        <f>D293/(constants!$A$4+constants!$B$4*data!D293+constants!$C$4*data!D293^2+constants!$D$4*data!D293^3+constants!$E$4*data!D293^4+constants!$F$4*data!D293^5+constants!$G$4*data!D293^6+constants!$H$4*data!D293^7)</f>
        <v>3952.175650333676</v>
      </c>
      <c r="K293" s="4">
        <f>E293/(constants!$A$4+constants!$B$4*data!E293+constants!$C$4*data!E293^2+constants!$D$4*data!E293^3+constants!$E$4*data!E293^4+constants!$F$4*data!E293^5+constants!$G$4*data!E293^6+constants!$H$4*data!E293^7)</f>
        <v>1864.1345058521176</v>
      </c>
      <c r="L293" s="4">
        <f>F293/(constants!$A$4+constants!$B$4*data!F293+constants!$C$4*data!F293^2+constants!$D$4*data!F293^3+constants!$E$4*data!F293^4+constants!$F$4*data!F293^5+constants!$G$4*data!F293^6+constants!$H$4*data!F293^7)</f>
        <v>9208.2168166233132</v>
      </c>
      <c r="M293" s="4">
        <f>G293/(constants!$A$4+constants!$B$4*data!G293+constants!$C$4*data!G293^2+constants!$D$4*data!G293^3+constants!$E$4*data!G293^4+constants!$F$4*data!G293^5+constants!$G$4*data!G293^6+constants!$H$4*data!G293^7)</f>
        <v>37.91031070743874</v>
      </c>
      <c r="N293" s="4"/>
      <c r="O293" s="4">
        <f t="shared" si="87"/>
        <v>1400.2348388849171</v>
      </c>
      <c r="P293" s="4">
        <f t="shared" si="88"/>
        <v>1317.3918834445587</v>
      </c>
      <c r="Q293" s="4">
        <f t="shared" si="89"/>
        <v>621.37816861737258</v>
      </c>
      <c r="R293" s="4">
        <f t="shared" si="90"/>
        <v>3069.4056055411043</v>
      </c>
      <c r="S293" s="4">
        <f t="shared" si="91"/>
        <v>12.636770235812913</v>
      </c>
      <c r="T293" s="4">
        <f t="shared" si="82"/>
        <v>1.0628840639459161</v>
      </c>
      <c r="U293" s="4">
        <f t="shared" si="92"/>
        <v>0.471672989963068</v>
      </c>
      <c r="V293" s="4">
        <f t="shared" si="93"/>
        <v>4.1170089130612578E-3</v>
      </c>
      <c r="W293" s="4"/>
      <c r="X293">
        <f>IF(front!E293&gt;$X$2,O293,P293)</f>
        <v>1317.3918834445587</v>
      </c>
      <c r="Y293">
        <f t="shared" si="94"/>
        <v>656.23262583192366</v>
      </c>
      <c r="Z293">
        <f>SUMPRODUCT($B$7:$B$456,Y$7:Y$456,EXP(constants!$B$32+constants!$A$32*ABS($A$7:$A$456-$A293)))</f>
        <v>21.367043670073077</v>
      </c>
      <c r="AA293">
        <f t="shared" si="83"/>
        <v>634.86558216185063</v>
      </c>
      <c r="AB293">
        <f t="shared" si="95"/>
        <v>627.3501067683452</v>
      </c>
      <c r="AD293" s="4">
        <f t="shared" si="84"/>
        <v>3055.3631801322608</v>
      </c>
      <c r="AE293">
        <f>SUMPRODUCT($B$7:$B$456,AD$7:AD$456,EXP(constants!$B$32+constants!$A$32*ABS($A$7:$A$456-$A293)))</f>
        <v>74.664362441238936</v>
      </c>
      <c r="AF293" s="4">
        <f t="shared" si="85"/>
        <v>2980.6988176910218</v>
      </c>
      <c r="AG293">
        <f t="shared" si="96"/>
        <v>2980.6988176910218</v>
      </c>
      <c r="AH293" s="4"/>
      <c r="AI293" s="5">
        <f>SUMPRODUCT(constants!$B$13:$B$20,A293^constants!$A$13:$A$20)*constants!$C$10/((A293/1000000000)^5*(EXP(0.014388/(A293/1000000000)/constants!$B$9)-1))</f>
        <v>4.4522496580143602E-7</v>
      </c>
      <c r="AJ293">
        <f>SUMPRODUCT(A293^constants!$E$28:$J$28,constants!$E$27:$J$27)</f>
        <v>1.0945778174596102E-6</v>
      </c>
      <c r="AL293" s="17">
        <f t="shared" si="86"/>
        <v>7.0969138444068117E-10</v>
      </c>
      <c r="AM293">
        <f t="shared" si="97"/>
        <v>3.6722187795797412E-10</v>
      </c>
      <c r="AN293">
        <f t="shared" si="98"/>
        <v>1.9325955969374466</v>
      </c>
      <c r="AO293">
        <f t="shared" si="99"/>
        <v>7.2799594139473981E-10</v>
      </c>
      <c r="AQ293">
        <f t="shared" si="100"/>
        <v>7.2799594139473981E-10</v>
      </c>
      <c r="AS293" s="4">
        <f t="shared" si="101"/>
        <v>0.97485623763370211</v>
      </c>
    </row>
    <row r="294" spans="1:45" x14ac:dyDescent="0.2">
      <c r="A294">
        <f>front!A294</f>
        <v>324</v>
      </c>
      <c r="B294" s="1">
        <f t="shared" si="102"/>
        <v>0.47000000000002728</v>
      </c>
      <c r="C294">
        <f>front!D294-front!B294</f>
        <v>401.79999999999973</v>
      </c>
      <c r="D294" s="2">
        <f>front!E294-front!C294</f>
        <v>3972.5</v>
      </c>
      <c r="E294" s="2">
        <f>IF(front!F294-front!C294&gt;0,front!F294-front!C294,0)</f>
        <v>1927.3999999999996</v>
      </c>
      <c r="F294" s="2">
        <f>front!I294-front!H294</f>
        <v>9011.4999999999982</v>
      </c>
      <c r="G294" s="2">
        <f>IF(front!J294-front!H294&gt;0,front!J294-front!H294,0)</f>
        <v>37.399999999999636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400.86468174793583</v>
      </c>
      <c r="J294" s="4">
        <f>D294/(constants!$A$4+constants!$B$4*data!D294+constants!$C$4*data!D294^2+constants!$D$4*data!D294^3+constants!$E$4*data!D294^4+constants!$F$4*data!D294^5+constants!$G$4*data!D294^6+constants!$H$4*data!D294^7)</f>
        <v>3963.6532444249578</v>
      </c>
      <c r="K294" s="4">
        <f>E294/(constants!$A$4+constants!$B$4*data!E294+constants!$C$4*data!E294^2+constants!$D$4*data!E294^3+constants!$E$4*data!E294^4+constants!$F$4*data!E294^5+constants!$G$4*data!E294^6+constants!$H$4*data!E294^7)</f>
        <v>1923.0006099060868</v>
      </c>
      <c r="L294" s="4">
        <f>F294/(constants!$A$4+constants!$B$4*data!F294+constants!$C$4*data!F294^2+constants!$D$4*data!F294^3+constants!$E$4*data!F294^4+constants!$F$4*data!F294^5+constants!$G$4*data!F294^6+constants!$H$4*data!F294^7)</f>
        <v>9004.8970755030496</v>
      </c>
      <c r="M294" s="4">
        <f>G294/(constants!$A$4+constants!$B$4*data!G294+constants!$C$4*data!G294^2+constants!$D$4*data!G294^3+constants!$E$4*data!G294^4+constants!$F$4*data!G294^5+constants!$G$4*data!G294^6+constants!$H$4*data!G294^7)</f>
        <v>37.311724447697685</v>
      </c>
      <c r="N294" s="4"/>
      <c r="O294" s="4">
        <f t="shared" si="87"/>
        <v>1336.2156058264527</v>
      </c>
      <c r="P294" s="4">
        <f t="shared" si="88"/>
        <v>1321.2177481416527</v>
      </c>
      <c r="Q294" s="4">
        <f t="shared" si="89"/>
        <v>641.00020330202892</v>
      </c>
      <c r="R294" s="4">
        <f t="shared" si="90"/>
        <v>3001.6323585010164</v>
      </c>
      <c r="S294" s="4">
        <f t="shared" si="91"/>
        <v>12.437241482565895</v>
      </c>
      <c r="T294" s="4">
        <f t="shared" si="82"/>
        <v>1.0113515411868295</v>
      </c>
      <c r="U294" s="4">
        <f t="shared" si="92"/>
        <v>0.48515863808491988</v>
      </c>
      <c r="V294" s="4">
        <f t="shared" si="93"/>
        <v>4.1434926057290116E-3</v>
      </c>
      <c r="W294" s="4"/>
      <c r="X294">
        <f>IF(front!E294&gt;$X$2,O294,P294)</f>
        <v>1321.2177481416527</v>
      </c>
      <c r="Y294">
        <f t="shared" si="94"/>
        <v>639.18023870078935</v>
      </c>
      <c r="Z294">
        <f>SUMPRODUCT($B$7:$B$456,Y$7:Y$456,EXP(constants!$B$32+constants!$A$32*ABS($A$7:$A$456-$A294)))</f>
        <v>21.680743751448414</v>
      </c>
      <c r="AA294">
        <f t="shared" si="83"/>
        <v>617.49949494934094</v>
      </c>
      <c r="AB294">
        <f t="shared" si="95"/>
        <v>609.98401955583552</v>
      </c>
      <c r="AD294" s="4">
        <f t="shared" si="84"/>
        <v>2987.8116564900115</v>
      </c>
      <c r="AE294">
        <f>SUMPRODUCT($B$7:$B$456,AD$7:AD$456,EXP(constants!$B$32+constants!$A$32*ABS($A$7:$A$456-$A294)))</f>
        <v>74.689009676010627</v>
      </c>
      <c r="AF294" s="4">
        <f t="shared" si="85"/>
        <v>2913.1226468140007</v>
      </c>
      <c r="AG294">
        <f t="shared" si="96"/>
        <v>2913.1226468140007</v>
      </c>
      <c r="AH294" s="4"/>
      <c r="AI294" s="5">
        <f>SUMPRODUCT(constants!$B$13:$B$20,A294^constants!$A$13:$A$20)*constants!$C$10/((A294/1000000000)^5*(EXP(0.014388/(A294/1000000000)/constants!$B$9)-1))</f>
        <v>4.5125651906531736E-7</v>
      </c>
      <c r="AJ294">
        <f>SUMPRODUCT(A294^constants!$E$28:$J$28,constants!$E$27:$J$27)</f>
        <v>1.0892866214771654E-6</v>
      </c>
      <c r="AL294" s="17">
        <f t="shared" si="86"/>
        <v>7.3978416581126705E-10</v>
      </c>
      <c r="AM294">
        <f t="shared" si="97"/>
        <v>3.7392405111006468E-10</v>
      </c>
      <c r="AN294">
        <f t="shared" si="98"/>
        <v>1.9784342933145835</v>
      </c>
      <c r="AO294">
        <f t="shared" si="99"/>
        <v>7.4128260851919998E-10</v>
      </c>
      <c r="AQ294">
        <f t="shared" si="100"/>
        <v>7.4128260851919998E-10</v>
      </c>
      <c r="AS294" s="4">
        <f t="shared" si="101"/>
        <v>0.99797858105571069</v>
      </c>
    </row>
    <row r="295" spans="1:45" x14ac:dyDescent="0.2">
      <c r="A295">
        <f>front!A295</f>
        <v>324.48</v>
      </c>
      <c r="B295" s="1">
        <f t="shared" si="102"/>
        <v>0.48000000000001819</v>
      </c>
      <c r="C295">
        <f>front!D295-front!B295</f>
        <v>401.79999999999973</v>
      </c>
      <c r="D295" s="2">
        <f>front!E295-front!C295</f>
        <v>3972.5</v>
      </c>
      <c r="E295" s="2">
        <f>IF(front!F295-front!C295&gt;0,front!F295-front!C295,0)</f>
        <v>1927.3999999999996</v>
      </c>
      <c r="F295" s="2">
        <f>front!I295-front!H295</f>
        <v>9011.4999999999982</v>
      </c>
      <c r="G295" s="2">
        <f>IF(front!J295-front!H295&gt;0,front!J295-front!H295,0)</f>
        <v>37.399999999999636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400.86468174793583</v>
      </c>
      <c r="J295" s="4">
        <f>D295/(constants!$A$4+constants!$B$4*data!D295+constants!$C$4*data!D295^2+constants!$D$4*data!D295^3+constants!$E$4*data!D295^4+constants!$F$4*data!D295^5+constants!$G$4*data!D295^6+constants!$H$4*data!D295^7)</f>
        <v>3963.6532444249578</v>
      </c>
      <c r="K295" s="4">
        <f>E295/(constants!$A$4+constants!$B$4*data!E295+constants!$C$4*data!E295^2+constants!$D$4*data!E295^3+constants!$E$4*data!E295^4+constants!$F$4*data!E295^5+constants!$G$4*data!E295^6+constants!$H$4*data!E295^7)</f>
        <v>1923.0006099060868</v>
      </c>
      <c r="L295" s="4">
        <f>F295/(constants!$A$4+constants!$B$4*data!F295+constants!$C$4*data!F295^2+constants!$D$4*data!F295^3+constants!$E$4*data!F295^4+constants!$F$4*data!F295^5+constants!$G$4*data!F295^6+constants!$H$4*data!F295^7)</f>
        <v>9004.8970755030496</v>
      </c>
      <c r="M295" s="4">
        <f>G295/(constants!$A$4+constants!$B$4*data!G295+constants!$C$4*data!G295^2+constants!$D$4*data!G295^3+constants!$E$4*data!G295^4+constants!$F$4*data!G295^5+constants!$G$4*data!G295^6+constants!$H$4*data!G295^7)</f>
        <v>37.311724447697685</v>
      </c>
      <c r="N295" s="4"/>
      <c r="O295" s="4">
        <f t="shared" si="87"/>
        <v>1336.2156058264527</v>
      </c>
      <c r="P295" s="4">
        <f t="shared" si="88"/>
        <v>1321.2177481416527</v>
      </c>
      <c r="Q295" s="4">
        <f t="shared" si="89"/>
        <v>641.00020330202892</v>
      </c>
      <c r="R295" s="4">
        <f t="shared" si="90"/>
        <v>3001.6323585010164</v>
      </c>
      <c r="S295" s="4">
        <f t="shared" si="91"/>
        <v>12.437241482565895</v>
      </c>
      <c r="T295" s="4">
        <f t="shared" si="82"/>
        <v>1.0113515411868295</v>
      </c>
      <c r="U295" s="4">
        <f t="shared" si="92"/>
        <v>0.48515863808491988</v>
      </c>
      <c r="V295" s="4">
        <f t="shared" si="93"/>
        <v>4.1434926057290116E-3</v>
      </c>
      <c r="W295" s="4"/>
      <c r="X295">
        <f>IF(front!E295&gt;$X$2,O295,P295)</f>
        <v>1321.2177481416527</v>
      </c>
      <c r="Y295">
        <f t="shared" si="94"/>
        <v>639.18023870078935</v>
      </c>
      <c r="Z295">
        <f>SUMPRODUCT($B$7:$B$456,Y$7:Y$456,EXP(constants!$B$32+constants!$A$32*ABS($A$7:$A$456-$A295)))</f>
        <v>22.005729084498178</v>
      </c>
      <c r="AA295">
        <f t="shared" si="83"/>
        <v>617.17450961629118</v>
      </c>
      <c r="AB295">
        <f t="shared" si="95"/>
        <v>609.65903422278575</v>
      </c>
      <c r="AD295" s="4">
        <f t="shared" si="84"/>
        <v>2987.8116564900115</v>
      </c>
      <c r="AE295">
        <f>SUMPRODUCT($B$7:$B$456,AD$7:AD$456,EXP(constants!$B$32+constants!$A$32*ABS($A$7:$A$456-$A295)))</f>
        <v>74.716062113904172</v>
      </c>
      <c r="AF295" s="4">
        <f t="shared" si="85"/>
        <v>2913.0955943761073</v>
      </c>
      <c r="AG295">
        <f t="shared" si="96"/>
        <v>2913.0955943761073</v>
      </c>
      <c r="AH295" s="4"/>
      <c r="AI295" s="5">
        <f>SUMPRODUCT(constants!$B$13:$B$20,A295^constants!$A$13:$A$20)*constants!$C$10/((A295/1000000000)^5*(EXP(0.014388/(A295/1000000000)/constants!$B$9)-1))</f>
        <v>4.5747610849242187E-7</v>
      </c>
      <c r="AJ295">
        <f>SUMPRODUCT(A295^constants!$E$28:$J$28,constants!$E$27:$J$27)</f>
        <v>1.0839110617740671E-6</v>
      </c>
      <c r="AL295" s="17">
        <f t="shared" si="86"/>
        <v>7.503802663658189E-10</v>
      </c>
      <c r="AM295">
        <f t="shared" si="97"/>
        <v>3.7208221517571122E-10</v>
      </c>
      <c r="AN295">
        <f t="shared" si="98"/>
        <v>2.016705544529886</v>
      </c>
      <c r="AO295">
        <f t="shared" si="99"/>
        <v>7.3763127627183926E-10</v>
      </c>
      <c r="AQ295">
        <f t="shared" si="100"/>
        <v>7.3763127627183926E-10</v>
      </c>
      <c r="AS295" s="4">
        <f t="shared" si="101"/>
        <v>1.0172836897025517</v>
      </c>
    </row>
    <row r="296" spans="1:45" x14ac:dyDescent="0.2">
      <c r="A296">
        <f>front!A296</f>
        <v>324.95</v>
      </c>
      <c r="B296" s="1">
        <f t="shared" si="102"/>
        <v>0.46999999999997044</v>
      </c>
      <c r="C296">
        <f>front!D296-front!B296</f>
        <v>438.15000000000009</v>
      </c>
      <c r="D296" s="2">
        <f>front!E296-front!C296</f>
        <v>4143</v>
      </c>
      <c r="E296" s="2">
        <f>IF(front!F296-front!C296&gt;0,front!F296-front!C296,0)</f>
        <v>1953.1999999999989</v>
      </c>
      <c r="F296" s="2">
        <f>front!I296-front!H296</f>
        <v>9038.6999999999989</v>
      </c>
      <c r="G296" s="2">
        <f>IF(front!J296-front!H296&gt;0,front!J296-front!H296,0)</f>
        <v>36.100000000000364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437.1311947437714</v>
      </c>
      <c r="J296" s="4">
        <f>D296/(constants!$A$4+constants!$B$4*data!D296+constants!$C$4*data!D296^2+constants!$D$4*data!D296^3+constants!$E$4*data!D296^4+constants!$F$4*data!D296^5+constants!$G$4*data!D296^6+constants!$H$4*data!D296^7)</f>
        <v>4133.827319412957</v>
      </c>
      <c r="K296" s="4">
        <f>E296/(constants!$A$4+constants!$B$4*data!E296+constants!$C$4*data!E296^2+constants!$D$4*data!E296^3+constants!$E$4*data!E296^4+constants!$F$4*data!E296^5+constants!$G$4*data!E296^6+constants!$H$4*data!E296^7)</f>
        <v>1948.7420602931554</v>
      </c>
      <c r="L296" s="4">
        <f>F296/(constants!$A$4+constants!$B$4*data!F296+constants!$C$4*data!F296^2+constants!$D$4*data!F296^3+constants!$E$4*data!F296^4+constants!$F$4*data!F296^5+constants!$G$4*data!F296^6+constants!$H$4*data!F296^7)</f>
        <v>9032.215564113927</v>
      </c>
      <c r="M296" s="4">
        <f>G296/(constants!$A$4+constants!$B$4*data!G296+constants!$C$4*data!G296^2+constants!$D$4*data!G296^3+constants!$E$4*data!G296^4+constants!$F$4*data!G296^5+constants!$G$4*data!G296^6+constants!$H$4*data!G296^7)</f>
        <v>36.014787811697765</v>
      </c>
      <c r="N296" s="4"/>
      <c r="O296" s="4">
        <f t="shared" si="87"/>
        <v>1457.1039824792381</v>
      </c>
      <c r="P296" s="4">
        <f t="shared" si="88"/>
        <v>1377.9424398043191</v>
      </c>
      <c r="Q296" s="4">
        <f t="shared" si="89"/>
        <v>649.58068676438518</v>
      </c>
      <c r="R296" s="4">
        <f t="shared" si="90"/>
        <v>3010.7385213713087</v>
      </c>
      <c r="S296" s="4">
        <f t="shared" si="91"/>
        <v>12.004929270565922</v>
      </c>
      <c r="T296" s="4">
        <f t="shared" si="82"/>
        <v>1.0574490924934141</v>
      </c>
      <c r="U296" s="4">
        <f t="shared" si="92"/>
        <v>0.47141351336608212</v>
      </c>
      <c r="V296" s="4">
        <f t="shared" si="93"/>
        <v>3.9873702699024178E-3</v>
      </c>
      <c r="W296" s="4"/>
      <c r="X296">
        <f>IF(front!E296&gt;$X$2,O296,P296)</f>
        <v>1377.9424398043191</v>
      </c>
      <c r="Y296">
        <f t="shared" si="94"/>
        <v>686.77511801656863</v>
      </c>
      <c r="Z296">
        <f>SUMPRODUCT($B$7:$B$456,Y$7:Y$456,EXP(constants!$B$32+constants!$A$32*ABS($A$7:$A$456-$A296)))</f>
        <v>22.328452918172669</v>
      </c>
      <c r="AA296">
        <f t="shared" si="83"/>
        <v>664.44666509839601</v>
      </c>
      <c r="AB296">
        <f t="shared" si="95"/>
        <v>656.93118970489058</v>
      </c>
      <c r="AD296" s="4">
        <f t="shared" si="84"/>
        <v>2997.3982199592747</v>
      </c>
      <c r="AE296">
        <f>SUMPRODUCT($B$7:$B$456,AD$7:AD$456,EXP(constants!$B$32+constants!$A$32*ABS($A$7:$A$456-$A296)))</f>
        <v>74.743303144249495</v>
      </c>
      <c r="AF296" s="4">
        <f t="shared" si="85"/>
        <v>2922.654916815025</v>
      </c>
      <c r="AG296">
        <f t="shared" si="96"/>
        <v>2922.654916815025</v>
      </c>
      <c r="AH296" s="4"/>
      <c r="AI296" s="5">
        <f>SUMPRODUCT(constants!$B$13:$B$20,A296^constants!$A$13:$A$20)*constants!$C$10/((A296/1000000000)^5*(EXP(0.014388/(A296/1000000000)/constants!$B$9)-1))</f>
        <v>4.6362485391742699E-7</v>
      </c>
      <c r="AJ296">
        <f>SUMPRODUCT(A296^constants!$E$28:$J$28,constants!$E$27:$J$27)</f>
        <v>1.0786747717867373E-6</v>
      </c>
      <c r="AL296" s="17">
        <f t="shared" si="86"/>
        <v>7.0574340384979818E-10</v>
      </c>
      <c r="AM296">
        <f t="shared" si="97"/>
        <v>3.690736000274119E-10</v>
      </c>
      <c r="AN296">
        <f t="shared" si="98"/>
        <v>1.9122023460832231</v>
      </c>
      <c r="AO296">
        <f t="shared" si="99"/>
        <v>7.3166687232793453E-10</v>
      </c>
      <c r="AQ296">
        <f t="shared" si="100"/>
        <v>7.3166687232793453E-10</v>
      </c>
      <c r="AS296" s="4">
        <f t="shared" si="101"/>
        <v>0.9645693013329194</v>
      </c>
    </row>
    <row r="297" spans="1:45" x14ac:dyDescent="0.2">
      <c r="A297">
        <f>front!A297</f>
        <v>325.42</v>
      </c>
      <c r="B297" s="1">
        <f t="shared" si="102"/>
        <v>0.47000000000002728</v>
      </c>
      <c r="C297">
        <f>front!D297-front!B297</f>
        <v>438.15000000000009</v>
      </c>
      <c r="D297" s="2">
        <f>front!E297-front!C297</f>
        <v>4143</v>
      </c>
      <c r="E297" s="2">
        <f>IF(front!F297-front!C297&gt;0,front!F297-front!C297,0)</f>
        <v>1953.1999999999989</v>
      </c>
      <c r="F297" s="2">
        <f>front!I297-front!H297</f>
        <v>9038.6999999999989</v>
      </c>
      <c r="G297" s="2">
        <f>IF(front!J297-front!H297&gt;0,front!J297-front!H297,0)</f>
        <v>36.100000000000364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437.1311947437714</v>
      </c>
      <c r="J297" s="4">
        <f>D297/(constants!$A$4+constants!$B$4*data!D297+constants!$C$4*data!D297^2+constants!$D$4*data!D297^3+constants!$E$4*data!D297^4+constants!$F$4*data!D297^5+constants!$G$4*data!D297^6+constants!$H$4*data!D297^7)</f>
        <v>4133.827319412957</v>
      </c>
      <c r="K297" s="4">
        <f>E297/(constants!$A$4+constants!$B$4*data!E297+constants!$C$4*data!E297^2+constants!$D$4*data!E297^3+constants!$E$4*data!E297^4+constants!$F$4*data!E297^5+constants!$G$4*data!E297^6+constants!$H$4*data!E297^7)</f>
        <v>1948.7420602931554</v>
      </c>
      <c r="L297" s="4">
        <f>F297/(constants!$A$4+constants!$B$4*data!F297+constants!$C$4*data!F297^2+constants!$D$4*data!F297^3+constants!$E$4*data!F297^4+constants!$F$4*data!F297^5+constants!$G$4*data!F297^6+constants!$H$4*data!F297^7)</f>
        <v>9032.215564113927</v>
      </c>
      <c r="M297" s="4">
        <f>G297/(constants!$A$4+constants!$B$4*data!G297+constants!$C$4*data!G297^2+constants!$D$4*data!G297^3+constants!$E$4*data!G297^4+constants!$F$4*data!G297^5+constants!$G$4*data!G297^6+constants!$H$4*data!G297^7)</f>
        <v>36.014787811697765</v>
      </c>
      <c r="N297" s="4"/>
      <c r="O297" s="4">
        <f t="shared" si="87"/>
        <v>1457.1039824792381</v>
      </c>
      <c r="P297" s="4">
        <f t="shared" si="88"/>
        <v>1377.9424398043191</v>
      </c>
      <c r="Q297" s="4">
        <f t="shared" si="89"/>
        <v>649.58068676438518</v>
      </c>
      <c r="R297" s="4">
        <f t="shared" si="90"/>
        <v>3010.7385213713087</v>
      </c>
      <c r="S297" s="4">
        <f t="shared" si="91"/>
        <v>12.004929270565922</v>
      </c>
      <c r="T297" s="4">
        <f t="shared" si="82"/>
        <v>1.0574490924934141</v>
      </c>
      <c r="U297" s="4">
        <f t="shared" si="92"/>
        <v>0.47141351336608212</v>
      </c>
      <c r="V297" s="4">
        <f t="shared" si="93"/>
        <v>3.9873702699024178E-3</v>
      </c>
      <c r="W297" s="4"/>
      <c r="X297">
        <f>IF(front!E297&gt;$X$2,O297,P297)</f>
        <v>1377.9424398043191</v>
      </c>
      <c r="Y297">
        <f t="shared" si="94"/>
        <v>686.77511801656863</v>
      </c>
      <c r="Z297">
        <f>SUMPRODUCT($B$7:$B$456,Y$7:Y$456,EXP(constants!$B$32+constants!$A$32*ABS($A$7:$A$456-$A297)))</f>
        <v>22.655157878127469</v>
      </c>
      <c r="AA297">
        <f t="shared" si="83"/>
        <v>664.11996013844112</v>
      </c>
      <c r="AB297">
        <f t="shared" si="95"/>
        <v>656.60448474493569</v>
      </c>
      <c r="AD297" s="4">
        <f t="shared" si="84"/>
        <v>2997.3982199592747</v>
      </c>
      <c r="AE297">
        <f>SUMPRODUCT($B$7:$B$456,AD$7:AD$456,EXP(constants!$B$32+constants!$A$32*ABS($A$7:$A$456-$A297)))</f>
        <v>74.771689433767264</v>
      </c>
      <c r="AF297" s="4">
        <f t="shared" si="85"/>
        <v>2922.6265305255074</v>
      </c>
      <c r="AG297">
        <f t="shared" si="96"/>
        <v>2922.6265305255074</v>
      </c>
      <c r="AH297" s="4"/>
      <c r="AI297" s="5">
        <f>SUMPRODUCT(constants!$B$13:$B$20,A297^constants!$A$13:$A$20)*constants!$C$10/((A297/1000000000)^5*(EXP(0.014388/(A297/1000000000)/constants!$B$9)-1))</f>
        <v>4.69831977033385E-7</v>
      </c>
      <c r="AJ297">
        <f>SUMPRODUCT(A297^constants!$E$28:$J$28,constants!$E$27:$J$27)</f>
        <v>1.0734651404226332E-6</v>
      </c>
      <c r="AL297" s="17">
        <f t="shared" si="86"/>
        <v>7.1554792565252694E-10</v>
      </c>
      <c r="AM297">
        <f t="shared" si="97"/>
        <v>3.672946677280785E-10</v>
      </c>
      <c r="AN297">
        <f t="shared" si="98"/>
        <v>1.9481576742689684</v>
      </c>
      <c r="AO297">
        <f t="shared" si="99"/>
        <v>7.2814024286584423E-10</v>
      </c>
      <c r="AQ297">
        <f t="shared" si="100"/>
        <v>7.2814024286584423E-10</v>
      </c>
      <c r="AS297" s="4">
        <f t="shared" si="101"/>
        <v>0.98270619247226887</v>
      </c>
    </row>
    <row r="298" spans="1:45" x14ac:dyDescent="0.2">
      <c r="A298">
        <f>front!A298</f>
        <v>325.89</v>
      </c>
      <c r="B298" s="1">
        <f t="shared" si="102"/>
        <v>0.46999999999997044</v>
      </c>
      <c r="C298">
        <f>front!D298-front!B298</f>
        <v>452.05000000000018</v>
      </c>
      <c r="D298" s="2">
        <f>front!E298-front!C298</f>
        <v>4454.3999999999996</v>
      </c>
      <c r="E298" s="2">
        <f>IF(front!F298-front!C298&gt;0,front!F298-front!C298,0)</f>
        <v>2095.8999999999996</v>
      </c>
      <c r="F298" s="2">
        <f>front!I298-front!H298</f>
        <v>9214.7000000000007</v>
      </c>
      <c r="G298" s="2">
        <f>IF(front!J298-front!H298&gt;0,front!J298-front!H298,0)</f>
        <v>69.5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450.9993063425606</v>
      </c>
      <c r="J298" s="4">
        <f>D298/(constants!$A$4+constants!$B$4*data!D298+constants!$C$4*data!D298^2+constants!$D$4*data!D298^3+constants!$E$4*data!D298^4+constants!$F$4*data!D298^5+constants!$G$4*data!D298^6+constants!$H$4*data!D298^7)</f>
        <v>4444.6659985004999</v>
      </c>
      <c r="K298" s="4">
        <f>E298/(constants!$A$4+constants!$B$4*data!E298+constants!$C$4*data!E298^2+constants!$D$4*data!E298^3+constants!$E$4*data!E298^4+constants!$F$4*data!E298^5+constants!$G$4*data!E298^6+constants!$H$4*data!E298^7)</f>
        <v>2091.118302086878</v>
      </c>
      <c r="L298" s="4">
        <f>F298/(constants!$A$4+constants!$B$4*data!F298+constants!$C$4*data!F298^2+constants!$D$4*data!F298^3+constants!$E$4*data!F298^4+constants!$F$4*data!F298^5+constants!$G$4*data!F298^6+constants!$H$4*data!F298^7)</f>
        <v>9209.0206278834776</v>
      </c>
      <c r="M298" s="4">
        <f>G298/(constants!$A$4+constants!$B$4*data!G298+constants!$C$4*data!G298^2+constants!$D$4*data!G298^3+constants!$E$4*data!G298^4+constants!$F$4*data!G298^5+constants!$G$4*data!G298^6+constants!$H$4*data!G298^7)</f>
        <v>69.336194038738867</v>
      </c>
      <c r="N298" s="4"/>
      <c r="O298" s="4">
        <f t="shared" si="87"/>
        <v>1503.3310211418686</v>
      </c>
      <c r="P298" s="4">
        <f t="shared" si="88"/>
        <v>1481.5553328335</v>
      </c>
      <c r="Q298" s="4">
        <f t="shared" si="89"/>
        <v>697.03943402895925</v>
      </c>
      <c r="R298" s="4">
        <f t="shared" si="90"/>
        <v>3069.6735426278256</v>
      </c>
      <c r="S298" s="4">
        <f t="shared" si="91"/>
        <v>23.112064679579621</v>
      </c>
      <c r="T298" s="4">
        <f t="shared" si="82"/>
        <v>1.0146978569249401</v>
      </c>
      <c r="U298" s="4">
        <f t="shared" si="92"/>
        <v>0.47047816479176607</v>
      </c>
      <c r="V298" s="4">
        <f t="shared" si="93"/>
        <v>7.5291604656416659E-3</v>
      </c>
      <c r="W298" s="4"/>
      <c r="X298">
        <f>IF(front!E298&gt;$X$2,O298,P298)</f>
        <v>1481.5553328335</v>
      </c>
      <c r="Y298">
        <f t="shared" si="94"/>
        <v>739.89091975190809</v>
      </c>
      <c r="Z298">
        <f>SUMPRODUCT($B$7:$B$456,Y$7:Y$456,EXP(constants!$B$32+constants!$A$32*ABS($A$7:$A$456-$A298)))</f>
        <v>22.986077469523813</v>
      </c>
      <c r="AA298">
        <f t="shared" si="83"/>
        <v>716.90484228238427</v>
      </c>
      <c r="AB298">
        <f t="shared" si="95"/>
        <v>709.38936688887884</v>
      </c>
      <c r="AD298" s="4">
        <f t="shared" si="84"/>
        <v>3043.990600052231</v>
      </c>
      <c r="AE298">
        <f>SUMPRODUCT($B$7:$B$456,AD$7:AD$456,EXP(constants!$B$32+constants!$A$32*ABS($A$7:$A$456-$A298)))</f>
        <v>74.801241270931783</v>
      </c>
      <c r="AF298" s="4">
        <f t="shared" si="85"/>
        <v>2969.1893587812992</v>
      </c>
      <c r="AG298">
        <f t="shared" si="96"/>
        <v>2969.1893587812992</v>
      </c>
      <c r="AH298" s="4"/>
      <c r="AI298" s="5">
        <f>SUMPRODUCT(constants!$B$13:$B$20,A298^constants!$A$13:$A$20)*constants!$C$10/((A298/1000000000)^5*(EXP(0.014388/(A298/1000000000)/constants!$B$9)-1))</f>
        <v>4.760977396720292E-7</v>
      </c>
      <c r="AJ298">
        <f>SUMPRODUCT(A298^constants!$E$28:$J$28,constants!$E$27:$J$27)</f>
        <v>1.0682818481430882E-6</v>
      </c>
      <c r="AL298" s="17">
        <f t="shared" si="86"/>
        <v>6.7113740618923988E-10</v>
      </c>
      <c r="AM298">
        <f t="shared" si="97"/>
        <v>3.5978905992764419E-10</v>
      </c>
      <c r="AN298">
        <f t="shared" si="98"/>
        <v>1.8653635725450066</v>
      </c>
      <c r="AO298">
        <f t="shared" si="99"/>
        <v>7.1326081344077549E-10</v>
      </c>
      <c r="AQ298">
        <f t="shared" si="100"/>
        <v>7.1326081344077549E-10</v>
      </c>
      <c r="AS298" s="4">
        <f t="shared" si="101"/>
        <v>0.94094249051993761</v>
      </c>
    </row>
    <row r="299" spans="1:45" x14ac:dyDescent="0.2">
      <c r="A299">
        <f>front!A299</f>
        <v>326.36</v>
      </c>
      <c r="B299" s="1">
        <f t="shared" si="102"/>
        <v>0.47000000000002728</v>
      </c>
      <c r="C299">
        <f>front!D299-front!B299</f>
        <v>452.05000000000018</v>
      </c>
      <c r="D299" s="2">
        <f>front!E299-front!C299</f>
        <v>4454.3999999999996</v>
      </c>
      <c r="E299" s="2">
        <f>IF(front!F299-front!C299&gt;0,front!F299-front!C299,0)</f>
        <v>2095.8999999999996</v>
      </c>
      <c r="F299" s="2">
        <f>front!I299-front!H299</f>
        <v>9214.7000000000007</v>
      </c>
      <c r="G299" s="2">
        <f>IF(front!J299-front!H299&gt;0,front!J299-front!H299,0)</f>
        <v>69.5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450.9993063425606</v>
      </c>
      <c r="J299" s="4">
        <f>D299/(constants!$A$4+constants!$B$4*data!D299+constants!$C$4*data!D299^2+constants!$D$4*data!D299^3+constants!$E$4*data!D299^4+constants!$F$4*data!D299^5+constants!$G$4*data!D299^6+constants!$H$4*data!D299^7)</f>
        <v>4444.6659985004999</v>
      </c>
      <c r="K299" s="4">
        <f>E299/(constants!$A$4+constants!$B$4*data!E299+constants!$C$4*data!E299^2+constants!$D$4*data!E299^3+constants!$E$4*data!E299^4+constants!$F$4*data!E299^5+constants!$G$4*data!E299^6+constants!$H$4*data!E299^7)</f>
        <v>2091.118302086878</v>
      </c>
      <c r="L299" s="4">
        <f>F299/(constants!$A$4+constants!$B$4*data!F299+constants!$C$4*data!F299^2+constants!$D$4*data!F299^3+constants!$E$4*data!F299^4+constants!$F$4*data!F299^5+constants!$G$4*data!F299^6+constants!$H$4*data!F299^7)</f>
        <v>9209.0206278834776</v>
      </c>
      <c r="M299" s="4">
        <f>G299/(constants!$A$4+constants!$B$4*data!G299+constants!$C$4*data!G299^2+constants!$D$4*data!G299^3+constants!$E$4*data!G299^4+constants!$F$4*data!G299^5+constants!$G$4*data!G299^6+constants!$H$4*data!G299^7)</f>
        <v>69.336194038738867</v>
      </c>
      <c r="N299" s="4"/>
      <c r="O299" s="4">
        <f t="shared" si="87"/>
        <v>1503.3310211418686</v>
      </c>
      <c r="P299" s="4">
        <f t="shared" si="88"/>
        <v>1481.5553328335</v>
      </c>
      <c r="Q299" s="4">
        <f t="shared" si="89"/>
        <v>697.03943402895925</v>
      </c>
      <c r="R299" s="4">
        <f t="shared" si="90"/>
        <v>3069.6735426278256</v>
      </c>
      <c r="S299" s="4">
        <f t="shared" si="91"/>
        <v>23.112064679579621</v>
      </c>
      <c r="T299" s="4">
        <f t="shared" si="82"/>
        <v>1.0146978569249401</v>
      </c>
      <c r="U299" s="4">
        <f t="shared" si="92"/>
        <v>0.47047816479176607</v>
      </c>
      <c r="V299" s="4">
        <f t="shared" si="93"/>
        <v>7.5291604656416659E-3</v>
      </c>
      <c r="W299" s="4"/>
      <c r="X299">
        <f>IF(front!E299&gt;$X$2,O299,P299)</f>
        <v>1481.5553328335</v>
      </c>
      <c r="Y299">
        <f t="shared" si="94"/>
        <v>739.89091975190809</v>
      </c>
      <c r="Z299">
        <f>SUMPRODUCT($B$7:$B$456,Y$7:Y$456,EXP(constants!$B$32+constants!$A$32*ABS($A$7:$A$456-$A299)))</f>
        <v>23.320521848236744</v>
      </c>
      <c r="AA299">
        <f t="shared" si="83"/>
        <v>716.57039790367139</v>
      </c>
      <c r="AB299">
        <f t="shared" si="95"/>
        <v>709.05492251016597</v>
      </c>
      <c r="AD299" s="4">
        <f t="shared" si="84"/>
        <v>3043.990600052231</v>
      </c>
      <c r="AE299">
        <f>SUMPRODUCT($B$7:$B$456,AD$7:AD$456,EXP(constants!$B$32+constants!$A$32*ABS($A$7:$A$456-$A299)))</f>
        <v>74.831167186843018</v>
      </c>
      <c r="AF299" s="4">
        <f t="shared" si="85"/>
        <v>2969.1594328653878</v>
      </c>
      <c r="AG299">
        <f t="shared" si="96"/>
        <v>2969.1594328653878</v>
      </c>
      <c r="AH299" s="4"/>
      <c r="AI299" s="5">
        <f>SUMPRODUCT(constants!$B$13:$B$20,A299^constants!$A$13:$A$20)*constants!$C$10/((A299/1000000000)^5*(EXP(0.014388/(A299/1000000000)/constants!$B$9)-1))</f>
        <v>4.824224022229363E-7</v>
      </c>
      <c r="AJ299">
        <f>SUMPRODUCT(A299^constants!$E$28:$J$28,constants!$E$27:$J$27)</f>
        <v>1.0631245864752372E-6</v>
      </c>
      <c r="AL299" s="17">
        <f t="shared" si="86"/>
        <v>6.8037381436558549E-10</v>
      </c>
      <c r="AM299">
        <f t="shared" si="97"/>
        <v>3.580557428838601E-10</v>
      </c>
      <c r="AN299">
        <f t="shared" si="98"/>
        <v>1.9001896433379462</v>
      </c>
      <c r="AO299">
        <f t="shared" si="99"/>
        <v>7.0982461356063234E-10</v>
      </c>
      <c r="AQ299">
        <f t="shared" si="100"/>
        <v>7.0982461356063234E-10</v>
      </c>
      <c r="AS299" s="4">
        <f t="shared" si="101"/>
        <v>0.9585097520818342</v>
      </c>
    </row>
    <row r="300" spans="1:45" x14ac:dyDescent="0.2">
      <c r="A300">
        <f>front!A300</f>
        <v>326.83</v>
      </c>
      <c r="B300" s="1">
        <f t="shared" si="102"/>
        <v>0.46999999999997044</v>
      </c>
      <c r="C300">
        <f>front!D300-front!B300</f>
        <v>490.30000000000018</v>
      </c>
      <c r="D300" s="2">
        <f>front!E300-front!C300</f>
        <v>4782.3999999999978</v>
      </c>
      <c r="E300" s="2">
        <f>IF(front!F300-front!C300&gt;0,front!F300-front!C300,0)</f>
        <v>2276.5999999999985</v>
      </c>
      <c r="F300" s="2">
        <f>front!I300-front!H300</f>
        <v>9749.5000000000018</v>
      </c>
      <c r="G300" s="2">
        <f>IF(front!J300-front!H300&gt;0,front!J300-front!H300,0)</f>
        <v>69.100000000000364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489.16165362862978</v>
      </c>
      <c r="J300" s="4">
        <f>D300/(constants!$A$4+constants!$B$4*data!D300+constants!$C$4*data!D300^2+constants!$D$4*data!D300^3+constants!$E$4*data!D300^4+constants!$F$4*data!D300^5+constants!$G$4*data!D300^6+constants!$H$4*data!D300^7)</f>
        <v>4772.1308863115646</v>
      </c>
      <c r="K300" s="4">
        <f>E300/(constants!$A$4+constants!$B$4*data!E300+constants!$C$4*data!E300^2+constants!$D$4*data!E300^3+constants!$E$4*data!E300^4+constants!$F$4*data!E300^5+constants!$G$4*data!E300^6+constants!$H$4*data!E300^7)</f>
        <v>2271.4088130534901</v>
      </c>
      <c r="L300" s="4">
        <f>F300/(constants!$A$4+constants!$B$4*data!F300+constants!$C$4*data!F300^2+constants!$D$4*data!F300^3+constants!$E$4*data!F300^4+constants!$F$4*data!F300^5+constants!$G$4*data!F300^6+constants!$H$4*data!F300^7)</f>
        <v>9746.6893335165041</v>
      </c>
      <c r="M300" s="4">
        <f>G300/(constants!$A$4+constants!$B$4*data!G300+constants!$C$4*data!G300^2+constants!$D$4*data!G300^3+constants!$E$4*data!G300^4+constants!$F$4*data!G300^5+constants!$G$4*data!G300^6+constants!$H$4*data!G300^7)</f>
        <v>68.93713393544104</v>
      </c>
      <c r="N300" s="4"/>
      <c r="O300" s="4">
        <f t="shared" si="87"/>
        <v>1630.5388454287661</v>
      </c>
      <c r="P300" s="4">
        <f t="shared" si="88"/>
        <v>1590.7102954371883</v>
      </c>
      <c r="Q300" s="4">
        <f t="shared" si="89"/>
        <v>757.13627101783004</v>
      </c>
      <c r="R300" s="4">
        <f t="shared" si="90"/>
        <v>3248.8964445055017</v>
      </c>
      <c r="S300" s="4">
        <f t="shared" si="91"/>
        <v>22.979044645147013</v>
      </c>
      <c r="T300" s="4">
        <f t="shared" si="82"/>
        <v>1.0250382172705002</v>
      </c>
      <c r="U300" s="4">
        <f t="shared" si="92"/>
        <v>0.47597370381621873</v>
      </c>
      <c r="V300" s="4">
        <f t="shared" si="93"/>
        <v>7.0728769099455057E-3</v>
      </c>
      <c r="W300" s="4"/>
      <c r="X300">
        <f>IF(front!E300&gt;$X$2,O300,P300)</f>
        <v>1590.7102954371883</v>
      </c>
      <c r="Y300">
        <f t="shared" si="94"/>
        <v>785.10160150511126</v>
      </c>
      <c r="Z300">
        <f>SUMPRODUCT($B$7:$B$456,Y$7:Y$456,EXP(constants!$B$32+constants!$A$32*ABS($A$7:$A$456-$A300)))</f>
        <v>23.658730051006216</v>
      </c>
      <c r="AA300">
        <f t="shared" si="83"/>
        <v>761.44287145410499</v>
      </c>
      <c r="AB300">
        <f t="shared" si="95"/>
        <v>753.92739606059956</v>
      </c>
      <c r="AD300" s="4">
        <f t="shared" si="84"/>
        <v>3223.3613184903529</v>
      </c>
      <c r="AE300">
        <f>SUMPRODUCT($B$7:$B$456,AD$7:AD$456,EXP(constants!$B$32+constants!$A$32*ABS($A$7:$A$456-$A300)))</f>
        <v>74.861488570389156</v>
      </c>
      <c r="AF300" s="4">
        <f t="shared" si="85"/>
        <v>3148.4998299199638</v>
      </c>
      <c r="AG300">
        <f t="shared" si="96"/>
        <v>3148.4998299199638</v>
      </c>
      <c r="AH300" s="4"/>
      <c r="AI300" s="5">
        <f>SUMPRODUCT(constants!$B$13:$B$20,A300^constants!$A$13:$A$20)*constants!$C$10/((A300/1000000000)^5*(EXP(0.014388/(A300/1000000000)/constants!$B$9)-1))</f>
        <v>4.8880622361726552E-7</v>
      </c>
      <c r="AJ300">
        <f>SUMPRODUCT(A300^constants!$E$28:$J$28,constants!$E$27:$J$27)</f>
        <v>1.0579930578960063E-6</v>
      </c>
      <c r="AL300" s="17">
        <f t="shared" si="86"/>
        <v>6.4834654659236709E-10</v>
      </c>
      <c r="AM300">
        <f t="shared" si="97"/>
        <v>3.3603084486204366E-10</v>
      </c>
      <c r="AN300">
        <f t="shared" si="98"/>
        <v>1.9294256956040556</v>
      </c>
      <c r="AO300">
        <f t="shared" si="99"/>
        <v>6.661615386407051E-10</v>
      </c>
      <c r="AQ300">
        <f t="shared" si="100"/>
        <v>6.661615386407051E-10</v>
      </c>
      <c r="AS300" s="4">
        <f t="shared" si="101"/>
        <v>0.97325724915808065</v>
      </c>
    </row>
    <row r="301" spans="1:45" x14ac:dyDescent="0.2">
      <c r="A301">
        <f>front!A301</f>
        <v>327.3</v>
      </c>
      <c r="B301" s="1">
        <f t="shared" si="102"/>
        <v>0.47000000000002728</v>
      </c>
      <c r="C301">
        <f>front!D301-front!B301</f>
        <v>490.30000000000018</v>
      </c>
      <c r="D301" s="2">
        <f>front!E301-front!C301</f>
        <v>4782.3999999999978</v>
      </c>
      <c r="E301" s="2">
        <f>IF(front!F301-front!C301&gt;0,front!F301-front!C301,0)</f>
        <v>2276.5999999999985</v>
      </c>
      <c r="F301" s="2">
        <f>front!I301-front!H301</f>
        <v>9749.5000000000018</v>
      </c>
      <c r="G301" s="2">
        <f>IF(front!J301-front!H301&gt;0,front!J301-front!H301,0)</f>
        <v>69.100000000000364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489.16165362862978</v>
      </c>
      <c r="J301" s="4">
        <f>D301/(constants!$A$4+constants!$B$4*data!D301+constants!$C$4*data!D301^2+constants!$D$4*data!D301^3+constants!$E$4*data!D301^4+constants!$F$4*data!D301^5+constants!$G$4*data!D301^6+constants!$H$4*data!D301^7)</f>
        <v>4772.1308863115646</v>
      </c>
      <c r="K301" s="4">
        <f>E301/(constants!$A$4+constants!$B$4*data!E301+constants!$C$4*data!E301^2+constants!$D$4*data!E301^3+constants!$E$4*data!E301^4+constants!$F$4*data!E301^5+constants!$G$4*data!E301^6+constants!$H$4*data!E301^7)</f>
        <v>2271.4088130534901</v>
      </c>
      <c r="L301" s="4">
        <f>F301/(constants!$A$4+constants!$B$4*data!F301+constants!$C$4*data!F301^2+constants!$D$4*data!F301^3+constants!$E$4*data!F301^4+constants!$F$4*data!F301^5+constants!$G$4*data!F301^6+constants!$H$4*data!F301^7)</f>
        <v>9746.6893335165041</v>
      </c>
      <c r="M301" s="4">
        <f>G301/(constants!$A$4+constants!$B$4*data!G301+constants!$C$4*data!G301^2+constants!$D$4*data!G301^3+constants!$E$4*data!G301^4+constants!$F$4*data!G301^5+constants!$G$4*data!G301^6+constants!$H$4*data!G301^7)</f>
        <v>68.93713393544104</v>
      </c>
      <c r="N301" s="4"/>
      <c r="O301" s="4">
        <f t="shared" si="87"/>
        <v>1630.5388454287661</v>
      </c>
      <c r="P301" s="4">
        <f t="shared" si="88"/>
        <v>1590.7102954371883</v>
      </c>
      <c r="Q301" s="4">
        <f t="shared" si="89"/>
        <v>757.13627101783004</v>
      </c>
      <c r="R301" s="4">
        <f t="shared" si="90"/>
        <v>3248.8964445055017</v>
      </c>
      <c r="S301" s="4">
        <f t="shared" si="91"/>
        <v>22.979044645147013</v>
      </c>
      <c r="T301" s="4">
        <f t="shared" si="82"/>
        <v>1.0250382172705002</v>
      </c>
      <c r="U301" s="4">
        <f t="shared" si="92"/>
        <v>0.47597370381621873</v>
      </c>
      <c r="V301" s="4">
        <f t="shared" si="93"/>
        <v>7.0728769099455057E-3</v>
      </c>
      <c r="W301" s="4"/>
      <c r="X301">
        <f>IF(front!E301&gt;$X$2,O301,P301)</f>
        <v>1590.7102954371883</v>
      </c>
      <c r="Y301">
        <f t="shared" si="94"/>
        <v>785.10160150511126</v>
      </c>
      <c r="Z301">
        <f>SUMPRODUCT($B$7:$B$456,Y$7:Y$456,EXP(constants!$B$32+constants!$A$32*ABS($A$7:$A$456-$A301)))</f>
        <v>24.000155311650957</v>
      </c>
      <c r="AA301">
        <f t="shared" si="83"/>
        <v>761.10144619346033</v>
      </c>
      <c r="AB301">
        <f t="shared" si="95"/>
        <v>753.58597079995491</v>
      </c>
      <c r="AD301" s="4">
        <f t="shared" si="84"/>
        <v>3223.3613184903529</v>
      </c>
      <c r="AE301">
        <f>SUMPRODUCT($B$7:$B$456,AD$7:AD$456,EXP(constants!$B$32+constants!$A$32*ABS($A$7:$A$456-$A301)))</f>
        <v>74.8890987934235</v>
      </c>
      <c r="AF301" s="4">
        <f t="shared" si="85"/>
        <v>3148.4722196969296</v>
      </c>
      <c r="AG301">
        <f t="shared" si="96"/>
        <v>3148.4722196969296</v>
      </c>
      <c r="AH301" s="4"/>
      <c r="AI301" s="5">
        <f>SUMPRODUCT(constants!$B$13:$B$20,A301^constants!$A$13:$A$20)*constants!$C$10/((A301/1000000000)^5*(EXP(0.014388/(A301/1000000000)/constants!$B$9)-1))</f>
        <v>4.9524946131159885E-7</v>
      </c>
      <c r="AJ301">
        <f>SUMPRODUCT(A301^constants!$E$28:$J$28,constants!$E$27:$J$27)</f>
        <v>1.0528869757202232E-6</v>
      </c>
      <c r="AL301" s="17">
        <f t="shared" si="86"/>
        <v>6.5719039433002732E-10</v>
      </c>
      <c r="AM301">
        <f t="shared" si="97"/>
        <v>3.3441202661193359E-10</v>
      </c>
      <c r="AN301">
        <f t="shared" si="98"/>
        <v>1.965211601353859</v>
      </c>
      <c r="AO301">
        <f t="shared" si="99"/>
        <v>6.6295232593668763E-10</v>
      </c>
      <c r="AQ301">
        <f t="shared" si="100"/>
        <v>6.6295232593668763E-10</v>
      </c>
      <c r="AS301" s="4">
        <f t="shared" si="101"/>
        <v>0.99130867879749984</v>
      </c>
    </row>
    <row r="302" spans="1:45" x14ac:dyDescent="0.2">
      <c r="A302">
        <f>front!A302</f>
        <v>327.77</v>
      </c>
      <c r="B302" s="1">
        <f t="shared" si="102"/>
        <v>0.46999999999997044</v>
      </c>
      <c r="C302">
        <f>front!D302-front!B302</f>
        <v>503.40000000000009</v>
      </c>
      <c r="D302" s="2">
        <f>front!E302-front!C302</f>
        <v>4910.1000000000004</v>
      </c>
      <c r="E302" s="2">
        <f>IF(front!F302-front!C302&gt;0,front!F302-front!C302,0)</f>
        <v>2238.8000000000011</v>
      </c>
      <c r="F302" s="2">
        <f>front!I302-front!H302</f>
        <v>10086.5</v>
      </c>
      <c r="G302" s="2">
        <f>IF(front!J302-front!H302&gt;0,front!J302-front!H302,0)</f>
        <v>20.5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502.231665411888</v>
      </c>
      <c r="J302" s="4">
        <f>D302/(constants!$A$4+constants!$B$4*data!D302+constants!$C$4*data!D302^2+constants!$D$4*data!D302^3+constants!$E$4*data!D302^4+constants!$F$4*data!D302^5+constants!$G$4*data!D302^6+constants!$H$4*data!D302^7)</f>
        <v>4899.6405017267907</v>
      </c>
      <c r="K302" s="4">
        <f>E302/(constants!$A$4+constants!$B$4*data!E302+constants!$C$4*data!E302^2+constants!$D$4*data!E302^3+constants!$E$4*data!E302^4+constants!$F$4*data!E302^5+constants!$G$4*data!E302^6+constants!$H$4*data!E302^7)</f>
        <v>2233.6944032016886</v>
      </c>
      <c r="L302" s="4">
        <f>F302/(constants!$A$4+constants!$B$4*data!F302+constants!$C$4*data!F302^2+constants!$D$4*data!F302^3+constants!$E$4*data!F302^4+constants!$F$4*data!F302^5+constants!$G$4*data!F302^6+constants!$H$4*data!F302^7)</f>
        <v>10085.83893989414</v>
      </c>
      <c r="M302" s="4">
        <f>G302/(constants!$A$4+constants!$B$4*data!G302+constants!$C$4*data!G302^2+constants!$D$4*data!G302^3+constants!$E$4*data!G302^4+constants!$F$4*data!G302^5+constants!$G$4*data!G302^6+constants!$H$4*data!G302^7)</f>
        <v>20.451576188620059</v>
      </c>
      <c r="N302" s="4"/>
      <c r="O302" s="4">
        <f t="shared" si="87"/>
        <v>1674.10555137296</v>
      </c>
      <c r="P302" s="4">
        <f t="shared" si="88"/>
        <v>1633.2135005755968</v>
      </c>
      <c r="Q302" s="4">
        <f t="shared" si="89"/>
        <v>744.5648010672295</v>
      </c>
      <c r="R302" s="4">
        <f t="shared" si="90"/>
        <v>3361.9463132980468</v>
      </c>
      <c r="S302" s="4">
        <f t="shared" si="91"/>
        <v>6.8171920628733531</v>
      </c>
      <c r="T302" s="4">
        <f t="shared" si="82"/>
        <v>1.0250377864149125</v>
      </c>
      <c r="U302" s="4">
        <f t="shared" si="92"/>
        <v>0.45588944789203678</v>
      </c>
      <c r="V302" s="4">
        <f t="shared" si="93"/>
        <v>2.0277516139708173E-3</v>
      </c>
      <c r="W302" s="4"/>
      <c r="X302">
        <f>IF(front!E302&gt;$X$2,O302,P302)</f>
        <v>1633.2135005755968</v>
      </c>
      <c r="Y302">
        <f t="shared" si="94"/>
        <v>840.98111137938304</v>
      </c>
      <c r="Z302">
        <f>SUMPRODUCT($B$7:$B$456,Y$7:Y$456,EXP(constants!$B$32+constants!$A$32*ABS($A$7:$A$456-$A302)))</f>
        <v>24.345041656342264</v>
      </c>
      <c r="AA302">
        <f t="shared" si="83"/>
        <v>816.63606972304081</v>
      </c>
      <c r="AB302">
        <f t="shared" si="95"/>
        <v>809.12059432953538</v>
      </c>
      <c r="AD302" s="4">
        <f t="shared" si="84"/>
        <v>3354.370808698829</v>
      </c>
      <c r="AE302">
        <f>SUMPRODUCT($B$7:$B$456,AD$7:AD$456,EXP(constants!$B$32+constants!$A$32*ABS($A$7:$A$456-$A302)))</f>
        <v>74.914017589743636</v>
      </c>
      <c r="AF302" s="4">
        <f t="shared" si="85"/>
        <v>3279.4567911090853</v>
      </c>
      <c r="AG302">
        <f t="shared" si="96"/>
        <v>3279.4567911090853</v>
      </c>
      <c r="AH302" s="4"/>
      <c r="AI302" s="5">
        <f>SUMPRODUCT(constants!$B$13:$B$20,A302^constants!$A$13:$A$20)*constants!$C$10/((A302/1000000000)^5*(EXP(0.014388/(A302/1000000000)/constants!$B$9)-1))</f>
        <v>5.0175237127207897E-7</v>
      </c>
      <c r="AJ302">
        <f>SUMPRODUCT(A302^constants!$E$28:$J$28,constants!$E$27:$J$27)</f>
        <v>1.0478060639872101E-6</v>
      </c>
      <c r="AL302" s="17">
        <f t="shared" si="86"/>
        <v>6.2012062823323376E-10</v>
      </c>
      <c r="AM302">
        <f t="shared" si="97"/>
        <v>3.1950598246267814E-10</v>
      </c>
      <c r="AN302">
        <f t="shared" si="98"/>
        <v>1.9408732927424004</v>
      </c>
      <c r="AO302">
        <f t="shared" si="99"/>
        <v>6.3340196335139892E-10</v>
      </c>
      <c r="AQ302">
        <f t="shared" si="100"/>
        <v>6.3340196335139892E-10</v>
      </c>
      <c r="AS302" s="4">
        <f t="shared" si="101"/>
        <v>0.97903174305319141</v>
      </c>
    </row>
    <row r="303" spans="1:45" x14ac:dyDescent="0.2">
      <c r="A303">
        <f>front!A303</f>
        <v>328.24</v>
      </c>
      <c r="B303" s="1">
        <f t="shared" si="102"/>
        <v>0.47000000000002728</v>
      </c>
      <c r="C303">
        <f>front!D303-front!B303</f>
        <v>503.40000000000009</v>
      </c>
      <c r="D303" s="2">
        <f>front!E303-front!C303</f>
        <v>4910.1000000000004</v>
      </c>
      <c r="E303" s="2">
        <f>IF(front!F303-front!C303&gt;0,front!F303-front!C303,0)</f>
        <v>2238.8000000000011</v>
      </c>
      <c r="F303" s="2">
        <f>front!I303-front!H303</f>
        <v>10086.5</v>
      </c>
      <c r="G303" s="2">
        <f>IF(front!J303-front!H303&gt;0,front!J303-front!H303,0)</f>
        <v>20.5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502.231665411888</v>
      </c>
      <c r="J303" s="4">
        <f>D303/(constants!$A$4+constants!$B$4*data!D303+constants!$C$4*data!D303^2+constants!$D$4*data!D303^3+constants!$E$4*data!D303^4+constants!$F$4*data!D303^5+constants!$G$4*data!D303^6+constants!$H$4*data!D303^7)</f>
        <v>4899.6405017267907</v>
      </c>
      <c r="K303" s="4">
        <f>E303/(constants!$A$4+constants!$B$4*data!E303+constants!$C$4*data!E303^2+constants!$D$4*data!E303^3+constants!$E$4*data!E303^4+constants!$F$4*data!E303^5+constants!$G$4*data!E303^6+constants!$H$4*data!E303^7)</f>
        <v>2233.6944032016886</v>
      </c>
      <c r="L303" s="4">
        <f>F303/(constants!$A$4+constants!$B$4*data!F303+constants!$C$4*data!F303^2+constants!$D$4*data!F303^3+constants!$E$4*data!F303^4+constants!$F$4*data!F303^5+constants!$G$4*data!F303^6+constants!$H$4*data!F303^7)</f>
        <v>10085.83893989414</v>
      </c>
      <c r="M303" s="4">
        <f>G303/(constants!$A$4+constants!$B$4*data!G303+constants!$C$4*data!G303^2+constants!$D$4*data!G303^3+constants!$E$4*data!G303^4+constants!$F$4*data!G303^5+constants!$G$4*data!G303^6+constants!$H$4*data!G303^7)</f>
        <v>20.451576188620059</v>
      </c>
      <c r="N303" s="4"/>
      <c r="O303" s="4">
        <f t="shared" si="87"/>
        <v>1674.10555137296</v>
      </c>
      <c r="P303" s="4">
        <f t="shared" si="88"/>
        <v>1633.2135005755968</v>
      </c>
      <c r="Q303" s="4">
        <f t="shared" si="89"/>
        <v>744.5648010672295</v>
      </c>
      <c r="R303" s="4">
        <f t="shared" si="90"/>
        <v>3361.9463132980468</v>
      </c>
      <c r="S303" s="4">
        <f t="shared" si="91"/>
        <v>6.8171920628733531</v>
      </c>
      <c r="T303" s="4">
        <f t="shared" si="82"/>
        <v>1.0250377864149125</v>
      </c>
      <c r="U303" s="4">
        <f t="shared" si="92"/>
        <v>0.45588944789203678</v>
      </c>
      <c r="V303" s="4">
        <f t="shared" si="93"/>
        <v>2.0277516139708173E-3</v>
      </c>
      <c r="W303" s="4"/>
      <c r="X303">
        <f>IF(front!E303&gt;$X$2,O303,P303)</f>
        <v>1633.2135005755968</v>
      </c>
      <c r="Y303">
        <f t="shared" si="94"/>
        <v>840.98111137938304</v>
      </c>
      <c r="Z303">
        <f>SUMPRODUCT($B$7:$B$456,Y$7:Y$456,EXP(constants!$B$32+constants!$A$32*ABS($A$7:$A$456-$A303)))</f>
        <v>24.692661023168366</v>
      </c>
      <c r="AA303">
        <f t="shared" si="83"/>
        <v>816.28845035621464</v>
      </c>
      <c r="AB303">
        <f t="shared" si="95"/>
        <v>808.77297496270921</v>
      </c>
      <c r="AD303" s="4">
        <f t="shared" si="84"/>
        <v>3354.370808698829</v>
      </c>
      <c r="AE303">
        <f>SUMPRODUCT($B$7:$B$456,AD$7:AD$456,EXP(constants!$B$32+constants!$A$32*ABS($A$7:$A$456-$A303)))</f>
        <v>74.933977909691393</v>
      </c>
      <c r="AF303" s="4">
        <f t="shared" si="85"/>
        <v>3279.4368307891377</v>
      </c>
      <c r="AG303">
        <f t="shared" si="96"/>
        <v>3279.4368307891377</v>
      </c>
      <c r="AH303" s="4"/>
      <c r="AI303" s="5">
        <f>SUMPRODUCT(constants!$B$13:$B$20,A303^constants!$A$13:$A$20)*constants!$C$10/((A303/1000000000)^5*(EXP(0.014388/(A303/1000000000)/constants!$B$9)-1))</f>
        <v>5.083152079586043E-7</v>
      </c>
      <c r="AJ303">
        <f>SUMPRODUCT(A303^constants!$E$28:$J$28,constants!$E$27:$J$27)</f>
        <v>1.0427500573488937E-6</v>
      </c>
      <c r="AL303" s="17">
        <f t="shared" si="86"/>
        <v>6.2850172260273854E-10</v>
      </c>
      <c r="AM303">
        <f t="shared" si="97"/>
        <v>3.179661969881501E-10</v>
      </c>
      <c r="AN303">
        <f t="shared" si="98"/>
        <v>1.9766306247521066</v>
      </c>
      <c r="AO303">
        <f t="shared" si="99"/>
        <v>6.3034942851249356E-10</v>
      </c>
      <c r="AQ303">
        <f t="shared" si="100"/>
        <v>6.3034942851249356E-10</v>
      </c>
      <c r="AS303" s="4">
        <f t="shared" si="101"/>
        <v>0.99706875928464744</v>
      </c>
    </row>
    <row r="304" spans="1:45" x14ac:dyDescent="0.2">
      <c r="A304">
        <f>front!A304</f>
        <v>328.72</v>
      </c>
      <c r="B304" s="1">
        <f t="shared" si="102"/>
        <v>0.48000000000001819</v>
      </c>
      <c r="C304">
        <f>front!D304-front!B304</f>
        <v>502.29999999999973</v>
      </c>
      <c r="D304" s="2">
        <f>front!E304-front!C304</f>
        <v>4906.5</v>
      </c>
      <c r="E304" s="2">
        <f>IF(front!F304-front!C304&gt;0,front!F304-front!C304,0)</f>
        <v>2169.1000000000004</v>
      </c>
      <c r="F304" s="2">
        <f>front!I304-front!H304</f>
        <v>9917.5999999999985</v>
      </c>
      <c r="G304" s="2">
        <f>IF(front!J304-front!H304&gt;0,front!J304-front!H304,0)</f>
        <v>31.299999999999272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501.13418291326343</v>
      </c>
      <c r="J304" s="4">
        <f>D304/(constants!$A$4+constants!$B$4*data!D304+constants!$C$4*data!D304^2+constants!$D$4*data!D304^3+constants!$E$4*data!D304^4+constants!$F$4*data!D304^5+constants!$G$4*data!D304^6+constants!$H$4*data!D304^7)</f>
        <v>4896.0457200165793</v>
      </c>
      <c r="K304" s="4">
        <f>E304/(constants!$A$4+constants!$B$4*data!E304+constants!$C$4*data!E304^2+constants!$D$4*data!E304^3+constants!$E$4*data!E304^4+constants!$F$4*data!E304^5+constants!$G$4*data!E304^6+constants!$H$4*data!E304^7)</f>
        <v>2164.1523299822834</v>
      </c>
      <c r="L304" s="4">
        <f>F304/(constants!$A$4+constants!$B$4*data!F304+constants!$C$4*data!F304^2+constants!$D$4*data!F304^3+constants!$E$4*data!F304^4+constants!$F$4*data!F304^5+constants!$G$4*data!F304^6+constants!$H$4*data!F304^7)</f>
        <v>9915.8275696000219</v>
      </c>
      <c r="M304" s="4">
        <f>G304/(constants!$A$4+constants!$B$4*data!G304+constants!$C$4*data!G304^2+constants!$D$4*data!G304^3+constants!$E$4*data!G304^4+constants!$F$4*data!G304^5+constants!$G$4*data!G304^6+constants!$H$4*data!G304^7)</f>
        <v>31.226101787943048</v>
      </c>
      <c r="N304" s="4"/>
      <c r="O304" s="4">
        <f t="shared" si="87"/>
        <v>1670.4472763775448</v>
      </c>
      <c r="P304" s="4">
        <f t="shared" si="88"/>
        <v>1632.0152400055265</v>
      </c>
      <c r="Q304" s="4">
        <f t="shared" si="89"/>
        <v>721.3841099940945</v>
      </c>
      <c r="R304" s="4">
        <f t="shared" si="90"/>
        <v>3305.2758565333406</v>
      </c>
      <c r="S304" s="4">
        <f t="shared" si="91"/>
        <v>10.408700595981015</v>
      </c>
      <c r="T304" s="4">
        <f t="shared" si="82"/>
        <v>1.0235488219900986</v>
      </c>
      <c r="U304" s="4">
        <f t="shared" si="92"/>
        <v>0.44202044950980462</v>
      </c>
      <c r="V304" s="4">
        <f t="shared" si="93"/>
        <v>3.149117062470523E-3</v>
      </c>
      <c r="W304" s="4"/>
      <c r="X304">
        <f>IF(front!E304&gt;$X$2,O304,P304)</f>
        <v>1632.0152400055265</v>
      </c>
      <c r="Y304">
        <f t="shared" si="94"/>
        <v>864.44758683466091</v>
      </c>
      <c r="Z304">
        <f>SUMPRODUCT($B$7:$B$456,Y$7:Y$456,EXP(constants!$B$32+constants!$A$32*ABS($A$7:$A$456-$A304)))</f>
        <v>25.050915014376937</v>
      </c>
      <c r="AA304">
        <f t="shared" si="83"/>
        <v>839.39667182028393</v>
      </c>
      <c r="AB304">
        <f t="shared" si="95"/>
        <v>831.8811964267785</v>
      </c>
      <c r="AD304" s="4">
        <f t="shared" si="84"/>
        <v>3293.709340802302</v>
      </c>
      <c r="AE304">
        <f>SUMPRODUCT($B$7:$B$456,AD$7:AD$456,EXP(constants!$B$32+constants!$A$32*ABS($A$7:$A$456-$A304)))</f>
        <v>74.949895403362433</v>
      </c>
      <c r="AF304" s="4">
        <f t="shared" si="85"/>
        <v>3218.7594453989395</v>
      </c>
      <c r="AG304">
        <f t="shared" si="96"/>
        <v>3218.7594453989395</v>
      </c>
      <c r="AH304" s="4"/>
      <c r="AI304" s="5">
        <f>SUMPRODUCT(constants!$B$13:$B$20,A304^constants!$A$13:$A$20)*constants!$C$10/((A304/1000000000)^5*(EXP(0.014388/(A304/1000000000)/constants!$B$9)-1))</f>
        <v>5.1507979522461093E-7</v>
      </c>
      <c r="AJ304">
        <f>SUMPRODUCT(A304^constants!$E$28:$J$28,constants!$E$27:$J$27)</f>
        <v>1.037611916824947E-6</v>
      </c>
      <c r="AL304" s="17">
        <f t="shared" si="86"/>
        <v>6.1917470600015878E-10</v>
      </c>
      <c r="AM304">
        <f t="shared" si="97"/>
        <v>3.2236392138846004E-10</v>
      </c>
      <c r="AN304">
        <f t="shared" si="98"/>
        <v>1.9207320202996014</v>
      </c>
      <c r="AO304">
        <f t="shared" si="99"/>
        <v>6.3906766047786851E-10</v>
      </c>
      <c r="AQ304">
        <f t="shared" si="100"/>
        <v>6.3906766047786851E-10</v>
      </c>
      <c r="AS304" s="4">
        <f t="shared" si="101"/>
        <v>0.96887191183663623</v>
      </c>
    </row>
    <row r="305" spans="1:45" x14ac:dyDescent="0.2">
      <c r="A305">
        <f>front!A305</f>
        <v>329.19</v>
      </c>
      <c r="B305" s="1">
        <f t="shared" si="102"/>
        <v>0.46999999999997044</v>
      </c>
      <c r="C305">
        <f>front!D305-front!B305</f>
        <v>502.29999999999973</v>
      </c>
      <c r="D305" s="2">
        <f>front!E305-front!C305</f>
        <v>4906.5</v>
      </c>
      <c r="E305" s="2">
        <f>IF(front!F305-front!C305&gt;0,front!F305-front!C305,0)</f>
        <v>2169.1000000000004</v>
      </c>
      <c r="F305" s="2">
        <f>front!I305-front!H305</f>
        <v>9917.5999999999985</v>
      </c>
      <c r="G305" s="2">
        <f>IF(front!J305-front!H305&gt;0,front!J305-front!H305,0)</f>
        <v>31.299999999999272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501.13418291326343</v>
      </c>
      <c r="J305" s="4">
        <f>D305/(constants!$A$4+constants!$B$4*data!D305+constants!$C$4*data!D305^2+constants!$D$4*data!D305^3+constants!$E$4*data!D305^4+constants!$F$4*data!D305^5+constants!$G$4*data!D305^6+constants!$H$4*data!D305^7)</f>
        <v>4896.0457200165793</v>
      </c>
      <c r="K305" s="4">
        <f>E305/(constants!$A$4+constants!$B$4*data!E305+constants!$C$4*data!E305^2+constants!$D$4*data!E305^3+constants!$E$4*data!E305^4+constants!$F$4*data!E305^5+constants!$G$4*data!E305^6+constants!$H$4*data!E305^7)</f>
        <v>2164.1523299822834</v>
      </c>
      <c r="L305" s="4">
        <f>F305/(constants!$A$4+constants!$B$4*data!F305+constants!$C$4*data!F305^2+constants!$D$4*data!F305^3+constants!$E$4*data!F305^4+constants!$F$4*data!F305^5+constants!$G$4*data!F305^6+constants!$H$4*data!F305^7)</f>
        <v>9915.8275696000219</v>
      </c>
      <c r="M305" s="4">
        <f>G305/(constants!$A$4+constants!$B$4*data!G305+constants!$C$4*data!G305^2+constants!$D$4*data!G305^3+constants!$E$4*data!G305^4+constants!$F$4*data!G305^5+constants!$G$4*data!G305^6+constants!$H$4*data!G305^7)</f>
        <v>31.226101787943048</v>
      </c>
      <c r="N305" s="4"/>
      <c r="O305" s="4">
        <f t="shared" si="87"/>
        <v>1670.4472763775448</v>
      </c>
      <c r="P305" s="4">
        <f t="shared" si="88"/>
        <v>1632.0152400055265</v>
      </c>
      <c r="Q305" s="4">
        <f t="shared" si="89"/>
        <v>721.3841099940945</v>
      </c>
      <c r="R305" s="4">
        <f t="shared" si="90"/>
        <v>3305.2758565333406</v>
      </c>
      <c r="S305" s="4">
        <f t="shared" si="91"/>
        <v>10.408700595981015</v>
      </c>
      <c r="T305" s="4">
        <f t="shared" si="82"/>
        <v>1.0235488219900986</v>
      </c>
      <c r="U305" s="4">
        <f t="shared" si="92"/>
        <v>0.44202044950980462</v>
      </c>
      <c r="V305" s="4">
        <f t="shared" si="93"/>
        <v>3.149117062470523E-3</v>
      </c>
      <c r="W305" s="4"/>
      <c r="X305">
        <f>IF(front!E305&gt;$X$2,O305,P305)</f>
        <v>1632.0152400055265</v>
      </c>
      <c r="Y305">
        <f t="shared" si="94"/>
        <v>864.44758683466091</v>
      </c>
      <c r="Z305">
        <f>SUMPRODUCT($B$7:$B$456,Y$7:Y$456,EXP(constants!$B$32+constants!$A$32*ABS($A$7:$A$456-$A305)))</f>
        <v>25.404401526455914</v>
      </c>
      <c r="AA305">
        <f t="shared" si="83"/>
        <v>839.04318530820501</v>
      </c>
      <c r="AB305">
        <f t="shared" si="95"/>
        <v>831.52770991469959</v>
      </c>
      <c r="AD305" s="4">
        <f t="shared" si="84"/>
        <v>3293.709340802302</v>
      </c>
      <c r="AE305">
        <f>SUMPRODUCT($B$7:$B$456,AD$7:AD$456,EXP(constants!$B$32+constants!$A$32*ABS($A$7:$A$456-$A305)))</f>
        <v>74.960953935566337</v>
      </c>
      <c r="AF305" s="4">
        <f t="shared" si="85"/>
        <v>3218.7483868667355</v>
      </c>
      <c r="AG305">
        <f t="shared" si="96"/>
        <v>3218.7483868667355</v>
      </c>
      <c r="AH305" s="4"/>
      <c r="AI305" s="5">
        <f>SUMPRODUCT(constants!$B$13:$B$20,A305^constants!$A$13:$A$20)*constants!$C$10/((A305/1000000000)^5*(EXP(0.014388/(A305/1000000000)/constants!$B$9)-1))</f>
        <v>5.2176453112808145E-7</v>
      </c>
      <c r="AJ305">
        <f>SUMPRODUCT(A305^constants!$E$28:$J$28,constants!$E$27:$J$27)</f>
        <v>1.0326054828982347E-6</v>
      </c>
      <c r="AL305" s="17">
        <f t="shared" si="86"/>
        <v>6.2747702200039192E-10</v>
      </c>
      <c r="AM305">
        <f t="shared" si="97"/>
        <v>3.2080963119438362E-10</v>
      </c>
      <c r="AN305">
        <f t="shared" si="98"/>
        <v>1.9559170329901776</v>
      </c>
      <c r="AO305">
        <f t="shared" si="99"/>
        <v>6.3598637087897717E-10</v>
      </c>
      <c r="AQ305">
        <f t="shared" si="100"/>
        <v>6.3598637087897717E-10</v>
      </c>
      <c r="AS305" s="4">
        <f t="shared" si="101"/>
        <v>0.98662023391031994</v>
      </c>
    </row>
    <row r="306" spans="1:45" x14ac:dyDescent="0.2">
      <c r="A306">
        <f>front!A306</f>
        <v>329.66</v>
      </c>
      <c r="B306" s="1">
        <f t="shared" si="102"/>
        <v>0.47000000000002728</v>
      </c>
      <c r="C306">
        <f>front!D306-front!B306</f>
        <v>491.54999999999973</v>
      </c>
      <c r="D306" s="2">
        <f>front!E306-front!C306</f>
        <v>4793.5</v>
      </c>
      <c r="E306" s="2">
        <f>IF(front!F306-front!C306&gt;0,front!F306-front!C306,0)</f>
        <v>2072.1999999999989</v>
      </c>
      <c r="F306" s="2">
        <f>front!I306-front!H306</f>
        <v>9552.8999999999978</v>
      </c>
      <c r="G306" s="2">
        <f>IF(front!J306-front!H306&gt;0,front!J306-front!H306,0)</f>
        <v>39.599999999998545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490.4087914864599</v>
      </c>
      <c r="J306" s="4">
        <f>D306/(constants!$A$4+constants!$B$4*data!D306+constants!$C$4*data!D306^2+constants!$D$4*data!D306^3+constants!$E$4*data!D306^4+constants!$F$4*data!D306^5+constants!$G$4*data!D306^6+constants!$H$4*data!D306^7)</f>
        <v>4783.2139144663579</v>
      </c>
      <c r="K306" s="4">
        <f>E306/(constants!$A$4+constants!$B$4*data!E306+constants!$C$4*data!E306^2+constants!$D$4*data!E306^3+constants!$E$4*data!E306^4+constants!$F$4*data!E306^5+constants!$G$4*data!E306^6+constants!$H$4*data!E306^7)</f>
        <v>2067.4720580441253</v>
      </c>
      <c r="L306" s="4">
        <f>F306/(constants!$A$4+constants!$B$4*data!F306+constants!$C$4*data!F306^2+constants!$D$4*data!F306^3+constants!$E$4*data!F306^4+constants!$F$4*data!F306^5+constants!$G$4*data!F306^6+constants!$H$4*data!F306^7)</f>
        <v>9548.9591288423235</v>
      </c>
      <c r="M306" s="4">
        <f>G306/(constants!$A$4+constants!$B$4*data!G306+constants!$C$4*data!G306^2+constants!$D$4*data!G306^3+constants!$E$4*data!G306^4+constants!$F$4*data!G306^5+constants!$G$4*data!G306^6+constants!$H$4*data!G306^7)</f>
        <v>39.506541103432262</v>
      </c>
      <c r="N306" s="4"/>
      <c r="O306" s="4">
        <f t="shared" si="87"/>
        <v>1634.6959716215331</v>
      </c>
      <c r="P306" s="4">
        <f t="shared" si="88"/>
        <v>1594.4046381554526</v>
      </c>
      <c r="Q306" s="4">
        <f t="shared" si="89"/>
        <v>689.15735268137507</v>
      </c>
      <c r="R306" s="4">
        <f t="shared" si="90"/>
        <v>3182.9863762807745</v>
      </c>
      <c r="S306" s="4">
        <f t="shared" si="91"/>
        <v>13.16884703447742</v>
      </c>
      <c r="T306" s="4">
        <f t="shared" si="82"/>
        <v>1.0252704567597677</v>
      </c>
      <c r="U306" s="4">
        <f t="shared" si="92"/>
        <v>0.43223491464416014</v>
      </c>
      <c r="V306" s="4">
        <f t="shared" si="93"/>
        <v>4.1372615140957119E-3</v>
      </c>
      <c r="W306" s="4"/>
      <c r="X306">
        <f>IF(front!E306&gt;$X$2,O306,P306)</f>
        <v>1594.4046381554526</v>
      </c>
      <c r="Y306">
        <f t="shared" si="94"/>
        <v>861.12692308709609</v>
      </c>
      <c r="Z306">
        <f>SUMPRODUCT($B$7:$B$456,Y$7:Y$456,EXP(constants!$B$32+constants!$A$32*ABS($A$7:$A$456-$A306)))</f>
        <v>25.76096894970178</v>
      </c>
      <c r="AA306">
        <f t="shared" si="83"/>
        <v>835.36595413739428</v>
      </c>
      <c r="AB306">
        <f t="shared" si="95"/>
        <v>827.85047874388886</v>
      </c>
      <c r="AD306" s="4">
        <f t="shared" si="84"/>
        <v>3168.3526883406357</v>
      </c>
      <c r="AE306">
        <f>SUMPRODUCT($B$7:$B$456,AD$7:AD$456,EXP(constants!$B$32+constants!$A$32*ABS($A$7:$A$456-$A306)))</f>
        <v>74.968145499262022</v>
      </c>
      <c r="AF306" s="4">
        <f t="shared" si="85"/>
        <v>3093.3845428413738</v>
      </c>
      <c r="AG306">
        <f t="shared" si="96"/>
        <v>3093.3845428413738</v>
      </c>
      <c r="AH306" s="4"/>
      <c r="AI306" s="5">
        <f>SUMPRODUCT(constants!$B$13:$B$20,A306^constants!$A$13:$A$20)*constants!$C$10/((A306/1000000000)^5*(EXP(0.014388/(A306/1000000000)/constants!$B$9)-1))</f>
        <v>5.2850995324459898E-7</v>
      </c>
      <c r="AJ306">
        <f>SUMPRODUCT(A306^constants!$E$28:$J$28,constants!$E$27:$J$27)</f>
        <v>1.0276232156848576E-6</v>
      </c>
      <c r="AL306" s="17">
        <f t="shared" si="86"/>
        <v>6.3841233026345021E-10</v>
      </c>
      <c r="AM306">
        <f t="shared" si="97"/>
        <v>3.3220028142409752E-10</v>
      </c>
      <c r="AN306">
        <f t="shared" si="98"/>
        <v>1.9217693841999868</v>
      </c>
      <c r="AO306">
        <f t="shared" si="99"/>
        <v>6.5856767018279419E-10</v>
      </c>
      <c r="AQ306">
        <f t="shared" si="100"/>
        <v>6.5856767018279419E-10</v>
      </c>
      <c r="AS306" s="4">
        <f t="shared" si="101"/>
        <v>0.96939518772042121</v>
      </c>
    </row>
    <row r="307" spans="1:45" x14ac:dyDescent="0.2">
      <c r="A307">
        <f>front!A307</f>
        <v>330.13</v>
      </c>
      <c r="B307" s="1">
        <f t="shared" si="102"/>
        <v>0.46999999999997044</v>
      </c>
      <c r="C307">
        <f>front!D307-front!B307</f>
        <v>491.54999999999973</v>
      </c>
      <c r="D307" s="2">
        <f>front!E307-front!C307</f>
        <v>4793.5</v>
      </c>
      <c r="E307" s="2">
        <f>IF(front!F307-front!C307&gt;0,front!F307-front!C307,0)</f>
        <v>2072.1999999999989</v>
      </c>
      <c r="F307" s="2">
        <f>front!I307-front!H307</f>
        <v>9552.8999999999978</v>
      </c>
      <c r="G307" s="2">
        <f>IF(front!J307-front!H307&gt;0,front!J307-front!H307,0)</f>
        <v>39.599999999998545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490.4087914864599</v>
      </c>
      <c r="J307" s="4">
        <f>D307/(constants!$A$4+constants!$B$4*data!D307+constants!$C$4*data!D307^2+constants!$D$4*data!D307^3+constants!$E$4*data!D307^4+constants!$F$4*data!D307^5+constants!$G$4*data!D307^6+constants!$H$4*data!D307^7)</f>
        <v>4783.2139144663579</v>
      </c>
      <c r="K307" s="4">
        <f>E307/(constants!$A$4+constants!$B$4*data!E307+constants!$C$4*data!E307^2+constants!$D$4*data!E307^3+constants!$E$4*data!E307^4+constants!$F$4*data!E307^5+constants!$G$4*data!E307^6+constants!$H$4*data!E307^7)</f>
        <v>2067.4720580441253</v>
      </c>
      <c r="L307" s="4">
        <f>F307/(constants!$A$4+constants!$B$4*data!F307+constants!$C$4*data!F307^2+constants!$D$4*data!F307^3+constants!$E$4*data!F307^4+constants!$F$4*data!F307^5+constants!$G$4*data!F307^6+constants!$H$4*data!F307^7)</f>
        <v>9548.9591288423235</v>
      </c>
      <c r="M307" s="4">
        <f>G307/(constants!$A$4+constants!$B$4*data!G307+constants!$C$4*data!G307^2+constants!$D$4*data!G307^3+constants!$E$4*data!G307^4+constants!$F$4*data!G307^5+constants!$G$4*data!G307^6+constants!$H$4*data!G307^7)</f>
        <v>39.506541103432262</v>
      </c>
      <c r="N307" s="4"/>
      <c r="O307" s="4">
        <f t="shared" si="87"/>
        <v>1634.6959716215331</v>
      </c>
      <c r="P307" s="4">
        <f t="shared" si="88"/>
        <v>1594.4046381554526</v>
      </c>
      <c r="Q307" s="4">
        <f t="shared" si="89"/>
        <v>689.15735268137507</v>
      </c>
      <c r="R307" s="4">
        <f t="shared" si="90"/>
        <v>3182.9863762807745</v>
      </c>
      <c r="S307" s="4">
        <f t="shared" si="91"/>
        <v>13.16884703447742</v>
      </c>
      <c r="T307" s="4">
        <f t="shared" si="82"/>
        <v>1.0252704567597677</v>
      </c>
      <c r="U307" s="4">
        <f t="shared" si="92"/>
        <v>0.43223491464416014</v>
      </c>
      <c r="V307" s="4">
        <f t="shared" si="93"/>
        <v>4.1372615140957119E-3</v>
      </c>
      <c r="W307" s="4"/>
      <c r="X307">
        <f>IF(front!E307&gt;$X$2,O307,P307)</f>
        <v>1594.4046381554526</v>
      </c>
      <c r="Y307">
        <f t="shared" si="94"/>
        <v>861.12692308709609</v>
      </c>
      <c r="Z307">
        <f>SUMPRODUCT($B$7:$B$456,Y$7:Y$456,EXP(constants!$B$32+constants!$A$32*ABS($A$7:$A$456-$A307)))</f>
        <v>26.120930046564752</v>
      </c>
      <c r="AA307">
        <f t="shared" si="83"/>
        <v>835.00599304053139</v>
      </c>
      <c r="AB307">
        <f t="shared" si="95"/>
        <v>827.49051764702597</v>
      </c>
      <c r="AD307" s="4">
        <f t="shared" si="84"/>
        <v>3168.3526883406357</v>
      </c>
      <c r="AE307">
        <f>SUMPRODUCT($B$7:$B$456,AD$7:AD$456,EXP(constants!$B$32+constants!$A$32*ABS($A$7:$A$456-$A307)))</f>
        <v>74.97366150644568</v>
      </c>
      <c r="AF307" s="4">
        <f t="shared" si="85"/>
        <v>3093.37902683419</v>
      </c>
      <c r="AG307">
        <f t="shared" si="96"/>
        <v>3093.37902683419</v>
      </c>
      <c r="AH307" s="4"/>
      <c r="AI307" s="5">
        <f>SUMPRODUCT(constants!$B$13:$B$20,A307^constants!$A$13:$A$20)*constants!$C$10/((A307/1000000000)^5*(EXP(0.014388/(A307/1000000000)/constants!$B$9)-1))</f>
        <v>5.3531630982220033E-7</v>
      </c>
      <c r="AJ307">
        <f>SUMPRODUCT(A307^constants!$E$28:$J$28,constants!$E$27:$J$27)</f>
        <v>1.0226648913651552E-6</v>
      </c>
      <c r="AL307" s="17">
        <f t="shared" si="86"/>
        <v>6.4691534030429173E-10</v>
      </c>
      <c r="AM307">
        <f t="shared" si="97"/>
        <v>3.305979909005091E-10</v>
      </c>
      <c r="AN307">
        <f t="shared" si="98"/>
        <v>1.9568036047108823</v>
      </c>
      <c r="AO307">
        <f t="shared" si="99"/>
        <v>6.5539122273202133E-10</v>
      </c>
      <c r="AQ307">
        <f t="shared" si="100"/>
        <v>6.5539122273202133E-10</v>
      </c>
      <c r="AS307" s="4">
        <f t="shared" si="101"/>
        <v>0.98706744592581264</v>
      </c>
    </row>
    <row r="308" spans="1:45" x14ac:dyDescent="0.2">
      <c r="A308">
        <f>front!A308</f>
        <v>330.6</v>
      </c>
      <c r="B308" s="1">
        <f t="shared" si="102"/>
        <v>0.47000000000002728</v>
      </c>
      <c r="C308">
        <f>front!D308-front!B308</f>
        <v>494.54999999999973</v>
      </c>
      <c r="D308" s="2">
        <f>front!E308-front!C308</f>
        <v>4670.6000000000004</v>
      </c>
      <c r="E308" s="2">
        <f>IF(front!F308-front!C308&gt;0,front!F308-front!C308,0)</f>
        <v>2024.2000000000007</v>
      </c>
      <c r="F308" s="2">
        <f>front!I308-front!H308</f>
        <v>8897.1999999999989</v>
      </c>
      <c r="G308" s="2">
        <f>IF(front!J308-front!H308&gt;0,front!J308-front!H308,0)</f>
        <v>6.6999999999989086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493.40192292681041</v>
      </c>
      <c r="J308" s="4">
        <f>D308/(constants!$A$4+constants!$B$4*data!D308+constants!$C$4*data!D308^2+constants!$D$4*data!D308^3+constants!$E$4*data!D308^4+constants!$F$4*data!D308^5+constants!$G$4*data!D308^6+constants!$H$4*data!D308^7)</f>
        <v>4660.5061395487073</v>
      </c>
      <c r="K308" s="4">
        <f>E308/(constants!$A$4+constants!$B$4*data!E308+constants!$C$4*data!E308^2+constants!$D$4*data!E308^3+constants!$E$4*data!E308^4+constants!$F$4*data!E308^5+constants!$G$4*data!E308^6+constants!$H$4*data!E308^7)</f>
        <v>2019.5809520811565</v>
      </c>
      <c r="L308" s="4">
        <f>F308/(constants!$A$4+constants!$B$4*data!F308+constants!$C$4*data!F308^2+constants!$D$4*data!F308^3+constants!$E$4*data!F308^4+constants!$F$4*data!F308^5+constants!$G$4*data!F308^6+constants!$H$4*data!F308^7)</f>
        <v>8890.1162431424073</v>
      </c>
      <c r="M308" s="4">
        <f>G308/(constants!$A$4+constants!$B$4*data!G308+constants!$C$4*data!G308^2+constants!$D$4*data!G308^3+constants!$E$4*data!G308^4+constants!$F$4*data!G308^5+constants!$G$4*data!G308^6+constants!$H$4*data!G308^7)</f>
        <v>6.6841635251989953</v>
      </c>
      <c r="N308" s="4"/>
      <c r="O308" s="4">
        <f t="shared" si="87"/>
        <v>1644.6730764227013</v>
      </c>
      <c r="P308" s="4">
        <f t="shared" si="88"/>
        <v>1553.5020465162359</v>
      </c>
      <c r="Q308" s="4">
        <f t="shared" si="89"/>
        <v>673.19365069371884</v>
      </c>
      <c r="R308" s="4">
        <f t="shared" si="90"/>
        <v>2963.3720810474692</v>
      </c>
      <c r="S308" s="4">
        <f t="shared" si="91"/>
        <v>2.2280545083996652</v>
      </c>
      <c r="T308" s="4">
        <f t="shared" si="82"/>
        <v>1.0586874218227897</v>
      </c>
      <c r="U308" s="4">
        <f t="shared" si="92"/>
        <v>0.43333940383494901</v>
      </c>
      <c r="V308" s="4">
        <f t="shared" si="93"/>
        <v>7.5186458111332086E-4</v>
      </c>
      <c r="W308" s="4"/>
      <c r="X308">
        <f>IF(front!E308&gt;$X$2,O308,P308)</f>
        <v>1553.5020465162359</v>
      </c>
      <c r="Y308">
        <f t="shared" si="94"/>
        <v>837.21004141962339</v>
      </c>
      <c r="Z308">
        <f>SUMPRODUCT($B$7:$B$456,Y$7:Y$456,EXP(constants!$B$32+constants!$A$32*ABS($A$7:$A$456-$A308)))</f>
        <v>26.484542091296174</v>
      </c>
      <c r="AA308">
        <f t="shared" si="83"/>
        <v>810.72549932832726</v>
      </c>
      <c r="AB308">
        <f t="shared" si="95"/>
        <v>803.21002393482183</v>
      </c>
      <c r="AD308" s="4">
        <f t="shared" si="84"/>
        <v>2960.8961881842461</v>
      </c>
      <c r="AE308">
        <f>SUMPRODUCT($B$7:$B$456,AD$7:AD$456,EXP(constants!$B$32+constants!$A$32*ABS($A$7:$A$456-$A308)))</f>
        <v>74.977505899561791</v>
      </c>
      <c r="AF308" s="4">
        <f t="shared" si="85"/>
        <v>2885.9186822846841</v>
      </c>
      <c r="AG308">
        <f t="shared" si="96"/>
        <v>2885.9186822846841</v>
      </c>
      <c r="AH308" s="4"/>
      <c r="AI308" s="5">
        <f>SUMPRODUCT(constants!$B$13:$B$20,A308^constants!$A$13:$A$20)*constants!$C$10/((A308/1000000000)^5*(EXP(0.014388/(A308/1000000000)/constants!$B$9)-1))</f>
        <v>5.4218384752656092E-7</v>
      </c>
      <c r="AJ308">
        <f>SUMPRODUCT(A308^constants!$E$28:$J$28,constants!$E$27:$J$27)</f>
        <v>1.0177302961632989E-6</v>
      </c>
      <c r="AL308" s="17">
        <f t="shared" si="86"/>
        <v>6.7502126638120443E-10</v>
      </c>
      <c r="AM308">
        <f t="shared" si="97"/>
        <v>3.5265383685641352E-10</v>
      </c>
      <c r="AN308">
        <f t="shared" si="98"/>
        <v>1.9141185940252394</v>
      </c>
      <c r="AO308">
        <f t="shared" si="99"/>
        <v>6.9911565012510695E-10</v>
      </c>
      <c r="AQ308">
        <f t="shared" si="100"/>
        <v>6.9911565012510695E-10</v>
      </c>
      <c r="AS308" s="4">
        <f t="shared" si="101"/>
        <v>0.96553591134801398</v>
      </c>
    </row>
    <row r="309" spans="1:45" x14ac:dyDescent="0.2">
      <c r="A309">
        <f>front!A309</f>
        <v>331.07</v>
      </c>
      <c r="B309" s="1">
        <f t="shared" si="102"/>
        <v>0.46999999999997044</v>
      </c>
      <c r="C309">
        <f>front!D309-front!B309</f>
        <v>494.54999999999973</v>
      </c>
      <c r="D309" s="2">
        <f>front!E309-front!C309</f>
        <v>4670.6000000000004</v>
      </c>
      <c r="E309" s="2">
        <f>IF(front!F309-front!C309&gt;0,front!F309-front!C309,0)</f>
        <v>2024.2000000000007</v>
      </c>
      <c r="F309" s="2">
        <f>front!I309-front!H309</f>
        <v>8897.1999999999989</v>
      </c>
      <c r="G309" s="2">
        <f>IF(front!J309-front!H309&gt;0,front!J309-front!H309,0)</f>
        <v>6.6999999999989086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493.40192292681041</v>
      </c>
      <c r="J309" s="4">
        <f>D309/(constants!$A$4+constants!$B$4*data!D309+constants!$C$4*data!D309^2+constants!$D$4*data!D309^3+constants!$E$4*data!D309^4+constants!$F$4*data!D309^5+constants!$G$4*data!D309^6+constants!$H$4*data!D309^7)</f>
        <v>4660.5061395487073</v>
      </c>
      <c r="K309" s="4">
        <f>E309/(constants!$A$4+constants!$B$4*data!E309+constants!$C$4*data!E309^2+constants!$D$4*data!E309^3+constants!$E$4*data!E309^4+constants!$F$4*data!E309^5+constants!$G$4*data!E309^6+constants!$H$4*data!E309^7)</f>
        <v>2019.5809520811565</v>
      </c>
      <c r="L309" s="4">
        <f>F309/(constants!$A$4+constants!$B$4*data!F309+constants!$C$4*data!F309^2+constants!$D$4*data!F309^3+constants!$E$4*data!F309^4+constants!$F$4*data!F309^5+constants!$G$4*data!F309^6+constants!$H$4*data!F309^7)</f>
        <v>8890.1162431424073</v>
      </c>
      <c r="M309" s="4">
        <f>G309/(constants!$A$4+constants!$B$4*data!G309+constants!$C$4*data!G309^2+constants!$D$4*data!G309^3+constants!$E$4*data!G309^4+constants!$F$4*data!G309^5+constants!$G$4*data!G309^6+constants!$H$4*data!G309^7)</f>
        <v>6.6841635251989953</v>
      </c>
      <c r="N309" s="4"/>
      <c r="O309" s="4">
        <f t="shared" si="87"/>
        <v>1644.6730764227013</v>
      </c>
      <c r="P309" s="4">
        <f t="shared" si="88"/>
        <v>1553.5020465162359</v>
      </c>
      <c r="Q309" s="4">
        <f t="shared" si="89"/>
        <v>673.19365069371884</v>
      </c>
      <c r="R309" s="4">
        <f t="shared" si="90"/>
        <v>2963.3720810474692</v>
      </c>
      <c r="S309" s="4">
        <f t="shared" si="91"/>
        <v>2.2280545083996652</v>
      </c>
      <c r="T309" s="4">
        <f t="shared" si="82"/>
        <v>1.0586874218227897</v>
      </c>
      <c r="U309" s="4">
        <f t="shared" si="92"/>
        <v>0.43333940383494901</v>
      </c>
      <c r="V309" s="4">
        <f t="shared" si="93"/>
        <v>7.5186458111332086E-4</v>
      </c>
      <c r="W309" s="4"/>
      <c r="X309">
        <f>IF(front!E309&gt;$X$2,O309,P309)</f>
        <v>1553.5020465162359</v>
      </c>
      <c r="Y309">
        <f t="shared" si="94"/>
        <v>837.21004141962339</v>
      </c>
      <c r="Z309">
        <f>SUMPRODUCT($B$7:$B$456,Y$7:Y$456,EXP(constants!$B$32+constants!$A$32*ABS($A$7:$A$456-$A309)))</f>
        <v>26.852482087912566</v>
      </c>
      <c r="AA309">
        <f t="shared" si="83"/>
        <v>810.35755933171083</v>
      </c>
      <c r="AB309">
        <f t="shared" si="95"/>
        <v>802.84208393820541</v>
      </c>
      <c r="AD309" s="4">
        <f t="shared" si="84"/>
        <v>2960.8961881842461</v>
      </c>
      <c r="AE309">
        <f>SUMPRODUCT($B$7:$B$456,AD$7:AD$456,EXP(constants!$B$32+constants!$A$32*ABS($A$7:$A$456-$A309)))</f>
        <v>74.983299553667877</v>
      </c>
      <c r="AF309" s="4">
        <f t="shared" si="85"/>
        <v>2885.912888630578</v>
      </c>
      <c r="AG309">
        <f t="shared" si="96"/>
        <v>2885.912888630578</v>
      </c>
      <c r="AH309" s="4"/>
      <c r="AI309" s="5">
        <f>SUMPRODUCT(constants!$B$13:$B$20,A309^constants!$A$13:$A$20)*constants!$C$10/((A309/1000000000)^5*(EXP(0.014388/(A309/1000000000)/constants!$B$9)-1))</f>
        <v>5.4911281142639221E-7</v>
      </c>
      <c r="AJ309">
        <f>SUMPRODUCT(A309^constants!$E$28:$J$28,constants!$E$27:$J$27)</f>
        <v>1.0128192262358359E-6</v>
      </c>
      <c r="AL309" s="17">
        <f t="shared" si="86"/>
        <v>6.8396117046183306E-10</v>
      </c>
      <c r="AM309">
        <f t="shared" si="97"/>
        <v>3.5095280603443247E-10</v>
      </c>
      <c r="AN309">
        <f t="shared" si="98"/>
        <v>1.9488693599296329</v>
      </c>
      <c r="AO309">
        <f t="shared" si="99"/>
        <v>6.9574345579541274E-10</v>
      </c>
      <c r="AQ309">
        <f t="shared" si="100"/>
        <v>6.9574345579541274E-10</v>
      </c>
      <c r="AS309" s="4">
        <f t="shared" si="101"/>
        <v>0.98306518698029355</v>
      </c>
    </row>
    <row r="310" spans="1:45" x14ac:dyDescent="0.2">
      <c r="A310">
        <f>front!A310</f>
        <v>331.54</v>
      </c>
      <c r="B310" s="1">
        <f t="shared" si="102"/>
        <v>0.47000000000002728</v>
      </c>
      <c r="C310">
        <f>front!D310-front!B310</f>
        <v>452.85000000000036</v>
      </c>
      <c r="D310" s="2">
        <f>front!E310-front!C310</f>
        <v>4472.6000000000004</v>
      </c>
      <c r="E310" s="2">
        <f>IF(front!F310-front!C310&gt;0,front!F310-front!C310,0)</f>
        <v>2001.8999999999996</v>
      </c>
      <c r="F310" s="2">
        <f>front!I310-front!H310</f>
        <v>8252.9000000000015</v>
      </c>
      <c r="G310" s="2">
        <f>IF(front!J310-front!H310&gt;0,front!J310-front!H310,0)</f>
        <v>34.799999999999272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451.79747163096658</v>
      </c>
      <c r="J310" s="4">
        <f>D310/(constants!$A$4+constants!$B$4*data!D310+constants!$C$4*data!D310^2+constants!$D$4*data!D310^3+constants!$E$4*data!D310^4+constants!$F$4*data!D310^5+constants!$G$4*data!D310^6+constants!$H$4*data!D310^7)</f>
        <v>4462.8347000105241</v>
      </c>
      <c r="K310" s="4">
        <f>E310/(constants!$A$4+constants!$B$4*data!E310+constants!$C$4*data!E310^2+constants!$D$4*data!E310^3+constants!$E$4*data!E310^4+constants!$F$4*data!E310^5+constants!$G$4*data!E310^6+constants!$H$4*data!E310^7)</f>
        <v>1997.3315500628637</v>
      </c>
      <c r="L310" s="4">
        <f>F310/(constants!$A$4+constants!$B$4*data!F310+constants!$C$4*data!F310^2+constants!$D$4*data!F310^3+constants!$E$4*data!F310^4+constants!$F$4*data!F310^5+constants!$G$4*data!F310^6+constants!$H$4*data!F310^7)</f>
        <v>8243.6011583518066</v>
      </c>
      <c r="M310" s="4">
        <f>G310/(constants!$A$4+constants!$B$4*data!G310+constants!$C$4*data!G310^2+constants!$D$4*data!G310^3+constants!$E$4*data!G310^4+constants!$F$4*data!G310^5+constants!$G$4*data!G310^6+constants!$H$4*data!G310^7)</f>
        <v>34.717851532203646</v>
      </c>
      <c r="N310" s="4"/>
      <c r="O310" s="4">
        <f t="shared" si="87"/>
        <v>1505.9915721032219</v>
      </c>
      <c r="P310" s="4">
        <f t="shared" si="88"/>
        <v>1487.6115666701746</v>
      </c>
      <c r="Q310" s="4">
        <f t="shared" si="89"/>
        <v>665.7771833542879</v>
      </c>
      <c r="R310" s="4">
        <f t="shared" si="90"/>
        <v>2747.8670527839358</v>
      </c>
      <c r="S310" s="4">
        <f t="shared" si="91"/>
        <v>11.572617177401217</v>
      </c>
      <c r="T310" s="4">
        <f t="shared" si="82"/>
        <v>1.0123553794853777</v>
      </c>
      <c r="U310" s="4">
        <f t="shared" si="92"/>
        <v>0.44754773239935458</v>
      </c>
      <c r="V310" s="4">
        <f t="shared" si="93"/>
        <v>4.2114909328224946E-3</v>
      </c>
      <c r="W310" s="4"/>
      <c r="X310">
        <f>IF(front!E310&gt;$X$2,O310,P310)</f>
        <v>1487.6115666701746</v>
      </c>
      <c r="Y310">
        <f t="shared" si="94"/>
        <v>779.21083662617173</v>
      </c>
      <c r="Z310">
        <f>SUMPRODUCT($B$7:$B$456,Y$7:Y$456,EXP(constants!$B$32+constants!$A$32*ABS($A$7:$A$456-$A310)))</f>
        <v>27.225013013407803</v>
      </c>
      <c r="AA310">
        <f t="shared" si="83"/>
        <v>751.98582361276397</v>
      </c>
      <c r="AB310">
        <f t="shared" si="95"/>
        <v>744.47034821925854</v>
      </c>
      <c r="AD310" s="4">
        <f t="shared" si="84"/>
        <v>2735.0071518388186</v>
      </c>
      <c r="AE310">
        <f>SUMPRODUCT($B$7:$B$456,AD$7:AD$456,EXP(constants!$B$32+constants!$A$32*ABS($A$7:$A$456-$A310)))</f>
        <v>74.991046609650311</v>
      </c>
      <c r="AF310" s="4">
        <f t="shared" si="85"/>
        <v>2660.0161052291683</v>
      </c>
      <c r="AG310">
        <f t="shared" si="96"/>
        <v>2660.0161052291683</v>
      </c>
      <c r="AH310" s="4"/>
      <c r="AI310" s="5">
        <f>SUMPRODUCT(constants!$B$13:$B$20,A310^constants!$A$13:$A$20)*constants!$C$10/((A310/1000000000)^5*(EXP(0.014388/(A310/1000000000)/constants!$B$9)-1))</f>
        <v>5.5610344497906353E-7</v>
      </c>
      <c r="AJ310">
        <f>SUMPRODUCT(A310^constants!$E$28:$J$28,constants!$E$27:$J$27)</f>
        <v>1.007931487554813E-6</v>
      </c>
      <c r="AL310" s="17">
        <f t="shared" si="86"/>
        <v>7.4697863562899357E-10</v>
      </c>
      <c r="AM310">
        <f t="shared" si="97"/>
        <v>3.7891931765878417E-10</v>
      </c>
      <c r="AN310">
        <f t="shared" si="98"/>
        <v>1.9713395459601397</v>
      </c>
      <c r="AO310">
        <f t="shared" si="99"/>
        <v>7.5118543292028007E-10</v>
      </c>
      <c r="AQ310">
        <f t="shared" si="100"/>
        <v>7.5118543292028007E-10</v>
      </c>
      <c r="AS310" s="4">
        <f t="shared" si="101"/>
        <v>0.99439978851169641</v>
      </c>
    </row>
    <row r="311" spans="1:45" x14ac:dyDescent="0.2">
      <c r="A311">
        <f>front!A311</f>
        <v>332.01</v>
      </c>
      <c r="B311" s="1">
        <f t="shared" si="102"/>
        <v>0.46999999999997044</v>
      </c>
      <c r="C311">
        <f>front!D311-front!B311</f>
        <v>452.85000000000036</v>
      </c>
      <c r="D311" s="2">
        <f>front!E311-front!C311</f>
        <v>4472.6000000000004</v>
      </c>
      <c r="E311" s="2">
        <f>IF(front!F311-front!C311&gt;0,front!F311-front!C311,0)</f>
        <v>2001.8999999999996</v>
      </c>
      <c r="F311" s="2">
        <f>front!I311-front!H311</f>
        <v>8252.9000000000015</v>
      </c>
      <c r="G311" s="2">
        <f>IF(front!J311-front!H311&gt;0,front!J311-front!H311,0)</f>
        <v>34.799999999999272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451.79747163096658</v>
      </c>
      <c r="J311" s="4">
        <f>D311/(constants!$A$4+constants!$B$4*data!D311+constants!$C$4*data!D311^2+constants!$D$4*data!D311^3+constants!$E$4*data!D311^4+constants!$F$4*data!D311^5+constants!$G$4*data!D311^6+constants!$H$4*data!D311^7)</f>
        <v>4462.8347000105241</v>
      </c>
      <c r="K311" s="4">
        <f>E311/(constants!$A$4+constants!$B$4*data!E311+constants!$C$4*data!E311^2+constants!$D$4*data!E311^3+constants!$E$4*data!E311^4+constants!$F$4*data!E311^5+constants!$G$4*data!E311^6+constants!$H$4*data!E311^7)</f>
        <v>1997.3315500628637</v>
      </c>
      <c r="L311" s="4">
        <f>F311/(constants!$A$4+constants!$B$4*data!F311+constants!$C$4*data!F311^2+constants!$D$4*data!F311^3+constants!$E$4*data!F311^4+constants!$F$4*data!F311^5+constants!$G$4*data!F311^6+constants!$H$4*data!F311^7)</f>
        <v>8243.6011583518066</v>
      </c>
      <c r="M311" s="4">
        <f>G311/(constants!$A$4+constants!$B$4*data!G311+constants!$C$4*data!G311^2+constants!$D$4*data!G311^3+constants!$E$4*data!G311^4+constants!$F$4*data!G311^5+constants!$G$4*data!G311^6+constants!$H$4*data!G311^7)</f>
        <v>34.717851532203646</v>
      </c>
      <c r="N311" s="4"/>
      <c r="O311" s="4">
        <f t="shared" si="87"/>
        <v>1505.9915721032219</v>
      </c>
      <c r="P311" s="4">
        <f t="shared" si="88"/>
        <v>1487.6115666701746</v>
      </c>
      <c r="Q311" s="4">
        <f t="shared" si="89"/>
        <v>665.7771833542879</v>
      </c>
      <c r="R311" s="4">
        <f t="shared" si="90"/>
        <v>2747.8670527839358</v>
      </c>
      <c r="S311" s="4">
        <f t="shared" si="91"/>
        <v>11.572617177401217</v>
      </c>
      <c r="T311" s="4">
        <f t="shared" si="82"/>
        <v>1.0123553794853777</v>
      </c>
      <c r="U311" s="4">
        <f t="shared" si="92"/>
        <v>0.44754773239935458</v>
      </c>
      <c r="V311" s="4">
        <f t="shared" si="93"/>
        <v>4.2114909328224946E-3</v>
      </c>
      <c r="W311" s="4"/>
      <c r="X311">
        <f>IF(front!E311&gt;$X$2,O311,P311)</f>
        <v>1487.6115666701746</v>
      </c>
      <c r="Y311">
        <f t="shared" si="94"/>
        <v>779.21083662617173</v>
      </c>
      <c r="Z311">
        <f>SUMPRODUCT($B$7:$B$456,Y$7:Y$456,EXP(constants!$B$32+constants!$A$32*ABS($A$7:$A$456-$A311)))</f>
        <v>27.603412656215525</v>
      </c>
      <c r="AA311">
        <f t="shared" si="83"/>
        <v>751.60742396995624</v>
      </c>
      <c r="AB311">
        <f t="shared" si="95"/>
        <v>744.09194857645082</v>
      </c>
      <c r="AD311" s="4">
        <f t="shared" si="84"/>
        <v>2735.0071518388186</v>
      </c>
      <c r="AE311">
        <f>SUMPRODUCT($B$7:$B$456,AD$7:AD$456,EXP(constants!$B$32+constants!$A$32*ABS($A$7:$A$456-$A311)))</f>
        <v>75.004692202980991</v>
      </c>
      <c r="AF311" s="4">
        <f t="shared" si="85"/>
        <v>2660.0024596358376</v>
      </c>
      <c r="AG311">
        <f t="shared" si="96"/>
        <v>2660.0024596358376</v>
      </c>
      <c r="AH311" s="4"/>
      <c r="AI311" s="5">
        <f>SUMPRODUCT(constants!$B$13:$B$20,A311^constants!$A$13:$A$20)*constants!$C$10/((A311/1000000000)^5*(EXP(0.014388/(A311/1000000000)/constants!$B$9)-1))</f>
        <v>5.6315599001630378E-7</v>
      </c>
      <c r="AJ311">
        <f>SUMPRODUCT(A311^constants!$E$28:$J$28,constants!$E$27:$J$27)</f>
        <v>1.0030668957974041E-6</v>
      </c>
      <c r="AL311" s="17">
        <f t="shared" si="86"/>
        <v>7.5683655910226938E-10</v>
      </c>
      <c r="AM311">
        <f t="shared" si="97"/>
        <v>3.77092469280922E-10</v>
      </c>
      <c r="AN311">
        <f t="shared" si="98"/>
        <v>2.007031751510397</v>
      </c>
      <c r="AO311">
        <f t="shared" si="99"/>
        <v>7.4756381262896555E-10</v>
      </c>
      <c r="AQ311">
        <f t="shared" si="100"/>
        <v>7.4756381262896555E-10</v>
      </c>
      <c r="AS311" s="4">
        <f t="shared" si="101"/>
        <v>1.0124039531029387</v>
      </c>
    </row>
    <row r="312" spans="1:45" x14ac:dyDescent="0.2">
      <c r="A312">
        <f>front!A312</f>
        <v>332.48</v>
      </c>
      <c r="B312" s="1">
        <f t="shared" si="102"/>
        <v>0.47000000000002728</v>
      </c>
      <c r="C312">
        <f>front!D312-front!B312</f>
        <v>509.35000000000036</v>
      </c>
      <c r="D312" s="2">
        <f>front!E312-front!C312</f>
        <v>4984.6999999999989</v>
      </c>
      <c r="E312" s="2">
        <f>IF(front!F312-front!C312&gt;0,front!F312-front!C312,0)</f>
        <v>2198.7000000000007</v>
      </c>
      <c r="F312" s="2">
        <f>front!I312-front!H312</f>
        <v>8850.1999999999989</v>
      </c>
      <c r="G312" s="2">
        <f>IF(front!J312-front!H312&gt;0,front!J312-front!H312,0)</f>
        <v>36.699999999998909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508.1680498756553</v>
      </c>
      <c r="J312" s="4">
        <f>D312/(constants!$A$4+constants!$B$4*data!D312+constants!$C$4*data!D312^2+constants!$D$4*data!D312^3+constants!$E$4*data!D312^4+constants!$F$4*data!D312^5+constants!$G$4*data!D312^6+constants!$H$4*data!D312^7)</f>
        <v>4974.1343765459533</v>
      </c>
      <c r="K312" s="4">
        <f>E312/(constants!$A$4+constants!$B$4*data!E312+constants!$C$4*data!E312^2+constants!$D$4*data!E312^3+constants!$E$4*data!E312^4+constants!$F$4*data!E312^5+constants!$G$4*data!E312^6+constants!$H$4*data!E312^7)</f>
        <v>2193.6852469766031</v>
      </c>
      <c r="L312" s="4">
        <f>F312/(constants!$A$4+constants!$B$4*data!F312+constants!$C$4*data!F312^2+constants!$D$4*data!F312^3+constants!$E$4*data!F312^4+constants!$F$4*data!F312^5+constants!$G$4*data!F312^6+constants!$H$4*data!F312^7)</f>
        <v>8842.9264556037306</v>
      </c>
      <c r="M312" s="4">
        <f>G312/(constants!$A$4+constants!$B$4*data!G312+constants!$C$4*data!G312^2+constants!$D$4*data!G312^3+constants!$E$4*data!G312^4+constants!$F$4*data!G312^5+constants!$G$4*data!G312^6+constants!$H$4*data!G312^7)</f>
        <v>36.613373907131631</v>
      </c>
      <c r="N312" s="4"/>
      <c r="O312" s="4">
        <f t="shared" si="87"/>
        <v>1693.8934995855177</v>
      </c>
      <c r="P312" s="4">
        <f t="shared" si="88"/>
        <v>1658.0447921819846</v>
      </c>
      <c r="Q312" s="4">
        <f t="shared" si="89"/>
        <v>731.22841565886779</v>
      </c>
      <c r="R312" s="4">
        <f t="shared" si="90"/>
        <v>2947.6421518679099</v>
      </c>
      <c r="S312" s="4">
        <f t="shared" si="91"/>
        <v>12.204457969043876</v>
      </c>
      <c r="T312" s="4">
        <f t="shared" si="82"/>
        <v>1.0216210729484312</v>
      </c>
      <c r="U312" s="4">
        <f t="shared" si="92"/>
        <v>0.44101849305082541</v>
      </c>
      <c r="V312" s="4">
        <f t="shared" si="93"/>
        <v>4.1404137070403732E-3</v>
      </c>
      <c r="W312" s="4"/>
      <c r="X312">
        <f>IF(front!E312&gt;$X$2,O312,P312)</f>
        <v>1658.0447921819846</v>
      </c>
      <c r="Y312">
        <f t="shared" si="94"/>
        <v>880.00259363158671</v>
      </c>
      <c r="Z312">
        <f>SUMPRODUCT($B$7:$B$456,Y$7:Y$456,EXP(constants!$B$32+constants!$A$32*ABS($A$7:$A$456-$A312)))</f>
        <v>27.987951469130969</v>
      </c>
      <c r="AA312">
        <f t="shared" si="83"/>
        <v>852.01464216245574</v>
      </c>
      <c r="AB312">
        <f t="shared" si="95"/>
        <v>844.49916676895032</v>
      </c>
      <c r="AD312" s="4">
        <f t="shared" si="84"/>
        <v>2934.0801271188984</v>
      </c>
      <c r="AE312">
        <f>SUMPRODUCT($B$7:$B$456,AD$7:AD$456,EXP(constants!$B$32+constants!$A$32*ABS($A$7:$A$456-$A312)))</f>
        <v>75.024246086546725</v>
      </c>
      <c r="AF312" s="4">
        <f t="shared" si="85"/>
        <v>2859.0558810323519</v>
      </c>
      <c r="AG312">
        <f t="shared" si="96"/>
        <v>2859.0558810323519</v>
      </c>
      <c r="AH312" s="4"/>
      <c r="AI312" s="5">
        <f>SUMPRODUCT(constants!$B$13:$B$20,A312^constants!$A$13:$A$20)*constants!$C$10/((A312/1000000000)^5*(EXP(0.014388/(A312/1000000000)/constants!$B$9)-1))</f>
        <v>5.7027068673027733E-7</v>
      </c>
      <c r="AJ312">
        <f>SUMPRODUCT(A312^constants!$E$28:$J$28,constants!$E$27:$J$27)</f>
        <v>9.982252762322859E-7</v>
      </c>
      <c r="AL312" s="17">
        <f t="shared" si="86"/>
        <v>6.7527679028048086E-10</v>
      </c>
      <c r="AM312">
        <f t="shared" si="97"/>
        <v>3.4914507367790421E-10</v>
      </c>
      <c r="AN312">
        <f t="shared" si="98"/>
        <v>1.934086547941507</v>
      </c>
      <c r="AO312">
        <f t="shared" si="99"/>
        <v>6.9215973190075098E-10</v>
      </c>
      <c r="AQ312">
        <f t="shared" si="100"/>
        <v>6.9215973190075098E-10</v>
      </c>
      <c r="AS312" s="4">
        <f t="shared" si="101"/>
        <v>0.97560831576562879</v>
      </c>
    </row>
    <row r="313" spans="1:45" x14ac:dyDescent="0.2">
      <c r="A313">
        <f>front!A313</f>
        <v>332.95</v>
      </c>
      <c r="B313" s="1">
        <f t="shared" si="102"/>
        <v>0.46999999999997044</v>
      </c>
      <c r="C313">
        <f>front!D313-front!B313</f>
        <v>509.35000000000036</v>
      </c>
      <c r="D313" s="2">
        <f>front!E313-front!C313</f>
        <v>4984.6999999999989</v>
      </c>
      <c r="E313" s="2">
        <f>IF(front!F313-front!C313&gt;0,front!F313-front!C313,0)</f>
        <v>2198.7000000000007</v>
      </c>
      <c r="F313" s="2">
        <f>front!I313-front!H313</f>
        <v>8850.1999999999989</v>
      </c>
      <c r="G313" s="2">
        <f>IF(front!J313-front!H313&gt;0,front!J313-front!H313,0)</f>
        <v>36.699999999998909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508.1680498756553</v>
      </c>
      <c r="J313" s="4">
        <f>D313/(constants!$A$4+constants!$B$4*data!D313+constants!$C$4*data!D313^2+constants!$D$4*data!D313^3+constants!$E$4*data!D313^4+constants!$F$4*data!D313^5+constants!$G$4*data!D313^6+constants!$H$4*data!D313^7)</f>
        <v>4974.1343765459533</v>
      </c>
      <c r="K313" s="4">
        <f>E313/(constants!$A$4+constants!$B$4*data!E313+constants!$C$4*data!E313^2+constants!$D$4*data!E313^3+constants!$E$4*data!E313^4+constants!$F$4*data!E313^5+constants!$G$4*data!E313^6+constants!$H$4*data!E313^7)</f>
        <v>2193.6852469766031</v>
      </c>
      <c r="L313" s="4">
        <f>F313/(constants!$A$4+constants!$B$4*data!F313+constants!$C$4*data!F313^2+constants!$D$4*data!F313^3+constants!$E$4*data!F313^4+constants!$F$4*data!F313^5+constants!$G$4*data!F313^6+constants!$H$4*data!F313^7)</f>
        <v>8842.9264556037306</v>
      </c>
      <c r="M313" s="4">
        <f>G313/(constants!$A$4+constants!$B$4*data!G313+constants!$C$4*data!G313^2+constants!$D$4*data!G313^3+constants!$E$4*data!G313^4+constants!$F$4*data!G313^5+constants!$G$4*data!G313^6+constants!$H$4*data!G313^7)</f>
        <v>36.613373907131631</v>
      </c>
      <c r="N313" s="4"/>
      <c r="O313" s="4">
        <f t="shared" si="87"/>
        <v>1693.8934995855177</v>
      </c>
      <c r="P313" s="4">
        <f t="shared" si="88"/>
        <v>1658.0447921819846</v>
      </c>
      <c r="Q313" s="4">
        <f t="shared" si="89"/>
        <v>731.22841565886779</v>
      </c>
      <c r="R313" s="4">
        <f t="shared" si="90"/>
        <v>2947.6421518679099</v>
      </c>
      <c r="S313" s="4">
        <f t="shared" si="91"/>
        <v>12.204457969043876</v>
      </c>
      <c r="T313" s="4">
        <f t="shared" si="82"/>
        <v>1.0216210729484312</v>
      </c>
      <c r="U313" s="4">
        <f t="shared" si="92"/>
        <v>0.44101849305082541</v>
      </c>
      <c r="V313" s="4">
        <f t="shared" si="93"/>
        <v>4.1404137070403732E-3</v>
      </c>
      <c r="W313" s="4"/>
      <c r="X313">
        <f>IF(front!E313&gt;$X$2,O313,P313)</f>
        <v>1658.0447921819846</v>
      </c>
      <c r="Y313">
        <f t="shared" si="94"/>
        <v>880.00259363158671</v>
      </c>
      <c r="Z313">
        <f>SUMPRODUCT($B$7:$B$456,Y$7:Y$456,EXP(constants!$B$32+constants!$A$32*ABS($A$7:$A$456-$A313)))</f>
        <v>28.377146442760893</v>
      </c>
      <c r="AA313">
        <f t="shared" si="83"/>
        <v>851.62544718882577</v>
      </c>
      <c r="AB313">
        <f t="shared" si="95"/>
        <v>844.10997179532035</v>
      </c>
      <c r="AD313" s="4">
        <f t="shared" si="84"/>
        <v>2934.0801271188984</v>
      </c>
      <c r="AE313">
        <f>SUMPRODUCT($B$7:$B$456,AD$7:AD$456,EXP(constants!$B$32+constants!$A$32*ABS($A$7:$A$456-$A313)))</f>
        <v>75.04625032084094</v>
      </c>
      <c r="AF313" s="4">
        <f t="shared" si="85"/>
        <v>2859.0338767980575</v>
      </c>
      <c r="AG313">
        <f t="shared" si="96"/>
        <v>2859.0338767980575</v>
      </c>
      <c r="AH313" s="4"/>
      <c r="AI313" s="5">
        <f>SUMPRODUCT(constants!$B$13:$B$20,A313^constants!$A$13:$A$20)*constants!$C$10/((A313/1000000000)^5*(EXP(0.014388/(A313/1000000000)/constants!$B$9)-1))</f>
        <v>5.7744777365960652E-7</v>
      </c>
      <c r="AJ313">
        <f>SUMPRODUCT(A313^constants!$E$28:$J$28,constants!$E$27:$J$27)</f>
        <v>9.9340646360623073E-7</v>
      </c>
      <c r="AL313" s="17">
        <f t="shared" si="86"/>
        <v>6.8409069073244634E-10</v>
      </c>
      <c r="AM313">
        <f t="shared" si="97"/>
        <v>3.4746229195394668E-10</v>
      </c>
      <c r="AN313">
        <f t="shared" si="98"/>
        <v>1.9688199455701427</v>
      </c>
      <c r="AO313">
        <f t="shared" si="99"/>
        <v>6.8882371534284177E-10</v>
      </c>
      <c r="AQ313">
        <f t="shared" si="100"/>
        <v>6.8882371534284177E-10</v>
      </c>
      <c r="AS313" s="4">
        <f t="shared" si="101"/>
        <v>0.99312883034516353</v>
      </c>
    </row>
    <row r="314" spans="1:45" x14ac:dyDescent="0.2">
      <c r="A314">
        <f>front!A314</f>
        <v>333.43</v>
      </c>
      <c r="B314" s="1">
        <f t="shared" si="102"/>
        <v>0.48000000000001819</v>
      </c>
      <c r="C314">
        <f>front!D314-front!B314</f>
        <v>562.20000000000027</v>
      </c>
      <c r="D314" s="2">
        <f>front!E314-front!C314</f>
        <v>5498.8999999999978</v>
      </c>
      <c r="E314" s="2">
        <f>IF(front!F314-front!C314&gt;0,front!F314-front!C314,0)</f>
        <v>2383.5</v>
      </c>
      <c r="F314" s="2">
        <f>front!I314-front!H314</f>
        <v>9643.1999999999989</v>
      </c>
      <c r="G314" s="2">
        <f>IF(front!J314-front!H314&gt;0,front!J314-front!H314,0)</f>
        <v>26.200000000000728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560.89724323695259</v>
      </c>
      <c r="J314" s="4">
        <f>D314/(constants!$A$4+constants!$B$4*data!D314+constants!$C$4*data!D314^2+constants!$D$4*data!D314^3+constants!$E$4*data!D314^4+constants!$F$4*data!D314^5+constants!$G$4*data!D314^6+constants!$H$4*data!D314^7)</f>
        <v>5487.7173338230104</v>
      </c>
      <c r="K314" s="4">
        <f>E314/(constants!$A$4+constants!$B$4*data!E314+constants!$C$4*data!E314^2+constants!$D$4*data!E314^3+constants!$E$4*data!E314^4+constants!$F$4*data!E314^5+constants!$G$4*data!E314^6+constants!$H$4*data!E314^7)</f>
        <v>2378.0670417295178</v>
      </c>
      <c r="L314" s="4">
        <f>F314/(constants!$A$4+constants!$B$4*data!F314+constants!$C$4*data!F314^2+constants!$D$4*data!F314^3+constants!$E$4*data!F314^4+constants!$F$4*data!F314^5+constants!$G$4*data!F314^6+constants!$H$4*data!F314^7)</f>
        <v>9639.7671170752546</v>
      </c>
      <c r="M314" s="4">
        <f>G314/(constants!$A$4+constants!$B$4*data!G314+constants!$C$4*data!G314^2+constants!$D$4*data!G314^3+constants!$E$4*data!G314^4+constants!$F$4*data!G314^5+constants!$G$4*data!G314^6+constants!$H$4*data!G314^7)</f>
        <v>26.138128252773232</v>
      </c>
      <c r="N314" s="4"/>
      <c r="O314" s="4">
        <f t="shared" si="87"/>
        <v>1869.6574774565086</v>
      </c>
      <c r="P314" s="4">
        <f t="shared" si="88"/>
        <v>1829.2391112743367</v>
      </c>
      <c r="Q314" s="4">
        <f t="shared" si="89"/>
        <v>792.68901390983922</v>
      </c>
      <c r="R314" s="4">
        <f t="shared" si="90"/>
        <v>3213.2557056917517</v>
      </c>
      <c r="S314" s="4">
        <f t="shared" si="91"/>
        <v>8.7127094175910784</v>
      </c>
      <c r="T314" s="4">
        <f t="shared" si="82"/>
        <v>1.0220957259950638</v>
      </c>
      <c r="U314" s="4">
        <f t="shared" si="92"/>
        <v>0.43334357385219779</v>
      </c>
      <c r="V314" s="4">
        <f t="shared" si="93"/>
        <v>2.7114895967220889E-3</v>
      </c>
      <c r="W314" s="4"/>
      <c r="X314">
        <f>IF(front!E314&gt;$X$2,O314,P314)</f>
        <v>1829.2391112743367</v>
      </c>
      <c r="Y314">
        <f t="shared" si="94"/>
        <v>985.80156160875867</v>
      </c>
      <c r="Z314">
        <f>SUMPRODUCT($B$7:$B$456,Y$7:Y$456,EXP(constants!$B$32+constants!$A$32*ABS($A$7:$A$456-$A314)))</f>
        <v>28.779883867409136</v>
      </c>
      <c r="AA314">
        <f t="shared" si="83"/>
        <v>957.02167774134955</v>
      </c>
      <c r="AB314">
        <f t="shared" si="95"/>
        <v>949.50620234784412</v>
      </c>
      <c r="AD314" s="4">
        <f t="shared" si="84"/>
        <v>3203.5738352594863</v>
      </c>
      <c r="AE314">
        <f>SUMPRODUCT($B$7:$B$456,AD$7:AD$456,EXP(constants!$B$32+constants!$A$32*ABS($A$7:$A$456-$A314)))</f>
        <v>75.071824091223604</v>
      </c>
      <c r="AF314" s="4">
        <f t="shared" si="85"/>
        <v>3128.5020111682625</v>
      </c>
      <c r="AG314">
        <f t="shared" si="96"/>
        <v>3128.5020111682625</v>
      </c>
      <c r="AH314" s="4"/>
      <c r="AI314" s="5">
        <f>SUMPRODUCT(constants!$B$13:$B$20,A314^constants!$A$13:$A$20)*constants!$C$10/((A314/1000000000)^5*(EXP(0.014388/(A314/1000000000)/constants!$B$9)-1))</f>
        <v>5.8484220628999348E-7</v>
      </c>
      <c r="AJ314">
        <f>SUMPRODUCT(A314^constants!$E$28:$J$28,constants!$E$27:$J$27)</f>
        <v>9.8850850104508859E-7</v>
      </c>
      <c r="AL314" s="17">
        <f t="shared" si="86"/>
        <v>6.1594353448545579E-10</v>
      </c>
      <c r="AM314">
        <f t="shared" si="97"/>
        <v>3.1596863211730981E-10</v>
      </c>
      <c r="AN314">
        <f t="shared" si="98"/>
        <v>1.9493819065456288</v>
      </c>
      <c r="AO314">
        <f t="shared" si="99"/>
        <v>6.2638937273713778E-10</v>
      </c>
      <c r="AQ314">
        <f t="shared" si="100"/>
        <v>6.2638937273713778E-10</v>
      </c>
      <c r="AS314" s="4">
        <f t="shared" si="101"/>
        <v>0.98332373008495222</v>
      </c>
    </row>
    <row r="315" spans="1:45" x14ac:dyDescent="0.2">
      <c r="A315">
        <f>front!A315</f>
        <v>333.9</v>
      </c>
      <c r="B315" s="1">
        <f t="shared" si="102"/>
        <v>0.46999999999997044</v>
      </c>
      <c r="C315">
        <f>front!D315-front!B315</f>
        <v>562.20000000000027</v>
      </c>
      <c r="D315" s="2">
        <f>front!E315-front!C315</f>
        <v>5498.8999999999978</v>
      </c>
      <c r="E315" s="2">
        <f>IF(front!F315-front!C315&gt;0,front!F315-front!C315,0)</f>
        <v>2383.5</v>
      </c>
      <c r="F315" s="2">
        <f>front!I315-front!H315</f>
        <v>9643.1999999999989</v>
      </c>
      <c r="G315" s="2">
        <f>IF(front!J315-front!H315&gt;0,front!J315-front!H315,0)</f>
        <v>26.200000000000728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560.89724323695259</v>
      </c>
      <c r="J315" s="4">
        <f>D315/(constants!$A$4+constants!$B$4*data!D315+constants!$C$4*data!D315^2+constants!$D$4*data!D315^3+constants!$E$4*data!D315^4+constants!$F$4*data!D315^5+constants!$G$4*data!D315^6+constants!$H$4*data!D315^7)</f>
        <v>5487.7173338230104</v>
      </c>
      <c r="K315" s="4">
        <f>E315/(constants!$A$4+constants!$B$4*data!E315+constants!$C$4*data!E315^2+constants!$D$4*data!E315^3+constants!$E$4*data!E315^4+constants!$F$4*data!E315^5+constants!$G$4*data!E315^6+constants!$H$4*data!E315^7)</f>
        <v>2378.0670417295178</v>
      </c>
      <c r="L315" s="4">
        <f>F315/(constants!$A$4+constants!$B$4*data!F315+constants!$C$4*data!F315^2+constants!$D$4*data!F315^3+constants!$E$4*data!F315^4+constants!$F$4*data!F315^5+constants!$G$4*data!F315^6+constants!$H$4*data!F315^7)</f>
        <v>9639.7671170752546</v>
      </c>
      <c r="M315" s="4">
        <f>G315/(constants!$A$4+constants!$B$4*data!G315+constants!$C$4*data!G315^2+constants!$D$4*data!G315^3+constants!$E$4*data!G315^4+constants!$F$4*data!G315^5+constants!$G$4*data!G315^6+constants!$H$4*data!G315^7)</f>
        <v>26.138128252773232</v>
      </c>
      <c r="N315" s="4"/>
      <c r="O315" s="4">
        <f t="shared" si="87"/>
        <v>1869.6574774565086</v>
      </c>
      <c r="P315" s="4">
        <f t="shared" si="88"/>
        <v>1829.2391112743367</v>
      </c>
      <c r="Q315" s="4">
        <f t="shared" si="89"/>
        <v>792.68901390983922</v>
      </c>
      <c r="R315" s="4">
        <f t="shared" si="90"/>
        <v>3213.2557056917517</v>
      </c>
      <c r="S315" s="4">
        <f t="shared" si="91"/>
        <v>8.7127094175910784</v>
      </c>
      <c r="T315" s="4">
        <f t="shared" si="82"/>
        <v>1.0220957259950638</v>
      </c>
      <c r="U315" s="4">
        <f t="shared" si="92"/>
        <v>0.43334357385219779</v>
      </c>
      <c r="V315" s="4">
        <f t="shared" si="93"/>
        <v>2.7114895967220889E-3</v>
      </c>
      <c r="W315" s="4"/>
      <c r="X315">
        <f>IF(front!E315&gt;$X$2,O315,P315)</f>
        <v>1829.2391112743367</v>
      </c>
      <c r="Y315">
        <f t="shared" si="94"/>
        <v>985.80156160875867</v>
      </c>
      <c r="Z315">
        <f>SUMPRODUCT($B$7:$B$456,Y$7:Y$456,EXP(constants!$B$32+constants!$A$32*ABS($A$7:$A$456-$A315)))</f>
        <v>29.177458904744313</v>
      </c>
      <c r="AA315">
        <f t="shared" si="83"/>
        <v>956.62410270401438</v>
      </c>
      <c r="AB315">
        <f t="shared" si="95"/>
        <v>949.10862731050895</v>
      </c>
      <c r="AD315" s="4">
        <f t="shared" si="84"/>
        <v>3203.5738352594863</v>
      </c>
      <c r="AE315">
        <f>SUMPRODUCT($B$7:$B$456,AD$7:AD$456,EXP(constants!$B$32+constants!$A$32*ABS($A$7:$A$456-$A315)))</f>
        <v>75.094031199486395</v>
      </c>
      <c r="AF315" s="4">
        <f t="shared" si="85"/>
        <v>3128.4798040599999</v>
      </c>
      <c r="AG315">
        <f t="shared" si="96"/>
        <v>3128.4798040599999</v>
      </c>
      <c r="AH315" s="4"/>
      <c r="AI315" s="5">
        <f>SUMPRODUCT(constants!$B$13:$B$20,A315^constants!$A$13:$A$20)*constants!$C$10/((A315/1000000000)^5*(EXP(0.014388/(A315/1000000000)/constants!$B$9)-1))</f>
        <v>5.9214612262222281E-7</v>
      </c>
      <c r="AJ315">
        <f>SUMPRODUCT(A315^constants!$E$28:$J$28,constants!$E$27:$J$27)</f>
        <v>9.837353211755045E-7</v>
      </c>
      <c r="AL315" s="17">
        <f t="shared" si="86"/>
        <v>6.2389710259002543E-10</v>
      </c>
      <c r="AM315">
        <f t="shared" si="97"/>
        <v>3.1444515636599511E-10</v>
      </c>
      <c r="AN315">
        <f t="shared" si="98"/>
        <v>1.9841205690694341</v>
      </c>
      <c r="AO315">
        <f t="shared" si="99"/>
        <v>6.2336917097264127E-10</v>
      </c>
      <c r="AQ315">
        <f t="shared" si="100"/>
        <v>6.2336917097264127E-10</v>
      </c>
      <c r="AS315" s="4">
        <f t="shared" si="101"/>
        <v>1.0008469004274954</v>
      </c>
    </row>
    <row r="316" spans="1:45" x14ac:dyDescent="0.2">
      <c r="A316">
        <f>front!A316</f>
        <v>334.37</v>
      </c>
      <c r="B316" s="1">
        <f t="shared" si="102"/>
        <v>0.47000000000002728</v>
      </c>
      <c r="C316">
        <f>front!D316-front!B316</f>
        <v>596.30000000000018</v>
      </c>
      <c r="D316" s="2">
        <f>front!E316-front!C316</f>
        <v>5723.1</v>
      </c>
      <c r="E316" s="2">
        <f>IF(front!F316-front!C316&gt;0,front!F316-front!C316,0)</f>
        <v>2324.1000000000004</v>
      </c>
      <c r="F316" s="2">
        <f>front!I316-front!H316</f>
        <v>10345.500000000002</v>
      </c>
      <c r="G316" s="2">
        <f>IF(front!J316-front!H316&gt;0,front!J316-front!H316,0)</f>
        <v>16.399999999999636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594.91941242026758</v>
      </c>
      <c r="J316" s="4">
        <f>D316/(constants!$A$4+constants!$B$4*data!D316+constants!$C$4*data!D316^2+constants!$D$4*data!D316^3+constants!$E$4*data!D316^4+constants!$F$4*data!D316^5+constants!$G$4*data!D316^6+constants!$H$4*data!D316^7)</f>
        <v>5711.7186484273443</v>
      </c>
      <c r="K316" s="4">
        <f>E316/(constants!$A$4+constants!$B$4*data!E316+constants!$C$4*data!E316^2+constants!$D$4*data!E316^3+constants!$E$4*data!E316^4+constants!$F$4*data!E316^5+constants!$G$4*data!E316^6+constants!$H$4*data!E316^7)</f>
        <v>2318.8013281920116</v>
      </c>
      <c r="L316" s="4">
        <f>F316/(constants!$A$4+constants!$B$4*data!F316+constants!$C$4*data!F316^2+constants!$D$4*data!F316^3+constants!$E$4*data!F316^4+constants!$F$4*data!F316^5+constants!$G$4*data!F316^6+constants!$H$4*data!F316^7)</f>
        <v>10346.679048351318</v>
      </c>
      <c r="M316" s="4">
        <f>G316/(constants!$A$4+constants!$B$4*data!G316+constants!$C$4*data!G316^2+constants!$D$4*data!G316^3+constants!$E$4*data!G316^4+constants!$F$4*data!G316^5+constants!$G$4*data!G316^6+constants!$H$4*data!G316^7)</f>
        <v>16.361253600577122</v>
      </c>
      <c r="N316" s="4"/>
      <c r="O316" s="4">
        <f t="shared" si="87"/>
        <v>1983.0647080675587</v>
      </c>
      <c r="P316" s="4">
        <f t="shared" si="88"/>
        <v>1903.9062161424479</v>
      </c>
      <c r="Q316" s="4">
        <f t="shared" si="89"/>
        <v>772.93377606400384</v>
      </c>
      <c r="R316" s="4">
        <f t="shared" si="90"/>
        <v>3448.8930161171061</v>
      </c>
      <c r="S316" s="4">
        <f t="shared" si="91"/>
        <v>5.4537512001923742</v>
      </c>
      <c r="T316" s="4">
        <f t="shared" si="82"/>
        <v>1.0415768861165315</v>
      </c>
      <c r="U316" s="4">
        <f t="shared" si="92"/>
        <v>0.40597261015832192</v>
      </c>
      <c r="V316" s="4">
        <f t="shared" si="93"/>
        <v>1.5813048345385944E-3</v>
      </c>
      <c r="W316" s="4"/>
      <c r="X316">
        <f>IF(front!E316&gt;$X$2,O316,P316)</f>
        <v>1903.9062161424479</v>
      </c>
      <c r="Y316">
        <f t="shared" si="94"/>
        <v>1081.4886492309734</v>
      </c>
      <c r="Z316">
        <f>SUMPRODUCT($B$7:$B$456,Y$7:Y$456,EXP(constants!$B$32+constants!$A$32*ABS($A$7:$A$456-$A316)))</f>
        <v>29.578695099126865</v>
      </c>
      <c r="AA316">
        <f t="shared" si="83"/>
        <v>1051.9099541318465</v>
      </c>
      <c r="AB316">
        <f t="shared" si="95"/>
        <v>1044.3944787383411</v>
      </c>
      <c r="AD316" s="4">
        <f t="shared" si="84"/>
        <v>3442.8326151603765</v>
      </c>
      <c r="AE316">
        <f>SUMPRODUCT($B$7:$B$456,AD$7:AD$456,EXP(constants!$B$32+constants!$A$32*ABS($A$7:$A$456-$A316)))</f>
        <v>75.114038453860843</v>
      </c>
      <c r="AF316" s="4">
        <f t="shared" si="85"/>
        <v>3367.7185767065157</v>
      </c>
      <c r="AG316">
        <f t="shared" si="96"/>
        <v>3367.7185767065157</v>
      </c>
      <c r="AH316" s="4"/>
      <c r="AI316" s="5">
        <f>SUMPRODUCT(constants!$B$13:$B$20,A316^constants!$A$13:$A$20)*constants!$C$10/((A316/1000000000)^5*(EXP(0.014388/(A316/1000000000)/constants!$B$9)-1))</f>
        <v>5.9951313967885525E-7</v>
      </c>
      <c r="AJ316">
        <f>SUMPRODUCT(A316^constants!$E$28:$J$28,constants!$E$27:$J$27)</f>
        <v>9.7898450539675138E-7</v>
      </c>
      <c r="AL316" s="17">
        <f t="shared" si="86"/>
        <v>5.7402940352871697E-10</v>
      </c>
      <c r="AM316">
        <f t="shared" si="97"/>
        <v>2.9069664911079243E-10</v>
      </c>
      <c r="AN316">
        <f t="shared" si="98"/>
        <v>1.9746681129094774</v>
      </c>
      <c r="AO316">
        <f t="shared" si="99"/>
        <v>5.7628914134012128E-10</v>
      </c>
      <c r="AQ316">
        <f t="shared" si="100"/>
        <v>5.7628914134012128E-10</v>
      </c>
      <c r="AS316" s="4">
        <f t="shared" si="101"/>
        <v>0.99607881244100926</v>
      </c>
    </row>
    <row r="317" spans="1:45" x14ac:dyDescent="0.2">
      <c r="A317">
        <f>front!A317</f>
        <v>334.84</v>
      </c>
      <c r="B317" s="1">
        <f t="shared" si="102"/>
        <v>0.46999999999997044</v>
      </c>
      <c r="C317">
        <f>front!D317-front!B317</f>
        <v>596.30000000000018</v>
      </c>
      <c r="D317" s="2">
        <f>front!E317-front!C317</f>
        <v>5723.1</v>
      </c>
      <c r="E317" s="2">
        <f>IF(front!F317-front!C317&gt;0,front!F317-front!C317,0)</f>
        <v>2324.1000000000004</v>
      </c>
      <c r="F317" s="2">
        <f>front!I317-front!H317</f>
        <v>10345.500000000002</v>
      </c>
      <c r="G317" s="2">
        <f>IF(front!J317-front!H317&gt;0,front!J317-front!H317,0)</f>
        <v>16.399999999999636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594.91941242026758</v>
      </c>
      <c r="J317" s="4">
        <f>D317/(constants!$A$4+constants!$B$4*data!D317+constants!$C$4*data!D317^2+constants!$D$4*data!D317^3+constants!$E$4*data!D317^4+constants!$F$4*data!D317^5+constants!$G$4*data!D317^6+constants!$H$4*data!D317^7)</f>
        <v>5711.7186484273443</v>
      </c>
      <c r="K317" s="4">
        <f>E317/(constants!$A$4+constants!$B$4*data!E317+constants!$C$4*data!E317^2+constants!$D$4*data!E317^3+constants!$E$4*data!E317^4+constants!$F$4*data!E317^5+constants!$G$4*data!E317^6+constants!$H$4*data!E317^7)</f>
        <v>2318.8013281920116</v>
      </c>
      <c r="L317" s="4">
        <f>F317/(constants!$A$4+constants!$B$4*data!F317+constants!$C$4*data!F317^2+constants!$D$4*data!F317^3+constants!$E$4*data!F317^4+constants!$F$4*data!F317^5+constants!$G$4*data!F317^6+constants!$H$4*data!F317^7)</f>
        <v>10346.679048351318</v>
      </c>
      <c r="M317" s="4">
        <f>G317/(constants!$A$4+constants!$B$4*data!G317+constants!$C$4*data!G317^2+constants!$D$4*data!G317^3+constants!$E$4*data!G317^4+constants!$F$4*data!G317^5+constants!$G$4*data!G317^6+constants!$H$4*data!G317^7)</f>
        <v>16.361253600577122</v>
      </c>
      <c r="N317" s="4"/>
      <c r="O317" s="4">
        <f t="shared" si="87"/>
        <v>1983.0647080675587</v>
      </c>
      <c r="P317" s="4">
        <f t="shared" si="88"/>
        <v>1903.9062161424479</v>
      </c>
      <c r="Q317" s="4">
        <f t="shared" si="89"/>
        <v>772.93377606400384</v>
      </c>
      <c r="R317" s="4">
        <f t="shared" si="90"/>
        <v>3448.8930161171061</v>
      </c>
      <c r="S317" s="4">
        <f t="shared" si="91"/>
        <v>5.4537512001923742</v>
      </c>
      <c r="T317" s="4">
        <f t="shared" si="82"/>
        <v>1.0415768861165315</v>
      </c>
      <c r="U317" s="4">
        <f t="shared" si="92"/>
        <v>0.40597261015832192</v>
      </c>
      <c r="V317" s="4">
        <f t="shared" si="93"/>
        <v>1.5813048345385944E-3</v>
      </c>
      <c r="W317" s="4"/>
      <c r="X317">
        <f>IF(front!E317&gt;$X$2,O317,P317)</f>
        <v>1903.9062161424479</v>
      </c>
      <c r="Y317">
        <f t="shared" si="94"/>
        <v>1081.4886492309734</v>
      </c>
      <c r="Z317">
        <f>SUMPRODUCT($B$7:$B$456,Y$7:Y$456,EXP(constants!$B$32+constants!$A$32*ABS($A$7:$A$456-$A317)))</f>
        <v>29.98221040279866</v>
      </c>
      <c r="AA317">
        <f t="shared" si="83"/>
        <v>1051.5064388281746</v>
      </c>
      <c r="AB317">
        <f t="shared" si="95"/>
        <v>1043.9909634346693</v>
      </c>
      <c r="AD317" s="4">
        <f t="shared" si="84"/>
        <v>3442.8326151603765</v>
      </c>
      <c r="AE317">
        <f>SUMPRODUCT($B$7:$B$456,AD$7:AD$456,EXP(constants!$B$32+constants!$A$32*ABS($A$7:$A$456-$A317)))</f>
        <v>75.127687381785691</v>
      </c>
      <c r="AF317" s="4">
        <f t="shared" si="85"/>
        <v>3367.7049277785909</v>
      </c>
      <c r="AG317">
        <f t="shared" si="96"/>
        <v>3367.7049277785909</v>
      </c>
      <c r="AH317" s="4"/>
      <c r="AI317" s="5">
        <f>SUMPRODUCT(constants!$B$13:$B$20,A317^constants!$A$13:$A$20)*constants!$C$10/((A317/1000000000)^5*(EXP(0.014388/(A317/1000000000)/constants!$B$9)-1))</f>
        <v>6.0694348921346655E-7</v>
      </c>
      <c r="AJ317">
        <f>SUMPRODUCT(A317^constants!$E$28:$J$28,constants!$E$27:$J$27)</f>
        <v>9.7425592542776289E-7</v>
      </c>
      <c r="AL317" s="17">
        <f t="shared" si="86"/>
        <v>5.8136852757485368E-10</v>
      </c>
      <c r="AM317">
        <f t="shared" si="97"/>
        <v>2.8929373158307031E-10</v>
      </c>
      <c r="AN317">
        <f t="shared" si="98"/>
        <v>2.0096132895569307</v>
      </c>
      <c r="AO317">
        <f t="shared" si="99"/>
        <v>5.73507939217926E-10</v>
      </c>
      <c r="AQ317">
        <f t="shared" si="100"/>
        <v>5.73507939217926E-10</v>
      </c>
      <c r="AS317" s="4">
        <f t="shared" si="101"/>
        <v>1.013706154386715</v>
      </c>
    </row>
    <row r="318" spans="1:45" x14ac:dyDescent="0.2">
      <c r="A318">
        <f>front!A318</f>
        <v>335.31</v>
      </c>
      <c r="B318" s="1">
        <f t="shared" si="102"/>
        <v>0.47000000000002728</v>
      </c>
      <c r="C318">
        <f>front!D318-front!B318</f>
        <v>634.35000000000036</v>
      </c>
      <c r="D318" s="2">
        <f>front!E318-front!C318</f>
        <v>6041.7999999999993</v>
      </c>
      <c r="E318" s="2">
        <f>IF(front!F318-front!C318&gt;0,front!F318-front!C318,0)</f>
        <v>2334.7999999999993</v>
      </c>
      <c r="F318" s="2">
        <f>front!I318-front!H318</f>
        <v>10899.900000000001</v>
      </c>
      <c r="G318" s="2">
        <f>IF(front!J318-front!H318&gt;0,front!J318-front!H318,0)</f>
        <v>0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632.8826629162603</v>
      </c>
      <c r="J318" s="4">
        <f>D318/(constants!$A$4+constants!$B$4*data!D318+constants!$C$4*data!D318^2+constants!$D$4*data!D318^3+constants!$E$4*data!D318^4+constants!$F$4*data!D318^5+constants!$G$4*data!D318^6+constants!$H$4*data!D318^7)</f>
        <v>6030.220529890601</v>
      </c>
      <c r="K318" s="4">
        <f>E318/(constants!$A$4+constants!$B$4*data!E318+constants!$C$4*data!E318^2+constants!$D$4*data!E318^3+constants!$E$4*data!E318^4+constants!$F$4*data!E318^5+constants!$G$4*data!E318^6+constants!$H$4*data!E318^7)</f>
        <v>2329.4771275705002</v>
      </c>
      <c r="L318" s="4">
        <f>F318/(constants!$A$4+constants!$B$4*data!F318+constants!$C$4*data!F318^2+constants!$D$4*data!F318^3+constants!$E$4*data!F318^4+constants!$F$4*data!F318^5+constants!$G$4*data!F318^6+constants!$H$4*data!F318^7)</f>
        <v>10905.590646122881</v>
      </c>
      <c r="M318" s="4">
        <f>G318/(constants!$A$4+constants!$B$4*data!G318+constants!$C$4*data!G318^2+constants!$D$4*data!G318^3+constants!$E$4*data!G318^4+constants!$F$4*data!G318^5+constants!$G$4*data!G318^6+constants!$H$4*data!G318^7)</f>
        <v>0</v>
      </c>
      <c r="N318" s="4"/>
      <c r="O318" s="4">
        <f t="shared" si="87"/>
        <v>2109.6088763875346</v>
      </c>
      <c r="P318" s="4">
        <f t="shared" si="88"/>
        <v>2010.0735099635335</v>
      </c>
      <c r="Q318" s="4">
        <f t="shared" si="89"/>
        <v>776.49237585683341</v>
      </c>
      <c r="R318" s="4">
        <f t="shared" si="90"/>
        <v>3635.1968820409602</v>
      </c>
      <c r="S318" s="4">
        <f t="shared" si="91"/>
        <v>0</v>
      </c>
      <c r="T318" s="4">
        <f t="shared" si="82"/>
        <v>1.0495182718097742</v>
      </c>
      <c r="U318" s="4">
        <f t="shared" si="92"/>
        <v>0.38630048702592995</v>
      </c>
      <c r="V318" s="4">
        <f t="shared" si="93"/>
        <v>0</v>
      </c>
      <c r="W318" s="4"/>
      <c r="X318">
        <f>IF(front!E318&gt;$X$2,O318,P318)</f>
        <v>2010.0735099635335</v>
      </c>
      <c r="Y318">
        <f t="shared" si="94"/>
        <v>1183.8695190738833</v>
      </c>
      <c r="Z318">
        <f>SUMPRODUCT($B$7:$B$456,Y$7:Y$456,EXP(constants!$B$32+constants!$A$32*ABS($A$7:$A$456-$A318)))</f>
        <v>30.388293219419385</v>
      </c>
      <c r="AA318">
        <f t="shared" si="83"/>
        <v>1153.4812258544639</v>
      </c>
      <c r="AB318">
        <f t="shared" si="95"/>
        <v>1145.9657504609586</v>
      </c>
      <c r="AD318" s="4">
        <f t="shared" si="84"/>
        <v>3635.1968820409602</v>
      </c>
      <c r="AE318">
        <f>SUMPRODUCT($B$7:$B$456,AD$7:AD$456,EXP(constants!$B$32+constants!$A$32*ABS($A$7:$A$456-$A318)))</f>
        <v>75.134987738531265</v>
      </c>
      <c r="AF318" s="4">
        <f t="shared" si="85"/>
        <v>3560.0618943024288</v>
      </c>
      <c r="AG318">
        <f t="shared" si="96"/>
        <v>3560.0618943024288</v>
      </c>
      <c r="AH318" s="4"/>
      <c r="AI318" s="5">
        <f>SUMPRODUCT(constants!$B$13:$B$20,A318^constants!$A$13:$A$20)*constants!$C$10/((A318/1000000000)^5*(EXP(0.014388/(A318/1000000000)/constants!$B$9)-1))</f>
        <v>6.1443740125948911E-7</v>
      </c>
      <c r="AJ318">
        <f>SUMPRODUCT(A318^constants!$E$28:$J$28,constants!$E$27:$J$27)</f>
        <v>9.6954946189896406E-7</v>
      </c>
      <c r="AL318" s="17">
        <f t="shared" si="86"/>
        <v>5.361743149935632E-10</v>
      </c>
      <c r="AM318">
        <f t="shared" si="97"/>
        <v>2.7234061954109398E-10</v>
      </c>
      <c r="AN318">
        <f t="shared" si="98"/>
        <v>1.968763660364145</v>
      </c>
      <c r="AO318">
        <f t="shared" si="99"/>
        <v>5.3989938400547891E-10</v>
      </c>
      <c r="AQ318">
        <f t="shared" si="100"/>
        <v>5.3989938400547891E-10</v>
      </c>
      <c r="AS318" s="4">
        <f t="shared" si="101"/>
        <v>0.99310043848489016</v>
      </c>
    </row>
    <row r="319" spans="1:45" x14ac:dyDescent="0.2">
      <c r="A319">
        <f>front!A319</f>
        <v>335.78</v>
      </c>
      <c r="B319" s="1">
        <f t="shared" si="102"/>
        <v>0.46999999999997044</v>
      </c>
      <c r="C319">
        <f>front!D319-front!B319</f>
        <v>634.35000000000036</v>
      </c>
      <c r="D319" s="2">
        <f>front!E319-front!C319</f>
        <v>6041.7999999999993</v>
      </c>
      <c r="E319" s="2">
        <f>IF(front!F319-front!C319&gt;0,front!F319-front!C319,0)</f>
        <v>2334.7999999999993</v>
      </c>
      <c r="F319" s="2">
        <f>front!I319-front!H319</f>
        <v>10899.900000000001</v>
      </c>
      <c r="G319" s="2">
        <f>IF(front!J319-front!H319&gt;0,front!J319-front!H319,0)</f>
        <v>0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632.8826629162603</v>
      </c>
      <c r="J319" s="4">
        <f>D319/(constants!$A$4+constants!$B$4*data!D319+constants!$C$4*data!D319^2+constants!$D$4*data!D319^3+constants!$E$4*data!D319^4+constants!$F$4*data!D319^5+constants!$G$4*data!D319^6+constants!$H$4*data!D319^7)</f>
        <v>6030.220529890601</v>
      </c>
      <c r="K319" s="4">
        <f>E319/(constants!$A$4+constants!$B$4*data!E319+constants!$C$4*data!E319^2+constants!$D$4*data!E319^3+constants!$E$4*data!E319^4+constants!$F$4*data!E319^5+constants!$G$4*data!E319^6+constants!$H$4*data!E319^7)</f>
        <v>2329.4771275705002</v>
      </c>
      <c r="L319" s="4">
        <f>F319/(constants!$A$4+constants!$B$4*data!F319+constants!$C$4*data!F319^2+constants!$D$4*data!F319^3+constants!$E$4*data!F319^4+constants!$F$4*data!F319^5+constants!$G$4*data!F319^6+constants!$H$4*data!F319^7)</f>
        <v>10905.590646122881</v>
      </c>
      <c r="M319" s="4">
        <f>G319/(constants!$A$4+constants!$B$4*data!G319+constants!$C$4*data!G319^2+constants!$D$4*data!G319^3+constants!$E$4*data!G319^4+constants!$F$4*data!G319^5+constants!$G$4*data!G319^6+constants!$H$4*data!G319^7)</f>
        <v>0</v>
      </c>
      <c r="N319" s="4"/>
      <c r="O319" s="4">
        <f t="shared" si="87"/>
        <v>2109.6088763875346</v>
      </c>
      <c r="P319" s="4">
        <f t="shared" si="88"/>
        <v>2010.0735099635335</v>
      </c>
      <c r="Q319" s="4">
        <f t="shared" si="89"/>
        <v>776.49237585683341</v>
      </c>
      <c r="R319" s="4">
        <f t="shared" si="90"/>
        <v>3635.1968820409602</v>
      </c>
      <c r="S319" s="4">
        <f t="shared" si="91"/>
        <v>0</v>
      </c>
      <c r="T319" s="4">
        <f t="shared" si="82"/>
        <v>1.0495182718097742</v>
      </c>
      <c r="U319" s="4">
        <f t="shared" si="92"/>
        <v>0.38630048702592995</v>
      </c>
      <c r="V319" s="4">
        <f t="shared" si="93"/>
        <v>0</v>
      </c>
      <c r="W319" s="4"/>
      <c r="X319">
        <f>IF(front!E319&gt;$X$2,O319,P319)</f>
        <v>2010.0735099635335</v>
      </c>
      <c r="Y319">
        <f t="shared" si="94"/>
        <v>1183.8695190738833</v>
      </c>
      <c r="Z319">
        <f>SUMPRODUCT($B$7:$B$456,Y$7:Y$456,EXP(constants!$B$32+constants!$A$32*ABS($A$7:$A$456-$A319)))</f>
        <v>30.795448222910316</v>
      </c>
      <c r="AA319">
        <f t="shared" si="83"/>
        <v>1153.0740708509729</v>
      </c>
      <c r="AB319">
        <f t="shared" si="95"/>
        <v>1145.5585954574676</v>
      </c>
      <c r="AD319" s="4">
        <f t="shared" si="84"/>
        <v>3635.1968820409602</v>
      </c>
      <c r="AE319">
        <f>SUMPRODUCT($B$7:$B$456,AD$7:AD$456,EXP(constants!$B$32+constants!$A$32*ABS($A$7:$A$456-$A319)))</f>
        <v>75.132589829308742</v>
      </c>
      <c r="AF319" s="4">
        <f t="shared" si="85"/>
        <v>3560.0642922116513</v>
      </c>
      <c r="AG319">
        <f t="shared" si="96"/>
        <v>3560.0642922116513</v>
      </c>
      <c r="AH319" s="4"/>
      <c r="AI319" s="5">
        <f>SUMPRODUCT(constants!$B$13:$B$20,A319^constants!$A$13:$A$20)*constants!$C$10/((A319/1000000000)^5*(EXP(0.014388/(A319/1000000000)/constants!$B$9)-1))</f>
        <v>6.2199510411743589E-7</v>
      </c>
      <c r="AJ319">
        <f>SUMPRODUCT(A319^constants!$E$28:$J$28,constants!$E$27:$J$27)</f>
        <v>9.6486500423821316E-7</v>
      </c>
      <c r="AL319" s="17">
        <f t="shared" si="86"/>
        <v>5.4296227760313579E-10</v>
      </c>
      <c r="AM319">
        <f t="shared" si="97"/>
        <v>2.7102460097393391E-10</v>
      </c>
      <c r="AN319">
        <f t="shared" si="98"/>
        <v>2.0033689770300809</v>
      </c>
      <c r="AO319">
        <f t="shared" si="99"/>
        <v>5.3729045400103545E-10</v>
      </c>
      <c r="AQ319">
        <f t="shared" si="100"/>
        <v>5.3729045400103545E-10</v>
      </c>
      <c r="AS319" s="4">
        <f t="shared" si="101"/>
        <v>1.0105563453805368</v>
      </c>
    </row>
    <row r="320" spans="1:45" x14ac:dyDescent="0.2">
      <c r="A320">
        <f>front!A320</f>
        <v>336.25</v>
      </c>
      <c r="B320" s="1">
        <f t="shared" si="102"/>
        <v>0.47000000000002728</v>
      </c>
      <c r="C320">
        <f>front!D320-front!B320</f>
        <v>643.69999999999982</v>
      </c>
      <c r="D320" s="2">
        <f>front!E320-front!C320</f>
        <v>6243.4000000000015</v>
      </c>
      <c r="E320" s="2">
        <f>IF(front!F320-front!C320&gt;0,front!F320-front!C320,0)</f>
        <v>2272.9000000000015</v>
      </c>
      <c r="F320" s="2">
        <f>front!I320-front!H320</f>
        <v>11192.800000000001</v>
      </c>
      <c r="G320" s="2">
        <f>IF(front!J320-front!H320&gt;0,front!J320-front!H320,0)</f>
        <v>0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642.21136057385388</v>
      </c>
      <c r="J320" s="4">
        <f>D320/(constants!$A$4+constants!$B$4*data!D320+constants!$C$4*data!D320^2+constants!$D$4*data!D320^3+constants!$E$4*data!D320^4+constants!$F$4*data!D320^5+constants!$G$4*data!D320^6+constants!$H$4*data!D320^7)</f>
        <v>6231.750999300064</v>
      </c>
      <c r="K320" s="4">
        <f>E320/(constants!$A$4+constants!$B$4*data!E320+constants!$C$4*data!E320^2+constants!$D$4*data!E320^3+constants!$E$4*data!E320^4+constants!$F$4*data!E320^5+constants!$G$4*data!E320^6+constants!$H$4*data!E320^7)</f>
        <v>2267.7171889037777</v>
      </c>
      <c r="L320" s="4">
        <f>F320/(constants!$A$4+constants!$B$4*data!F320+constants!$C$4*data!F320^2+constants!$D$4*data!F320^3+constants!$E$4*data!F320^4+constants!$F$4*data!F320^5+constants!$G$4*data!F320^6+constants!$H$4*data!F320^7)</f>
        <v>11201.201129681684</v>
      </c>
      <c r="M320" s="4">
        <f>G320/(constants!$A$4+constants!$B$4*data!G320+constants!$C$4*data!G320^2+constants!$D$4*data!G320^3+constants!$E$4*data!G320^4+constants!$F$4*data!G320^5+constants!$G$4*data!G320^6+constants!$H$4*data!G320^7)</f>
        <v>0</v>
      </c>
      <c r="N320" s="4"/>
      <c r="O320" s="4">
        <f t="shared" si="87"/>
        <v>2140.7045352461796</v>
      </c>
      <c r="P320" s="4">
        <f t="shared" si="88"/>
        <v>2077.2503331000212</v>
      </c>
      <c r="Q320" s="4">
        <f t="shared" si="89"/>
        <v>755.9057296345926</v>
      </c>
      <c r="R320" s="4">
        <f t="shared" si="90"/>
        <v>3733.7337098938947</v>
      </c>
      <c r="S320" s="4">
        <f t="shared" si="91"/>
        <v>0</v>
      </c>
      <c r="T320" s="4">
        <f t="shared" si="82"/>
        <v>1.0305472099992212</v>
      </c>
      <c r="U320" s="4">
        <f t="shared" si="92"/>
        <v>0.36389727207625638</v>
      </c>
      <c r="V320" s="4">
        <f t="shared" si="93"/>
        <v>0</v>
      </c>
      <c r="W320" s="4"/>
      <c r="X320">
        <f>IF(front!E320&gt;$X$2,O320,P320)</f>
        <v>2077.2503331000212</v>
      </c>
      <c r="Y320">
        <f t="shared" si="94"/>
        <v>1272.9509607188015</v>
      </c>
      <c r="Z320">
        <f>SUMPRODUCT($B$7:$B$456,Y$7:Y$456,EXP(constants!$B$32+constants!$A$32*ABS($A$7:$A$456-$A320)))</f>
        <v>31.203966418326321</v>
      </c>
      <c r="AA320">
        <f t="shared" si="83"/>
        <v>1241.7469943004753</v>
      </c>
      <c r="AB320">
        <f t="shared" si="95"/>
        <v>1234.23151890697</v>
      </c>
      <c r="AD320" s="4">
        <f t="shared" si="84"/>
        <v>3733.7337098938947</v>
      </c>
      <c r="AE320">
        <f>SUMPRODUCT($B$7:$B$456,AD$7:AD$456,EXP(constants!$B$32+constants!$A$32*ABS($A$7:$A$456-$A320)))</f>
        <v>75.120491940265481</v>
      </c>
      <c r="AF320" s="4">
        <f t="shared" si="85"/>
        <v>3658.6132179536294</v>
      </c>
      <c r="AG320">
        <f t="shared" si="96"/>
        <v>3658.6132179536294</v>
      </c>
      <c r="AH320" s="4"/>
      <c r="AI320" s="5">
        <f>SUMPRODUCT(constants!$B$13:$B$20,A320^constants!$A$13:$A$20)*constants!$C$10/((A320/1000000000)^5*(EXP(0.014388/(A320/1000000000)/constants!$B$9)-1))</f>
        <v>6.2961682434244601E-7</v>
      </c>
      <c r="AJ320">
        <f>SUMPRODUCT(A320^constants!$E$28:$J$28,constants!$E$27:$J$27)</f>
        <v>9.6020245055630999E-7</v>
      </c>
      <c r="AL320" s="17">
        <f t="shared" si="86"/>
        <v>5.1012862230259024E-10</v>
      </c>
      <c r="AM320">
        <f t="shared" si="97"/>
        <v>2.6244983914789976E-10</v>
      </c>
      <c r="AN320">
        <f t="shared" si="98"/>
        <v>1.9437185557393872</v>
      </c>
      <c r="AO320">
        <f t="shared" si="99"/>
        <v>5.2029148911775634E-10</v>
      </c>
      <c r="AQ320">
        <f t="shared" si="100"/>
        <v>5.2029148911775634E-10</v>
      </c>
      <c r="AS320" s="4">
        <f t="shared" si="101"/>
        <v>0.98046697470989008</v>
      </c>
    </row>
    <row r="321" spans="1:45" x14ac:dyDescent="0.2">
      <c r="A321">
        <f>front!A321</f>
        <v>336.72</v>
      </c>
      <c r="B321" s="1">
        <f t="shared" si="102"/>
        <v>0.47000000000002728</v>
      </c>
      <c r="C321">
        <f>front!D321-front!B321</f>
        <v>643.69999999999982</v>
      </c>
      <c r="D321" s="2">
        <f>front!E321-front!C321</f>
        <v>6243.4000000000015</v>
      </c>
      <c r="E321" s="2">
        <f>IF(front!F321-front!C321&gt;0,front!F321-front!C321,0)</f>
        <v>2272.9000000000015</v>
      </c>
      <c r="F321" s="2">
        <f>front!I321-front!H321</f>
        <v>11192.800000000001</v>
      </c>
      <c r="G321" s="2">
        <f>IF(front!J321-front!H321&gt;0,front!J321-front!H321,0)</f>
        <v>0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642.21136057385388</v>
      </c>
      <c r="J321" s="4">
        <f>D321/(constants!$A$4+constants!$B$4*data!D321+constants!$C$4*data!D321^2+constants!$D$4*data!D321^3+constants!$E$4*data!D321^4+constants!$F$4*data!D321^5+constants!$G$4*data!D321^6+constants!$H$4*data!D321^7)</f>
        <v>6231.750999300064</v>
      </c>
      <c r="K321" s="4">
        <f>E321/(constants!$A$4+constants!$B$4*data!E321+constants!$C$4*data!E321^2+constants!$D$4*data!E321^3+constants!$E$4*data!E321^4+constants!$F$4*data!E321^5+constants!$G$4*data!E321^6+constants!$H$4*data!E321^7)</f>
        <v>2267.7171889037777</v>
      </c>
      <c r="L321" s="4">
        <f>F321/(constants!$A$4+constants!$B$4*data!F321+constants!$C$4*data!F321^2+constants!$D$4*data!F321^3+constants!$E$4*data!F321^4+constants!$F$4*data!F321^5+constants!$G$4*data!F321^6+constants!$H$4*data!F321^7)</f>
        <v>11201.201129681684</v>
      </c>
      <c r="M321" s="4">
        <f>G321/(constants!$A$4+constants!$B$4*data!G321+constants!$C$4*data!G321^2+constants!$D$4*data!G321^3+constants!$E$4*data!G321^4+constants!$F$4*data!G321^5+constants!$G$4*data!G321^6+constants!$H$4*data!G321^7)</f>
        <v>0</v>
      </c>
      <c r="N321" s="4"/>
      <c r="O321" s="4">
        <f t="shared" si="87"/>
        <v>2140.7045352461796</v>
      </c>
      <c r="P321" s="4">
        <f t="shared" si="88"/>
        <v>2077.2503331000212</v>
      </c>
      <c r="Q321" s="4">
        <f t="shared" si="89"/>
        <v>755.9057296345926</v>
      </c>
      <c r="R321" s="4">
        <f t="shared" si="90"/>
        <v>3733.7337098938947</v>
      </c>
      <c r="S321" s="4">
        <f t="shared" si="91"/>
        <v>0</v>
      </c>
      <c r="T321" s="4">
        <f t="shared" ref="T321:T331" si="103">O321/P321</f>
        <v>1.0305472099992212</v>
      </c>
      <c r="U321" s="4">
        <f t="shared" si="92"/>
        <v>0.36389727207625638</v>
      </c>
      <c r="V321" s="4">
        <f t="shared" si="93"/>
        <v>0</v>
      </c>
      <c r="W321" s="4"/>
      <c r="X321">
        <f>IF(front!E321&gt;$X$2,O321,P321)</f>
        <v>2077.2503331000212</v>
      </c>
      <c r="Y321">
        <f t="shared" si="94"/>
        <v>1272.9509607188015</v>
      </c>
      <c r="Z321">
        <f>SUMPRODUCT($B$7:$B$456,Y$7:Y$456,EXP(constants!$B$32+constants!$A$32*ABS($A$7:$A$456-$A321)))</f>
        <v>31.612586167762942</v>
      </c>
      <c r="AA321">
        <f t="shared" si="83"/>
        <v>1241.3383745510387</v>
      </c>
      <c r="AB321">
        <f t="shared" si="95"/>
        <v>1233.8228991575334</v>
      </c>
      <c r="AD321" s="4">
        <f t="shared" si="84"/>
        <v>3733.7337098938947</v>
      </c>
      <c r="AE321">
        <f>SUMPRODUCT($B$7:$B$456,AD$7:AD$456,EXP(constants!$B$32+constants!$A$32*ABS($A$7:$A$456-$A321)))</f>
        <v>75.096966901576351</v>
      </c>
      <c r="AF321" s="4">
        <f t="shared" si="85"/>
        <v>3658.6367429923184</v>
      </c>
      <c r="AG321">
        <f t="shared" si="96"/>
        <v>3658.6367429923184</v>
      </c>
      <c r="AH321" s="4"/>
      <c r="AI321" s="5">
        <f>SUMPRODUCT(constants!$B$13:$B$20,A321^constants!$A$13:$A$20)*constants!$C$10/((A321/1000000000)^5*(EXP(0.014388/(A321/1000000000)/constants!$B$9)-1))</f>
        <v>6.3730278673183474E-7</v>
      </c>
      <c r="AJ321">
        <f>SUMPRODUCT(A321^constants!$E$28:$J$28,constants!$E$27:$J$27)</f>
        <v>9.5556170753597356E-7</v>
      </c>
      <c r="AL321" s="17">
        <f t="shared" si="86"/>
        <v>5.1652695631357745E-10</v>
      </c>
      <c r="AM321">
        <f t="shared" si="97"/>
        <v>2.6117971656143177E-10</v>
      </c>
      <c r="AN321">
        <f t="shared" si="98"/>
        <v>1.9776687221884084</v>
      </c>
      <c r="AO321">
        <f t="shared" si="99"/>
        <v>5.1777354521647196E-10</v>
      </c>
      <c r="AQ321">
        <f t="shared" si="100"/>
        <v>5.1777354521647196E-10</v>
      </c>
      <c r="AS321" s="4">
        <f t="shared" si="101"/>
        <v>0.99759240518483161</v>
      </c>
    </row>
    <row r="322" spans="1:45" x14ac:dyDescent="0.2">
      <c r="A322">
        <f>front!A322</f>
        <v>337.19</v>
      </c>
      <c r="B322" s="1">
        <f t="shared" si="102"/>
        <v>0.46999999999997044</v>
      </c>
      <c r="C322">
        <f>front!D322-front!B322</f>
        <v>619.54999999999973</v>
      </c>
      <c r="D322" s="2">
        <f>front!E322-front!C322</f>
        <v>6027.5</v>
      </c>
      <c r="E322" s="2">
        <f>IF(front!F322-front!C322&gt;0,front!F322-front!C322,0)</f>
        <v>2295.5</v>
      </c>
      <c r="F322" s="2">
        <f>front!I322-front!H322</f>
        <v>10197.400000000001</v>
      </c>
      <c r="G322" s="2">
        <f>IF(front!J322-front!H322&gt;0,front!J322-front!H322,0)</f>
        <v>44.100000000000364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618.11639362183814</v>
      </c>
      <c r="J322" s="4">
        <f>D322/(constants!$A$4+constants!$B$4*data!D322+constants!$C$4*data!D322^2+constants!$D$4*data!D322^3+constants!$E$4*data!D322^4+constants!$F$4*data!D322^5+constants!$G$4*data!D322^6+constants!$H$4*data!D322^7)</f>
        <v>6015.9271606782113</v>
      </c>
      <c r="K322" s="4">
        <f>E322/(constants!$A$4+constants!$B$4*data!E322+constants!$C$4*data!E322^2+constants!$D$4*data!E322^3+constants!$E$4*data!E322^4+constants!$F$4*data!E322^5+constants!$G$4*data!E322^6+constants!$H$4*data!E322^7)</f>
        <v>2290.266035609056</v>
      </c>
      <c r="L322" s="4">
        <f>F322/(constants!$A$4+constants!$B$4*data!F322+constants!$C$4*data!F322^2+constants!$D$4*data!F322^3+constants!$E$4*data!F322^4+constants!$F$4*data!F322^5+constants!$G$4*data!F322^6+constants!$H$4*data!F322^7)</f>
        <v>10197.506498651517</v>
      </c>
      <c r="M322" s="4">
        <f>G322/(constants!$A$4+constants!$B$4*data!G322+constants!$C$4*data!G322^2+constants!$D$4*data!G322^3+constants!$E$4*data!G322^4+constants!$F$4*data!G322^5+constants!$G$4*data!G322^6+constants!$H$4*data!G322^7)</f>
        <v>43.995941967932083</v>
      </c>
      <c r="N322" s="4"/>
      <c r="O322" s="4">
        <f t="shared" si="87"/>
        <v>2060.3879787394608</v>
      </c>
      <c r="P322" s="4">
        <f t="shared" si="88"/>
        <v>2005.3090535594038</v>
      </c>
      <c r="Q322" s="4">
        <f t="shared" si="89"/>
        <v>763.42201186968521</v>
      </c>
      <c r="R322" s="4">
        <f t="shared" si="90"/>
        <v>3399.1688328838391</v>
      </c>
      <c r="S322" s="4">
        <f t="shared" si="91"/>
        <v>14.665313989310695</v>
      </c>
      <c r="T322" s="4">
        <f t="shared" si="103"/>
        <v>1.0274665518924839</v>
      </c>
      <c r="U322" s="4">
        <f t="shared" si="92"/>
        <v>0.38070042645776653</v>
      </c>
      <c r="V322" s="4">
        <f t="shared" si="93"/>
        <v>4.3143823417763896E-3</v>
      </c>
      <c r="W322" s="4"/>
      <c r="X322">
        <f>IF(front!E322&gt;$X$2,O322,P322)</f>
        <v>2005.3090535594038</v>
      </c>
      <c r="Y322">
        <f t="shared" si="94"/>
        <v>1193.0122010066189</v>
      </c>
      <c r="Z322">
        <f>SUMPRODUCT($B$7:$B$456,Y$7:Y$456,EXP(constants!$B$32+constants!$A$32*ABS($A$7:$A$456-$A322)))</f>
        <v>32.021599523169705</v>
      </c>
      <c r="AA322">
        <f t="shared" si="83"/>
        <v>1160.9906014834492</v>
      </c>
      <c r="AB322">
        <f t="shared" si="95"/>
        <v>1153.4751260899438</v>
      </c>
      <c r="AD322" s="4">
        <f t="shared" si="84"/>
        <v>3382.8722180092141</v>
      </c>
      <c r="AE322">
        <f>SUMPRODUCT($B$7:$B$456,AD$7:AD$456,EXP(constants!$B$32+constants!$A$32*ABS($A$7:$A$456-$A322)))</f>
        <v>75.061997899239486</v>
      </c>
      <c r="AF322" s="4">
        <f t="shared" si="85"/>
        <v>3307.8102201099746</v>
      </c>
      <c r="AG322">
        <f t="shared" si="96"/>
        <v>3307.8102201099746</v>
      </c>
      <c r="AH322" s="4"/>
      <c r="AI322" s="5">
        <f>SUMPRODUCT(constants!$B$13:$B$20,A322^constants!$A$13:$A$20)*constants!$C$10/((A322/1000000000)^5*(EXP(0.014388/(A322/1000000000)/constants!$B$9)-1))</f>
        <v>6.450532143129848E-7</v>
      </c>
      <c r="AJ322">
        <f>SUMPRODUCT(A322^constants!$E$28:$J$28,constants!$E$27:$J$27)</f>
        <v>9.5094269031821771E-7</v>
      </c>
      <c r="AL322" s="17">
        <f t="shared" si="86"/>
        <v>5.5922594230496292E-10</v>
      </c>
      <c r="AM322">
        <f t="shared" si="97"/>
        <v>2.8748405350975719E-10</v>
      </c>
      <c r="AN322">
        <f t="shared" si="98"/>
        <v>1.9452416072392094</v>
      </c>
      <c r="AO322">
        <f t="shared" si="99"/>
        <v>5.6992035805329348E-10</v>
      </c>
      <c r="AQ322">
        <f t="shared" si="100"/>
        <v>5.6992035805329348E-10</v>
      </c>
      <c r="AS322" s="4">
        <f t="shared" si="101"/>
        <v>0.98123524524573924</v>
      </c>
    </row>
    <row r="323" spans="1:45" x14ac:dyDescent="0.2">
      <c r="A323">
        <f>front!A323</f>
        <v>337.66</v>
      </c>
      <c r="B323" s="1">
        <f t="shared" si="102"/>
        <v>0.47000000000002728</v>
      </c>
      <c r="C323">
        <f>front!D323-front!B323</f>
        <v>619.54999999999973</v>
      </c>
      <c r="D323" s="2">
        <f>front!E323-front!C323</f>
        <v>6027.5</v>
      </c>
      <c r="E323" s="2">
        <f>IF(front!F323-front!C323&gt;0,front!F323-front!C323,0)</f>
        <v>2295.5</v>
      </c>
      <c r="F323" s="2">
        <f>front!I323-front!H323</f>
        <v>10197.400000000001</v>
      </c>
      <c r="G323" s="2">
        <f>IF(front!J323-front!H323&gt;0,front!J323-front!H323,0)</f>
        <v>44.100000000000364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618.11639362183814</v>
      </c>
      <c r="J323" s="4">
        <f>D323/(constants!$A$4+constants!$B$4*data!D323+constants!$C$4*data!D323^2+constants!$D$4*data!D323^3+constants!$E$4*data!D323^4+constants!$F$4*data!D323^5+constants!$G$4*data!D323^6+constants!$H$4*data!D323^7)</f>
        <v>6015.9271606782113</v>
      </c>
      <c r="K323" s="4">
        <f>E323/(constants!$A$4+constants!$B$4*data!E323+constants!$C$4*data!E323^2+constants!$D$4*data!E323^3+constants!$E$4*data!E323^4+constants!$F$4*data!E323^5+constants!$G$4*data!E323^6+constants!$H$4*data!E323^7)</f>
        <v>2290.266035609056</v>
      </c>
      <c r="L323" s="4">
        <f>F323/(constants!$A$4+constants!$B$4*data!F323+constants!$C$4*data!F323^2+constants!$D$4*data!F323^3+constants!$E$4*data!F323^4+constants!$F$4*data!F323^5+constants!$G$4*data!F323^6+constants!$H$4*data!F323^7)</f>
        <v>10197.506498651517</v>
      </c>
      <c r="M323" s="4">
        <f>G323/(constants!$A$4+constants!$B$4*data!G323+constants!$C$4*data!G323^2+constants!$D$4*data!G323^3+constants!$E$4*data!G323^4+constants!$F$4*data!G323^5+constants!$G$4*data!G323^6+constants!$H$4*data!G323^7)</f>
        <v>43.995941967932083</v>
      </c>
      <c r="N323" s="4"/>
      <c r="O323" s="4">
        <f t="shared" si="87"/>
        <v>2060.3879787394608</v>
      </c>
      <c r="P323" s="4">
        <f t="shared" si="88"/>
        <v>2005.3090535594038</v>
      </c>
      <c r="Q323" s="4">
        <f t="shared" si="89"/>
        <v>763.42201186968521</v>
      </c>
      <c r="R323" s="4">
        <f t="shared" si="90"/>
        <v>3399.1688328838391</v>
      </c>
      <c r="S323" s="4">
        <f t="shared" si="91"/>
        <v>14.665313989310695</v>
      </c>
      <c r="T323" s="4">
        <f t="shared" si="103"/>
        <v>1.0274665518924839</v>
      </c>
      <c r="U323" s="4">
        <f t="shared" si="92"/>
        <v>0.38070042645776653</v>
      </c>
      <c r="V323" s="4">
        <f t="shared" si="93"/>
        <v>4.3143823417763896E-3</v>
      </c>
      <c r="W323" s="4"/>
      <c r="X323">
        <f>IF(front!E323&gt;$X$2,O323,P323)</f>
        <v>2005.3090535594038</v>
      </c>
      <c r="Y323">
        <f t="shared" si="94"/>
        <v>1193.0122010066189</v>
      </c>
      <c r="Z323">
        <f>SUMPRODUCT($B$7:$B$456,Y$7:Y$456,EXP(constants!$B$32+constants!$A$32*ABS($A$7:$A$456-$A323)))</f>
        <v>32.432692982924884</v>
      </c>
      <c r="AA323">
        <f t="shared" si="83"/>
        <v>1160.579508023694</v>
      </c>
      <c r="AB323">
        <f t="shared" si="95"/>
        <v>1153.0640326301886</v>
      </c>
      <c r="AD323" s="4">
        <f t="shared" si="84"/>
        <v>3382.8722180092141</v>
      </c>
      <c r="AE323">
        <f>SUMPRODUCT($B$7:$B$456,AD$7:AD$456,EXP(constants!$B$32+constants!$A$32*ABS($A$7:$A$456-$A323)))</f>
        <v>75.021679109797574</v>
      </c>
      <c r="AF323" s="4">
        <f t="shared" si="85"/>
        <v>3307.8505388994163</v>
      </c>
      <c r="AG323">
        <f t="shared" si="96"/>
        <v>3307.8505388994163</v>
      </c>
      <c r="AH323" s="4"/>
      <c r="AI323" s="5">
        <f>SUMPRODUCT(constants!$B$13:$B$20,A323^constants!$A$13:$A$20)*constants!$C$10/((A323/1000000000)^5*(EXP(0.014388/(A323/1000000000)/constants!$B$9)-1))</f>
        <v>6.5286832833135994E-7</v>
      </c>
      <c r="AJ323">
        <f>SUMPRODUCT(A323^constants!$E$28:$J$28,constants!$E$27:$J$27)</f>
        <v>9.4634532238829306E-7</v>
      </c>
      <c r="AL323" s="17">
        <f t="shared" si="86"/>
        <v>5.6620301202365946E-10</v>
      </c>
      <c r="AM323">
        <f t="shared" si="97"/>
        <v>2.8609071397257258E-10</v>
      </c>
      <c r="AN323">
        <f t="shared" si="98"/>
        <v>1.9791030759493338</v>
      </c>
      <c r="AO323">
        <f t="shared" si="99"/>
        <v>5.6715814373835202E-10</v>
      </c>
      <c r="AQ323">
        <f t="shared" si="100"/>
        <v>5.6715814373835202E-10</v>
      </c>
      <c r="AS323" s="4">
        <f t="shared" si="101"/>
        <v>0.99831593405606955</v>
      </c>
    </row>
    <row r="324" spans="1:45" x14ac:dyDescent="0.2">
      <c r="A324">
        <f>front!A324</f>
        <v>338.13</v>
      </c>
      <c r="B324" s="1">
        <f t="shared" si="102"/>
        <v>0.46999999999997044</v>
      </c>
      <c r="C324">
        <f>front!D324-front!B324</f>
        <v>628.20000000000027</v>
      </c>
      <c r="D324" s="2">
        <f>front!E324-front!C324</f>
        <v>6039.7000000000007</v>
      </c>
      <c r="E324" s="2">
        <f>IF(front!F324-front!C324&gt;0,front!F324-front!C324,0)</f>
        <v>2144.3999999999996</v>
      </c>
      <c r="F324" s="2">
        <f>front!I324-front!H324</f>
        <v>10132.099999999999</v>
      </c>
      <c r="G324" s="2">
        <f>IF(front!J324-front!H324&gt;0,front!J324-front!H324,0)</f>
        <v>11.799999999999272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626.74667765755066</v>
      </c>
      <c r="J324" s="4">
        <f>D324/(constants!$A$4+constants!$B$4*data!D324+constants!$C$4*data!D324^2+constants!$D$4*data!D324^3+constants!$E$4*data!D324^4+constants!$F$4*data!D324^5+constants!$G$4*data!D324^6+constants!$H$4*data!D324^7)</f>
        <v>6028.1214898605231</v>
      </c>
      <c r="K324" s="4">
        <f>E324/(constants!$A$4+constants!$B$4*data!E324+constants!$C$4*data!E324^2+constants!$D$4*data!E324^3+constants!$E$4*data!E324^4+constants!$F$4*data!E324^5+constants!$G$4*data!E324^6+constants!$H$4*data!E324^7)</f>
        <v>2139.5083229297097</v>
      </c>
      <c r="L324" s="4">
        <f>F324/(constants!$A$4+constants!$B$4*data!F324+constants!$C$4*data!F324^2+constants!$D$4*data!F324^3+constants!$E$4*data!F324^4+constants!$F$4*data!F324^5+constants!$G$4*data!F324^6+constants!$H$4*data!F324^7)</f>
        <v>10131.750885585487</v>
      </c>
      <c r="M324" s="4">
        <f>G324/(constants!$A$4+constants!$B$4*data!G324+constants!$C$4*data!G324^2+constants!$D$4*data!G324^3+constants!$E$4*data!G324^4+constants!$F$4*data!G324^5+constants!$G$4*data!G324^6+constants!$H$4*data!G324^7)</f>
        <v>11.772115533868162</v>
      </c>
      <c r="N324" s="4"/>
      <c r="O324" s="4">
        <f t="shared" si="87"/>
        <v>2089.1555921918357</v>
      </c>
      <c r="P324" s="4">
        <f t="shared" si="88"/>
        <v>2009.3738299535078</v>
      </c>
      <c r="Q324" s="4">
        <f t="shared" si="89"/>
        <v>713.16944097656994</v>
      </c>
      <c r="R324" s="4">
        <f t="shared" si="90"/>
        <v>3377.2502951951624</v>
      </c>
      <c r="S324" s="4">
        <f t="shared" si="91"/>
        <v>3.9240385112893872</v>
      </c>
      <c r="T324" s="4">
        <f t="shared" si="103"/>
        <v>1.0397047881529211</v>
      </c>
      <c r="U324" s="4">
        <f t="shared" si="92"/>
        <v>0.35492123483715871</v>
      </c>
      <c r="V324" s="4">
        <f t="shared" si="93"/>
        <v>1.1619033735438989E-3</v>
      </c>
      <c r="W324" s="4"/>
      <c r="X324">
        <f>IF(front!E324&gt;$X$2,O324,P324)</f>
        <v>2009.3738299535078</v>
      </c>
      <c r="Y324">
        <f t="shared" si="94"/>
        <v>1250.546754973931</v>
      </c>
      <c r="Z324">
        <f>SUMPRODUCT($B$7:$B$456,Y$7:Y$456,EXP(constants!$B$32+constants!$A$32*ABS($A$7:$A$456-$A324)))</f>
        <v>32.846160367007776</v>
      </c>
      <c r="AA324">
        <f t="shared" si="83"/>
        <v>1217.7005946069232</v>
      </c>
      <c r="AB324">
        <f t="shared" si="95"/>
        <v>1210.1851192134179</v>
      </c>
      <c r="AD324" s="4">
        <f t="shared" si="84"/>
        <v>3372.8897650068357</v>
      </c>
      <c r="AE324">
        <f>SUMPRODUCT($B$7:$B$456,AD$7:AD$456,EXP(constants!$B$32+constants!$A$32*ABS($A$7:$A$456-$A324)))</f>
        <v>74.975981716285389</v>
      </c>
      <c r="AF324" s="4">
        <f t="shared" si="85"/>
        <v>3297.9137832905503</v>
      </c>
      <c r="AG324">
        <f t="shared" si="96"/>
        <v>3297.9137832905503</v>
      </c>
      <c r="AH324" s="4"/>
      <c r="AI324" s="5">
        <f>SUMPRODUCT(constants!$B$13:$B$20,A324^constants!$A$13:$A$20)*constants!$C$10/((A324/1000000000)^5*(EXP(0.014388/(A324/1000000000)/constants!$B$9)-1))</f>
        <v>6.6074834823871953E-7</v>
      </c>
      <c r="AJ324">
        <f>SUMPRODUCT(A324^constants!$E$28:$J$28,constants!$E$27:$J$27)</f>
        <v>9.4176953546466465E-7</v>
      </c>
      <c r="AL324" s="17">
        <f t="shared" si="86"/>
        <v>5.4598948354957878E-10</v>
      </c>
      <c r="AM324">
        <f t="shared" si="97"/>
        <v>2.8556523831408289E-10</v>
      </c>
      <c r="AN324">
        <f t="shared" si="98"/>
        <v>1.9119605970705185</v>
      </c>
      <c r="AO324">
        <f t="shared" si="99"/>
        <v>5.6611641891299718E-10</v>
      </c>
      <c r="AQ324">
        <f t="shared" si="100"/>
        <v>5.6611641891299718E-10</v>
      </c>
      <c r="AS324" s="4">
        <f t="shared" si="101"/>
        <v>0.96444735624862421</v>
      </c>
    </row>
    <row r="325" spans="1:45" x14ac:dyDescent="0.2">
      <c r="A325">
        <f>front!A325</f>
        <v>338.6</v>
      </c>
      <c r="B325" s="1">
        <f t="shared" si="102"/>
        <v>0.47000000000002728</v>
      </c>
      <c r="C325">
        <f>front!D325-front!B325</f>
        <v>628.20000000000027</v>
      </c>
      <c r="D325" s="2">
        <f>front!E325-front!C325</f>
        <v>6039.7000000000007</v>
      </c>
      <c r="E325" s="2">
        <f>IF(front!F325-front!C325&gt;0,front!F325-front!C325,0)</f>
        <v>2144.3999999999996</v>
      </c>
      <c r="F325" s="2">
        <f>front!I325-front!H325</f>
        <v>10132.099999999999</v>
      </c>
      <c r="G325" s="2">
        <f>IF(front!J325-front!H325&gt;0,front!J325-front!H325,0)</f>
        <v>11.799999999999272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626.74667765755066</v>
      </c>
      <c r="J325" s="4">
        <f>D325/(constants!$A$4+constants!$B$4*data!D325+constants!$C$4*data!D325^2+constants!$D$4*data!D325^3+constants!$E$4*data!D325^4+constants!$F$4*data!D325^5+constants!$G$4*data!D325^6+constants!$H$4*data!D325^7)</f>
        <v>6028.1214898605231</v>
      </c>
      <c r="K325" s="4">
        <f>E325/(constants!$A$4+constants!$B$4*data!E325+constants!$C$4*data!E325^2+constants!$D$4*data!E325^3+constants!$E$4*data!E325^4+constants!$F$4*data!E325^5+constants!$G$4*data!E325^6+constants!$H$4*data!E325^7)</f>
        <v>2139.5083229297097</v>
      </c>
      <c r="L325" s="4">
        <f>F325/(constants!$A$4+constants!$B$4*data!F325+constants!$C$4*data!F325^2+constants!$D$4*data!F325^3+constants!$E$4*data!F325^4+constants!$F$4*data!F325^5+constants!$G$4*data!F325^6+constants!$H$4*data!F325^7)</f>
        <v>10131.750885585487</v>
      </c>
      <c r="M325" s="4">
        <f>G325/(constants!$A$4+constants!$B$4*data!G325+constants!$C$4*data!G325^2+constants!$D$4*data!G325^3+constants!$E$4*data!G325^4+constants!$F$4*data!G325^5+constants!$G$4*data!G325^6+constants!$H$4*data!G325^7)</f>
        <v>11.772115533868162</v>
      </c>
      <c r="N325" s="4"/>
      <c r="O325" s="4">
        <f t="shared" si="87"/>
        <v>2089.1555921918357</v>
      </c>
      <c r="P325" s="4">
        <f t="shared" si="88"/>
        <v>2009.3738299535078</v>
      </c>
      <c r="Q325" s="4">
        <f t="shared" si="89"/>
        <v>713.16944097656994</v>
      </c>
      <c r="R325" s="4">
        <f t="shared" si="90"/>
        <v>3377.2502951951624</v>
      </c>
      <c r="S325" s="4">
        <f t="shared" si="91"/>
        <v>3.9240385112893872</v>
      </c>
      <c r="T325" s="4">
        <f t="shared" si="103"/>
        <v>1.0397047881529211</v>
      </c>
      <c r="U325" s="4">
        <f t="shared" si="92"/>
        <v>0.35492123483715871</v>
      </c>
      <c r="V325" s="4">
        <f t="shared" si="93"/>
        <v>1.1619033735438989E-3</v>
      </c>
      <c r="W325" s="4"/>
      <c r="X325">
        <f>IF(front!E325&gt;$X$2,O325,P325)</f>
        <v>2009.3738299535078</v>
      </c>
      <c r="Y325">
        <f t="shared" si="94"/>
        <v>1250.546754973931</v>
      </c>
      <c r="Z325">
        <f>SUMPRODUCT($B$7:$B$456,Y$7:Y$456,EXP(constants!$B$32+constants!$A$32*ABS($A$7:$A$456-$A325)))</f>
        <v>33.261293765636168</v>
      </c>
      <c r="AA325">
        <f t="shared" si="83"/>
        <v>1217.2854612082949</v>
      </c>
      <c r="AB325">
        <f t="shared" si="95"/>
        <v>1209.7699858147896</v>
      </c>
      <c r="AD325" s="4">
        <f t="shared" si="84"/>
        <v>3372.8897650068357</v>
      </c>
      <c r="AE325">
        <f>SUMPRODUCT($B$7:$B$456,AD$7:AD$456,EXP(constants!$B$32+constants!$A$32*ABS($A$7:$A$456-$A325)))</f>
        <v>74.925047155618003</v>
      </c>
      <c r="AF325" s="4">
        <f t="shared" si="85"/>
        <v>3297.9647178512178</v>
      </c>
      <c r="AG325">
        <f t="shared" si="96"/>
        <v>3297.9647178512178</v>
      </c>
      <c r="AH325" s="4"/>
      <c r="AI325" s="5">
        <f>SUMPRODUCT(constants!$B$13:$B$20,A325^constants!$A$13:$A$20)*constants!$C$10/((A325/1000000000)^5*(EXP(0.014388/(A325/1000000000)/constants!$B$9)-1))</f>
        <v>6.6869349168143774E-7</v>
      </c>
      <c r="AJ325">
        <f>SUMPRODUCT(A325^constants!$E$28:$J$28,constants!$E$27:$J$27)</f>
        <v>9.3721526938278553E-7</v>
      </c>
      <c r="AL325" s="17">
        <f t="shared" si="86"/>
        <v>5.527443229061989E-10</v>
      </c>
      <c r="AM325">
        <f t="shared" si="97"/>
        <v>2.8417989565195418E-10</v>
      </c>
      <c r="AN325">
        <f t="shared" si="98"/>
        <v>1.9450507631376066</v>
      </c>
      <c r="AO325">
        <f t="shared" si="99"/>
        <v>5.6337005793614358E-10</v>
      </c>
      <c r="AQ325">
        <f t="shared" si="100"/>
        <v>5.6337005793614358E-10</v>
      </c>
      <c r="AS325" s="4">
        <f t="shared" si="101"/>
        <v>0.98113897804780192</v>
      </c>
    </row>
    <row r="326" spans="1:45" x14ac:dyDescent="0.2">
      <c r="A326">
        <f>front!A326</f>
        <v>339.07</v>
      </c>
      <c r="B326" s="1">
        <f t="shared" si="102"/>
        <v>0.46999999999997044</v>
      </c>
      <c r="C326">
        <f>front!D326-front!B326</f>
        <v>625.34999999999991</v>
      </c>
      <c r="D326" s="2">
        <f>front!E326-front!C326</f>
        <v>6013.2000000000007</v>
      </c>
      <c r="E326" s="2">
        <f>IF(front!F326-front!C326&gt;0,front!F326-front!C326,0)</f>
        <v>2114.2000000000007</v>
      </c>
      <c r="F326" s="2">
        <f>front!I326-front!H326</f>
        <v>9893.2999999999993</v>
      </c>
      <c r="G326" s="2">
        <f>IF(front!J326-front!H326&gt;0,front!J326-front!H326,0)</f>
        <v>19.899999999999636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623.90317312559944</v>
      </c>
      <c r="J326" s="4">
        <f>D326/(constants!$A$4+constants!$B$4*data!D326+constants!$C$4*data!D326^2+constants!$D$4*data!D326^3+constants!$E$4*data!D326^4+constants!$F$4*data!D326^5+constants!$G$4*data!D326^6+constants!$H$4*data!D326^7)</f>
        <v>6001.634010820454</v>
      </c>
      <c r="K326" s="4">
        <f>E326/(constants!$A$4+constants!$B$4*data!E326+constants!$C$4*data!E326^2+constants!$D$4*data!E326^3+constants!$E$4*data!E326^4+constants!$F$4*data!E326^5+constants!$G$4*data!E326^6+constants!$H$4*data!E326^7)</f>
        <v>2109.3768000622631</v>
      </c>
      <c r="L326" s="4">
        <f>F326/(constants!$A$4+constants!$B$4*data!F326+constants!$C$4*data!F326^2+constants!$D$4*data!F326^3+constants!$E$4*data!F326^4+constants!$F$4*data!F326^5+constants!$G$4*data!F326^6+constants!$H$4*data!F326^7)</f>
        <v>9891.3733312325221</v>
      </c>
      <c r="M326" s="4">
        <f>G326/(constants!$A$4+constants!$B$4*data!G326+constants!$C$4*data!G326^2+constants!$D$4*data!G326^3+constants!$E$4*data!G326^4+constants!$F$4*data!G326^5+constants!$G$4*data!G326^6+constants!$H$4*data!G326^7)</f>
        <v>19.852992167951147</v>
      </c>
      <c r="N326" s="4"/>
      <c r="O326" s="4">
        <f t="shared" si="87"/>
        <v>2079.677243751998</v>
      </c>
      <c r="P326" s="4">
        <f t="shared" si="88"/>
        <v>2000.5446702734846</v>
      </c>
      <c r="Q326" s="4">
        <f t="shared" si="89"/>
        <v>703.12560002075429</v>
      </c>
      <c r="R326" s="4">
        <f t="shared" si="90"/>
        <v>3297.1244437441737</v>
      </c>
      <c r="S326" s="4">
        <f t="shared" si="91"/>
        <v>6.617664055983715</v>
      </c>
      <c r="T326" s="4">
        <f t="shared" si="103"/>
        <v>1.0395555143828383</v>
      </c>
      <c r="U326" s="4">
        <f t="shared" si="92"/>
        <v>0.35146708317422048</v>
      </c>
      <c r="V326" s="4">
        <f t="shared" si="93"/>
        <v>2.0071016938835277E-3</v>
      </c>
      <c r="W326" s="4"/>
      <c r="X326">
        <f>IF(front!E326&gt;$X$2,O326,P326)</f>
        <v>2000.5446702734846</v>
      </c>
      <c r="Y326">
        <f t="shared" si="94"/>
        <v>1252.4044503610926</v>
      </c>
      <c r="Z326">
        <f>SUMPRODUCT($B$7:$B$456,Y$7:Y$456,EXP(constants!$B$32+constants!$A$32*ABS($A$7:$A$456-$A326)))</f>
        <v>33.678389886246521</v>
      </c>
      <c r="AA326">
        <f t="shared" si="83"/>
        <v>1218.726060474846</v>
      </c>
      <c r="AB326">
        <f t="shared" si="95"/>
        <v>1211.2105850813407</v>
      </c>
      <c r="AD326" s="4">
        <f t="shared" si="84"/>
        <v>3289.7706617134158</v>
      </c>
      <c r="AE326">
        <f>SUMPRODUCT($B$7:$B$456,AD$7:AD$456,EXP(constants!$B$32+constants!$A$32*ABS($A$7:$A$456-$A326)))</f>
        <v>74.868839023441964</v>
      </c>
      <c r="AF326" s="4">
        <f t="shared" si="85"/>
        <v>3214.9018226899739</v>
      </c>
      <c r="AG326">
        <f t="shared" si="96"/>
        <v>3214.9018226899739</v>
      </c>
      <c r="AH326" s="4"/>
      <c r="AI326" s="5">
        <f>SUMPRODUCT(constants!$B$13:$B$20,A326^constants!$A$13:$A$20)*constants!$C$10/((A326/1000000000)^5*(EXP(0.014388/(A326/1000000000)/constants!$B$9)-1))</f>
        <v>6.7670397448917977E-7</v>
      </c>
      <c r="AJ326">
        <f>SUMPRODUCT(A326^constants!$E$28:$J$28,constants!$E$27:$J$27)</f>
        <v>9.326824719849418E-7</v>
      </c>
      <c r="AL326" s="17">
        <f t="shared" si="86"/>
        <v>5.5870051238343061E-10</v>
      </c>
      <c r="AM326">
        <f t="shared" si="97"/>
        <v>2.9011227198364252E-10</v>
      </c>
      <c r="AN326">
        <f t="shared" si="98"/>
        <v>1.9258079245090742</v>
      </c>
      <c r="AO326">
        <f t="shared" si="99"/>
        <v>5.7513064779073165E-10</v>
      </c>
      <c r="AQ326">
        <f t="shared" si="100"/>
        <v>5.7513064779073165E-10</v>
      </c>
      <c r="AS326" s="4">
        <f t="shared" si="101"/>
        <v>0.97143234242443055</v>
      </c>
    </row>
    <row r="327" spans="1:45" x14ac:dyDescent="0.2">
      <c r="A327">
        <f>front!A327</f>
        <v>339.54</v>
      </c>
      <c r="B327" s="1">
        <f t="shared" si="102"/>
        <v>0.47000000000002728</v>
      </c>
      <c r="C327">
        <f>front!D327-front!B327</f>
        <v>625.34999999999991</v>
      </c>
      <c r="D327" s="2">
        <f>front!E327-front!C327</f>
        <v>6013.2000000000007</v>
      </c>
      <c r="E327" s="2">
        <f>IF(front!F327-front!C327&gt;0,front!F327-front!C327,0)</f>
        <v>2114.2000000000007</v>
      </c>
      <c r="F327" s="2">
        <f>front!I327-front!H327</f>
        <v>9893.2999999999993</v>
      </c>
      <c r="G327" s="2">
        <f>IF(front!J327-front!H327&gt;0,front!J327-front!H327,0)</f>
        <v>19.899999999999636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623.90317312559944</v>
      </c>
      <c r="J327" s="4">
        <f>D327/(constants!$A$4+constants!$B$4*data!D327+constants!$C$4*data!D327^2+constants!$D$4*data!D327^3+constants!$E$4*data!D327^4+constants!$F$4*data!D327^5+constants!$G$4*data!D327^6+constants!$H$4*data!D327^7)</f>
        <v>6001.634010820454</v>
      </c>
      <c r="K327" s="4">
        <f>E327/(constants!$A$4+constants!$B$4*data!E327+constants!$C$4*data!E327^2+constants!$D$4*data!E327^3+constants!$E$4*data!E327^4+constants!$F$4*data!E327^5+constants!$G$4*data!E327^6+constants!$H$4*data!E327^7)</f>
        <v>2109.3768000622631</v>
      </c>
      <c r="L327" s="4">
        <f>F327/(constants!$A$4+constants!$B$4*data!F327+constants!$C$4*data!F327^2+constants!$D$4*data!F327^3+constants!$E$4*data!F327^4+constants!$F$4*data!F327^5+constants!$G$4*data!F327^6+constants!$H$4*data!F327^7)</f>
        <v>9891.3733312325221</v>
      </c>
      <c r="M327" s="4">
        <f>G327/(constants!$A$4+constants!$B$4*data!G327+constants!$C$4*data!G327^2+constants!$D$4*data!G327^3+constants!$E$4*data!G327^4+constants!$F$4*data!G327^5+constants!$G$4*data!G327^6+constants!$H$4*data!G327^7)</f>
        <v>19.852992167951147</v>
      </c>
      <c r="N327" s="4"/>
      <c r="O327" s="4">
        <f t="shared" si="87"/>
        <v>2079.677243751998</v>
      </c>
      <c r="P327" s="4">
        <f t="shared" si="88"/>
        <v>2000.5446702734846</v>
      </c>
      <c r="Q327" s="4">
        <f t="shared" si="89"/>
        <v>703.12560002075429</v>
      </c>
      <c r="R327" s="4">
        <f t="shared" si="90"/>
        <v>3297.1244437441737</v>
      </c>
      <c r="S327" s="4">
        <f t="shared" si="91"/>
        <v>6.617664055983715</v>
      </c>
      <c r="T327" s="4">
        <f t="shared" si="103"/>
        <v>1.0395555143828383</v>
      </c>
      <c r="U327" s="4">
        <f t="shared" si="92"/>
        <v>0.35146708317422048</v>
      </c>
      <c r="V327" s="4">
        <f t="shared" si="93"/>
        <v>2.0071016938835277E-3</v>
      </c>
      <c r="W327" s="4"/>
      <c r="X327">
        <f>IF(front!E327&gt;$X$2,O327,P327)</f>
        <v>2000.5446702734846</v>
      </c>
      <c r="Y327">
        <f t="shared" si="94"/>
        <v>1252.4044503610926</v>
      </c>
      <c r="Z327">
        <f>SUMPRODUCT($B$7:$B$456,Y$7:Y$456,EXP(constants!$B$32+constants!$A$32*ABS($A$7:$A$456-$A327)))</f>
        <v>34.097714440110153</v>
      </c>
      <c r="AA327">
        <f t="shared" ref="AA327:AA390" si="104">Y327-Z327</f>
        <v>1218.3067359209824</v>
      </c>
      <c r="AB327">
        <f t="shared" si="95"/>
        <v>1210.7912605274771</v>
      </c>
      <c r="AD327" s="4">
        <f t="shared" ref="AD327:AD390" si="105">R327-(S327/$V$2)</f>
        <v>3289.7706617134158</v>
      </c>
      <c r="AE327">
        <f>SUMPRODUCT($B$7:$B$456,AD$7:AD$456,EXP(constants!$B$32+constants!$A$32*ABS($A$7:$A$456-$A327)))</f>
        <v>74.808766777852924</v>
      </c>
      <c r="AF327" s="4">
        <f t="shared" ref="AF327:AF390" si="106">AD327-AE327</f>
        <v>3214.9618949355631</v>
      </c>
      <c r="AG327">
        <f t="shared" si="96"/>
        <v>3214.9618949355631</v>
      </c>
      <c r="AH327" s="4"/>
      <c r="AI327" s="5">
        <f>SUMPRODUCT(constants!$B$13:$B$20,A327^constants!$A$13:$A$20)*constants!$C$10/((A327/1000000000)^5*(EXP(0.014388/(A327/1000000000)/constants!$B$9)-1))</f>
        <v>6.8478001066353724E-7</v>
      </c>
      <c r="AJ327">
        <f>SUMPRODUCT(A327^constants!$E$28:$J$28,constants!$E$27:$J$27)</f>
        <v>9.2817109900597767E-7</v>
      </c>
      <c r="AL327" s="17">
        <f t="shared" ref="AL327:AL390" si="107">IF(AB327=0,0,AI327/AB327)</f>
        <v>5.6556405136688474E-10</v>
      </c>
      <c r="AM327">
        <f t="shared" si="97"/>
        <v>2.8870360811059654E-10</v>
      </c>
      <c r="AN327">
        <f t="shared" si="98"/>
        <v>1.9589781196992473</v>
      </c>
      <c r="AO327">
        <f t="shared" si="99"/>
        <v>5.7233805387429769E-10</v>
      </c>
      <c r="AQ327">
        <f t="shared" si="100"/>
        <v>5.7233805387429769E-10</v>
      </c>
      <c r="AS327" s="4">
        <f t="shared" si="101"/>
        <v>0.98816433319161978</v>
      </c>
    </row>
    <row r="328" spans="1:45" x14ac:dyDescent="0.2">
      <c r="A328">
        <f>front!A328</f>
        <v>340.01</v>
      </c>
      <c r="B328" s="1">
        <f t="shared" si="102"/>
        <v>0.46999999999997044</v>
      </c>
      <c r="C328">
        <f>front!D328-front!B328</f>
        <v>621.25</v>
      </c>
      <c r="D328" s="2">
        <f>front!E328-front!C328</f>
        <v>6003.6</v>
      </c>
      <c r="E328" s="2">
        <f>IF(front!F328-front!C328&gt;0,front!F328-front!C328,0)</f>
        <v>1991.6000000000004</v>
      </c>
      <c r="F328" s="2">
        <f>front!I328-front!H328</f>
        <v>9904.4999999999982</v>
      </c>
      <c r="G328" s="2">
        <f>IF(front!J328-front!H328&gt;0,front!J328-front!H328,0)</f>
        <v>22.199999999998909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619.81251841827668</v>
      </c>
      <c r="J328" s="4">
        <f>D328/(constants!$A$4+constants!$B$4*data!D328+constants!$C$4*data!D328^2+constants!$D$4*data!D328^3+constants!$E$4*data!D328^4+constants!$F$4*data!D328^5+constants!$G$4*data!D328^6+constants!$H$4*data!D328^7)</f>
        <v>5992.0387320482423</v>
      </c>
      <c r="K328" s="4">
        <f>E328/(constants!$A$4+constants!$B$4*data!E328+constants!$C$4*data!E328^2+constants!$D$4*data!E328^3+constants!$E$4*data!E328^4+constants!$F$4*data!E328^5+constants!$G$4*data!E328^6+constants!$H$4*data!E328^7)</f>
        <v>1987.0549217081618</v>
      </c>
      <c r="L328" s="4">
        <f>F328/(constants!$A$4+constants!$B$4*data!F328+constants!$C$4*data!F328^2+constants!$D$4*data!F328^3+constants!$E$4*data!F328^4+constants!$F$4*data!F328^5+constants!$G$4*data!F328^6+constants!$H$4*data!F328^7)</f>
        <v>9902.6442450010636</v>
      </c>
      <c r="M328" s="4">
        <f>G328/(constants!$A$4+constants!$B$4*data!G328+constants!$C$4*data!G328^2+constants!$D$4*data!G328^3+constants!$E$4*data!G328^4+constants!$F$4*data!G328^5+constants!$G$4*data!G328^6+constants!$H$4*data!G328^7)</f>
        <v>22.147564669160904</v>
      </c>
      <c r="N328" s="4"/>
      <c r="O328" s="4">
        <f t="shared" ref="O328:O391" si="108">I328*1000/O$4</f>
        <v>2066.0417280609222</v>
      </c>
      <c r="P328" s="4">
        <f t="shared" ref="P328:P391" si="109">J328*1000/P$4</f>
        <v>1997.3462440160808</v>
      </c>
      <c r="Q328" s="4">
        <f t="shared" ref="Q328:Q391" si="110">K328*1000/Q$4</f>
        <v>662.35164056938731</v>
      </c>
      <c r="R328" s="4">
        <f t="shared" ref="R328:R391" si="111">L328*1000/R$4</f>
        <v>3300.8814150003541</v>
      </c>
      <c r="S328" s="4">
        <f t="shared" ref="S328:S391" si="112">M328*1000/S$4</f>
        <v>7.3825215563869682</v>
      </c>
      <c r="T328" s="4">
        <f t="shared" si="103"/>
        <v>1.0343933778385437</v>
      </c>
      <c r="U328" s="4">
        <f t="shared" ref="U328:U391" si="113">Q328/P328</f>
        <v>0.33161583403666223</v>
      </c>
      <c r="V328" s="4">
        <f t="shared" ref="V328:V391" si="114">S328/R328</f>
        <v>2.236530377261728E-3</v>
      </c>
      <c r="W328" s="4"/>
      <c r="X328">
        <f>IF(front!E328&gt;$X$2,O328,P328)</f>
        <v>1997.3462440160808</v>
      </c>
      <c r="Y328">
        <f t="shared" ref="Y328:Y391" si="115">X328-(Q328/$U$2)</f>
        <v>1292.5903625344672</v>
      </c>
      <c r="Z328">
        <f>SUMPRODUCT($B$7:$B$456,Y$7:Y$456,EXP(constants!$B$32+constants!$A$32*ABS($A$7:$A$456-$A328)))</f>
        <v>34.519567130199164</v>
      </c>
      <c r="AA328">
        <f t="shared" si="104"/>
        <v>1258.070795404268</v>
      </c>
      <c r="AB328">
        <f t="shared" ref="AB328:AB391" si="116">IF((AA328-$AA$3)&gt;0,AA328-$AA$3,0)</f>
        <v>1250.5553200107627</v>
      </c>
      <c r="AD328" s="4">
        <f t="shared" si="105"/>
        <v>3292.6776963008606</v>
      </c>
      <c r="AE328">
        <f>SUMPRODUCT($B$7:$B$456,AD$7:AD$456,EXP(constants!$B$32+constants!$A$32*ABS($A$7:$A$456-$A328)))</f>
        <v>74.744787483538914</v>
      </c>
      <c r="AF328" s="4">
        <f t="shared" si="106"/>
        <v>3217.9329088173217</v>
      </c>
      <c r="AG328">
        <f t="shared" ref="AG328:AG391" si="117">IF((AF328)&gt;0,AF328,0)</f>
        <v>3217.9329088173217</v>
      </c>
      <c r="AH328" s="4"/>
      <c r="AI328" s="5">
        <f>SUMPRODUCT(constants!$B$13:$B$20,A328^constants!$A$13:$A$20)*constants!$C$10/((A328/1000000000)^5*(EXP(0.014388/(A328/1000000000)/constants!$B$9)-1))</f>
        <v>6.9292181236702763E-7</v>
      </c>
      <c r="AJ328">
        <f>SUMPRODUCT(A328^constants!$E$28:$J$28,constants!$E$27:$J$27)</f>
        <v>9.2368111396032163E-7</v>
      </c>
      <c r="AL328" s="17">
        <f t="shared" si="107"/>
        <v>5.5409129150805113E-10</v>
      </c>
      <c r="AM328">
        <f t="shared" ref="AM328:AM391" si="118">IF(AG328=0,0,AJ328/AG328)</f>
        <v>2.8704175634904698E-10</v>
      </c>
      <c r="AN328">
        <f t="shared" ref="AN328:AN391" si="119">AL328/AM328</f>
        <v>1.9303508261504225</v>
      </c>
      <c r="AO328">
        <f t="shared" ref="AO328:AO391" si="120">AM328*$AN$2</f>
        <v>5.6904352974535621E-10</v>
      </c>
      <c r="AQ328">
        <f t="shared" ref="AQ328:AQ349" si="121">AL328</f>
        <v>5.5409129150805113E-10</v>
      </c>
      <c r="AS328" s="4">
        <f t="shared" ref="AS328:AS391" si="122">AL328/AO328</f>
        <v>0.97372391134295799</v>
      </c>
    </row>
    <row r="329" spans="1:45" x14ac:dyDescent="0.2">
      <c r="A329">
        <f>front!A329</f>
        <v>340.49</v>
      </c>
      <c r="B329" s="1">
        <f t="shared" ref="B329:B392" si="123">A329-A328</f>
        <v>0.48000000000001819</v>
      </c>
      <c r="C329">
        <f>front!D329-front!B329</f>
        <v>621.25</v>
      </c>
      <c r="D329" s="2">
        <f>front!E329-front!C329</f>
        <v>6003.6</v>
      </c>
      <c r="E329" s="2">
        <f>IF(front!F329-front!C329&gt;0,front!F329-front!C329,0)</f>
        <v>1991.6000000000004</v>
      </c>
      <c r="F329" s="2">
        <f>front!I329-front!H329</f>
        <v>9904.4999999999982</v>
      </c>
      <c r="G329" s="2">
        <f>IF(front!J329-front!H329&gt;0,front!J329-front!H329,0)</f>
        <v>22.199999999998909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619.81251841827668</v>
      </c>
      <c r="J329" s="4">
        <f>D329/(constants!$A$4+constants!$B$4*data!D329+constants!$C$4*data!D329^2+constants!$D$4*data!D329^3+constants!$E$4*data!D329^4+constants!$F$4*data!D329^5+constants!$G$4*data!D329^6+constants!$H$4*data!D329^7)</f>
        <v>5992.0387320482423</v>
      </c>
      <c r="K329" s="4">
        <f>E329/(constants!$A$4+constants!$B$4*data!E329+constants!$C$4*data!E329^2+constants!$D$4*data!E329^3+constants!$E$4*data!E329^4+constants!$F$4*data!E329^5+constants!$G$4*data!E329^6+constants!$H$4*data!E329^7)</f>
        <v>1987.0549217081618</v>
      </c>
      <c r="L329" s="4">
        <f>F329/(constants!$A$4+constants!$B$4*data!F329+constants!$C$4*data!F329^2+constants!$D$4*data!F329^3+constants!$E$4*data!F329^4+constants!$F$4*data!F329^5+constants!$G$4*data!F329^6+constants!$H$4*data!F329^7)</f>
        <v>9902.6442450010636</v>
      </c>
      <c r="M329" s="4">
        <f>G329/(constants!$A$4+constants!$B$4*data!G329+constants!$C$4*data!G329^2+constants!$D$4*data!G329^3+constants!$E$4*data!G329^4+constants!$F$4*data!G329^5+constants!$G$4*data!G329^6+constants!$H$4*data!G329^7)</f>
        <v>22.147564669160904</v>
      </c>
      <c r="N329" s="4"/>
      <c r="O329" s="4">
        <f t="shared" si="108"/>
        <v>2066.0417280609222</v>
      </c>
      <c r="P329" s="4">
        <f t="shared" si="109"/>
        <v>1997.3462440160808</v>
      </c>
      <c r="Q329" s="4">
        <f t="shared" si="110"/>
        <v>662.35164056938731</v>
      </c>
      <c r="R329" s="4">
        <f t="shared" si="111"/>
        <v>3300.8814150003541</v>
      </c>
      <c r="S329" s="4">
        <f t="shared" si="112"/>
        <v>7.3825215563869682</v>
      </c>
      <c r="T329" s="4">
        <f t="shared" si="103"/>
        <v>1.0343933778385437</v>
      </c>
      <c r="U329" s="4">
        <f t="shared" si="113"/>
        <v>0.33161583403666223</v>
      </c>
      <c r="V329" s="4">
        <f t="shared" si="114"/>
        <v>2.236530377261728E-3</v>
      </c>
      <c r="W329" s="4"/>
      <c r="X329">
        <f>IF(front!E329&gt;$X$2,O329,P329)</f>
        <v>1997.3462440160808</v>
      </c>
      <c r="Y329">
        <f t="shared" si="115"/>
        <v>1292.5903625344672</v>
      </c>
      <c r="Z329">
        <f>SUMPRODUCT($B$7:$B$456,Y$7:Y$456,EXP(constants!$B$32+constants!$A$32*ABS($A$7:$A$456-$A329)))</f>
        <v>34.952839729952053</v>
      </c>
      <c r="AA329">
        <f t="shared" si="104"/>
        <v>1257.6375228045151</v>
      </c>
      <c r="AB329">
        <f t="shared" si="116"/>
        <v>1250.1220474110098</v>
      </c>
      <c r="AD329" s="4">
        <f t="shared" si="105"/>
        <v>3292.6776963008606</v>
      </c>
      <c r="AE329">
        <f>SUMPRODUCT($B$7:$B$456,AD$7:AD$456,EXP(constants!$B$32+constants!$A$32*ABS($A$7:$A$456-$A329)))</f>
        <v>74.675938259955046</v>
      </c>
      <c r="AF329" s="4">
        <f t="shared" si="106"/>
        <v>3218.0017580409058</v>
      </c>
      <c r="AG329">
        <f t="shared" si="117"/>
        <v>3218.0017580409058</v>
      </c>
      <c r="AH329" s="4"/>
      <c r="AI329" s="5">
        <f>SUMPRODUCT(constants!$B$13:$B$20,A329^constants!$A$13:$A$20)*constants!$C$10/((A329/1000000000)^5*(EXP(0.014388/(A329/1000000000)/constants!$B$9)-1))</f>
        <v>7.0130494181032719E-7</v>
      </c>
      <c r="AJ329">
        <f>SUMPRODUCT(A329^constants!$E$28:$J$28,constants!$E$27:$J$27)</f>
        <v>9.1911764277084621E-7</v>
      </c>
      <c r="AL329" s="17">
        <f t="shared" si="107"/>
        <v>5.6098917962667934E-10</v>
      </c>
      <c r="AM329">
        <f t="shared" si="118"/>
        <v>2.8561750796879547E-10</v>
      </c>
      <c r="AN329">
        <f t="shared" si="119"/>
        <v>1.9641274220765521</v>
      </c>
      <c r="AO329">
        <f t="shared" si="120"/>
        <v>5.662200404529241E-10</v>
      </c>
      <c r="AQ329">
        <f t="shared" si="121"/>
        <v>5.6098917962667934E-10</v>
      </c>
      <c r="AS329" s="4">
        <f t="shared" si="122"/>
        <v>0.99076178790482128</v>
      </c>
    </row>
    <row r="330" spans="1:45" x14ac:dyDescent="0.2">
      <c r="A330">
        <f>front!A330</f>
        <v>340.96</v>
      </c>
      <c r="B330" s="1">
        <f t="shared" si="123"/>
        <v>0.46999999999997044</v>
      </c>
      <c r="C330">
        <f>front!D330-front!B330</f>
        <v>631.60000000000036</v>
      </c>
      <c r="D330" s="2">
        <f>front!E330-front!C330</f>
        <v>6113.5999999999985</v>
      </c>
      <c r="E330" s="2">
        <f>IF(front!F330-front!C330&gt;0,front!F330-front!C330,0)</f>
        <v>1987.1999999999989</v>
      </c>
      <c r="F330" s="2">
        <f>front!I330-front!H330</f>
        <v>9888.6999999999989</v>
      </c>
      <c r="G330" s="2">
        <f>IF(front!J330-front!H330&gt;0,front!J330-front!H330,0)</f>
        <v>0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630.13892936899106</v>
      </c>
      <c r="J330" s="4">
        <f>D330/(constants!$A$4+constants!$B$4*data!D330+constants!$C$4*data!D330^2+constants!$D$4*data!D330^3+constants!$E$4*data!D330^4+constants!$F$4*data!D330^5+constants!$G$4*data!D330^6+constants!$H$4*data!D330^7)</f>
        <v>6101.99058996238</v>
      </c>
      <c r="K330" s="4">
        <f>E330/(constants!$A$4+constants!$B$4*data!E330+constants!$C$4*data!E330^2+constants!$D$4*data!E330^3+constants!$E$4*data!E330^4+constants!$F$4*data!E330^5+constants!$G$4*data!E330^6+constants!$H$4*data!E330^7)</f>
        <v>1982.6649059276981</v>
      </c>
      <c r="L330" s="4">
        <f>F330/(constants!$A$4+constants!$B$4*data!F330+constants!$C$4*data!F330^2+constants!$D$4*data!F330^3+constants!$E$4*data!F330^4+constants!$F$4*data!F330^5+constants!$G$4*data!F330^6+constants!$H$4*data!F330^7)</f>
        <v>9886.7442927810444</v>
      </c>
      <c r="M330" s="4">
        <f>G330/(constants!$A$4+constants!$B$4*data!G330+constants!$C$4*data!G330^2+constants!$D$4*data!G330^3+constants!$E$4*data!G330^4+constants!$F$4*data!G330^5+constants!$G$4*data!G330^6+constants!$H$4*data!G330^7)</f>
        <v>0</v>
      </c>
      <c r="N330" s="4"/>
      <c r="O330" s="4">
        <f t="shared" si="108"/>
        <v>2100.463097896637</v>
      </c>
      <c r="P330" s="4">
        <f t="shared" si="109"/>
        <v>2033.9968633207934</v>
      </c>
      <c r="Q330" s="4">
        <f t="shared" si="110"/>
        <v>660.88830197589937</v>
      </c>
      <c r="R330" s="4">
        <f t="shared" si="111"/>
        <v>3295.5814309270145</v>
      </c>
      <c r="S330" s="4">
        <f t="shared" si="112"/>
        <v>0</v>
      </c>
      <c r="T330" s="4">
        <f t="shared" si="103"/>
        <v>1.0326776485128535</v>
      </c>
      <c r="U330" s="4">
        <f t="shared" si="113"/>
        <v>0.3249210035146779</v>
      </c>
      <c r="V330" s="4">
        <f t="shared" si="114"/>
        <v>0</v>
      </c>
      <c r="W330" s="4"/>
      <c r="X330">
        <f>IF(front!E330&gt;$X$2,O330,P330)</f>
        <v>2033.9968633207934</v>
      </c>
      <c r="Y330">
        <f t="shared" si="115"/>
        <v>1330.7980044495159</v>
      </c>
      <c r="Z330">
        <f>SUMPRODUCT($B$7:$B$456,Y$7:Y$456,EXP(constants!$B$32+constants!$A$32*ABS($A$7:$A$456-$A330)))</f>
        <v>35.37930818918236</v>
      </c>
      <c r="AA330">
        <f t="shared" si="104"/>
        <v>1295.4186962603335</v>
      </c>
      <c r="AB330">
        <f t="shared" si="116"/>
        <v>1287.9032208668282</v>
      </c>
      <c r="AD330" s="4">
        <f t="shared" si="105"/>
        <v>3295.5814309270145</v>
      </c>
      <c r="AE330">
        <f>SUMPRODUCT($B$7:$B$456,AD$7:AD$456,EXP(constants!$B$32+constants!$A$32*ABS($A$7:$A$456-$A330)))</f>
        <v>74.603816960864492</v>
      </c>
      <c r="AF330" s="4">
        <f t="shared" si="106"/>
        <v>3220.9776139661499</v>
      </c>
      <c r="AG330">
        <f t="shared" si="117"/>
        <v>3220.9776139661499</v>
      </c>
      <c r="AH330" s="4"/>
      <c r="AI330" s="5">
        <f>SUMPRODUCT(constants!$B$13:$B$20,A330^constants!$A$13:$A$20)*constants!$C$10/((A330/1000000000)^5*(EXP(0.014388/(A330/1000000000)/constants!$B$9)-1))</f>
        <v>7.0958031407659455E-7</v>
      </c>
      <c r="AJ330">
        <f>SUMPRODUCT(A330^constants!$E$28:$J$28,constants!$E$27:$J$27)</f>
        <v>9.1467080850696604E-7</v>
      </c>
      <c r="AL330" s="17">
        <f t="shared" si="107"/>
        <v>5.5095779137737443E-10</v>
      </c>
      <c r="AM330">
        <f t="shared" si="118"/>
        <v>2.839730411478043E-10</v>
      </c>
      <c r="AN330">
        <f t="shared" si="119"/>
        <v>1.9401763954438478</v>
      </c>
      <c r="AO330">
        <f t="shared" si="120"/>
        <v>5.6295998095402659E-10</v>
      </c>
      <c r="AQ330">
        <f t="shared" si="121"/>
        <v>5.5095779137737443E-10</v>
      </c>
      <c r="AS330" s="4">
        <f t="shared" si="122"/>
        <v>0.97868020821602186</v>
      </c>
    </row>
    <row r="331" spans="1:45" x14ac:dyDescent="0.2">
      <c r="A331">
        <f>front!A331</f>
        <v>341.43</v>
      </c>
      <c r="B331" s="1">
        <f t="shared" si="123"/>
        <v>0.47000000000002728</v>
      </c>
      <c r="C331">
        <f>front!D331-front!B331</f>
        <v>631.60000000000036</v>
      </c>
      <c r="D331" s="2">
        <f>front!E331-front!C331</f>
        <v>6113.5999999999985</v>
      </c>
      <c r="E331" s="2">
        <f>IF(front!F331-front!C331&gt;0,front!F331-front!C331,0)</f>
        <v>1987.1999999999989</v>
      </c>
      <c r="F331" s="2">
        <f>front!I331-front!H331</f>
        <v>9888.6999999999989</v>
      </c>
      <c r="G331" s="2">
        <f>IF(front!J331-front!H331&gt;0,front!J331-front!H331,0)</f>
        <v>0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630.13892936899106</v>
      </c>
      <c r="J331" s="4">
        <f>D331/(constants!$A$4+constants!$B$4*data!D331+constants!$C$4*data!D331^2+constants!$D$4*data!D331^3+constants!$E$4*data!D331^4+constants!$F$4*data!D331^5+constants!$G$4*data!D331^6+constants!$H$4*data!D331^7)</f>
        <v>6101.99058996238</v>
      </c>
      <c r="K331" s="4">
        <f>E331/(constants!$A$4+constants!$B$4*data!E331+constants!$C$4*data!E331^2+constants!$D$4*data!E331^3+constants!$E$4*data!E331^4+constants!$F$4*data!E331^5+constants!$G$4*data!E331^6+constants!$H$4*data!E331^7)</f>
        <v>1982.6649059276981</v>
      </c>
      <c r="L331" s="4">
        <f>F331/(constants!$A$4+constants!$B$4*data!F331+constants!$C$4*data!F331^2+constants!$D$4*data!F331^3+constants!$E$4*data!F331^4+constants!$F$4*data!F331^5+constants!$G$4*data!F331^6+constants!$H$4*data!F331^7)</f>
        <v>9886.7442927810444</v>
      </c>
      <c r="M331" s="4">
        <f>G331/(constants!$A$4+constants!$B$4*data!G331+constants!$C$4*data!G331^2+constants!$D$4*data!G331^3+constants!$E$4*data!G331^4+constants!$F$4*data!G331^5+constants!$G$4*data!G331^6+constants!$H$4*data!G331^7)</f>
        <v>0</v>
      </c>
      <c r="N331" s="4"/>
      <c r="O331" s="4">
        <f t="shared" si="108"/>
        <v>2100.463097896637</v>
      </c>
      <c r="P331" s="4">
        <f t="shared" si="109"/>
        <v>2033.9968633207934</v>
      </c>
      <c r="Q331" s="4">
        <f t="shared" si="110"/>
        <v>660.88830197589937</v>
      </c>
      <c r="R331" s="4">
        <f t="shared" si="111"/>
        <v>3295.5814309270145</v>
      </c>
      <c r="S331" s="4">
        <f t="shared" si="112"/>
        <v>0</v>
      </c>
      <c r="T331" s="4">
        <f t="shared" si="103"/>
        <v>1.0326776485128535</v>
      </c>
      <c r="U331" s="4">
        <f t="shared" si="113"/>
        <v>0.3249210035146779</v>
      </c>
      <c r="V331" s="4">
        <f t="shared" si="114"/>
        <v>0</v>
      </c>
      <c r="W331" s="4"/>
      <c r="X331">
        <f>IF(front!E331&gt;$X$2,O331,P331)</f>
        <v>2033.9968633207934</v>
      </c>
      <c r="Y331">
        <f t="shared" si="115"/>
        <v>1330.7980044495159</v>
      </c>
      <c r="Z331">
        <f>SUMPRODUCT($B$7:$B$456,Y$7:Y$456,EXP(constants!$B$32+constants!$A$32*ABS($A$7:$A$456-$A331)))</f>
        <v>35.807853559410646</v>
      </c>
      <c r="AA331">
        <f t="shared" si="104"/>
        <v>1294.9901508901053</v>
      </c>
      <c r="AB331">
        <f t="shared" si="116"/>
        <v>1287.4746754966</v>
      </c>
      <c r="AD331" s="4">
        <f t="shared" si="105"/>
        <v>3295.5814309270145</v>
      </c>
      <c r="AE331">
        <f>SUMPRODUCT($B$7:$B$456,AD$7:AD$456,EXP(constants!$B$32+constants!$A$32*ABS($A$7:$A$456-$A331)))</f>
        <v>74.527540787465668</v>
      </c>
      <c r="AF331" s="4">
        <f t="shared" si="106"/>
        <v>3221.0538901395489</v>
      </c>
      <c r="AG331">
        <f t="shared" si="117"/>
        <v>3221.0538901395489</v>
      </c>
      <c r="AH331" s="4"/>
      <c r="AI331" s="5">
        <f>SUMPRODUCT(constants!$B$13:$B$20,A331^constants!$A$13:$A$20)*constants!$C$10/((A331/1000000000)^5*(EXP(0.014388/(A331/1000000000)/constants!$B$9)-1))</f>
        <v>7.1792208159197046E-7</v>
      </c>
      <c r="AJ331">
        <f>SUMPRODUCT(A331^constants!$E$28:$J$28,constants!$E$27:$J$27)</f>
        <v>9.1024529805060596E-7</v>
      </c>
      <c r="AL331" s="17">
        <f t="shared" si="107"/>
        <v>5.5762035188385834E-10</v>
      </c>
      <c r="AM331">
        <f t="shared" si="118"/>
        <v>2.8259238407562642E-10</v>
      </c>
      <c r="AN331">
        <f t="shared" si="119"/>
        <v>1.9732320589879375</v>
      </c>
      <c r="AO331">
        <f t="shared" si="120"/>
        <v>5.6022290888579195E-10</v>
      </c>
      <c r="AQ331">
        <f t="shared" si="121"/>
        <v>5.5762035188385834E-10</v>
      </c>
      <c r="AS331" s="4">
        <f t="shared" si="122"/>
        <v>0.99535442596035617</v>
      </c>
    </row>
    <row r="332" spans="1:45" x14ac:dyDescent="0.2">
      <c r="A332">
        <f>front!A332</f>
        <v>341.9</v>
      </c>
      <c r="B332" s="1">
        <f t="shared" si="123"/>
        <v>0.46999999999997044</v>
      </c>
      <c r="C332">
        <f>front!D332-front!B332</f>
        <v>643.65000000000009</v>
      </c>
      <c r="D332" s="2">
        <f>front!E332-front!C332</f>
        <v>6278.7000000000007</v>
      </c>
      <c r="E332" s="2">
        <f>IF(front!F332-front!C332&gt;0,front!F332-front!C332,0)</f>
        <v>1978.3999999999996</v>
      </c>
      <c r="F332" s="2">
        <f>front!I332-front!H332</f>
        <v>9899.1000000000022</v>
      </c>
      <c r="G332" s="2">
        <f>IF(front!J332-front!H332&gt;0,front!J332-front!H332,0)</f>
        <v>27.700000000000728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642.16147447550327</v>
      </c>
      <c r="J332" s="4">
        <f>D332/(constants!$A$4+constants!$B$4*data!D332+constants!$C$4*data!D332^2+constants!$D$4*data!D332^3+constants!$E$4*data!D332^4+constants!$F$4*data!D332^5+constants!$G$4*data!D332^6+constants!$H$4*data!D332^7)</f>
        <v>6267.0435530426694</v>
      </c>
      <c r="K332" s="4">
        <f>E332/(constants!$A$4+constants!$B$4*data!E332+constants!$C$4*data!E332^2+constants!$D$4*data!E332^3+constants!$E$4*data!E332^4+constants!$F$4*data!E332^5+constants!$G$4*data!E332^6+constants!$H$4*data!E332^7)</f>
        <v>1973.8848747204352</v>
      </c>
      <c r="L332" s="4">
        <f>F332/(constants!$A$4+constants!$B$4*data!F332+constants!$C$4*data!F332^2+constants!$D$4*data!F332^3+constants!$E$4*data!F332^4+constants!$F$4*data!F332^5+constants!$G$4*data!F332^6+constants!$H$4*data!F332^7)</f>
        <v>9897.2100169938385</v>
      </c>
      <c r="M332" s="4">
        <f>G332/(constants!$A$4+constants!$B$4*data!G332+constants!$C$4*data!G332^2+constants!$D$4*data!G332^3+constants!$E$4*data!G332^4+constants!$F$4*data!G332^5+constants!$G$4*data!G332^6+constants!$H$4*data!G332^7)</f>
        <v>27.634590481005318</v>
      </c>
      <c r="N332" s="4"/>
      <c r="O332" s="4">
        <f t="shared" si="108"/>
        <v>2140.5382482516779</v>
      </c>
      <c r="P332" s="4">
        <f t="shared" si="109"/>
        <v>2089.0145176808901</v>
      </c>
      <c r="Q332" s="4">
        <f t="shared" si="110"/>
        <v>657.96162490681172</v>
      </c>
      <c r="R332" s="4">
        <f t="shared" si="111"/>
        <v>3299.0700056646133</v>
      </c>
      <c r="S332" s="4">
        <f t="shared" si="112"/>
        <v>9.2115301603351067</v>
      </c>
      <c r="T332" s="4">
        <f t="shared" ref="T332:T391" si="124">O332/P332</f>
        <v>1.0246641323622714</v>
      </c>
      <c r="U332" s="4">
        <f t="shared" si="113"/>
        <v>0.31496268663429144</v>
      </c>
      <c r="V332" s="4">
        <f t="shared" si="114"/>
        <v>2.7921596524228347E-3</v>
      </c>
      <c r="W332" s="4"/>
      <c r="X332">
        <f>IF(front!E332&gt;$X$2,O332,P332)</f>
        <v>2089.0145176808901</v>
      </c>
      <c r="Y332">
        <f t="shared" si="115"/>
        <v>1388.929703904849</v>
      </c>
      <c r="Z332">
        <f>SUMPRODUCT($B$7:$B$456,Y$7:Y$456,EXP(constants!$B$32+constants!$A$32*ABS($A$7:$A$456-$A332)))</f>
        <v>36.238782133984088</v>
      </c>
      <c r="AA332">
        <f t="shared" si="104"/>
        <v>1352.6909217708649</v>
      </c>
      <c r="AB332">
        <f t="shared" si="116"/>
        <v>1345.1754463773595</v>
      </c>
      <c r="AD332" s="4">
        <f t="shared" si="105"/>
        <v>3288.8338280049743</v>
      </c>
      <c r="AE332">
        <f>SUMPRODUCT($B$7:$B$456,AD$7:AD$456,EXP(constants!$B$32+constants!$A$32*ABS($A$7:$A$456-$A332)))</f>
        <v>74.447055223046732</v>
      </c>
      <c r="AF332" s="4">
        <f t="shared" si="106"/>
        <v>3214.3867727819274</v>
      </c>
      <c r="AG332">
        <f t="shared" si="117"/>
        <v>3214.3867727819274</v>
      </c>
      <c r="AH332" s="4"/>
      <c r="AI332" s="5">
        <f>SUMPRODUCT(constants!$B$13:$B$20,A332^constants!$A$13:$A$20)*constants!$C$10/((A332/1000000000)^5*(EXP(0.014388/(A332/1000000000)/constants!$B$9)-1))</f>
        <v>7.2633044901535486E-7</v>
      </c>
      <c r="AJ332">
        <f>SUMPRODUCT(A332^constants!$E$28:$J$28,constants!$E$27:$J$27)</f>
        <v>9.0584110505788221E-7</v>
      </c>
      <c r="AL332" s="17">
        <f t="shared" si="107"/>
        <v>5.3995220546985718E-10</v>
      </c>
      <c r="AM332">
        <f t="shared" si="118"/>
        <v>2.8180837251078899E-10</v>
      </c>
      <c r="AN332">
        <f t="shared" si="119"/>
        <v>1.916026130306633</v>
      </c>
      <c r="AO332">
        <f t="shared" si="120"/>
        <v>5.5866865171467239E-10</v>
      </c>
      <c r="AQ332">
        <f t="shared" si="121"/>
        <v>5.3995220546985718E-10</v>
      </c>
      <c r="AS332" s="4">
        <f t="shared" si="122"/>
        <v>0.96649812695348047</v>
      </c>
    </row>
    <row r="333" spans="1:45" x14ac:dyDescent="0.2">
      <c r="A333">
        <f>front!A333</f>
        <v>342.37</v>
      </c>
      <c r="B333" s="1">
        <f t="shared" si="123"/>
        <v>0.47000000000002728</v>
      </c>
      <c r="C333">
        <f>front!D333-front!B333</f>
        <v>643.65000000000009</v>
      </c>
      <c r="D333" s="2">
        <f>front!E333-front!C333</f>
        <v>6278.7000000000007</v>
      </c>
      <c r="E333" s="2">
        <f>IF(front!F333-front!C333&gt;0,front!F333-front!C333,0)</f>
        <v>1978.3999999999996</v>
      </c>
      <c r="F333" s="2">
        <f>front!I333-front!H333</f>
        <v>9899.1000000000022</v>
      </c>
      <c r="G333" s="2">
        <f>IF(front!J333-front!H333&gt;0,front!J333-front!H333,0)</f>
        <v>27.700000000000728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642.16147447550327</v>
      </c>
      <c r="J333" s="4">
        <f>D333/(constants!$A$4+constants!$B$4*data!D333+constants!$C$4*data!D333^2+constants!$D$4*data!D333^3+constants!$E$4*data!D333^4+constants!$F$4*data!D333^5+constants!$G$4*data!D333^6+constants!$H$4*data!D333^7)</f>
        <v>6267.0435530426694</v>
      </c>
      <c r="K333" s="4">
        <f>E333/(constants!$A$4+constants!$B$4*data!E333+constants!$C$4*data!E333^2+constants!$D$4*data!E333^3+constants!$E$4*data!E333^4+constants!$F$4*data!E333^5+constants!$G$4*data!E333^6+constants!$H$4*data!E333^7)</f>
        <v>1973.8848747204352</v>
      </c>
      <c r="L333" s="4">
        <f>F333/(constants!$A$4+constants!$B$4*data!F333+constants!$C$4*data!F333^2+constants!$D$4*data!F333^3+constants!$E$4*data!F333^4+constants!$F$4*data!F333^5+constants!$G$4*data!F333^6+constants!$H$4*data!F333^7)</f>
        <v>9897.2100169938385</v>
      </c>
      <c r="M333" s="4">
        <f>G333/(constants!$A$4+constants!$B$4*data!G333+constants!$C$4*data!G333^2+constants!$D$4*data!G333^3+constants!$E$4*data!G333^4+constants!$F$4*data!G333^5+constants!$G$4*data!G333^6+constants!$H$4*data!G333^7)</f>
        <v>27.634590481005318</v>
      </c>
      <c r="N333" s="4"/>
      <c r="O333" s="4">
        <f t="shared" si="108"/>
        <v>2140.5382482516779</v>
      </c>
      <c r="P333" s="4">
        <f t="shared" si="109"/>
        <v>2089.0145176808901</v>
      </c>
      <c r="Q333" s="4">
        <f t="shared" si="110"/>
        <v>657.96162490681172</v>
      </c>
      <c r="R333" s="4">
        <f t="shared" si="111"/>
        <v>3299.0700056646133</v>
      </c>
      <c r="S333" s="4">
        <f t="shared" si="112"/>
        <v>9.2115301603351067</v>
      </c>
      <c r="T333" s="4">
        <f t="shared" si="124"/>
        <v>1.0246641323622714</v>
      </c>
      <c r="U333" s="4">
        <f t="shared" si="113"/>
        <v>0.31496268663429144</v>
      </c>
      <c r="V333" s="4">
        <f t="shared" si="114"/>
        <v>2.7921596524228347E-3</v>
      </c>
      <c r="W333" s="4"/>
      <c r="X333">
        <f>IF(front!E333&gt;$X$2,O333,P333)</f>
        <v>2089.0145176808901</v>
      </c>
      <c r="Y333">
        <f t="shared" si="115"/>
        <v>1388.929703904849</v>
      </c>
      <c r="Z333">
        <f>SUMPRODUCT($B$7:$B$456,Y$7:Y$456,EXP(constants!$B$32+constants!$A$32*ABS($A$7:$A$456-$A333)))</f>
        <v>36.671388068656327</v>
      </c>
      <c r="AA333">
        <f t="shared" si="104"/>
        <v>1352.2583158361927</v>
      </c>
      <c r="AB333">
        <f t="shared" si="116"/>
        <v>1344.7428404426873</v>
      </c>
      <c r="AD333" s="4">
        <f t="shared" si="105"/>
        <v>3288.8338280049743</v>
      </c>
      <c r="AE333">
        <f>SUMPRODUCT($B$7:$B$456,AD$7:AD$456,EXP(constants!$B$32+constants!$A$32*ABS($A$7:$A$456-$A333)))</f>
        <v>74.362420423318596</v>
      </c>
      <c r="AF333" s="4">
        <f t="shared" si="106"/>
        <v>3214.4714075816555</v>
      </c>
      <c r="AG333">
        <f t="shared" si="117"/>
        <v>3214.4714075816555</v>
      </c>
      <c r="AH333" s="4"/>
      <c r="AI333" s="5">
        <f>SUMPRODUCT(constants!$B$13:$B$20,A333^constants!$A$13:$A$20)*constants!$C$10/((A333/1000000000)^5*(EXP(0.014388/(A333/1000000000)/constants!$B$9)-1))</f>
        <v>7.3480561911372073E-7</v>
      </c>
      <c r="AJ333">
        <f>SUMPRODUCT(A333^constants!$E$28:$J$28,constants!$E$27:$J$27)</f>
        <v>9.0145823039680705E-7</v>
      </c>
      <c r="AL333" s="17">
        <f t="shared" si="107"/>
        <v>5.4642835567863951E-10</v>
      </c>
      <c r="AM333">
        <f t="shared" si="118"/>
        <v>2.8043747045645725E-10</v>
      </c>
      <c r="AN333">
        <f t="shared" si="119"/>
        <v>1.9484855386451716</v>
      </c>
      <c r="AO333">
        <f t="shared" si="120"/>
        <v>5.5595091839999922E-10</v>
      </c>
      <c r="AQ333">
        <f t="shared" si="121"/>
        <v>5.4642835567863951E-10</v>
      </c>
      <c r="AS333" s="4">
        <f t="shared" si="122"/>
        <v>0.98287157659750757</v>
      </c>
    </row>
    <row r="334" spans="1:45" x14ac:dyDescent="0.2">
      <c r="A334">
        <f>front!A334</f>
        <v>342.84</v>
      </c>
      <c r="B334" s="1">
        <f t="shared" si="123"/>
        <v>0.46999999999997044</v>
      </c>
      <c r="C334">
        <f>front!D334-front!B334</f>
        <v>662.10000000000036</v>
      </c>
      <c r="D334" s="2">
        <f>front!E334-front!C334</f>
        <v>6364.1</v>
      </c>
      <c r="E334" s="2">
        <f>IF(front!F334-front!C334&gt;0,front!F334-front!C334,0)</f>
        <v>1893.3999999999996</v>
      </c>
      <c r="F334" s="2">
        <f>front!I334-front!H334</f>
        <v>9848.5</v>
      </c>
      <c r="G334" s="2">
        <f>IF(front!J334-front!H334&gt;0,front!J334-front!H334,0)</f>
        <v>55.899999999999636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660.5694551691098</v>
      </c>
      <c r="J334" s="4">
        <f>D334/(constants!$A$4+constants!$B$4*data!D334+constants!$C$4*data!D334^2+constants!$D$4*data!D334^3+constants!$E$4*data!D334^4+constants!$F$4*data!D334^5+constants!$G$4*data!D334^6+constants!$H$4*data!D334^7)</f>
        <v>6352.4315682443139</v>
      </c>
      <c r="K334" s="4">
        <f>E334/(constants!$A$4+constants!$B$4*data!E334+constants!$C$4*data!E334^2+constants!$D$4*data!E334^3+constants!$E$4*data!E334^4+constants!$F$4*data!E334^5+constants!$G$4*data!E334^6+constants!$H$4*data!E334^7)</f>
        <v>1889.0777702279395</v>
      </c>
      <c r="L334" s="4">
        <f>F334/(constants!$A$4+constants!$B$4*data!F334+constants!$C$4*data!F334^2+constants!$D$4*data!F334^3+constants!$E$4*data!F334^4+constants!$F$4*data!F334^5+constants!$G$4*data!F334^6+constants!$H$4*data!F334^7)</f>
        <v>9846.2926691303855</v>
      </c>
      <c r="M334" s="4">
        <f>G334/(constants!$A$4+constants!$B$4*data!G334+constants!$C$4*data!G334^2+constants!$D$4*data!G334^3+constants!$E$4*data!G334^4+constants!$F$4*data!G334^5+constants!$G$4*data!G334^6+constants!$H$4*data!G334^7)</f>
        <v>55.768168647469743</v>
      </c>
      <c r="N334" s="4"/>
      <c r="O334" s="4">
        <f t="shared" si="108"/>
        <v>2201.8981838970326</v>
      </c>
      <c r="P334" s="4">
        <f t="shared" si="109"/>
        <v>2117.4771894147711</v>
      </c>
      <c r="Q334" s="4">
        <f t="shared" si="110"/>
        <v>629.69259007597987</v>
      </c>
      <c r="R334" s="4">
        <f t="shared" si="111"/>
        <v>3282.0975563767952</v>
      </c>
      <c r="S334" s="4">
        <f t="shared" si="112"/>
        <v>18.589389549156582</v>
      </c>
      <c r="T334" s="4">
        <f t="shared" si="124"/>
        <v>1.0398686677260471</v>
      </c>
      <c r="U334" s="4">
        <f t="shared" si="113"/>
        <v>0.29737868876406381</v>
      </c>
      <c r="V334" s="4">
        <f t="shared" si="114"/>
        <v>5.6638747721070061E-3</v>
      </c>
      <c r="W334" s="4"/>
      <c r="X334">
        <f>IF(front!E334&gt;$X$2,O334,P334)</f>
        <v>2117.4771894147711</v>
      </c>
      <c r="Y334">
        <f t="shared" si="115"/>
        <v>1447.4712149448587</v>
      </c>
      <c r="Z334">
        <f>SUMPRODUCT($B$7:$B$456,Y$7:Y$456,EXP(constants!$B$32+constants!$A$32*ABS($A$7:$A$456-$A334)))</f>
        <v>37.105980558973371</v>
      </c>
      <c r="AA334">
        <f t="shared" si="104"/>
        <v>1410.3652343858853</v>
      </c>
      <c r="AB334">
        <f t="shared" si="116"/>
        <v>1402.84975899238</v>
      </c>
      <c r="AD334" s="4">
        <f t="shared" si="105"/>
        <v>3261.4403701441793</v>
      </c>
      <c r="AE334">
        <f>SUMPRODUCT($B$7:$B$456,AD$7:AD$456,EXP(constants!$B$32+constants!$A$32*ABS($A$7:$A$456-$A334)))</f>
        <v>74.273575897425516</v>
      </c>
      <c r="AF334" s="4">
        <f t="shared" si="106"/>
        <v>3187.1667942467539</v>
      </c>
      <c r="AG334">
        <f t="shared" si="117"/>
        <v>3187.1667942467539</v>
      </c>
      <c r="AH334" s="4"/>
      <c r="AI334" s="5">
        <f>SUMPRODUCT(constants!$B$13:$B$20,A334^constants!$A$13:$A$20)*constants!$C$10/((A334/1000000000)^5*(EXP(0.014388/(A334/1000000000)/constants!$B$9)-1))</f>
        <v>7.4334779275208244E-7</v>
      </c>
      <c r="AJ334">
        <f>SUMPRODUCT(A334^constants!$E$28:$J$28,constants!$E$27:$J$27)</f>
        <v>8.9709668203474856E-7</v>
      </c>
      <c r="AL334" s="17">
        <f t="shared" si="107"/>
        <v>5.2988410767950252E-10</v>
      </c>
      <c r="AM334">
        <f t="shared" si="118"/>
        <v>2.8147151998888901E-10</v>
      </c>
      <c r="AN334">
        <f t="shared" si="119"/>
        <v>1.8825496366396839</v>
      </c>
      <c r="AO334">
        <f t="shared" si="120"/>
        <v>5.5800086124925835E-10</v>
      </c>
      <c r="AQ334">
        <f t="shared" si="121"/>
        <v>5.2988410767950252E-10</v>
      </c>
      <c r="AS334" s="4">
        <f t="shared" si="122"/>
        <v>0.94961163051467745</v>
      </c>
    </row>
    <row r="335" spans="1:45" x14ac:dyDescent="0.2">
      <c r="A335">
        <f>front!A335</f>
        <v>343.31</v>
      </c>
      <c r="B335" s="1">
        <f t="shared" si="123"/>
        <v>0.47000000000002728</v>
      </c>
      <c r="C335">
        <f>front!D335-front!B335</f>
        <v>662.10000000000036</v>
      </c>
      <c r="D335" s="2">
        <f>front!E335-front!C335</f>
        <v>6364.1</v>
      </c>
      <c r="E335" s="2">
        <f>IF(front!F335-front!C335&gt;0,front!F335-front!C335,0)</f>
        <v>1893.3999999999996</v>
      </c>
      <c r="F335" s="2">
        <f>front!I335-front!H335</f>
        <v>9848.5</v>
      </c>
      <c r="G335" s="2">
        <f>IF(front!J335-front!H335&gt;0,front!J335-front!H335,0)</f>
        <v>55.899999999999636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660.5694551691098</v>
      </c>
      <c r="J335" s="4">
        <f>D335/(constants!$A$4+constants!$B$4*data!D335+constants!$C$4*data!D335^2+constants!$D$4*data!D335^3+constants!$E$4*data!D335^4+constants!$F$4*data!D335^5+constants!$G$4*data!D335^6+constants!$H$4*data!D335^7)</f>
        <v>6352.4315682443139</v>
      </c>
      <c r="K335" s="4">
        <f>E335/(constants!$A$4+constants!$B$4*data!E335+constants!$C$4*data!E335^2+constants!$D$4*data!E335^3+constants!$E$4*data!E335^4+constants!$F$4*data!E335^5+constants!$G$4*data!E335^6+constants!$H$4*data!E335^7)</f>
        <v>1889.0777702279395</v>
      </c>
      <c r="L335" s="4">
        <f>F335/(constants!$A$4+constants!$B$4*data!F335+constants!$C$4*data!F335^2+constants!$D$4*data!F335^3+constants!$E$4*data!F335^4+constants!$F$4*data!F335^5+constants!$G$4*data!F335^6+constants!$H$4*data!F335^7)</f>
        <v>9846.2926691303855</v>
      </c>
      <c r="M335" s="4">
        <f>G335/(constants!$A$4+constants!$B$4*data!G335+constants!$C$4*data!G335^2+constants!$D$4*data!G335^3+constants!$E$4*data!G335^4+constants!$F$4*data!G335^5+constants!$G$4*data!G335^6+constants!$H$4*data!G335^7)</f>
        <v>55.768168647469743</v>
      </c>
      <c r="N335" s="4"/>
      <c r="O335" s="4">
        <f t="shared" si="108"/>
        <v>2201.8981838970326</v>
      </c>
      <c r="P335" s="4">
        <f t="shared" si="109"/>
        <v>2117.4771894147711</v>
      </c>
      <c r="Q335" s="4">
        <f t="shared" si="110"/>
        <v>629.69259007597987</v>
      </c>
      <c r="R335" s="4">
        <f t="shared" si="111"/>
        <v>3282.0975563767952</v>
      </c>
      <c r="S335" s="4">
        <f t="shared" si="112"/>
        <v>18.589389549156582</v>
      </c>
      <c r="T335" s="4">
        <f t="shared" si="124"/>
        <v>1.0398686677260471</v>
      </c>
      <c r="U335" s="4">
        <f t="shared" si="113"/>
        <v>0.29737868876406381</v>
      </c>
      <c r="V335" s="4">
        <f t="shared" si="114"/>
        <v>5.6638747721070061E-3</v>
      </c>
      <c r="W335" s="4"/>
      <c r="X335">
        <f>IF(front!E335&gt;$X$2,O335,P335)</f>
        <v>2117.4771894147711</v>
      </c>
      <c r="Y335">
        <f t="shared" si="115"/>
        <v>1447.4712149448587</v>
      </c>
      <c r="Z335">
        <f>SUMPRODUCT($B$7:$B$456,Y$7:Y$456,EXP(constants!$B$32+constants!$A$32*ABS($A$7:$A$456-$A335)))</f>
        <v>37.541849232107808</v>
      </c>
      <c r="AA335">
        <f t="shared" si="104"/>
        <v>1409.929365712751</v>
      </c>
      <c r="AB335">
        <f t="shared" si="116"/>
        <v>1402.4138903192456</v>
      </c>
      <c r="AD335" s="4">
        <f t="shared" si="105"/>
        <v>3261.4403701441793</v>
      </c>
      <c r="AE335">
        <f>SUMPRODUCT($B$7:$B$456,AD$7:AD$456,EXP(constants!$B$32+constants!$A$32*ABS($A$7:$A$456-$A335)))</f>
        <v>74.180935898964066</v>
      </c>
      <c r="AF335" s="4">
        <f t="shared" si="106"/>
        <v>3187.2594342452153</v>
      </c>
      <c r="AG335">
        <f t="shared" si="117"/>
        <v>3187.2594342452153</v>
      </c>
      <c r="AH335" s="4"/>
      <c r="AI335" s="5">
        <f>SUMPRODUCT(constants!$B$13:$B$20,A335^constants!$A$13:$A$20)*constants!$C$10/((A335/1000000000)^5*(EXP(0.014388/(A335/1000000000)/constants!$B$9)-1))</f>
        <v>7.5195716888364564E-7</v>
      </c>
      <c r="AJ335">
        <f>SUMPRODUCT(A335^constants!$E$28:$J$28,constants!$E$27:$J$27)</f>
        <v>8.9275647492263787E-7</v>
      </c>
      <c r="AL335" s="17">
        <f t="shared" si="107"/>
        <v>5.3618776459242718E-10</v>
      </c>
      <c r="AM335">
        <f t="shared" si="118"/>
        <v>2.8010160243954359E-10</v>
      </c>
      <c r="AN335">
        <f t="shared" si="119"/>
        <v>1.9142616819129286</v>
      </c>
      <c r="AO335">
        <f t="shared" si="120"/>
        <v>5.5528507965826331E-10</v>
      </c>
      <c r="AQ335">
        <f t="shared" si="121"/>
        <v>5.3618776459242718E-10</v>
      </c>
      <c r="AS335" s="4">
        <f t="shared" si="122"/>
        <v>0.96560808895209449</v>
      </c>
    </row>
    <row r="336" spans="1:45" x14ac:dyDescent="0.2">
      <c r="A336">
        <f>front!A336</f>
        <v>343.78</v>
      </c>
      <c r="B336" s="1">
        <f t="shared" si="123"/>
        <v>0.46999999999997044</v>
      </c>
      <c r="C336">
        <f>front!D336-front!B336</f>
        <v>663.55000000000018</v>
      </c>
      <c r="D336" s="2">
        <f>front!E336-front!C336</f>
        <v>6369.3000000000011</v>
      </c>
      <c r="E336" s="2">
        <f>IF(front!F336-front!C336&gt;0,front!F336-front!C336,0)</f>
        <v>1859.2999999999993</v>
      </c>
      <c r="F336" s="2">
        <f>front!I336-front!H336</f>
        <v>9730.4999999999982</v>
      </c>
      <c r="G336" s="2">
        <f>IF(front!J336-front!H336&gt;0,front!J336-front!H336,0)</f>
        <v>13.199999999998909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662.01615370658521</v>
      </c>
      <c r="J336" s="4">
        <f>D336/(constants!$A$4+constants!$B$4*data!D336+constants!$C$4*data!D336^2+constants!$D$4*data!D336^3+constants!$E$4*data!D336^4+constants!$F$4*data!D336^5+constants!$G$4*data!D336^6+constants!$H$4*data!D336^7)</f>
        <v>6357.6311176767622</v>
      </c>
      <c r="K336" s="4">
        <f>E336/(constants!$A$4+constants!$B$4*data!E336+constants!$C$4*data!E336^2+constants!$D$4*data!E336^3+constants!$E$4*data!E336^4+constants!$F$4*data!E336^5+constants!$G$4*data!E336^6+constants!$H$4*data!E336^7)</f>
        <v>1855.0551574324502</v>
      </c>
      <c r="L336" s="4">
        <f>F336/(constants!$A$4+constants!$B$4*data!F336+constants!$C$4*data!F336^2+constants!$D$4*data!F336^3+constants!$E$4*data!F336^4+constants!$F$4*data!F336^5+constants!$G$4*data!F336^6+constants!$H$4*data!F336^7)</f>
        <v>9727.5761821439937</v>
      </c>
      <c r="M336" s="4">
        <f>G336/(constants!$A$4+constants!$B$4*data!G336+constants!$C$4*data!G336^2+constants!$D$4*data!G336^3+constants!$E$4*data!G336^4+constants!$F$4*data!G336^5+constants!$G$4*data!G336^6+constants!$H$4*data!G336^7)</f>
        <v>13.168809239452539</v>
      </c>
      <c r="N336" s="4"/>
      <c r="O336" s="4">
        <f t="shared" si="108"/>
        <v>2206.720512355284</v>
      </c>
      <c r="P336" s="4">
        <f t="shared" si="109"/>
        <v>2119.2103725589204</v>
      </c>
      <c r="Q336" s="4">
        <f t="shared" si="110"/>
        <v>618.35171914415002</v>
      </c>
      <c r="R336" s="4">
        <f t="shared" si="111"/>
        <v>3242.5253940479979</v>
      </c>
      <c r="S336" s="4">
        <f t="shared" si="112"/>
        <v>4.3896030798175127</v>
      </c>
      <c r="T336" s="4">
        <f t="shared" si="124"/>
        <v>1.0412937483364126</v>
      </c>
      <c r="U336" s="4">
        <f t="shared" si="113"/>
        <v>0.29178401877936166</v>
      </c>
      <c r="V336" s="4">
        <f t="shared" si="114"/>
        <v>1.3537605866942781E-3</v>
      </c>
      <c r="W336" s="4"/>
      <c r="X336">
        <f>IF(front!E336&gt;$X$2,O336,P336)</f>
        <v>2119.2103725589204</v>
      </c>
      <c r="Y336">
        <f t="shared" si="115"/>
        <v>1461.2713199486116</v>
      </c>
      <c r="Z336">
        <f>SUMPRODUCT($B$7:$B$456,Y$7:Y$456,EXP(constants!$B$32+constants!$A$32*ABS($A$7:$A$456-$A336)))</f>
        <v>37.979305615576003</v>
      </c>
      <c r="AA336">
        <f t="shared" si="104"/>
        <v>1423.2920143330355</v>
      </c>
      <c r="AB336">
        <f t="shared" si="116"/>
        <v>1415.7765389395302</v>
      </c>
      <c r="AD336" s="4">
        <f t="shared" si="105"/>
        <v>3237.6475120676737</v>
      </c>
      <c r="AE336">
        <f>SUMPRODUCT($B$7:$B$456,AD$7:AD$456,EXP(constants!$B$32+constants!$A$32*ABS($A$7:$A$456-$A336)))</f>
        <v>74.084434215539332</v>
      </c>
      <c r="AF336" s="4">
        <f t="shared" si="106"/>
        <v>3163.5630778521345</v>
      </c>
      <c r="AG336">
        <f t="shared" si="117"/>
        <v>3163.5630778521345</v>
      </c>
      <c r="AH336" s="4"/>
      <c r="AI336" s="5">
        <f>SUMPRODUCT(constants!$B$13:$B$20,A336^constants!$A$13:$A$20)*constants!$C$10/((A336/1000000000)^5*(EXP(0.014388/(A336/1000000000)/constants!$B$9)-1))</f>
        <v>7.60633944540229E-7</v>
      </c>
      <c r="AJ336">
        <f>SUMPRODUCT(A336^constants!$E$28:$J$28,constants!$E$27:$J$27)</f>
        <v>8.8843763088459734E-7</v>
      </c>
      <c r="AL336" s="17">
        <f t="shared" si="107"/>
        <v>5.3725564989936368E-10</v>
      </c>
      <c r="AM336">
        <f t="shared" si="118"/>
        <v>2.8083449231800745E-10</v>
      </c>
      <c r="AN336">
        <f t="shared" si="119"/>
        <v>1.9130686030225719</v>
      </c>
      <c r="AO336">
        <f t="shared" si="120"/>
        <v>5.5673799106969076E-10</v>
      </c>
      <c r="AQ336">
        <f t="shared" si="121"/>
        <v>5.3725564989936368E-10</v>
      </c>
      <c r="AS336" s="4">
        <f t="shared" si="122"/>
        <v>0.96500626599436012</v>
      </c>
    </row>
    <row r="337" spans="1:45" x14ac:dyDescent="0.2">
      <c r="A337">
        <f>front!A337</f>
        <v>344.25</v>
      </c>
      <c r="B337" s="1">
        <f t="shared" si="123"/>
        <v>0.47000000000002728</v>
      </c>
      <c r="C337">
        <f>front!D337-front!B337</f>
        <v>663.55000000000018</v>
      </c>
      <c r="D337" s="2">
        <f>front!E337-front!C337</f>
        <v>6369.3000000000011</v>
      </c>
      <c r="E337" s="2">
        <f>IF(front!F337-front!C337&gt;0,front!F337-front!C337,0)</f>
        <v>1859.2999999999993</v>
      </c>
      <c r="F337" s="2">
        <f>front!I337-front!H337</f>
        <v>9730.4999999999982</v>
      </c>
      <c r="G337" s="2">
        <f>IF(front!J337-front!H337&gt;0,front!J337-front!H337,0)</f>
        <v>13.199999999998909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662.01615370658521</v>
      </c>
      <c r="J337" s="4">
        <f>D337/(constants!$A$4+constants!$B$4*data!D337+constants!$C$4*data!D337^2+constants!$D$4*data!D337^3+constants!$E$4*data!D337^4+constants!$F$4*data!D337^5+constants!$G$4*data!D337^6+constants!$H$4*data!D337^7)</f>
        <v>6357.6311176767622</v>
      </c>
      <c r="K337" s="4">
        <f>E337/(constants!$A$4+constants!$B$4*data!E337+constants!$C$4*data!E337^2+constants!$D$4*data!E337^3+constants!$E$4*data!E337^4+constants!$F$4*data!E337^5+constants!$G$4*data!E337^6+constants!$H$4*data!E337^7)</f>
        <v>1855.0551574324502</v>
      </c>
      <c r="L337" s="4">
        <f>F337/(constants!$A$4+constants!$B$4*data!F337+constants!$C$4*data!F337^2+constants!$D$4*data!F337^3+constants!$E$4*data!F337^4+constants!$F$4*data!F337^5+constants!$G$4*data!F337^6+constants!$H$4*data!F337^7)</f>
        <v>9727.5761821439937</v>
      </c>
      <c r="M337" s="4">
        <f>G337/(constants!$A$4+constants!$B$4*data!G337+constants!$C$4*data!G337^2+constants!$D$4*data!G337^3+constants!$E$4*data!G337^4+constants!$F$4*data!G337^5+constants!$G$4*data!G337^6+constants!$H$4*data!G337^7)</f>
        <v>13.168809239452539</v>
      </c>
      <c r="N337" s="4"/>
      <c r="O337" s="4">
        <f t="shared" si="108"/>
        <v>2206.720512355284</v>
      </c>
      <c r="P337" s="4">
        <f t="shared" si="109"/>
        <v>2119.2103725589204</v>
      </c>
      <c r="Q337" s="4">
        <f t="shared" si="110"/>
        <v>618.35171914415002</v>
      </c>
      <c r="R337" s="4">
        <f t="shared" si="111"/>
        <v>3242.5253940479979</v>
      </c>
      <c r="S337" s="4">
        <f t="shared" si="112"/>
        <v>4.3896030798175127</v>
      </c>
      <c r="T337" s="4">
        <f t="shared" si="124"/>
        <v>1.0412937483364126</v>
      </c>
      <c r="U337" s="4">
        <f t="shared" si="113"/>
        <v>0.29178401877936166</v>
      </c>
      <c r="V337" s="4">
        <f t="shared" si="114"/>
        <v>1.3537605866942781E-3</v>
      </c>
      <c r="W337" s="4"/>
      <c r="X337">
        <f>IF(front!E337&gt;$X$2,O337,P337)</f>
        <v>2119.2103725589204</v>
      </c>
      <c r="Y337">
        <f t="shared" si="115"/>
        <v>1461.2713199486116</v>
      </c>
      <c r="Z337">
        <f>SUMPRODUCT($B$7:$B$456,Y$7:Y$456,EXP(constants!$B$32+constants!$A$32*ABS($A$7:$A$456-$A337)))</f>
        <v>38.418421692123516</v>
      </c>
      <c r="AA337">
        <f t="shared" si="104"/>
        <v>1422.8528982564881</v>
      </c>
      <c r="AB337">
        <f t="shared" si="116"/>
        <v>1415.3374228629827</v>
      </c>
      <c r="AD337" s="4">
        <f t="shared" si="105"/>
        <v>3237.6475120676737</v>
      </c>
      <c r="AE337">
        <f>SUMPRODUCT($B$7:$B$456,AD$7:AD$456,EXP(constants!$B$32+constants!$A$32*ABS($A$7:$A$456-$A337)))</f>
        <v>73.984416832010453</v>
      </c>
      <c r="AF337" s="4">
        <f t="shared" si="106"/>
        <v>3163.6630952356631</v>
      </c>
      <c r="AG337">
        <f t="shared" si="117"/>
        <v>3163.6630952356631</v>
      </c>
      <c r="AH337" s="4"/>
      <c r="AI337" s="5">
        <f>SUMPRODUCT(constants!$B$13:$B$20,A337^constants!$A$13:$A$20)*constants!$C$10/((A337/1000000000)^5*(EXP(0.014388/(A337/1000000000)/constants!$B$9)-1))</f>
        <v>7.6937831482277953E-7</v>
      </c>
      <c r="AJ337">
        <f>SUMPRODUCT(A337^constants!$E$28:$J$28,constants!$E$27:$J$27)</f>
        <v>8.8414017850561724E-7</v>
      </c>
      <c r="AL337" s="17">
        <f t="shared" si="107"/>
        <v>5.4360063006492146E-10</v>
      </c>
      <c r="AM337">
        <f t="shared" si="118"/>
        <v>2.7946723525557865E-10</v>
      </c>
      <c r="AN337">
        <f t="shared" si="119"/>
        <v>1.9451318848443442</v>
      </c>
      <c r="AO337">
        <f t="shared" si="120"/>
        <v>5.5402748373873761E-10</v>
      </c>
      <c r="AQ337">
        <f t="shared" si="121"/>
        <v>5.4360063006492146E-10</v>
      </c>
      <c r="AS337" s="4">
        <f t="shared" si="122"/>
        <v>0.98117989814611228</v>
      </c>
    </row>
    <row r="338" spans="1:45" x14ac:dyDescent="0.2">
      <c r="A338">
        <f>front!A338</f>
        <v>344.72</v>
      </c>
      <c r="B338" s="1">
        <f t="shared" si="123"/>
        <v>0.47000000000002728</v>
      </c>
      <c r="C338">
        <f>front!D338-front!B338</f>
        <v>650.04999999999973</v>
      </c>
      <c r="D338" s="2">
        <f>front!E338-front!C338</f>
        <v>6339.9000000000015</v>
      </c>
      <c r="E338" s="2">
        <f>IF(front!F338-front!C338&gt;0,front!F338-front!C338,0)</f>
        <v>1772.8999999999996</v>
      </c>
      <c r="F338" s="2">
        <f>front!I338-front!H338</f>
        <v>9697.7000000000007</v>
      </c>
      <c r="G338" s="2">
        <f>IF(front!J338-front!H338&gt;0,front!J338-front!H338,0)</f>
        <v>4.1999999999989086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648.54689632373731</v>
      </c>
      <c r="J338" s="4">
        <f>D338/(constants!$A$4+constants!$B$4*data!D338+constants!$C$4*data!D338^2+constants!$D$4*data!D338^3+constants!$E$4*data!D338^4+constants!$F$4*data!D338^5+constants!$G$4*data!D338^6+constants!$H$4*data!D338^7)</f>
        <v>6328.2340893825094</v>
      </c>
      <c r="K338" s="4">
        <f>E338/(constants!$A$4+constants!$B$4*data!E338+constants!$C$4*data!E338^2+constants!$D$4*data!E338^3+constants!$E$4*data!E338^4+constants!$F$4*data!E338^5+constants!$G$4*data!E338^6+constants!$H$4*data!E338^7)</f>
        <v>1768.8512202836112</v>
      </c>
      <c r="L338" s="4">
        <f>F338/(constants!$A$4+constants!$B$4*data!F338+constants!$C$4*data!F338^2+constants!$D$4*data!F338^3+constants!$E$4*data!F338^4+constants!$F$4*data!F338^5+constants!$G$4*data!F338^6+constants!$H$4*data!F338^7)</f>
        <v>9694.5828355547692</v>
      </c>
      <c r="M338" s="4">
        <f>G338/(constants!$A$4+constants!$B$4*data!G338+constants!$C$4*data!G338^2+constants!$D$4*data!G338^3+constants!$E$4*data!G338^4+constants!$F$4*data!G338^5+constants!$G$4*data!G338^6+constants!$H$4*data!G338^7)</f>
        <v>4.1900714949289295</v>
      </c>
      <c r="N338" s="4"/>
      <c r="O338" s="4">
        <f t="shared" si="108"/>
        <v>2161.8229877457911</v>
      </c>
      <c r="P338" s="4">
        <f t="shared" si="109"/>
        <v>2109.4113631275031</v>
      </c>
      <c r="Q338" s="4">
        <f t="shared" si="110"/>
        <v>589.61707342787042</v>
      </c>
      <c r="R338" s="4">
        <f t="shared" si="111"/>
        <v>3231.5276118515899</v>
      </c>
      <c r="S338" s="4">
        <f t="shared" si="112"/>
        <v>1.3966904983096431</v>
      </c>
      <c r="T338" s="4">
        <f t="shared" si="124"/>
        <v>1.0248465640862863</v>
      </c>
      <c r="U338" s="4">
        <f t="shared" si="113"/>
        <v>0.27951734959542412</v>
      </c>
      <c r="V338" s="4">
        <f t="shared" si="114"/>
        <v>4.3220750866781917E-4</v>
      </c>
      <c r="W338" s="4"/>
      <c r="X338">
        <f>IF(front!E338&gt;$X$2,O338,P338)</f>
        <v>2109.4113631275031</v>
      </c>
      <c r="Y338">
        <f t="shared" si="115"/>
        <v>1482.0465694613254</v>
      </c>
      <c r="Z338">
        <f>SUMPRODUCT($B$7:$B$456,Y$7:Y$456,EXP(constants!$B$32+constants!$A$32*ABS($A$7:$A$456-$A338)))</f>
        <v>38.859511310276709</v>
      </c>
      <c r="AA338">
        <f t="shared" si="104"/>
        <v>1443.1870581510486</v>
      </c>
      <c r="AB338">
        <f t="shared" si="116"/>
        <v>1435.6715827575433</v>
      </c>
      <c r="AD338" s="4">
        <f t="shared" si="105"/>
        <v>3229.9755600396347</v>
      </c>
      <c r="AE338">
        <f>SUMPRODUCT($B$7:$B$456,AD$7:AD$456,EXP(constants!$B$32+constants!$A$32*ABS($A$7:$A$456-$A338)))</f>
        <v>73.880812263159555</v>
      </c>
      <c r="AF338" s="4">
        <f t="shared" si="106"/>
        <v>3156.0947477764753</v>
      </c>
      <c r="AG338">
        <f t="shared" si="117"/>
        <v>3156.0947477764753</v>
      </c>
      <c r="AH338" s="4"/>
      <c r="AI338" s="5">
        <f>SUMPRODUCT(constants!$B$13:$B$20,A338^constants!$A$13:$A$20)*constants!$C$10/((A338/1000000000)^5*(EXP(0.014388/(A338/1000000000)/constants!$B$9)-1))</f>
        <v>7.7819047289202445E-7</v>
      </c>
      <c r="AJ338">
        <f>SUMPRODUCT(A338^constants!$E$28:$J$28,constants!$E$27:$J$27)</f>
        <v>8.798641530142451E-7</v>
      </c>
      <c r="AL338" s="17">
        <f t="shared" si="107"/>
        <v>5.4203933701698506E-10</v>
      </c>
      <c r="AM338">
        <f t="shared" si="118"/>
        <v>2.7878255354473277E-10</v>
      </c>
      <c r="AN338">
        <f t="shared" si="119"/>
        <v>1.9443086740003288</v>
      </c>
      <c r="AO338">
        <f t="shared" si="120"/>
        <v>5.5267014220610695E-10</v>
      </c>
      <c r="AQ338">
        <f t="shared" si="121"/>
        <v>5.4203933701698506E-10</v>
      </c>
      <c r="AS338" s="4">
        <f t="shared" si="122"/>
        <v>0.98076464716062528</v>
      </c>
    </row>
    <row r="339" spans="1:45" x14ac:dyDescent="0.2">
      <c r="A339">
        <f>front!A339</f>
        <v>345.19</v>
      </c>
      <c r="B339" s="1">
        <f t="shared" si="123"/>
        <v>0.46999999999997044</v>
      </c>
      <c r="C339">
        <f>front!D339-front!B339</f>
        <v>650.04999999999973</v>
      </c>
      <c r="D339" s="2">
        <f>front!E339-front!C339</f>
        <v>6339.9000000000015</v>
      </c>
      <c r="E339" s="2">
        <f>IF(front!F339-front!C339&gt;0,front!F339-front!C339,0)</f>
        <v>1772.8999999999996</v>
      </c>
      <c r="F339" s="2">
        <f>front!I339-front!H339</f>
        <v>9697.7000000000007</v>
      </c>
      <c r="G339" s="2">
        <f>IF(front!J339-front!H339&gt;0,front!J339-front!H339,0)</f>
        <v>4.1999999999989086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648.54689632373731</v>
      </c>
      <c r="J339" s="4">
        <f>D339/(constants!$A$4+constants!$B$4*data!D339+constants!$C$4*data!D339^2+constants!$D$4*data!D339^3+constants!$E$4*data!D339^4+constants!$F$4*data!D339^5+constants!$G$4*data!D339^6+constants!$H$4*data!D339^7)</f>
        <v>6328.2340893825094</v>
      </c>
      <c r="K339" s="4">
        <f>E339/(constants!$A$4+constants!$B$4*data!E339+constants!$C$4*data!E339^2+constants!$D$4*data!E339^3+constants!$E$4*data!E339^4+constants!$F$4*data!E339^5+constants!$G$4*data!E339^6+constants!$H$4*data!E339^7)</f>
        <v>1768.8512202836112</v>
      </c>
      <c r="L339" s="4">
        <f>F339/(constants!$A$4+constants!$B$4*data!F339+constants!$C$4*data!F339^2+constants!$D$4*data!F339^3+constants!$E$4*data!F339^4+constants!$F$4*data!F339^5+constants!$G$4*data!F339^6+constants!$H$4*data!F339^7)</f>
        <v>9694.5828355547692</v>
      </c>
      <c r="M339" s="4">
        <f>G339/(constants!$A$4+constants!$B$4*data!G339+constants!$C$4*data!G339^2+constants!$D$4*data!G339^3+constants!$E$4*data!G339^4+constants!$F$4*data!G339^5+constants!$G$4*data!G339^6+constants!$H$4*data!G339^7)</f>
        <v>4.1900714949289295</v>
      </c>
      <c r="N339" s="4"/>
      <c r="O339" s="4">
        <f t="shared" si="108"/>
        <v>2161.8229877457911</v>
      </c>
      <c r="P339" s="4">
        <f t="shared" si="109"/>
        <v>2109.4113631275031</v>
      </c>
      <c r="Q339" s="4">
        <f t="shared" si="110"/>
        <v>589.61707342787042</v>
      </c>
      <c r="R339" s="4">
        <f t="shared" si="111"/>
        <v>3231.5276118515899</v>
      </c>
      <c r="S339" s="4">
        <f t="shared" si="112"/>
        <v>1.3966904983096431</v>
      </c>
      <c r="T339" s="4">
        <f t="shared" si="124"/>
        <v>1.0248465640862863</v>
      </c>
      <c r="U339" s="4">
        <f t="shared" si="113"/>
        <v>0.27951734959542412</v>
      </c>
      <c r="V339" s="4">
        <f t="shared" si="114"/>
        <v>4.3220750866781917E-4</v>
      </c>
      <c r="W339" s="4"/>
      <c r="X339">
        <f>IF(front!E339&gt;$X$2,O339,P339)</f>
        <v>2109.4113631275031</v>
      </c>
      <c r="Y339">
        <f t="shared" si="115"/>
        <v>1482.0465694613254</v>
      </c>
      <c r="Z339">
        <f>SUMPRODUCT($B$7:$B$456,Y$7:Y$456,EXP(constants!$B$32+constants!$A$32*ABS($A$7:$A$456-$A339)))</f>
        <v>39.302527400143539</v>
      </c>
      <c r="AA339">
        <f t="shared" si="104"/>
        <v>1442.7440420611817</v>
      </c>
      <c r="AB339">
        <f t="shared" si="116"/>
        <v>1435.2285666676764</v>
      </c>
      <c r="AD339" s="4">
        <f t="shared" si="105"/>
        <v>3229.9755600396347</v>
      </c>
      <c r="AE339">
        <f>SUMPRODUCT($B$7:$B$456,AD$7:AD$456,EXP(constants!$B$32+constants!$A$32*ABS($A$7:$A$456-$A339)))</f>
        <v>73.773680261930849</v>
      </c>
      <c r="AF339" s="4">
        <f t="shared" si="106"/>
        <v>3156.2018797777037</v>
      </c>
      <c r="AG339">
        <f t="shared" si="117"/>
        <v>3156.2018797777037</v>
      </c>
      <c r="AH339" s="4"/>
      <c r="AI339" s="5">
        <f>SUMPRODUCT(constants!$B$13:$B$20,A339^constants!$A$13:$A$20)*constants!$C$10/((A339/1000000000)^5*(EXP(0.014388/(A339/1000000000)/constants!$B$9)-1))</f>
        <v>7.8707060995942687E-7</v>
      </c>
      <c r="AJ339">
        <f>SUMPRODUCT(A339^constants!$E$28:$J$28,constants!$E$27:$J$27)</f>
        <v>8.7560959617416544E-7</v>
      </c>
      <c r="AL339" s="17">
        <f t="shared" si="107"/>
        <v>5.483939131638474E-10</v>
      </c>
      <c r="AM339">
        <f t="shared" si="118"/>
        <v>2.774250917801988E-10</v>
      </c>
      <c r="AN339">
        <f t="shared" si="119"/>
        <v>1.9767278786676388</v>
      </c>
      <c r="AO339">
        <f t="shared" si="120"/>
        <v>5.4997905348156102E-10</v>
      </c>
      <c r="AQ339">
        <f t="shared" si="121"/>
        <v>5.483939131638474E-10</v>
      </c>
      <c r="AS339" s="4">
        <f t="shared" si="122"/>
        <v>0.99711781692833734</v>
      </c>
    </row>
    <row r="340" spans="1:45" x14ac:dyDescent="0.2">
      <c r="A340">
        <f>front!A340</f>
        <v>345.66</v>
      </c>
      <c r="B340" s="1">
        <f t="shared" si="123"/>
        <v>0.47000000000002728</v>
      </c>
      <c r="C340">
        <f>front!D340-front!B340</f>
        <v>648.64999999999964</v>
      </c>
      <c r="D340" s="2">
        <f>front!E340-front!C340</f>
        <v>6383.7000000000007</v>
      </c>
      <c r="E340" s="2">
        <f>IF(front!F340-front!C340&gt;0,front!F340-front!C340,0)</f>
        <v>1699.1000000000004</v>
      </c>
      <c r="F340" s="2">
        <f>front!I340-front!H340</f>
        <v>9595.2000000000007</v>
      </c>
      <c r="G340" s="2">
        <f>IF(front!J340-front!H340&gt;0,front!J340-front!H340,0)</f>
        <v>4.2999999999992724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647.15008507852428</v>
      </c>
      <c r="J340" s="4">
        <f>D340/(constants!$A$4+constants!$B$4*data!D340+constants!$C$4*data!D340^2+constants!$D$4*data!D340^3+constants!$E$4*data!D340^4+constants!$F$4*data!D340^5+constants!$G$4*data!D340^6+constants!$H$4*data!D340^7)</f>
        <v>6372.03003900568</v>
      </c>
      <c r="K340" s="4">
        <f>E340/(constants!$A$4+constants!$B$4*data!E340+constants!$C$4*data!E340^2+constants!$D$4*data!E340^3+constants!$E$4*data!E340^4+constants!$F$4*data!E340^5+constants!$G$4*data!E340^6+constants!$H$4*data!E340^7)</f>
        <v>1695.2186560089133</v>
      </c>
      <c r="L340" s="4">
        <f>F340/(constants!$A$4+constants!$B$4*data!F340+constants!$C$4*data!F340^2+constants!$D$4*data!F340^3+constants!$E$4*data!F340^4+constants!$F$4*data!F340^5+constants!$G$4*data!F340^6+constants!$H$4*data!F340^7)</f>
        <v>9591.4947525932857</v>
      </c>
      <c r="M340" s="4">
        <f>G340/(constants!$A$4+constants!$B$4*data!G340+constants!$C$4*data!G340^2+constants!$D$4*data!G340^3+constants!$E$4*data!G340^4+constants!$F$4*data!G340^5+constants!$G$4*data!G340^6+constants!$H$4*data!G340^7)</f>
        <v>4.289835149621438</v>
      </c>
      <c r="N340" s="4"/>
      <c r="O340" s="4">
        <f t="shared" si="108"/>
        <v>2157.1669502617478</v>
      </c>
      <c r="P340" s="4">
        <f t="shared" si="109"/>
        <v>2124.0100130018932</v>
      </c>
      <c r="Q340" s="4">
        <f t="shared" si="110"/>
        <v>565.07288533630435</v>
      </c>
      <c r="R340" s="4">
        <f t="shared" si="111"/>
        <v>3197.1649175310954</v>
      </c>
      <c r="S340" s="4">
        <f t="shared" si="112"/>
        <v>1.4299450498738127</v>
      </c>
      <c r="T340" s="4">
        <f t="shared" si="124"/>
        <v>1.015610537171147</v>
      </c>
      <c r="U340" s="4">
        <f t="shared" si="113"/>
        <v>0.26604059391305734</v>
      </c>
      <c r="V340" s="4">
        <f t="shared" si="114"/>
        <v>4.4725407877240197E-4</v>
      </c>
      <c r="W340" s="4"/>
      <c r="X340">
        <f>IF(front!E340&gt;$X$2,O340,P340)</f>
        <v>2124.0100130018932</v>
      </c>
      <c r="Y340">
        <f t="shared" si="115"/>
        <v>1522.7607444650143</v>
      </c>
      <c r="Z340">
        <f>SUMPRODUCT($B$7:$B$456,Y$7:Y$456,EXP(constants!$B$32+constants!$A$32*ABS($A$7:$A$456-$A340)))</f>
        <v>39.747786597698983</v>
      </c>
      <c r="AA340">
        <f t="shared" si="104"/>
        <v>1483.0129578673154</v>
      </c>
      <c r="AB340">
        <f t="shared" si="116"/>
        <v>1475.4974824738101</v>
      </c>
      <c r="AD340" s="4">
        <f t="shared" si="105"/>
        <v>3195.5759120869125</v>
      </c>
      <c r="AE340">
        <f>SUMPRODUCT($B$7:$B$456,AD$7:AD$456,EXP(constants!$B$32+constants!$A$32*ABS($A$7:$A$456-$A340)))</f>
        <v>73.66294425809042</v>
      </c>
      <c r="AF340" s="4">
        <f t="shared" si="106"/>
        <v>3121.9129678288218</v>
      </c>
      <c r="AG340">
        <f t="shared" si="117"/>
        <v>3121.9129678288218</v>
      </c>
      <c r="AH340" s="4"/>
      <c r="AI340" s="5">
        <f>SUMPRODUCT(constants!$B$13:$B$20,A340^constants!$A$13:$A$20)*constants!$C$10/((A340/1000000000)^5*(EXP(0.014388/(A340/1000000000)/constants!$B$9)-1))</f>
        <v>7.960189152781493E-7</v>
      </c>
      <c r="AJ340">
        <f>SUMPRODUCT(A340^constants!$E$28:$J$28,constants!$E$27:$J$27)</f>
        <v>8.713765561694912E-7</v>
      </c>
      <c r="AL340" s="17">
        <f t="shared" si="107"/>
        <v>5.3949188306546535E-10</v>
      </c>
      <c r="AM340">
        <f t="shared" si="118"/>
        <v>2.7911622301742199E-10</v>
      </c>
      <c r="AN340">
        <f t="shared" si="119"/>
        <v>1.9328574929583764</v>
      </c>
      <c r="AO340">
        <f t="shared" si="120"/>
        <v>5.5333162246222848E-10</v>
      </c>
      <c r="AQ340">
        <f t="shared" si="121"/>
        <v>5.3949188306546535E-10</v>
      </c>
      <c r="AS340" s="4">
        <f t="shared" si="122"/>
        <v>0.97498834544250568</v>
      </c>
    </row>
    <row r="341" spans="1:45" x14ac:dyDescent="0.2">
      <c r="A341">
        <f>front!A341</f>
        <v>346.13</v>
      </c>
      <c r="B341" s="1">
        <f t="shared" si="123"/>
        <v>0.46999999999997044</v>
      </c>
      <c r="C341">
        <f>front!D341-front!B341</f>
        <v>648.64999999999964</v>
      </c>
      <c r="D341" s="2">
        <f>front!E341-front!C341</f>
        <v>6383.7000000000007</v>
      </c>
      <c r="E341" s="2">
        <f>IF(front!F341-front!C341&gt;0,front!F341-front!C341,0)</f>
        <v>1699.1000000000004</v>
      </c>
      <c r="F341" s="2">
        <f>front!I341-front!H341</f>
        <v>9595.2000000000007</v>
      </c>
      <c r="G341" s="2">
        <f>IF(front!J341-front!H341&gt;0,front!J341-front!H341,0)</f>
        <v>4.2999999999992724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647.15008507852428</v>
      </c>
      <c r="J341" s="4">
        <f>D341/(constants!$A$4+constants!$B$4*data!D341+constants!$C$4*data!D341^2+constants!$D$4*data!D341^3+constants!$E$4*data!D341^4+constants!$F$4*data!D341^5+constants!$G$4*data!D341^6+constants!$H$4*data!D341^7)</f>
        <v>6372.03003900568</v>
      </c>
      <c r="K341" s="4">
        <f>E341/(constants!$A$4+constants!$B$4*data!E341+constants!$C$4*data!E341^2+constants!$D$4*data!E341^3+constants!$E$4*data!E341^4+constants!$F$4*data!E341^5+constants!$G$4*data!E341^6+constants!$H$4*data!E341^7)</f>
        <v>1695.2186560089133</v>
      </c>
      <c r="L341" s="4">
        <f>F341/(constants!$A$4+constants!$B$4*data!F341+constants!$C$4*data!F341^2+constants!$D$4*data!F341^3+constants!$E$4*data!F341^4+constants!$F$4*data!F341^5+constants!$G$4*data!F341^6+constants!$H$4*data!F341^7)</f>
        <v>9591.4947525932857</v>
      </c>
      <c r="M341" s="4">
        <f>G341/(constants!$A$4+constants!$B$4*data!G341+constants!$C$4*data!G341^2+constants!$D$4*data!G341^3+constants!$E$4*data!G341^4+constants!$F$4*data!G341^5+constants!$G$4*data!G341^6+constants!$H$4*data!G341^7)</f>
        <v>4.289835149621438</v>
      </c>
      <c r="N341" s="4"/>
      <c r="O341" s="4">
        <f t="shared" si="108"/>
        <v>2157.1669502617478</v>
      </c>
      <c r="P341" s="4">
        <f t="shared" si="109"/>
        <v>2124.0100130018932</v>
      </c>
      <c r="Q341" s="4">
        <f t="shared" si="110"/>
        <v>565.07288533630435</v>
      </c>
      <c r="R341" s="4">
        <f t="shared" si="111"/>
        <v>3197.1649175310954</v>
      </c>
      <c r="S341" s="4">
        <f t="shared" si="112"/>
        <v>1.4299450498738127</v>
      </c>
      <c r="T341" s="4">
        <f t="shared" si="124"/>
        <v>1.015610537171147</v>
      </c>
      <c r="U341" s="4">
        <f t="shared" si="113"/>
        <v>0.26604059391305734</v>
      </c>
      <c r="V341" s="4">
        <f t="shared" si="114"/>
        <v>4.4725407877240197E-4</v>
      </c>
      <c r="W341" s="4"/>
      <c r="X341">
        <f>IF(front!E341&gt;$X$2,O341,P341)</f>
        <v>2124.0100130018932</v>
      </c>
      <c r="Y341">
        <f t="shared" si="115"/>
        <v>1522.7607444650143</v>
      </c>
      <c r="Z341">
        <f>SUMPRODUCT($B$7:$B$456,Y$7:Y$456,EXP(constants!$B$32+constants!$A$32*ABS($A$7:$A$456-$A341)))</f>
        <v>40.194897070039737</v>
      </c>
      <c r="AA341">
        <f t="shared" si="104"/>
        <v>1482.5658473949745</v>
      </c>
      <c r="AB341">
        <f t="shared" si="116"/>
        <v>1475.0503720014692</v>
      </c>
      <c r="AD341" s="4">
        <f t="shared" si="105"/>
        <v>3195.5759120869125</v>
      </c>
      <c r="AE341">
        <f>SUMPRODUCT($B$7:$B$456,AD$7:AD$456,EXP(constants!$B$32+constants!$A$32*ABS($A$7:$A$456-$A341)))</f>
        <v>73.54912504964328</v>
      </c>
      <c r="AF341" s="4">
        <f t="shared" si="106"/>
        <v>3122.0267870372691</v>
      </c>
      <c r="AG341">
        <f t="shared" si="117"/>
        <v>3122.0267870372691</v>
      </c>
      <c r="AH341" s="4"/>
      <c r="AI341" s="5">
        <f>SUMPRODUCT(constants!$B$13:$B$20,A341^constants!$A$13:$A$20)*constants!$C$10/((A341/1000000000)^5*(EXP(0.014388/(A341/1000000000)/constants!$B$9)-1))</f>
        <v>8.0503557613439121E-7</v>
      </c>
      <c r="AJ341">
        <f>SUMPRODUCT(A341^constants!$E$28:$J$28,constants!$E$27:$J$27)</f>
        <v>8.6716508748918781E-7</v>
      </c>
      <c r="AL341" s="17">
        <f t="shared" si="107"/>
        <v>5.4576819301570899E-10</v>
      </c>
      <c r="AM341">
        <f t="shared" si="118"/>
        <v>2.7775709391401708E-10</v>
      </c>
      <c r="AN341">
        <f t="shared" si="119"/>
        <v>1.9649118059416975</v>
      </c>
      <c r="AO341">
        <f t="shared" si="120"/>
        <v>5.5063722833567956E-10</v>
      </c>
      <c r="AQ341">
        <f t="shared" si="121"/>
        <v>5.4576819301570899E-10</v>
      </c>
      <c r="AS341" s="4">
        <f t="shared" si="122"/>
        <v>0.9911574534568115</v>
      </c>
    </row>
    <row r="342" spans="1:45" x14ac:dyDescent="0.2">
      <c r="A342">
        <f>front!A342</f>
        <v>346.6</v>
      </c>
      <c r="B342" s="1">
        <f t="shared" si="123"/>
        <v>0.47000000000002728</v>
      </c>
      <c r="C342">
        <f>front!D342-front!B342</f>
        <v>646.59999999999991</v>
      </c>
      <c r="D342" s="2">
        <f>front!E342-front!C342</f>
        <v>6401.7999999999993</v>
      </c>
      <c r="E342" s="2">
        <f>IF(front!F342-front!C342&gt;0,front!F342-front!C342,0)</f>
        <v>1588.7999999999993</v>
      </c>
      <c r="F342" s="2">
        <f>front!I342-front!H342</f>
        <v>9586.6</v>
      </c>
      <c r="G342" s="2">
        <f>IF(front!J342-front!H342&gt;0,front!J342-front!H342,0)</f>
        <v>36.200000000000728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645.10475454415291</v>
      </c>
      <c r="J342" s="4">
        <f>D342/(constants!$A$4+constants!$B$4*data!D342+constants!$C$4*data!D342^2+constants!$D$4*data!D342^3+constants!$E$4*data!D342^4+constants!$F$4*data!D342^5+constants!$G$4*data!D342^6+constants!$H$4*data!D342^7)</f>
        <v>6390.1290368691998</v>
      </c>
      <c r="K342" s="4">
        <f>E342/(constants!$A$4+constants!$B$4*data!E342+constants!$C$4*data!E342^2+constants!$D$4*data!E342^3+constants!$E$4*data!E342^4+constants!$F$4*data!E342^5+constants!$G$4*data!E342^6+constants!$H$4*data!E342^7)</f>
        <v>1585.1688116997916</v>
      </c>
      <c r="L342" s="4">
        <f>F342/(constants!$A$4+constants!$B$4*data!F342+constants!$C$4*data!F342^2+constants!$D$4*data!F342^3+constants!$E$4*data!F342^4+constants!$F$4*data!F342^5+constants!$G$4*data!F342^6+constants!$H$4*data!F342^7)</f>
        <v>9582.8465151592281</v>
      </c>
      <c r="M342" s="4">
        <f>G342/(constants!$A$4+constants!$B$4*data!G342+constants!$C$4*data!G342^2+constants!$D$4*data!G342^3+constants!$E$4*data!G342^4+constants!$F$4*data!G342^5+constants!$G$4*data!G342^6+constants!$H$4*data!G342^7)</f>
        <v>36.114552155665436</v>
      </c>
      <c r="N342" s="4"/>
      <c r="O342" s="4">
        <f t="shared" si="108"/>
        <v>2150.3491818138427</v>
      </c>
      <c r="P342" s="4">
        <f t="shared" si="109"/>
        <v>2130.0430122897333</v>
      </c>
      <c r="Q342" s="4">
        <f t="shared" si="110"/>
        <v>528.38960389993053</v>
      </c>
      <c r="R342" s="4">
        <f t="shared" si="111"/>
        <v>3194.282171719743</v>
      </c>
      <c r="S342" s="4">
        <f t="shared" si="112"/>
        <v>12.038184051888479</v>
      </c>
      <c r="T342" s="4">
        <f t="shared" si="124"/>
        <v>1.0095332204124277</v>
      </c>
      <c r="U342" s="4">
        <f t="shared" si="113"/>
        <v>0.24806522725187946</v>
      </c>
      <c r="V342" s="4">
        <f t="shared" si="114"/>
        <v>3.7686664498419501E-3</v>
      </c>
      <c r="W342" s="4"/>
      <c r="X342">
        <f>IF(front!E342&gt;$X$2,O342,P342)</f>
        <v>2130.0430122897333</v>
      </c>
      <c r="Y342">
        <f t="shared" si="115"/>
        <v>1567.8255159427829</v>
      </c>
      <c r="Z342">
        <f>SUMPRODUCT($B$7:$B$456,Y$7:Y$456,EXP(constants!$B$32+constants!$A$32*ABS($A$7:$A$456-$A342)))</f>
        <v>40.644178379510343</v>
      </c>
      <c r="AA342">
        <f t="shared" si="104"/>
        <v>1527.1813375632726</v>
      </c>
      <c r="AB342">
        <f t="shared" si="116"/>
        <v>1519.6658621697673</v>
      </c>
      <c r="AD342" s="4">
        <f t="shared" si="105"/>
        <v>3180.9049164201651</v>
      </c>
      <c r="AE342">
        <f>SUMPRODUCT($B$7:$B$456,AD$7:AD$456,EXP(constants!$B$32+constants!$A$32*ABS($A$7:$A$456-$A342)))</f>
        <v>73.432141286821661</v>
      </c>
      <c r="AF342" s="4">
        <f t="shared" si="106"/>
        <v>3107.4727751333435</v>
      </c>
      <c r="AG342">
        <f t="shared" si="117"/>
        <v>3107.4727751333435</v>
      </c>
      <c r="AH342" s="4"/>
      <c r="AI342" s="5">
        <f>SUMPRODUCT(constants!$B$13:$B$20,A342^constants!$A$13:$A$20)*constants!$C$10/((A342/1000000000)^5*(EXP(0.014388/(A342/1000000000)/constants!$B$9)-1))</f>
        <v>8.1412077783860926E-7</v>
      </c>
      <c r="AJ342">
        <f>SUMPRODUCT(A342^constants!$E$28:$J$28,constants!$E$27:$J$27)</f>
        <v>8.6297525081800242E-7</v>
      </c>
      <c r="AL342" s="17">
        <f t="shared" si="107"/>
        <v>5.3572354167133418E-10</v>
      </c>
      <c r="AM342">
        <f t="shared" si="118"/>
        <v>2.7770967383003757E-10</v>
      </c>
      <c r="AN342">
        <f t="shared" si="119"/>
        <v>1.9290777101240086</v>
      </c>
      <c r="AO342">
        <f t="shared" si="120"/>
        <v>5.5054322078670213E-10</v>
      </c>
      <c r="AQ342">
        <f t="shared" si="121"/>
        <v>5.3572354167133418E-10</v>
      </c>
      <c r="AS342" s="4">
        <f t="shared" si="122"/>
        <v>0.97308171537524102</v>
      </c>
    </row>
    <row r="343" spans="1:45" x14ac:dyDescent="0.2">
      <c r="A343">
        <f>front!A343</f>
        <v>347.07</v>
      </c>
      <c r="B343" s="1">
        <f t="shared" si="123"/>
        <v>0.46999999999997044</v>
      </c>
      <c r="C343">
        <f>front!D343-front!B343</f>
        <v>646.59999999999991</v>
      </c>
      <c r="D343" s="2">
        <f>front!E343-front!C343</f>
        <v>6401.7999999999993</v>
      </c>
      <c r="E343" s="2">
        <f>IF(front!F343-front!C343&gt;0,front!F343-front!C343,0)</f>
        <v>1588.7999999999993</v>
      </c>
      <c r="F343" s="2">
        <f>front!I343-front!H343</f>
        <v>9586.6</v>
      </c>
      <c r="G343" s="2">
        <f>IF(front!J343-front!H343&gt;0,front!J343-front!H343,0)</f>
        <v>36.200000000000728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645.10475454415291</v>
      </c>
      <c r="J343" s="4">
        <f>D343/(constants!$A$4+constants!$B$4*data!D343+constants!$C$4*data!D343^2+constants!$D$4*data!D343^3+constants!$E$4*data!D343^4+constants!$F$4*data!D343^5+constants!$G$4*data!D343^6+constants!$H$4*data!D343^7)</f>
        <v>6390.1290368691998</v>
      </c>
      <c r="K343" s="4">
        <f>E343/(constants!$A$4+constants!$B$4*data!E343+constants!$C$4*data!E343^2+constants!$D$4*data!E343^3+constants!$E$4*data!E343^4+constants!$F$4*data!E343^5+constants!$G$4*data!E343^6+constants!$H$4*data!E343^7)</f>
        <v>1585.1688116997916</v>
      </c>
      <c r="L343" s="4">
        <f>F343/(constants!$A$4+constants!$B$4*data!F343+constants!$C$4*data!F343^2+constants!$D$4*data!F343^3+constants!$E$4*data!F343^4+constants!$F$4*data!F343^5+constants!$G$4*data!F343^6+constants!$H$4*data!F343^7)</f>
        <v>9582.8465151592281</v>
      </c>
      <c r="M343" s="4">
        <f>G343/(constants!$A$4+constants!$B$4*data!G343+constants!$C$4*data!G343^2+constants!$D$4*data!G343^3+constants!$E$4*data!G343^4+constants!$F$4*data!G343^5+constants!$G$4*data!G343^6+constants!$H$4*data!G343^7)</f>
        <v>36.114552155665436</v>
      </c>
      <c r="N343" s="4"/>
      <c r="O343" s="4">
        <f t="shared" si="108"/>
        <v>2150.3491818138427</v>
      </c>
      <c r="P343" s="4">
        <f t="shared" si="109"/>
        <v>2130.0430122897333</v>
      </c>
      <c r="Q343" s="4">
        <f t="shared" si="110"/>
        <v>528.38960389993053</v>
      </c>
      <c r="R343" s="4">
        <f t="shared" si="111"/>
        <v>3194.282171719743</v>
      </c>
      <c r="S343" s="4">
        <f t="shared" si="112"/>
        <v>12.038184051888479</v>
      </c>
      <c r="T343" s="4">
        <f t="shared" si="124"/>
        <v>1.0095332204124277</v>
      </c>
      <c r="U343" s="4">
        <f t="shared" si="113"/>
        <v>0.24806522725187946</v>
      </c>
      <c r="V343" s="4">
        <f t="shared" si="114"/>
        <v>3.7686664498419501E-3</v>
      </c>
      <c r="W343" s="4"/>
      <c r="X343">
        <f>IF(front!E343&gt;$X$2,O343,P343)</f>
        <v>2130.0430122897333</v>
      </c>
      <c r="Y343">
        <f t="shared" si="115"/>
        <v>1567.8255159427829</v>
      </c>
      <c r="Z343">
        <f>SUMPRODUCT($B$7:$B$456,Y$7:Y$456,EXP(constants!$B$32+constants!$A$32*ABS($A$7:$A$456-$A343)))</f>
        <v>41.095165691717128</v>
      </c>
      <c r="AA343">
        <f t="shared" si="104"/>
        <v>1526.7303502510658</v>
      </c>
      <c r="AB343">
        <f t="shared" si="116"/>
        <v>1519.2148748575605</v>
      </c>
      <c r="AD343" s="4">
        <f t="shared" si="105"/>
        <v>3180.9049164201651</v>
      </c>
      <c r="AE343">
        <f>SUMPRODUCT($B$7:$B$456,AD$7:AD$456,EXP(constants!$B$32+constants!$A$32*ABS($A$7:$A$456-$A343)))</f>
        <v>73.312165226308665</v>
      </c>
      <c r="AF343" s="4">
        <f t="shared" si="106"/>
        <v>3107.5927511938567</v>
      </c>
      <c r="AG343">
        <f t="shared" si="117"/>
        <v>3107.5927511938567</v>
      </c>
      <c r="AH343" s="4"/>
      <c r="AI343" s="5">
        <f>SUMPRODUCT(constants!$B$13:$B$20,A343^constants!$A$13:$A$20)*constants!$C$10/((A343/1000000000)^5*(EXP(0.014388/(A343/1000000000)/constants!$B$9)-1))</f>
        <v>8.2327470371721239E-7</v>
      </c>
      <c r="AJ343">
        <f>SUMPRODUCT(A343^constants!$E$28:$J$28,constants!$E$27:$J$27)</f>
        <v>8.588071129215385E-7</v>
      </c>
      <c r="AL343" s="17">
        <f t="shared" si="107"/>
        <v>5.4190800613007528E-10</v>
      </c>
      <c r="AM343">
        <f t="shared" si="118"/>
        <v>2.763576767231186E-10</v>
      </c>
      <c r="AN343">
        <f t="shared" si="119"/>
        <v>1.9608936236390866</v>
      </c>
      <c r="AO343">
        <f t="shared" si="120"/>
        <v>5.4786296542695184E-10</v>
      </c>
      <c r="AQ343">
        <f t="shared" si="121"/>
        <v>5.4190800613007528E-10</v>
      </c>
      <c r="AS343" s="4">
        <f t="shared" si="122"/>
        <v>0.98913056791083542</v>
      </c>
    </row>
    <row r="344" spans="1:45" x14ac:dyDescent="0.2">
      <c r="A344">
        <f>front!A344</f>
        <v>347.54</v>
      </c>
      <c r="B344" s="1">
        <f t="shared" si="123"/>
        <v>0.47000000000002728</v>
      </c>
      <c r="C344">
        <f>front!D344-front!B344</f>
        <v>645.59999999999991</v>
      </c>
      <c r="D344" s="2">
        <f>front!E344-front!C344</f>
        <v>6447.6999999999989</v>
      </c>
      <c r="E344" s="2">
        <f>IF(front!F344-front!C344&gt;0,front!F344-front!C344,0)</f>
        <v>1474.2000000000007</v>
      </c>
      <c r="F344" s="2">
        <f>front!I344-front!H344</f>
        <v>9529.2999999999993</v>
      </c>
      <c r="G344" s="2">
        <f>IF(front!J344-front!H344&gt;0,front!J344-front!H344,0)</f>
        <v>0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644.10703242647139</v>
      </c>
      <c r="J344" s="4">
        <f>D344/(constants!$A$4+constants!$B$4*data!D344+constants!$C$4*data!D344^2+constants!$D$4*data!D344^3+constants!$E$4*data!D344^4+constants!$F$4*data!D344^5+constants!$G$4*data!D344^6+constants!$H$4*data!D344^7)</f>
        <v>6436.0282757984533</v>
      </c>
      <c r="K344" s="4">
        <f>E344/(constants!$A$4+constants!$B$4*data!E344+constants!$C$4*data!E344^2+constants!$D$4*data!E344^3+constants!$E$4*data!E344^4+constants!$F$4*data!E344^5+constants!$G$4*data!E344^6+constants!$H$4*data!E344^7)</f>
        <v>1470.828581882676</v>
      </c>
      <c r="L344" s="4">
        <f>F344/(constants!$A$4+constants!$B$4*data!F344+constants!$C$4*data!F344^2+constants!$D$4*data!F344^3+constants!$E$4*data!F344^4+constants!$F$4*data!F344^5+constants!$G$4*data!F344^6+constants!$H$4*data!F344^7)</f>
        <v>9525.2294513836423</v>
      </c>
      <c r="M344" s="4">
        <f>G344/(constants!$A$4+constants!$B$4*data!G344+constants!$C$4*data!G344^2+constants!$D$4*data!G344^3+constants!$E$4*data!G344^4+constants!$F$4*data!G344^5+constants!$G$4*data!G344^6+constants!$H$4*data!G344^7)</f>
        <v>0</v>
      </c>
      <c r="N344" s="4"/>
      <c r="O344" s="4">
        <f t="shared" si="108"/>
        <v>2147.0234414215711</v>
      </c>
      <c r="P344" s="4">
        <f t="shared" si="109"/>
        <v>2145.3427585994841</v>
      </c>
      <c r="Q344" s="4">
        <f t="shared" si="110"/>
        <v>490.27619396089193</v>
      </c>
      <c r="R344" s="4">
        <f t="shared" si="111"/>
        <v>3175.0764837945476</v>
      </c>
      <c r="S344" s="4">
        <f t="shared" si="112"/>
        <v>0</v>
      </c>
      <c r="T344" s="4">
        <f t="shared" si="124"/>
        <v>1.0007834099308142</v>
      </c>
      <c r="U344" s="4">
        <f t="shared" si="113"/>
        <v>0.22853047234324109</v>
      </c>
      <c r="V344" s="4">
        <f t="shared" si="114"/>
        <v>0</v>
      </c>
      <c r="W344" s="4"/>
      <c r="X344">
        <f>IF(front!E344&gt;$X$2,O344,P344)</f>
        <v>2145.3427585994841</v>
      </c>
      <c r="Y344">
        <f t="shared" si="115"/>
        <v>1623.6787208274482</v>
      </c>
      <c r="Z344">
        <f>SUMPRODUCT($B$7:$B$456,Y$7:Y$456,EXP(constants!$B$32+constants!$A$32*ABS($A$7:$A$456-$A344)))</f>
        <v>41.548181339890434</v>
      </c>
      <c r="AA344">
        <f t="shared" si="104"/>
        <v>1582.1305394875578</v>
      </c>
      <c r="AB344">
        <f t="shared" si="116"/>
        <v>1574.6150640940525</v>
      </c>
      <c r="AD344" s="4">
        <f t="shared" si="105"/>
        <v>3175.0764837945476</v>
      </c>
      <c r="AE344">
        <f>SUMPRODUCT($B$7:$B$456,AD$7:AD$456,EXP(constants!$B$32+constants!$A$32*ABS($A$7:$A$456-$A344)))</f>
        <v>73.189111117862282</v>
      </c>
      <c r="AF344" s="4">
        <f t="shared" si="106"/>
        <v>3101.8873726766851</v>
      </c>
      <c r="AG344">
        <f t="shared" si="117"/>
        <v>3101.8873726766851</v>
      </c>
      <c r="AH344" s="4"/>
      <c r="AI344" s="5">
        <f>SUMPRODUCT(constants!$B$13:$B$20,A344^constants!$A$13:$A$20)*constants!$C$10/((A344/1000000000)^5*(EXP(0.014388/(A344/1000000000)/constants!$B$9)-1))</f>
        <v>8.3249753510428662E-7</v>
      </c>
      <c r="AJ344">
        <f>SUMPRODUCT(A344^constants!$E$28:$J$28,constants!$E$27:$J$27)</f>
        <v>8.5466074653111354E-7</v>
      </c>
      <c r="AL344" s="17">
        <f t="shared" si="107"/>
        <v>5.2869907959585049E-10</v>
      </c>
      <c r="AM344">
        <f t="shared" si="118"/>
        <v>2.7552926455663296E-10</v>
      </c>
      <c r="AN344">
        <f t="shared" si="119"/>
        <v>1.9188490937490974</v>
      </c>
      <c r="AO344">
        <f t="shared" si="120"/>
        <v>5.4622068665435487E-10</v>
      </c>
      <c r="AQ344">
        <f t="shared" si="121"/>
        <v>5.2869907959585049E-10</v>
      </c>
      <c r="AS344" s="4">
        <f t="shared" si="122"/>
        <v>0.96792211008003814</v>
      </c>
    </row>
    <row r="345" spans="1:45" x14ac:dyDescent="0.2">
      <c r="A345">
        <f>front!A345</f>
        <v>348.01</v>
      </c>
      <c r="B345" s="1">
        <f t="shared" si="123"/>
        <v>0.46999999999997044</v>
      </c>
      <c r="C345">
        <f>front!D345-front!B345</f>
        <v>645.59999999999991</v>
      </c>
      <c r="D345" s="2">
        <f>front!E345-front!C345</f>
        <v>6447.6999999999989</v>
      </c>
      <c r="E345" s="2">
        <f>IF(front!F345-front!C345&gt;0,front!F345-front!C345,0)</f>
        <v>1474.2000000000007</v>
      </c>
      <c r="F345" s="2">
        <f>front!I345-front!H345</f>
        <v>9529.2999999999993</v>
      </c>
      <c r="G345" s="2">
        <f>IF(front!J345-front!H345&gt;0,front!J345-front!H345,0)</f>
        <v>0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644.10703242647139</v>
      </c>
      <c r="J345" s="4">
        <f>D345/(constants!$A$4+constants!$B$4*data!D345+constants!$C$4*data!D345^2+constants!$D$4*data!D345^3+constants!$E$4*data!D345^4+constants!$F$4*data!D345^5+constants!$G$4*data!D345^6+constants!$H$4*data!D345^7)</f>
        <v>6436.0282757984533</v>
      </c>
      <c r="K345" s="4">
        <f>E345/(constants!$A$4+constants!$B$4*data!E345+constants!$C$4*data!E345^2+constants!$D$4*data!E345^3+constants!$E$4*data!E345^4+constants!$F$4*data!E345^5+constants!$G$4*data!E345^6+constants!$H$4*data!E345^7)</f>
        <v>1470.828581882676</v>
      </c>
      <c r="L345" s="4">
        <f>F345/(constants!$A$4+constants!$B$4*data!F345+constants!$C$4*data!F345^2+constants!$D$4*data!F345^3+constants!$E$4*data!F345^4+constants!$F$4*data!F345^5+constants!$G$4*data!F345^6+constants!$H$4*data!F345^7)</f>
        <v>9525.2294513836423</v>
      </c>
      <c r="M345" s="4">
        <f>G345/(constants!$A$4+constants!$B$4*data!G345+constants!$C$4*data!G345^2+constants!$D$4*data!G345^3+constants!$E$4*data!G345^4+constants!$F$4*data!G345^5+constants!$G$4*data!G345^6+constants!$H$4*data!G345^7)</f>
        <v>0</v>
      </c>
      <c r="N345" s="4"/>
      <c r="O345" s="4">
        <f t="shared" si="108"/>
        <v>2147.0234414215711</v>
      </c>
      <c r="P345" s="4">
        <f t="shared" si="109"/>
        <v>2145.3427585994841</v>
      </c>
      <c r="Q345" s="4">
        <f t="shared" si="110"/>
        <v>490.27619396089193</v>
      </c>
      <c r="R345" s="4">
        <f t="shared" si="111"/>
        <v>3175.0764837945476</v>
      </c>
      <c r="S345" s="4">
        <f t="shared" si="112"/>
        <v>0</v>
      </c>
      <c r="T345" s="4">
        <f t="shared" si="124"/>
        <v>1.0007834099308142</v>
      </c>
      <c r="U345" s="4">
        <f t="shared" si="113"/>
        <v>0.22853047234324109</v>
      </c>
      <c r="V345" s="4">
        <f t="shared" si="114"/>
        <v>0</v>
      </c>
      <c r="W345" s="4"/>
      <c r="X345">
        <f>IF(front!E345&gt;$X$2,O345,P345)</f>
        <v>2145.3427585994841</v>
      </c>
      <c r="Y345">
        <f t="shared" si="115"/>
        <v>1623.6787208274482</v>
      </c>
      <c r="Z345">
        <f>SUMPRODUCT($B$7:$B$456,Y$7:Y$456,EXP(constants!$B$32+constants!$A$32*ABS($A$7:$A$456-$A345)))</f>
        <v>42.002575003921912</v>
      </c>
      <c r="AA345">
        <f t="shared" si="104"/>
        <v>1581.6761458235262</v>
      </c>
      <c r="AB345">
        <f t="shared" si="116"/>
        <v>1574.1606704300209</v>
      </c>
      <c r="AD345" s="4">
        <f t="shared" si="105"/>
        <v>3175.0764837945476</v>
      </c>
      <c r="AE345">
        <f>SUMPRODUCT($B$7:$B$456,AD$7:AD$456,EXP(constants!$B$32+constants!$A$32*ABS($A$7:$A$456-$A345)))</f>
        <v>73.062992661554944</v>
      </c>
      <c r="AF345" s="4">
        <f t="shared" si="106"/>
        <v>3102.0134911329928</v>
      </c>
      <c r="AG345">
        <f t="shared" si="117"/>
        <v>3102.0134911329928</v>
      </c>
      <c r="AH345" s="4"/>
      <c r="AI345" s="5">
        <f>SUMPRODUCT(constants!$B$13:$B$20,A345^constants!$A$13:$A$20)*constants!$C$10/((A345/1000000000)^5*(EXP(0.014388/(A345/1000000000)/constants!$B$9)-1))</f>
        <v>8.4178945133335902E-7</v>
      </c>
      <c r="AJ345">
        <f>SUMPRODUCT(A345^constants!$E$28:$J$28,constants!$E$27:$J$27)</f>
        <v>8.5053623023512203E-7</v>
      </c>
      <c r="AL345" s="17">
        <f t="shared" si="107"/>
        <v>5.3475446766396688E-10</v>
      </c>
      <c r="AM345">
        <f t="shared" si="118"/>
        <v>2.7418843685443437E-10</v>
      </c>
      <c r="AN345">
        <f t="shared" si="119"/>
        <v>1.9503173576494259</v>
      </c>
      <c r="AO345">
        <f t="shared" si="120"/>
        <v>5.4356257398759837E-10</v>
      </c>
      <c r="AQ345">
        <f t="shared" si="121"/>
        <v>5.3475446766396688E-10</v>
      </c>
      <c r="AS345" s="4">
        <f t="shared" si="122"/>
        <v>0.98379559825281049</v>
      </c>
    </row>
    <row r="346" spans="1:45" x14ac:dyDescent="0.2">
      <c r="A346">
        <f>front!A346</f>
        <v>348.48</v>
      </c>
      <c r="B346" s="1">
        <f t="shared" si="123"/>
        <v>0.47000000000002728</v>
      </c>
      <c r="C346">
        <f>front!D346-front!B346</f>
        <v>679.65000000000009</v>
      </c>
      <c r="D346" s="2">
        <f>front!E346-front!C346</f>
        <v>6473.2999999999993</v>
      </c>
      <c r="E346" s="2">
        <f>IF(front!F346-front!C346&gt;0,front!F346-front!C346,0)</f>
        <v>1495.2999999999993</v>
      </c>
      <c r="F346" s="2">
        <f>front!I346-front!H346</f>
        <v>9399.2999999999993</v>
      </c>
      <c r="G346" s="2">
        <f>IF(front!J346-front!H346&gt;0,front!J346-front!H346,0)</f>
        <v>0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678.07950429847995</v>
      </c>
      <c r="J346" s="4">
        <f>D346/(constants!$A$4+constants!$B$4*data!D346+constants!$C$4*data!D346^2+constants!$D$4*data!D346^3+constants!$E$4*data!D346^4+constants!$F$4*data!D346^5+constants!$G$4*data!D346^6+constants!$H$4*data!D346^7)</f>
        <v>6461.6289705542495</v>
      </c>
      <c r="K346" s="4">
        <f>E346/(constants!$A$4+constants!$B$4*data!E346+constants!$C$4*data!E346^2+constants!$D$4*data!E346^3+constants!$E$4*data!E346^4+constants!$F$4*data!E346^5+constants!$G$4*data!E346^6+constants!$H$4*data!E346^7)</f>
        <v>1491.880764302201</v>
      </c>
      <c r="L346" s="4">
        <f>F346/(constants!$A$4+constants!$B$4*data!F346+constants!$C$4*data!F346^2+constants!$D$4*data!F346^3+constants!$E$4*data!F346^4+constants!$F$4*data!F346^5+constants!$G$4*data!F346^6+constants!$H$4*data!F346^7)</f>
        <v>9394.5378049636456</v>
      </c>
      <c r="M346" s="4">
        <f>G346/(constants!$A$4+constants!$B$4*data!G346+constants!$C$4*data!G346^2+constants!$D$4*data!G346^3+constants!$E$4*data!G346^4+constants!$F$4*data!G346^5+constants!$G$4*data!G346^6+constants!$H$4*data!G346^7)</f>
        <v>0</v>
      </c>
      <c r="N346" s="4"/>
      <c r="O346" s="4">
        <f t="shared" si="108"/>
        <v>2260.2650143282667</v>
      </c>
      <c r="P346" s="4">
        <f t="shared" si="109"/>
        <v>2153.8763235180832</v>
      </c>
      <c r="Q346" s="4">
        <f t="shared" si="110"/>
        <v>497.2935881007337</v>
      </c>
      <c r="R346" s="4">
        <f t="shared" si="111"/>
        <v>3131.5126016545487</v>
      </c>
      <c r="S346" s="4">
        <f t="shared" si="112"/>
        <v>0</v>
      </c>
      <c r="T346" s="4">
        <f t="shared" si="124"/>
        <v>1.0493940574249923</v>
      </c>
      <c r="U346" s="4">
        <f t="shared" si="113"/>
        <v>0.23088307470155381</v>
      </c>
      <c r="V346" s="4">
        <f t="shared" si="114"/>
        <v>0</v>
      </c>
      <c r="W346" s="4"/>
      <c r="X346">
        <f>IF(front!E346&gt;$X$2,O346,P346)</f>
        <v>2153.8763235180832</v>
      </c>
      <c r="Y346">
        <f t="shared" si="115"/>
        <v>1624.745632853821</v>
      </c>
      <c r="Z346">
        <f>SUMPRODUCT($B$7:$B$456,Y$7:Y$456,EXP(constants!$B$32+constants!$A$32*ABS($A$7:$A$456-$A346)))</f>
        <v>42.458671451656663</v>
      </c>
      <c r="AA346">
        <f t="shared" si="104"/>
        <v>1582.2869614021643</v>
      </c>
      <c r="AB346">
        <f t="shared" si="116"/>
        <v>1574.7714860086589</v>
      </c>
      <c r="AD346" s="4">
        <f t="shared" si="105"/>
        <v>3131.5126016545487</v>
      </c>
      <c r="AE346">
        <f>SUMPRODUCT($B$7:$B$456,AD$7:AD$456,EXP(constants!$B$32+constants!$A$32*ABS($A$7:$A$456-$A346)))</f>
        <v>72.933719717002703</v>
      </c>
      <c r="AF346" s="4">
        <f t="shared" si="106"/>
        <v>3058.5788819375462</v>
      </c>
      <c r="AG346">
        <f t="shared" si="117"/>
        <v>3058.5788819375462</v>
      </c>
      <c r="AH346" s="4"/>
      <c r="AI346" s="5">
        <f>SUMPRODUCT(constants!$B$13:$B$20,A346^constants!$A$13:$A$20)*constants!$C$10/((A346/1000000000)^5*(EXP(0.014388/(A346/1000000000)/constants!$B$9)-1))</f>
        <v>8.5115062972961528E-7</v>
      </c>
      <c r="AJ346">
        <f>SUMPRODUCT(A346^constants!$E$28:$J$28,constants!$E$27:$J$27)</f>
        <v>8.4643364836259208E-7</v>
      </c>
      <c r="AL346" s="17">
        <f t="shared" si="107"/>
        <v>5.4049151720857057E-10</v>
      </c>
      <c r="AM346">
        <f t="shared" si="118"/>
        <v>2.7674082671570465E-10</v>
      </c>
      <c r="AN346">
        <f t="shared" si="119"/>
        <v>1.9530602825141392</v>
      </c>
      <c r="AO346">
        <f t="shared" si="120"/>
        <v>5.4862253792600649E-10</v>
      </c>
      <c r="AQ346">
        <f t="shared" si="121"/>
        <v>5.4049151720857057E-10</v>
      </c>
      <c r="AS346" s="4">
        <f t="shared" si="122"/>
        <v>0.98517920764215383</v>
      </c>
    </row>
    <row r="347" spans="1:45" x14ac:dyDescent="0.2">
      <c r="A347">
        <f>front!A347</f>
        <v>348.95</v>
      </c>
      <c r="B347" s="1">
        <f t="shared" si="123"/>
        <v>0.46999999999997044</v>
      </c>
      <c r="C347">
        <f>front!D347-front!B347</f>
        <v>679.65000000000009</v>
      </c>
      <c r="D347" s="2">
        <f>front!E347-front!C347</f>
        <v>6473.2999999999993</v>
      </c>
      <c r="E347" s="2">
        <f>IF(front!F347-front!C347&gt;0,front!F347-front!C347,0)</f>
        <v>1495.2999999999993</v>
      </c>
      <c r="F347" s="2">
        <f>front!I347-front!H347</f>
        <v>9399.2999999999993</v>
      </c>
      <c r="G347" s="2">
        <f>IF(front!J347-front!H347&gt;0,front!J347-front!H347,0)</f>
        <v>0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678.07950429847995</v>
      </c>
      <c r="J347" s="4">
        <f>D347/(constants!$A$4+constants!$B$4*data!D347+constants!$C$4*data!D347^2+constants!$D$4*data!D347^3+constants!$E$4*data!D347^4+constants!$F$4*data!D347^5+constants!$G$4*data!D347^6+constants!$H$4*data!D347^7)</f>
        <v>6461.6289705542495</v>
      </c>
      <c r="K347" s="4">
        <f>E347/(constants!$A$4+constants!$B$4*data!E347+constants!$C$4*data!E347^2+constants!$D$4*data!E347^3+constants!$E$4*data!E347^4+constants!$F$4*data!E347^5+constants!$G$4*data!E347^6+constants!$H$4*data!E347^7)</f>
        <v>1491.880764302201</v>
      </c>
      <c r="L347" s="4">
        <f>F347/(constants!$A$4+constants!$B$4*data!F347+constants!$C$4*data!F347^2+constants!$D$4*data!F347^3+constants!$E$4*data!F347^4+constants!$F$4*data!F347^5+constants!$G$4*data!F347^6+constants!$H$4*data!F347^7)</f>
        <v>9394.5378049636456</v>
      </c>
      <c r="M347" s="4">
        <f>G347/(constants!$A$4+constants!$B$4*data!G347+constants!$C$4*data!G347^2+constants!$D$4*data!G347^3+constants!$E$4*data!G347^4+constants!$F$4*data!G347^5+constants!$G$4*data!G347^6+constants!$H$4*data!G347^7)</f>
        <v>0</v>
      </c>
      <c r="N347" s="4"/>
      <c r="O347" s="4">
        <f t="shared" si="108"/>
        <v>2260.2650143282667</v>
      </c>
      <c r="P347" s="4">
        <f t="shared" si="109"/>
        <v>2153.8763235180832</v>
      </c>
      <c r="Q347" s="4">
        <f t="shared" si="110"/>
        <v>497.2935881007337</v>
      </c>
      <c r="R347" s="4">
        <f t="shared" si="111"/>
        <v>3131.5126016545487</v>
      </c>
      <c r="S347" s="4">
        <f t="shared" si="112"/>
        <v>0</v>
      </c>
      <c r="T347" s="4">
        <f t="shared" si="124"/>
        <v>1.0493940574249923</v>
      </c>
      <c r="U347" s="4">
        <f t="shared" si="113"/>
        <v>0.23088307470155381</v>
      </c>
      <c r="V347" s="4">
        <f t="shared" si="114"/>
        <v>0</v>
      </c>
      <c r="W347" s="4"/>
      <c r="X347">
        <f>IF(front!E347&gt;$X$2,O347,P347)</f>
        <v>2153.8763235180832</v>
      </c>
      <c r="Y347">
        <f t="shared" si="115"/>
        <v>1624.745632853821</v>
      </c>
      <c r="Z347">
        <f>SUMPRODUCT($B$7:$B$456,Y$7:Y$456,EXP(constants!$B$32+constants!$A$32*ABS($A$7:$A$456-$A347)))</f>
        <v>42.916778060578622</v>
      </c>
      <c r="AA347">
        <f t="shared" si="104"/>
        <v>1581.8288547932425</v>
      </c>
      <c r="AB347">
        <f t="shared" si="116"/>
        <v>1574.3133793997372</v>
      </c>
      <c r="AD347" s="4">
        <f t="shared" si="105"/>
        <v>3131.5126016545487</v>
      </c>
      <c r="AE347">
        <f>SUMPRODUCT($B$7:$B$456,AD$7:AD$456,EXP(constants!$B$32+constants!$A$32*ABS($A$7:$A$456-$A347)))</f>
        <v>72.801959661384771</v>
      </c>
      <c r="AF347" s="4">
        <f t="shared" si="106"/>
        <v>3058.7106419931638</v>
      </c>
      <c r="AG347">
        <f t="shared" si="117"/>
        <v>3058.7106419931638</v>
      </c>
      <c r="AH347" s="4"/>
      <c r="AI347" s="5">
        <f>SUMPRODUCT(constants!$B$13:$B$20,A347^constants!$A$13:$A$20)*constants!$C$10/((A347/1000000000)^5*(EXP(0.014388/(A347/1000000000)/constants!$B$9)-1))</f>
        <v>8.6058124560198251E-7</v>
      </c>
      <c r="AJ347">
        <f>SUMPRODUCT(A347^constants!$E$28:$J$28,constants!$E$27:$J$27)</f>
        <v>8.4235309087129584E-7</v>
      </c>
      <c r="AL347" s="17">
        <f t="shared" si="107"/>
        <v>5.46639097947646E-10</v>
      </c>
      <c r="AM347">
        <f t="shared" si="118"/>
        <v>2.753948279077451E-10</v>
      </c>
      <c r="AN347">
        <f t="shared" si="119"/>
        <v>1.9849287007334988</v>
      </c>
      <c r="AO347">
        <f t="shared" si="120"/>
        <v>5.4595417384387287E-10</v>
      </c>
      <c r="AQ347">
        <f t="shared" si="121"/>
        <v>5.46639097947646E-10</v>
      </c>
      <c r="AS347" s="4">
        <f t="shared" si="122"/>
        <v>1.0012545450453301</v>
      </c>
    </row>
    <row r="348" spans="1:45" x14ac:dyDescent="0.2">
      <c r="A348">
        <f>front!A348</f>
        <v>349.42</v>
      </c>
      <c r="B348" s="1">
        <f t="shared" si="123"/>
        <v>0.47000000000002728</v>
      </c>
      <c r="C348">
        <f>front!D348-front!B348</f>
        <v>681.19999999999982</v>
      </c>
      <c r="D348" s="2">
        <f>front!E348-front!C348</f>
        <v>6644.7000000000007</v>
      </c>
      <c r="E348" s="2">
        <f>IF(front!F348-front!C348&gt;0,front!F348-front!C348,0)</f>
        <v>1508.5</v>
      </c>
      <c r="F348" s="2">
        <f>front!I348-front!H348</f>
        <v>9335.6</v>
      </c>
      <c r="G348" s="2">
        <f>IF(front!J348-front!H348&gt;0,front!J348-front!H348,0)</f>
        <v>32.399999999999636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679.62597671966876</v>
      </c>
      <c r="J348" s="4">
        <f>D348/(constants!$A$4+constants!$B$4*data!D348+constants!$C$4*data!D348^2+constants!$D$4*data!D348^3+constants!$E$4*data!D348^4+constants!$F$4*data!D348^5+constants!$G$4*data!D348^6+constants!$H$4*data!D348^7)</f>
        <v>6633.0547672959528</v>
      </c>
      <c r="K348" s="4">
        <f>E348/(constants!$A$4+constants!$B$4*data!E348+constants!$C$4*data!E348^2+constants!$D$4*data!E348^3+constants!$E$4*data!E348^4+constants!$F$4*data!E348^5+constants!$G$4*data!E348^6+constants!$H$4*data!E348^7)</f>
        <v>1505.0508474824353</v>
      </c>
      <c r="L348" s="4">
        <f>F348/(constants!$A$4+constants!$B$4*data!F348+constants!$C$4*data!F348^2+constants!$D$4*data!F348^3+constants!$E$4*data!F348^4+constants!$F$4*data!F348^5+constants!$G$4*data!F348^6+constants!$H$4*data!F348^7)</f>
        <v>9330.5127761181811</v>
      </c>
      <c r="M348" s="4">
        <f>G348/(constants!$A$4+constants!$B$4*data!G348+constants!$C$4*data!G348^2+constants!$D$4*data!G348^3+constants!$E$4*data!G348^4+constants!$F$4*data!G348^5+constants!$G$4*data!G348^6+constants!$H$4*data!G348^7)</f>
        <v>32.323508570590469</v>
      </c>
      <c r="N348" s="4"/>
      <c r="O348" s="4">
        <f t="shared" si="108"/>
        <v>2265.4199223988958</v>
      </c>
      <c r="P348" s="4">
        <f t="shared" si="109"/>
        <v>2211.0182557653175</v>
      </c>
      <c r="Q348" s="4">
        <f t="shared" si="110"/>
        <v>501.68361582747849</v>
      </c>
      <c r="R348" s="4">
        <f t="shared" si="111"/>
        <v>3110.1709253727272</v>
      </c>
      <c r="S348" s="4">
        <f t="shared" si="112"/>
        <v>10.77450285686349</v>
      </c>
      <c r="T348" s="4">
        <f t="shared" si="124"/>
        <v>1.0246048021049685</v>
      </c>
      <c r="U348" s="4">
        <f t="shared" si="113"/>
        <v>0.22690161626631469</v>
      </c>
      <c r="V348" s="4">
        <f t="shared" si="114"/>
        <v>3.464279975407544E-3</v>
      </c>
      <c r="W348" s="4"/>
      <c r="X348">
        <f>IF(front!E348&gt;$X$2,O348,P348)</f>
        <v>2211.0182557653175</v>
      </c>
      <c r="Y348">
        <f t="shared" si="115"/>
        <v>1677.2164845589568</v>
      </c>
      <c r="Z348">
        <f>SUMPRODUCT($B$7:$B$456,Y$7:Y$456,EXP(constants!$B$32+constants!$A$32*ABS($A$7:$A$456-$A348)))</f>
        <v>43.377222252278287</v>
      </c>
      <c r="AA348">
        <f t="shared" si="104"/>
        <v>1633.8392623066786</v>
      </c>
      <c r="AB348">
        <f t="shared" si="116"/>
        <v>1626.3237869131733</v>
      </c>
      <c r="AD348" s="4">
        <f t="shared" si="105"/>
        <v>3098.1979172494894</v>
      </c>
      <c r="AE348">
        <f>SUMPRODUCT($B$7:$B$456,AD$7:AD$456,EXP(constants!$B$32+constants!$A$32*ABS($A$7:$A$456-$A348)))</f>
        <v>72.667618322108538</v>
      </c>
      <c r="AF348" s="4">
        <f t="shared" si="106"/>
        <v>3025.530298927381</v>
      </c>
      <c r="AG348">
        <f t="shared" si="117"/>
        <v>3025.530298927381</v>
      </c>
      <c r="AH348" s="4"/>
      <c r="AI348" s="5">
        <f>SUMPRODUCT(constants!$B$13:$B$20,A348^constants!$A$13:$A$20)*constants!$C$10/((A348/1000000000)^5*(EXP(0.014388/(A348/1000000000)/constants!$B$9)-1))</f>
        <v>8.7008147223560895E-7</v>
      </c>
      <c r="AJ348">
        <f>SUMPRODUCT(A348^constants!$E$28:$J$28,constants!$E$27:$J$27)</f>
        <v>8.3829465323260717E-7</v>
      </c>
      <c r="AL348" s="17">
        <f t="shared" si="107"/>
        <v>5.349989216397418E-10</v>
      </c>
      <c r="AM348">
        <f t="shared" si="118"/>
        <v>2.7707362690428239E-10</v>
      </c>
      <c r="AN348">
        <f t="shared" si="119"/>
        <v>1.9308908163408929</v>
      </c>
      <c r="AO348">
        <f t="shared" si="120"/>
        <v>5.4928229487710979E-10</v>
      </c>
      <c r="AQ348">
        <f t="shared" si="121"/>
        <v>5.349989216397418E-10</v>
      </c>
      <c r="AS348" s="4">
        <f t="shared" si="122"/>
        <v>0.97399629776786523</v>
      </c>
    </row>
    <row r="349" spans="1:45" x14ac:dyDescent="0.2">
      <c r="A349">
        <f>front!A349</f>
        <v>349.89</v>
      </c>
      <c r="B349" s="1">
        <f t="shared" si="123"/>
        <v>0.46999999999997044</v>
      </c>
      <c r="C349">
        <f>front!D349-front!B349</f>
        <v>681.19999999999982</v>
      </c>
      <c r="D349" s="2">
        <f>front!E349-front!C349</f>
        <v>6644.7000000000007</v>
      </c>
      <c r="E349" s="2">
        <f>IF(front!F349-front!C349&gt;0,front!F349-front!C349,0)</f>
        <v>1508.5</v>
      </c>
      <c r="F349" s="2">
        <f>front!I349-front!H349</f>
        <v>9335.6</v>
      </c>
      <c r="G349" s="2">
        <f>IF(front!J349-front!H349&gt;0,front!J349-front!H349,0)</f>
        <v>32.399999999999636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679.62597671966876</v>
      </c>
      <c r="J349" s="4">
        <f>D349/(constants!$A$4+constants!$B$4*data!D349+constants!$C$4*data!D349^2+constants!$D$4*data!D349^3+constants!$E$4*data!D349^4+constants!$F$4*data!D349^5+constants!$G$4*data!D349^6+constants!$H$4*data!D349^7)</f>
        <v>6633.0547672959528</v>
      </c>
      <c r="K349" s="4">
        <f>E349/(constants!$A$4+constants!$B$4*data!E349+constants!$C$4*data!E349^2+constants!$D$4*data!E349^3+constants!$E$4*data!E349^4+constants!$F$4*data!E349^5+constants!$G$4*data!E349^6+constants!$H$4*data!E349^7)</f>
        <v>1505.0508474824353</v>
      </c>
      <c r="L349" s="4">
        <f>F349/(constants!$A$4+constants!$B$4*data!F349+constants!$C$4*data!F349^2+constants!$D$4*data!F349^3+constants!$E$4*data!F349^4+constants!$F$4*data!F349^5+constants!$G$4*data!F349^6+constants!$H$4*data!F349^7)</f>
        <v>9330.5127761181811</v>
      </c>
      <c r="M349" s="4">
        <f>G349/(constants!$A$4+constants!$B$4*data!G349+constants!$C$4*data!G349^2+constants!$D$4*data!G349^3+constants!$E$4*data!G349^4+constants!$F$4*data!G349^5+constants!$G$4*data!G349^6+constants!$H$4*data!G349^7)</f>
        <v>32.323508570590469</v>
      </c>
      <c r="N349" s="4"/>
      <c r="O349" s="4">
        <f t="shared" si="108"/>
        <v>2265.4199223988958</v>
      </c>
      <c r="P349" s="4">
        <f t="shared" si="109"/>
        <v>2211.0182557653175</v>
      </c>
      <c r="Q349" s="4">
        <f t="shared" si="110"/>
        <v>501.68361582747849</v>
      </c>
      <c r="R349" s="4">
        <f t="shared" si="111"/>
        <v>3110.1709253727272</v>
      </c>
      <c r="S349" s="4">
        <f t="shared" si="112"/>
        <v>10.77450285686349</v>
      </c>
      <c r="T349" s="4">
        <f t="shared" si="124"/>
        <v>1.0246048021049685</v>
      </c>
      <c r="U349" s="4">
        <f t="shared" si="113"/>
        <v>0.22690161626631469</v>
      </c>
      <c r="V349" s="4">
        <f t="shared" si="114"/>
        <v>3.464279975407544E-3</v>
      </c>
      <c r="W349" s="4"/>
      <c r="X349">
        <f>IF(front!E349&gt;$X$2,O349,P349)</f>
        <v>2211.0182557653175</v>
      </c>
      <c r="Y349">
        <f t="shared" si="115"/>
        <v>1677.2164845589568</v>
      </c>
      <c r="Z349">
        <f>SUMPRODUCT($B$7:$B$456,Y$7:Y$456,EXP(constants!$B$32+constants!$A$32*ABS($A$7:$A$456-$A349)))</f>
        <v>43.839418005676485</v>
      </c>
      <c r="AA349">
        <f t="shared" si="104"/>
        <v>1633.3770665532804</v>
      </c>
      <c r="AB349">
        <f t="shared" si="116"/>
        <v>1625.8615911597751</v>
      </c>
      <c r="AD349" s="4">
        <f t="shared" si="105"/>
        <v>3098.1979172494894</v>
      </c>
      <c r="AE349">
        <f>SUMPRODUCT($B$7:$B$456,AD$7:AD$456,EXP(constants!$B$32+constants!$A$32*ABS($A$7:$A$456-$A349)))</f>
        <v>72.531180703572602</v>
      </c>
      <c r="AF349" s="4">
        <f t="shared" si="106"/>
        <v>3025.6667365459166</v>
      </c>
      <c r="AG349">
        <f t="shared" si="117"/>
        <v>3025.6667365459166</v>
      </c>
      <c r="AH349" s="4"/>
      <c r="AI349" s="5">
        <f>SUMPRODUCT(constants!$B$13:$B$20,A349^constants!$A$13:$A$20)*constants!$C$10/((A349/1000000000)^5*(EXP(0.014388/(A349/1000000000)/constants!$B$9)-1))</f>
        <v>8.7965148088436771E-7</v>
      </c>
      <c r="AJ349">
        <f>SUMPRODUCT(A349^constants!$E$28:$J$28,constants!$E$27:$J$27)</f>
        <v>8.3425843632243092E-7</v>
      </c>
      <c r="AL349" s="17">
        <f t="shared" si="107"/>
        <v>5.410371249725423E-10</v>
      </c>
      <c r="AM349">
        <f t="shared" si="118"/>
        <v>2.7572714015252566E-10</v>
      </c>
      <c r="AN349">
        <f t="shared" si="119"/>
        <v>1.9622193327550328</v>
      </c>
      <c r="AO349">
        <f t="shared" si="120"/>
        <v>5.4661296347487552E-10</v>
      </c>
      <c r="AQ349">
        <f t="shared" si="121"/>
        <v>5.410371249725423E-10</v>
      </c>
      <c r="AS349" s="4">
        <f t="shared" si="122"/>
        <v>0.98979929333017092</v>
      </c>
    </row>
    <row r="350" spans="1:45" x14ac:dyDescent="0.2">
      <c r="A350">
        <f>front!A350</f>
        <v>350.36</v>
      </c>
      <c r="B350" s="1">
        <f t="shared" si="123"/>
        <v>0.47000000000002728</v>
      </c>
      <c r="C350">
        <f>front!D350-front!B350</f>
        <v>708.5</v>
      </c>
      <c r="D350" s="2">
        <f>front!E350-front!C350</f>
        <v>6813.1</v>
      </c>
      <c r="E350" s="2">
        <f>IF(front!F350-front!C350&gt;0,front!F350-front!C350,0)</f>
        <v>1513.6000000000004</v>
      </c>
      <c r="F350" s="2">
        <f>front!I350-front!H350</f>
        <v>9307.5999999999985</v>
      </c>
      <c r="G350" s="2">
        <f>IF(front!J350-front!H350&gt;0,front!J350-front!H350,0)</f>
        <v>30.799999999999272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706.86386730856748</v>
      </c>
      <c r="J350" s="4">
        <f>D350/(constants!$A$4+constants!$B$4*data!D350+constants!$C$4*data!D350^2+constants!$D$4*data!D350^3+constants!$E$4*data!D350^4+constants!$F$4*data!D350^5+constants!$G$4*data!D350^6+constants!$H$4*data!D350^7)</f>
        <v>6801.5172176451915</v>
      </c>
      <c r="K350" s="4">
        <f>E350/(constants!$A$4+constants!$B$4*data!E350+constants!$C$4*data!E350^2+constants!$D$4*data!E350^3+constants!$E$4*data!E350^4+constants!$F$4*data!E350^5+constants!$G$4*data!E350^6+constants!$H$4*data!E350^7)</f>
        <v>1510.1392881918396</v>
      </c>
      <c r="L350" s="4">
        <f>F350/(constants!$A$4+constants!$B$4*data!F350+constants!$C$4*data!F350^2+constants!$D$4*data!F350^3+constants!$E$4*data!F350^4+constants!$F$4*data!F350^5+constants!$G$4*data!F350^6+constants!$H$4*data!F350^7)</f>
        <v>9302.3727651696081</v>
      </c>
      <c r="M350" s="4">
        <f>G350/(constants!$A$4+constants!$B$4*data!G350+constants!$C$4*data!G350^2+constants!$D$4*data!G350^3+constants!$E$4*data!G350^4+constants!$F$4*data!G350^5+constants!$G$4*data!G350^6+constants!$H$4*data!G350^7)</f>
        <v>30.727280608072775</v>
      </c>
      <c r="N350" s="4"/>
      <c r="O350" s="4">
        <f t="shared" si="108"/>
        <v>2356.2128910285583</v>
      </c>
      <c r="P350" s="4">
        <f t="shared" si="109"/>
        <v>2267.1724058817304</v>
      </c>
      <c r="Q350" s="4">
        <f t="shared" si="110"/>
        <v>503.37976273061321</v>
      </c>
      <c r="R350" s="4">
        <f t="shared" si="111"/>
        <v>3100.7909217232027</v>
      </c>
      <c r="S350" s="4">
        <f t="shared" si="112"/>
        <v>10.242426869357592</v>
      </c>
      <c r="T350" s="4">
        <f t="shared" si="124"/>
        <v>1.0392738041958476</v>
      </c>
      <c r="U350" s="4">
        <f t="shared" si="113"/>
        <v>0.22202976775153666</v>
      </c>
      <c r="V350" s="4">
        <f t="shared" si="114"/>
        <v>3.3031659108655955E-3</v>
      </c>
      <c r="W350" s="4"/>
      <c r="X350">
        <f>IF(front!E350&gt;$X$2,O350,P350)</f>
        <v>2267.1724058817304</v>
      </c>
      <c r="Y350">
        <f t="shared" si="115"/>
        <v>1731.565899195567</v>
      </c>
      <c r="Z350">
        <f>SUMPRODUCT($B$7:$B$456,Y$7:Y$456,EXP(constants!$B$32+constants!$A$32*ABS($A$7:$A$456-$A350)))</f>
        <v>44.303695664989547</v>
      </c>
      <c r="AA350">
        <f t="shared" si="104"/>
        <v>1687.2622035305774</v>
      </c>
      <c r="AB350">
        <f t="shared" si="116"/>
        <v>1679.7467281370721</v>
      </c>
      <c r="AD350" s="4">
        <f t="shared" si="105"/>
        <v>3089.4091752298718</v>
      </c>
      <c r="AE350">
        <f>SUMPRODUCT($B$7:$B$456,AD$7:AD$456,EXP(constants!$B$32+constants!$A$32*ABS($A$7:$A$456-$A350)))</f>
        <v>72.392549289999522</v>
      </c>
      <c r="AF350" s="4">
        <f t="shared" si="106"/>
        <v>3017.0166259398725</v>
      </c>
      <c r="AG350">
        <f t="shared" si="117"/>
        <v>3017.0166259398725</v>
      </c>
      <c r="AH350" s="4"/>
      <c r="AI350" s="5">
        <f>SUMPRODUCT(constants!$B$13:$B$20,A350^constants!$A$13:$A$20)*constants!$C$10/((A350/1000000000)^5*(EXP(0.014388/(A350/1000000000)/constants!$B$9)-1))</f>
        <v>8.8929144076359668E-7</v>
      </c>
      <c r="AJ350">
        <f>SUMPRODUCT(A350^constants!$E$28:$J$28,constants!$E$27:$J$27)</f>
        <v>8.3024454630649435E-7</v>
      </c>
      <c r="AL350" s="17">
        <f t="shared" si="107"/>
        <v>5.2941995710857429E-10</v>
      </c>
      <c r="AM350">
        <f t="shared" si="118"/>
        <v>2.7518726253218887E-10</v>
      </c>
      <c r="AN350">
        <f t="shared" si="119"/>
        <v>1.9238534234361506</v>
      </c>
      <c r="AO350">
        <f t="shared" si="120"/>
        <v>5.4554268760068038E-10</v>
      </c>
      <c r="AQ350">
        <f t="shared" ref="AQ350:AQ413" si="125">AL350</f>
        <v>5.2941995710857429E-10</v>
      </c>
      <c r="AS350" s="4">
        <f t="shared" si="122"/>
        <v>0.97044643644108852</v>
      </c>
    </row>
    <row r="351" spans="1:45" x14ac:dyDescent="0.2">
      <c r="A351">
        <f>front!A351</f>
        <v>350.83</v>
      </c>
      <c r="B351" s="1">
        <f t="shared" si="123"/>
        <v>0.46999999999997044</v>
      </c>
      <c r="C351">
        <f>front!D351-front!B351</f>
        <v>708.5</v>
      </c>
      <c r="D351" s="2">
        <f>front!E351-front!C351</f>
        <v>6813.1</v>
      </c>
      <c r="E351" s="2">
        <f>IF(front!F351-front!C351&gt;0,front!F351-front!C351,0)</f>
        <v>1513.6000000000004</v>
      </c>
      <c r="F351" s="2">
        <f>front!I351-front!H351</f>
        <v>9307.5999999999985</v>
      </c>
      <c r="G351" s="2">
        <f>IF(front!J351-front!H351&gt;0,front!J351-front!H351,0)</f>
        <v>30.799999999999272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706.86386730856748</v>
      </c>
      <c r="J351" s="4">
        <f>D351/(constants!$A$4+constants!$B$4*data!D351+constants!$C$4*data!D351^2+constants!$D$4*data!D351^3+constants!$E$4*data!D351^4+constants!$F$4*data!D351^5+constants!$G$4*data!D351^6+constants!$H$4*data!D351^7)</f>
        <v>6801.5172176451915</v>
      </c>
      <c r="K351" s="4">
        <f>E351/(constants!$A$4+constants!$B$4*data!E351+constants!$C$4*data!E351^2+constants!$D$4*data!E351^3+constants!$E$4*data!E351^4+constants!$F$4*data!E351^5+constants!$G$4*data!E351^6+constants!$H$4*data!E351^7)</f>
        <v>1510.1392881918396</v>
      </c>
      <c r="L351" s="4">
        <f>F351/(constants!$A$4+constants!$B$4*data!F351+constants!$C$4*data!F351^2+constants!$D$4*data!F351^3+constants!$E$4*data!F351^4+constants!$F$4*data!F351^5+constants!$G$4*data!F351^6+constants!$H$4*data!F351^7)</f>
        <v>9302.3727651696081</v>
      </c>
      <c r="M351" s="4">
        <f>G351/(constants!$A$4+constants!$B$4*data!G351+constants!$C$4*data!G351^2+constants!$D$4*data!G351^3+constants!$E$4*data!G351^4+constants!$F$4*data!G351^5+constants!$G$4*data!G351^6+constants!$H$4*data!G351^7)</f>
        <v>30.727280608072775</v>
      </c>
      <c r="N351" s="4"/>
      <c r="O351" s="4">
        <f t="shared" si="108"/>
        <v>2356.2128910285583</v>
      </c>
      <c r="P351" s="4">
        <f t="shared" si="109"/>
        <v>2267.1724058817304</v>
      </c>
      <c r="Q351" s="4">
        <f t="shared" si="110"/>
        <v>503.37976273061321</v>
      </c>
      <c r="R351" s="4">
        <f t="shared" si="111"/>
        <v>3100.7909217232027</v>
      </c>
      <c r="S351" s="4">
        <f t="shared" si="112"/>
        <v>10.242426869357592</v>
      </c>
      <c r="T351" s="4">
        <f t="shared" si="124"/>
        <v>1.0392738041958476</v>
      </c>
      <c r="U351" s="4">
        <f t="shared" si="113"/>
        <v>0.22202976775153666</v>
      </c>
      <c r="V351" s="4">
        <f t="shared" si="114"/>
        <v>3.3031659108655955E-3</v>
      </c>
      <c r="W351" s="4"/>
      <c r="X351">
        <f>IF(front!E351&gt;$X$2,O351,P351)</f>
        <v>2267.1724058817304</v>
      </c>
      <c r="Y351">
        <f t="shared" si="115"/>
        <v>1731.565899195567</v>
      </c>
      <c r="Z351">
        <f>SUMPRODUCT($B$7:$B$456,Y$7:Y$456,EXP(constants!$B$32+constants!$A$32*ABS($A$7:$A$456-$A351)))</f>
        <v>44.769439186108492</v>
      </c>
      <c r="AA351">
        <f t="shared" si="104"/>
        <v>1686.7964600094585</v>
      </c>
      <c r="AB351">
        <f t="shared" si="116"/>
        <v>1679.2809846159532</v>
      </c>
      <c r="AD351" s="4">
        <f t="shared" si="105"/>
        <v>3089.4091752298718</v>
      </c>
      <c r="AE351">
        <f>SUMPRODUCT($B$7:$B$456,AD$7:AD$456,EXP(constants!$B$32+constants!$A$32*ABS($A$7:$A$456-$A351)))</f>
        <v>72.251778276949693</v>
      </c>
      <c r="AF351" s="4">
        <f t="shared" si="106"/>
        <v>3017.1573969529222</v>
      </c>
      <c r="AG351">
        <f t="shared" si="117"/>
        <v>3017.1573969529222</v>
      </c>
      <c r="AH351" s="4"/>
      <c r="AI351" s="5">
        <f>SUMPRODUCT(constants!$B$13:$B$20,A351^constants!$A$13:$A$20)*constants!$C$10/((A351/1000000000)^5*(EXP(0.014388/(A351/1000000000)/constants!$B$9)-1))</f>
        <v>8.9900151904296892E-7</v>
      </c>
      <c r="AJ351">
        <f>SUMPRODUCT(A351^constants!$E$28:$J$28,constants!$E$27:$J$27)</f>
        <v>8.2625309452260274E-7</v>
      </c>
      <c r="AL351" s="17">
        <f t="shared" si="107"/>
        <v>5.3534907337056993E-10</v>
      </c>
      <c r="AM351">
        <f t="shared" si="118"/>
        <v>2.738515051806875E-10</v>
      </c>
      <c r="AN351">
        <f t="shared" si="119"/>
        <v>1.9548881902889161</v>
      </c>
      <c r="AO351">
        <f t="shared" si="120"/>
        <v>5.4289462660826731E-10</v>
      </c>
      <c r="AQ351">
        <f t="shared" si="125"/>
        <v>5.3534907337056993E-10</v>
      </c>
      <c r="AS351" s="4">
        <f t="shared" si="122"/>
        <v>0.98610125636196067</v>
      </c>
    </row>
    <row r="352" spans="1:45" x14ac:dyDescent="0.2">
      <c r="A352">
        <f>front!A352</f>
        <v>351.3</v>
      </c>
      <c r="B352" s="1">
        <f t="shared" si="123"/>
        <v>0.47000000000002728</v>
      </c>
      <c r="C352">
        <f>front!D352-front!B352</f>
        <v>715.20000000000027</v>
      </c>
      <c r="D352" s="2">
        <f>front!E352-front!C352</f>
        <v>6837.5</v>
      </c>
      <c r="E352" s="2">
        <f>IF(front!F352-front!C352&gt;0,front!F352-front!C352,0)</f>
        <v>1472.5</v>
      </c>
      <c r="F352" s="2">
        <f>front!I352-front!H352</f>
        <v>9168.4000000000015</v>
      </c>
      <c r="G352" s="2">
        <f>IF(front!J352-front!H352&gt;0,front!J352-front!H352,0)</f>
        <v>18.600000000000364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713.54863033731863</v>
      </c>
      <c r="J352" s="4">
        <f>D352/(constants!$A$4+constants!$B$4*data!D352+constants!$C$4*data!D352^2+constants!$D$4*data!D352^3+constants!$E$4*data!D352^4+constants!$F$4*data!D352^5+constants!$G$4*data!D352^6+constants!$H$4*data!D352^7)</f>
        <v>6825.92942083054</v>
      </c>
      <c r="K352" s="4">
        <f>E352/(constants!$A$4+constants!$B$4*data!E352+constants!$C$4*data!E352^2+constants!$D$4*data!E352^3+constants!$E$4*data!E352^4+constants!$F$4*data!E352^5+constants!$G$4*data!E352^6+constants!$H$4*data!E352^7)</f>
        <v>1469.1324342711932</v>
      </c>
      <c r="L352" s="4">
        <f>F352/(constants!$A$4+constants!$B$4*data!F352+constants!$C$4*data!F352^2+constants!$D$4*data!F352^3+constants!$E$4*data!F352^4+constants!$F$4*data!F352^5+constants!$G$4*data!F352^6+constants!$H$4*data!F352^7)</f>
        <v>9162.5023483089208</v>
      </c>
      <c r="M352" s="4">
        <f>G352/(constants!$A$4+constants!$B$4*data!G352+constants!$C$4*data!G352^2+constants!$D$4*data!G352^3+constants!$E$4*data!G352^4+constants!$F$4*data!G352^5+constants!$G$4*data!G352^6+constants!$H$4*data!G352^7)</f>
        <v>18.556060390220615</v>
      </c>
      <c r="N352" s="4"/>
      <c r="O352" s="4">
        <f t="shared" si="108"/>
        <v>2378.4954344577286</v>
      </c>
      <c r="P352" s="4">
        <f t="shared" si="109"/>
        <v>2275.3098069435136</v>
      </c>
      <c r="Q352" s="4">
        <f t="shared" si="110"/>
        <v>489.71081142373112</v>
      </c>
      <c r="R352" s="4">
        <f t="shared" si="111"/>
        <v>3054.1674494363069</v>
      </c>
      <c r="S352" s="4">
        <f t="shared" si="112"/>
        <v>6.1853534634068721</v>
      </c>
      <c r="T352" s="4">
        <f t="shared" si="124"/>
        <v>1.0453501440548121</v>
      </c>
      <c r="U352" s="4">
        <f t="shared" si="113"/>
        <v>0.21522818999385984</v>
      </c>
      <c r="V352" s="4">
        <f t="shared" si="114"/>
        <v>2.0252175317199694E-3</v>
      </c>
      <c r="W352" s="4"/>
      <c r="X352">
        <f>IF(front!E352&gt;$X$2,O352,P352)</f>
        <v>2275.3098069435136</v>
      </c>
      <c r="Y352">
        <f t="shared" si="115"/>
        <v>1754.2473479159773</v>
      </c>
      <c r="Z352">
        <f>SUMPRODUCT($B$7:$B$456,Y$7:Y$456,EXP(constants!$B$32+constants!$A$32*ABS($A$7:$A$456-$A352)))</f>
        <v>45.236981448938238</v>
      </c>
      <c r="AA352">
        <f t="shared" si="104"/>
        <v>1709.0103664670391</v>
      </c>
      <c r="AB352">
        <f t="shared" si="116"/>
        <v>1701.4948910735338</v>
      </c>
      <c r="AD352" s="4">
        <f t="shared" si="105"/>
        <v>3047.2940662049596</v>
      </c>
      <c r="AE352">
        <f>SUMPRODUCT($B$7:$B$456,AD$7:AD$456,EXP(constants!$B$32+constants!$A$32*ABS($A$7:$A$456-$A352)))</f>
        <v>72.108767051447614</v>
      </c>
      <c r="AF352" s="4">
        <f t="shared" si="106"/>
        <v>2975.185299153512</v>
      </c>
      <c r="AG352">
        <f t="shared" si="117"/>
        <v>2975.185299153512</v>
      </c>
      <c r="AH352" s="4"/>
      <c r="AI352" s="5">
        <f>SUMPRODUCT(constants!$B$13:$B$20,A352^constants!$A$13:$A$20)*constants!$C$10/((A352/1000000000)^5*(EXP(0.014388/(A352/1000000000)/constants!$B$9)-1))</f>
        <v>9.0878188083939039E-7</v>
      </c>
      <c r="AJ352">
        <f>SUMPRODUCT(A352^constants!$E$28:$J$28,constants!$E$27:$J$27)</f>
        <v>8.2228419737655602E-7</v>
      </c>
      <c r="AL352" s="17">
        <f t="shared" si="107"/>
        <v>5.3410791040695252E-10</v>
      </c>
      <c r="AM352">
        <f t="shared" si="118"/>
        <v>2.7638083503925254E-10</v>
      </c>
      <c r="AN352">
        <f t="shared" si="119"/>
        <v>1.9325070435187617</v>
      </c>
      <c r="AO352">
        <f t="shared" si="120"/>
        <v>5.4790887543713101E-10</v>
      </c>
      <c r="AQ352">
        <f t="shared" si="125"/>
        <v>5.3410791040695252E-10</v>
      </c>
      <c r="AS352" s="4">
        <f t="shared" si="122"/>
        <v>0.97481156876831421</v>
      </c>
    </row>
    <row r="353" spans="1:45" x14ac:dyDescent="0.2">
      <c r="A353">
        <f>front!A353</f>
        <v>351.77</v>
      </c>
      <c r="B353" s="1">
        <f t="shared" si="123"/>
        <v>0.46999999999997044</v>
      </c>
      <c r="C353">
        <f>front!D353-front!B353</f>
        <v>715.20000000000027</v>
      </c>
      <c r="D353" s="2">
        <f>front!E353-front!C353</f>
        <v>6837.5</v>
      </c>
      <c r="E353" s="2">
        <f>IF(front!F353-front!C353&gt;0,front!F353-front!C353,0)</f>
        <v>1472.5</v>
      </c>
      <c r="F353" s="2">
        <f>front!I353-front!H353</f>
        <v>9168.4000000000015</v>
      </c>
      <c r="G353" s="2">
        <f>IF(front!J353-front!H353&gt;0,front!J353-front!H353,0)</f>
        <v>18.600000000000364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713.54863033731863</v>
      </c>
      <c r="J353" s="4">
        <f>D353/(constants!$A$4+constants!$B$4*data!D353+constants!$C$4*data!D353^2+constants!$D$4*data!D353^3+constants!$E$4*data!D353^4+constants!$F$4*data!D353^5+constants!$G$4*data!D353^6+constants!$H$4*data!D353^7)</f>
        <v>6825.92942083054</v>
      </c>
      <c r="K353" s="4">
        <f>E353/(constants!$A$4+constants!$B$4*data!E353+constants!$C$4*data!E353^2+constants!$D$4*data!E353^3+constants!$E$4*data!E353^4+constants!$F$4*data!E353^5+constants!$G$4*data!E353^6+constants!$H$4*data!E353^7)</f>
        <v>1469.1324342711932</v>
      </c>
      <c r="L353" s="4">
        <f>F353/(constants!$A$4+constants!$B$4*data!F353+constants!$C$4*data!F353^2+constants!$D$4*data!F353^3+constants!$E$4*data!F353^4+constants!$F$4*data!F353^5+constants!$G$4*data!F353^6+constants!$H$4*data!F353^7)</f>
        <v>9162.5023483089208</v>
      </c>
      <c r="M353" s="4">
        <f>G353/(constants!$A$4+constants!$B$4*data!G353+constants!$C$4*data!G353^2+constants!$D$4*data!G353^3+constants!$E$4*data!G353^4+constants!$F$4*data!G353^5+constants!$G$4*data!G353^6+constants!$H$4*data!G353^7)</f>
        <v>18.556060390220615</v>
      </c>
      <c r="N353" s="4"/>
      <c r="O353" s="4">
        <f t="shared" si="108"/>
        <v>2378.4954344577286</v>
      </c>
      <c r="P353" s="4">
        <f t="shared" si="109"/>
        <v>2275.3098069435136</v>
      </c>
      <c r="Q353" s="4">
        <f t="shared" si="110"/>
        <v>489.71081142373112</v>
      </c>
      <c r="R353" s="4">
        <f t="shared" si="111"/>
        <v>3054.1674494363069</v>
      </c>
      <c r="S353" s="4">
        <f t="shared" si="112"/>
        <v>6.1853534634068721</v>
      </c>
      <c r="T353" s="4">
        <f t="shared" si="124"/>
        <v>1.0453501440548121</v>
      </c>
      <c r="U353" s="4">
        <f t="shared" si="113"/>
        <v>0.21522818999385984</v>
      </c>
      <c r="V353" s="4">
        <f t="shared" si="114"/>
        <v>2.0252175317199694E-3</v>
      </c>
      <c r="W353" s="4"/>
      <c r="X353">
        <f>IF(front!E353&gt;$X$2,O353,P353)</f>
        <v>2275.3098069435136</v>
      </c>
      <c r="Y353">
        <f t="shared" si="115"/>
        <v>1754.2473479159773</v>
      </c>
      <c r="Z353">
        <f>SUMPRODUCT($B$7:$B$456,Y$7:Y$456,EXP(constants!$B$32+constants!$A$32*ABS($A$7:$A$456-$A353)))</f>
        <v>45.706261045126375</v>
      </c>
      <c r="AA353">
        <f t="shared" si="104"/>
        <v>1708.5410868708509</v>
      </c>
      <c r="AB353">
        <f t="shared" si="116"/>
        <v>1701.0256114773456</v>
      </c>
      <c r="AD353" s="4">
        <f t="shared" si="105"/>
        <v>3047.2940662049596</v>
      </c>
      <c r="AE353">
        <f>SUMPRODUCT($B$7:$B$456,AD$7:AD$456,EXP(constants!$B$32+constants!$A$32*ABS($A$7:$A$456-$A353)))</f>
        <v>71.964147904335434</v>
      </c>
      <c r="AF353" s="4">
        <f t="shared" si="106"/>
        <v>2975.3299183006243</v>
      </c>
      <c r="AG353">
        <f t="shared" si="117"/>
        <v>2975.3299183006243</v>
      </c>
      <c r="AH353" s="4"/>
      <c r="AI353" s="5">
        <f>SUMPRODUCT(constants!$B$13:$B$20,A353^constants!$A$13:$A$20)*constants!$C$10/((A353/1000000000)^5*(EXP(0.014388/(A353/1000000000)/constants!$B$9)-1))</f>
        <v>9.1863268921041471E-7</v>
      </c>
      <c r="AJ353">
        <f>SUMPRODUCT(A353^constants!$E$28:$J$28,constants!$E$27:$J$27)</f>
        <v>8.183379762211518E-7</v>
      </c>
      <c r="AL353" s="17">
        <f t="shared" si="107"/>
        <v>5.4004635968566023E-10</v>
      </c>
      <c r="AM353">
        <f t="shared" si="118"/>
        <v>2.7504108743965774E-10</v>
      </c>
      <c r="AN353">
        <f t="shared" si="119"/>
        <v>1.9635115782624404</v>
      </c>
      <c r="AO353">
        <f t="shared" si="120"/>
        <v>5.4525290401074996E-10</v>
      </c>
      <c r="AQ353">
        <f t="shared" si="125"/>
        <v>5.4004635968566023E-10</v>
      </c>
      <c r="AS353" s="4">
        <f t="shared" si="122"/>
        <v>0.99045113875269319</v>
      </c>
    </row>
    <row r="354" spans="1:45" x14ac:dyDescent="0.2">
      <c r="A354">
        <f>front!A354</f>
        <v>352.24</v>
      </c>
      <c r="B354" s="1">
        <f t="shared" si="123"/>
        <v>0.47000000000002728</v>
      </c>
      <c r="C354">
        <f>front!D354-front!B354</f>
        <v>709.19999999999982</v>
      </c>
      <c r="D354" s="2">
        <f>front!E354-front!C354</f>
        <v>6929.4</v>
      </c>
      <c r="E354" s="2">
        <f>IF(front!F354-front!C354&gt;0,front!F354-front!C354,0)</f>
        <v>1459.3999999999996</v>
      </c>
      <c r="F354" s="2">
        <f>front!I354-front!H354</f>
        <v>9108.5</v>
      </c>
      <c r="G354" s="2">
        <f>IF(front!J354-front!H354&gt;0,front!J354-front!H354,0)</f>
        <v>0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707.56227527876001</v>
      </c>
      <c r="J354" s="4">
        <f>D354/(constants!$A$4+constants!$B$4*data!D354+constants!$C$4*data!D354^2+constants!$D$4*data!D354^3+constants!$E$4*data!D354^4+constants!$F$4*data!D354^5+constants!$G$4*data!D354^6+constants!$H$4*data!D354^7)</f>
        <v>6917.8827345347818</v>
      </c>
      <c r="K354" s="4">
        <f>E354/(constants!$A$4+constants!$B$4*data!E354+constants!$C$4*data!E354^2+constants!$D$4*data!E354^3+constants!$E$4*data!E354^4+constants!$F$4*data!E354^5+constants!$G$4*data!E354^6+constants!$H$4*data!E354^7)</f>
        <v>1456.0621192702299</v>
      </c>
      <c r="L354" s="4">
        <f>F354/(constants!$A$4+constants!$B$4*data!F354+constants!$C$4*data!F354^2+constants!$D$4*data!F354^3+constants!$E$4*data!F354^4+constants!$F$4*data!F354^5+constants!$G$4*data!F354^6+constants!$H$4*data!F354^7)</f>
        <v>9102.3268535029474</v>
      </c>
      <c r="M354" s="4">
        <f>G354/(constants!$A$4+constants!$B$4*data!G354+constants!$C$4*data!G354^2+constants!$D$4*data!G354^3+constants!$E$4*data!G354^4+constants!$F$4*data!G354^5+constants!$G$4*data!G354^6+constants!$H$4*data!G354^7)</f>
        <v>0</v>
      </c>
      <c r="N354" s="4"/>
      <c r="O354" s="4">
        <f t="shared" si="108"/>
        <v>2358.5409175958666</v>
      </c>
      <c r="P354" s="4">
        <f t="shared" si="109"/>
        <v>2305.9609115115936</v>
      </c>
      <c r="Q354" s="4">
        <f t="shared" si="110"/>
        <v>485.3540397567433</v>
      </c>
      <c r="R354" s="4">
        <f t="shared" si="111"/>
        <v>3034.1089511676491</v>
      </c>
      <c r="S354" s="4">
        <f t="shared" si="112"/>
        <v>0</v>
      </c>
      <c r="T354" s="4">
        <f t="shared" si="124"/>
        <v>1.0228017768305562</v>
      </c>
      <c r="U354" s="4">
        <f t="shared" si="113"/>
        <v>0.21047799957657828</v>
      </c>
      <c r="V354" s="4">
        <f t="shared" si="114"/>
        <v>0</v>
      </c>
      <c r="W354" s="4"/>
      <c r="X354">
        <f>IF(front!E354&gt;$X$2,O354,P354)</f>
        <v>2305.9609115115936</v>
      </c>
      <c r="Y354">
        <f t="shared" si="115"/>
        <v>1789.534147888907</v>
      </c>
      <c r="Z354">
        <f>SUMPRODUCT($B$7:$B$456,Y$7:Y$456,EXP(constants!$B$32+constants!$A$32*ABS($A$7:$A$456-$A354)))</f>
        <v>46.177613381909623</v>
      </c>
      <c r="AA354">
        <f t="shared" si="104"/>
        <v>1743.3565345069974</v>
      </c>
      <c r="AB354">
        <f t="shared" si="116"/>
        <v>1735.8410591134921</v>
      </c>
      <c r="AD354" s="4">
        <f t="shared" si="105"/>
        <v>3034.1089511676491</v>
      </c>
      <c r="AE354">
        <f>SUMPRODUCT($B$7:$B$456,AD$7:AD$456,EXP(constants!$B$32+constants!$A$32*ABS($A$7:$A$456-$A354)))</f>
        <v>71.817817472268757</v>
      </c>
      <c r="AF354" s="4">
        <f t="shared" si="106"/>
        <v>2962.2911336953803</v>
      </c>
      <c r="AG354">
        <f t="shared" si="117"/>
        <v>2962.2911336953803</v>
      </c>
      <c r="AH354" s="4"/>
      <c r="AI354" s="5">
        <f>SUMPRODUCT(constants!$B$13:$B$20,A354^constants!$A$13:$A$20)*constants!$C$10/((A354/1000000000)^5*(EXP(0.014388/(A354/1000000000)/constants!$B$9)-1))</f>
        <v>9.2855410514745483E-7</v>
      </c>
      <c r="AJ354">
        <f>SUMPRODUCT(A354^constants!$E$28:$J$28,constants!$E$27:$J$27)</f>
        <v>8.1441455724689778E-7</v>
      </c>
      <c r="AL354" s="17">
        <f t="shared" si="107"/>
        <v>5.3493037295803729E-10</v>
      </c>
      <c r="AM354">
        <f t="shared" si="118"/>
        <v>2.749272507293829E-10</v>
      </c>
      <c r="AN354">
        <f t="shared" si="119"/>
        <v>1.9457160813955883</v>
      </c>
      <c r="AO354">
        <f t="shared" si="120"/>
        <v>5.4502722937632277E-10</v>
      </c>
      <c r="AQ354">
        <f t="shared" si="125"/>
        <v>5.3493037295803729E-10</v>
      </c>
      <c r="AS354" s="4">
        <f t="shared" si="122"/>
        <v>0.98147458351789252</v>
      </c>
    </row>
    <row r="355" spans="1:45" x14ac:dyDescent="0.2">
      <c r="A355">
        <f>front!A355</f>
        <v>352.71</v>
      </c>
      <c r="B355" s="1">
        <f t="shared" si="123"/>
        <v>0.46999999999997044</v>
      </c>
      <c r="C355">
        <f>front!D355-front!B355</f>
        <v>709.19999999999982</v>
      </c>
      <c r="D355" s="2">
        <f>front!E355-front!C355</f>
        <v>6929.4</v>
      </c>
      <c r="E355" s="2">
        <f>IF(front!F355-front!C355&gt;0,front!F355-front!C355,0)</f>
        <v>1459.3999999999996</v>
      </c>
      <c r="F355" s="2">
        <f>front!I355-front!H355</f>
        <v>9108.5</v>
      </c>
      <c r="G355" s="2">
        <f>IF(front!J355-front!H355&gt;0,front!J355-front!H355,0)</f>
        <v>0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707.56227527876001</v>
      </c>
      <c r="J355" s="4">
        <f>D355/(constants!$A$4+constants!$B$4*data!D355+constants!$C$4*data!D355^2+constants!$D$4*data!D355^3+constants!$E$4*data!D355^4+constants!$F$4*data!D355^5+constants!$G$4*data!D355^6+constants!$H$4*data!D355^7)</f>
        <v>6917.8827345347818</v>
      </c>
      <c r="K355" s="4">
        <f>E355/(constants!$A$4+constants!$B$4*data!E355+constants!$C$4*data!E355^2+constants!$D$4*data!E355^3+constants!$E$4*data!E355^4+constants!$F$4*data!E355^5+constants!$G$4*data!E355^6+constants!$H$4*data!E355^7)</f>
        <v>1456.0621192702299</v>
      </c>
      <c r="L355" s="4">
        <f>F355/(constants!$A$4+constants!$B$4*data!F355+constants!$C$4*data!F355^2+constants!$D$4*data!F355^3+constants!$E$4*data!F355^4+constants!$F$4*data!F355^5+constants!$G$4*data!F355^6+constants!$H$4*data!F355^7)</f>
        <v>9102.3268535029474</v>
      </c>
      <c r="M355" s="4">
        <f>G355/(constants!$A$4+constants!$B$4*data!G355+constants!$C$4*data!G355^2+constants!$D$4*data!G355^3+constants!$E$4*data!G355^4+constants!$F$4*data!G355^5+constants!$G$4*data!G355^6+constants!$H$4*data!G355^7)</f>
        <v>0</v>
      </c>
      <c r="N355" s="4"/>
      <c r="O355" s="4">
        <f t="shared" si="108"/>
        <v>2358.5409175958666</v>
      </c>
      <c r="P355" s="4">
        <f t="shared" si="109"/>
        <v>2305.9609115115936</v>
      </c>
      <c r="Q355" s="4">
        <f t="shared" si="110"/>
        <v>485.3540397567433</v>
      </c>
      <c r="R355" s="4">
        <f t="shared" si="111"/>
        <v>3034.1089511676491</v>
      </c>
      <c r="S355" s="4">
        <f t="shared" si="112"/>
        <v>0</v>
      </c>
      <c r="T355" s="4">
        <f t="shared" si="124"/>
        <v>1.0228017768305562</v>
      </c>
      <c r="U355" s="4">
        <f t="shared" si="113"/>
        <v>0.21047799957657828</v>
      </c>
      <c r="V355" s="4">
        <f t="shared" si="114"/>
        <v>0</v>
      </c>
      <c r="W355" s="4"/>
      <c r="X355">
        <f>IF(front!E355&gt;$X$2,O355,P355)</f>
        <v>2305.9609115115936</v>
      </c>
      <c r="Y355">
        <f t="shared" si="115"/>
        <v>1789.534147888907</v>
      </c>
      <c r="Z355">
        <f>SUMPRODUCT($B$7:$B$456,Y$7:Y$456,EXP(constants!$B$32+constants!$A$32*ABS($A$7:$A$456-$A355)))</f>
        <v>46.650759931550439</v>
      </c>
      <c r="AA355">
        <f t="shared" si="104"/>
        <v>1742.8833879573565</v>
      </c>
      <c r="AB355">
        <f t="shared" si="116"/>
        <v>1735.3679125638512</v>
      </c>
      <c r="AD355" s="4">
        <f t="shared" si="105"/>
        <v>3034.1089511676491</v>
      </c>
      <c r="AE355">
        <f>SUMPRODUCT($B$7:$B$456,AD$7:AD$456,EXP(constants!$B$32+constants!$A$32*ABS($A$7:$A$456-$A355)))</f>
        <v>71.669901122672186</v>
      </c>
      <c r="AF355" s="4">
        <f t="shared" si="106"/>
        <v>2962.4390500449767</v>
      </c>
      <c r="AG355">
        <f t="shared" si="117"/>
        <v>2962.4390500449767</v>
      </c>
      <c r="AH355" s="4"/>
      <c r="AI355" s="5">
        <f>SUMPRODUCT(constants!$B$13:$B$20,A355^constants!$A$13:$A$20)*constants!$C$10/((A355/1000000000)^5*(EXP(0.014388/(A355/1000000000)/constants!$B$9)-1))</f>
        <v>9.3854628756929325E-7</v>
      </c>
      <c r="AJ355">
        <f>SUMPRODUCT(A355^constants!$E$28:$J$28,constants!$E$27:$J$27)</f>
        <v>8.1051407136751999E-7</v>
      </c>
      <c r="AL355" s="17">
        <f t="shared" si="107"/>
        <v>5.4083418321517472E-10</v>
      </c>
      <c r="AM355">
        <f t="shared" si="118"/>
        <v>2.7359687665311275E-10</v>
      </c>
      <c r="AN355">
        <f t="shared" si="119"/>
        <v>1.9767556919185378</v>
      </c>
      <c r="AO355">
        <f t="shared" si="120"/>
        <v>5.4238984041287907E-10</v>
      </c>
      <c r="AQ355">
        <f t="shared" si="125"/>
        <v>5.4083418321517472E-10</v>
      </c>
      <c r="AS355" s="4">
        <f t="shared" si="122"/>
        <v>0.99713184672389854</v>
      </c>
    </row>
    <row r="356" spans="1:45" x14ac:dyDescent="0.2">
      <c r="A356">
        <f>front!A356</f>
        <v>353.18</v>
      </c>
      <c r="B356" s="1">
        <f t="shared" si="123"/>
        <v>0.47000000000002728</v>
      </c>
      <c r="C356">
        <f>front!D356-front!B356</f>
        <v>725.40000000000009</v>
      </c>
      <c r="D356" s="2">
        <f>front!E356-front!C356</f>
        <v>7046.6</v>
      </c>
      <c r="E356" s="2">
        <f>IF(front!F356-front!C356&gt;0,front!F356-front!C356,0)</f>
        <v>1398.6000000000004</v>
      </c>
      <c r="F356" s="2">
        <f>front!I356-front!H356</f>
        <v>9047.3000000000011</v>
      </c>
      <c r="G356" s="2">
        <f>IF(front!J356-front!H356&gt;0,front!J356-front!H356,0)</f>
        <v>34.899999999999636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723.72543809023693</v>
      </c>
      <c r="J356" s="4">
        <f>D356/(constants!$A$4+constants!$B$4*data!D356+constants!$C$4*data!D356^2+constants!$D$4*data!D356^3+constants!$E$4*data!D356^4+constants!$F$4*data!D356^5+constants!$G$4*data!D356^6+constants!$H$4*data!D356^7)</f>
        <v>7035.1679291173768</v>
      </c>
      <c r="K356" s="4">
        <f>E356/(constants!$A$4+constants!$B$4*data!E356+constants!$C$4*data!E356^2+constants!$D$4*data!E356^3+constants!$E$4*data!E356^4+constants!$F$4*data!E356^5+constants!$G$4*data!E356^6+constants!$H$4*data!E356^7)</f>
        <v>1395.3998702585509</v>
      </c>
      <c r="L356" s="4">
        <f>F356/(constants!$A$4+constants!$B$4*data!F356+constants!$C$4*data!F356^2+constants!$D$4*data!F356^3+constants!$E$4*data!F356^4+constants!$F$4*data!F356^5+constants!$G$4*data!F356^6+constants!$H$4*data!F356^7)</f>
        <v>9040.8533550467127</v>
      </c>
      <c r="M356" s="4">
        <f>G356/(constants!$A$4+constants!$B$4*data!G356+constants!$C$4*data!G356^2+constants!$D$4*data!G356^3+constants!$E$4*data!G356^4+constants!$F$4*data!G356^5+constants!$G$4*data!G356^6+constants!$H$4*data!G356^7)</f>
        <v>34.817615848722738</v>
      </c>
      <c r="N356" s="4"/>
      <c r="O356" s="4">
        <f t="shared" si="108"/>
        <v>2412.4181269674564</v>
      </c>
      <c r="P356" s="4">
        <f t="shared" si="109"/>
        <v>2345.0559763724591</v>
      </c>
      <c r="Q356" s="4">
        <f t="shared" si="110"/>
        <v>465.13329008618359</v>
      </c>
      <c r="R356" s="4">
        <f t="shared" si="111"/>
        <v>3013.6177850155705</v>
      </c>
      <c r="S356" s="4">
        <f t="shared" si="112"/>
        <v>11.605871949574246</v>
      </c>
      <c r="T356" s="4">
        <f t="shared" si="124"/>
        <v>1.0287251781081999</v>
      </c>
      <c r="U356" s="4">
        <f t="shared" si="113"/>
        <v>0.19834634856166336</v>
      </c>
      <c r="V356" s="4">
        <f t="shared" si="114"/>
        <v>3.8511426390172706E-3</v>
      </c>
      <c r="W356" s="4"/>
      <c r="X356">
        <f>IF(front!E356&gt;$X$2,O356,P356)</f>
        <v>2345.0559763724591</v>
      </c>
      <c r="Y356">
        <f t="shared" si="115"/>
        <v>1850.1445097392143</v>
      </c>
      <c r="Z356">
        <f>SUMPRODUCT($B$7:$B$456,Y$7:Y$456,EXP(constants!$B$32+constants!$A$32*ABS($A$7:$A$456-$A356)))</f>
        <v>47.126038865105222</v>
      </c>
      <c r="AA356">
        <f t="shared" si="104"/>
        <v>1803.018470874109</v>
      </c>
      <c r="AB356">
        <f t="shared" si="116"/>
        <v>1795.5029954806037</v>
      </c>
      <c r="AD356" s="4">
        <f t="shared" si="105"/>
        <v>3000.720930193077</v>
      </c>
      <c r="AE356">
        <f>SUMPRODUCT($B$7:$B$456,AD$7:AD$456,EXP(constants!$B$32+constants!$A$32*ABS($A$7:$A$456-$A356)))</f>
        <v>71.520293135598806</v>
      </c>
      <c r="AF356" s="4">
        <f t="shared" si="106"/>
        <v>2929.2006370574782</v>
      </c>
      <c r="AG356">
        <f t="shared" si="117"/>
        <v>2929.2006370574782</v>
      </c>
      <c r="AH356" s="4"/>
      <c r="AI356" s="5">
        <f>SUMPRODUCT(constants!$B$13:$B$20,A356^constants!$A$13:$A$20)*constants!$C$10/((A356/1000000000)^5*(EXP(0.014388/(A356/1000000000)/constants!$B$9)-1))</f>
        <v>9.4860939331570082E-7</v>
      </c>
      <c r="AJ356">
        <f>SUMPRODUCT(A356^constants!$E$28:$J$28,constants!$E$27:$J$27)</f>
        <v>8.0663665410763948E-7</v>
      </c>
      <c r="AL356" s="17">
        <f t="shared" si="107"/>
        <v>5.2832515217374274E-10</v>
      </c>
      <c r="AM356">
        <f t="shared" si="118"/>
        <v>2.7537774091089387E-10</v>
      </c>
      <c r="AN356">
        <f t="shared" si="119"/>
        <v>1.9185470489595491</v>
      </c>
      <c r="AO356">
        <f t="shared" si="120"/>
        <v>5.4592029986983983E-10</v>
      </c>
      <c r="AQ356">
        <f t="shared" si="125"/>
        <v>5.2832515217374274E-10</v>
      </c>
      <c r="AS356" s="4">
        <f t="shared" si="122"/>
        <v>0.96776975008935884</v>
      </c>
    </row>
    <row r="357" spans="1:45" x14ac:dyDescent="0.2">
      <c r="A357">
        <f>front!A357</f>
        <v>353.65</v>
      </c>
      <c r="B357" s="1">
        <f t="shared" si="123"/>
        <v>0.46999999999997044</v>
      </c>
      <c r="C357">
        <f>front!D357-front!B357</f>
        <v>725.40000000000009</v>
      </c>
      <c r="D357" s="2">
        <f>front!E357-front!C357</f>
        <v>7046.6</v>
      </c>
      <c r="E357" s="2">
        <f>IF(front!F357-front!C357&gt;0,front!F357-front!C357,0)</f>
        <v>1398.6000000000004</v>
      </c>
      <c r="F357" s="2">
        <f>front!I357-front!H357</f>
        <v>9047.3000000000011</v>
      </c>
      <c r="G357" s="2">
        <f>IF(front!J357-front!H357&gt;0,front!J357-front!H357,0)</f>
        <v>34.899999999999636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723.72543809023693</v>
      </c>
      <c r="J357" s="4">
        <f>D357/(constants!$A$4+constants!$B$4*data!D357+constants!$C$4*data!D357^2+constants!$D$4*data!D357^3+constants!$E$4*data!D357^4+constants!$F$4*data!D357^5+constants!$G$4*data!D357^6+constants!$H$4*data!D357^7)</f>
        <v>7035.1679291173768</v>
      </c>
      <c r="K357" s="4">
        <f>E357/(constants!$A$4+constants!$B$4*data!E357+constants!$C$4*data!E357^2+constants!$D$4*data!E357^3+constants!$E$4*data!E357^4+constants!$F$4*data!E357^5+constants!$G$4*data!E357^6+constants!$H$4*data!E357^7)</f>
        <v>1395.3998702585509</v>
      </c>
      <c r="L357" s="4">
        <f>F357/(constants!$A$4+constants!$B$4*data!F357+constants!$C$4*data!F357^2+constants!$D$4*data!F357^3+constants!$E$4*data!F357^4+constants!$F$4*data!F357^5+constants!$G$4*data!F357^6+constants!$H$4*data!F357^7)</f>
        <v>9040.8533550467127</v>
      </c>
      <c r="M357" s="4">
        <f>G357/(constants!$A$4+constants!$B$4*data!G357+constants!$C$4*data!G357^2+constants!$D$4*data!G357^3+constants!$E$4*data!G357^4+constants!$F$4*data!G357^5+constants!$G$4*data!G357^6+constants!$H$4*data!G357^7)</f>
        <v>34.817615848722738</v>
      </c>
      <c r="N357" s="4"/>
      <c r="O357" s="4">
        <f t="shared" si="108"/>
        <v>2412.4181269674564</v>
      </c>
      <c r="P357" s="4">
        <f t="shared" si="109"/>
        <v>2345.0559763724591</v>
      </c>
      <c r="Q357" s="4">
        <f t="shared" si="110"/>
        <v>465.13329008618359</v>
      </c>
      <c r="R357" s="4">
        <f t="shared" si="111"/>
        <v>3013.6177850155705</v>
      </c>
      <c r="S357" s="4">
        <f t="shared" si="112"/>
        <v>11.605871949574246</v>
      </c>
      <c r="T357" s="4">
        <f t="shared" si="124"/>
        <v>1.0287251781081999</v>
      </c>
      <c r="U357" s="4">
        <f t="shared" si="113"/>
        <v>0.19834634856166336</v>
      </c>
      <c r="V357" s="4">
        <f t="shared" si="114"/>
        <v>3.8511426390172706E-3</v>
      </c>
      <c r="W357" s="4"/>
      <c r="X357">
        <f>IF(front!E357&gt;$X$2,O357,P357)</f>
        <v>2345.0559763724591</v>
      </c>
      <c r="Y357">
        <f t="shared" si="115"/>
        <v>1850.1445097392143</v>
      </c>
      <c r="Z357">
        <f>SUMPRODUCT($B$7:$B$456,Y$7:Y$456,EXP(constants!$B$32+constants!$A$32*ABS($A$7:$A$456-$A357)))</f>
        <v>47.602732807868058</v>
      </c>
      <c r="AA357">
        <f t="shared" si="104"/>
        <v>1802.5417769313462</v>
      </c>
      <c r="AB357">
        <f t="shared" si="116"/>
        <v>1795.0263015378409</v>
      </c>
      <c r="AD357" s="4">
        <f t="shared" si="105"/>
        <v>3000.720930193077</v>
      </c>
      <c r="AE357">
        <f>SUMPRODUCT($B$7:$B$456,AD$7:AD$456,EXP(constants!$B$32+constants!$A$32*ABS($A$7:$A$456-$A357)))</f>
        <v>71.369468882967354</v>
      </c>
      <c r="AF357" s="4">
        <f t="shared" si="106"/>
        <v>2929.3514613101097</v>
      </c>
      <c r="AG357">
        <f t="shared" si="117"/>
        <v>2929.3514613101097</v>
      </c>
      <c r="AH357" s="4"/>
      <c r="AI357" s="5">
        <f>SUMPRODUCT(constants!$B$13:$B$20,A357^constants!$A$13:$A$20)*constants!$C$10/((A357/1000000000)^5*(EXP(0.014388/(A357/1000000000)/constants!$B$9)-1))</f>
        <v>9.5874357714131921E-7</v>
      </c>
      <c r="AJ357">
        <f>SUMPRODUCT(A357^constants!$E$28:$J$28,constants!$E$27:$J$27)</f>
        <v>8.0278244549153313E-7</v>
      </c>
      <c r="AL357" s="17">
        <f t="shared" si="107"/>
        <v>5.3411115832672821E-10</v>
      </c>
      <c r="AM357">
        <f t="shared" si="118"/>
        <v>2.7404784167909314E-10</v>
      </c>
      <c r="AN357">
        <f t="shared" si="119"/>
        <v>1.94897049746579</v>
      </c>
      <c r="AO357">
        <f t="shared" si="120"/>
        <v>5.4328385225784397E-10</v>
      </c>
      <c r="AQ357">
        <f t="shared" si="125"/>
        <v>5.3411115832672821E-10</v>
      </c>
      <c r="AS357" s="4">
        <f t="shared" si="122"/>
        <v>0.98311620363278829</v>
      </c>
    </row>
    <row r="358" spans="1:45" x14ac:dyDescent="0.2">
      <c r="A358">
        <f>front!A358</f>
        <v>354.12</v>
      </c>
      <c r="B358" s="1">
        <f t="shared" si="123"/>
        <v>0.47000000000002728</v>
      </c>
      <c r="C358">
        <f>front!D358-front!B358</f>
        <v>725.65000000000009</v>
      </c>
      <c r="D358" s="2">
        <f>front!E358-front!C358</f>
        <v>7088.9</v>
      </c>
      <c r="E358" s="2">
        <f>IF(front!F358-front!C358&gt;0,front!F358-front!C358,0)</f>
        <v>1350.8999999999996</v>
      </c>
      <c r="F358" s="2">
        <f>front!I358-front!H358</f>
        <v>8922.8999999999978</v>
      </c>
      <c r="G358" s="2">
        <f>IF(front!J358-front!H358&gt;0,front!J358-front!H358,0)</f>
        <v>26.599999999998545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723.97486971734929</v>
      </c>
      <c r="J358" s="4">
        <f>D358/(constants!$A$4+constants!$B$4*data!D358+constants!$C$4*data!D358^2+constants!$D$4*data!D358^3+constants!$E$4*data!D358^4+constants!$F$4*data!D358^5+constants!$G$4*data!D358^6+constants!$H$4*data!D358^7)</f>
        <v>7077.5035166749967</v>
      </c>
      <c r="K358" s="4">
        <f>E358/(constants!$A$4+constants!$B$4*data!E358+constants!$C$4*data!E358^2+constants!$D$4*data!E358^3+constants!$E$4*data!E358^4+constants!$F$4*data!E358^5+constants!$G$4*data!E358^6+constants!$H$4*data!E358^7)</f>
        <v>1347.8079160608529</v>
      </c>
      <c r="L358" s="4">
        <f>F358/(constants!$A$4+constants!$B$4*data!F358+constants!$C$4*data!F358^2+constants!$D$4*data!F358^3+constants!$E$4*data!F358^4+constants!$F$4*data!F358^5+constants!$G$4*data!F358^6+constants!$H$4*data!F358^7)</f>
        <v>8915.921966083597</v>
      </c>
      <c r="M358" s="4">
        <f>G358/(constants!$A$4+constants!$B$4*data!G358+constants!$C$4*data!G358^2+constants!$D$4*data!G358^3+constants!$E$4*data!G358^4+constants!$F$4*data!G358^5+constants!$G$4*data!G358^6+constants!$H$4*data!G358^7)</f>
        <v>26.537184799903383</v>
      </c>
      <c r="N358" s="4"/>
      <c r="O358" s="4">
        <f t="shared" si="108"/>
        <v>2413.2495657244976</v>
      </c>
      <c r="P358" s="4">
        <f t="shared" si="109"/>
        <v>2359.1678388916653</v>
      </c>
      <c r="Q358" s="4">
        <f t="shared" si="110"/>
        <v>449.2693053536176</v>
      </c>
      <c r="R358" s="4">
        <f t="shared" si="111"/>
        <v>2971.9739886945326</v>
      </c>
      <c r="S358" s="4">
        <f t="shared" si="112"/>
        <v>8.8457282666344614</v>
      </c>
      <c r="T358" s="4">
        <f t="shared" si="124"/>
        <v>1.0229240692168133</v>
      </c>
      <c r="U358" s="4">
        <f t="shared" si="113"/>
        <v>0.19043549930923265</v>
      </c>
      <c r="V358" s="4">
        <f t="shared" si="114"/>
        <v>2.9763814556533282E-3</v>
      </c>
      <c r="W358" s="4"/>
      <c r="X358">
        <f>IF(front!E358&gt;$X$2,O358,P358)</f>
        <v>2359.1678388916653</v>
      </c>
      <c r="Y358">
        <f t="shared" si="115"/>
        <v>1881.1359810028018</v>
      </c>
      <c r="Z358">
        <f>SUMPRODUCT($B$7:$B$456,Y$7:Y$456,EXP(constants!$B$32+constants!$A$32*ABS($A$7:$A$456-$A358)))</f>
        <v>48.081182466316186</v>
      </c>
      <c r="AA358">
        <f t="shared" si="104"/>
        <v>1833.0547985364856</v>
      </c>
      <c r="AB358">
        <f t="shared" si="116"/>
        <v>1825.5393231429803</v>
      </c>
      <c r="AD358" s="4">
        <f t="shared" si="105"/>
        <v>2962.1443030190676</v>
      </c>
      <c r="AE358">
        <f>SUMPRODUCT($B$7:$B$456,AD$7:AD$456,EXP(constants!$B$32+constants!$A$32*ABS($A$7:$A$456-$A358)))</f>
        <v>71.2173205664714</v>
      </c>
      <c r="AF358" s="4">
        <f t="shared" si="106"/>
        <v>2890.9269824525963</v>
      </c>
      <c r="AG358">
        <f t="shared" si="117"/>
        <v>2890.9269824525963</v>
      </c>
      <c r="AH358" s="4"/>
      <c r="AI358" s="5">
        <f>SUMPRODUCT(constants!$B$13:$B$20,A358^constants!$A$13:$A$20)*constants!$C$10/((A358/1000000000)^5*(EXP(0.014388/(A358/1000000000)/constants!$B$9)-1))</f>
        <v>9.6894899170964558E-7</v>
      </c>
      <c r="AJ358">
        <f>SUMPRODUCT(A358^constants!$E$28:$J$28,constants!$E$27:$J$27)</f>
        <v>7.9895158992387147E-7</v>
      </c>
      <c r="AL358" s="17">
        <f t="shared" si="107"/>
        <v>5.3077410024859557E-10</v>
      </c>
      <c r="AM358">
        <f t="shared" si="118"/>
        <v>2.7636519177874885E-10</v>
      </c>
      <c r="AN358">
        <f t="shared" si="119"/>
        <v>1.9205533693748242</v>
      </c>
      <c r="AO358">
        <f t="shared" si="120"/>
        <v>5.4787786358614813E-10</v>
      </c>
      <c r="AQ358">
        <f t="shared" si="125"/>
        <v>5.3077410024859557E-10</v>
      </c>
      <c r="AS358" s="4">
        <f t="shared" si="122"/>
        <v>0.96878179522421393</v>
      </c>
    </row>
    <row r="359" spans="1:45" x14ac:dyDescent="0.2">
      <c r="A359">
        <f>front!A359</f>
        <v>354.59</v>
      </c>
      <c r="B359" s="1">
        <f t="shared" si="123"/>
        <v>0.46999999999997044</v>
      </c>
      <c r="C359">
        <f>front!D359-front!B359</f>
        <v>725.65000000000009</v>
      </c>
      <c r="D359" s="2">
        <f>front!E359-front!C359</f>
        <v>7088.9</v>
      </c>
      <c r="E359" s="2">
        <f>IF(front!F359-front!C359&gt;0,front!F359-front!C359,0)</f>
        <v>1350.8999999999996</v>
      </c>
      <c r="F359" s="2">
        <f>front!I359-front!H359</f>
        <v>8922.8999999999978</v>
      </c>
      <c r="G359" s="2">
        <f>IF(front!J359-front!H359&gt;0,front!J359-front!H359,0)</f>
        <v>26.599999999998545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723.97486971734929</v>
      </c>
      <c r="J359" s="4">
        <f>D359/(constants!$A$4+constants!$B$4*data!D359+constants!$C$4*data!D359^2+constants!$D$4*data!D359^3+constants!$E$4*data!D359^4+constants!$F$4*data!D359^5+constants!$G$4*data!D359^6+constants!$H$4*data!D359^7)</f>
        <v>7077.5035166749967</v>
      </c>
      <c r="K359" s="4">
        <f>E359/(constants!$A$4+constants!$B$4*data!E359+constants!$C$4*data!E359^2+constants!$D$4*data!E359^3+constants!$E$4*data!E359^4+constants!$F$4*data!E359^5+constants!$G$4*data!E359^6+constants!$H$4*data!E359^7)</f>
        <v>1347.8079160608529</v>
      </c>
      <c r="L359" s="4">
        <f>F359/(constants!$A$4+constants!$B$4*data!F359+constants!$C$4*data!F359^2+constants!$D$4*data!F359^3+constants!$E$4*data!F359^4+constants!$F$4*data!F359^5+constants!$G$4*data!F359^6+constants!$H$4*data!F359^7)</f>
        <v>8915.921966083597</v>
      </c>
      <c r="M359" s="4">
        <f>G359/(constants!$A$4+constants!$B$4*data!G359+constants!$C$4*data!G359^2+constants!$D$4*data!G359^3+constants!$E$4*data!G359^4+constants!$F$4*data!G359^5+constants!$G$4*data!G359^6+constants!$H$4*data!G359^7)</f>
        <v>26.537184799903383</v>
      </c>
      <c r="N359" s="4"/>
      <c r="O359" s="4">
        <f t="shared" si="108"/>
        <v>2413.2495657244976</v>
      </c>
      <c r="P359" s="4">
        <f t="shared" si="109"/>
        <v>2359.1678388916653</v>
      </c>
      <c r="Q359" s="4">
        <f t="shared" si="110"/>
        <v>449.2693053536176</v>
      </c>
      <c r="R359" s="4">
        <f t="shared" si="111"/>
        <v>2971.9739886945326</v>
      </c>
      <c r="S359" s="4">
        <f t="shared" si="112"/>
        <v>8.8457282666344614</v>
      </c>
      <c r="T359" s="4">
        <f t="shared" si="124"/>
        <v>1.0229240692168133</v>
      </c>
      <c r="U359" s="4">
        <f t="shared" si="113"/>
        <v>0.19043549930923265</v>
      </c>
      <c r="V359" s="4">
        <f t="shared" si="114"/>
        <v>2.9763814556533282E-3</v>
      </c>
      <c r="W359" s="4"/>
      <c r="X359">
        <f>IF(front!E359&gt;$X$2,O359,P359)</f>
        <v>2359.1678388916653</v>
      </c>
      <c r="Y359">
        <f t="shared" si="115"/>
        <v>1881.1359810028018</v>
      </c>
      <c r="Z359">
        <f>SUMPRODUCT($B$7:$B$456,Y$7:Y$456,EXP(constants!$B$32+constants!$A$32*ABS($A$7:$A$456-$A359)))</f>
        <v>48.561189297679611</v>
      </c>
      <c r="AA359">
        <f t="shared" si="104"/>
        <v>1832.5747917051222</v>
      </c>
      <c r="AB359">
        <f t="shared" si="116"/>
        <v>1825.0593163116168</v>
      </c>
      <c r="AD359" s="4">
        <f t="shared" si="105"/>
        <v>2962.1443030190676</v>
      </c>
      <c r="AE359">
        <f>SUMPRODUCT($B$7:$B$456,AD$7:AD$456,EXP(constants!$B$32+constants!$A$32*ABS($A$7:$A$456-$A359)))</f>
        <v>71.064412233828662</v>
      </c>
      <c r="AF359" s="4">
        <f t="shared" si="106"/>
        <v>2891.0798907852391</v>
      </c>
      <c r="AG359">
        <f t="shared" si="117"/>
        <v>2891.0798907852391</v>
      </c>
      <c r="AH359" s="4"/>
      <c r="AI359" s="5">
        <f>SUMPRODUCT(constants!$B$13:$B$20,A359^constants!$A$13:$A$20)*constants!$C$10/((A359/1000000000)^5*(EXP(0.014388/(A359/1000000000)/constants!$B$9)-1))</f>
        <v>9.7922578758702383E-7</v>
      </c>
      <c r="AJ359">
        <f>SUMPRODUCT(A359^constants!$E$28:$J$28,constants!$E$27:$J$27)</f>
        <v>7.9514423608498469E-7</v>
      </c>
      <c r="AL359" s="17">
        <f t="shared" si="107"/>
        <v>5.3654463656885738E-10</v>
      </c>
      <c r="AM359">
        <f t="shared" si="118"/>
        <v>2.7503364352515954E-10</v>
      </c>
      <c r="AN359">
        <f t="shared" si="119"/>
        <v>1.9508327406489647</v>
      </c>
      <c r="AO359">
        <f t="shared" si="120"/>
        <v>5.4523814688469606E-10</v>
      </c>
      <c r="AQ359">
        <f t="shared" si="125"/>
        <v>5.3654463656885738E-10</v>
      </c>
      <c r="AS359" s="4">
        <f t="shared" si="122"/>
        <v>0.98405557211007633</v>
      </c>
    </row>
    <row r="360" spans="1:45" x14ac:dyDescent="0.2">
      <c r="A360">
        <f>front!A360</f>
        <v>355.06</v>
      </c>
      <c r="B360" s="1">
        <f t="shared" si="123"/>
        <v>0.47000000000002728</v>
      </c>
      <c r="C360">
        <f>front!D360-front!B360</f>
        <v>743.69999999999982</v>
      </c>
      <c r="D360" s="2">
        <f>front!E360-front!C360</f>
        <v>7259.0999999999985</v>
      </c>
      <c r="E360" s="2">
        <f>IF(front!F360-front!C360&gt;0,front!F360-front!C360,0)</f>
        <v>1390.5</v>
      </c>
      <c r="F360" s="2">
        <f>front!I360-front!H360</f>
        <v>8838.4000000000015</v>
      </c>
      <c r="G360" s="2">
        <f>IF(front!J360-front!H360&gt;0,front!J360-front!H360,0)</f>
        <v>7.5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741.98384111166013</v>
      </c>
      <c r="J360" s="4">
        <f>D360/(constants!$A$4+constants!$B$4*data!D360+constants!$C$4*data!D360^2+constants!$D$4*data!D360^3+constants!$E$4*data!D360^4+constants!$F$4*data!D360^5+constants!$G$4*data!D360^6+constants!$H$4*data!D360^7)</f>
        <v>7247.8733686498317</v>
      </c>
      <c r="K360" s="4">
        <f>E360/(constants!$A$4+constants!$B$4*data!E360+constants!$C$4*data!E360^2+constants!$D$4*data!E360^3+constants!$E$4*data!E360^4+constants!$F$4*data!E360^5+constants!$G$4*data!E360^6+constants!$H$4*data!E360^7)</f>
        <v>1387.3182191433707</v>
      </c>
      <c r="L360" s="4">
        <f>F360/(constants!$A$4+constants!$B$4*data!F360+constants!$C$4*data!F360^2+constants!$D$4*data!F360^3+constants!$E$4*data!F360^4+constants!$F$4*data!F360^5+constants!$G$4*data!F360^6+constants!$H$4*data!F360^7)</f>
        <v>8831.0795261299554</v>
      </c>
      <c r="M360" s="4">
        <f>G360/(constants!$A$4+constants!$B$4*data!G360+constants!$C$4*data!G360^2+constants!$D$4*data!G360^3+constants!$E$4*data!G360^4+constants!$F$4*data!G360^5+constants!$G$4*data!G360^6+constants!$H$4*data!G360^7)</f>
        <v>7.4822732661308651</v>
      </c>
      <c r="N360" s="4"/>
      <c r="O360" s="4">
        <f t="shared" si="108"/>
        <v>2473.2794703722002</v>
      </c>
      <c r="P360" s="4">
        <f t="shared" si="109"/>
        <v>2415.9577895499442</v>
      </c>
      <c r="Q360" s="4">
        <f t="shared" si="110"/>
        <v>462.43940638112355</v>
      </c>
      <c r="R360" s="4">
        <f t="shared" si="111"/>
        <v>2943.6931753766517</v>
      </c>
      <c r="S360" s="4">
        <f t="shared" si="112"/>
        <v>2.4940910887102885</v>
      </c>
      <c r="T360" s="4">
        <f t="shared" si="124"/>
        <v>1.0237262757943026</v>
      </c>
      <c r="U360" s="4">
        <f t="shared" si="113"/>
        <v>0.19141038323656676</v>
      </c>
      <c r="V360" s="4">
        <f t="shared" si="114"/>
        <v>8.4726598192121853E-4</v>
      </c>
      <c r="W360" s="4"/>
      <c r="X360">
        <f>IF(front!E360&gt;$X$2,O360,P360)</f>
        <v>2415.9577895499442</v>
      </c>
      <c r="Y360">
        <f t="shared" si="115"/>
        <v>1923.9126710449179</v>
      </c>
      <c r="Z360">
        <f>SUMPRODUCT($B$7:$B$456,Y$7:Y$456,EXP(constants!$B$32+constants!$A$32*ABS($A$7:$A$456-$A360)))</f>
        <v>49.043096376249508</v>
      </c>
      <c r="AA360">
        <f t="shared" si="104"/>
        <v>1874.8695746686685</v>
      </c>
      <c r="AB360">
        <f t="shared" si="116"/>
        <v>1867.3540992751632</v>
      </c>
      <c r="AD360" s="4">
        <f t="shared" si="105"/>
        <v>2940.9216532691421</v>
      </c>
      <c r="AE360">
        <f>SUMPRODUCT($B$7:$B$456,AD$7:AD$456,EXP(constants!$B$32+constants!$A$32*ABS($A$7:$A$456-$A360)))</f>
        <v>70.910634597182167</v>
      </c>
      <c r="AF360" s="4">
        <f t="shared" si="106"/>
        <v>2870.0110186719598</v>
      </c>
      <c r="AG360">
        <f t="shared" si="117"/>
        <v>2870.0110186719598</v>
      </c>
      <c r="AH360" s="4"/>
      <c r="AI360" s="5">
        <f>SUMPRODUCT(constants!$B$13:$B$20,A360^constants!$A$13:$A$20)*constants!$C$10/((A360/1000000000)^5*(EXP(0.014388/(A360/1000000000)/constants!$B$9)-1))</f>
        <v>9.8957411323704898E-7</v>
      </c>
      <c r="AJ360">
        <f>SUMPRODUCT(A360^constants!$E$28:$J$28,constants!$E$27:$J$27)</f>
        <v>7.9136053681073308E-7</v>
      </c>
      <c r="AL360" s="17">
        <f t="shared" si="107"/>
        <v>5.2993383184322915E-10</v>
      </c>
      <c r="AM360">
        <f t="shared" si="118"/>
        <v>2.7573432006435967E-10</v>
      </c>
      <c r="AN360">
        <f t="shared" si="119"/>
        <v>1.9219001527250446</v>
      </c>
      <c r="AO360">
        <f t="shared" si="120"/>
        <v>5.4662719723105523E-10</v>
      </c>
      <c r="AQ360">
        <f t="shared" si="125"/>
        <v>5.2993383184322915E-10</v>
      </c>
      <c r="AS360" s="4">
        <f t="shared" si="122"/>
        <v>0.96946115108727393</v>
      </c>
    </row>
    <row r="361" spans="1:45" x14ac:dyDescent="0.2">
      <c r="A361">
        <f>front!A361</f>
        <v>355.53</v>
      </c>
      <c r="B361" s="1">
        <f t="shared" si="123"/>
        <v>0.46999999999997044</v>
      </c>
      <c r="C361">
        <f>front!D361-front!B361</f>
        <v>743.69999999999982</v>
      </c>
      <c r="D361" s="2">
        <f>front!E361-front!C361</f>
        <v>7259.0999999999985</v>
      </c>
      <c r="E361" s="2">
        <f>IF(front!F361-front!C361&gt;0,front!F361-front!C361,0)</f>
        <v>1390.5</v>
      </c>
      <c r="F361" s="2">
        <f>front!I361-front!H361</f>
        <v>8838.4000000000015</v>
      </c>
      <c r="G361" s="2">
        <f>IF(front!J361-front!H361&gt;0,front!J361-front!H361,0)</f>
        <v>7.5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741.98384111166013</v>
      </c>
      <c r="J361" s="4">
        <f>D361/(constants!$A$4+constants!$B$4*data!D361+constants!$C$4*data!D361^2+constants!$D$4*data!D361^3+constants!$E$4*data!D361^4+constants!$F$4*data!D361^5+constants!$G$4*data!D361^6+constants!$H$4*data!D361^7)</f>
        <v>7247.8733686498317</v>
      </c>
      <c r="K361" s="4">
        <f>E361/(constants!$A$4+constants!$B$4*data!E361+constants!$C$4*data!E361^2+constants!$D$4*data!E361^3+constants!$E$4*data!E361^4+constants!$F$4*data!E361^5+constants!$G$4*data!E361^6+constants!$H$4*data!E361^7)</f>
        <v>1387.3182191433707</v>
      </c>
      <c r="L361" s="4">
        <f>F361/(constants!$A$4+constants!$B$4*data!F361+constants!$C$4*data!F361^2+constants!$D$4*data!F361^3+constants!$E$4*data!F361^4+constants!$F$4*data!F361^5+constants!$G$4*data!F361^6+constants!$H$4*data!F361^7)</f>
        <v>8831.0795261299554</v>
      </c>
      <c r="M361" s="4">
        <f>G361/(constants!$A$4+constants!$B$4*data!G361+constants!$C$4*data!G361^2+constants!$D$4*data!G361^3+constants!$E$4*data!G361^4+constants!$F$4*data!G361^5+constants!$G$4*data!G361^6+constants!$H$4*data!G361^7)</f>
        <v>7.4822732661308651</v>
      </c>
      <c r="N361" s="4"/>
      <c r="O361" s="4">
        <f t="shared" si="108"/>
        <v>2473.2794703722002</v>
      </c>
      <c r="P361" s="4">
        <f t="shared" si="109"/>
        <v>2415.9577895499442</v>
      </c>
      <c r="Q361" s="4">
        <f t="shared" si="110"/>
        <v>462.43940638112355</v>
      </c>
      <c r="R361" s="4">
        <f t="shared" si="111"/>
        <v>2943.6931753766517</v>
      </c>
      <c r="S361" s="4">
        <f t="shared" si="112"/>
        <v>2.4940910887102885</v>
      </c>
      <c r="T361" s="4">
        <f t="shared" si="124"/>
        <v>1.0237262757943026</v>
      </c>
      <c r="U361" s="4">
        <f t="shared" si="113"/>
        <v>0.19141038323656676</v>
      </c>
      <c r="V361" s="4">
        <f t="shared" si="114"/>
        <v>8.4726598192121853E-4</v>
      </c>
      <c r="W361" s="4"/>
      <c r="X361">
        <f>IF(front!E361&gt;$X$2,O361,P361)</f>
        <v>2415.9577895499442</v>
      </c>
      <c r="Y361">
        <f t="shared" si="115"/>
        <v>1923.9126710449179</v>
      </c>
      <c r="Z361">
        <f>SUMPRODUCT($B$7:$B$456,Y$7:Y$456,EXP(constants!$B$32+constants!$A$32*ABS($A$7:$A$456-$A361)))</f>
        <v>49.526502091269663</v>
      </c>
      <c r="AA361">
        <f t="shared" si="104"/>
        <v>1874.3861689536484</v>
      </c>
      <c r="AB361">
        <f t="shared" si="116"/>
        <v>1866.8706935601431</v>
      </c>
      <c r="AD361" s="4">
        <f t="shared" si="105"/>
        <v>2940.9216532691421</v>
      </c>
      <c r="AE361">
        <f>SUMPRODUCT($B$7:$B$456,AD$7:AD$456,EXP(constants!$B$32+constants!$A$32*ABS($A$7:$A$456-$A361)))</f>
        <v>70.756247879168768</v>
      </c>
      <c r="AF361" s="4">
        <f t="shared" si="106"/>
        <v>2870.1654053899733</v>
      </c>
      <c r="AG361">
        <f t="shared" si="117"/>
        <v>2870.1654053899733</v>
      </c>
      <c r="AH361" s="4"/>
      <c r="AI361" s="5">
        <f>SUMPRODUCT(constants!$B$13:$B$20,A361^constants!$A$13:$A$20)*constants!$C$10/((A361/1000000000)^5*(EXP(0.014388/(A361/1000000000)/constants!$B$9)-1))</f>
        <v>9.9999411501481238E-7</v>
      </c>
      <c r="AJ361">
        <f>SUMPRODUCT(A361^constants!$E$28:$J$28,constants!$E$27:$J$27)</f>
        <v>7.8760064898386996E-7</v>
      </c>
      <c r="AL361" s="17">
        <f t="shared" si="107"/>
        <v>5.3565258615089862E-10</v>
      </c>
      <c r="AM361">
        <f t="shared" si="118"/>
        <v>2.7440949831839313E-10</v>
      </c>
      <c r="AN361">
        <f t="shared" si="119"/>
        <v>1.9520191153492403</v>
      </c>
      <c r="AO361">
        <f t="shared" si="120"/>
        <v>5.4400081543839559E-10</v>
      </c>
      <c r="AQ361">
        <f t="shared" si="125"/>
        <v>5.3565258615089862E-10</v>
      </c>
      <c r="AS361" s="4">
        <f t="shared" si="122"/>
        <v>0.98465401328347391</v>
      </c>
    </row>
    <row r="362" spans="1:45" x14ac:dyDescent="0.2">
      <c r="A362">
        <f>front!A362</f>
        <v>356</v>
      </c>
      <c r="B362" s="1">
        <f t="shared" si="123"/>
        <v>0.47000000000002728</v>
      </c>
      <c r="C362">
        <f>front!D362-front!B362</f>
        <v>763.60000000000036</v>
      </c>
      <c r="D362" s="2">
        <f>front!E362-front!C362</f>
        <v>7392.7999999999993</v>
      </c>
      <c r="E362" s="2">
        <f>IF(front!F362-front!C362&gt;0,front!F362-front!C362,0)</f>
        <v>1382.3999999999996</v>
      </c>
      <c r="F362" s="2">
        <f>front!I362-front!H362</f>
        <v>8883.5000000000018</v>
      </c>
      <c r="G362" s="2">
        <f>IF(front!J362-front!H362&gt;0,front!J362-front!H362,0)</f>
        <v>40.800000000001091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761.83862472456315</v>
      </c>
      <c r="J362" s="4">
        <f>D362/(constants!$A$4+constants!$B$4*data!D362+constants!$C$4*data!D362^2+constants!$D$4*data!D362^3+constants!$E$4*data!D362^4+constants!$F$4*data!D362^5+constants!$G$4*data!D362^6+constants!$H$4*data!D362^7)</f>
        <v>7381.7375931501301</v>
      </c>
      <c r="K362" s="4">
        <f>E362/(constants!$A$4+constants!$B$4*data!E362+constants!$C$4*data!E362^2+constants!$D$4*data!E362^3+constants!$E$4*data!E362^4+constants!$F$4*data!E362^5+constants!$G$4*data!E362^6+constants!$H$4*data!E362^7)</f>
        <v>1379.2365674030805</v>
      </c>
      <c r="L362" s="4">
        <f>F362/(constants!$A$4+constants!$B$4*data!F362+constants!$C$4*data!F362^2+constants!$D$4*data!F362^3+constants!$E$4*data!F362^4+constants!$F$4*data!F362^5+constants!$G$4*data!F362^6+constants!$H$4*data!F362^7)</f>
        <v>8876.3604480243375</v>
      </c>
      <c r="M362" s="4">
        <f>G362/(constants!$A$4+constants!$B$4*data!G362+constants!$C$4*data!G362^2+constants!$D$4*data!G362^3+constants!$E$4*data!G362^4+constants!$F$4*data!G362^5+constants!$G$4*data!G362^6+constants!$H$4*data!G362^7)</f>
        <v>40.703714253025005</v>
      </c>
      <c r="N362" s="4"/>
      <c r="O362" s="4">
        <f t="shared" si="108"/>
        <v>2539.4620824152103</v>
      </c>
      <c r="P362" s="4">
        <f t="shared" si="109"/>
        <v>2460.57919771671</v>
      </c>
      <c r="Q362" s="4">
        <f t="shared" si="110"/>
        <v>459.74552246769349</v>
      </c>
      <c r="R362" s="4">
        <f t="shared" si="111"/>
        <v>2958.7868160081125</v>
      </c>
      <c r="S362" s="4">
        <f t="shared" si="112"/>
        <v>13.567904751008335</v>
      </c>
      <c r="T362" s="4">
        <f t="shared" si="124"/>
        <v>1.0320586652003314</v>
      </c>
      <c r="U362" s="4">
        <f t="shared" si="113"/>
        <v>0.18684443195094613</v>
      </c>
      <c r="V362" s="4">
        <f t="shared" si="114"/>
        <v>4.5856310693291715E-3</v>
      </c>
      <c r="W362" s="4"/>
      <c r="X362">
        <f>IF(front!E362&gt;$X$2,O362,P362)</f>
        <v>2460.57919771671</v>
      </c>
      <c r="Y362">
        <f t="shared" si="115"/>
        <v>1971.4004275616123</v>
      </c>
      <c r="Z362">
        <f>SUMPRODUCT($B$7:$B$456,Y$7:Y$456,EXP(constants!$B$32+constants!$A$32*ABS($A$7:$A$456-$A362)))</f>
        <v>50.011751946308394</v>
      </c>
      <c r="AA362">
        <f t="shared" si="104"/>
        <v>1921.388675615304</v>
      </c>
      <c r="AB362">
        <f t="shared" si="116"/>
        <v>1913.8732002217987</v>
      </c>
      <c r="AD362" s="4">
        <f t="shared" si="105"/>
        <v>2943.7096810388962</v>
      </c>
      <c r="AE362">
        <f>SUMPRODUCT($B$7:$B$456,AD$7:AD$456,EXP(constants!$B$32+constants!$A$32*ABS($A$7:$A$456-$A362)))</f>
        <v>70.601141735288181</v>
      </c>
      <c r="AF362" s="4">
        <f t="shared" si="106"/>
        <v>2873.1085393036078</v>
      </c>
      <c r="AG362">
        <f t="shared" si="117"/>
        <v>2873.1085393036078</v>
      </c>
      <c r="AH362" s="4"/>
      <c r="AI362" s="5">
        <f>SUMPRODUCT(constants!$B$13:$B$20,A362^constants!$A$13:$A$20)*constants!$C$10/((A362/1000000000)^5*(EXP(0.014388/(A362/1000000000)/constants!$B$9)-1))</f>
        <v>1.0104859371616954E-6</v>
      </c>
      <c r="AJ362">
        <f>SUMPRODUCT(A362^constants!$E$28:$J$28,constants!$E$27:$J$27)</f>
        <v>7.8386473341716468E-7</v>
      </c>
      <c r="AL362" s="17">
        <f t="shared" si="107"/>
        <v>5.2797956366419171E-10</v>
      </c>
      <c r="AM362">
        <f t="shared" si="118"/>
        <v>2.7282809636114898E-10</v>
      </c>
      <c r="AN362">
        <f t="shared" si="119"/>
        <v>1.935209645583176</v>
      </c>
      <c r="AO362">
        <f t="shared" si="120"/>
        <v>5.4086577835131006E-10</v>
      </c>
      <c r="AQ362">
        <f t="shared" si="125"/>
        <v>5.2797956366419171E-10</v>
      </c>
      <c r="AS362" s="4">
        <f t="shared" si="122"/>
        <v>0.97617483818924788</v>
      </c>
    </row>
    <row r="363" spans="1:45" x14ac:dyDescent="0.2">
      <c r="A363">
        <f>front!A363</f>
        <v>356.47</v>
      </c>
      <c r="B363" s="1">
        <f t="shared" si="123"/>
        <v>0.47000000000002728</v>
      </c>
      <c r="C363">
        <f>front!D363-front!B363</f>
        <v>763.60000000000036</v>
      </c>
      <c r="D363" s="2">
        <f>front!E363-front!C363</f>
        <v>7392.7999999999993</v>
      </c>
      <c r="E363" s="2">
        <f>IF(front!F363-front!C363&gt;0,front!F363-front!C363,0)</f>
        <v>1382.3999999999996</v>
      </c>
      <c r="F363" s="2">
        <f>front!I363-front!H363</f>
        <v>8883.5000000000018</v>
      </c>
      <c r="G363" s="2">
        <f>IF(front!J363-front!H363&gt;0,front!J363-front!H363,0)</f>
        <v>40.800000000001091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761.83862472456315</v>
      </c>
      <c r="J363" s="4">
        <f>D363/(constants!$A$4+constants!$B$4*data!D363+constants!$C$4*data!D363^2+constants!$D$4*data!D363^3+constants!$E$4*data!D363^4+constants!$F$4*data!D363^5+constants!$G$4*data!D363^6+constants!$H$4*data!D363^7)</f>
        <v>7381.7375931501301</v>
      </c>
      <c r="K363" s="4">
        <f>E363/(constants!$A$4+constants!$B$4*data!E363+constants!$C$4*data!E363^2+constants!$D$4*data!E363^3+constants!$E$4*data!E363^4+constants!$F$4*data!E363^5+constants!$G$4*data!E363^6+constants!$H$4*data!E363^7)</f>
        <v>1379.2365674030805</v>
      </c>
      <c r="L363" s="4">
        <f>F363/(constants!$A$4+constants!$B$4*data!F363+constants!$C$4*data!F363^2+constants!$D$4*data!F363^3+constants!$E$4*data!F363^4+constants!$F$4*data!F363^5+constants!$G$4*data!F363^6+constants!$H$4*data!F363^7)</f>
        <v>8876.3604480243375</v>
      </c>
      <c r="M363" s="4">
        <f>G363/(constants!$A$4+constants!$B$4*data!G363+constants!$C$4*data!G363^2+constants!$D$4*data!G363^3+constants!$E$4*data!G363^4+constants!$F$4*data!G363^5+constants!$G$4*data!G363^6+constants!$H$4*data!G363^7)</f>
        <v>40.703714253025005</v>
      </c>
      <c r="N363" s="4"/>
      <c r="O363" s="4">
        <f t="shared" si="108"/>
        <v>2539.4620824152103</v>
      </c>
      <c r="P363" s="4">
        <f t="shared" si="109"/>
        <v>2460.57919771671</v>
      </c>
      <c r="Q363" s="4">
        <f t="shared" si="110"/>
        <v>459.74552246769349</v>
      </c>
      <c r="R363" s="4">
        <f t="shared" si="111"/>
        <v>2958.7868160081125</v>
      </c>
      <c r="S363" s="4">
        <f t="shared" si="112"/>
        <v>13.567904751008335</v>
      </c>
      <c r="T363" s="4">
        <f t="shared" si="124"/>
        <v>1.0320586652003314</v>
      </c>
      <c r="U363" s="4">
        <f t="shared" si="113"/>
        <v>0.18684443195094613</v>
      </c>
      <c r="V363" s="4">
        <f t="shared" si="114"/>
        <v>4.5856310693291715E-3</v>
      </c>
      <c r="W363" s="4"/>
      <c r="X363">
        <f>IF(front!E363&gt;$X$2,O363,P363)</f>
        <v>2460.57919771671</v>
      </c>
      <c r="Y363">
        <f t="shared" si="115"/>
        <v>1971.4004275616123</v>
      </c>
      <c r="Z363">
        <f>SUMPRODUCT($B$7:$B$456,Y$7:Y$456,EXP(constants!$B$32+constants!$A$32*ABS($A$7:$A$456-$A363)))</f>
        <v>50.498364556832918</v>
      </c>
      <c r="AA363">
        <f t="shared" si="104"/>
        <v>1920.9020630047794</v>
      </c>
      <c r="AB363">
        <f t="shared" si="116"/>
        <v>1913.3865876112741</v>
      </c>
      <c r="AD363" s="4">
        <f t="shared" si="105"/>
        <v>2943.7096810388962</v>
      </c>
      <c r="AE363">
        <f>SUMPRODUCT($B$7:$B$456,AD$7:AD$456,EXP(constants!$B$32+constants!$A$32*ABS($A$7:$A$456-$A363)))</f>
        <v>70.445156682486754</v>
      </c>
      <c r="AF363" s="4">
        <f t="shared" si="106"/>
        <v>2873.2645243564093</v>
      </c>
      <c r="AG363">
        <f t="shared" si="117"/>
        <v>2873.2645243564093</v>
      </c>
      <c r="AH363" s="4"/>
      <c r="AI363" s="5">
        <f>SUMPRODUCT(constants!$B$13:$B$20,A363^constants!$A$13:$A$20)*constants!$C$10/((A363/1000000000)^5*(EXP(0.014388/(A363/1000000000)/constants!$B$9)-1))</f>
        <v>1.0210497217998351E-6</v>
      </c>
      <c r="AJ363">
        <f>SUMPRODUCT(A363^constants!$E$28:$J$28,constants!$E$27:$J$27)</f>
        <v>7.8015295474628344E-7</v>
      </c>
      <c r="AL363" s="17">
        <f t="shared" si="107"/>
        <v>5.3363482759359279E-10</v>
      </c>
      <c r="AM363">
        <f t="shared" si="118"/>
        <v>2.7152145169127168E-10</v>
      </c>
      <c r="AN363">
        <f t="shared" si="119"/>
        <v>1.9653505248651666</v>
      </c>
      <c r="AO363">
        <f t="shared" si="120"/>
        <v>5.3827543155115394E-10</v>
      </c>
      <c r="AQ363">
        <f t="shared" si="125"/>
        <v>5.3363482759359279E-10</v>
      </c>
      <c r="AS363" s="4">
        <f t="shared" si="122"/>
        <v>0.99137875577157908</v>
      </c>
    </row>
    <row r="364" spans="1:45" x14ac:dyDescent="0.2">
      <c r="A364">
        <f>front!A364</f>
        <v>356.94</v>
      </c>
      <c r="B364" s="1">
        <f t="shared" si="123"/>
        <v>0.46999999999997044</v>
      </c>
      <c r="C364">
        <f>front!D364-front!B364</f>
        <v>778.59999999999991</v>
      </c>
      <c r="D364" s="2">
        <f>front!E364-front!C364</f>
        <v>7554.1999999999989</v>
      </c>
      <c r="E364" s="2">
        <f>IF(front!F364-front!C364&gt;0,front!F364-front!C364,0)</f>
        <v>1427.3999999999996</v>
      </c>
      <c r="F364" s="2">
        <f>front!I364-front!H364</f>
        <v>8750.9000000000015</v>
      </c>
      <c r="G364" s="2">
        <f>IF(front!J364-front!H364&gt;0,front!J364-front!H364,0)</f>
        <v>10.100000000000364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776.80455336723583</v>
      </c>
      <c r="J364" s="4">
        <f>D364/(constants!$A$4+constants!$B$4*data!D364+constants!$C$4*data!D364^2+constants!$D$4*data!D364^3+constants!$E$4*data!D364^4+constants!$F$4*data!D364^5+constants!$G$4*data!D364^6+constants!$H$4*data!D364^7)</f>
        <v>7543.3732724778574</v>
      </c>
      <c r="K364" s="4">
        <f>E364/(constants!$A$4+constants!$B$4*data!E364+constants!$C$4*data!E364^2+constants!$D$4*data!E364^3+constants!$E$4*data!E364^4+constants!$F$4*data!E364^5+constants!$G$4*data!E364^6+constants!$H$4*data!E364^7)</f>
        <v>1424.1346245374871</v>
      </c>
      <c r="L364" s="4">
        <f>F364/(constants!$A$4+constants!$B$4*data!F364+constants!$C$4*data!F364^2+constants!$D$4*data!F364^3+constants!$E$4*data!F364^4+constants!$F$4*data!F364^5+constants!$G$4*data!F364^6+constants!$H$4*data!F364^7)</f>
        <v>8743.2404710228057</v>
      </c>
      <c r="M364" s="4">
        <f>G364/(constants!$A$4+constants!$B$4*data!G364+constants!$C$4*data!G364^2+constants!$D$4*data!G364^3+constants!$E$4*data!G364^4+constants!$F$4*data!G364^5+constants!$G$4*data!G364^6+constants!$H$4*data!G364^7)</f>
        <v>10.076130896541549</v>
      </c>
      <c r="N364" s="4"/>
      <c r="O364" s="4">
        <f t="shared" si="108"/>
        <v>2589.3485112241192</v>
      </c>
      <c r="P364" s="4">
        <f t="shared" si="109"/>
        <v>2514.4577574926193</v>
      </c>
      <c r="Q364" s="4">
        <f t="shared" si="110"/>
        <v>474.71154151249567</v>
      </c>
      <c r="R364" s="4">
        <f t="shared" si="111"/>
        <v>2914.4134903409349</v>
      </c>
      <c r="S364" s="4">
        <f t="shared" si="112"/>
        <v>3.3587102988471833</v>
      </c>
      <c r="T364" s="4">
        <f t="shared" si="124"/>
        <v>1.0297840572220152</v>
      </c>
      <c r="U364" s="4">
        <f t="shared" si="113"/>
        <v>0.18879280834921289</v>
      </c>
      <c r="V364" s="4">
        <f t="shared" si="114"/>
        <v>1.152448103187401E-3</v>
      </c>
      <c r="W364" s="4"/>
      <c r="X364">
        <f>IF(front!E364&gt;$X$2,O364,P364)</f>
        <v>2514.4577574926193</v>
      </c>
      <c r="Y364">
        <f t="shared" si="115"/>
        <v>2009.3548327070248</v>
      </c>
      <c r="Z364">
        <f>SUMPRODUCT($B$7:$B$456,Y$7:Y$456,EXP(constants!$B$32+constants!$A$32*ABS($A$7:$A$456-$A364)))</f>
        <v>50.986687718469156</v>
      </c>
      <c r="AA364">
        <f t="shared" si="104"/>
        <v>1958.3681449885557</v>
      </c>
      <c r="AB364">
        <f t="shared" si="116"/>
        <v>1950.8526695950504</v>
      </c>
      <c r="AD364" s="4">
        <f t="shared" si="105"/>
        <v>2910.6811728293123</v>
      </c>
      <c r="AE364">
        <f>SUMPRODUCT($B$7:$B$456,AD$7:AD$456,EXP(constants!$B$32+constants!$A$32*ABS($A$7:$A$456-$A364)))</f>
        <v>70.288181233889688</v>
      </c>
      <c r="AF364" s="4">
        <f t="shared" si="106"/>
        <v>2840.3929915954227</v>
      </c>
      <c r="AG364">
        <f t="shared" si="117"/>
        <v>2840.3929915954227</v>
      </c>
      <c r="AH364" s="4"/>
      <c r="AI364" s="5">
        <f>SUMPRODUCT(constants!$B$13:$B$20,A364^constants!$A$13:$A$20)*constants!$C$10/((A364/1000000000)^5*(EXP(0.014388/(A364/1000000000)/constants!$B$9)-1))</f>
        <v>1.0316856089271497E-6</v>
      </c>
      <c r="AJ364">
        <f>SUMPRODUCT(A364^constants!$E$28:$J$28,constants!$E$27:$J$27)</f>
        <v>7.764654813090092E-7</v>
      </c>
      <c r="AL364" s="17">
        <f t="shared" si="107"/>
        <v>5.2883829978883152E-10</v>
      </c>
      <c r="AM364">
        <f t="shared" si="118"/>
        <v>2.7336551090167129E-10</v>
      </c>
      <c r="AN364">
        <f t="shared" si="119"/>
        <v>1.9345465272649298</v>
      </c>
      <c r="AO364">
        <f t="shared" si="120"/>
        <v>5.4193117131352223E-10</v>
      </c>
      <c r="AQ364">
        <f t="shared" si="125"/>
        <v>5.2883829978883152E-10</v>
      </c>
      <c r="AS364" s="4">
        <f t="shared" si="122"/>
        <v>0.97584034243138951</v>
      </c>
    </row>
    <row r="365" spans="1:45" x14ac:dyDescent="0.2">
      <c r="A365">
        <f>front!A365</f>
        <v>357.41</v>
      </c>
      <c r="B365" s="1">
        <f t="shared" si="123"/>
        <v>0.47000000000002728</v>
      </c>
      <c r="C365">
        <f>front!D365-front!B365</f>
        <v>778.59999999999991</v>
      </c>
      <c r="D365" s="2">
        <f>front!E365-front!C365</f>
        <v>7554.1999999999989</v>
      </c>
      <c r="E365" s="2">
        <f>IF(front!F365-front!C365&gt;0,front!F365-front!C365,0)</f>
        <v>1427.3999999999996</v>
      </c>
      <c r="F365" s="2">
        <f>front!I365-front!H365</f>
        <v>8750.9000000000015</v>
      </c>
      <c r="G365" s="2">
        <f>IF(front!J365-front!H365&gt;0,front!J365-front!H365,0)</f>
        <v>10.100000000000364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776.80455336723583</v>
      </c>
      <c r="J365" s="4">
        <f>D365/(constants!$A$4+constants!$B$4*data!D365+constants!$C$4*data!D365^2+constants!$D$4*data!D365^3+constants!$E$4*data!D365^4+constants!$F$4*data!D365^5+constants!$G$4*data!D365^6+constants!$H$4*data!D365^7)</f>
        <v>7543.3732724778574</v>
      </c>
      <c r="K365" s="4">
        <f>E365/(constants!$A$4+constants!$B$4*data!E365+constants!$C$4*data!E365^2+constants!$D$4*data!E365^3+constants!$E$4*data!E365^4+constants!$F$4*data!E365^5+constants!$G$4*data!E365^6+constants!$H$4*data!E365^7)</f>
        <v>1424.1346245374871</v>
      </c>
      <c r="L365" s="4">
        <f>F365/(constants!$A$4+constants!$B$4*data!F365+constants!$C$4*data!F365^2+constants!$D$4*data!F365^3+constants!$E$4*data!F365^4+constants!$F$4*data!F365^5+constants!$G$4*data!F365^6+constants!$H$4*data!F365^7)</f>
        <v>8743.2404710228057</v>
      </c>
      <c r="M365" s="4">
        <f>G365/(constants!$A$4+constants!$B$4*data!G365+constants!$C$4*data!G365^2+constants!$D$4*data!G365^3+constants!$E$4*data!G365^4+constants!$F$4*data!G365^5+constants!$G$4*data!G365^6+constants!$H$4*data!G365^7)</f>
        <v>10.076130896541549</v>
      </c>
      <c r="N365" s="4"/>
      <c r="O365" s="4">
        <f t="shared" si="108"/>
        <v>2589.3485112241192</v>
      </c>
      <c r="P365" s="4">
        <f t="shared" si="109"/>
        <v>2514.4577574926193</v>
      </c>
      <c r="Q365" s="4">
        <f t="shared" si="110"/>
        <v>474.71154151249567</v>
      </c>
      <c r="R365" s="4">
        <f t="shared" si="111"/>
        <v>2914.4134903409349</v>
      </c>
      <c r="S365" s="4">
        <f t="shared" si="112"/>
        <v>3.3587102988471833</v>
      </c>
      <c r="T365" s="4">
        <f t="shared" si="124"/>
        <v>1.0297840572220152</v>
      </c>
      <c r="U365" s="4">
        <f t="shared" si="113"/>
        <v>0.18879280834921289</v>
      </c>
      <c r="V365" s="4">
        <f t="shared" si="114"/>
        <v>1.152448103187401E-3</v>
      </c>
      <c r="W365" s="4"/>
      <c r="X365">
        <f>IF(front!E365&gt;$X$2,O365,P365)</f>
        <v>2514.4577574926193</v>
      </c>
      <c r="Y365">
        <f t="shared" si="115"/>
        <v>2009.3548327070248</v>
      </c>
      <c r="Z365">
        <f>SUMPRODUCT($B$7:$B$456,Y$7:Y$456,EXP(constants!$B$32+constants!$A$32*ABS($A$7:$A$456-$A365)))</f>
        <v>51.476408508862605</v>
      </c>
      <c r="AA365">
        <f t="shared" si="104"/>
        <v>1957.8784241981623</v>
      </c>
      <c r="AB365">
        <f t="shared" si="116"/>
        <v>1950.362948804657</v>
      </c>
      <c r="AD365" s="4">
        <f t="shared" si="105"/>
        <v>2910.6811728293123</v>
      </c>
      <c r="AE365">
        <f>SUMPRODUCT($B$7:$B$456,AD$7:AD$456,EXP(constants!$B$32+constants!$A$32*ABS($A$7:$A$456-$A365)))</f>
        <v>70.130679225633841</v>
      </c>
      <c r="AF365" s="4">
        <f t="shared" si="106"/>
        <v>2840.5504936036787</v>
      </c>
      <c r="AG365">
        <f t="shared" si="117"/>
        <v>2840.5504936036787</v>
      </c>
      <c r="AH365" s="4"/>
      <c r="AI365" s="5">
        <f>SUMPRODUCT(constants!$B$13:$B$20,A365^constants!$A$13:$A$20)*constants!$C$10/((A365/1000000000)^5*(EXP(0.014388/(A365/1000000000)/constants!$B$9)-1))</f>
        <v>1.0423937364122693E-6</v>
      </c>
      <c r="AJ365">
        <f>SUMPRODUCT(A365^constants!$E$28:$J$28,constants!$E$27:$J$27)</f>
        <v>7.7280248503768878E-7</v>
      </c>
      <c r="AL365" s="17">
        <f t="shared" si="107"/>
        <v>5.3446141245204334E-10</v>
      </c>
      <c r="AM365">
        <f t="shared" si="118"/>
        <v>2.7206081595024529E-10</v>
      </c>
      <c r="AN365">
        <f t="shared" si="119"/>
        <v>1.9644924263911128</v>
      </c>
      <c r="AO365">
        <f t="shared" si="120"/>
        <v>5.3934468971640715E-10</v>
      </c>
      <c r="AQ365">
        <f t="shared" si="125"/>
        <v>5.3446141245204334E-10</v>
      </c>
      <c r="AS365" s="4">
        <f t="shared" si="122"/>
        <v>0.99094590647229419</v>
      </c>
    </row>
    <row r="366" spans="1:45" x14ac:dyDescent="0.2">
      <c r="A366">
        <f>front!A366</f>
        <v>357.88</v>
      </c>
      <c r="B366" s="1">
        <f t="shared" si="123"/>
        <v>0.46999999999997044</v>
      </c>
      <c r="C366">
        <f>front!D366-front!B366</f>
        <v>798</v>
      </c>
      <c r="D366" s="2">
        <f>front!E366-front!C366</f>
        <v>7690.8999999999978</v>
      </c>
      <c r="E366" s="2">
        <f>IF(front!F366-front!C366&gt;0,front!F366-front!C366,0)</f>
        <v>1474.8999999999996</v>
      </c>
      <c r="F366" s="2">
        <f>front!I366-front!H366</f>
        <v>8657.0999999999985</v>
      </c>
      <c r="G366" s="2">
        <f>IF(front!J366-front!H366&gt;0,front!J366-front!H366,0)</f>
        <v>5.5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796.16050132873988</v>
      </c>
      <c r="J366" s="4">
        <f>D366/(constants!$A$4+constants!$B$4*data!D366+constants!$C$4*data!D366^2+constants!$D$4*data!D366^3+constants!$E$4*data!D366^4+constants!$F$4*data!D366^5+constants!$G$4*data!D366^6+constants!$H$4*data!D366^7)</f>
        <v>7680.3059580103827</v>
      </c>
      <c r="K366" s="4">
        <f>E366/(constants!$A$4+constants!$B$4*data!E366+constants!$C$4*data!E366^2+constants!$D$4*data!E366^3+constants!$E$4*data!E366^4+constants!$F$4*data!E366^5+constants!$G$4*data!E366^6+constants!$H$4*data!E366^7)</f>
        <v>1471.5269955958761</v>
      </c>
      <c r="L366" s="4">
        <f>F366/(constants!$A$4+constants!$B$4*data!F366+constants!$C$4*data!F366^2+constants!$D$4*data!F366^3+constants!$E$4*data!F366^4+constants!$F$4*data!F366^5+constants!$G$4*data!F366^6+constants!$H$4*data!F366^7)</f>
        <v>8649.0943205115727</v>
      </c>
      <c r="M366" s="4">
        <f>G366/(constants!$A$4+constants!$B$4*data!G366+constants!$C$4*data!G366^2+constants!$D$4*data!G366^3+constants!$E$4*data!G366^4+constants!$F$4*data!G366^5+constants!$G$4*data!G366^6+constants!$H$4*data!G366^7)</f>
        <v>5.4869991784013443</v>
      </c>
      <c r="N366" s="4"/>
      <c r="O366" s="4">
        <f t="shared" si="108"/>
        <v>2653.8683377624666</v>
      </c>
      <c r="P366" s="4">
        <f t="shared" si="109"/>
        <v>2560.1019860034612</v>
      </c>
      <c r="Q366" s="4">
        <f t="shared" si="110"/>
        <v>490.5089985319587</v>
      </c>
      <c r="R366" s="4">
        <f t="shared" si="111"/>
        <v>2883.0314401705241</v>
      </c>
      <c r="S366" s="4">
        <f t="shared" si="112"/>
        <v>1.8289997261337816</v>
      </c>
      <c r="T366" s="4">
        <f t="shared" si="124"/>
        <v>1.036626022038045</v>
      </c>
      <c r="U366" s="4">
        <f t="shared" si="113"/>
        <v>0.19159744463840103</v>
      </c>
      <c r="V366" s="4">
        <f t="shared" si="114"/>
        <v>6.3440158877545953E-4</v>
      </c>
      <c r="W366" s="4"/>
      <c r="X366">
        <f>IF(front!E366&gt;$X$2,O366,P366)</f>
        <v>2560.1019860034612</v>
      </c>
      <c r="Y366">
        <f t="shared" si="115"/>
        <v>2038.1902393398852</v>
      </c>
      <c r="Z366">
        <f>SUMPRODUCT($B$7:$B$456,Y$7:Y$456,EXP(constants!$B$32+constants!$A$32*ABS($A$7:$A$456-$A366)))</f>
        <v>51.96787694514213</v>
      </c>
      <c r="AA366">
        <f t="shared" si="104"/>
        <v>1986.2223623947432</v>
      </c>
      <c r="AB366">
        <f t="shared" si="116"/>
        <v>1978.7068870012379</v>
      </c>
      <c r="AD366" s="4">
        <f t="shared" si="105"/>
        <v>2880.9989910757199</v>
      </c>
      <c r="AE366">
        <f>SUMPRODUCT($B$7:$B$456,AD$7:AD$456,EXP(constants!$B$32+constants!$A$32*ABS($A$7:$A$456-$A366)))</f>
        <v>69.972538086634088</v>
      </c>
      <c r="AF366" s="4">
        <f t="shared" si="106"/>
        <v>2811.026452989086</v>
      </c>
      <c r="AG366">
        <f t="shared" si="117"/>
        <v>2811.026452989086</v>
      </c>
      <c r="AH366" s="4"/>
      <c r="AI366" s="5">
        <f>SUMPRODUCT(constants!$B$13:$B$20,A366^constants!$A$13:$A$20)*constants!$C$10/((A366/1000000000)^5*(EXP(0.014388/(A366/1000000000)/constants!$B$9)-1))</f>
        <v>1.0531742399896669E-6</v>
      </c>
      <c r="AJ366">
        <f>SUMPRODUCT(A366^constants!$E$28:$J$28,constants!$E$27:$J$27)</f>
        <v>7.6916414134625905E-7</v>
      </c>
      <c r="AL366" s="17">
        <f t="shared" si="107"/>
        <v>5.3225379004253097E-10</v>
      </c>
      <c r="AM366">
        <f t="shared" si="118"/>
        <v>2.736239427872952E-10</v>
      </c>
      <c r="AN366">
        <f t="shared" si="119"/>
        <v>1.9452018146536421</v>
      </c>
      <c r="AO366">
        <f t="shared" si="120"/>
        <v>5.424434974442728E-10</v>
      </c>
      <c r="AQ366">
        <f t="shared" si="125"/>
        <v>5.3225379004253097E-10</v>
      </c>
      <c r="AS366" s="4">
        <f t="shared" si="122"/>
        <v>0.98121517273273484</v>
      </c>
    </row>
    <row r="367" spans="1:45" x14ac:dyDescent="0.2">
      <c r="A367">
        <f>front!A367</f>
        <v>358.35</v>
      </c>
      <c r="B367" s="1">
        <f t="shared" si="123"/>
        <v>0.47000000000002728</v>
      </c>
      <c r="C367">
        <f>front!D367-front!B367</f>
        <v>798</v>
      </c>
      <c r="D367" s="2">
        <f>front!E367-front!C367</f>
        <v>7690.8999999999978</v>
      </c>
      <c r="E367" s="2">
        <f>IF(front!F367-front!C367&gt;0,front!F367-front!C367,0)</f>
        <v>1474.8999999999996</v>
      </c>
      <c r="F367" s="2">
        <f>front!I367-front!H367</f>
        <v>8657.0999999999985</v>
      </c>
      <c r="G367" s="2">
        <f>IF(front!J367-front!H367&gt;0,front!J367-front!H367,0)</f>
        <v>5.5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796.16050132873988</v>
      </c>
      <c r="J367" s="4">
        <f>D367/(constants!$A$4+constants!$B$4*data!D367+constants!$C$4*data!D367^2+constants!$D$4*data!D367^3+constants!$E$4*data!D367^4+constants!$F$4*data!D367^5+constants!$G$4*data!D367^6+constants!$H$4*data!D367^7)</f>
        <v>7680.3059580103827</v>
      </c>
      <c r="K367" s="4">
        <f>E367/(constants!$A$4+constants!$B$4*data!E367+constants!$C$4*data!E367^2+constants!$D$4*data!E367^3+constants!$E$4*data!E367^4+constants!$F$4*data!E367^5+constants!$G$4*data!E367^6+constants!$H$4*data!E367^7)</f>
        <v>1471.5269955958761</v>
      </c>
      <c r="L367" s="4">
        <f>F367/(constants!$A$4+constants!$B$4*data!F367+constants!$C$4*data!F367^2+constants!$D$4*data!F367^3+constants!$E$4*data!F367^4+constants!$F$4*data!F367^5+constants!$G$4*data!F367^6+constants!$H$4*data!F367^7)</f>
        <v>8649.0943205115727</v>
      </c>
      <c r="M367" s="4">
        <f>G367/(constants!$A$4+constants!$B$4*data!G367+constants!$C$4*data!G367^2+constants!$D$4*data!G367^3+constants!$E$4*data!G367^4+constants!$F$4*data!G367^5+constants!$G$4*data!G367^6+constants!$H$4*data!G367^7)</f>
        <v>5.4869991784013443</v>
      </c>
      <c r="N367" s="4"/>
      <c r="O367" s="4">
        <f t="shared" si="108"/>
        <v>2653.8683377624666</v>
      </c>
      <c r="P367" s="4">
        <f t="shared" si="109"/>
        <v>2560.1019860034612</v>
      </c>
      <c r="Q367" s="4">
        <f t="shared" si="110"/>
        <v>490.5089985319587</v>
      </c>
      <c r="R367" s="4">
        <f t="shared" si="111"/>
        <v>2883.0314401705241</v>
      </c>
      <c r="S367" s="4">
        <f t="shared" si="112"/>
        <v>1.8289997261337816</v>
      </c>
      <c r="T367" s="4">
        <f t="shared" si="124"/>
        <v>1.036626022038045</v>
      </c>
      <c r="U367" s="4">
        <f t="shared" si="113"/>
        <v>0.19159744463840103</v>
      </c>
      <c r="V367" s="4">
        <f t="shared" si="114"/>
        <v>6.3440158877545953E-4</v>
      </c>
      <c r="W367" s="4"/>
      <c r="X367">
        <f>IF(front!E367&gt;$X$2,O367,P367)</f>
        <v>2560.1019860034612</v>
      </c>
      <c r="Y367">
        <f t="shared" si="115"/>
        <v>2038.1902393398852</v>
      </c>
      <c r="Z367">
        <f>SUMPRODUCT($B$7:$B$456,Y$7:Y$456,EXP(constants!$B$32+constants!$A$32*ABS($A$7:$A$456-$A367)))</f>
        <v>52.460941392083001</v>
      </c>
      <c r="AA367">
        <f t="shared" si="104"/>
        <v>1985.7292979478023</v>
      </c>
      <c r="AB367">
        <f t="shared" si="116"/>
        <v>1978.2138225542969</v>
      </c>
      <c r="AD367" s="4">
        <f t="shared" si="105"/>
        <v>2880.9989910757199</v>
      </c>
      <c r="AE367">
        <f>SUMPRODUCT($B$7:$B$456,AD$7:AD$456,EXP(constants!$B$32+constants!$A$32*ABS($A$7:$A$456-$A367)))</f>
        <v>69.814162458555188</v>
      </c>
      <c r="AF367" s="4">
        <f t="shared" si="106"/>
        <v>2811.1848286171648</v>
      </c>
      <c r="AG367">
        <f t="shared" si="117"/>
        <v>2811.1848286171648</v>
      </c>
      <c r="AH367" s="4"/>
      <c r="AI367" s="5">
        <f>SUMPRODUCT(constants!$B$13:$B$20,A367^constants!$A$13:$A$20)*constants!$C$10/((A367/1000000000)^5*(EXP(0.014388/(A367/1000000000)/constants!$B$9)-1))</f>
        <v>1.0640272532549666E-6</v>
      </c>
      <c r="AJ367">
        <f>SUMPRODUCT(A367^constants!$E$28:$J$28,constants!$E$27:$J$27)</f>
        <v>7.655506290114183E-7</v>
      </c>
      <c r="AL367" s="17">
        <f t="shared" si="107"/>
        <v>5.3787272190883791E-10</v>
      </c>
      <c r="AM367">
        <f t="shared" si="118"/>
        <v>2.7232312198696532E-10</v>
      </c>
      <c r="AN367">
        <f t="shared" si="119"/>
        <v>1.9751268933182364</v>
      </c>
      <c r="AO367">
        <f t="shared" si="120"/>
        <v>5.3986469612560418E-10</v>
      </c>
      <c r="AQ367">
        <f t="shared" si="125"/>
        <v>5.3787272190883791E-10</v>
      </c>
      <c r="AS367" s="4">
        <f t="shared" si="122"/>
        <v>0.99631023434008203</v>
      </c>
    </row>
    <row r="368" spans="1:45" x14ac:dyDescent="0.2">
      <c r="A368">
        <f>front!A368</f>
        <v>358.82</v>
      </c>
      <c r="B368" s="1">
        <f t="shared" si="123"/>
        <v>0.46999999999997044</v>
      </c>
      <c r="C368">
        <f>front!D368-front!B368</f>
        <v>817.65000000000009</v>
      </c>
      <c r="D368" s="2">
        <f>front!E368-front!C368</f>
        <v>7912.6</v>
      </c>
      <c r="E368" s="2">
        <f>IF(front!F368-front!C368&gt;0,front!F368-front!C368,0)</f>
        <v>1515.1000000000004</v>
      </c>
      <c r="F368" s="2">
        <f>front!I368-front!H368</f>
        <v>8612.4999999999982</v>
      </c>
      <c r="G368" s="2">
        <f>IF(front!J368-front!H368&gt;0,front!J368-front!H368,0)</f>
        <v>9.2999999999992724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815.7658962468937</v>
      </c>
      <c r="J368" s="4">
        <f>D368/(constants!$A$4+constants!$B$4*data!D368+constants!$C$4*data!D368^2+constants!$D$4*data!D368^3+constants!$E$4*data!D368^4+constants!$F$4*data!D368^5+constants!$G$4*data!D368^6+constants!$H$4*data!D368^7)</f>
        <v>7902.4502595657832</v>
      </c>
      <c r="K368" s="4">
        <f>E368/(constants!$A$4+constants!$B$4*data!E368+constants!$C$4*data!E368^2+constants!$D$4*data!E368^3+constants!$E$4*data!E368^4+constants!$F$4*data!E368^5+constants!$G$4*data!E368^6+constants!$H$4*data!E368^7)</f>
        <v>1511.6358883452904</v>
      </c>
      <c r="L368" s="4">
        <f>F368/(constants!$A$4+constants!$B$4*data!F368+constants!$C$4*data!F368^2+constants!$D$4*data!F368^3+constants!$E$4*data!F368^4+constants!$F$4*data!F368^5+constants!$G$4*data!F368^6+constants!$H$4*data!F368^7)</f>
        <v>8604.3359419416065</v>
      </c>
      <c r="M368" s="4">
        <f>G368/(constants!$A$4+constants!$B$4*data!G368+constants!$C$4*data!G368^2+constants!$D$4*data!G368^3+constants!$E$4*data!G368^4+constants!$F$4*data!G368^5+constants!$G$4*data!G368^6+constants!$H$4*data!G368^7)</f>
        <v>9.2780206982204145</v>
      </c>
      <c r="N368" s="4"/>
      <c r="O368" s="4">
        <f t="shared" si="108"/>
        <v>2719.2196541563121</v>
      </c>
      <c r="P368" s="4">
        <f t="shared" si="109"/>
        <v>2634.1500865219277</v>
      </c>
      <c r="Q368" s="4">
        <f t="shared" si="110"/>
        <v>503.87862944843016</v>
      </c>
      <c r="R368" s="4">
        <f t="shared" si="111"/>
        <v>2868.111980647202</v>
      </c>
      <c r="S368" s="4">
        <f t="shared" si="112"/>
        <v>3.0926735660734717</v>
      </c>
      <c r="T368" s="4">
        <f t="shared" si="124"/>
        <v>1.0322948825390235</v>
      </c>
      <c r="U368" s="4">
        <f t="shared" si="113"/>
        <v>0.19128698551635687</v>
      </c>
      <c r="V368" s="4">
        <f t="shared" si="114"/>
        <v>1.0782959615738561E-3</v>
      </c>
      <c r="W368" s="4"/>
      <c r="X368">
        <f>IF(front!E368&gt;$X$2,O368,P368)</f>
        <v>2634.1500865219277</v>
      </c>
      <c r="Y368">
        <f t="shared" si="115"/>
        <v>2098.0127753024585</v>
      </c>
      <c r="Z368">
        <f>SUMPRODUCT($B$7:$B$456,Y$7:Y$456,EXP(constants!$B$32+constants!$A$32*ABS($A$7:$A$456-$A368)))</f>
        <v>52.955954256618931</v>
      </c>
      <c r="AA368">
        <f t="shared" si="104"/>
        <v>2045.0568210458396</v>
      </c>
      <c r="AB368">
        <f t="shared" si="116"/>
        <v>2037.5413456523343</v>
      </c>
      <c r="AD368" s="4">
        <f t="shared" si="105"/>
        <v>2864.6752925492883</v>
      </c>
      <c r="AE368">
        <f>SUMPRODUCT($B$7:$B$456,AD$7:AD$456,EXP(constants!$B$32+constants!$A$32*ABS($A$7:$A$456-$A368)))</f>
        <v>69.655439145911529</v>
      </c>
      <c r="AF368" s="4">
        <f t="shared" si="106"/>
        <v>2795.0198534033766</v>
      </c>
      <c r="AG368">
        <f t="shared" si="117"/>
        <v>2795.0198534033766</v>
      </c>
      <c r="AH368" s="4"/>
      <c r="AI368" s="5">
        <f>SUMPRODUCT(constants!$B$13:$B$20,A368^constants!$A$13:$A$20)*constants!$C$10/((A368/1000000000)^5*(EXP(0.014388/(A368/1000000000)/constants!$B$9)-1))</f>
        <v>1.0749529076604344E-6</v>
      </c>
      <c r="AJ368">
        <f>SUMPRODUCT(A368^constants!$E$28:$J$28,constants!$E$27:$J$27)</f>
        <v>7.6196213006637448E-7</v>
      </c>
      <c r="AL368" s="17">
        <f t="shared" si="107"/>
        <v>5.2757354345429499E-10</v>
      </c>
      <c r="AM368">
        <f t="shared" si="118"/>
        <v>2.7261421028497012E-10</v>
      </c>
      <c r="AN368">
        <f t="shared" si="119"/>
        <v>1.9352386029430007</v>
      </c>
      <c r="AO368">
        <f t="shared" si="120"/>
        <v>5.4044176168801944E-10</v>
      </c>
      <c r="AQ368">
        <f t="shared" si="125"/>
        <v>5.2757354345429499E-10</v>
      </c>
      <c r="AS368" s="4">
        <f t="shared" si="122"/>
        <v>0.97618944510592265</v>
      </c>
    </row>
    <row r="369" spans="1:45" x14ac:dyDescent="0.2">
      <c r="A369">
        <f>front!A369</f>
        <v>359.28</v>
      </c>
      <c r="B369" s="1">
        <f t="shared" si="123"/>
        <v>0.45999999999997954</v>
      </c>
      <c r="C369">
        <f>front!D369-front!B369</f>
        <v>817.65000000000009</v>
      </c>
      <c r="D369" s="2">
        <f>front!E369-front!C369</f>
        <v>7912.6</v>
      </c>
      <c r="E369" s="2">
        <f>IF(front!F369-front!C369&gt;0,front!F369-front!C369,0)</f>
        <v>1515.1000000000004</v>
      </c>
      <c r="F369" s="2">
        <f>front!I369-front!H369</f>
        <v>8612.4999999999982</v>
      </c>
      <c r="G369" s="2">
        <f>IF(front!J369-front!H369&gt;0,front!J369-front!H369,0)</f>
        <v>9.2999999999992724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815.7658962468937</v>
      </c>
      <c r="J369" s="4">
        <f>D369/(constants!$A$4+constants!$B$4*data!D369+constants!$C$4*data!D369^2+constants!$D$4*data!D369^3+constants!$E$4*data!D369^4+constants!$F$4*data!D369^5+constants!$G$4*data!D369^6+constants!$H$4*data!D369^7)</f>
        <v>7902.4502595657832</v>
      </c>
      <c r="K369" s="4">
        <f>E369/(constants!$A$4+constants!$B$4*data!E369+constants!$C$4*data!E369^2+constants!$D$4*data!E369^3+constants!$E$4*data!E369^4+constants!$F$4*data!E369^5+constants!$G$4*data!E369^6+constants!$H$4*data!E369^7)</f>
        <v>1511.6358883452904</v>
      </c>
      <c r="L369" s="4">
        <f>F369/(constants!$A$4+constants!$B$4*data!F369+constants!$C$4*data!F369^2+constants!$D$4*data!F369^3+constants!$E$4*data!F369^4+constants!$F$4*data!F369^5+constants!$G$4*data!F369^6+constants!$H$4*data!F369^7)</f>
        <v>8604.3359419416065</v>
      </c>
      <c r="M369" s="4">
        <f>G369/(constants!$A$4+constants!$B$4*data!G369+constants!$C$4*data!G369^2+constants!$D$4*data!G369^3+constants!$E$4*data!G369^4+constants!$F$4*data!G369^5+constants!$G$4*data!G369^6+constants!$H$4*data!G369^7)</f>
        <v>9.2780206982204145</v>
      </c>
      <c r="N369" s="4"/>
      <c r="O369" s="4">
        <f t="shared" si="108"/>
        <v>2719.2196541563121</v>
      </c>
      <c r="P369" s="4">
        <f t="shared" si="109"/>
        <v>2634.1500865219277</v>
      </c>
      <c r="Q369" s="4">
        <f t="shared" si="110"/>
        <v>503.87862944843016</v>
      </c>
      <c r="R369" s="4">
        <f t="shared" si="111"/>
        <v>2868.111980647202</v>
      </c>
      <c r="S369" s="4">
        <f t="shared" si="112"/>
        <v>3.0926735660734717</v>
      </c>
      <c r="T369" s="4">
        <f t="shared" si="124"/>
        <v>1.0322948825390235</v>
      </c>
      <c r="U369" s="4">
        <f t="shared" si="113"/>
        <v>0.19128698551635687</v>
      </c>
      <c r="V369" s="4">
        <f t="shared" si="114"/>
        <v>1.0782959615738561E-3</v>
      </c>
      <c r="W369" s="4"/>
      <c r="X369">
        <f>IF(front!E369&gt;$X$2,O369,P369)</f>
        <v>2634.1500865219277</v>
      </c>
      <c r="Y369">
        <f t="shared" si="115"/>
        <v>2098.0127753024585</v>
      </c>
      <c r="Z369">
        <f>SUMPRODUCT($B$7:$B$456,Y$7:Y$456,EXP(constants!$B$32+constants!$A$32*ABS($A$7:$A$456-$A369)))</f>
        <v>53.441270563834408</v>
      </c>
      <c r="AA369">
        <f t="shared" si="104"/>
        <v>2044.5715047386241</v>
      </c>
      <c r="AB369">
        <f t="shared" si="116"/>
        <v>2037.0560293451188</v>
      </c>
      <c r="AD369" s="4">
        <f t="shared" si="105"/>
        <v>2864.6752925492883</v>
      </c>
      <c r="AE369">
        <f>SUMPRODUCT($B$7:$B$456,AD$7:AD$456,EXP(constants!$B$32+constants!$A$32*ABS($A$7:$A$456-$A369)))</f>
        <v>69.499402729007997</v>
      </c>
      <c r="AF369" s="4">
        <f t="shared" si="106"/>
        <v>2795.1758898202802</v>
      </c>
      <c r="AG369">
        <f t="shared" si="117"/>
        <v>2795.1758898202802</v>
      </c>
      <c r="AH369" s="4"/>
      <c r="AI369" s="5">
        <f>SUMPRODUCT(constants!$B$13:$B$20,A369^constants!$A$13:$A$20)*constants!$C$10/((A369/1000000000)^5*(EXP(0.014388/(A369/1000000000)/constants!$B$9)-1))</f>
        <v>1.0857165649117363E-6</v>
      </c>
      <c r="AJ369">
        <f>SUMPRODUCT(A369^constants!$E$28:$J$28,constants!$E$27:$J$27)</f>
        <v>7.5847438093325269E-7</v>
      </c>
      <c r="AL369" s="17">
        <f t="shared" si="107"/>
        <v>5.3298316259900662E-10</v>
      </c>
      <c r="AM369">
        <f t="shared" si="118"/>
        <v>2.7135121753716181E-10</v>
      </c>
      <c r="AN369">
        <f t="shared" si="119"/>
        <v>1.9641819463220727</v>
      </c>
      <c r="AO369">
        <f t="shared" si="120"/>
        <v>5.3793795227576905E-10</v>
      </c>
      <c r="AQ369">
        <f t="shared" si="125"/>
        <v>5.3298316259900662E-10</v>
      </c>
      <c r="AS369" s="4">
        <f t="shared" si="122"/>
        <v>0.99078929148649764</v>
      </c>
    </row>
    <row r="370" spans="1:45" x14ac:dyDescent="0.2">
      <c r="A370">
        <f>front!A370</f>
        <v>359.75</v>
      </c>
      <c r="B370" s="1">
        <f t="shared" si="123"/>
        <v>0.47000000000002728</v>
      </c>
      <c r="C370">
        <f>front!D370-front!B370</f>
        <v>848.20000000000027</v>
      </c>
      <c r="D370" s="2">
        <f>front!E370-front!C370</f>
        <v>8071</v>
      </c>
      <c r="E370" s="2">
        <f>IF(front!F370-front!C370&gt;0,front!F370-front!C370,0)</f>
        <v>1510.5999999999985</v>
      </c>
      <c r="F370" s="2">
        <f>front!I370-front!H370</f>
        <v>8574.3000000000011</v>
      </c>
      <c r="G370" s="2">
        <f>IF(front!J370-front!H370&gt;0,front!J370-front!H370,0)</f>
        <v>6.8000000000010914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846.24657520722985</v>
      </c>
      <c r="J370" s="4">
        <f>D370/(constants!$A$4+constants!$B$4*data!D370+constants!$C$4*data!D370^2+constants!$D$4*data!D370^3+constants!$E$4*data!D370^4+constants!$F$4*data!D370^5+constants!$G$4*data!D370^6+constants!$H$4*data!D370^7)</f>
        <v>8061.2202451764506</v>
      </c>
      <c r="K370" s="4">
        <f>E370/(constants!$A$4+constants!$B$4*data!E370+constants!$C$4*data!E370^2+constants!$D$4*data!E370^3+constants!$E$4*data!E370^4+constants!$F$4*data!E370^5+constants!$G$4*data!E370^6+constants!$H$4*data!E370^7)</f>
        <v>1507.1460878096541</v>
      </c>
      <c r="L370" s="4">
        <f>F370/(constants!$A$4+constants!$B$4*data!F370+constants!$C$4*data!F370^2+constants!$D$4*data!F370^3+constants!$E$4*data!F370^4+constants!$F$4*data!F370^5+constants!$G$4*data!F370^6+constants!$H$4*data!F370^7)</f>
        <v>8566.0034411351735</v>
      </c>
      <c r="M370" s="4">
        <f>G370/(constants!$A$4+constants!$B$4*data!G370+constants!$C$4*data!G370^2+constants!$D$4*data!G370^3+constants!$E$4*data!G370^4+constants!$F$4*data!G370^5+constants!$G$4*data!G370^6+constants!$H$4*data!G370^7)</f>
        <v>6.7839272351050557</v>
      </c>
      <c r="N370" s="4"/>
      <c r="O370" s="4">
        <f t="shared" si="108"/>
        <v>2820.8219173574325</v>
      </c>
      <c r="P370" s="4">
        <f t="shared" si="109"/>
        <v>2687.0734150588169</v>
      </c>
      <c r="Q370" s="4">
        <f t="shared" si="110"/>
        <v>502.38202926988475</v>
      </c>
      <c r="R370" s="4">
        <f t="shared" si="111"/>
        <v>2855.3344803783912</v>
      </c>
      <c r="S370" s="4">
        <f t="shared" si="112"/>
        <v>2.261309078368352</v>
      </c>
      <c r="T370" s="4">
        <f t="shared" si="124"/>
        <v>1.0497747852920827</v>
      </c>
      <c r="U370" s="4">
        <f t="shared" si="113"/>
        <v>0.18696252452740977</v>
      </c>
      <c r="V370" s="4">
        <f t="shared" si="114"/>
        <v>7.919594337923876E-4</v>
      </c>
      <c r="W370" s="4"/>
      <c r="X370">
        <f>IF(front!E370&gt;$X$2,O370,P370)</f>
        <v>2687.0734150588169</v>
      </c>
      <c r="Y370">
        <f t="shared" si="115"/>
        <v>2152.5285174659666</v>
      </c>
      <c r="Z370">
        <f>SUMPRODUCT($B$7:$B$456,Y$7:Y$456,EXP(constants!$B$32+constants!$A$32*ABS($A$7:$A$456-$A370)))</f>
        <v>53.939117690442593</v>
      </c>
      <c r="AA370">
        <f t="shared" si="104"/>
        <v>2098.5893997755238</v>
      </c>
      <c r="AB370">
        <f t="shared" si="116"/>
        <v>2091.0739243820185</v>
      </c>
      <c r="AD370" s="4">
        <f t="shared" si="105"/>
        <v>2852.8216338624884</v>
      </c>
      <c r="AE370">
        <f>SUMPRODUCT($B$7:$B$456,AD$7:AD$456,EXP(constants!$B$32+constants!$A$32*ABS($A$7:$A$456-$A370)))</f>
        <v>69.340220082232022</v>
      </c>
      <c r="AF370" s="4">
        <f t="shared" si="106"/>
        <v>2783.4814137802564</v>
      </c>
      <c r="AG370">
        <f t="shared" si="117"/>
        <v>2783.4814137802564</v>
      </c>
      <c r="AH370" s="4"/>
      <c r="AI370" s="5">
        <f>SUMPRODUCT(constants!$B$13:$B$20,A370^constants!$A$13:$A$20)*constants!$C$10/((A370/1000000000)^5*(EXP(0.014388/(A370/1000000000)/constants!$B$9)-1))</f>
        <v>1.0967863350365892E-6</v>
      </c>
      <c r="AJ370">
        <f>SUMPRODUCT(A370^constants!$E$28:$J$28,constants!$E$27:$J$27)</f>
        <v>7.5493592519281514E-7</v>
      </c>
      <c r="AL370" s="17">
        <f t="shared" si="107"/>
        <v>5.2450863752257144E-10</v>
      </c>
      <c r="AM370">
        <f t="shared" si="118"/>
        <v>2.7122003454211461E-10</v>
      </c>
      <c r="AN370">
        <f t="shared" si="119"/>
        <v>1.9338860361406178</v>
      </c>
      <c r="AO370">
        <f t="shared" si="120"/>
        <v>5.3767788964413765E-10</v>
      </c>
      <c r="AQ370">
        <f t="shared" si="125"/>
        <v>5.2450863752257144E-10</v>
      </c>
      <c r="AS370" s="4">
        <f t="shared" si="122"/>
        <v>0.97550717190494429</v>
      </c>
    </row>
    <row r="371" spans="1:45" x14ac:dyDescent="0.2">
      <c r="A371">
        <f>front!A371</f>
        <v>360.22</v>
      </c>
      <c r="B371" s="1">
        <f t="shared" si="123"/>
        <v>0.47000000000002728</v>
      </c>
      <c r="C371">
        <f>front!D371-front!B371</f>
        <v>848.20000000000027</v>
      </c>
      <c r="D371" s="2">
        <f>front!E371-front!C371</f>
        <v>8071</v>
      </c>
      <c r="E371" s="2">
        <f>IF(front!F371-front!C371&gt;0,front!F371-front!C371,0)</f>
        <v>1510.5999999999985</v>
      </c>
      <c r="F371" s="2">
        <f>front!I371-front!H371</f>
        <v>8574.3000000000011</v>
      </c>
      <c r="G371" s="2">
        <f>IF(front!J371-front!H371&gt;0,front!J371-front!H371,0)</f>
        <v>6.8000000000010914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846.24657520722985</v>
      </c>
      <c r="J371" s="4">
        <f>D371/(constants!$A$4+constants!$B$4*data!D371+constants!$C$4*data!D371^2+constants!$D$4*data!D371^3+constants!$E$4*data!D371^4+constants!$F$4*data!D371^5+constants!$G$4*data!D371^6+constants!$H$4*data!D371^7)</f>
        <v>8061.2202451764506</v>
      </c>
      <c r="K371" s="4">
        <f>E371/(constants!$A$4+constants!$B$4*data!E371+constants!$C$4*data!E371^2+constants!$D$4*data!E371^3+constants!$E$4*data!E371^4+constants!$F$4*data!E371^5+constants!$G$4*data!E371^6+constants!$H$4*data!E371^7)</f>
        <v>1507.1460878096541</v>
      </c>
      <c r="L371" s="4">
        <f>F371/(constants!$A$4+constants!$B$4*data!F371+constants!$C$4*data!F371^2+constants!$D$4*data!F371^3+constants!$E$4*data!F371^4+constants!$F$4*data!F371^5+constants!$G$4*data!F371^6+constants!$H$4*data!F371^7)</f>
        <v>8566.0034411351735</v>
      </c>
      <c r="M371" s="4">
        <f>G371/(constants!$A$4+constants!$B$4*data!G371+constants!$C$4*data!G371^2+constants!$D$4*data!G371^3+constants!$E$4*data!G371^4+constants!$F$4*data!G371^5+constants!$G$4*data!G371^6+constants!$H$4*data!G371^7)</f>
        <v>6.7839272351050557</v>
      </c>
      <c r="N371" s="4"/>
      <c r="O371" s="4">
        <f t="shared" si="108"/>
        <v>2820.8219173574325</v>
      </c>
      <c r="P371" s="4">
        <f t="shared" si="109"/>
        <v>2687.0734150588169</v>
      </c>
      <c r="Q371" s="4">
        <f t="shared" si="110"/>
        <v>502.38202926988475</v>
      </c>
      <c r="R371" s="4">
        <f t="shared" si="111"/>
        <v>2855.3344803783912</v>
      </c>
      <c r="S371" s="4">
        <f t="shared" si="112"/>
        <v>2.261309078368352</v>
      </c>
      <c r="T371" s="4">
        <f t="shared" si="124"/>
        <v>1.0497747852920827</v>
      </c>
      <c r="U371" s="4">
        <f t="shared" si="113"/>
        <v>0.18696252452740977</v>
      </c>
      <c r="V371" s="4">
        <f t="shared" si="114"/>
        <v>7.919594337923876E-4</v>
      </c>
      <c r="W371" s="4"/>
      <c r="X371">
        <f>IF(front!E371&gt;$X$2,O371,P371)</f>
        <v>2687.0734150588169</v>
      </c>
      <c r="Y371">
        <f t="shared" si="115"/>
        <v>2152.5285174659666</v>
      </c>
      <c r="Z371">
        <f>SUMPRODUCT($B$7:$B$456,Y$7:Y$456,EXP(constants!$B$32+constants!$A$32*ABS($A$7:$A$456-$A371)))</f>
        <v>54.437975621569919</v>
      </c>
      <c r="AA371">
        <f t="shared" si="104"/>
        <v>2098.0905418443967</v>
      </c>
      <c r="AB371">
        <f t="shared" si="116"/>
        <v>2090.5750664508914</v>
      </c>
      <c r="AD371" s="4">
        <f t="shared" si="105"/>
        <v>2852.8216338624884</v>
      </c>
      <c r="AE371">
        <f>SUMPRODUCT($B$7:$B$456,AD$7:AD$456,EXP(constants!$B$32+constants!$A$32*ABS($A$7:$A$456-$A371)))</f>
        <v>69.180842435826023</v>
      </c>
      <c r="AF371" s="4">
        <f t="shared" si="106"/>
        <v>2783.6407914266624</v>
      </c>
      <c r="AG371">
        <f t="shared" si="117"/>
        <v>2783.6407914266624</v>
      </c>
      <c r="AH371" s="4"/>
      <c r="AI371" s="5">
        <f>SUMPRODUCT(constants!$B$13:$B$20,A371^constants!$A$13:$A$20)*constants!$C$10/((A371/1000000000)^5*(EXP(0.014388/(A371/1000000000)/constants!$B$9)-1))</f>
        <v>1.10792912511702E-6</v>
      </c>
      <c r="AJ371">
        <f>SUMPRODUCT(A371^constants!$E$28:$J$28,constants!$E$27:$J$27)</f>
        <v>7.5142304323461877E-7</v>
      </c>
      <c r="AL371" s="17">
        <f t="shared" si="107"/>
        <v>5.2996380895229905E-10</v>
      </c>
      <c r="AM371">
        <f t="shared" si="118"/>
        <v>2.6994253193476946E-10</v>
      </c>
      <c r="AN371">
        <f t="shared" si="119"/>
        <v>1.9632467886919083</v>
      </c>
      <c r="AO371">
        <f t="shared" si="120"/>
        <v>5.3514531528217413E-10</v>
      </c>
      <c r="AQ371">
        <f t="shared" si="125"/>
        <v>5.2996380895229905E-10</v>
      </c>
      <c r="AS371" s="4">
        <f t="shared" si="122"/>
        <v>0.99031757135509457</v>
      </c>
    </row>
    <row r="372" spans="1:45" x14ac:dyDescent="0.2">
      <c r="A372">
        <f>front!A372</f>
        <v>360.69</v>
      </c>
      <c r="B372" s="1">
        <f t="shared" si="123"/>
        <v>0.46999999999997044</v>
      </c>
      <c r="C372">
        <f>front!D372-front!B372</f>
        <v>850.75</v>
      </c>
      <c r="D372" s="2">
        <f>front!E372-front!C372</f>
        <v>8230.7000000000007</v>
      </c>
      <c r="E372" s="2">
        <f>IF(front!F372-front!C372&gt;0,front!F372-front!C372,0)</f>
        <v>1497.8000000000011</v>
      </c>
      <c r="F372" s="2">
        <f>front!I372-front!H372</f>
        <v>8517.7000000000007</v>
      </c>
      <c r="G372" s="2">
        <f>IF(front!J372-front!H372&gt;0,front!J372-front!H372,0)</f>
        <v>0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848.79079037573615</v>
      </c>
      <c r="J372" s="4">
        <f>D372/(constants!$A$4+constants!$B$4*data!D372+constants!$C$4*data!D372^2+constants!$D$4*data!D372^3+constants!$E$4*data!D372^4+constants!$F$4*data!D372^5+constants!$G$4*data!D372^6+constants!$H$4*data!D372^7)</f>
        <v>8221.3391909037782</v>
      </c>
      <c r="K372" s="4">
        <f>E372/(constants!$A$4+constants!$B$4*data!E372+constants!$C$4*data!E372^2+constants!$D$4*data!E372^3+constants!$E$4*data!E372^4+constants!$F$4*data!E372^5+constants!$G$4*data!E372^6+constants!$H$4*data!E372^7)</f>
        <v>1494.3750983864097</v>
      </c>
      <c r="L372" s="4">
        <f>F372/(constants!$A$4+constants!$B$4*data!F372+constants!$C$4*data!F372^2+constants!$D$4*data!F372^3+constants!$E$4*data!F372^4+constants!$F$4*data!F372^5+constants!$G$4*data!F372^6+constants!$H$4*data!F372^7)</f>
        <v>8509.2124215463318</v>
      </c>
      <c r="M372" s="4">
        <f>G372/(constants!$A$4+constants!$B$4*data!G372+constants!$C$4*data!G372^2+constants!$D$4*data!G372^3+constants!$E$4*data!G372^4+constants!$F$4*data!G372^5+constants!$G$4*data!G372^6+constants!$H$4*data!G372^7)</f>
        <v>0</v>
      </c>
      <c r="N372" s="4"/>
      <c r="O372" s="4">
        <f t="shared" si="108"/>
        <v>2829.3026345857875</v>
      </c>
      <c r="P372" s="4">
        <f t="shared" si="109"/>
        <v>2740.4463969679259</v>
      </c>
      <c r="Q372" s="4">
        <f t="shared" si="110"/>
        <v>498.12503279546991</v>
      </c>
      <c r="R372" s="4">
        <f t="shared" si="111"/>
        <v>2836.4041405154444</v>
      </c>
      <c r="S372" s="4">
        <f t="shared" si="112"/>
        <v>0</v>
      </c>
      <c r="T372" s="4">
        <f t="shared" si="124"/>
        <v>1.0324240013291899</v>
      </c>
      <c r="U372" s="4">
        <f t="shared" si="113"/>
        <v>0.18176784386171665</v>
      </c>
      <c r="V372" s="4">
        <f t="shared" si="114"/>
        <v>0</v>
      </c>
      <c r="W372" s="4"/>
      <c r="X372">
        <f>IF(front!E372&gt;$X$2,O372,P372)</f>
        <v>2740.4463969679259</v>
      </c>
      <c r="Y372">
        <f t="shared" si="115"/>
        <v>2210.4310319058795</v>
      </c>
      <c r="Z372">
        <f>SUMPRODUCT($B$7:$B$456,Y$7:Y$456,EXP(constants!$B$32+constants!$A$32*ABS($A$7:$A$456-$A372)))</f>
        <v>54.938200904914936</v>
      </c>
      <c r="AA372">
        <f t="shared" si="104"/>
        <v>2155.4928310009645</v>
      </c>
      <c r="AB372">
        <f t="shared" si="116"/>
        <v>2147.9773556074592</v>
      </c>
      <c r="AD372" s="4">
        <f t="shared" si="105"/>
        <v>2836.4041405154444</v>
      </c>
      <c r="AE372">
        <f>SUMPRODUCT($B$7:$B$456,AD$7:AD$456,EXP(constants!$B$32+constants!$A$32*ABS($A$7:$A$456-$A372)))</f>
        <v>69.021155878133996</v>
      </c>
      <c r="AF372" s="4">
        <f t="shared" si="106"/>
        <v>2767.3829846373105</v>
      </c>
      <c r="AG372">
        <f t="shared" si="117"/>
        <v>2767.3829846373105</v>
      </c>
      <c r="AH372" s="4"/>
      <c r="AI372" s="5">
        <f>SUMPRODUCT(constants!$B$13:$B$20,A372^constants!$A$13:$A$20)*constants!$C$10/((A372/1000000000)^5*(EXP(0.014388/(A372/1000000000)/constants!$B$9)-1))</f>
        <v>1.1191450580345977E-6</v>
      </c>
      <c r="AJ372">
        <f>SUMPRODUCT(A372^constants!$E$28:$J$28,constants!$E$27:$J$27)</f>
        <v>7.4793592891726464E-7</v>
      </c>
      <c r="AL372" s="17">
        <f t="shared" si="107"/>
        <v>5.2102274500845363E-10</v>
      </c>
      <c r="AM372">
        <f t="shared" si="118"/>
        <v>2.7026831236200871E-10</v>
      </c>
      <c r="AN372">
        <f t="shared" si="119"/>
        <v>1.9277981220031963</v>
      </c>
      <c r="AO372">
        <f t="shared" si="120"/>
        <v>5.3579115596610843E-10</v>
      </c>
      <c r="AQ372">
        <f t="shared" si="125"/>
        <v>5.2102274500845363E-10</v>
      </c>
      <c r="AS372" s="4">
        <f t="shared" si="122"/>
        <v>0.97243625469885697</v>
      </c>
    </row>
    <row r="373" spans="1:45" x14ac:dyDescent="0.2">
      <c r="A373">
        <f>front!A373</f>
        <v>361.16</v>
      </c>
      <c r="B373" s="1">
        <f t="shared" si="123"/>
        <v>0.47000000000002728</v>
      </c>
      <c r="C373">
        <f>front!D373-front!B373</f>
        <v>850.75</v>
      </c>
      <c r="D373" s="2">
        <f>front!E373-front!C373</f>
        <v>8230.7000000000007</v>
      </c>
      <c r="E373" s="2">
        <f>IF(front!F373-front!C373&gt;0,front!F373-front!C373,0)</f>
        <v>1497.8000000000011</v>
      </c>
      <c r="F373" s="2">
        <f>front!I373-front!H373</f>
        <v>8517.7000000000007</v>
      </c>
      <c r="G373" s="2">
        <f>IF(front!J373-front!H373&gt;0,front!J373-front!H373,0)</f>
        <v>0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848.79079037573615</v>
      </c>
      <c r="J373" s="4">
        <f>D373/(constants!$A$4+constants!$B$4*data!D373+constants!$C$4*data!D373^2+constants!$D$4*data!D373^3+constants!$E$4*data!D373^4+constants!$F$4*data!D373^5+constants!$G$4*data!D373^6+constants!$H$4*data!D373^7)</f>
        <v>8221.3391909037782</v>
      </c>
      <c r="K373" s="4">
        <f>E373/(constants!$A$4+constants!$B$4*data!E373+constants!$C$4*data!E373^2+constants!$D$4*data!E373^3+constants!$E$4*data!E373^4+constants!$F$4*data!E373^5+constants!$G$4*data!E373^6+constants!$H$4*data!E373^7)</f>
        <v>1494.3750983864097</v>
      </c>
      <c r="L373" s="4">
        <f>F373/(constants!$A$4+constants!$B$4*data!F373+constants!$C$4*data!F373^2+constants!$D$4*data!F373^3+constants!$E$4*data!F373^4+constants!$F$4*data!F373^5+constants!$G$4*data!F373^6+constants!$H$4*data!F373^7)</f>
        <v>8509.2124215463318</v>
      </c>
      <c r="M373" s="4">
        <f>G373/(constants!$A$4+constants!$B$4*data!G373+constants!$C$4*data!G373^2+constants!$D$4*data!G373^3+constants!$E$4*data!G373^4+constants!$F$4*data!G373^5+constants!$G$4*data!G373^6+constants!$H$4*data!G373^7)</f>
        <v>0</v>
      </c>
      <c r="N373" s="4"/>
      <c r="O373" s="4">
        <f t="shared" si="108"/>
        <v>2829.3026345857875</v>
      </c>
      <c r="P373" s="4">
        <f t="shared" si="109"/>
        <v>2740.4463969679259</v>
      </c>
      <c r="Q373" s="4">
        <f t="shared" si="110"/>
        <v>498.12503279546991</v>
      </c>
      <c r="R373" s="4">
        <f t="shared" si="111"/>
        <v>2836.4041405154444</v>
      </c>
      <c r="S373" s="4">
        <f t="shared" si="112"/>
        <v>0</v>
      </c>
      <c r="T373" s="4">
        <f t="shared" si="124"/>
        <v>1.0324240013291899</v>
      </c>
      <c r="U373" s="4">
        <f t="shared" si="113"/>
        <v>0.18176784386171665</v>
      </c>
      <c r="V373" s="4">
        <f t="shared" si="114"/>
        <v>0</v>
      </c>
      <c r="W373" s="4"/>
      <c r="X373">
        <f>IF(front!E373&gt;$X$2,O373,P373)</f>
        <v>2740.4463969679259</v>
      </c>
      <c r="Y373">
        <f t="shared" si="115"/>
        <v>2210.4310319058795</v>
      </c>
      <c r="Z373">
        <f>SUMPRODUCT($B$7:$B$456,Y$7:Y$456,EXP(constants!$B$32+constants!$A$32*ABS($A$7:$A$456-$A373)))</f>
        <v>55.439141221606576</v>
      </c>
      <c r="AA373">
        <f t="shared" si="104"/>
        <v>2154.9918906842731</v>
      </c>
      <c r="AB373">
        <f t="shared" si="116"/>
        <v>2147.4764152907678</v>
      </c>
      <c r="AD373" s="4">
        <f t="shared" si="105"/>
        <v>2836.4041405154444</v>
      </c>
      <c r="AE373">
        <f>SUMPRODUCT($B$7:$B$456,AD$7:AD$456,EXP(constants!$B$32+constants!$A$32*ABS($A$7:$A$456-$A373)))</f>
        <v>68.861332604602254</v>
      </c>
      <c r="AF373" s="4">
        <f t="shared" si="106"/>
        <v>2767.5428079108419</v>
      </c>
      <c r="AG373">
        <f t="shared" si="117"/>
        <v>2767.5428079108419</v>
      </c>
      <c r="AH373" s="4"/>
      <c r="AI373" s="5">
        <f>SUMPRODUCT(constants!$B$13:$B$20,A373^constants!$A$13:$A$20)*constants!$C$10/((A373/1000000000)^5*(EXP(0.014388/(A373/1000000000)/constants!$B$9)-1))</f>
        <v>1.130434254506733E-6</v>
      </c>
      <c r="AJ373">
        <f>SUMPRODUCT(A373^constants!$E$28:$J$28,constants!$E$27:$J$27)</f>
        <v>7.4447477879034359E-7</v>
      </c>
      <c r="AL373" s="17">
        <f t="shared" si="107"/>
        <v>5.2640124308590947E-10</v>
      </c>
      <c r="AM373">
        <f t="shared" si="118"/>
        <v>2.6900208251966712E-10</v>
      </c>
      <c r="AN373">
        <f t="shared" si="119"/>
        <v>1.956866795064397</v>
      </c>
      <c r="AO373">
        <f t="shared" si="120"/>
        <v>5.3328092920286781E-10</v>
      </c>
      <c r="AQ373">
        <f t="shared" si="125"/>
        <v>5.2640124308590947E-10</v>
      </c>
      <c r="AS373" s="4">
        <f t="shared" si="122"/>
        <v>0.98709932093907449</v>
      </c>
    </row>
    <row r="374" spans="1:45" x14ac:dyDescent="0.2">
      <c r="A374">
        <f>front!A374</f>
        <v>361.63</v>
      </c>
      <c r="B374" s="1">
        <f t="shared" si="123"/>
        <v>0.46999999999997044</v>
      </c>
      <c r="C374">
        <f>front!D374-front!B374</f>
        <v>864.30000000000018</v>
      </c>
      <c r="D374" s="2">
        <f>front!E374-front!C374</f>
        <v>8450.4000000000015</v>
      </c>
      <c r="E374" s="2">
        <f>IF(front!F374-front!C374&gt;0,front!F374-front!C374,0)</f>
        <v>1533.2000000000007</v>
      </c>
      <c r="F374" s="2">
        <f>front!I374-front!H374</f>
        <v>8466.7000000000007</v>
      </c>
      <c r="G374" s="2">
        <f>IF(front!J374-front!H374&gt;0,front!J374-front!H374,0)</f>
        <v>16.200000000000728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862.31005470592834</v>
      </c>
      <c r="J374" s="4">
        <f>D374/(constants!$A$4+constants!$B$4*data!D374+constants!$C$4*data!D374^2+constants!$D$4*data!D374^3+constants!$E$4*data!D374^4+constants!$F$4*data!D374^5+constants!$G$4*data!D374^6+constants!$H$4*data!D374^7)</f>
        <v>8441.693457235795</v>
      </c>
      <c r="K374" s="4">
        <f>E374/(constants!$A$4+constants!$B$4*data!E374+constants!$C$4*data!E374^2+constants!$D$4*data!E374^3+constants!$E$4*data!E374^4+constants!$F$4*data!E374^5+constants!$G$4*data!E374^6+constants!$H$4*data!E374^7)</f>
        <v>1529.6948615497761</v>
      </c>
      <c r="L374" s="4">
        <f>F374/(constants!$A$4+constants!$B$4*data!F374+constants!$C$4*data!F374^2+constants!$D$4*data!F374^3+constants!$E$4*data!F374^4+constants!$F$4*data!F374^5+constants!$G$4*data!F374^6+constants!$H$4*data!F374^7)</f>
        <v>8458.0456810097312</v>
      </c>
      <c r="M374" s="4">
        <f>G374/(constants!$A$4+constants!$B$4*data!G374+constants!$C$4*data!G374^2+constants!$D$4*data!G374^3+constants!$E$4*data!G374^4+constants!$F$4*data!G374^5+constants!$G$4*data!G374^6+constants!$H$4*data!G374^7)</f>
        <v>16.161725762709352</v>
      </c>
      <c r="N374" s="4"/>
      <c r="O374" s="4">
        <f t="shared" si="108"/>
        <v>2874.366849019761</v>
      </c>
      <c r="P374" s="4">
        <f t="shared" si="109"/>
        <v>2813.8978190785983</v>
      </c>
      <c r="Q374" s="4">
        <f t="shared" si="110"/>
        <v>509.89828718325867</v>
      </c>
      <c r="R374" s="4">
        <f t="shared" si="111"/>
        <v>2819.3485603365766</v>
      </c>
      <c r="S374" s="4">
        <f t="shared" si="112"/>
        <v>5.3872419209031177</v>
      </c>
      <c r="T374" s="4">
        <f t="shared" si="124"/>
        <v>1.0214894192430068</v>
      </c>
      <c r="U374" s="4">
        <f t="shared" si="113"/>
        <v>0.18120710841953144</v>
      </c>
      <c r="V374" s="4">
        <f t="shared" si="114"/>
        <v>1.9108108861360454E-3</v>
      </c>
      <c r="W374" s="4"/>
      <c r="X374">
        <f>IF(front!E374&gt;$X$2,O374,P374)</f>
        <v>2813.8978190785983</v>
      </c>
      <c r="Y374">
        <f t="shared" si="115"/>
        <v>2271.355467192996</v>
      </c>
      <c r="Z374">
        <f>SUMPRODUCT($B$7:$B$456,Y$7:Y$456,EXP(constants!$B$32+constants!$A$32*ABS($A$7:$A$456-$A374)))</f>
        <v>55.941154607682527</v>
      </c>
      <c r="AA374">
        <f t="shared" si="104"/>
        <v>2215.4143125853134</v>
      </c>
      <c r="AB374">
        <f t="shared" si="116"/>
        <v>2207.8988371918081</v>
      </c>
      <c r="AD374" s="4">
        <f t="shared" si="105"/>
        <v>2813.3620668400595</v>
      </c>
      <c r="AE374">
        <f>SUMPRODUCT($B$7:$B$456,AD$7:AD$456,EXP(constants!$B$32+constants!$A$32*ABS($A$7:$A$456-$A374)))</f>
        <v>68.701258385072506</v>
      </c>
      <c r="AF374" s="4">
        <f t="shared" si="106"/>
        <v>2744.6608084549871</v>
      </c>
      <c r="AG374">
        <f t="shared" si="117"/>
        <v>2744.6608084549871</v>
      </c>
      <c r="AH374" s="4"/>
      <c r="AI374" s="5">
        <f>SUMPRODUCT(constants!$B$13:$B$20,A374^constants!$A$13:$A$20)*constants!$C$10/((A374/1000000000)^5*(EXP(0.014388/(A374/1000000000)/constants!$B$9)-1))</f>
        <v>1.1417968330830008E-6</v>
      </c>
      <c r="AJ374">
        <f>SUMPRODUCT(A374^constants!$E$28:$J$28,constants!$E$27:$J$27)</f>
        <v>7.4103979197799293E-7</v>
      </c>
      <c r="AL374" s="17">
        <f t="shared" si="107"/>
        <v>5.1714182454810037E-10</v>
      </c>
      <c r="AM374">
        <f t="shared" si="118"/>
        <v>2.6999321362231856E-10</v>
      </c>
      <c r="AN374">
        <f t="shared" si="119"/>
        <v>1.9153882336891139</v>
      </c>
      <c r="AO374">
        <f t="shared" si="120"/>
        <v>5.3524578876987577E-10</v>
      </c>
      <c r="AQ374">
        <f t="shared" si="125"/>
        <v>5.1714182454810037E-10</v>
      </c>
      <c r="AS374" s="4">
        <f t="shared" si="122"/>
        <v>0.96617635373949851</v>
      </c>
    </row>
    <row r="375" spans="1:45" x14ac:dyDescent="0.2">
      <c r="A375">
        <f>front!A375</f>
        <v>362.1</v>
      </c>
      <c r="B375" s="1">
        <f t="shared" si="123"/>
        <v>0.47000000000002728</v>
      </c>
      <c r="C375">
        <f>front!D375-front!B375</f>
        <v>864.30000000000018</v>
      </c>
      <c r="D375" s="2">
        <f>front!E375-front!C375</f>
        <v>8450.4000000000015</v>
      </c>
      <c r="E375" s="2">
        <f>IF(front!F375-front!C375&gt;0,front!F375-front!C375,0)</f>
        <v>1533.2000000000007</v>
      </c>
      <c r="F375" s="2">
        <f>front!I375-front!H375</f>
        <v>8466.7000000000007</v>
      </c>
      <c r="G375" s="2">
        <f>IF(front!J375-front!H375&gt;0,front!J375-front!H375,0)</f>
        <v>16.200000000000728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862.31005470592834</v>
      </c>
      <c r="J375" s="4">
        <f>D375/(constants!$A$4+constants!$B$4*data!D375+constants!$C$4*data!D375^2+constants!$D$4*data!D375^3+constants!$E$4*data!D375^4+constants!$F$4*data!D375^5+constants!$G$4*data!D375^6+constants!$H$4*data!D375^7)</f>
        <v>8441.693457235795</v>
      </c>
      <c r="K375" s="4">
        <f>E375/(constants!$A$4+constants!$B$4*data!E375+constants!$C$4*data!E375^2+constants!$D$4*data!E375^3+constants!$E$4*data!E375^4+constants!$F$4*data!E375^5+constants!$G$4*data!E375^6+constants!$H$4*data!E375^7)</f>
        <v>1529.6948615497761</v>
      </c>
      <c r="L375" s="4">
        <f>F375/(constants!$A$4+constants!$B$4*data!F375+constants!$C$4*data!F375^2+constants!$D$4*data!F375^3+constants!$E$4*data!F375^4+constants!$F$4*data!F375^5+constants!$G$4*data!F375^6+constants!$H$4*data!F375^7)</f>
        <v>8458.0456810097312</v>
      </c>
      <c r="M375" s="4">
        <f>G375/(constants!$A$4+constants!$B$4*data!G375+constants!$C$4*data!G375^2+constants!$D$4*data!G375^3+constants!$E$4*data!G375^4+constants!$F$4*data!G375^5+constants!$G$4*data!G375^6+constants!$H$4*data!G375^7)</f>
        <v>16.161725762709352</v>
      </c>
      <c r="N375" s="4"/>
      <c r="O375" s="4">
        <f t="shared" si="108"/>
        <v>2874.366849019761</v>
      </c>
      <c r="P375" s="4">
        <f t="shared" si="109"/>
        <v>2813.8978190785983</v>
      </c>
      <c r="Q375" s="4">
        <f t="shared" si="110"/>
        <v>509.89828718325867</v>
      </c>
      <c r="R375" s="4">
        <f t="shared" si="111"/>
        <v>2819.3485603365766</v>
      </c>
      <c r="S375" s="4">
        <f t="shared" si="112"/>
        <v>5.3872419209031177</v>
      </c>
      <c r="T375" s="4">
        <f t="shared" si="124"/>
        <v>1.0214894192430068</v>
      </c>
      <c r="U375" s="4">
        <f t="shared" si="113"/>
        <v>0.18120710841953144</v>
      </c>
      <c r="V375" s="4">
        <f t="shared" si="114"/>
        <v>1.9108108861360454E-3</v>
      </c>
      <c r="W375" s="4"/>
      <c r="X375">
        <f>IF(front!E375&gt;$X$2,O375,P375)</f>
        <v>2813.8978190785983</v>
      </c>
      <c r="Y375">
        <f t="shared" si="115"/>
        <v>2271.355467192996</v>
      </c>
      <c r="Z375">
        <f>SUMPRODUCT($B$7:$B$456,Y$7:Y$456,EXP(constants!$B$32+constants!$A$32*ABS($A$7:$A$456-$A375)))</f>
        <v>56.443537318726229</v>
      </c>
      <c r="AA375">
        <f t="shared" si="104"/>
        <v>2214.9119298742698</v>
      </c>
      <c r="AB375">
        <f t="shared" si="116"/>
        <v>2207.3964544807645</v>
      </c>
      <c r="AD375" s="4">
        <f t="shared" si="105"/>
        <v>2813.3620668400595</v>
      </c>
      <c r="AE375">
        <f>SUMPRODUCT($B$7:$B$456,AD$7:AD$456,EXP(constants!$B$32+constants!$A$32*ABS($A$7:$A$456-$A375)))</f>
        <v>68.541220673345222</v>
      </c>
      <c r="AF375" s="4">
        <f t="shared" si="106"/>
        <v>2744.8208461667141</v>
      </c>
      <c r="AG375">
        <f t="shared" si="117"/>
        <v>2744.8208461667141</v>
      </c>
      <c r="AH375" s="4"/>
      <c r="AI375" s="5">
        <f>SUMPRODUCT(constants!$B$13:$B$20,A375^constants!$A$13:$A$20)*constants!$C$10/((A375/1000000000)^5*(EXP(0.014388/(A375/1000000000)/constants!$B$9)-1))</f>
        <v>1.1532329101413818E-6</v>
      </c>
      <c r="AJ375">
        <f>SUMPRODUCT(A375^constants!$E$28:$J$28,constants!$E$27:$J$27)</f>
        <v>7.3763117007307833E-7</v>
      </c>
      <c r="AL375" s="17">
        <f t="shared" si="107"/>
        <v>5.2244032004330248E-10</v>
      </c>
      <c r="AM375">
        <f t="shared" si="118"/>
        <v>2.6873563391330945E-10</v>
      </c>
      <c r="AN375">
        <f t="shared" si="119"/>
        <v>1.944067902107224</v>
      </c>
      <c r="AO375">
        <f t="shared" si="120"/>
        <v>5.3275271039113113E-10</v>
      </c>
      <c r="AQ375">
        <f t="shared" si="125"/>
        <v>5.2244032004330248E-10</v>
      </c>
      <c r="AS375" s="4">
        <f t="shared" si="122"/>
        <v>0.98064319496327368</v>
      </c>
    </row>
    <row r="376" spans="1:45" x14ac:dyDescent="0.2">
      <c r="A376">
        <f>front!A376</f>
        <v>362.57</v>
      </c>
      <c r="B376" s="1">
        <f t="shared" si="123"/>
        <v>0.46999999999997044</v>
      </c>
      <c r="C376">
        <f>front!D376-front!B376</f>
        <v>889.60000000000036</v>
      </c>
      <c r="D376" s="2">
        <f>front!E376-front!C376</f>
        <v>8535.6</v>
      </c>
      <c r="E376" s="2">
        <f>IF(front!F376-front!C376&gt;0,front!F376-front!C376,0)</f>
        <v>1562.6000000000004</v>
      </c>
      <c r="F376" s="2">
        <f>front!I376-front!H376</f>
        <v>8400.5000000000018</v>
      </c>
      <c r="G376" s="2">
        <f>IF(front!J376-front!H376&gt;0,front!J376-front!H376,0)</f>
        <v>16.600000000000364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887.55268051036842</v>
      </c>
      <c r="J376" s="4">
        <f>D376/(constants!$A$4+constants!$B$4*data!D376+constants!$C$4*data!D376^2+constants!$D$4*data!D376^3+constants!$E$4*data!D376^4+constants!$F$4*data!D376^5+constants!$G$4*data!D376^6+constants!$H$4*data!D376^7)</f>
        <v>8527.1721505799869</v>
      </c>
      <c r="K376" s="4">
        <f>E376/(constants!$A$4+constants!$B$4*data!E376+constants!$C$4*data!E376^2+constants!$D$4*data!E376^3+constants!$E$4*data!E376^4+constants!$F$4*data!E376^5+constants!$G$4*data!E376^6+constants!$H$4*data!E376^7)</f>
        <v>1559.028213551197</v>
      </c>
      <c r="L376" s="4">
        <f>F376/(constants!$A$4+constants!$B$4*data!F376+constants!$C$4*data!F376^2+constants!$D$4*data!F376^3+constants!$E$4*data!F376^4+constants!$F$4*data!F376^5+constants!$G$4*data!F376^6+constants!$H$4*data!F376^7)</f>
        <v>8391.6367758146916</v>
      </c>
      <c r="M376" s="4">
        <f>G376/(constants!$A$4+constants!$B$4*data!G376+constants!$C$4*data!G376^2+constants!$D$4*data!G376^3+constants!$E$4*data!G376^4+constants!$F$4*data!G376^5+constants!$G$4*data!G376^6+constants!$H$4*data!G376^7)</f>
        <v>16.560781447138471</v>
      </c>
      <c r="N376" s="4"/>
      <c r="O376" s="4">
        <f t="shared" si="108"/>
        <v>2958.5089350345615</v>
      </c>
      <c r="P376" s="4">
        <f t="shared" si="109"/>
        <v>2842.3907168599958</v>
      </c>
      <c r="Q376" s="4">
        <f t="shared" si="110"/>
        <v>519.67607118373235</v>
      </c>
      <c r="R376" s="4">
        <f t="shared" si="111"/>
        <v>2797.2122586048972</v>
      </c>
      <c r="S376" s="4">
        <f t="shared" si="112"/>
        <v>5.5202604823794896</v>
      </c>
      <c r="T376" s="4">
        <f t="shared" si="124"/>
        <v>1.0408523069983997</v>
      </c>
      <c r="U376" s="4">
        <f t="shared" si="113"/>
        <v>0.18283062497397307</v>
      </c>
      <c r="V376" s="4">
        <f t="shared" si="114"/>
        <v>1.9734864472289657E-3</v>
      </c>
      <c r="W376" s="4"/>
      <c r="X376">
        <f>IF(front!E376&gt;$X$2,O376,P376)</f>
        <v>2842.3907168599958</v>
      </c>
      <c r="Y376">
        <f t="shared" si="115"/>
        <v>2289.4446000252092</v>
      </c>
      <c r="Z376">
        <f>SUMPRODUCT($B$7:$B$456,Y$7:Y$456,EXP(constants!$B$32+constants!$A$32*ABS($A$7:$A$456-$A376)))</f>
        <v>56.946648421695109</v>
      </c>
      <c r="AA376">
        <f t="shared" si="104"/>
        <v>2232.4979516035141</v>
      </c>
      <c r="AB376">
        <f t="shared" si="116"/>
        <v>2224.9824762100088</v>
      </c>
      <c r="AD376" s="4">
        <f t="shared" si="105"/>
        <v>2791.0779501847351</v>
      </c>
      <c r="AE376">
        <f>SUMPRODUCT($B$7:$B$456,AD$7:AD$456,EXP(constants!$B$32+constants!$A$32*ABS($A$7:$A$456-$A376)))</f>
        <v>68.381105085997433</v>
      </c>
      <c r="AF376" s="4">
        <f t="shared" si="106"/>
        <v>2722.6968450987379</v>
      </c>
      <c r="AG376">
        <f t="shared" si="117"/>
        <v>2722.6968450987379</v>
      </c>
      <c r="AH376" s="4"/>
      <c r="AI376" s="5">
        <f>SUMPRODUCT(constants!$B$13:$B$20,A376^constants!$A$13:$A$20)*constants!$C$10/((A376/1000000000)^5*(EXP(0.014388/(A376/1000000000)/constants!$B$9)-1))</f>
        <v>1.1647425998849378E-6</v>
      </c>
      <c r="AJ376">
        <f>SUMPRODUCT(A376^constants!$E$28:$J$28,constants!$E$27:$J$27)</f>
        <v>7.3424911701619683E-7</v>
      </c>
      <c r="AL376" s="17">
        <f t="shared" si="107"/>
        <v>5.234839430596044E-10</v>
      </c>
      <c r="AM376">
        <f t="shared" si="118"/>
        <v>2.6967714688396365E-10</v>
      </c>
      <c r="AN376">
        <f t="shared" si="119"/>
        <v>1.9411505539431133</v>
      </c>
      <c r="AO376">
        <f t="shared" si="120"/>
        <v>5.3461920490724817E-10</v>
      </c>
      <c r="AQ376">
        <f t="shared" si="125"/>
        <v>5.234839430596044E-10</v>
      </c>
      <c r="AS376" s="4">
        <f t="shared" si="122"/>
        <v>0.97917160149610483</v>
      </c>
    </row>
    <row r="377" spans="1:45" x14ac:dyDescent="0.2">
      <c r="A377">
        <f>front!A377</f>
        <v>363.04</v>
      </c>
      <c r="B377" s="1">
        <f t="shared" si="123"/>
        <v>0.47000000000002728</v>
      </c>
      <c r="C377">
        <f>front!D377-front!B377</f>
        <v>889.60000000000036</v>
      </c>
      <c r="D377" s="2">
        <f>front!E377-front!C377</f>
        <v>8535.6</v>
      </c>
      <c r="E377" s="2">
        <f>IF(front!F377-front!C377&gt;0,front!F377-front!C377,0)</f>
        <v>1562.6000000000004</v>
      </c>
      <c r="F377" s="2">
        <f>front!I377-front!H377</f>
        <v>8400.5000000000018</v>
      </c>
      <c r="G377" s="2">
        <f>IF(front!J377-front!H377&gt;0,front!J377-front!H377,0)</f>
        <v>16.600000000000364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887.55268051036842</v>
      </c>
      <c r="J377" s="4">
        <f>D377/(constants!$A$4+constants!$B$4*data!D377+constants!$C$4*data!D377^2+constants!$D$4*data!D377^3+constants!$E$4*data!D377^4+constants!$F$4*data!D377^5+constants!$G$4*data!D377^6+constants!$H$4*data!D377^7)</f>
        <v>8527.1721505799869</v>
      </c>
      <c r="K377" s="4">
        <f>E377/(constants!$A$4+constants!$B$4*data!E377+constants!$C$4*data!E377^2+constants!$D$4*data!E377^3+constants!$E$4*data!E377^4+constants!$F$4*data!E377^5+constants!$G$4*data!E377^6+constants!$H$4*data!E377^7)</f>
        <v>1559.028213551197</v>
      </c>
      <c r="L377" s="4">
        <f>F377/(constants!$A$4+constants!$B$4*data!F377+constants!$C$4*data!F377^2+constants!$D$4*data!F377^3+constants!$E$4*data!F377^4+constants!$F$4*data!F377^5+constants!$G$4*data!F377^6+constants!$H$4*data!F377^7)</f>
        <v>8391.6367758146916</v>
      </c>
      <c r="M377" s="4">
        <f>G377/(constants!$A$4+constants!$B$4*data!G377+constants!$C$4*data!G377^2+constants!$D$4*data!G377^3+constants!$E$4*data!G377^4+constants!$F$4*data!G377^5+constants!$G$4*data!G377^6+constants!$H$4*data!G377^7)</f>
        <v>16.560781447138471</v>
      </c>
      <c r="N377" s="4"/>
      <c r="O377" s="4">
        <f t="shared" si="108"/>
        <v>2958.5089350345615</v>
      </c>
      <c r="P377" s="4">
        <f t="shared" si="109"/>
        <v>2842.3907168599958</v>
      </c>
      <c r="Q377" s="4">
        <f t="shared" si="110"/>
        <v>519.67607118373235</v>
      </c>
      <c r="R377" s="4">
        <f t="shared" si="111"/>
        <v>2797.2122586048972</v>
      </c>
      <c r="S377" s="4">
        <f t="shared" si="112"/>
        <v>5.5202604823794896</v>
      </c>
      <c r="T377" s="4">
        <f t="shared" si="124"/>
        <v>1.0408523069983997</v>
      </c>
      <c r="U377" s="4">
        <f t="shared" si="113"/>
        <v>0.18283062497397307</v>
      </c>
      <c r="V377" s="4">
        <f t="shared" si="114"/>
        <v>1.9734864472289657E-3</v>
      </c>
      <c r="W377" s="4"/>
      <c r="X377">
        <f>IF(front!E377&gt;$X$2,O377,P377)</f>
        <v>2842.3907168599958</v>
      </c>
      <c r="Y377">
        <f t="shared" si="115"/>
        <v>2289.4446000252092</v>
      </c>
      <c r="Z377">
        <f>SUMPRODUCT($B$7:$B$456,Y$7:Y$456,EXP(constants!$B$32+constants!$A$32*ABS($A$7:$A$456-$A377)))</f>
        <v>57.45053202217337</v>
      </c>
      <c r="AA377">
        <f t="shared" si="104"/>
        <v>2231.9940680030359</v>
      </c>
      <c r="AB377">
        <f t="shared" si="116"/>
        <v>2224.4785926095306</v>
      </c>
      <c r="AD377" s="4">
        <f t="shared" si="105"/>
        <v>2791.0779501847351</v>
      </c>
      <c r="AE377">
        <f>SUMPRODUCT($B$7:$B$456,AD$7:AD$456,EXP(constants!$B$32+constants!$A$32*ABS($A$7:$A$456-$A377)))</f>
        <v>68.221185828178108</v>
      </c>
      <c r="AF377" s="4">
        <f t="shared" si="106"/>
        <v>2722.8567643565571</v>
      </c>
      <c r="AG377">
        <f t="shared" si="117"/>
        <v>2722.8567643565571</v>
      </c>
      <c r="AH377" s="4"/>
      <c r="AI377" s="5">
        <f>SUMPRODUCT(constants!$B$13:$B$20,A377^constants!$A$13:$A$20)*constants!$C$10/((A377/1000000000)^5*(EXP(0.014388/(A377/1000000000)/constants!$B$9)-1))</f>
        <v>1.1763260143383537E-6</v>
      </c>
      <c r="AJ377">
        <f>SUMPRODUCT(A377^constants!$E$28:$J$28,constants!$E$27:$J$27)</f>
        <v>7.308938389874735E-7</v>
      </c>
      <c r="AL377" s="17">
        <f t="shared" si="107"/>
        <v>5.28809770634119E-10</v>
      </c>
      <c r="AM377">
        <f t="shared" si="118"/>
        <v>2.6842904428731205E-10</v>
      </c>
      <c r="AN377">
        <f t="shared" si="119"/>
        <v>1.9700169630977391</v>
      </c>
      <c r="AO377">
        <f t="shared" si="120"/>
        <v>5.3214491435065294E-10</v>
      </c>
      <c r="AQ377">
        <f t="shared" si="125"/>
        <v>5.28809770634119E-10</v>
      </c>
      <c r="AS377" s="4">
        <f t="shared" si="122"/>
        <v>0.99373264006364947</v>
      </c>
    </row>
    <row r="378" spans="1:45" x14ac:dyDescent="0.2">
      <c r="A378">
        <f>front!A378</f>
        <v>363.51</v>
      </c>
      <c r="B378" s="1">
        <f t="shared" si="123"/>
        <v>0.46999999999997044</v>
      </c>
      <c r="C378">
        <f>front!D378-front!B378</f>
        <v>885.94999999999982</v>
      </c>
      <c r="D378" s="2">
        <f>front!E378-front!C378</f>
        <v>8641.5</v>
      </c>
      <c r="E378" s="2">
        <f>IF(front!F378-front!C378&gt;0,front!F378-front!C378,0)</f>
        <v>1481.2000000000007</v>
      </c>
      <c r="F378" s="2">
        <f>front!I378-front!H378</f>
        <v>8343.0999999999985</v>
      </c>
      <c r="G378" s="2">
        <f>IF(front!J378-front!H378&gt;0,front!J378-front!H378,0)</f>
        <v>51.5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883.91095673315749</v>
      </c>
      <c r="J378" s="4">
        <f>D378/(constants!$A$4+constants!$B$4*data!D378+constants!$C$4*data!D378^2+constants!$D$4*data!D378^3+constants!$E$4*data!D378^4+constants!$F$4*data!D378^5+constants!$G$4*data!D378^6+constants!$H$4*data!D378^7)</f>
        <v>8633.4384711831553</v>
      </c>
      <c r="K378" s="4">
        <f>E378/(constants!$A$4+constants!$B$4*data!E378+constants!$C$4*data!E378^2+constants!$D$4*data!E378^3+constants!$E$4*data!E378^4+constants!$F$4*data!E378^5+constants!$G$4*data!E378^6+constants!$H$4*data!E378^7)</f>
        <v>1477.8127187733085</v>
      </c>
      <c r="L378" s="4">
        <f>F378/(constants!$A$4+constants!$B$4*data!F378+constants!$C$4*data!F378^2+constants!$D$4*data!F378^3+constants!$E$4*data!F378^4+constants!$F$4*data!F378^5+constants!$G$4*data!F378^6+constants!$H$4*data!F378^7)</f>
        <v>8334.062457008662</v>
      </c>
      <c r="M378" s="4">
        <f>G378/(constants!$A$4+constants!$B$4*data!G378+constants!$C$4*data!G378^2+constants!$D$4*data!G378^3+constants!$E$4*data!G378^4+constants!$F$4*data!G378^5+constants!$G$4*data!G378^6+constants!$H$4*data!G378^7)</f>
        <v>51.378521441008481</v>
      </c>
      <c r="N378" s="4"/>
      <c r="O378" s="4">
        <f t="shared" si="108"/>
        <v>2946.3698557771918</v>
      </c>
      <c r="P378" s="4">
        <f t="shared" si="109"/>
        <v>2877.8128237277183</v>
      </c>
      <c r="Q378" s="4">
        <f t="shared" si="110"/>
        <v>492.60423959110284</v>
      </c>
      <c r="R378" s="4">
        <f t="shared" si="111"/>
        <v>2778.020819002887</v>
      </c>
      <c r="S378" s="4">
        <f t="shared" si="112"/>
        <v>17.126173813669492</v>
      </c>
      <c r="T378" s="4">
        <f t="shared" si="124"/>
        <v>1.0238226167748705</v>
      </c>
      <c r="U378" s="4">
        <f t="shared" si="113"/>
        <v>0.17117313382217042</v>
      </c>
      <c r="V378" s="4">
        <f t="shared" si="114"/>
        <v>6.16488317744738E-3</v>
      </c>
      <c r="W378" s="4"/>
      <c r="X378">
        <f>IF(front!E378&gt;$X$2,O378,P378)</f>
        <v>2877.8128237277183</v>
      </c>
      <c r="Y378">
        <f t="shared" si="115"/>
        <v>2353.6716971258902</v>
      </c>
      <c r="Z378">
        <f>SUMPRODUCT($B$7:$B$456,Y$7:Y$456,EXP(constants!$B$32+constants!$A$32*ABS($A$7:$A$456-$A378)))</f>
        <v>57.955548259845941</v>
      </c>
      <c r="AA378">
        <f t="shared" si="104"/>
        <v>2295.7161488660445</v>
      </c>
      <c r="AB378">
        <f t="shared" si="116"/>
        <v>2288.2006734725392</v>
      </c>
      <c r="AD378" s="4">
        <f t="shared" si="105"/>
        <v>2758.9896097754072</v>
      </c>
      <c r="AE378">
        <f>SUMPRODUCT($B$7:$B$456,AD$7:AD$456,EXP(constants!$B$32+constants!$A$32*ABS($A$7:$A$456-$A378)))</f>
        <v>68.061348601126497</v>
      </c>
      <c r="AF378" s="4">
        <f t="shared" si="106"/>
        <v>2690.9282611742806</v>
      </c>
      <c r="AG378">
        <f t="shared" si="117"/>
        <v>2690.9282611742806</v>
      </c>
      <c r="AH378" s="4"/>
      <c r="AI378" s="5">
        <f>SUMPRODUCT(constants!$B$13:$B$20,A378^constants!$A$13:$A$20)*constants!$C$10/((A378/1000000000)^5*(EXP(0.014388/(A378/1000000000)/constants!$B$9)-1))</f>
        <v>1.1879832633446904E-6</v>
      </c>
      <c r="AJ378">
        <f>SUMPRODUCT(A378^constants!$E$28:$J$28,constants!$E$27:$J$27)</f>
        <v>7.2756554429358753E-7</v>
      </c>
      <c r="AL378" s="17">
        <f t="shared" si="107"/>
        <v>5.1917791875387608E-10</v>
      </c>
      <c r="AM378">
        <f t="shared" si="118"/>
        <v>2.7037716121651226E-10</v>
      </c>
      <c r="AN378">
        <f t="shared" si="119"/>
        <v>1.9201988674558554</v>
      </c>
      <c r="AO378">
        <f t="shared" si="120"/>
        <v>5.3600694246756818E-10</v>
      </c>
      <c r="AQ378">
        <f t="shared" si="125"/>
        <v>5.1917791875387608E-10</v>
      </c>
      <c r="AS378" s="4">
        <f t="shared" si="122"/>
        <v>0.96860297436406739</v>
      </c>
    </row>
    <row r="379" spans="1:45" x14ac:dyDescent="0.2">
      <c r="A379">
        <f>front!A379</f>
        <v>363.98</v>
      </c>
      <c r="B379" s="1">
        <f t="shared" si="123"/>
        <v>0.47000000000002728</v>
      </c>
      <c r="C379">
        <f>front!D379-front!B379</f>
        <v>885.94999999999982</v>
      </c>
      <c r="D379" s="2">
        <f>front!E379-front!C379</f>
        <v>8641.5</v>
      </c>
      <c r="E379" s="2">
        <f>IF(front!F379-front!C379&gt;0,front!F379-front!C379,0)</f>
        <v>1481.2000000000007</v>
      </c>
      <c r="F379" s="2">
        <f>front!I379-front!H379</f>
        <v>8343.0999999999985</v>
      </c>
      <c r="G379" s="2">
        <f>IF(front!J379-front!H379&gt;0,front!J379-front!H379,0)</f>
        <v>51.5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883.91095673315749</v>
      </c>
      <c r="J379" s="4">
        <f>D379/(constants!$A$4+constants!$B$4*data!D379+constants!$C$4*data!D379^2+constants!$D$4*data!D379^3+constants!$E$4*data!D379^4+constants!$F$4*data!D379^5+constants!$G$4*data!D379^6+constants!$H$4*data!D379^7)</f>
        <v>8633.4384711831553</v>
      </c>
      <c r="K379" s="4">
        <f>E379/(constants!$A$4+constants!$B$4*data!E379+constants!$C$4*data!E379^2+constants!$D$4*data!E379^3+constants!$E$4*data!E379^4+constants!$F$4*data!E379^5+constants!$G$4*data!E379^6+constants!$H$4*data!E379^7)</f>
        <v>1477.8127187733085</v>
      </c>
      <c r="L379" s="4">
        <f>F379/(constants!$A$4+constants!$B$4*data!F379+constants!$C$4*data!F379^2+constants!$D$4*data!F379^3+constants!$E$4*data!F379^4+constants!$F$4*data!F379^5+constants!$G$4*data!F379^6+constants!$H$4*data!F379^7)</f>
        <v>8334.062457008662</v>
      </c>
      <c r="M379" s="4">
        <f>G379/(constants!$A$4+constants!$B$4*data!G379+constants!$C$4*data!G379^2+constants!$D$4*data!G379^3+constants!$E$4*data!G379^4+constants!$F$4*data!G379^5+constants!$G$4*data!G379^6+constants!$H$4*data!G379^7)</f>
        <v>51.378521441008481</v>
      </c>
      <c r="N379" s="4"/>
      <c r="O379" s="4">
        <f t="shared" si="108"/>
        <v>2946.3698557771918</v>
      </c>
      <c r="P379" s="4">
        <f t="shared" si="109"/>
        <v>2877.8128237277183</v>
      </c>
      <c r="Q379" s="4">
        <f t="shared" si="110"/>
        <v>492.60423959110284</v>
      </c>
      <c r="R379" s="4">
        <f t="shared" si="111"/>
        <v>2778.020819002887</v>
      </c>
      <c r="S379" s="4">
        <f t="shared" si="112"/>
        <v>17.126173813669492</v>
      </c>
      <c r="T379" s="4">
        <f t="shared" si="124"/>
        <v>1.0238226167748705</v>
      </c>
      <c r="U379" s="4">
        <f t="shared" si="113"/>
        <v>0.17117313382217042</v>
      </c>
      <c r="V379" s="4">
        <f t="shared" si="114"/>
        <v>6.16488317744738E-3</v>
      </c>
      <c r="W379" s="4"/>
      <c r="X379">
        <f>IF(front!E379&gt;$X$2,O379,P379)</f>
        <v>2877.8128237277183</v>
      </c>
      <c r="Y379">
        <f t="shared" si="115"/>
        <v>2353.6716971258902</v>
      </c>
      <c r="Z379">
        <f>SUMPRODUCT($B$7:$B$456,Y$7:Y$456,EXP(constants!$B$32+constants!$A$32*ABS($A$7:$A$456-$A379)))</f>
        <v>58.460937936727028</v>
      </c>
      <c r="AA379">
        <f t="shared" si="104"/>
        <v>2295.2107591891631</v>
      </c>
      <c r="AB379">
        <f t="shared" si="116"/>
        <v>2287.6952837956578</v>
      </c>
      <c r="AD379" s="4">
        <f t="shared" si="105"/>
        <v>2758.9896097754072</v>
      </c>
      <c r="AE379">
        <f>SUMPRODUCT($B$7:$B$456,AD$7:AD$456,EXP(constants!$B$32+constants!$A$32*ABS($A$7:$A$456-$A379)))</f>
        <v>67.902038798670148</v>
      </c>
      <c r="AF379" s="4">
        <f t="shared" si="106"/>
        <v>2691.087570976737</v>
      </c>
      <c r="AG379">
        <f t="shared" si="117"/>
        <v>2691.087570976737</v>
      </c>
      <c r="AH379" s="4"/>
      <c r="AI379" s="5">
        <f>SUMPRODUCT(constants!$B$13:$B$20,A379^constants!$A$13:$A$20)*constants!$C$10/((A379/1000000000)^5*(EXP(0.014388/(A379/1000000000)/constants!$B$9)-1))</f>
        <v>1.1997144545623082E-6</v>
      </c>
      <c r="AJ379">
        <f>SUMPRODUCT(A379^constants!$E$28:$J$28,constants!$E$27:$J$27)</f>
        <v>7.2426444325176262E-7</v>
      </c>
      <c r="AL379" s="17">
        <f t="shared" si="107"/>
        <v>5.2442056556229253E-10</v>
      </c>
      <c r="AM379">
        <f t="shared" si="118"/>
        <v>2.6913447598767253E-10</v>
      </c>
      <c r="AN379">
        <f t="shared" si="119"/>
        <v>1.9485447326574139</v>
      </c>
      <c r="AO379">
        <f t="shared" si="120"/>
        <v>5.3354339152649369E-10</v>
      </c>
      <c r="AQ379">
        <f t="shared" si="125"/>
        <v>5.2442056556229253E-10</v>
      </c>
      <c r="AS379" s="4">
        <f t="shared" si="122"/>
        <v>0.98290143574246081</v>
      </c>
    </row>
    <row r="380" spans="1:45" x14ac:dyDescent="0.2">
      <c r="A380">
        <f>front!A380</f>
        <v>364.45</v>
      </c>
      <c r="B380" s="1">
        <f t="shared" si="123"/>
        <v>0.46999999999997044</v>
      </c>
      <c r="C380">
        <f>front!D380-front!B380</f>
        <v>927.30000000000018</v>
      </c>
      <c r="D380" s="2">
        <f>front!E380-front!C380</f>
        <v>8850.7999999999993</v>
      </c>
      <c r="E380" s="2">
        <f>IF(front!F380-front!C380&gt;0,front!F380-front!C380,0)</f>
        <v>1509.3999999999996</v>
      </c>
      <c r="F380" s="2">
        <f>front!I380-front!H380</f>
        <v>8314.4</v>
      </c>
      <c r="G380" s="2">
        <f>IF(front!J380-front!H380&gt;0,front!J380-front!H380,0)</f>
        <v>20.5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925.16721670821164</v>
      </c>
      <c r="J380" s="4">
        <f>D380/(constants!$A$4+constants!$B$4*data!D380+constants!$C$4*data!D380^2+constants!$D$4*data!D380^3+constants!$E$4*data!D380^4+constants!$F$4*data!D380^5+constants!$G$4*data!D380^6+constants!$H$4*data!D380^7)</f>
        <v>8843.5288495426412</v>
      </c>
      <c r="K380" s="4">
        <f>E380/(constants!$A$4+constants!$B$4*data!E380+constants!$C$4*data!E380^2+constants!$D$4*data!E380^3+constants!$E$4*data!E380^4+constants!$F$4*data!E380^5+constants!$G$4*data!E380^6+constants!$H$4*data!E380^7)</f>
        <v>1505.9488076286887</v>
      </c>
      <c r="L380" s="4">
        <f>F380/(constants!$A$4+constants!$B$4*data!F380+constants!$C$4*data!F380^2+constants!$D$4*data!F380^3+constants!$E$4*data!F380^4+constants!$F$4*data!F380^5+constants!$G$4*data!F380^6+constants!$H$4*data!F380^7)</f>
        <v>8305.2776505821166</v>
      </c>
      <c r="M380" s="4">
        <f>G380/(constants!$A$4+constants!$B$4*data!G380+constants!$C$4*data!G380^2+constants!$D$4*data!G380^3+constants!$E$4*data!G380^4+constants!$F$4*data!G380^5+constants!$G$4*data!G380^6+constants!$H$4*data!G380^7)</f>
        <v>20.451576188620059</v>
      </c>
      <c r="N380" s="4"/>
      <c r="O380" s="4">
        <f t="shared" si="108"/>
        <v>3083.8907223607057</v>
      </c>
      <c r="P380" s="4">
        <f t="shared" si="109"/>
        <v>2947.8429498475475</v>
      </c>
      <c r="Q380" s="4">
        <f t="shared" si="110"/>
        <v>501.98293587622953</v>
      </c>
      <c r="R380" s="4">
        <f t="shared" si="111"/>
        <v>2768.4258835273722</v>
      </c>
      <c r="S380" s="4">
        <f t="shared" si="112"/>
        <v>6.8171920628733531</v>
      </c>
      <c r="T380" s="4">
        <f t="shared" si="124"/>
        <v>1.0461516352220168</v>
      </c>
      <c r="U380" s="4">
        <f t="shared" si="113"/>
        <v>0.17028822241096339</v>
      </c>
      <c r="V380" s="4">
        <f t="shared" si="114"/>
        <v>2.4624795279645597E-3</v>
      </c>
      <c r="W380" s="4"/>
      <c r="X380">
        <f>IF(front!E380&gt;$X$2,O380,P380)</f>
        <v>2947.8429498475475</v>
      </c>
      <c r="Y380">
        <f t="shared" si="115"/>
        <v>2413.7226959019863</v>
      </c>
      <c r="Z380">
        <f>SUMPRODUCT($B$7:$B$456,Y$7:Y$456,EXP(constants!$B$32+constants!$A$32*ABS($A$7:$A$456-$A380)))</f>
        <v>58.967062268936502</v>
      </c>
      <c r="AA380">
        <f t="shared" si="104"/>
        <v>2354.7556336330499</v>
      </c>
      <c r="AB380">
        <f t="shared" si="116"/>
        <v>2347.2401582395446</v>
      </c>
      <c r="AD380" s="4">
        <f t="shared" si="105"/>
        <v>2760.8503789281544</v>
      </c>
      <c r="AE380">
        <f>SUMPRODUCT($B$7:$B$456,AD$7:AD$456,EXP(constants!$B$32+constants!$A$32*ABS($A$7:$A$456-$A380)))</f>
        <v>67.743142557643012</v>
      </c>
      <c r="AF380" s="4">
        <f t="shared" si="106"/>
        <v>2693.1072363705116</v>
      </c>
      <c r="AG380">
        <f t="shared" si="117"/>
        <v>2693.1072363705116</v>
      </c>
      <c r="AH380" s="4"/>
      <c r="AI380" s="5">
        <f>SUMPRODUCT(constants!$B$13:$B$20,A380^constants!$A$13:$A$20)*constants!$C$10/((A380/1000000000)^5*(EXP(0.014388/(A380/1000000000)/constants!$B$9)-1))</f>
        <v>1.2115196934619889E-6</v>
      </c>
      <c r="AJ380">
        <f>SUMPRODUCT(A380^constants!$E$28:$J$28,constants!$E$27:$J$27)</f>
        <v>7.2099074807679313E-7</v>
      </c>
      <c r="AL380" s="17">
        <f t="shared" si="107"/>
        <v>5.1614645787699957E-10</v>
      </c>
      <c r="AM380">
        <f t="shared" si="118"/>
        <v>2.6771705869702729E-10</v>
      </c>
      <c r="AN380">
        <f t="shared" si="119"/>
        <v>1.927955059677827</v>
      </c>
      <c r="AO380">
        <f t="shared" si="120"/>
        <v>5.3073344447053278E-10</v>
      </c>
      <c r="AQ380">
        <f t="shared" si="125"/>
        <v>5.1614645787699957E-10</v>
      </c>
      <c r="AS380" s="4">
        <f t="shared" si="122"/>
        <v>0.97251541852975665</v>
      </c>
    </row>
    <row r="381" spans="1:45" x14ac:dyDescent="0.2">
      <c r="A381">
        <f>front!A381</f>
        <v>364.92</v>
      </c>
      <c r="B381" s="1">
        <f t="shared" si="123"/>
        <v>0.47000000000002728</v>
      </c>
      <c r="C381">
        <f>front!D381-front!B381</f>
        <v>927.30000000000018</v>
      </c>
      <c r="D381" s="2">
        <f>front!E381-front!C381</f>
        <v>8850.7999999999993</v>
      </c>
      <c r="E381" s="2">
        <f>IF(front!F381-front!C381&gt;0,front!F381-front!C381,0)</f>
        <v>1509.3999999999996</v>
      </c>
      <c r="F381" s="2">
        <f>front!I381-front!H381</f>
        <v>8314.4</v>
      </c>
      <c r="G381" s="2">
        <f>IF(front!J381-front!H381&gt;0,front!J381-front!H381,0)</f>
        <v>20.5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925.16721670821164</v>
      </c>
      <c r="J381" s="4">
        <f>D381/(constants!$A$4+constants!$B$4*data!D381+constants!$C$4*data!D381^2+constants!$D$4*data!D381^3+constants!$E$4*data!D381^4+constants!$F$4*data!D381^5+constants!$G$4*data!D381^6+constants!$H$4*data!D381^7)</f>
        <v>8843.5288495426412</v>
      </c>
      <c r="K381" s="4">
        <f>E381/(constants!$A$4+constants!$B$4*data!E381+constants!$C$4*data!E381^2+constants!$D$4*data!E381^3+constants!$E$4*data!E381^4+constants!$F$4*data!E381^5+constants!$G$4*data!E381^6+constants!$H$4*data!E381^7)</f>
        <v>1505.9488076286887</v>
      </c>
      <c r="L381" s="4">
        <f>F381/(constants!$A$4+constants!$B$4*data!F381+constants!$C$4*data!F381^2+constants!$D$4*data!F381^3+constants!$E$4*data!F381^4+constants!$F$4*data!F381^5+constants!$G$4*data!F381^6+constants!$H$4*data!F381^7)</f>
        <v>8305.2776505821166</v>
      </c>
      <c r="M381" s="4">
        <f>G381/(constants!$A$4+constants!$B$4*data!G381+constants!$C$4*data!G381^2+constants!$D$4*data!G381^3+constants!$E$4*data!G381^4+constants!$F$4*data!G381^5+constants!$G$4*data!G381^6+constants!$H$4*data!G381^7)</f>
        <v>20.451576188620059</v>
      </c>
      <c r="N381" s="4"/>
      <c r="O381" s="4">
        <f t="shared" si="108"/>
        <v>3083.8907223607057</v>
      </c>
      <c r="P381" s="4">
        <f t="shared" si="109"/>
        <v>2947.8429498475475</v>
      </c>
      <c r="Q381" s="4">
        <f t="shared" si="110"/>
        <v>501.98293587622953</v>
      </c>
      <c r="R381" s="4">
        <f t="shared" si="111"/>
        <v>2768.4258835273722</v>
      </c>
      <c r="S381" s="4">
        <f t="shared" si="112"/>
        <v>6.8171920628733531</v>
      </c>
      <c r="T381" s="4">
        <f t="shared" si="124"/>
        <v>1.0461516352220168</v>
      </c>
      <c r="U381" s="4">
        <f t="shared" si="113"/>
        <v>0.17028822241096339</v>
      </c>
      <c r="V381" s="4">
        <f t="shared" si="114"/>
        <v>2.4624795279645597E-3</v>
      </c>
      <c r="W381" s="4"/>
      <c r="X381">
        <f>IF(front!E381&gt;$X$2,O381,P381)</f>
        <v>2947.8429498475475</v>
      </c>
      <c r="Y381">
        <f t="shared" si="115"/>
        <v>2413.7226959019863</v>
      </c>
      <c r="Z381">
        <f>SUMPRODUCT($B$7:$B$456,Y$7:Y$456,EXP(constants!$B$32+constants!$A$32*ABS($A$7:$A$456-$A381)))</f>
        <v>59.473235683360713</v>
      </c>
      <c r="AA381">
        <f t="shared" si="104"/>
        <v>2354.2494602186257</v>
      </c>
      <c r="AB381">
        <f t="shared" si="116"/>
        <v>2346.7339848251204</v>
      </c>
      <c r="AD381" s="4">
        <f t="shared" si="105"/>
        <v>2760.8503789281544</v>
      </c>
      <c r="AE381">
        <f>SUMPRODUCT($B$7:$B$456,AD$7:AD$456,EXP(constants!$B$32+constants!$A$32*ABS($A$7:$A$456-$A381)))</f>
        <v>67.584513857877511</v>
      </c>
      <c r="AF381" s="4">
        <f t="shared" si="106"/>
        <v>2693.265865070277</v>
      </c>
      <c r="AG381">
        <f t="shared" si="117"/>
        <v>2693.265865070277</v>
      </c>
      <c r="AH381" s="4"/>
      <c r="AI381" s="5">
        <f>SUMPRODUCT(constants!$B$13:$B$20,A381^constants!$A$13:$A$20)*constants!$C$10/((A381/1000000000)^5*(EXP(0.014388/(A381/1000000000)/constants!$B$9)-1))</f>
        <v>1.2233990833239575E-6</v>
      </c>
      <c r="AJ381">
        <f>SUMPRODUCT(A381^constants!$E$28:$J$28,constants!$E$27:$J$27)</f>
        <v>7.1774467277392487E-7</v>
      </c>
      <c r="AL381" s="17">
        <f t="shared" si="107"/>
        <v>5.2131988168873161E-10</v>
      </c>
      <c r="AM381">
        <f t="shared" si="118"/>
        <v>2.6649603445488154E-10</v>
      </c>
      <c r="AN381">
        <f t="shared" si="119"/>
        <v>1.9562012723945144</v>
      </c>
      <c r="AO381">
        <f t="shared" si="120"/>
        <v>5.2831283517140922E-10</v>
      </c>
      <c r="AQ381">
        <f t="shared" si="125"/>
        <v>5.2131988168873161E-10</v>
      </c>
      <c r="AS381" s="4">
        <f t="shared" si="122"/>
        <v>0.98676361235780163</v>
      </c>
    </row>
    <row r="382" spans="1:45" x14ac:dyDescent="0.2">
      <c r="A382">
        <f>front!A382</f>
        <v>365.39</v>
      </c>
      <c r="B382" s="1">
        <f t="shared" si="123"/>
        <v>0.46999999999997044</v>
      </c>
      <c r="C382">
        <f>front!D382-front!B382</f>
        <v>944.14999999999964</v>
      </c>
      <c r="D382" s="2">
        <f>front!E382-front!C382</f>
        <v>9113</v>
      </c>
      <c r="E382" s="2">
        <f>IF(front!F382-front!C382&gt;0,front!F382-front!C382,0)</f>
        <v>1587.2999999999993</v>
      </c>
      <c r="F382" s="2">
        <f>front!I382-front!H382</f>
        <v>8427</v>
      </c>
      <c r="G382" s="2">
        <f>IF(front!J382-front!H382&gt;0,front!J382-front!H382,0)</f>
        <v>45.200000000000728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941.97902908330923</v>
      </c>
      <c r="J382" s="4">
        <f>D382/(constants!$A$4+constants!$B$4*data!D382+constants!$C$4*data!D382^2+constants!$D$4*data!D382^3+constants!$E$4*data!D382^4+constants!$F$4*data!D382^5+constants!$G$4*data!D382^6+constants!$H$4*data!D382^7)</f>
        <v>9106.8472809718478</v>
      </c>
      <c r="K382" s="4">
        <f>E382/(constants!$A$4+constants!$B$4*data!E382+constants!$C$4*data!E382^2+constants!$D$4*data!E382^3+constants!$E$4*data!E382^4+constants!$F$4*data!E382^5+constants!$G$4*data!E382^6+constants!$H$4*data!E382^7)</f>
        <v>1583.6722127717537</v>
      </c>
      <c r="L382" s="4">
        <f>F382/(constants!$A$4+constants!$B$4*data!F382+constants!$C$4*data!F382^2+constants!$D$4*data!F382^3+constants!$E$4*data!F382^4+constants!$F$4*data!F382^5+constants!$G$4*data!F382^6+constants!$H$4*data!F382^7)</f>
        <v>8418.2193852326127</v>
      </c>
      <c r="M382" s="4">
        <f>G382/(constants!$A$4+constants!$B$4*data!G382+constants!$C$4*data!G382^2+constants!$D$4*data!G382^3+constants!$E$4*data!G382^4+constants!$F$4*data!G382^5+constants!$G$4*data!G382^6+constants!$H$4*data!G382^7)</f>
        <v>45.093351711136783</v>
      </c>
      <c r="N382" s="4"/>
      <c r="O382" s="4">
        <f t="shared" si="108"/>
        <v>3139.9300969443643</v>
      </c>
      <c r="P382" s="4">
        <f t="shared" si="109"/>
        <v>3035.615760323949</v>
      </c>
      <c r="Q382" s="4">
        <f t="shared" si="110"/>
        <v>527.89073759058465</v>
      </c>
      <c r="R382" s="4">
        <f t="shared" si="111"/>
        <v>2806.073128410871</v>
      </c>
      <c r="S382" s="4">
        <f t="shared" si="112"/>
        <v>15.031117237045594</v>
      </c>
      <c r="T382" s="4">
        <f t="shared" si="124"/>
        <v>1.0343634849916854</v>
      </c>
      <c r="U382" s="4">
        <f t="shared" si="113"/>
        <v>0.17389906340921429</v>
      </c>
      <c r="V382" s="4">
        <f t="shared" si="114"/>
        <v>5.3566377457732123E-3</v>
      </c>
      <c r="W382" s="4"/>
      <c r="X382">
        <f>IF(front!E382&gt;$X$2,O382,P382)</f>
        <v>3035.615760323949</v>
      </c>
      <c r="Y382">
        <f t="shared" si="115"/>
        <v>2473.9290680756831</v>
      </c>
      <c r="Z382">
        <f>SUMPRODUCT($B$7:$B$456,Y$7:Y$456,EXP(constants!$B$32+constants!$A$32*ABS($A$7:$A$456-$A382)))</f>
        <v>59.979819956278433</v>
      </c>
      <c r="AA382">
        <f t="shared" si="104"/>
        <v>2413.9492481194047</v>
      </c>
      <c r="AB382">
        <f t="shared" si="116"/>
        <v>2406.4337727258994</v>
      </c>
      <c r="AD382" s="4">
        <f t="shared" si="105"/>
        <v>2789.3700200474218</v>
      </c>
      <c r="AE382">
        <f>SUMPRODUCT($B$7:$B$456,AD$7:AD$456,EXP(constants!$B$32+constants!$A$32*ABS($A$7:$A$456-$A382)))</f>
        <v>67.426039323010755</v>
      </c>
      <c r="AF382" s="4">
        <f t="shared" si="106"/>
        <v>2721.9439807244112</v>
      </c>
      <c r="AG382">
        <f t="shared" si="117"/>
        <v>2721.9439807244112</v>
      </c>
      <c r="AH382" s="4"/>
      <c r="AI382" s="5">
        <f>SUMPRODUCT(constants!$B$13:$B$20,A382^constants!$A$13:$A$20)*constants!$C$10/((A382/1000000000)^5*(EXP(0.014388/(A382/1000000000)/constants!$B$9)-1))</f>
        <v>1.2353527252351795E-6</v>
      </c>
      <c r="AJ382">
        <f>SUMPRODUCT(A382^constants!$E$28:$J$28,constants!$E$27:$J$27)</f>
        <v>7.1452643301720764E-7</v>
      </c>
      <c r="AL382" s="17">
        <f t="shared" si="107"/>
        <v>5.1335413392068037E-10</v>
      </c>
      <c r="AM382">
        <f t="shared" si="118"/>
        <v>2.6250592887919955E-10</v>
      </c>
      <c r="AN382">
        <f t="shared" si="119"/>
        <v>1.9555906265146361</v>
      </c>
      <c r="AO382">
        <f t="shared" si="120"/>
        <v>5.2040268373657162E-10</v>
      </c>
      <c r="AQ382">
        <f t="shared" si="125"/>
        <v>5.1335413392068037E-10</v>
      </c>
      <c r="AS382" s="4">
        <f t="shared" si="122"/>
        <v>0.98645558519167964</v>
      </c>
    </row>
    <row r="383" spans="1:45" x14ac:dyDescent="0.2">
      <c r="A383">
        <f>front!A383</f>
        <v>365.86</v>
      </c>
      <c r="B383" s="1">
        <f t="shared" si="123"/>
        <v>0.47000000000002728</v>
      </c>
      <c r="C383">
        <f>front!D383-front!B383</f>
        <v>944.14999999999964</v>
      </c>
      <c r="D383" s="2">
        <f>front!E383-front!C383</f>
        <v>9113</v>
      </c>
      <c r="E383" s="2">
        <f>IF(front!F383-front!C383&gt;0,front!F383-front!C383,0)</f>
        <v>1587.2999999999993</v>
      </c>
      <c r="F383" s="2">
        <f>front!I383-front!H383</f>
        <v>8427</v>
      </c>
      <c r="G383" s="2">
        <f>IF(front!J383-front!H383&gt;0,front!J383-front!H383,0)</f>
        <v>45.200000000000728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941.97902908330923</v>
      </c>
      <c r="J383" s="4">
        <f>D383/(constants!$A$4+constants!$B$4*data!D383+constants!$C$4*data!D383^2+constants!$D$4*data!D383^3+constants!$E$4*data!D383^4+constants!$F$4*data!D383^5+constants!$G$4*data!D383^6+constants!$H$4*data!D383^7)</f>
        <v>9106.8472809718478</v>
      </c>
      <c r="K383" s="4">
        <f>E383/(constants!$A$4+constants!$B$4*data!E383+constants!$C$4*data!E383^2+constants!$D$4*data!E383^3+constants!$E$4*data!E383^4+constants!$F$4*data!E383^5+constants!$G$4*data!E383^6+constants!$H$4*data!E383^7)</f>
        <v>1583.6722127717537</v>
      </c>
      <c r="L383" s="4">
        <f>F383/(constants!$A$4+constants!$B$4*data!F383+constants!$C$4*data!F383^2+constants!$D$4*data!F383^3+constants!$E$4*data!F383^4+constants!$F$4*data!F383^5+constants!$G$4*data!F383^6+constants!$H$4*data!F383^7)</f>
        <v>8418.2193852326127</v>
      </c>
      <c r="M383" s="4">
        <f>G383/(constants!$A$4+constants!$B$4*data!G383+constants!$C$4*data!G383^2+constants!$D$4*data!G383^3+constants!$E$4*data!G383^4+constants!$F$4*data!G383^5+constants!$G$4*data!G383^6+constants!$H$4*data!G383^7)</f>
        <v>45.093351711136783</v>
      </c>
      <c r="N383" s="4"/>
      <c r="O383" s="4">
        <f t="shared" si="108"/>
        <v>3139.9300969443643</v>
      </c>
      <c r="P383" s="4">
        <f t="shared" si="109"/>
        <v>3035.615760323949</v>
      </c>
      <c r="Q383" s="4">
        <f t="shared" si="110"/>
        <v>527.89073759058465</v>
      </c>
      <c r="R383" s="4">
        <f t="shared" si="111"/>
        <v>2806.073128410871</v>
      </c>
      <c r="S383" s="4">
        <f t="shared" si="112"/>
        <v>15.031117237045594</v>
      </c>
      <c r="T383" s="4">
        <f t="shared" si="124"/>
        <v>1.0343634849916854</v>
      </c>
      <c r="U383" s="4">
        <f t="shared" si="113"/>
        <v>0.17389906340921429</v>
      </c>
      <c r="V383" s="4">
        <f t="shared" si="114"/>
        <v>5.3566377457732123E-3</v>
      </c>
      <c r="W383" s="4"/>
      <c r="X383">
        <f>IF(front!E383&gt;$X$2,O383,P383)</f>
        <v>3035.615760323949</v>
      </c>
      <c r="Y383">
        <f t="shared" si="115"/>
        <v>2473.9290680756831</v>
      </c>
      <c r="Z383">
        <f>SUMPRODUCT($B$7:$B$456,Y$7:Y$456,EXP(constants!$B$32+constants!$A$32*ABS($A$7:$A$456-$A383)))</f>
        <v>60.486127133532186</v>
      </c>
      <c r="AA383">
        <f t="shared" si="104"/>
        <v>2413.4429409421509</v>
      </c>
      <c r="AB383">
        <f t="shared" si="116"/>
        <v>2405.9274655486456</v>
      </c>
      <c r="AD383" s="4">
        <f t="shared" si="105"/>
        <v>2789.3700200474218</v>
      </c>
      <c r="AE383">
        <f>SUMPRODUCT($B$7:$B$456,AD$7:AD$456,EXP(constants!$B$32+constants!$A$32*ABS($A$7:$A$456-$A383)))</f>
        <v>67.267108292501959</v>
      </c>
      <c r="AF383" s="4">
        <f t="shared" si="106"/>
        <v>2722.1029117549197</v>
      </c>
      <c r="AG383">
        <f t="shared" si="117"/>
        <v>2722.1029117549197</v>
      </c>
      <c r="AH383" s="4"/>
      <c r="AI383" s="5">
        <f>SUMPRODUCT(constants!$B$13:$B$20,A383^constants!$A$13:$A$20)*constants!$C$10/((A383/1000000000)^5*(EXP(0.014388/(A383/1000000000)/constants!$B$9)-1))</f>
        <v>1.2473807180868139E-6</v>
      </c>
      <c r="AJ383">
        <f>SUMPRODUCT(A383^constants!$E$28:$J$28,constants!$E$27:$J$27)</f>
        <v>7.113362460425929E-7</v>
      </c>
      <c r="AL383" s="17">
        <f t="shared" si="107"/>
        <v>5.1846148146546984E-10</v>
      </c>
      <c r="AM383">
        <f t="shared" si="118"/>
        <v>2.6131864558493115E-10</v>
      </c>
      <c r="AN383">
        <f t="shared" si="119"/>
        <v>1.9840202382227821</v>
      </c>
      <c r="AO383">
        <f t="shared" si="120"/>
        <v>5.180489638974391E-10</v>
      </c>
      <c r="AQ383">
        <f t="shared" si="125"/>
        <v>5.1846148146546984E-10</v>
      </c>
      <c r="AS383" s="4">
        <f t="shared" si="122"/>
        <v>1.0007962906921524</v>
      </c>
    </row>
    <row r="384" spans="1:45" x14ac:dyDescent="0.2">
      <c r="A384">
        <f>front!A384</f>
        <v>366.32</v>
      </c>
      <c r="B384" s="1">
        <f t="shared" si="123"/>
        <v>0.45999999999997954</v>
      </c>
      <c r="C384">
        <f>front!D384-front!B384</f>
        <v>973.44999999999982</v>
      </c>
      <c r="D384" s="2">
        <f>front!E384-front!C384</f>
        <v>9422.1000000000022</v>
      </c>
      <c r="E384" s="2">
        <f>IF(front!F384-front!C384&gt;0,front!F384-front!C384,0)</f>
        <v>1672.6000000000004</v>
      </c>
      <c r="F384" s="2">
        <f>front!I384-front!H384</f>
        <v>8362.7999999999993</v>
      </c>
      <c r="G384" s="2">
        <f>IF(front!J384-front!H384&gt;0,front!J384-front!H384,0)</f>
        <v>3.4000000000014552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971.21263884429072</v>
      </c>
      <c r="J384" s="4">
        <f>D384/(constants!$A$4+constants!$B$4*data!D384+constants!$C$4*data!D384^2+constants!$D$4*data!D384^3+constants!$E$4*data!D384^4+constants!$F$4*data!D384^5+constants!$G$4*data!D384^6+constants!$H$4*data!D384^7)</f>
        <v>9417.456349300568</v>
      </c>
      <c r="K384" s="4">
        <f>E384/(constants!$A$4+constants!$B$4*data!E384+constants!$C$4*data!E384^2+constants!$D$4*data!E384^3+constants!$E$4*data!E384^4+constants!$F$4*data!E384^5+constants!$G$4*data!E384^6+constants!$H$4*data!E384^7)</f>
        <v>1668.778767734176</v>
      </c>
      <c r="L384" s="4">
        <f>F384/(constants!$A$4+constants!$B$4*data!F384+constants!$C$4*data!F384^2+constants!$D$4*data!F384^3+constants!$E$4*data!F384^4+constants!$F$4*data!F384^5+constants!$G$4*data!F384^6+constants!$H$4*data!F384^7)</f>
        <v>8353.8215749669944</v>
      </c>
      <c r="M384" s="4">
        <f>G384/(constants!$A$4+constants!$B$4*data!G384+constants!$C$4*data!G384^2+constants!$D$4*data!G384^3+constants!$E$4*data!G384^4+constants!$F$4*data!G384^5+constants!$G$4*data!G384^6+constants!$H$4*data!G384^7)</f>
        <v>3.3919623370800127</v>
      </c>
      <c r="N384" s="4"/>
      <c r="O384" s="4">
        <f t="shared" si="108"/>
        <v>3237.3754628143024</v>
      </c>
      <c r="P384" s="4">
        <f t="shared" si="109"/>
        <v>3139.1521164335231</v>
      </c>
      <c r="Q384" s="4">
        <f t="shared" si="110"/>
        <v>556.25958924472536</v>
      </c>
      <c r="R384" s="4">
        <f t="shared" si="111"/>
        <v>2784.6071916556648</v>
      </c>
      <c r="S384" s="4">
        <f t="shared" si="112"/>
        <v>1.1306541123600042</v>
      </c>
      <c r="T384" s="4">
        <f t="shared" si="124"/>
        <v>1.0312897695739489</v>
      </c>
      <c r="U384" s="4">
        <f t="shared" si="113"/>
        <v>0.17720058430195065</v>
      </c>
      <c r="V384" s="4">
        <f t="shared" si="114"/>
        <v>4.060372018531428E-4</v>
      </c>
      <c r="W384" s="4"/>
      <c r="X384">
        <f>IF(front!E384&gt;$X$2,O384,P384)</f>
        <v>3139.1521164335231</v>
      </c>
      <c r="Y384">
        <f t="shared" si="115"/>
        <v>2547.2803777091162</v>
      </c>
      <c r="Z384">
        <f>SUMPRODUCT($B$7:$B$456,Y$7:Y$456,EXP(constants!$B$32+constants!$A$32*ABS($A$7:$A$456-$A384)))</f>
        <v>60.981292238649338</v>
      </c>
      <c r="AA384">
        <f t="shared" si="104"/>
        <v>2486.2990854704667</v>
      </c>
      <c r="AB384">
        <f t="shared" si="116"/>
        <v>2478.7836100769614</v>
      </c>
      <c r="AD384" s="4">
        <f t="shared" si="105"/>
        <v>2783.3507688720156</v>
      </c>
      <c r="AE384">
        <f>SUMPRODUCT($B$7:$B$456,AD$7:AD$456,EXP(constants!$B$32+constants!$A$32*ABS($A$7:$A$456-$A384)))</f>
        <v>67.110501075303929</v>
      </c>
      <c r="AF384" s="4">
        <f t="shared" si="106"/>
        <v>2716.2402677967116</v>
      </c>
      <c r="AG384">
        <f t="shared" si="117"/>
        <v>2716.2402677967116</v>
      </c>
      <c r="AH384" s="4"/>
      <c r="AI384" s="5">
        <f>SUMPRODUCT(constants!$B$13:$B$20,A384^constants!$A$13:$A$20)*constants!$C$10/((A384/1000000000)^5*(EXP(0.014388/(A384/1000000000)/constants!$B$9)-1))</f>
        <v>1.2592248840401204E-6</v>
      </c>
      <c r="AJ384">
        <f>SUMPRODUCT(A384^constants!$E$28:$J$28,constants!$E$27:$J$27)</f>
        <v>7.0824130945910295E-7</v>
      </c>
      <c r="AL384" s="17">
        <f t="shared" si="107"/>
        <v>5.0800113366935807E-10</v>
      </c>
      <c r="AM384">
        <f t="shared" si="118"/>
        <v>2.6074324788417764E-10</v>
      </c>
      <c r="AN384">
        <f t="shared" si="119"/>
        <v>1.9482810687968901</v>
      </c>
      <c r="AO384">
        <f t="shared" si="120"/>
        <v>5.1690827153682669E-10</v>
      </c>
      <c r="AQ384">
        <f t="shared" si="125"/>
        <v>5.0800113366935807E-10</v>
      </c>
      <c r="AS384" s="4">
        <f t="shared" si="122"/>
        <v>0.98276843618503784</v>
      </c>
    </row>
    <row r="385" spans="1:45" x14ac:dyDescent="0.2">
      <c r="A385">
        <f>front!A385</f>
        <v>366.79</v>
      </c>
      <c r="B385" s="1">
        <f t="shared" si="123"/>
        <v>0.47000000000002728</v>
      </c>
      <c r="C385">
        <f>front!D385-front!B385</f>
        <v>973.44999999999982</v>
      </c>
      <c r="D385" s="2">
        <f>front!E385-front!C385</f>
        <v>9422.1000000000022</v>
      </c>
      <c r="E385" s="2">
        <f>IF(front!F385-front!C385&gt;0,front!F385-front!C385,0)</f>
        <v>1672.6000000000004</v>
      </c>
      <c r="F385" s="2">
        <f>front!I385-front!H385</f>
        <v>8362.7999999999993</v>
      </c>
      <c r="G385" s="2">
        <f>IF(front!J385-front!H385&gt;0,front!J385-front!H385,0)</f>
        <v>3.4000000000014552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971.21263884429072</v>
      </c>
      <c r="J385" s="4">
        <f>D385/(constants!$A$4+constants!$B$4*data!D385+constants!$C$4*data!D385^2+constants!$D$4*data!D385^3+constants!$E$4*data!D385^4+constants!$F$4*data!D385^5+constants!$G$4*data!D385^6+constants!$H$4*data!D385^7)</f>
        <v>9417.456349300568</v>
      </c>
      <c r="K385" s="4">
        <f>E385/(constants!$A$4+constants!$B$4*data!E385+constants!$C$4*data!E385^2+constants!$D$4*data!E385^3+constants!$E$4*data!E385^4+constants!$F$4*data!E385^5+constants!$G$4*data!E385^6+constants!$H$4*data!E385^7)</f>
        <v>1668.778767734176</v>
      </c>
      <c r="L385" s="4">
        <f>F385/(constants!$A$4+constants!$B$4*data!F385+constants!$C$4*data!F385^2+constants!$D$4*data!F385^3+constants!$E$4*data!F385^4+constants!$F$4*data!F385^5+constants!$G$4*data!F385^6+constants!$H$4*data!F385^7)</f>
        <v>8353.8215749669944</v>
      </c>
      <c r="M385" s="4">
        <f>G385/(constants!$A$4+constants!$B$4*data!G385+constants!$C$4*data!G385^2+constants!$D$4*data!G385^3+constants!$E$4*data!G385^4+constants!$F$4*data!G385^5+constants!$G$4*data!G385^6+constants!$H$4*data!G385^7)</f>
        <v>3.3919623370800127</v>
      </c>
      <c r="N385" s="4"/>
      <c r="O385" s="4">
        <f t="shared" si="108"/>
        <v>3237.3754628143024</v>
      </c>
      <c r="P385" s="4">
        <f t="shared" si="109"/>
        <v>3139.1521164335231</v>
      </c>
      <c r="Q385" s="4">
        <f t="shared" si="110"/>
        <v>556.25958924472536</v>
      </c>
      <c r="R385" s="4">
        <f t="shared" si="111"/>
        <v>2784.6071916556648</v>
      </c>
      <c r="S385" s="4">
        <f t="shared" si="112"/>
        <v>1.1306541123600042</v>
      </c>
      <c r="T385" s="4">
        <f t="shared" si="124"/>
        <v>1.0312897695739489</v>
      </c>
      <c r="U385" s="4">
        <f t="shared" si="113"/>
        <v>0.17720058430195065</v>
      </c>
      <c r="V385" s="4">
        <f t="shared" si="114"/>
        <v>4.060372018531428E-4</v>
      </c>
      <c r="W385" s="4"/>
      <c r="X385">
        <f>IF(front!E385&gt;$X$2,O385,P385)</f>
        <v>3139.1521164335231</v>
      </c>
      <c r="Y385">
        <f t="shared" si="115"/>
        <v>2547.2803777091162</v>
      </c>
      <c r="Z385">
        <f>SUMPRODUCT($B$7:$B$456,Y$7:Y$456,EXP(constants!$B$32+constants!$A$32*ABS($A$7:$A$456-$A385)))</f>
        <v>61.486865355876134</v>
      </c>
      <c r="AA385">
        <f t="shared" si="104"/>
        <v>2485.7935123532402</v>
      </c>
      <c r="AB385">
        <f t="shared" si="116"/>
        <v>2478.2780369597349</v>
      </c>
      <c r="AD385" s="4">
        <f t="shared" si="105"/>
        <v>2783.3507688720156</v>
      </c>
      <c r="AE385">
        <f>SUMPRODUCT($B$7:$B$456,AD$7:AD$456,EXP(constants!$B$32+constants!$A$32*ABS($A$7:$A$456-$A385)))</f>
        <v>66.950434119852673</v>
      </c>
      <c r="AF385" s="4">
        <f t="shared" si="106"/>
        <v>2716.400334752163</v>
      </c>
      <c r="AG385">
        <f t="shared" si="117"/>
        <v>2716.400334752163</v>
      </c>
      <c r="AH385" s="4"/>
      <c r="AI385" s="5">
        <f>SUMPRODUCT(constants!$B$13:$B$20,A385^constants!$A$13:$A$20)*constants!$C$10/((A385/1000000000)^5*(EXP(0.014388/(A385/1000000000)/constants!$B$9)-1))</f>
        <v>1.2714002796791056E-6</v>
      </c>
      <c r="AJ385">
        <f>SUMPRODUCT(A385^constants!$E$28:$J$28,constants!$E$27:$J$27)</f>
        <v>7.0510727692582814E-7</v>
      </c>
      <c r="AL385" s="17">
        <f t="shared" si="107"/>
        <v>5.1301761171188652E-10</v>
      </c>
      <c r="AM385">
        <f t="shared" si="118"/>
        <v>2.5957413857783235E-10</v>
      </c>
      <c r="AN385">
        <f t="shared" si="119"/>
        <v>1.9763818326534099</v>
      </c>
      <c r="AO385">
        <f t="shared" si="120"/>
        <v>5.145905805680887E-10</v>
      </c>
      <c r="AQ385">
        <f t="shared" si="125"/>
        <v>5.1301761171188652E-10</v>
      </c>
      <c r="AS385" s="4">
        <f t="shared" si="122"/>
        <v>0.99694326146727041</v>
      </c>
    </row>
    <row r="386" spans="1:45" x14ac:dyDescent="0.2">
      <c r="A386">
        <f>front!A386</f>
        <v>367.26</v>
      </c>
      <c r="B386" s="1">
        <f t="shared" si="123"/>
        <v>0.46999999999997044</v>
      </c>
      <c r="C386">
        <f>(C385+C387)/2</f>
        <v>981.97499999999991</v>
      </c>
      <c r="D386">
        <f t="shared" ref="D386:G386" si="126">(D385+D387)/2</f>
        <v>8700.4</v>
      </c>
      <c r="E386">
        <f t="shared" si="126"/>
        <v>2129.5999999999995</v>
      </c>
      <c r="F386">
        <f t="shared" si="126"/>
        <v>10099.049999999999</v>
      </c>
      <c r="G386">
        <f t="shared" si="126"/>
        <v>484.30000000000109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979.71832505585746</v>
      </c>
      <c r="J386" s="4">
        <f>D386/(constants!$A$4+constants!$B$4*data!D386+constants!$C$4*data!D386^2+constants!$D$4*data!D386^3+constants!$E$4*data!D386^4+constants!$F$4*data!D386^5+constants!$G$4*data!D386^6+constants!$H$4*data!D386^7)</f>
        <v>8692.5519005823862</v>
      </c>
      <c r="K386" s="4">
        <f>E386/(constants!$A$4+constants!$B$4*data!E386+constants!$C$4*data!E386^2+constants!$D$4*data!E386^3+constants!$E$4*data!E386^4+constants!$F$4*data!E386^5+constants!$G$4*data!E386^6+constants!$H$4*data!E386^7)</f>
        <v>2124.7418791875753</v>
      </c>
      <c r="L386" s="4">
        <f>F386/(constants!$A$4+constants!$B$4*data!F386+constants!$C$4*data!F386^2+constants!$D$4*data!F386^3+constants!$E$4*data!F386^4+constants!$F$4*data!F386^5+constants!$G$4*data!F386^6+constants!$H$4*data!F386^7)</f>
        <v>10098.474285421358</v>
      </c>
      <c r="M386" s="4">
        <f>G386/(constants!$A$4+constants!$B$4*data!G386+constants!$C$4*data!G386^2+constants!$D$4*data!G386^3+constants!$E$4*data!G386^4+constants!$F$4*data!G386^5+constants!$G$4*data!G386^6+constants!$H$4*data!G386^7)</f>
        <v>483.17539391065981</v>
      </c>
      <c r="N386" s="4"/>
      <c r="O386" s="4">
        <f t="shared" si="108"/>
        <v>3265.7277501861913</v>
      </c>
      <c r="P386" s="4">
        <f t="shared" si="109"/>
        <v>2897.5173001941289</v>
      </c>
      <c r="Q386" s="4">
        <f t="shared" si="110"/>
        <v>708.24729306252505</v>
      </c>
      <c r="R386" s="4">
        <f t="shared" si="111"/>
        <v>3366.1580951404526</v>
      </c>
      <c r="S386" s="4">
        <f t="shared" si="112"/>
        <v>161.05846463688661</v>
      </c>
      <c r="T386" s="4">
        <f t="shared" si="124"/>
        <v>1.1270779125175172</v>
      </c>
      <c r="U386" s="4">
        <f t="shared" si="113"/>
        <v>0.2444324639632259</v>
      </c>
      <c r="V386" s="4">
        <f t="shared" si="114"/>
        <v>4.7846375626087893E-2</v>
      </c>
      <c r="W386" s="4"/>
      <c r="X386">
        <f>IF(front!E386&gt;$X$2,O386,P386)</f>
        <v>2897.5173001941289</v>
      </c>
      <c r="Y386">
        <f t="shared" si="115"/>
        <v>2143.9274926711009</v>
      </c>
      <c r="Z386">
        <f>SUMPRODUCT($B$7:$B$456,Y$7:Y$456,EXP(constants!$B$32+constants!$A$32*ABS($A$7:$A$456-$A386)))</f>
        <v>61.99195922763726</v>
      </c>
      <c r="AA386">
        <f t="shared" si="104"/>
        <v>2081.9355334434636</v>
      </c>
      <c r="AB386">
        <f t="shared" si="116"/>
        <v>2074.4200580499582</v>
      </c>
      <c r="AD386" s="4">
        <f t="shared" si="105"/>
        <v>3187.1842407518702</v>
      </c>
      <c r="AE386">
        <f>SUMPRODUCT($B$7:$B$456,AD$7:AD$456,EXP(constants!$B$32+constants!$A$32*ABS($A$7:$A$456-$A386)))</f>
        <v>66.789675718670608</v>
      </c>
      <c r="AF386" s="4">
        <f t="shared" si="106"/>
        <v>3120.3945650331998</v>
      </c>
      <c r="AG386">
        <f t="shared" si="117"/>
        <v>3120.3945650331998</v>
      </c>
      <c r="AH386" s="4"/>
      <c r="AI386" s="5">
        <f>SUMPRODUCT(constants!$B$13:$B$20,A386^constants!$A$13:$A$20)*constants!$C$10/((A386/1000000000)^5*(EXP(0.014388/(A386/1000000000)/constants!$B$9)-1))</f>
        <v>1.2836503077922025E-6</v>
      </c>
      <c r="AJ386">
        <f>SUMPRODUCT(A386^constants!$E$28:$J$28,constants!$E$27:$J$27)</f>
        <v>7.0200195238838631E-7</v>
      </c>
      <c r="AL386" s="17">
        <f t="shared" si="107"/>
        <v>6.1879960271830745E-10</v>
      </c>
      <c r="AM386">
        <f t="shared" si="118"/>
        <v>2.2497217507521113E-10</v>
      </c>
      <c r="AN386">
        <f t="shared" si="119"/>
        <v>2.7505606082682656</v>
      </c>
      <c r="AO386">
        <f t="shared" si="120"/>
        <v>4.4599420735015102E-10</v>
      </c>
      <c r="AQ386">
        <f t="shared" si="125"/>
        <v>6.1879960271830745E-10</v>
      </c>
      <c r="AS386" s="4">
        <f t="shared" si="122"/>
        <v>1.3874610757724182</v>
      </c>
    </row>
    <row r="387" spans="1:45" x14ac:dyDescent="0.2">
      <c r="A387">
        <f>front!A387</f>
        <v>367.73</v>
      </c>
      <c r="B387" s="1">
        <f t="shared" si="123"/>
        <v>0.47000000000002728</v>
      </c>
      <c r="C387">
        <f>front!D387-front!B387</f>
        <v>990.5</v>
      </c>
      <c r="D387" s="2">
        <f>front!E387-front!C387</f>
        <v>7978.6999999999971</v>
      </c>
      <c r="E387" s="2">
        <f>IF(front!F387-front!C387&gt;0,front!F387-front!C387,0)</f>
        <v>2586.5999999999985</v>
      </c>
      <c r="F387" s="2">
        <f>front!I387-front!H387</f>
        <v>11835.3</v>
      </c>
      <c r="G387" s="2">
        <f>IF(front!J387-front!H387&gt;0,front!J387-front!H387,0)</f>
        <v>965.20000000000073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988.22401242437741</v>
      </c>
      <c r="J387" s="4">
        <f>D387/(constants!$A$4+constants!$B$4*data!D387+constants!$C$4*data!D387^2+constants!$D$4*data!D387^3+constants!$E$4*data!D387^4+constants!$F$4*data!D387^5+constants!$G$4*data!D387^6+constants!$H$4*data!D387^7)</f>
        <v>7968.699227321019</v>
      </c>
      <c r="K387" s="4">
        <f>E387/(constants!$A$4+constants!$B$4*data!E387+constants!$C$4*data!E387^2+constants!$D$4*data!E387^3+constants!$E$4*data!E387^4+constants!$F$4*data!E387^5+constants!$G$4*data!E387^6+constants!$H$4*data!E387^7)</f>
        <v>2580.7093091183251</v>
      </c>
      <c r="L387" s="4">
        <f>F387/(constants!$A$4+constants!$B$4*data!F387+constants!$C$4*data!F387^2+constants!$D$4*data!F387^3+constants!$E$4*data!F387^4+constants!$F$4*data!F387^5+constants!$G$4*data!F387^6+constants!$H$4*data!F387^7)</f>
        <v>11850.473753022712</v>
      </c>
      <c r="M387" s="4">
        <f>G387/(constants!$A$4+constants!$B$4*data!G387+constants!$C$4*data!G387^2+constants!$D$4*data!G387^3+constants!$E$4*data!G387^4+constants!$F$4*data!G387^5+constants!$G$4*data!G387^6+constants!$H$4*data!G387^7)</f>
        <v>962.9813307688737</v>
      </c>
      <c r="N387" s="4"/>
      <c r="O387" s="4">
        <f t="shared" si="108"/>
        <v>3294.0800414145911</v>
      </c>
      <c r="P387" s="4">
        <f t="shared" si="109"/>
        <v>2656.2330757736731</v>
      </c>
      <c r="Q387" s="4">
        <f t="shared" si="110"/>
        <v>860.23643637277496</v>
      </c>
      <c r="R387" s="4">
        <f t="shared" si="111"/>
        <v>3950.1579176742371</v>
      </c>
      <c r="S387" s="4">
        <f t="shared" si="112"/>
        <v>320.99377692295792</v>
      </c>
      <c r="T387" s="4">
        <f t="shared" si="124"/>
        <v>1.2401321523545648</v>
      </c>
      <c r="U387" s="4">
        <f t="shared" si="113"/>
        <v>0.32385578066119686</v>
      </c>
      <c r="V387" s="4">
        <f t="shared" si="114"/>
        <v>8.1260998575963708E-2</v>
      </c>
      <c r="W387" s="4"/>
      <c r="X387">
        <f>IF(front!E387&gt;$X$2,O387,P387)</f>
        <v>2656.2330757736731</v>
      </c>
      <c r="Y387">
        <f t="shared" si="115"/>
        <v>1740.9236678022044</v>
      </c>
      <c r="Z387">
        <f>SUMPRODUCT($B$7:$B$456,Y$7:Y$456,EXP(constants!$B$32+constants!$A$32*ABS($A$7:$A$456-$A387)))</f>
        <v>62.503969500154724</v>
      </c>
      <c r="AA387">
        <f t="shared" si="104"/>
        <v>1678.4196983020497</v>
      </c>
      <c r="AB387">
        <f t="shared" si="116"/>
        <v>1670.9042229085444</v>
      </c>
      <c r="AD387" s="4">
        <f t="shared" si="105"/>
        <v>3593.4582954583357</v>
      </c>
      <c r="AE387">
        <f>SUMPRODUCT($B$7:$B$456,AD$7:AD$456,EXP(constants!$B$32+constants!$A$32*ABS($A$7:$A$456-$A387)))</f>
        <v>66.621067950081681</v>
      </c>
      <c r="AF387" s="4">
        <f t="shared" si="106"/>
        <v>3526.8372275082538</v>
      </c>
      <c r="AG387">
        <f t="shared" si="117"/>
        <v>3526.8372275082538</v>
      </c>
      <c r="AH387" s="4"/>
      <c r="AI387" s="5">
        <f>SUMPRODUCT(constants!$B$13:$B$20,A387^constants!$A$13:$A$20)*constants!$C$10/((A387/1000000000)^5*(EXP(0.014388/(A387/1000000000)/constants!$B$9)-1))</f>
        <v>1.2959750585106365E-6</v>
      </c>
      <c r="AJ387">
        <f>SUMPRODUCT(A387^constants!$E$28:$J$28,constants!$E$27:$J$27)</f>
        <v>6.9892555816807077E-7</v>
      </c>
      <c r="AL387" s="17">
        <f t="shared" si="107"/>
        <v>7.7561301284805641E-10</v>
      </c>
      <c r="AM387">
        <f t="shared" si="118"/>
        <v>1.9817346621972365E-10</v>
      </c>
      <c r="AN387">
        <f t="shared" si="119"/>
        <v>3.9138085821645774</v>
      </c>
      <c r="AO387">
        <f t="shared" si="120"/>
        <v>3.9286733105971696E-10</v>
      </c>
      <c r="AQ387">
        <f t="shared" si="125"/>
        <v>7.7561301284805641E-10</v>
      </c>
      <c r="AS387" s="4">
        <f t="shared" si="122"/>
        <v>1.9742364699959258</v>
      </c>
    </row>
    <row r="388" spans="1:45" x14ac:dyDescent="0.2">
      <c r="A388">
        <f>front!A388</f>
        <v>368.2</v>
      </c>
      <c r="B388" s="1">
        <f t="shared" si="123"/>
        <v>0.46999999999997044</v>
      </c>
      <c r="C388">
        <f>front!D388-front!B388</f>
        <v>1021.5499999999997</v>
      </c>
      <c r="D388" s="2">
        <f>front!E388-front!C388</f>
        <v>9857.2999999999993</v>
      </c>
      <c r="E388" s="2">
        <f>IF(front!F388-front!C388&gt;0,front!F388-front!C388,0)</f>
        <v>1693.1999999999989</v>
      </c>
      <c r="F388" s="2">
        <f>front!I388-front!H388</f>
        <v>8419.6999999999989</v>
      </c>
      <c r="G388" s="2">
        <f>IF(front!J388-front!H388&gt;0,front!J388-front!H388,0)</f>
        <v>38.5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1019.203680198888</v>
      </c>
      <c r="J388" s="4">
        <f>D388/(constants!$A$4+constants!$B$4*data!D388+constants!$C$4*data!D388^2+constants!$D$4*data!D388^3+constants!$E$4*data!D388^4+constants!$F$4*data!D388^5+constants!$G$4*data!D388^6+constants!$H$4*data!D388^7)</f>
        <v>9855.1474219635656</v>
      </c>
      <c r="K388" s="4">
        <f>E388/(constants!$A$4+constants!$B$4*data!E388+constants!$C$4*data!E388^2+constants!$D$4*data!E388^3+constants!$E$4*data!E388^4+constants!$F$4*data!E388^5+constants!$G$4*data!E388^6+constants!$H$4*data!E388^7)</f>
        <v>1689.3320399198972</v>
      </c>
      <c r="L388" s="4">
        <f>F388/(constants!$A$4+constants!$B$4*data!F388+constants!$C$4*data!F388^2+constants!$D$4*data!F388^3+constants!$E$4*data!F388^4+constants!$F$4*data!F388^5+constants!$G$4*data!F388^6+constants!$H$4*data!F388^7)</f>
        <v>8410.8964937190012</v>
      </c>
      <c r="M388" s="4">
        <f>G388/(constants!$A$4+constants!$B$4*data!G388+constants!$C$4*data!G388^2+constants!$D$4*data!G388^3+constants!$E$4*data!G388^4+constants!$F$4*data!G388^5+constants!$G$4*data!G388^6+constants!$H$4*data!G388^7)</f>
        <v>38.409132648403727</v>
      </c>
      <c r="N388" s="4"/>
      <c r="O388" s="4">
        <f t="shared" si="108"/>
        <v>3397.3456006629604</v>
      </c>
      <c r="P388" s="4">
        <f t="shared" si="109"/>
        <v>3285.0491406545216</v>
      </c>
      <c r="Q388" s="4">
        <f t="shared" si="110"/>
        <v>563.11067997329906</v>
      </c>
      <c r="R388" s="4">
        <f t="shared" si="111"/>
        <v>2803.632164573</v>
      </c>
      <c r="S388" s="4">
        <f t="shared" si="112"/>
        <v>12.803044216134575</v>
      </c>
      <c r="T388" s="4">
        <f t="shared" si="124"/>
        <v>1.0341841035553168</v>
      </c>
      <c r="U388" s="4">
        <f t="shared" si="113"/>
        <v>0.17141621201474735</v>
      </c>
      <c r="V388" s="4">
        <f t="shared" si="114"/>
        <v>4.5665920008748761E-3</v>
      </c>
      <c r="W388" s="4"/>
      <c r="X388">
        <f>IF(front!E388&gt;$X$2,O388,P388)</f>
        <v>3285.0491406545216</v>
      </c>
      <c r="Y388">
        <f t="shared" si="115"/>
        <v>2685.8876993162949</v>
      </c>
      <c r="Z388">
        <f>SUMPRODUCT($B$7:$B$456,Y$7:Y$456,EXP(constants!$B$32+constants!$A$32*ABS($A$7:$A$456-$A388)))</f>
        <v>63.030290675241204</v>
      </c>
      <c r="AA388">
        <f t="shared" si="104"/>
        <v>2622.8574086410536</v>
      </c>
      <c r="AB388">
        <f t="shared" si="116"/>
        <v>2615.3419332475482</v>
      </c>
      <c r="AD388" s="4">
        <f t="shared" si="105"/>
        <v>2789.40496964453</v>
      </c>
      <c r="AE388">
        <f>SUMPRODUCT($B$7:$B$456,AD$7:AD$456,EXP(constants!$B$32+constants!$A$32*ABS($A$7:$A$456-$A388)))</f>
        <v>66.437404717471637</v>
      </c>
      <c r="AF388" s="4">
        <f t="shared" si="106"/>
        <v>2722.9675649270584</v>
      </c>
      <c r="AG388">
        <f t="shared" si="117"/>
        <v>2722.9675649270584</v>
      </c>
      <c r="AH388" s="4"/>
      <c r="AI388" s="5">
        <f>SUMPRODUCT(constants!$B$13:$B$20,A388^constants!$A$13:$A$20)*constants!$C$10/((A388/1000000000)^5*(EXP(0.014388/(A388/1000000000)/constants!$B$9)-1))</f>
        <v>1.3083746197586618E-6</v>
      </c>
      <c r="AJ388">
        <f>SUMPRODUCT(A388^constants!$E$28:$J$28,constants!$E$27:$J$27)</f>
        <v>6.958783175823398E-7</v>
      </c>
      <c r="AL388" s="17">
        <f t="shared" si="107"/>
        <v>5.002690482364629E-10</v>
      </c>
      <c r="AM388">
        <f t="shared" si="118"/>
        <v>2.5555879788857519E-10</v>
      </c>
      <c r="AN388">
        <f t="shared" si="119"/>
        <v>1.95754970038082</v>
      </c>
      <c r="AO388">
        <f t="shared" si="120"/>
        <v>5.0663040199335004E-10</v>
      </c>
      <c r="AQ388">
        <f t="shared" si="125"/>
        <v>5.002690482364629E-10</v>
      </c>
      <c r="AS388" s="4">
        <f t="shared" si="122"/>
        <v>0.98744379782212388</v>
      </c>
    </row>
    <row r="389" spans="1:45" x14ac:dyDescent="0.2">
      <c r="A389">
        <f>front!A389</f>
        <v>368.67</v>
      </c>
      <c r="B389" s="1">
        <f t="shared" si="123"/>
        <v>0.47000000000002728</v>
      </c>
      <c r="C389">
        <f>front!D389-front!B389</f>
        <v>1021.5499999999997</v>
      </c>
      <c r="D389" s="2">
        <f>front!E389-front!C389</f>
        <v>9857.2999999999993</v>
      </c>
      <c r="E389" s="2">
        <f>IF(front!F389-front!C389&gt;0,front!F389-front!C389,0)</f>
        <v>1693.1999999999989</v>
      </c>
      <c r="F389" s="2">
        <f>front!I389-front!H389</f>
        <v>8419.6999999999989</v>
      </c>
      <c r="G389" s="2">
        <f>IF(front!J389-front!H389&gt;0,front!J389-front!H389,0)</f>
        <v>38.5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1019.203680198888</v>
      </c>
      <c r="J389" s="4">
        <f>D389/(constants!$A$4+constants!$B$4*data!D389+constants!$C$4*data!D389^2+constants!$D$4*data!D389^3+constants!$E$4*data!D389^4+constants!$F$4*data!D389^5+constants!$G$4*data!D389^6+constants!$H$4*data!D389^7)</f>
        <v>9855.1474219635656</v>
      </c>
      <c r="K389" s="4">
        <f>E389/(constants!$A$4+constants!$B$4*data!E389+constants!$C$4*data!E389^2+constants!$D$4*data!E389^3+constants!$E$4*data!E389^4+constants!$F$4*data!E389^5+constants!$G$4*data!E389^6+constants!$H$4*data!E389^7)</f>
        <v>1689.3320399198972</v>
      </c>
      <c r="L389" s="4">
        <f>F389/(constants!$A$4+constants!$B$4*data!F389+constants!$C$4*data!F389^2+constants!$D$4*data!F389^3+constants!$E$4*data!F389^4+constants!$F$4*data!F389^5+constants!$G$4*data!F389^6+constants!$H$4*data!F389^7)</f>
        <v>8410.8964937190012</v>
      </c>
      <c r="M389" s="4">
        <f>G389/(constants!$A$4+constants!$B$4*data!G389+constants!$C$4*data!G389^2+constants!$D$4*data!G389^3+constants!$E$4*data!G389^4+constants!$F$4*data!G389^5+constants!$G$4*data!G389^6+constants!$H$4*data!G389^7)</f>
        <v>38.409132648403727</v>
      </c>
      <c r="N389" s="4"/>
      <c r="O389" s="4">
        <f t="shared" si="108"/>
        <v>3397.3456006629604</v>
      </c>
      <c r="P389" s="4">
        <f t="shared" si="109"/>
        <v>3285.0491406545216</v>
      </c>
      <c r="Q389" s="4">
        <f t="shared" si="110"/>
        <v>563.11067997329906</v>
      </c>
      <c r="R389" s="4">
        <f t="shared" si="111"/>
        <v>2803.632164573</v>
      </c>
      <c r="S389" s="4">
        <f t="shared" si="112"/>
        <v>12.803044216134575</v>
      </c>
      <c r="T389" s="4">
        <f t="shared" si="124"/>
        <v>1.0341841035553168</v>
      </c>
      <c r="U389" s="4">
        <f t="shared" si="113"/>
        <v>0.17141621201474735</v>
      </c>
      <c r="V389" s="4">
        <f t="shared" si="114"/>
        <v>4.5665920008748761E-3</v>
      </c>
      <c r="W389" s="4"/>
      <c r="X389">
        <f>IF(front!E389&gt;$X$2,O389,P389)</f>
        <v>3285.0491406545216</v>
      </c>
      <c r="Y389">
        <f t="shared" si="115"/>
        <v>2685.8876993162949</v>
      </c>
      <c r="Z389">
        <f>SUMPRODUCT($B$7:$B$456,Y$7:Y$456,EXP(constants!$B$32+constants!$A$32*ABS($A$7:$A$456-$A389)))</f>
        <v>63.554818364905188</v>
      </c>
      <c r="AA389">
        <f t="shared" si="104"/>
        <v>2622.3328809513896</v>
      </c>
      <c r="AB389">
        <f t="shared" si="116"/>
        <v>2614.8174055578843</v>
      </c>
      <c r="AD389" s="4">
        <f t="shared" si="105"/>
        <v>2789.40496964453</v>
      </c>
      <c r="AE389">
        <f>SUMPRODUCT($B$7:$B$456,AD$7:AD$456,EXP(constants!$B$32+constants!$A$32*ABS($A$7:$A$456-$A389)))</f>
        <v>66.252577774914371</v>
      </c>
      <c r="AF389" s="4">
        <f t="shared" si="106"/>
        <v>2723.1523918696157</v>
      </c>
      <c r="AG389">
        <f t="shared" si="117"/>
        <v>2723.1523918696157</v>
      </c>
      <c r="AH389" s="4"/>
      <c r="AI389" s="5">
        <f>SUMPRODUCT(constants!$B$13:$B$20,A389^constants!$A$13:$A$20)*constants!$C$10/((A389/1000000000)^5*(EXP(0.014388/(A389/1000000000)/constants!$B$9)-1))</f>
        <v>1.3208490772516693E-6</v>
      </c>
      <c r="AJ389">
        <f>SUMPRODUCT(A389^constants!$E$28:$J$28,constants!$E$27:$J$27)</f>
        <v>6.9286045483357749E-7</v>
      </c>
      <c r="AL389" s="17">
        <f t="shared" si="107"/>
        <v>5.0514008146196338E-10</v>
      </c>
      <c r="AM389">
        <f t="shared" si="118"/>
        <v>2.5443322852669479E-10</v>
      </c>
      <c r="AN389">
        <f t="shared" si="119"/>
        <v>1.9853542101674222</v>
      </c>
      <c r="AO389">
        <f t="shared" si="120"/>
        <v>5.0439902642345286E-10</v>
      </c>
      <c r="AQ389">
        <f t="shared" si="125"/>
        <v>5.0514008146196338E-10</v>
      </c>
      <c r="AS389" s="4">
        <f t="shared" si="122"/>
        <v>1.0014691841175134</v>
      </c>
    </row>
    <row r="390" spans="1:45" x14ac:dyDescent="0.2">
      <c r="A390">
        <f>front!A390</f>
        <v>369.14</v>
      </c>
      <c r="B390" s="1">
        <f t="shared" si="123"/>
        <v>0.46999999999997044</v>
      </c>
      <c r="C390">
        <f>front!D390-front!B390</f>
        <v>1043</v>
      </c>
      <c r="D390" s="2">
        <f>front!E390-front!C390</f>
        <v>10063.900000000001</v>
      </c>
      <c r="E390" s="2">
        <f>IF(front!F390-front!C390&gt;0,front!F390-front!C390,0)</f>
        <v>1695.5</v>
      </c>
      <c r="F390" s="2">
        <f>front!I390-front!H390</f>
        <v>8415.5</v>
      </c>
      <c r="G390" s="2">
        <f>IF(front!J390-front!H390&gt;0,front!J390-front!H390,0)</f>
        <v>43.5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1040.6051001581916</v>
      </c>
      <c r="J390" s="4">
        <f>D390/(constants!$A$4+constants!$B$4*data!D390+constants!$C$4*data!D390^2+constants!$D$4*data!D390^3+constants!$E$4*data!D390^4+constants!$F$4*data!D390^5+constants!$G$4*data!D390^6+constants!$H$4*data!D390^7)</f>
        <v>10063.086220255214</v>
      </c>
      <c r="K390" s="4">
        <f>E390/(constants!$A$4+constants!$B$4*data!E390+constants!$C$4*data!E390^2+constants!$D$4*data!E390^3+constants!$E$4*data!E390^4+constants!$F$4*data!E390^5+constants!$G$4*data!E390^6+constants!$H$4*data!E390^7)</f>
        <v>1691.6268224993896</v>
      </c>
      <c r="L390" s="4">
        <f>F390/(constants!$A$4+constants!$B$4*data!F390+constants!$C$4*data!F390^2+constants!$D$4*data!F390^3+constants!$E$4*data!F390^4+constants!$F$4*data!F390^5+constants!$G$4*data!F390^6+constants!$H$4*data!F390^7)</f>
        <v>8406.6833698068622</v>
      </c>
      <c r="M390" s="4">
        <f>G390/(constants!$A$4+constants!$B$4*data!G390+constants!$C$4*data!G390^2+constants!$D$4*data!G390^3+constants!$E$4*data!G390^4+constants!$F$4*data!G390^5+constants!$G$4*data!G390^6+constants!$H$4*data!G390^7)</f>
        <v>43.397354941533962</v>
      </c>
      <c r="N390" s="4"/>
      <c r="O390" s="4">
        <f t="shared" si="108"/>
        <v>3468.6836671939723</v>
      </c>
      <c r="P390" s="4">
        <f t="shared" si="109"/>
        <v>3354.3620734184051</v>
      </c>
      <c r="Q390" s="4">
        <f t="shared" si="110"/>
        <v>563.8756074997965</v>
      </c>
      <c r="R390" s="4">
        <f t="shared" si="111"/>
        <v>2802.2277899356204</v>
      </c>
      <c r="S390" s="4">
        <f t="shared" si="112"/>
        <v>14.465784980511319</v>
      </c>
      <c r="T390" s="4">
        <f t="shared" si="124"/>
        <v>1.0340814710139692</v>
      </c>
      <c r="U390" s="4">
        <f t="shared" si="113"/>
        <v>0.16810218907738697</v>
      </c>
      <c r="V390" s="4">
        <f t="shared" si="114"/>
        <v>5.162244494350569E-3</v>
      </c>
      <c r="W390" s="4"/>
      <c r="X390">
        <f>IF(front!E390&gt;$X$2,O390,P390)</f>
        <v>3354.3620734184051</v>
      </c>
      <c r="Y390">
        <f t="shared" si="115"/>
        <v>2754.3867333288404</v>
      </c>
      <c r="Z390">
        <f>SUMPRODUCT($B$7:$B$456,Y$7:Y$456,EXP(constants!$B$32+constants!$A$32*ABS($A$7:$A$456-$A390)))</f>
        <v>64.077927463738888</v>
      </c>
      <c r="AA390">
        <f t="shared" si="104"/>
        <v>2690.3088058651015</v>
      </c>
      <c r="AB390">
        <f t="shared" si="116"/>
        <v>2682.7933304715962</v>
      </c>
      <c r="AD390" s="4">
        <f t="shared" si="105"/>
        <v>2786.1528987428128</v>
      </c>
      <c r="AE390">
        <f>SUMPRODUCT($B$7:$B$456,AD$7:AD$456,EXP(constants!$B$32+constants!$A$32*ABS($A$7:$A$456-$A390)))</f>
        <v>66.066455021431167</v>
      </c>
      <c r="AF390" s="4">
        <f t="shared" si="106"/>
        <v>2720.0864437213818</v>
      </c>
      <c r="AG390">
        <f t="shared" si="117"/>
        <v>2720.0864437213818</v>
      </c>
      <c r="AH390" s="4"/>
      <c r="AI390" s="5">
        <f>SUMPRODUCT(constants!$B$13:$B$20,A390^constants!$A$13:$A$20)*constants!$C$10/((A390/1000000000)^5*(EXP(0.014388/(A390/1000000000)/constants!$B$9)-1))</f>
        <v>1.3333985144944768E-6</v>
      </c>
      <c r="AJ390">
        <f>SUMPRODUCT(A390^constants!$E$28:$J$28,constants!$E$27:$J$27)</f>
        <v>6.8987219489265042E-7</v>
      </c>
      <c r="AL390" s="17">
        <f t="shared" si="107"/>
        <v>4.9701872274301672E-10</v>
      </c>
      <c r="AM390">
        <f t="shared" si="118"/>
        <v>2.5362142312978417E-10</v>
      </c>
      <c r="AN390">
        <f t="shared" si="119"/>
        <v>1.9596874609787214</v>
      </c>
      <c r="AO390">
        <f t="shared" si="120"/>
        <v>5.0278966960234063E-10</v>
      </c>
      <c r="AQ390">
        <f t="shared" si="125"/>
        <v>4.9701872274301672E-10</v>
      </c>
      <c r="AS390" s="4">
        <f t="shared" si="122"/>
        <v>0.98852214512703063</v>
      </c>
    </row>
    <row r="391" spans="1:45" x14ac:dyDescent="0.2">
      <c r="A391">
        <f>front!A391</f>
        <v>369.61</v>
      </c>
      <c r="B391" s="1">
        <f t="shared" si="123"/>
        <v>0.47000000000002728</v>
      </c>
      <c r="C391">
        <f>front!D391-front!B391</f>
        <v>1043</v>
      </c>
      <c r="D391" s="2">
        <f>front!E391-front!C391</f>
        <v>10063.900000000001</v>
      </c>
      <c r="E391" s="2">
        <f>IF(front!F391-front!C391&gt;0,front!F391-front!C391,0)</f>
        <v>1695.5</v>
      </c>
      <c r="F391" s="2">
        <f>front!I391-front!H391</f>
        <v>8415.5</v>
      </c>
      <c r="G391" s="2">
        <f>IF(front!J391-front!H391&gt;0,front!J391-front!H391,0)</f>
        <v>43.5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1040.6051001581916</v>
      </c>
      <c r="J391" s="4">
        <f>D391/(constants!$A$4+constants!$B$4*data!D391+constants!$C$4*data!D391^2+constants!$D$4*data!D391^3+constants!$E$4*data!D391^4+constants!$F$4*data!D391^5+constants!$G$4*data!D391^6+constants!$H$4*data!D391^7)</f>
        <v>10063.086220255214</v>
      </c>
      <c r="K391" s="4">
        <f>E391/(constants!$A$4+constants!$B$4*data!E391+constants!$C$4*data!E391^2+constants!$D$4*data!E391^3+constants!$E$4*data!E391^4+constants!$F$4*data!E391^5+constants!$G$4*data!E391^6+constants!$H$4*data!E391^7)</f>
        <v>1691.6268224993896</v>
      </c>
      <c r="L391" s="4">
        <f>F391/(constants!$A$4+constants!$B$4*data!F391+constants!$C$4*data!F391^2+constants!$D$4*data!F391^3+constants!$E$4*data!F391^4+constants!$F$4*data!F391^5+constants!$G$4*data!F391^6+constants!$H$4*data!F391^7)</f>
        <v>8406.6833698068622</v>
      </c>
      <c r="M391" s="4">
        <f>G391/(constants!$A$4+constants!$B$4*data!G391+constants!$C$4*data!G391^2+constants!$D$4*data!G391^3+constants!$E$4*data!G391^4+constants!$F$4*data!G391^5+constants!$G$4*data!G391^6+constants!$H$4*data!G391^7)</f>
        <v>43.397354941533962</v>
      </c>
      <c r="N391" s="4"/>
      <c r="O391" s="4">
        <f t="shared" si="108"/>
        <v>3468.6836671939723</v>
      </c>
      <c r="P391" s="4">
        <f t="shared" si="109"/>
        <v>3354.3620734184051</v>
      </c>
      <c r="Q391" s="4">
        <f t="shared" si="110"/>
        <v>563.8756074997965</v>
      </c>
      <c r="R391" s="4">
        <f t="shared" si="111"/>
        <v>2802.2277899356204</v>
      </c>
      <c r="S391" s="4">
        <f t="shared" si="112"/>
        <v>14.465784980511319</v>
      </c>
      <c r="T391" s="4">
        <f t="shared" si="124"/>
        <v>1.0340814710139692</v>
      </c>
      <c r="U391" s="4">
        <f t="shared" si="113"/>
        <v>0.16810218907738697</v>
      </c>
      <c r="V391" s="4">
        <f t="shared" si="114"/>
        <v>5.162244494350569E-3</v>
      </c>
      <c r="W391" s="4"/>
      <c r="X391">
        <f>IF(front!E391&gt;$X$2,O391,P391)</f>
        <v>3354.3620734184051</v>
      </c>
      <c r="Y391">
        <f t="shared" si="115"/>
        <v>2754.3867333288404</v>
      </c>
      <c r="Z391">
        <f>SUMPRODUCT($B$7:$B$456,Y$7:Y$456,EXP(constants!$B$32+constants!$A$32*ABS($A$7:$A$456-$A391)))</f>
        <v>64.59879720087919</v>
      </c>
      <c r="AA391">
        <f t="shared" ref="AA391:AA454" si="127">Y391-Z391</f>
        <v>2689.7879361279611</v>
      </c>
      <c r="AB391">
        <f t="shared" si="116"/>
        <v>2682.2724607344558</v>
      </c>
      <c r="AD391" s="4">
        <f t="shared" ref="AD391:AD454" si="128">R391-(S391/$V$2)</f>
        <v>2786.1528987428128</v>
      </c>
      <c r="AE391">
        <f>SUMPRODUCT($B$7:$B$456,AD$7:AD$456,EXP(constants!$B$32+constants!$A$32*ABS($A$7:$A$456-$A391)))</f>
        <v>65.878960147355286</v>
      </c>
      <c r="AF391" s="4">
        <f t="shared" ref="AF391:AF454" si="129">AD391-AE391</f>
        <v>2720.2739385954574</v>
      </c>
      <c r="AG391">
        <f t="shared" si="117"/>
        <v>2720.2739385954574</v>
      </c>
      <c r="AH391" s="4"/>
      <c r="AI391" s="5">
        <f>SUMPRODUCT(constants!$B$13:$B$20,A391^constants!$A$13:$A$20)*constants!$C$10/((A391/1000000000)^5*(EXP(0.014388/(A391/1000000000)/constants!$B$9)-1))</f>
        <v>1.3460230127795754E-6</v>
      </c>
      <c r="AJ391">
        <f>SUMPRODUCT(A391^constants!$E$28:$J$28,constants!$E$27:$J$27)</f>
        <v>6.8691376338962011E-7</v>
      </c>
      <c r="AL391" s="17">
        <f t="shared" ref="AL391:AL454" si="130">IF(AB391=0,0,AI391/AB391)</f>
        <v>5.0182188143966901E-10</v>
      </c>
      <c r="AM391">
        <f t="shared" si="118"/>
        <v>2.5251639316306879E-10</v>
      </c>
      <c r="AN391">
        <f t="shared" si="119"/>
        <v>1.9872843705462122</v>
      </c>
      <c r="AO391">
        <f t="shared" si="120"/>
        <v>5.0059901218464608E-10</v>
      </c>
      <c r="AQ391">
        <f t="shared" si="125"/>
        <v>5.0182188143966901E-10</v>
      </c>
      <c r="AS391" s="4">
        <f t="shared" si="122"/>
        <v>1.0024428119617861</v>
      </c>
    </row>
    <row r="392" spans="1:45" x14ac:dyDescent="0.2">
      <c r="A392">
        <f>front!A392</f>
        <v>370.08</v>
      </c>
      <c r="B392" s="1">
        <f t="shared" si="123"/>
        <v>0.46999999999997044</v>
      </c>
      <c r="C392">
        <f>front!D392-front!B392</f>
        <v>1057.6500000000001</v>
      </c>
      <c r="D392" s="2">
        <f>front!E392-front!C392</f>
        <v>10271.199999999999</v>
      </c>
      <c r="E392" s="2">
        <f>IF(front!F392-front!C392&gt;0,front!F392-front!C392,0)</f>
        <v>1710.7000000000007</v>
      </c>
      <c r="F392" s="2">
        <f>front!I392-front!H392</f>
        <v>8275.9</v>
      </c>
      <c r="G392" s="2">
        <f>IF(front!J392-front!H392&gt;0,front!J392-front!H392,0)</f>
        <v>0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1055.221923500884</v>
      </c>
      <c r="J392" s="4">
        <f>D392/(constants!$A$4+constants!$B$4*data!D392+constants!$C$4*data!D392^2+constants!$D$4*data!D392^3+constants!$E$4*data!D392^4+constants!$F$4*data!D392^5+constants!$G$4*data!D392^6+constants!$H$4*data!D392^7)</f>
        <v>10271.834123346311</v>
      </c>
      <c r="K392" s="4">
        <f>E392/(constants!$A$4+constants!$B$4*data!E392+constants!$C$4*data!E392^2+constants!$D$4*data!E392^3+constants!$E$4*data!E392^4+constants!$F$4*data!E392^5+constants!$G$4*data!E392^6+constants!$H$4*data!E392^7)</f>
        <v>1706.7923410033366</v>
      </c>
      <c r="L392" s="4">
        <f>F392/(constants!$A$4+constants!$B$4*data!F392+constants!$C$4*data!F392^2+constants!$D$4*data!F392^3+constants!$E$4*data!F392^4+constants!$F$4*data!F392^5+constants!$G$4*data!F392^6+constants!$H$4*data!F392^7)</f>
        <v>8266.6663311735319</v>
      </c>
      <c r="M392" s="4">
        <f>G392/(constants!$A$4+constants!$B$4*data!G392+constants!$C$4*data!G392^2+constants!$D$4*data!G392^3+constants!$E$4*data!G392^4+constants!$F$4*data!G392^5+constants!$G$4*data!G392^6+constants!$H$4*data!G392^7)</f>
        <v>0</v>
      </c>
      <c r="N392" s="4"/>
      <c r="O392" s="4">
        <f t="shared" ref="O392:O455" si="131">I392*1000/O$4</f>
        <v>3517.4064116696136</v>
      </c>
      <c r="P392" s="4">
        <f t="shared" ref="P392:P455" si="132">J392*1000/P$4</f>
        <v>3423.9447077821033</v>
      </c>
      <c r="Q392" s="4">
        <f t="shared" ref="Q392:Q455" si="133">K392*1000/Q$4</f>
        <v>568.93078033444544</v>
      </c>
      <c r="R392" s="4">
        <f t="shared" ref="R392:R455" si="134">L392*1000/R$4</f>
        <v>2755.5554437245105</v>
      </c>
      <c r="S392" s="4">
        <f t="shared" ref="S392:S455" si="135">M392*1000/S$4</f>
        <v>0</v>
      </c>
      <c r="T392" s="4">
        <f t="shared" ref="T392:T455" si="136">O392/P392</f>
        <v>1.0272964991739166</v>
      </c>
      <c r="U392" s="4">
        <f t="shared" ref="U392:U455" si="137">Q392/P392</f>
        <v>0.16616237377938747</v>
      </c>
      <c r="V392" s="4">
        <f t="shared" ref="V392:V455" si="138">S392/R392</f>
        <v>0</v>
      </c>
      <c r="W392" s="4"/>
      <c r="X392">
        <f>IF(front!E392&gt;$X$2,O392,P392)</f>
        <v>3423.9447077821033</v>
      </c>
      <c r="Y392">
        <f t="shared" ref="Y392:Y408" si="139">X392-(Q392/$U$2)</f>
        <v>2818.5905589617828</v>
      </c>
      <c r="Z392">
        <f>SUMPRODUCT($B$7:$B$456,Y$7:Y$456,EXP(constants!$B$32+constants!$A$32*ABS($A$7:$A$456-$A392)))</f>
        <v>65.117799856477347</v>
      </c>
      <c r="AA392">
        <f t="shared" si="127"/>
        <v>2753.4727591053056</v>
      </c>
      <c r="AB392">
        <f t="shared" ref="AB392:AB455" si="140">IF((AA392-$AA$3)&gt;0,AA392-$AA$3,0)</f>
        <v>2745.9572837118003</v>
      </c>
      <c r="AD392" s="4">
        <f t="shared" si="128"/>
        <v>2755.5554437245105</v>
      </c>
      <c r="AE392">
        <f>SUMPRODUCT($B$7:$B$456,AD$7:AD$456,EXP(constants!$B$32+constants!$A$32*ABS($A$7:$A$456-$A392)))</f>
        <v>65.689959144862769</v>
      </c>
      <c r="AF392" s="4">
        <f t="shared" si="129"/>
        <v>2689.8654845796477</v>
      </c>
      <c r="AG392">
        <f t="shared" ref="AG392:AG455" si="141">IF((AF392)&gt;0,AF392,0)</f>
        <v>2689.8654845796477</v>
      </c>
      <c r="AH392" s="4"/>
      <c r="AI392" s="5">
        <f>SUMPRODUCT(constants!$B$13:$B$20,A392^constants!$A$13:$A$20)*constants!$C$10/((A392/1000000000)^5*(EXP(0.014388/(A392/1000000000)/constants!$B$9)-1))</f>
        <v>1.3587226511856617E-6</v>
      </c>
      <c r="AJ392">
        <f>SUMPRODUCT(A392^constants!$E$28:$J$28,constants!$E$27:$J$27)</f>
        <v>6.8398538649925124E-7</v>
      </c>
      <c r="AL392" s="17">
        <f t="shared" si="130"/>
        <v>4.9480837129011415E-10</v>
      </c>
      <c r="AM392">
        <f t="shared" ref="AM392:AM455" si="142">IF(AG392=0,0,AJ392/AG392)</f>
        <v>2.5428237598510966E-10</v>
      </c>
      <c r="AN392">
        <f t="shared" ref="AN392:AN455" si="143">AL392/AM392</f>
        <v>1.9459011635123673</v>
      </c>
      <c r="AO392">
        <f t="shared" ref="AO392:AO455" si="144">AM392*$AN$2</f>
        <v>5.040999700637562E-10</v>
      </c>
      <c r="AQ392">
        <f t="shared" si="125"/>
        <v>4.9480837129011415E-10</v>
      </c>
      <c r="AS392" s="4">
        <f t="shared" ref="AS392:AS455" si="145">AL392/AO392</f>
        <v>0.98156794420664839</v>
      </c>
    </row>
    <row r="393" spans="1:45" x14ac:dyDescent="0.2">
      <c r="A393">
        <f>front!A393</f>
        <v>370.55</v>
      </c>
      <c r="B393" s="1">
        <f t="shared" ref="B393:B456" si="146">A393-A392</f>
        <v>0.47000000000002728</v>
      </c>
      <c r="C393">
        <f>front!D393-front!B393</f>
        <v>1057.6500000000001</v>
      </c>
      <c r="D393" s="2">
        <f>front!E393-front!C393</f>
        <v>10271.199999999999</v>
      </c>
      <c r="E393" s="2">
        <f>IF(front!F393-front!C393&gt;0,front!F393-front!C393,0)</f>
        <v>1710.7000000000007</v>
      </c>
      <c r="F393" s="2">
        <f>front!I393-front!H393</f>
        <v>8275.9</v>
      </c>
      <c r="G393" s="2">
        <f>IF(front!J393-front!H393&gt;0,front!J393-front!H393,0)</f>
        <v>0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1055.221923500884</v>
      </c>
      <c r="J393" s="4">
        <f>D393/(constants!$A$4+constants!$B$4*data!D393+constants!$C$4*data!D393^2+constants!$D$4*data!D393^3+constants!$E$4*data!D393^4+constants!$F$4*data!D393^5+constants!$G$4*data!D393^6+constants!$H$4*data!D393^7)</f>
        <v>10271.834123346311</v>
      </c>
      <c r="K393" s="4">
        <f>E393/(constants!$A$4+constants!$B$4*data!E393+constants!$C$4*data!E393^2+constants!$D$4*data!E393^3+constants!$E$4*data!E393^4+constants!$F$4*data!E393^5+constants!$G$4*data!E393^6+constants!$H$4*data!E393^7)</f>
        <v>1706.7923410033366</v>
      </c>
      <c r="L393" s="4">
        <f>F393/(constants!$A$4+constants!$B$4*data!F393+constants!$C$4*data!F393^2+constants!$D$4*data!F393^3+constants!$E$4*data!F393^4+constants!$F$4*data!F393^5+constants!$G$4*data!F393^6+constants!$H$4*data!F393^7)</f>
        <v>8266.6663311735319</v>
      </c>
      <c r="M393" s="4">
        <f>G393/(constants!$A$4+constants!$B$4*data!G393+constants!$C$4*data!G393^2+constants!$D$4*data!G393^3+constants!$E$4*data!G393^4+constants!$F$4*data!G393^5+constants!$G$4*data!G393^6+constants!$H$4*data!G393^7)</f>
        <v>0</v>
      </c>
      <c r="N393" s="4"/>
      <c r="O393" s="4">
        <f t="shared" si="131"/>
        <v>3517.4064116696136</v>
      </c>
      <c r="P393" s="4">
        <f t="shared" si="132"/>
        <v>3423.9447077821033</v>
      </c>
      <c r="Q393" s="4">
        <f t="shared" si="133"/>
        <v>568.93078033444544</v>
      </c>
      <c r="R393" s="4">
        <f t="shared" si="134"/>
        <v>2755.5554437245105</v>
      </c>
      <c r="S393" s="4">
        <f t="shared" si="135"/>
        <v>0</v>
      </c>
      <c r="T393" s="4">
        <f t="shared" si="136"/>
        <v>1.0272964991739166</v>
      </c>
      <c r="U393" s="4">
        <f t="shared" si="137"/>
        <v>0.16616237377938747</v>
      </c>
      <c r="V393" s="4">
        <f t="shared" si="138"/>
        <v>0</v>
      </c>
      <c r="W393" s="4"/>
      <c r="X393">
        <f>IF(front!E393&gt;$X$2,O393,P393)</f>
        <v>3423.9447077821033</v>
      </c>
      <c r="Y393">
        <f t="shared" si="139"/>
        <v>2818.5905589617828</v>
      </c>
      <c r="Z393">
        <f>SUMPRODUCT($B$7:$B$456,Y$7:Y$456,EXP(constants!$B$32+constants!$A$32*ABS($A$7:$A$456-$A393)))</f>
        <v>65.634186634895343</v>
      </c>
      <c r="AA393">
        <f t="shared" si="127"/>
        <v>2752.9563723268875</v>
      </c>
      <c r="AB393">
        <f t="shared" si="140"/>
        <v>2745.4408969333822</v>
      </c>
      <c r="AD393" s="4">
        <f t="shared" si="128"/>
        <v>2755.5554437245105</v>
      </c>
      <c r="AE393">
        <f>SUMPRODUCT($B$7:$B$456,AD$7:AD$456,EXP(constants!$B$32+constants!$A$32*ABS($A$7:$A$456-$A393)))</f>
        <v>65.499850561956933</v>
      </c>
      <c r="AF393" s="4">
        <f t="shared" si="129"/>
        <v>2690.0555931625536</v>
      </c>
      <c r="AG393">
        <f t="shared" si="141"/>
        <v>2690.0555931625536</v>
      </c>
      <c r="AH393" s="4"/>
      <c r="AI393" s="5">
        <f>SUMPRODUCT(constants!$B$13:$B$20,A393^constants!$A$13:$A$20)*constants!$C$10/((A393/1000000000)^5*(EXP(0.014388/(A393/1000000000)/constants!$B$9)-1))</f>
        <v>1.3714975065762765E-6</v>
      </c>
      <c r="AJ393">
        <f>SUMPRODUCT(A393^constants!$E$28:$J$28,constants!$E$27:$J$27)</f>
        <v>6.8108729082543571E-7</v>
      </c>
      <c r="AL393" s="17">
        <f t="shared" si="130"/>
        <v>4.9955455537513822E-10</v>
      </c>
      <c r="AM393">
        <f t="shared" si="142"/>
        <v>2.5318706890541176E-10</v>
      </c>
      <c r="AN393">
        <f t="shared" si="143"/>
        <v>1.9730650444939073</v>
      </c>
      <c r="AO393">
        <f t="shared" si="144"/>
        <v>5.0192858770213059E-10</v>
      </c>
      <c r="AQ393">
        <f t="shared" si="125"/>
        <v>4.9955455537513822E-10</v>
      </c>
      <c r="AS393" s="4">
        <f t="shared" si="145"/>
        <v>0.99527017909487703</v>
      </c>
    </row>
    <row r="394" spans="1:45" x14ac:dyDescent="0.2">
      <c r="A394">
        <f>front!A394</f>
        <v>371.02</v>
      </c>
      <c r="B394" s="1">
        <f t="shared" si="146"/>
        <v>0.46999999999997044</v>
      </c>
      <c r="C394">
        <f>front!D394-front!B394</f>
        <v>1800.15</v>
      </c>
      <c r="D394" s="2">
        <f>front!E394-front!C394</f>
        <v>9655.7000000000007</v>
      </c>
      <c r="E394" s="2">
        <f>IF(front!F394-front!C394&gt;0,front!F394-front!C394,0)</f>
        <v>980.59999999999854</v>
      </c>
      <c r="F394" s="2">
        <f>front!I394-front!H394</f>
        <v>7563</v>
      </c>
      <c r="G394" s="2">
        <f>IF(front!J394-front!H394&gt;0,front!J394-front!H394,0)</f>
        <v>0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1796.0393869040115</v>
      </c>
      <c r="J394" s="4">
        <f>D394/(constants!$A$4+constants!$B$4*data!D394+constants!$C$4*data!D394^2+constants!$D$4*data!D394^3+constants!$E$4*data!D394^4+constants!$F$4*data!D394^5+constants!$G$4*data!D394^6+constants!$H$4*data!D394^7)</f>
        <v>9652.3389198231125</v>
      </c>
      <c r="K394" s="4">
        <f>E394/(constants!$A$4+constants!$B$4*data!E394+constants!$C$4*data!E394^2+constants!$D$4*data!E394^3+constants!$E$4*data!E394^4+constants!$F$4*data!E394^5+constants!$G$4*data!E394^6+constants!$H$4*data!E394^7)</f>
        <v>978.34644010311365</v>
      </c>
      <c r="L394" s="4">
        <f>F394/(constants!$A$4+constants!$B$4*data!F394+constants!$C$4*data!F394^2+constants!$D$4*data!F394^3+constants!$E$4*data!F394^4+constants!$F$4*data!F394^5+constants!$G$4*data!F394^6+constants!$H$4*data!F394^7)</f>
        <v>7552.1873266305329</v>
      </c>
      <c r="M394" s="4">
        <f>G394/(constants!$A$4+constants!$B$4*data!G394+constants!$C$4*data!G394^2+constants!$D$4*data!G394^3+constants!$E$4*data!G394^4+constants!$F$4*data!G394^5+constants!$G$4*data!G394^6+constants!$H$4*data!G394^7)</f>
        <v>0</v>
      </c>
      <c r="N394" s="4"/>
      <c r="O394" s="4">
        <f t="shared" si="131"/>
        <v>5986.7979563467052</v>
      </c>
      <c r="P394" s="4">
        <f t="shared" si="132"/>
        <v>3217.4463066077042</v>
      </c>
      <c r="Q394" s="4">
        <f t="shared" si="133"/>
        <v>326.11548003437122</v>
      </c>
      <c r="R394" s="4">
        <f t="shared" si="134"/>
        <v>2517.3957755435108</v>
      </c>
      <c r="S394" s="4">
        <f t="shared" si="135"/>
        <v>0</v>
      </c>
      <c r="T394" s="4">
        <f t="shared" si="136"/>
        <v>1.8607297172454917</v>
      </c>
      <c r="U394" s="4">
        <f t="shared" si="137"/>
        <v>0.10135848401405312</v>
      </c>
      <c r="V394" s="4">
        <f t="shared" si="138"/>
        <v>0</v>
      </c>
      <c r="W394" s="4"/>
      <c r="X394">
        <f>IF(front!E394&gt;$X$2,O394,P394)</f>
        <v>3217.4463066077042</v>
      </c>
      <c r="Y394">
        <f t="shared" si="139"/>
        <v>2870.452672835092</v>
      </c>
      <c r="Z394">
        <f>SUMPRODUCT($B$7:$B$456,Y$7:Y$456,EXP(constants!$B$32+constants!$A$32*ABS($A$7:$A$456-$A394)))</f>
        <v>66.148326612188583</v>
      </c>
      <c r="AA394">
        <f t="shared" si="127"/>
        <v>2804.3043462229034</v>
      </c>
      <c r="AB394">
        <f t="shared" si="140"/>
        <v>2796.7888708293981</v>
      </c>
      <c r="AD394" s="4">
        <f t="shared" si="128"/>
        <v>2517.3957755435108</v>
      </c>
      <c r="AE394">
        <f>SUMPRODUCT($B$7:$B$456,AD$7:AD$456,EXP(constants!$B$32+constants!$A$32*ABS($A$7:$A$456-$A394)))</f>
        <v>65.308498522722957</v>
      </c>
      <c r="AF394" s="4">
        <f t="shared" si="129"/>
        <v>2452.087277020788</v>
      </c>
      <c r="AG394">
        <f t="shared" si="141"/>
        <v>2452.087277020788</v>
      </c>
      <c r="AH394" s="4"/>
      <c r="AI394" s="5">
        <f>SUMPRODUCT(constants!$B$13:$B$20,A394^constants!$A$13:$A$20)*constants!$C$10/((A394/1000000000)^5*(EXP(0.014388/(A394/1000000000)/constants!$B$9)-1))</f>
        <v>1.3843476535983318E-6</v>
      </c>
      <c r="AJ394">
        <f>SUMPRODUCT(A394^constants!$E$28:$J$28,constants!$E$27:$J$27)</f>
        <v>6.7821970329212189E-7</v>
      </c>
      <c r="AL394" s="17">
        <f t="shared" si="130"/>
        <v>4.9497753228251312E-10</v>
      </c>
      <c r="AM394">
        <f t="shared" si="142"/>
        <v>2.765887289771098E-10</v>
      </c>
      <c r="AN394">
        <f t="shared" si="143"/>
        <v>1.7895795469072673</v>
      </c>
      <c r="AO394">
        <f t="shared" si="144"/>
        <v>5.4832101303590978E-10</v>
      </c>
      <c r="AQ394">
        <f t="shared" si="125"/>
        <v>4.9497753228251312E-10</v>
      </c>
      <c r="AS394" s="4">
        <f t="shared" si="145"/>
        <v>0.90271487051344657</v>
      </c>
    </row>
    <row r="395" spans="1:45" x14ac:dyDescent="0.2">
      <c r="A395">
        <f>front!A395</f>
        <v>371.48</v>
      </c>
      <c r="B395" s="1">
        <f t="shared" si="146"/>
        <v>0.46000000000003638</v>
      </c>
      <c r="C395">
        <f>front!D395-front!B395</f>
        <v>1800.15</v>
      </c>
      <c r="D395" s="2">
        <f>front!E395-front!C395</f>
        <v>9655.7000000000007</v>
      </c>
      <c r="E395" s="2">
        <f>IF(front!F395-front!C395&gt;0,front!F395-front!C395,0)</f>
        <v>980.59999999999854</v>
      </c>
      <c r="F395" s="2">
        <f>front!I395-front!H395</f>
        <v>7563</v>
      </c>
      <c r="G395" s="2">
        <f>IF(front!J395-front!H395&gt;0,front!J395-front!H395,0)</f>
        <v>0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1796.0393869040115</v>
      </c>
      <c r="J395" s="4">
        <f>D395/(constants!$A$4+constants!$B$4*data!D395+constants!$C$4*data!D395^2+constants!$D$4*data!D395^3+constants!$E$4*data!D395^4+constants!$F$4*data!D395^5+constants!$G$4*data!D395^6+constants!$H$4*data!D395^7)</f>
        <v>9652.3389198231125</v>
      </c>
      <c r="K395" s="4">
        <f>E395/(constants!$A$4+constants!$B$4*data!E395+constants!$C$4*data!E395^2+constants!$D$4*data!E395^3+constants!$E$4*data!E395^4+constants!$F$4*data!E395^5+constants!$G$4*data!E395^6+constants!$H$4*data!E395^7)</f>
        <v>978.34644010311365</v>
      </c>
      <c r="L395" s="4">
        <f>F395/(constants!$A$4+constants!$B$4*data!F395+constants!$C$4*data!F395^2+constants!$D$4*data!F395^3+constants!$E$4*data!F395^4+constants!$F$4*data!F395^5+constants!$G$4*data!F395^6+constants!$H$4*data!F395^7)</f>
        <v>7552.1873266305329</v>
      </c>
      <c r="M395" s="4">
        <f>G395/(constants!$A$4+constants!$B$4*data!G395+constants!$C$4*data!G395^2+constants!$D$4*data!G395^3+constants!$E$4*data!G395^4+constants!$F$4*data!G395^5+constants!$G$4*data!G395^6+constants!$H$4*data!G395^7)</f>
        <v>0</v>
      </c>
      <c r="N395" s="4"/>
      <c r="O395" s="4">
        <f t="shared" si="131"/>
        <v>5986.7979563467052</v>
      </c>
      <c r="P395" s="4">
        <f t="shared" si="132"/>
        <v>3217.4463066077042</v>
      </c>
      <c r="Q395" s="4">
        <f t="shared" si="133"/>
        <v>326.11548003437122</v>
      </c>
      <c r="R395" s="4">
        <f t="shared" si="134"/>
        <v>2517.3957755435108</v>
      </c>
      <c r="S395" s="4">
        <f t="shared" si="135"/>
        <v>0</v>
      </c>
      <c r="T395" s="4">
        <f t="shared" si="136"/>
        <v>1.8607297172454917</v>
      </c>
      <c r="U395" s="4">
        <f t="shared" si="137"/>
        <v>0.10135848401405312</v>
      </c>
      <c r="V395" s="4">
        <f t="shared" si="138"/>
        <v>0</v>
      </c>
      <c r="W395" s="4"/>
      <c r="X395">
        <f>IF(front!E395&gt;$X$2,O395,P395)</f>
        <v>3217.4463066077042</v>
      </c>
      <c r="Y395">
        <f t="shared" si="139"/>
        <v>2870.452672835092</v>
      </c>
      <c r="Z395">
        <f>SUMPRODUCT($B$7:$B$456,Y$7:Y$456,EXP(constants!$B$32+constants!$A$32*ABS($A$7:$A$456-$A395)))</f>
        <v>66.648308136494236</v>
      </c>
      <c r="AA395">
        <f t="shared" si="127"/>
        <v>2803.804364698598</v>
      </c>
      <c r="AB395">
        <f t="shared" si="140"/>
        <v>2796.2888893050927</v>
      </c>
      <c r="AD395" s="4">
        <f t="shared" si="128"/>
        <v>2517.3957755435108</v>
      </c>
      <c r="AE395">
        <f>SUMPRODUCT($B$7:$B$456,AD$7:AD$456,EXP(constants!$B$32+constants!$A$32*ABS($A$7:$A$456-$A395)))</f>
        <v>65.12344715464458</v>
      </c>
      <c r="AF395" s="4">
        <f t="shared" si="129"/>
        <v>2452.2723283888663</v>
      </c>
      <c r="AG395">
        <f t="shared" si="141"/>
        <v>2452.2723283888663</v>
      </c>
      <c r="AH395" s="4"/>
      <c r="AI395" s="5">
        <f>SUMPRODUCT(constants!$B$13:$B$20,A395^constants!$A$13:$A$20)*constants!$C$10/((A395/1000000000)^5*(EXP(0.014388/(A395/1000000000)/constants!$B$9)-1))</f>
        <v>1.3969973686339128E-6</v>
      </c>
      <c r="AJ395">
        <f>SUMPRODUCT(A395^constants!$E$28:$J$28,constants!$E$27:$J$27)</f>
        <v>6.7544288801245399E-7</v>
      </c>
      <c r="AL395" s="17">
        <f t="shared" si="130"/>
        <v>4.9958978629746712E-10</v>
      </c>
      <c r="AM395">
        <f t="shared" si="142"/>
        <v>2.7543551350033681E-10</v>
      </c>
      <c r="AN395">
        <f t="shared" si="143"/>
        <v>1.8138176154138388</v>
      </c>
      <c r="AO395">
        <f t="shared" si="144"/>
        <v>5.4603483065670958E-10</v>
      </c>
      <c r="AQ395">
        <f t="shared" si="125"/>
        <v>4.9958978629746712E-10</v>
      </c>
      <c r="AS395" s="4">
        <f t="shared" si="145"/>
        <v>0.91494124229514162</v>
      </c>
    </row>
    <row r="396" spans="1:45" x14ac:dyDescent="0.2">
      <c r="A396">
        <f>front!A396</f>
        <v>371.95</v>
      </c>
      <c r="B396" s="1">
        <f t="shared" si="146"/>
        <v>0.46999999999997044</v>
      </c>
      <c r="C396">
        <f>front!D396-front!B396</f>
        <v>1111</v>
      </c>
      <c r="D396" s="2">
        <f>front!E396-front!C396</f>
        <v>10741.599999999999</v>
      </c>
      <c r="E396" s="2">
        <f>IF(front!F396-front!C396&gt;0,front!F396-front!C396,0)</f>
        <v>1597.8999999999996</v>
      </c>
      <c r="F396" s="2">
        <f>front!I396-front!H396</f>
        <v>8255.0999999999985</v>
      </c>
      <c r="G396" s="2">
        <f>IF(front!J396-front!H396&gt;0,front!J396-front!H396,0)</f>
        <v>5.5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1108.4511200690511</v>
      </c>
      <c r="J396" s="4">
        <f>D396/(constants!$A$4+constants!$B$4*data!D396+constants!$C$4*data!D396^2+constants!$D$4*data!D396^3+constants!$E$4*data!D396^4+constants!$F$4*data!D396^5+constants!$G$4*data!D396^6+constants!$H$4*data!D396^7)</f>
        <v>10745.921005681606</v>
      </c>
      <c r="K396" s="4">
        <f>E396/(constants!$A$4+constants!$B$4*data!E396+constants!$C$4*data!E396^2+constants!$D$4*data!E396^3+constants!$E$4*data!E396^4+constants!$F$4*data!E396^5+constants!$G$4*data!E396^6+constants!$H$4*data!E396^7)</f>
        <v>1594.2481780078763</v>
      </c>
      <c r="L396" s="4">
        <f>F396/(constants!$A$4+constants!$B$4*data!F396+constants!$C$4*data!F396^2+constants!$D$4*data!F396^3+constants!$E$4*data!F396^4+constants!$F$4*data!F396^5+constants!$G$4*data!F396^6+constants!$H$4*data!F396^7)</f>
        <v>8245.8073494120854</v>
      </c>
      <c r="M396" s="4">
        <f>G396/(constants!$A$4+constants!$B$4*data!G396+constants!$C$4*data!G396^2+constants!$D$4*data!G396^3+constants!$E$4*data!G396^4+constants!$F$4*data!G396^5+constants!$G$4*data!G396^6+constants!$H$4*data!G396^7)</f>
        <v>5.4869991784013443</v>
      </c>
      <c r="N396" s="4"/>
      <c r="O396" s="4">
        <f t="shared" si="131"/>
        <v>3694.8370668968373</v>
      </c>
      <c r="P396" s="4">
        <f t="shared" si="132"/>
        <v>3581.9736685605353</v>
      </c>
      <c r="Q396" s="4">
        <f t="shared" si="133"/>
        <v>531.41605933595872</v>
      </c>
      <c r="R396" s="4">
        <f t="shared" si="134"/>
        <v>2748.6024498040283</v>
      </c>
      <c r="S396" s="4">
        <f t="shared" si="135"/>
        <v>1.8289997261337816</v>
      </c>
      <c r="T396" s="4">
        <f t="shared" si="136"/>
        <v>1.0315087180363494</v>
      </c>
      <c r="U396" s="4">
        <f t="shared" si="137"/>
        <v>0.14835844942140947</v>
      </c>
      <c r="V396" s="4">
        <f t="shared" si="138"/>
        <v>6.6542898055853327E-4</v>
      </c>
      <c r="W396" s="4"/>
      <c r="X396">
        <f>IF(front!E396&gt;$X$2,O396,P396)</f>
        <v>3581.9736685605353</v>
      </c>
      <c r="Y396">
        <f t="shared" si="139"/>
        <v>3016.53596086671</v>
      </c>
      <c r="Z396">
        <f>SUMPRODUCT($B$7:$B$456,Y$7:Y$456,EXP(constants!$B$32+constants!$A$32*ABS($A$7:$A$456-$A396)))</f>
        <v>67.157293354401915</v>
      </c>
      <c r="AA396">
        <f t="shared" si="127"/>
        <v>2949.3786675123079</v>
      </c>
      <c r="AB396">
        <f t="shared" si="140"/>
        <v>2941.8631921188025</v>
      </c>
      <c r="AD396" s="4">
        <f t="shared" si="128"/>
        <v>2746.5700007092241</v>
      </c>
      <c r="AE396">
        <f>SUMPRODUCT($B$7:$B$456,AD$7:AD$456,EXP(constants!$B$32+constants!$A$32*ABS($A$7:$A$456-$A396)))</f>
        <v>64.937452132035844</v>
      </c>
      <c r="AF396" s="4">
        <f t="shared" si="129"/>
        <v>2681.6325485771881</v>
      </c>
      <c r="AG396">
        <f t="shared" si="141"/>
        <v>2681.6325485771881</v>
      </c>
      <c r="AH396" s="4"/>
      <c r="AI396" s="5">
        <f>SUMPRODUCT(constants!$B$13:$B$20,A396^constants!$A$13:$A$20)*constants!$C$10/((A396/1000000000)^5*(EXP(0.014388/(A396/1000000000)/constants!$B$9)-1))</f>
        <v>1.4099967082873027E-6</v>
      </c>
      <c r="AJ396">
        <f>SUMPRODUCT(A396^constants!$E$28:$J$28,constants!$E$27:$J$27)</f>
        <v>6.7263633709717429E-7</v>
      </c>
      <c r="AL396" s="17">
        <f t="shared" si="130"/>
        <v>4.7928697434491791E-10</v>
      </c>
      <c r="AM396">
        <f t="shared" si="142"/>
        <v>2.5083091173474139E-10</v>
      </c>
      <c r="AN396">
        <f t="shared" si="143"/>
        <v>1.9107970825054181</v>
      </c>
      <c r="AO396">
        <f t="shared" si="144"/>
        <v>4.9725764362038263E-10</v>
      </c>
      <c r="AQ396">
        <f t="shared" si="125"/>
        <v>4.7928697434491791E-10</v>
      </c>
      <c r="AS396" s="4">
        <f t="shared" si="145"/>
        <v>0.96386044637820811</v>
      </c>
    </row>
    <row r="397" spans="1:45" x14ac:dyDescent="0.2">
      <c r="A397">
        <f>front!A397</f>
        <v>372.42</v>
      </c>
      <c r="B397" s="1">
        <f t="shared" si="146"/>
        <v>0.47000000000002728</v>
      </c>
      <c r="C397">
        <f>front!D397-front!B397</f>
        <v>1111</v>
      </c>
      <c r="D397" s="2">
        <f>front!E397-front!C397</f>
        <v>10741.599999999999</v>
      </c>
      <c r="E397" s="2">
        <f>IF(front!F397-front!C397&gt;0,front!F397-front!C397,0)</f>
        <v>1597.8999999999996</v>
      </c>
      <c r="F397" s="2">
        <f>front!I397-front!H397</f>
        <v>8255.0999999999985</v>
      </c>
      <c r="G397" s="2">
        <f>IF(front!J397-front!H397&gt;0,front!J397-front!H397,0)</f>
        <v>5.5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1108.4511200690511</v>
      </c>
      <c r="J397" s="4">
        <f>D397/(constants!$A$4+constants!$B$4*data!D397+constants!$C$4*data!D397^2+constants!$D$4*data!D397^3+constants!$E$4*data!D397^4+constants!$F$4*data!D397^5+constants!$G$4*data!D397^6+constants!$H$4*data!D397^7)</f>
        <v>10745.921005681606</v>
      </c>
      <c r="K397" s="4">
        <f>E397/(constants!$A$4+constants!$B$4*data!E397+constants!$C$4*data!E397^2+constants!$D$4*data!E397^3+constants!$E$4*data!E397^4+constants!$F$4*data!E397^5+constants!$G$4*data!E397^6+constants!$H$4*data!E397^7)</f>
        <v>1594.2481780078763</v>
      </c>
      <c r="L397" s="4">
        <f>F397/(constants!$A$4+constants!$B$4*data!F397+constants!$C$4*data!F397^2+constants!$D$4*data!F397^3+constants!$E$4*data!F397^4+constants!$F$4*data!F397^5+constants!$G$4*data!F397^6+constants!$H$4*data!F397^7)</f>
        <v>8245.8073494120854</v>
      </c>
      <c r="M397" s="4">
        <f>G397/(constants!$A$4+constants!$B$4*data!G397+constants!$C$4*data!G397^2+constants!$D$4*data!G397^3+constants!$E$4*data!G397^4+constants!$F$4*data!G397^5+constants!$G$4*data!G397^6+constants!$H$4*data!G397^7)</f>
        <v>5.4869991784013443</v>
      </c>
      <c r="N397" s="4"/>
      <c r="O397" s="4">
        <f t="shared" si="131"/>
        <v>3694.8370668968373</v>
      </c>
      <c r="P397" s="4">
        <f t="shared" si="132"/>
        <v>3581.9736685605353</v>
      </c>
      <c r="Q397" s="4">
        <f t="shared" si="133"/>
        <v>531.41605933595872</v>
      </c>
      <c r="R397" s="4">
        <f t="shared" si="134"/>
        <v>2748.6024498040283</v>
      </c>
      <c r="S397" s="4">
        <f t="shared" si="135"/>
        <v>1.8289997261337816</v>
      </c>
      <c r="T397" s="4">
        <f t="shared" si="136"/>
        <v>1.0315087180363494</v>
      </c>
      <c r="U397" s="4">
        <f t="shared" si="137"/>
        <v>0.14835844942140947</v>
      </c>
      <c r="V397" s="4">
        <f t="shared" si="138"/>
        <v>6.6542898055853327E-4</v>
      </c>
      <c r="W397" s="4"/>
      <c r="X397">
        <f>IF(front!E397&gt;$X$2,O397,P397)</f>
        <v>3581.9736685605353</v>
      </c>
      <c r="Y397">
        <f t="shared" si="139"/>
        <v>3016.53596086671</v>
      </c>
      <c r="Z397">
        <f>SUMPRODUCT($B$7:$B$456,Y$7:Y$456,EXP(constants!$B$32+constants!$A$32*ABS($A$7:$A$456-$A397)))</f>
        <v>67.661668128238603</v>
      </c>
      <c r="AA397">
        <f t="shared" si="127"/>
        <v>2948.8742927384715</v>
      </c>
      <c r="AB397">
        <f t="shared" si="140"/>
        <v>2941.3588173449662</v>
      </c>
      <c r="AD397" s="4">
        <f t="shared" si="128"/>
        <v>2746.5700007092241</v>
      </c>
      <c r="AE397">
        <f>SUMPRODUCT($B$7:$B$456,AD$7:AD$456,EXP(constants!$B$32+constants!$A$32*ABS($A$7:$A$456-$A397)))</f>
        <v>64.749968401081759</v>
      </c>
      <c r="AF397" s="4">
        <f t="shared" si="129"/>
        <v>2681.8200323081423</v>
      </c>
      <c r="AG397">
        <f t="shared" si="141"/>
        <v>2681.8200323081423</v>
      </c>
      <c r="AH397" s="4"/>
      <c r="AI397" s="5">
        <f>SUMPRODUCT(constants!$B$13:$B$20,A397^constants!$A$13:$A$20)*constants!$C$10/((A397/1000000000)^5*(EXP(0.014388/(A397/1000000000)/constants!$B$9)-1))</f>
        <v>1.4230715487786794E-6</v>
      </c>
      <c r="AJ397">
        <f>SUMPRODUCT(A397^constants!$E$28:$J$28,constants!$E$27:$J$27)</f>
        <v>6.6986097103737376E-7</v>
      </c>
      <c r="AL397" s="17">
        <f t="shared" si="130"/>
        <v>4.8381433111354388E-10</v>
      </c>
      <c r="AM397">
        <f t="shared" si="142"/>
        <v>2.4977849481601844E-10</v>
      </c>
      <c r="AN397">
        <f t="shared" si="143"/>
        <v>1.936973523160636</v>
      </c>
      <c r="AO397">
        <f t="shared" si="144"/>
        <v>4.9517128849975133E-10</v>
      </c>
      <c r="AQ397">
        <f t="shared" si="125"/>
        <v>4.8381433111354388E-10</v>
      </c>
      <c r="AS397" s="4">
        <f t="shared" si="145"/>
        <v>0.97706458825466991</v>
      </c>
    </row>
    <row r="398" spans="1:45" x14ac:dyDescent="0.2">
      <c r="A398">
        <f>front!A398</f>
        <v>372.89</v>
      </c>
      <c r="B398" s="1">
        <f t="shared" si="146"/>
        <v>0.46999999999997044</v>
      </c>
      <c r="C398">
        <f>front!D398-front!B398</f>
        <v>1141.75</v>
      </c>
      <c r="D398" s="2">
        <f>front!E398-front!C398</f>
        <v>10980.3</v>
      </c>
      <c r="E398" s="2">
        <f>IF(front!F398-front!C398&gt;0,front!F398-front!C398,0)</f>
        <v>1603</v>
      </c>
      <c r="F398" s="2">
        <f>front!I398-front!H398</f>
        <v>8229.5999999999985</v>
      </c>
      <c r="G398" s="2">
        <f>IF(front!J398-front!H398&gt;0,front!J398-front!H398,0)</f>
        <v>0.2999999999992724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1139.1314976043957</v>
      </c>
      <c r="J398" s="4">
        <f>D398/(constants!$A$4+constants!$B$4*data!D398+constants!$C$4*data!D398^2+constants!$D$4*data!D398^3+constants!$E$4*data!D398^4+constants!$F$4*data!D398^5+constants!$G$4*data!D398^6+constants!$H$4*data!D398^7)</f>
        <v>10986.711713399234</v>
      </c>
      <c r="K398" s="4">
        <f>E398/(constants!$A$4+constants!$B$4*data!E398+constants!$C$4*data!E398^2+constants!$D$4*data!E398^3+constants!$E$4*data!E398^4+constants!$F$4*data!E398^5+constants!$G$4*data!E398^6+constants!$H$4*data!E398^7)</f>
        <v>1599.3366136808893</v>
      </c>
      <c r="L398" s="4">
        <f>F398/(constants!$A$4+constants!$B$4*data!F398+constants!$C$4*data!F398^2+constants!$D$4*data!F398^3+constants!$E$4*data!F398^4+constants!$F$4*data!F398^5+constants!$G$4*data!F398^6+constants!$H$4*data!F398^7)</f>
        <v>8220.2361443481441</v>
      </c>
      <c r="M398" s="4">
        <f>G398/(constants!$A$4+constants!$B$4*data!G398+constants!$C$4*data!G398^2+constants!$D$4*data!G398^3+constants!$E$4*data!G398^4+constants!$F$4*data!G398^5+constants!$G$4*data!G398^6+constants!$H$4*data!G398^7)</f>
        <v>0.29929069110293333</v>
      </c>
      <c r="N398" s="4"/>
      <c r="O398" s="4">
        <f t="shared" si="131"/>
        <v>3797.1049920146525</v>
      </c>
      <c r="P398" s="4">
        <f t="shared" si="132"/>
        <v>3662.2372377997444</v>
      </c>
      <c r="Q398" s="4">
        <f t="shared" si="133"/>
        <v>533.1122045602965</v>
      </c>
      <c r="R398" s="4">
        <f t="shared" si="134"/>
        <v>2740.078714782715</v>
      </c>
      <c r="S398" s="4">
        <f t="shared" si="135"/>
        <v>9.9763563700977789E-2</v>
      </c>
      <c r="T398" s="4">
        <f t="shared" si="136"/>
        <v>1.0368266022809423</v>
      </c>
      <c r="U398" s="4">
        <f t="shared" si="137"/>
        <v>0.14557009006892954</v>
      </c>
      <c r="V398" s="4">
        <f t="shared" si="138"/>
        <v>3.6409013785901006E-5</v>
      </c>
      <c r="W398" s="4"/>
      <c r="X398">
        <f>IF(front!E398&gt;$X$2,O398,P398)</f>
        <v>3662.2372377997444</v>
      </c>
      <c r="Y398">
        <f t="shared" si="139"/>
        <v>3094.9947964123912</v>
      </c>
      <c r="Z398">
        <f>SUMPRODUCT($B$7:$B$456,Y$7:Y$456,EXP(constants!$B$32+constants!$A$32*ABS($A$7:$A$456-$A398)))</f>
        <v>68.161792948744491</v>
      </c>
      <c r="AA398">
        <f t="shared" si="127"/>
        <v>3026.8330034636469</v>
      </c>
      <c r="AB398">
        <f t="shared" si="140"/>
        <v>3019.3175280701416</v>
      </c>
      <c r="AD398" s="4">
        <f t="shared" si="128"/>
        <v>2739.9678539871438</v>
      </c>
      <c r="AE398">
        <f>SUMPRODUCT($B$7:$B$456,AD$7:AD$456,EXP(constants!$B$32+constants!$A$32*ABS($A$7:$A$456-$A398)))</f>
        <v>64.560861961922569</v>
      </c>
      <c r="AF398" s="4">
        <f t="shared" si="129"/>
        <v>2675.4069920252214</v>
      </c>
      <c r="AG398">
        <f t="shared" si="141"/>
        <v>2675.4069920252214</v>
      </c>
      <c r="AH398" s="4"/>
      <c r="AI398" s="5">
        <f>SUMPRODUCT(constants!$B$13:$B$20,A398^constants!$A$13:$A$20)*constants!$C$10/((A398/1000000000)^5*(EXP(0.014388/(A398/1000000000)/constants!$B$9)-1))</f>
        <v>1.4362219559251157E-6</v>
      </c>
      <c r="AJ398">
        <f>SUMPRODUCT(A398^constants!$E$28:$J$28,constants!$E$27:$J$27)</f>
        <v>6.6711701690423545E-7</v>
      </c>
      <c r="AL398" s="17">
        <f t="shared" si="130"/>
        <v>4.756776796652806E-10</v>
      </c>
      <c r="AM398">
        <f t="shared" si="142"/>
        <v>2.4935160104341479E-10</v>
      </c>
      <c r="AN398">
        <f t="shared" si="143"/>
        <v>1.9076584135606172</v>
      </c>
      <c r="AO398">
        <f t="shared" si="144"/>
        <v>4.9432499650976894E-10</v>
      </c>
      <c r="AQ398">
        <f t="shared" si="125"/>
        <v>4.756776796652806E-10</v>
      </c>
      <c r="AS398" s="4">
        <f t="shared" si="145"/>
        <v>0.9622772124085377</v>
      </c>
    </row>
    <row r="399" spans="1:45" x14ac:dyDescent="0.2">
      <c r="A399">
        <f>front!A399</f>
        <v>373.36</v>
      </c>
      <c r="B399" s="1">
        <f t="shared" si="146"/>
        <v>0.47000000000002728</v>
      </c>
      <c r="C399">
        <f>front!D399-front!B399</f>
        <v>1141.75</v>
      </c>
      <c r="D399" s="2">
        <f>front!E399-front!C399</f>
        <v>10980.3</v>
      </c>
      <c r="E399" s="2">
        <f>IF(front!F399-front!C399&gt;0,front!F399-front!C399,0)</f>
        <v>1603</v>
      </c>
      <c r="F399" s="2">
        <f>front!I399-front!H399</f>
        <v>8229.5999999999985</v>
      </c>
      <c r="G399" s="2">
        <f>IF(front!J399-front!H399&gt;0,front!J399-front!H399,0)</f>
        <v>0.2999999999992724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1139.1314976043957</v>
      </c>
      <c r="J399" s="4">
        <f>D399/(constants!$A$4+constants!$B$4*data!D399+constants!$C$4*data!D399^2+constants!$D$4*data!D399^3+constants!$E$4*data!D399^4+constants!$F$4*data!D399^5+constants!$G$4*data!D399^6+constants!$H$4*data!D399^7)</f>
        <v>10986.711713399234</v>
      </c>
      <c r="K399" s="4">
        <f>E399/(constants!$A$4+constants!$B$4*data!E399+constants!$C$4*data!E399^2+constants!$D$4*data!E399^3+constants!$E$4*data!E399^4+constants!$F$4*data!E399^5+constants!$G$4*data!E399^6+constants!$H$4*data!E399^7)</f>
        <v>1599.3366136808893</v>
      </c>
      <c r="L399" s="4">
        <f>F399/(constants!$A$4+constants!$B$4*data!F399+constants!$C$4*data!F399^2+constants!$D$4*data!F399^3+constants!$E$4*data!F399^4+constants!$F$4*data!F399^5+constants!$G$4*data!F399^6+constants!$H$4*data!F399^7)</f>
        <v>8220.2361443481441</v>
      </c>
      <c r="M399" s="4">
        <f>G399/(constants!$A$4+constants!$B$4*data!G399+constants!$C$4*data!G399^2+constants!$D$4*data!G399^3+constants!$E$4*data!G399^4+constants!$F$4*data!G399^5+constants!$G$4*data!G399^6+constants!$H$4*data!G399^7)</f>
        <v>0.29929069110293333</v>
      </c>
      <c r="N399" s="4"/>
      <c r="O399" s="4">
        <f t="shared" si="131"/>
        <v>3797.1049920146525</v>
      </c>
      <c r="P399" s="4">
        <f t="shared" si="132"/>
        <v>3662.2372377997444</v>
      </c>
      <c r="Q399" s="4">
        <f t="shared" si="133"/>
        <v>533.1122045602965</v>
      </c>
      <c r="R399" s="4">
        <f t="shared" si="134"/>
        <v>2740.078714782715</v>
      </c>
      <c r="S399" s="4">
        <f t="shared" si="135"/>
        <v>9.9763563700977789E-2</v>
      </c>
      <c r="T399" s="4">
        <f t="shared" si="136"/>
        <v>1.0368266022809423</v>
      </c>
      <c r="U399" s="4">
        <f t="shared" si="137"/>
        <v>0.14557009006892954</v>
      </c>
      <c r="V399" s="4">
        <f t="shared" si="138"/>
        <v>3.6409013785901006E-5</v>
      </c>
      <c r="W399" s="4"/>
      <c r="X399">
        <f>IF(front!E399&gt;$X$2,O399,P399)</f>
        <v>3662.2372377997444</v>
      </c>
      <c r="Y399">
        <f t="shared" si="139"/>
        <v>3094.9947964123912</v>
      </c>
      <c r="Z399">
        <f>SUMPRODUCT($B$7:$B$456,Y$7:Y$456,EXP(constants!$B$32+constants!$A$32*ABS($A$7:$A$456-$A399)))</f>
        <v>68.656656914483264</v>
      </c>
      <c r="AA399">
        <f t="shared" si="127"/>
        <v>3026.3381394979078</v>
      </c>
      <c r="AB399">
        <f t="shared" si="140"/>
        <v>3018.8226641044025</v>
      </c>
      <c r="AD399" s="4">
        <f t="shared" si="128"/>
        <v>2739.9678539871438</v>
      </c>
      <c r="AE399">
        <f>SUMPRODUCT($B$7:$B$456,AD$7:AD$456,EXP(constants!$B$32+constants!$A$32*ABS($A$7:$A$456-$A399)))</f>
        <v>64.370112799079337</v>
      </c>
      <c r="AF399" s="4">
        <f t="shared" si="129"/>
        <v>2675.5977411880644</v>
      </c>
      <c r="AG399">
        <f t="shared" si="141"/>
        <v>2675.5977411880644</v>
      </c>
      <c r="AH399" s="4"/>
      <c r="AI399" s="5">
        <f>SUMPRODUCT(constants!$B$13:$B$20,A399^constants!$A$13:$A$20)*constants!$C$10/((A399/1000000000)^5*(EXP(0.014388/(A399/1000000000)/constants!$B$9)-1))</f>
        <v>1.44944799332227E-6</v>
      </c>
      <c r="AJ399">
        <f>SUMPRODUCT(A399^constants!$E$28:$J$28,constants!$E$27:$J$27)</f>
        <v>6.6440470152196113E-7</v>
      </c>
      <c r="AL399" s="17">
        <f t="shared" si="130"/>
        <v>4.8013684624707141E-10</v>
      </c>
      <c r="AM399">
        <f t="shared" si="142"/>
        <v>2.4832010107279464E-10</v>
      </c>
      <c r="AN399">
        <f t="shared" si="143"/>
        <v>1.9335399920215082</v>
      </c>
      <c r="AO399">
        <f t="shared" si="144"/>
        <v>4.9228010801800479E-10</v>
      </c>
      <c r="AQ399">
        <f t="shared" si="125"/>
        <v>4.8013684624707141E-10</v>
      </c>
      <c r="AS399" s="4">
        <f t="shared" si="145"/>
        <v>0.97533261739982957</v>
      </c>
    </row>
    <row r="400" spans="1:45" x14ac:dyDescent="0.2">
      <c r="A400">
        <f>front!A400</f>
        <v>373.83</v>
      </c>
      <c r="B400" s="1">
        <f t="shared" si="146"/>
        <v>0.46999999999997044</v>
      </c>
      <c r="C400">
        <f>front!D400-front!B400</f>
        <v>1167.5999999999999</v>
      </c>
      <c r="D400" s="2">
        <f>front!E400-front!C400</f>
        <v>11389.3</v>
      </c>
      <c r="E400" s="2">
        <f>IF(front!F400-front!C400&gt;0,front!F400-front!C400,0)</f>
        <v>1659.7000000000007</v>
      </c>
      <c r="F400" s="2">
        <f>front!I400-front!H400</f>
        <v>8400.8000000000011</v>
      </c>
      <c r="G400" s="2">
        <f>IF(front!J400-front!H400&gt;0,front!J400-front!H400,0)</f>
        <v>21.200000000000728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1164.9229711271303</v>
      </c>
      <c r="J400" s="4">
        <f>D400/(constants!$A$4+constants!$B$4*data!D400+constants!$C$4*data!D400^2+constants!$D$4*data!D400^3+constants!$E$4*data!D400^4+constants!$F$4*data!D400^5+constants!$G$4*data!D400^6+constants!$H$4*data!D400^7)</f>
        <v>11399.650251377741</v>
      </c>
      <c r="K400" s="4">
        <f>E400/(constants!$A$4+constants!$B$4*data!E400+constants!$C$4*data!E400^2+constants!$D$4*data!E400^3+constants!$E$4*data!E400^4+constants!$F$4*data!E400^5+constants!$G$4*data!E400^6+constants!$H$4*data!E400^7)</f>
        <v>1655.9080273128413</v>
      </c>
      <c r="L400" s="4">
        <f>F400/(constants!$A$4+constants!$B$4*data!F400+constants!$C$4*data!F400^2+constants!$D$4*data!F400^3+constants!$E$4*data!F400^4+constants!$F$4*data!F400^5+constants!$G$4*data!F400^6+constants!$H$4*data!F400^7)</f>
        <v>8391.937703455782</v>
      </c>
      <c r="M400" s="4">
        <f>G400/(constants!$A$4+constants!$B$4*data!G400+constants!$C$4*data!G400^2+constants!$D$4*data!G400^3+constants!$E$4*data!G400^4+constants!$F$4*data!G400^5+constants!$G$4*data!G400^6+constants!$H$4*data!G400^7)</f>
        <v>21.149924310993555</v>
      </c>
      <c r="N400" s="4"/>
      <c r="O400" s="4">
        <f t="shared" si="131"/>
        <v>3883.0765704237679</v>
      </c>
      <c r="P400" s="4">
        <f t="shared" si="132"/>
        <v>3799.8834171259136</v>
      </c>
      <c r="Q400" s="4">
        <f t="shared" si="133"/>
        <v>551.9693424376137</v>
      </c>
      <c r="R400" s="4">
        <f t="shared" si="134"/>
        <v>2797.3125678185938</v>
      </c>
      <c r="S400" s="4">
        <f t="shared" si="135"/>
        <v>7.0499747703311852</v>
      </c>
      <c r="T400" s="4">
        <f t="shared" si="136"/>
        <v>1.0218936067677513</v>
      </c>
      <c r="U400" s="4">
        <f t="shared" si="137"/>
        <v>0.14525954663501287</v>
      </c>
      <c r="V400" s="4">
        <f t="shared" si="138"/>
        <v>2.5202670775647039E-3</v>
      </c>
      <c r="W400" s="4"/>
      <c r="X400">
        <f>IF(front!E400&gt;$X$2,O400,P400)</f>
        <v>3799.8834171259136</v>
      </c>
      <c r="Y400">
        <f t="shared" si="139"/>
        <v>3212.5765899758489</v>
      </c>
      <c r="Z400">
        <f>SUMPRODUCT($B$7:$B$456,Y$7:Y$456,EXP(constants!$B$32+constants!$A$32*ABS($A$7:$A$456-$A400)))</f>
        <v>69.14661371855496</v>
      </c>
      <c r="AA400">
        <f t="shared" si="127"/>
        <v>3143.4299762572941</v>
      </c>
      <c r="AB400">
        <f t="shared" si="140"/>
        <v>3135.9145008637888</v>
      </c>
      <c r="AD400" s="4">
        <f t="shared" si="128"/>
        <v>2789.4783868531094</v>
      </c>
      <c r="AE400">
        <f>SUMPRODUCT($B$7:$B$456,AD$7:AD$456,EXP(constants!$B$32+constants!$A$32*ABS($A$7:$A$456-$A400)))</f>
        <v>64.177584578796839</v>
      </c>
      <c r="AF400" s="4">
        <f t="shared" si="129"/>
        <v>2725.3008022743124</v>
      </c>
      <c r="AG400">
        <f t="shared" si="141"/>
        <v>2725.3008022743124</v>
      </c>
      <c r="AH400" s="4"/>
      <c r="AI400" s="5">
        <f>SUMPRODUCT(constants!$B$13:$B$20,A400^constants!$A$13:$A$20)*constants!$C$10/((A400/1000000000)^5*(EXP(0.014388/(A400/1000000000)/constants!$B$9)-1))</f>
        <v>1.4627497223435557E-6</v>
      </c>
      <c r="AJ400">
        <f>SUMPRODUCT(A400^constants!$E$28:$J$28,constants!$E$27:$J$27)</f>
        <v>6.6172425135739956E-7</v>
      </c>
      <c r="AL400" s="17">
        <f t="shared" si="130"/>
        <v>4.6645076641618922E-10</v>
      </c>
      <c r="AM400">
        <f t="shared" si="142"/>
        <v>2.4280778503612475E-10</v>
      </c>
      <c r="AN400">
        <f t="shared" si="143"/>
        <v>1.9210700610229241</v>
      </c>
      <c r="AO400">
        <f t="shared" si="144"/>
        <v>4.8135226318289922E-10</v>
      </c>
      <c r="AQ400">
        <f t="shared" si="125"/>
        <v>4.6645076641618922E-10</v>
      </c>
      <c r="AS400" s="4">
        <f t="shared" si="145"/>
        <v>0.96904242920106953</v>
      </c>
    </row>
    <row r="401" spans="1:45" x14ac:dyDescent="0.2">
      <c r="A401">
        <f>front!A401</f>
        <v>374.3</v>
      </c>
      <c r="B401" s="1">
        <f t="shared" si="146"/>
        <v>0.47000000000002728</v>
      </c>
      <c r="C401">
        <f>front!D401-front!B401</f>
        <v>1167.5999999999999</v>
      </c>
      <c r="D401" s="2">
        <f>front!E401-front!C401</f>
        <v>11389.3</v>
      </c>
      <c r="E401" s="2">
        <f>IF(front!F401-front!C401&gt;0,front!F401-front!C401,0)</f>
        <v>1659.7000000000007</v>
      </c>
      <c r="F401" s="2">
        <f>front!I401-front!H401</f>
        <v>8400.8000000000011</v>
      </c>
      <c r="G401" s="2">
        <f>IF(front!J401-front!H401&gt;0,front!J401-front!H401,0)</f>
        <v>21.200000000000728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1164.9229711271303</v>
      </c>
      <c r="J401" s="4">
        <f>D401/(constants!$A$4+constants!$B$4*data!D401+constants!$C$4*data!D401^2+constants!$D$4*data!D401^3+constants!$E$4*data!D401^4+constants!$F$4*data!D401^5+constants!$G$4*data!D401^6+constants!$H$4*data!D401^7)</f>
        <v>11399.650251377741</v>
      </c>
      <c r="K401" s="4">
        <f>E401/(constants!$A$4+constants!$B$4*data!E401+constants!$C$4*data!E401^2+constants!$D$4*data!E401^3+constants!$E$4*data!E401^4+constants!$F$4*data!E401^5+constants!$G$4*data!E401^6+constants!$H$4*data!E401^7)</f>
        <v>1655.9080273128413</v>
      </c>
      <c r="L401" s="4">
        <f>F401/(constants!$A$4+constants!$B$4*data!F401+constants!$C$4*data!F401^2+constants!$D$4*data!F401^3+constants!$E$4*data!F401^4+constants!$F$4*data!F401^5+constants!$G$4*data!F401^6+constants!$H$4*data!F401^7)</f>
        <v>8391.937703455782</v>
      </c>
      <c r="M401" s="4">
        <f>G401/(constants!$A$4+constants!$B$4*data!G401+constants!$C$4*data!G401^2+constants!$D$4*data!G401^3+constants!$E$4*data!G401^4+constants!$F$4*data!G401^5+constants!$G$4*data!G401^6+constants!$H$4*data!G401^7)</f>
        <v>21.149924310993555</v>
      </c>
      <c r="N401" s="4"/>
      <c r="O401" s="4">
        <f t="shared" si="131"/>
        <v>3883.0765704237679</v>
      </c>
      <c r="P401" s="4">
        <f t="shared" si="132"/>
        <v>3799.8834171259136</v>
      </c>
      <c r="Q401" s="4">
        <f t="shared" si="133"/>
        <v>551.9693424376137</v>
      </c>
      <c r="R401" s="4">
        <f t="shared" si="134"/>
        <v>2797.3125678185938</v>
      </c>
      <c r="S401" s="4">
        <f t="shared" si="135"/>
        <v>7.0499747703311852</v>
      </c>
      <c r="T401" s="4">
        <f t="shared" si="136"/>
        <v>1.0218936067677513</v>
      </c>
      <c r="U401" s="4">
        <f t="shared" si="137"/>
        <v>0.14525954663501287</v>
      </c>
      <c r="V401" s="4">
        <f t="shared" si="138"/>
        <v>2.5202670775647039E-3</v>
      </c>
      <c r="W401" s="4"/>
      <c r="X401">
        <f>IF(front!E401&gt;$X$2,O401,P401)</f>
        <v>3799.8834171259136</v>
      </c>
      <c r="Y401">
        <f t="shared" si="139"/>
        <v>3212.5765899758489</v>
      </c>
      <c r="Z401">
        <f>SUMPRODUCT($B$7:$B$456,Y$7:Y$456,EXP(constants!$B$32+constants!$A$32*ABS($A$7:$A$456-$A401)))</f>
        <v>69.629962871551726</v>
      </c>
      <c r="AA401">
        <f t="shared" si="127"/>
        <v>3142.946627104297</v>
      </c>
      <c r="AB401">
        <f t="shared" si="140"/>
        <v>3135.4311517107917</v>
      </c>
      <c r="AD401" s="4">
        <f t="shared" si="128"/>
        <v>2789.4783868531094</v>
      </c>
      <c r="AE401">
        <f>SUMPRODUCT($B$7:$B$456,AD$7:AD$456,EXP(constants!$B$32+constants!$A$32*ABS($A$7:$A$456-$A401)))</f>
        <v>63.982276211560382</v>
      </c>
      <c r="AF401" s="4">
        <f t="shared" si="129"/>
        <v>2725.496110641549</v>
      </c>
      <c r="AG401">
        <f t="shared" si="141"/>
        <v>2725.496110641549</v>
      </c>
      <c r="AH401" s="4"/>
      <c r="AI401" s="5">
        <f>SUMPRODUCT(constants!$B$13:$B$20,A401^constants!$A$13:$A$20)*constants!$C$10/((A401/1000000000)^5*(EXP(0.014388/(A401/1000000000)/constants!$B$9)-1))</f>
        <v>1.476127202139815E-6</v>
      </c>
      <c r="AJ401">
        <f>SUMPRODUCT(A401^constants!$E$28:$J$28,constants!$E$27:$J$27)</f>
        <v>6.5907589240533785E-7</v>
      </c>
      <c r="AL401" s="17">
        <f t="shared" si="130"/>
        <v>4.707892250590139E-10</v>
      </c>
      <c r="AM401">
        <f t="shared" si="142"/>
        <v>2.418186875527037E-10</v>
      </c>
      <c r="AN401">
        <f t="shared" si="143"/>
        <v>1.946868663557719</v>
      </c>
      <c r="AO401">
        <f t="shared" si="144"/>
        <v>4.793914351473303E-10</v>
      </c>
      <c r="AQ401">
        <f t="shared" si="125"/>
        <v>4.707892250590139E-10</v>
      </c>
      <c r="AS401" s="4">
        <f t="shared" si="145"/>
        <v>0.98205597877301942</v>
      </c>
    </row>
    <row r="402" spans="1:45" x14ac:dyDescent="0.2">
      <c r="A402">
        <f>front!A402</f>
        <v>374.77</v>
      </c>
      <c r="B402" s="1">
        <f t="shared" si="146"/>
        <v>0.46999999999997044</v>
      </c>
      <c r="C402">
        <f>front!D402-front!B402</f>
        <v>1209.1499999999996</v>
      </c>
      <c r="D402" s="2">
        <f>front!E402-front!C402</f>
        <v>11708.300000000001</v>
      </c>
      <c r="E402" s="2">
        <f>IF(front!F402-front!C402&gt;0,front!F402-front!C402,0)</f>
        <v>1706.3000000000011</v>
      </c>
      <c r="F402" s="2">
        <f>front!I402-front!H402</f>
        <v>8456.2000000000007</v>
      </c>
      <c r="G402" s="2">
        <f>IF(front!J402-front!H402&gt;0,front!J402-front!H402,0)</f>
        <v>14.400000000001455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1206.3788987067021</v>
      </c>
      <c r="J402" s="4">
        <f>D402/(constants!$A$4+constants!$B$4*data!D402+constants!$C$4*data!D402^2+constants!$D$4*data!D402^3+constants!$E$4*data!D402^4+constants!$F$4*data!D402^5+constants!$G$4*data!D402^6+constants!$H$4*data!D402^7)</f>
        <v>11722.043008855973</v>
      </c>
      <c r="K402" s="4">
        <f>E402/(constants!$A$4+constants!$B$4*data!E402+constants!$C$4*data!E402^2+constants!$D$4*data!E402^3+constants!$E$4*data!E402^4+constants!$F$4*data!E402^5+constants!$G$4*data!E402^6+constants!$H$4*data!E402^7)</f>
        <v>1702.4023226917791</v>
      </c>
      <c r="L402" s="4">
        <f>F402/(constants!$A$4+constants!$B$4*data!F402+constants!$C$4*data!F402^2+constants!$D$4*data!F402^3+constants!$E$4*data!F402^4+constants!$F$4*data!F402^5+constants!$G$4*data!F402^6+constants!$H$4*data!F402^7)</f>
        <v>8447.5119808579748</v>
      </c>
      <c r="M402" s="4">
        <f>G402/(constants!$A$4+constants!$B$4*data!G402+constants!$C$4*data!G402^2+constants!$D$4*data!G402^3+constants!$E$4*data!G402^4+constants!$F$4*data!G402^5+constants!$G$4*data!G402^6+constants!$H$4*data!G402^7)</f>
        <v>14.365975613448134</v>
      </c>
      <c r="N402" s="4"/>
      <c r="O402" s="4">
        <f t="shared" si="131"/>
        <v>4021.2629956890069</v>
      </c>
      <c r="P402" s="4">
        <f t="shared" si="132"/>
        <v>3907.3476696186576</v>
      </c>
      <c r="Q402" s="4">
        <f t="shared" si="133"/>
        <v>567.46744089725973</v>
      </c>
      <c r="R402" s="4">
        <f t="shared" si="134"/>
        <v>2815.8373269526578</v>
      </c>
      <c r="S402" s="4">
        <f t="shared" si="135"/>
        <v>4.7886585378160449</v>
      </c>
      <c r="T402" s="4">
        <f t="shared" si="136"/>
        <v>1.0291541310634043</v>
      </c>
      <c r="U402" s="4">
        <f t="shared" si="137"/>
        <v>0.14523085450254863</v>
      </c>
      <c r="V402" s="4">
        <f t="shared" si="138"/>
        <v>1.7006161868726999E-3</v>
      </c>
      <c r="W402" s="4"/>
      <c r="X402">
        <f>IF(front!E402&gt;$X$2,O402,P402)</f>
        <v>3907.3476696186576</v>
      </c>
      <c r="Y402">
        <f t="shared" si="139"/>
        <v>3303.5505443063848</v>
      </c>
      <c r="Z402">
        <f>SUMPRODUCT($B$7:$B$456,Y$7:Y$456,EXP(constants!$B$32+constants!$A$32*ABS($A$7:$A$456-$A402)))</f>
        <v>70.107049836615332</v>
      </c>
      <c r="AA402">
        <f t="shared" si="127"/>
        <v>3233.4434944697696</v>
      </c>
      <c r="AB402">
        <f t="shared" si="140"/>
        <v>3225.9280190762643</v>
      </c>
      <c r="AD402" s="4">
        <f t="shared" si="128"/>
        <v>2810.5160004530171</v>
      </c>
      <c r="AE402">
        <f>SUMPRODUCT($B$7:$B$456,AD$7:AD$456,EXP(constants!$B$32+constants!$A$32*ABS($A$7:$A$456-$A402)))</f>
        <v>63.784048105024148</v>
      </c>
      <c r="AF402" s="4">
        <f t="shared" si="129"/>
        <v>2746.7319523479928</v>
      </c>
      <c r="AG402">
        <f t="shared" si="141"/>
        <v>2746.7319523479928</v>
      </c>
      <c r="AH402" s="4"/>
      <c r="AI402" s="5">
        <f>SUMPRODUCT(constants!$B$13:$B$20,A402^constants!$A$13:$A$20)*constants!$C$10/((A402/1000000000)^5*(EXP(0.014388/(A402/1000000000)/constants!$B$9)-1))</f>
        <v>1.4895804896385891E-6</v>
      </c>
      <c r="AJ402">
        <f>SUMPRODUCT(A402^constants!$E$28:$J$28,constants!$E$27:$J$27)</f>
        <v>6.564598500807318E-7</v>
      </c>
      <c r="AL402" s="17">
        <f t="shared" si="130"/>
        <v>4.6175255022123103E-10</v>
      </c>
      <c r="AM402">
        <f t="shared" si="142"/>
        <v>2.3899669187580145E-10</v>
      </c>
      <c r="AN402">
        <f t="shared" si="143"/>
        <v>1.9320457810403013</v>
      </c>
      <c r="AO402">
        <f t="shared" si="144"/>
        <v>4.7379699341405903E-10</v>
      </c>
      <c r="AQ402">
        <f t="shared" si="125"/>
        <v>4.6175255022123103E-10</v>
      </c>
      <c r="AS402" s="4">
        <f t="shared" si="145"/>
        <v>0.97457889484262272</v>
      </c>
    </row>
    <row r="403" spans="1:45" x14ac:dyDescent="0.2">
      <c r="A403">
        <f>front!A403</f>
        <v>375.23</v>
      </c>
      <c r="B403" s="1">
        <f t="shared" si="146"/>
        <v>0.46000000000003638</v>
      </c>
      <c r="C403">
        <f>front!D403-front!B403</f>
        <v>1209.1499999999996</v>
      </c>
      <c r="D403" s="2">
        <f>front!E403-front!C403</f>
        <v>11708.300000000001</v>
      </c>
      <c r="E403" s="2">
        <f>IF(front!F403-front!C403&gt;0,front!F403-front!C403,0)</f>
        <v>1706.3000000000011</v>
      </c>
      <c r="F403" s="2">
        <f>front!I403-front!H403</f>
        <v>8456.2000000000007</v>
      </c>
      <c r="G403" s="2">
        <f>IF(front!J403-front!H403&gt;0,front!J403-front!H403,0)</f>
        <v>14.400000000001455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1206.3788987067021</v>
      </c>
      <c r="J403" s="4">
        <f>D403/(constants!$A$4+constants!$B$4*data!D403+constants!$C$4*data!D403^2+constants!$D$4*data!D403^3+constants!$E$4*data!D403^4+constants!$F$4*data!D403^5+constants!$G$4*data!D403^6+constants!$H$4*data!D403^7)</f>
        <v>11722.043008855973</v>
      </c>
      <c r="K403" s="4">
        <f>E403/(constants!$A$4+constants!$B$4*data!E403+constants!$C$4*data!E403^2+constants!$D$4*data!E403^3+constants!$E$4*data!E403^4+constants!$F$4*data!E403^5+constants!$G$4*data!E403^6+constants!$H$4*data!E403^7)</f>
        <v>1702.4023226917791</v>
      </c>
      <c r="L403" s="4">
        <f>F403/(constants!$A$4+constants!$B$4*data!F403+constants!$C$4*data!F403^2+constants!$D$4*data!F403^3+constants!$E$4*data!F403^4+constants!$F$4*data!F403^5+constants!$G$4*data!F403^6+constants!$H$4*data!F403^7)</f>
        <v>8447.5119808579748</v>
      </c>
      <c r="M403" s="4">
        <f>G403/(constants!$A$4+constants!$B$4*data!G403+constants!$C$4*data!G403^2+constants!$D$4*data!G403^3+constants!$E$4*data!G403^4+constants!$F$4*data!G403^5+constants!$G$4*data!G403^6+constants!$H$4*data!G403^7)</f>
        <v>14.365975613448134</v>
      </c>
      <c r="N403" s="4"/>
      <c r="O403" s="4">
        <f t="shared" si="131"/>
        <v>4021.2629956890069</v>
      </c>
      <c r="P403" s="4">
        <f t="shared" si="132"/>
        <v>3907.3476696186576</v>
      </c>
      <c r="Q403" s="4">
        <f t="shared" si="133"/>
        <v>567.46744089725973</v>
      </c>
      <c r="R403" s="4">
        <f t="shared" si="134"/>
        <v>2815.8373269526578</v>
      </c>
      <c r="S403" s="4">
        <f t="shared" si="135"/>
        <v>4.7886585378160449</v>
      </c>
      <c r="T403" s="4">
        <f t="shared" si="136"/>
        <v>1.0291541310634043</v>
      </c>
      <c r="U403" s="4">
        <f t="shared" si="137"/>
        <v>0.14523085450254863</v>
      </c>
      <c r="V403" s="4">
        <f t="shared" si="138"/>
        <v>1.7006161868726999E-3</v>
      </c>
      <c r="W403" s="4"/>
      <c r="X403">
        <f>IF(front!E403&gt;$X$2,O403,P403)</f>
        <v>3907.3476696186576</v>
      </c>
      <c r="Y403">
        <f t="shared" si="139"/>
        <v>3303.5505443063848</v>
      </c>
      <c r="Z403">
        <f>SUMPRODUCT($B$7:$B$456,Y$7:Y$456,EXP(constants!$B$32+constants!$A$32*ABS($A$7:$A$456-$A403)))</f>
        <v>70.566113973772161</v>
      </c>
      <c r="AA403">
        <f t="shared" si="127"/>
        <v>3232.9844303326126</v>
      </c>
      <c r="AB403">
        <f t="shared" si="140"/>
        <v>3225.4689549391073</v>
      </c>
      <c r="AD403" s="4">
        <f t="shared" si="128"/>
        <v>2810.5160004530171</v>
      </c>
      <c r="AE403">
        <f>SUMPRODUCT($B$7:$B$456,AD$7:AD$456,EXP(constants!$B$32+constants!$A$32*ABS($A$7:$A$456-$A403)))</f>
        <v>63.586208621937196</v>
      </c>
      <c r="AF403" s="4">
        <f t="shared" si="129"/>
        <v>2746.9297918310799</v>
      </c>
      <c r="AG403">
        <f t="shared" si="141"/>
        <v>2746.9297918310799</v>
      </c>
      <c r="AH403" s="4"/>
      <c r="AI403" s="5">
        <f>SUMPRODUCT(constants!$B$13:$B$20,A403^constants!$A$13:$A$20)*constants!$C$10/((A403/1000000000)^5*(EXP(0.014388/(A403/1000000000)/constants!$B$9)-1))</f>
        <v>1.5028209950507572E-6</v>
      </c>
      <c r="AJ403">
        <f>SUMPRODUCT(A403^constants!$E$28:$J$28,constants!$E$27:$J$27)</f>
        <v>6.5393097684339528E-7</v>
      </c>
      <c r="AL403" s="17">
        <f t="shared" si="130"/>
        <v>4.659232552058864E-10</v>
      </c>
      <c r="AM403">
        <f t="shared" si="142"/>
        <v>2.3805886076450849E-10</v>
      </c>
      <c r="AN403">
        <f t="shared" si="143"/>
        <v>1.9571766986937944</v>
      </c>
      <c r="AO403">
        <f t="shared" si="144"/>
        <v>4.7193779796924642E-10</v>
      </c>
      <c r="AQ403">
        <f t="shared" si="125"/>
        <v>4.659232552058864E-10</v>
      </c>
      <c r="AS403" s="4">
        <f t="shared" si="145"/>
        <v>0.98725564515230468</v>
      </c>
    </row>
    <row r="404" spans="1:45" x14ac:dyDescent="0.2">
      <c r="A404">
        <f>front!A404</f>
        <v>375.7</v>
      </c>
      <c r="B404" s="1">
        <f t="shared" si="146"/>
        <v>0.46999999999997044</v>
      </c>
      <c r="C404">
        <f>front!D404-front!B404</f>
        <v>1232.6000000000004</v>
      </c>
      <c r="D404" s="2">
        <f>front!E404-front!C404</f>
        <v>12016.499999999998</v>
      </c>
      <c r="E404" s="2">
        <f>IF(front!F404-front!C404&gt;0,front!F404-front!C404,0)</f>
        <v>1776.5</v>
      </c>
      <c r="F404" s="2">
        <f>front!I404-front!H404</f>
        <v>8596.1</v>
      </c>
      <c r="G404" s="2">
        <f>IF(front!J404-front!H404&gt;0,front!J404-front!H404,0)</f>
        <v>56.700000000000728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1229.7758047314128</v>
      </c>
      <c r="J404" s="4">
        <f>D404/(constants!$A$4+constants!$B$4*data!D404+constants!$C$4*data!D404^2+constants!$D$4*data!D404^3+constants!$E$4*data!D404^4+constants!$F$4*data!D404^5+constants!$G$4*data!D404^6+constants!$H$4*data!D404^7)</f>
        <v>12033.795196245543</v>
      </c>
      <c r="K404" s="4">
        <f>E404/(constants!$A$4+constants!$B$4*data!E404+constants!$C$4*data!E404^2+constants!$D$4*data!E404^3+constants!$E$4*data!E404^4+constants!$F$4*data!E404^5+constants!$G$4*data!E404^6+constants!$H$4*data!E404^7)</f>
        <v>1772.4430517121916</v>
      </c>
      <c r="L404" s="4">
        <f>F404/(constants!$A$4+constants!$B$4*data!F404+constants!$C$4*data!F404^2+constants!$D$4*data!F404^3+constants!$E$4*data!F404^4+constants!$F$4*data!F404^5+constants!$G$4*data!F404^6+constants!$H$4*data!F404^7)</f>
        <v>8587.8787018401654</v>
      </c>
      <c r="M404" s="4">
        <f>G404/(constants!$A$4+constants!$B$4*data!G404+constants!$C$4*data!G404^2+constants!$D$4*data!G404^3+constants!$E$4*data!G404^4+constants!$F$4*data!G404^5+constants!$G$4*data!G404^6+constants!$H$4*data!G404^7)</f>
        <v>56.566286747887375</v>
      </c>
      <c r="N404" s="4"/>
      <c r="O404" s="4">
        <f t="shared" si="131"/>
        <v>4099.2526824380429</v>
      </c>
      <c r="P404" s="4">
        <f t="shared" si="132"/>
        <v>4011.2650654151807</v>
      </c>
      <c r="Q404" s="4">
        <f t="shared" si="133"/>
        <v>590.81435057073054</v>
      </c>
      <c r="R404" s="4">
        <f t="shared" si="134"/>
        <v>2862.6262339467221</v>
      </c>
      <c r="S404" s="4">
        <f t="shared" si="135"/>
        <v>18.85542891596246</v>
      </c>
      <c r="T404" s="4">
        <f t="shared" si="136"/>
        <v>1.0219351290896941</v>
      </c>
      <c r="U404" s="4">
        <f t="shared" si="137"/>
        <v>0.14728878319826991</v>
      </c>
      <c r="V404" s="4">
        <f t="shared" si="138"/>
        <v>6.5867589321873688E-3</v>
      </c>
      <c r="W404" s="4"/>
      <c r="X404">
        <f>IF(front!E404&gt;$X$2,O404,P404)</f>
        <v>4011.2650654151807</v>
      </c>
      <c r="Y404">
        <f t="shared" si="139"/>
        <v>3382.6263440397443</v>
      </c>
      <c r="Z404">
        <f>SUMPRODUCT($B$7:$B$456,Y$7:Y$456,EXP(constants!$B$32+constants!$A$32*ABS($A$7:$A$456-$A404)))</f>
        <v>71.028669770548035</v>
      </c>
      <c r="AA404">
        <f t="shared" si="127"/>
        <v>3311.5976742691964</v>
      </c>
      <c r="AB404">
        <f t="shared" si="140"/>
        <v>3304.0821988756911</v>
      </c>
      <c r="AD404" s="4">
        <f t="shared" si="128"/>
        <v>2841.6734153733673</v>
      </c>
      <c r="AE404">
        <f>SUMPRODUCT($B$7:$B$456,AD$7:AD$456,EXP(constants!$B$32+constants!$A$32*ABS($A$7:$A$456-$A404)))</f>
        <v>63.381057026670518</v>
      </c>
      <c r="AF404" s="4">
        <f t="shared" si="129"/>
        <v>2778.2923583466968</v>
      </c>
      <c r="AG404">
        <f t="shared" si="141"/>
        <v>2778.2923583466968</v>
      </c>
      <c r="AH404" s="4"/>
      <c r="AI404" s="5">
        <f>SUMPRODUCT(constants!$B$13:$B$20,A404^constants!$A$13:$A$20)*constants!$C$10/((A404/1000000000)^5*(EXP(0.014388/(A404/1000000000)/constants!$B$9)-1))</f>
        <v>1.5164244441016475E-6</v>
      </c>
      <c r="AJ404">
        <f>SUMPRODUCT(A404^constants!$E$28:$J$28,constants!$E$27:$J$27)</f>
        <v>6.5137954164486188E-7</v>
      </c>
      <c r="AL404" s="17">
        <f t="shared" si="130"/>
        <v>4.5895481795751159E-10</v>
      </c>
      <c r="AM404">
        <f t="shared" si="142"/>
        <v>2.3445320276966248E-10</v>
      </c>
      <c r="AN404">
        <f t="shared" si="143"/>
        <v>1.9575540557166529</v>
      </c>
      <c r="AO404">
        <f t="shared" si="144"/>
        <v>4.6478979142643967E-10</v>
      </c>
      <c r="AQ404">
        <f t="shared" si="125"/>
        <v>4.5895481795751159E-10</v>
      </c>
      <c r="AS404" s="4">
        <f t="shared" si="145"/>
        <v>0.98744599477750883</v>
      </c>
    </row>
    <row r="405" spans="1:45" x14ac:dyDescent="0.2">
      <c r="A405">
        <f>front!A405</f>
        <v>376.17</v>
      </c>
      <c r="B405" s="1">
        <f t="shared" si="146"/>
        <v>0.47000000000002728</v>
      </c>
      <c r="C405">
        <f>front!D405-front!B405</f>
        <v>1232.6000000000004</v>
      </c>
      <c r="D405" s="2">
        <f>front!E405-front!C405</f>
        <v>12016.499999999998</v>
      </c>
      <c r="E405" s="2">
        <f>IF(front!F405-front!C405&gt;0,front!F405-front!C405,0)</f>
        <v>1776.5</v>
      </c>
      <c r="F405" s="2">
        <f>front!I405-front!H405</f>
        <v>8596.1</v>
      </c>
      <c r="G405" s="2">
        <f>IF(front!J405-front!H405&gt;0,front!J405-front!H405,0)</f>
        <v>56.700000000000728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1229.7758047314128</v>
      </c>
      <c r="J405" s="4">
        <f>D405/(constants!$A$4+constants!$B$4*data!D405+constants!$C$4*data!D405^2+constants!$D$4*data!D405^3+constants!$E$4*data!D405^4+constants!$F$4*data!D405^5+constants!$G$4*data!D405^6+constants!$H$4*data!D405^7)</f>
        <v>12033.795196245543</v>
      </c>
      <c r="K405" s="4">
        <f>E405/(constants!$A$4+constants!$B$4*data!E405+constants!$C$4*data!E405^2+constants!$D$4*data!E405^3+constants!$E$4*data!E405^4+constants!$F$4*data!E405^5+constants!$G$4*data!E405^6+constants!$H$4*data!E405^7)</f>
        <v>1772.4430517121916</v>
      </c>
      <c r="L405" s="4">
        <f>F405/(constants!$A$4+constants!$B$4*data!F405+constants!$C$4*data!F405^2+constants!$D$4*data!F405^3+constants!$E$4*data!F405^4+constants!$F$4*data!F405^5+constants!$G$4*data!F405^6+constants!$H$4*data!F405^7)</f>
        <v>8587.8787018401654</v>
      </c>
      <c r="M405" s="4">
        <f>G405/(constants!$A$4+constants!$B$4*data!G405+constants!$C$4*data!G405^2+constants!$D$4*data!G405^3+constants!$E$4*data!G405^4+constants!$F$4*data!G405^5+constants!$G$4*data!G405^6+constants!$H$4*data!G405^7)</f>
        <v>56.566286747887375</v>
      </c>
      <c r="N405" s="4"/>
      <c r="O405" s="4">
        <f t="shared" si="131"/>
        <v>4099.2526824380429</v>
      </c>
      <c r="P405" s="4">
        <f t="shared" si="132"/>
        <v>4011.2650654151807</v>
      </c>
      <c r="Q405" s="4">
        <f t="shared" si="133"/>
        <v>590.81435057073054</v>
      </c>
      <c r="R405" s="4">
        <f t="shared" si="134"/>
        <v>2862.6262339467221</v>
      </c>
      <c r="S405" s="4">
        <f t="shared" si="135"/>
        <v>18.85542891596246</v>
      </c>
      <c r="T405" s="4">
        <f t="shared" si="136"/>
        <v>1.0219351290896941</v>
      </c>
      <c r="U405" s="4">
        <f t="shared" si="137"/>
        <v>0.14728878319826991</v>
      </c>
      <c r="V405" s="4">
        <f t="shared" si="138"/>
        <v>6.5867589321873688E-3</v>
      </c>
      <c r="W405" s="4"/>
      <c r="X405">
        <f>IF(front!E405&gt;$X$2,O405,P405)</f>
        <v>4011.2650654151807</v>
      </c>
      <c r="Y405">
        <f t="shared" si="139"/>
        <v>3382.6263440397443</v>
      </c>
      <c r="Z405">
        <f>SUMPRODUCT($B$7:$B$456,Y$7:Y$456,EXP(constants!$B$32+constants!$A$32*ABS($A$7:$A$456-$A405)))</f>
        <v>71.482997336080061</v>
      </c>
      <c r="AA405">
        <f t="shared" si="127"/>
        <v>3311.1433467036641</v>
      </c>
      <c r="AB405">
        <f t="shared" si="140"/>
        <v>3303.6278713101588</v>
      </c>
      <c r="AD405" s="4">
        <f t="shared" si="128"/>
        <v>2841.6734153733673</v>
      </c>
      <c r="AE405">
        <f>SUMPRODUCT($B$7:$B$456,AD$7:AD$456,EXP(constants!$B$32+constants!$A$32*ABS($A$7:$A$456-$A405)))</f>
        <v>63.171645681023307</v>
      </c>
      <c r="AF405" s="4">
        <f t="shared" si="129"/>
        <v>2778.5017696923442</v>
      </c>
      <c r="AG405">
        <f t="shared" si="141"/>
        <v>2778.5017696923442</v>
      </c>
      <c r="AH405" s="4"/>
      <c r="AI405" s="5">
        <f>SUMPRODUCT(constants!$B$13:$B$20,A405^constants!$A$13:$A$20)*constants!$C$10/((A405/1000000000)^5*(EXP(0.014388/(A405/1000000000)/constants!$B$9)-1))</f>
        <v>1.5301038572497818E-6</v>
      </c>
      <c r="AJ405">
        <f>SUMPRODUCT(A405^constants!$E$28:$J$28,constants!$E$27:$J$27)</f>
        <v>6.4886108993878486E-7</v>
      </c>
      <c r="AL405" s="17">
        <f t="shared" si="130"/>
        <v>4.6315865976847159E-10</v>
      </c>
      <c r="AM405">
        <f t="shared" si="142"/>
        <v>2.3352912602630139E-10</v>
      </c>
      <c r="AN405">
        <f t="shared" si="143"/>
        <v>1.9833014735656913</v>
      </c>
      <c r="AO405">
        <f t="shared" si="144"/>
        <v>4.6295786321332506E-10</v>
      </c>
      <c r="AQ405">
        <f t="shared" si="125"/>
        <v>4.6315865976847159E-10</v>
      </c>
      <c r="AS405" s="4">
        <f t="shared" si="145"/>
        <v>1.0004337253368003</v>
      </c>
    </row>
    <row r="406" spans="1:45" x14ac:dyDescent="0.2">
      <c r="A406">
        <f>front!A406</f>
        <v>376.64</v>
      </c>
      <c r="B406" s="1">
        <f t="shared" si="146"/>
        <v>0.46999999999997044</v>
      </c>
      <c r="C406">
        <f>front!D406-front!B406</f>
        <v>1282.5</v>
      </c>
      <c r="D406" s="2">
        <f>front!E406-front!C406</f>
        <v>12410.1</v>
      </c>
      <c r="E406" s="2">
        <f>IF(front!F406-front!C406&gt;0,front!F406-front!C406,0)</f>
        <v>1809.3999999999996</v>
      </c>
      <c r="F406" s="2">
        <f>front!I406-front!H406</f>
        <v>8641.2000000000007</v>
      </c>
      <c r="G406" s="2">
        <f>IF(front!J406-front!H406&gt;0,front!J406-front!H406,0)</f>
        <v>48.700000000000728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1279.5628172622216</v>
      </c>
      <c r="J406" s="4">
        <f>D406/(constants!$A$4+constants!$B$4*data!D406+constants!$C$4*data!D406^2+constants!$D$4*data!D406^3+constants!$E$4*data!D406^4+constants!$F$4*data!D406^5+constants!$G$4*data!D406^6+constants!$H$4*data!D406^7)</f>
        <v>12432.332980223902</v>
      </c>
      <c r="K406" s="4">
        <f>E406/(constants!$A$4+constants!$B$4*data!E406+constants!$C$4*data!E406^2+constants!$D$4*data!E406^3+constants!$E$4*data!E406^4+constants!$F$4*data!E406^5+constants!$G$4*data!E406^6+constants!$H$4*data!E406^7)</f>
        <v>1805.2683967122255</v>
      </c>
      <c r="L406" s="4">
        <f>F406/(constants!$A$4+constants!$B$4*data!F406+constants!$C$4*data!F406^2+constants!$D$4*data!F406^3+constants!$E$4*data!F406^4+constants!$F$4*data!F406^5+constants!$G$4*data!F406^6+constants!$H$4*data!F406^7)</f>
        <v>8633.1374019345312</v>
      </c>
      <c r="M406" s="4">
        <f>G406/(constants!$A$4+constants!$B$4*data!G406+constants!$C$4*data!G406^2+constants!$D$4*data!G406^3+constants!$E$4*data!G406^4+constants!$F$4*data!G406^5+constants!$G$4*data!G406^6+constants!$H$4*data!G406^7)</f>
        <v>48.585111657773474</v>
      </c>
      <c r="N406" s="4"/>
      <c r="O406" s="4">
        <f t="shared" si="131"/>
        <v>4265.2093908740717</v>
      </c>
      <c r="P406" s="4">
        <f t="shared" si="132"/>
        <v>4144.1109934079668</v>
      </c>
      <c r="Q406" s="4">
        <f t="shared" si="133"/>
        <v>601.75613223740845</v>
      </c>
      <c r="R406" s="4">
        <f t="shared" si="134"/>
        <v>2877.7124673115104</v>
      </c>
      <c r="S406" s="4">
        <f t="shared" si="135"/>
        <v>16.195037219257824</v>
      </c>
      <c r="T406" s="4">
        <f t="shared" si="136"/>
        <v>1.0292218035807283</v>
      </c>
      <c r="U406" s="4">
        <f t="shared" si="137"/>
        <v>0.1452075326154684</v>
      </c>
      <c r="V406" s="4">
        <f t="shared" si="138"/>
        <v>5.6277468312836559E-3</v>
      </c>
      <c r="W406" s="4"/>
      <c r="X406">
        <f>IF(front!E406&gt;$X$2,O406,P406)</f>
        <v>4144.1109934079668</v>
      </c>
      <c r="Y406">
        <f t="shared" si="139"/>
        <v>3503.8299894274023</v>
      </c>
      <c r="Z406">
        <f>SUMPRODUCT($B$7:$B$456,Y$7:Y$456,EXP(constants!$B$32+constants!$A$32*ABS($A$7:$A$456-$A406)))</f>
        <v>71.929421390970589</v>
      </c>
      <c r="AA406">
        <f t="shared" si="127"/>
        <v>3431.9005680364317</v>
      </c>
      <c r="AB406">
        <f t="shared" si="140"/>
        <v>3424.3850926429263</v>
      </c>
      <c r="AD406" s="4">
        <f t="shared" si="128"/>
        <v>2859.715969954902</v>
      </c>
      <c r="AE406">
        <f>SUMPRODUCT($B$7:$B$456,AD$7:AD$456,EXP(constants!$B$32+constants!$A$32*ABS($A$7:$A$456-$A406)))</f>
        <v>62.957824912857021</v>
      </c>
      <c r="AF406" s="4">
        <f t="shared" si="129"/>
        <v>2796.7581450420448</v>
      </c>
      <c r="AG406">
        <f t="shared" si="141"/>
        <v>2796.7581450420448</v>
      </c>
      <c r="AH406" s="4"/>
      <c r="AI406" s="5">
        <f>SUMPRODUCT(constants!$B$13:$B$20,A406^constants!$A$13:$A$20)*constants!$C$10/((A406/1000000000)^5*(EXP(0.014388/(A406/1000000000)/constants!$B$9)-1))</f>
        <v>1.5438592825748089E-6</v>
      </c>
      <c r="AJ406">
        <f>SUMPRODUCT(A406^constants!$E$28:$J$28,constants!$E$27:$J$27)</f>
        <v>6.4637584369300763E-7</v>
      </c>
      <c r="AL406" s="17">
        <f t="shared" si="130"/>
        <v>4.5084277638390974E-10</v>
      </c>
      <c r="AM406">
        <f t="shared" si="142"/>
        <v>2.3111610306342395E-10</v>
      </c>
      <c r="AN406">
        <f t="shared" si="143"/>
        <v>1.9507198780527524</v>
      </c>
      <c r="AO406">
        <f t="shared" si="144"/>
        <v>4.5817418601730535E-10</v>
      </c>
      <c r="AQ406">
        <f t="shared" si="125"/>
        <v>4.5084277638390974E-10</v>
      </c>
      <c r="AS406" s="4">
        <f t="shared" si="145"/>
        <v>0.98399864100349232</v>
      </c>
    </row>
    <row r="407" spans="1:45" x14ac:dyDescent="0.2">
      <c r="A407">
        <f>front!A407</f>
        <v>377.11</v>
      </c>
      <c r="B407" s="1">
        <f t="shared" si="146"/>
        <v>0.47000000000002728</v>
      </c>
      <c r="C407">
        <f>front!D407-front!B407</f>
        <v>1282.5</v>
      </c>
      <c r="D407" s="2">
        <f>front!E407-front!C407</f>
        <v>12410.1</v>
      </c>
      <c r="E407" s="2">
        <f>IF(front!F407-front!C407&gt;0,front!F407-front!C407,0)</f>
        <v>1809.3999999999996</v>
      </c>
      <c r="F407" s="2">
        <f>front!I407-front!H407</f>
        <v>8641.2000000000007</v>
      </c>
      <c r="G407" s="2">
        <f>IF(front!J407-front!H407&gt;0,front!J407-front!H407,0)</f>
        <v>48.700000000000728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1279.5628172622216</v>
      </c>
      <c r="J407" s="4">
        <f>D407/(constants!$A$4+constants!$B$4*data!D407+constants!$C$4*data!D407^2+constants!$D$4*data!D407^3+constants!$E$4*data!D407^4+constants!$F$4*data!D407^5+constants!$G$4*data!D407^6+constants!$H$4*data!D407^7)</f>
        <v>12432.332980223902</v>
      </c>
      <c r="K407" s="4">
        <f>E407/(constants!$A$4+constants!$B$4*data!E407+constants!$C$4*data!E407^2+constants!$D$4*data!E407^3+constants!$E$4*data!E407^4+constants!$F$4*data!E407^5+constants!$G$4*data!E407^6+constants!$H$4*data!E407^7)</f>
        <v>1805.2683967122255</v>
      </c>
      <c r="L407" s="4">
        <f>F407/(constants!$A$4+constants!$B$4*data!F407+constants!$C$4*data!F407^2+constants!$D$4*data!F407^3+constants!$E$4*data!F407^4+constants!$F$4*data!F407^5+constants!$G$4*data!F407^6+constants!$H$4*data!F407^7)</f>
        <v>8633.1374019345312</v>
      </c>
      <c r="M407" s="4">
        <f>G407/(constants!$A$4+constants!$B$4*data!G407+constants!$C$4*data!G407^2+constants!$D$4*data!G407^3+constants!$E$4*data!G407^4+constants!$F$4*data!G407^5+constants!$G$4*data!G407^6+constants!$H$4*data!G407^7)</f>
        <v>48.585111657773474</v>
      </c>
      <c r="N407" s="4"/>
      <c r="O407" s="4">
        <f t="shared" si="131"/>
        <v>4265.2093908740717</v>
      </c>
      <c r="P407" s="4">
        <f t="shared" si="132"/>
        <v>4144.1109934079668</v>
      </c>
      <c r="Q407" s="4">
        <f t="shared" si="133"/>
        <v>601.75613223740845</v>
      </c>
      <c r="R407" s="4">
        <f t="shared" si="134"/>
        <v>2877.7124673115104</v>
      </c>
      <c r="S407" s="4">
        <f t="shared" si="135"/>
        <v>16.195037219257824</v>
      </c>
      <c r="T407" s="4">
        <f t="shared" si="136"/>
        <v>1.0292218035807283</v>
      </c>
      <c r="U407" s="4">
        <f t="shared" si="137"/>
        <v>0.1452075326154684</v>
      </c>
      <c r="V407" s="4">
        <f t="shared" si="138"/>
        <v>5.6277468312836559E-3</v>
      </c>
      <c r="W407" s="4"/>
      <c r="X407">
        <f>IF(front!E407&gt;$X$2,O407,P407)</f>
        <v>4144.1109934079668</v>
      </c>
      <c r="Y407">
        <f t="shared" si="139"/>
        <v>3503.8299894274023</v>
      </c>
      <c r="Z407">
        <f>SUMPRODUCT($B$7:$B$456,Y$7:Y$456,EXP(constants!$B$32+constants!$A$32*ABS($A$7:$A$456-$A407)))</f>
        <v>72.366147165142721</v>
      </c>
      <c r="AA407">
        <f t="shared" si="127"/>
        <v>3431.4638422622597</v>
      </c>
      <c r="AB407">
        <f t="shared" si="140"/>
        <v>3423.9483668687544</v>
      </c>
      <c r="AD407" s="4">
        <f t="shared" si="128"/>
        <v>2859.715969954902</v>
      </c>
      <c r="AE407">
        <f>SUMPRODUCT($B$7:$B$456,AD$7:AD$456,EXP(constants!$B$32+constants!$A$32*ABS($A$7:$A$456-$A407)))</f>
        <v>62.73912722886422</v>
      </c>
      <c r="AF407" s="4">
        <f t="shared" si="129"/>
        <v>2796.9768427260378</v>
      </c>
      <c r="AG407">
        <f t="shared" si="141"/>
        <v>2796.9768427260378</v>
      </c>
      <c r="AH407" s="4"/>
      <c r="AI407" s="5">
        <f>SUMPRODUCT(constants!$B$13:$B$20,A407^constants!$A$13:$A$20)*constants!$C$10/((A407/1000000000)^5*(EXP(0.014388/(A407/1000000000)/constants!$B$9)-1))</f>
        <v>1.5576907659326188E-6</v>
      </c>
      <c r="AJ407">
        <f>SUMPRODUCT(A407^constants!$E$28:$J$28,constants!$E$27:$J$27)</f>
        <v>6.4392402372742035E-7</v>
      </c>
      <c r="AL407" s="17">
        <f t="shared" si="130"/>
        <v>4.5493991118713844E-10</v>
      </c>
      <c r="AM407">
        <f t="shared" si="142"/>
        <v>2.3022143547667988E-10</v>
      </c>
      <c r="AN407">
        <f t="shared" si="143"/>
        <v>1.9760971007985104</v>
      </c>
      <c r="AO407">
        <f t="shared" si="144"/>
        <v>4.5640055974081847E-10</v>
      </c>
      <c r="AQ407">
        <f t="shared" si="125"/>
        <v>4.5493991118713844E-10</v>
      </c>
      <c r="AS407" s="4">
        <f t="shared" si="145"/>
        <v>0.99679963461370535</v>
      </c>
    </row>
    <row r="408" spans="1:45" x14ac:dyDescent="0.2">
      <c r="A408">
        <f>front!A408</f>
        <v>377.58</v>
      </c>
      <c r="B408" s="1">
        <f t="shared" si="146"/>
        <v>0.46999999999997044</v>
      </c>
      <c r="C408">
        <f>front!D408-front!B408</f>
        <v>1310</v>
      </c>
      <c r="D408" s="2">
        <f>front!E408-front!C408</f>
        <v>12695.9</v>
      </c>
      <c r="E408" s="2">
        <f>IF(front!F408-front!C408&gt;0,front!F408-front!C408,0)</f>
        <v>1666.7000000000007</v>
      </c>
      <c r="F408" s="2">
        <f>front!I408-front!H408</f>
        <v>8887.1999999999989</v>
      </c>
      <c r="G408" s="2">
        <f>IF(front!J408-front!H408&gt;0,front!J408-front!H408,0)</f>
        <v>28.5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1307.0005437555487</v>
      </c>
      <c r="J408" s="4">
        <f>D408/(constants!$A$4+constants!$B$4*data!D408+constants!$C$4*data!D408^2+constants!$D$4*data!D408^3+constants!$E$4*data!D408^4+constants!$F$4*data!D408^5+constants!$G$4*data!D408^6+constants!$H$4*data!D408^7)</f>
        <v>12722.006358330618</v>
      </c>
      <c r="K408" s="4">
        <f>E408/(constants!$A$4+constants!$B$4*data!E408+constants!$C$4*data!E408^2+constants!$D$4*data!E408^3+constants!$E$4*data!E408^4+constants!$F$4*data!E408^5+constants!$G$4*data!E408^6+constants!$H$4*data!E408^7)</f>
        <v>1662.8921502190176</v>
      </c>
      <c r="L408" s="4">
        <f>F408/(constants!$A$4+constants!$B$4*data!F408+constants!$C$4*data!F408^2+constants!$D$4*data!F408^3+constants!$E$4*data!F408^4+constants!$F$4*data!F408^5+constants!$G$4*data!F408^6+constants!$H$4*data!F408^7)</f>
        <v>8880.0754782565527</v>
      </c>
      <c r="M408" s="4">
        <f>G408/(constants!$A$4+constants!$B$4*data!G408+constants!$C$4*data!G408^2+constants!$D$4*data!G408^3+constants!$E$4*data!G408^4+constants!$F$4*data!G408^5+constants!$G$4*data!G408^6+constants!$H$4*data!G408^7)</f>
        <v>28.43270386601608</v>
      </c>
      <c r="N408" s="4"/>
      <c r="O408" s="4">
        <f t="shared" si="131"/>
        <v>4356.6684791851621</v>
      </c>
      <c r="P408" s="4">
        <f t="shared" si="132"/>
        <v>4240.6687861102064</v>
      </c>
      <c r="Q408" s="4">
        <f t="shared" si="133"/>
        <v>554.29738340633924</v>
      </c>
      <c r="R408" s="4">
        <f t="shared" si="134"/>
        <v>2960.0251594188512</v>
      </c>
      <c r="S408" s="4">
        <f t="shared" si="135"/>
        <v>9.477567955338694</v>
      </c>
      <c r="T408" s="4">
        <f t="shared" si="136"/>
        <v>1.027354103544917</v>
      </c>
      <c r="U408" s="4">
        <f t="shared" si="137"/>
        <v>0.13070989774581612</v>
      </c>
      <c r="V408" s="4">
        <f t="shared" si="138"/>
        <v>3.2018538508637026E-3</v>
      </c>
      <c r="W408" s="4"/>
      <c r="X408">
        <f>IF(front!E408&gt;$X$2,O408,P408)</f>
        <v>4240.6687861102064</v>
      </c>
      <c r="Y408">
        <f t="shared" si="139"/>
        <v>3650.8848750902671</v>
      </c>
      <c r="Z408">
        <f>SUMPRODUCT($B$7:$B$456,Y$7:Y$456,EXP(constants!$B$32+constants!$A$32*ABS($A$7:$A$456-$A408)))</f>
        <v>72.793486798706908</v>
      </c>
      <c r="AA408">
        <f t="shared" si="127"/>
        <v>3578.0913882915602</v>
      </c>
      <c r="AB408">
        <f t="shared" si="140"/>
        <v>3570.5759128980549</v>
      </c>
      <c r="AD408" s="4">
        <f t="shared" si="128"/>
        <v>2949.4933511651161</v>
      </c>
      <c r="AE408">
        <f>SUMPRODUCT($B$7:$B$456,AD$7:AD$456,EXP(constants!$B$32+constants!$A$32*ABS($A$7:$A$456-$A408)))</f>
        <v>62.515396319701075</v>
      </c>
      <c r="AF408" s="4">
        <f t="shared" si="129"/>
        <v>2886.9779548454148</v>
      </c>
      <c r="AG408">
        <f t="shared" si="141"/>
        <v>2886.9779548454148</v>
      </c>
      <c r="AH408" s="4"/>
      <c r="AI408" s="5">
        <f>SUMPRODUCT(constants!$B$13:$B$20,A408^constants!$A$13:$A$20)*constants!$C$10/((A408/1000000000)^5*(EXP(0.014388/(A408/1000000000)/constants!$B$9)-1))</f>
        <v>1.5715983509550827E-6</v>
      </c>
      <c r="AJ408">
        <f>SUMPRODUCT(A408^constants!$E$28:$J$28,constants!$E$27:$J$27)</f>
        <v>6.4150584960315444E-7</v>
      </c>
      <c r="AL408" s="17">
        <f t="shared" si="130"/>
        <v>4.4015262223608521E-10</v>
      </c>
      <c r="AM408">
        <f t="shared" si="142"/>
        <v>2.222067018303589E-10</v>
      </c>
      <c r="AN408">
        <f t="shared" si="143"/>
        <v>1.9808251443834244</v>
      </c>
      <c r="AO408">
        <f t="shared" si="144"/>
        <v>4.4051181803967925E-10</v>
      </c>
      <c r="AQ408">
        <f t="shared" si="125"/>
        <v>4.4015262223608521E-10</v>
      </c>
      <c r="AS408" s="4">
        <f t="shared" si="145"/>
        <v>0.99918459439932283</v>
      </c>
    </row>
    <row r="409" spans="1:45" x14ac:dyDescent="0.2">
      <c r="A409">
        <f>front!A409</f>
        <v>378.05</v>
      </c>
      <c r="B409" s="1">
        <f t="shared" si="146"/>
        <v>0.47000000000002728</v>
      </c>
      <c r="C409">
        <f>front!D409-front!B409</f>
        <v>1310</v>
      </c>
      <c r="D409" s="2">
        <f>front!E409-front!C409</f>
        <v>12695.9</v>
      </c>
      <c r="E409" s="2">
        <f>IF(front!F409-front!C409&gt;0,front!F409-front!C409,0)</f>
        <v>1666.7000000000007</v>
      </c>
      <c r="F409" s="2">
        <f>front!I409-front!H409</f>
        <v>8887.1999999999989</v>
      </c>
      <c r="G409" s="2">
        <f>IF(front!J409-front!H409&gt;0,front!J409-front!H409,0)</f>
        <v>28.5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1307.0005437555487</v>
      </c>
      <c r="J409" s="4">
        <f>D409/(constants!$A$4+constants!$B$4*data!D409+constants!$C$4*data!D409^2+constants!$D$4*data!D409^3+constants!$E$4*data!D409^4+constants!$F$4*data!D409^5+constants!$G$4*data!D409^6+constants!$H$4*data!D409^7)</f>
        <v>12722.006358330618</v>
      </c>
      <c r="K409" s="4">
        <f>E409/(constants!$A$4+constants!$B$4*data!E409+constants!$C$4*data!E409^2+constants!$D$4*data!E409^3+constants!$E$4*data!E409^4+constants!$F$4*data!E409^5+constants!$G$4*data!E409^6+constants!$H$4*data!E409^7)</f>
        <v>1662.8921502190176</v>
      </c>
      <c r="L409" s="4">
        <f>F409/(constants!$A$4+constants!$B$4*data!F409+constants!$C$4*data!F409^2+constants!$D$4*data!F409^3+constants!$E$4*data!F409^4+constants!$F$4*data!F409^5+constants!$G$4*data!F409^6+constants!$H$4*data!F409^7)</f>
        <v>8880.0754782565527</v>
      </c>
      <c r="M409" s="4">
        <f>G409/(constants!$A$4+constants!$B$4*data!G409+constants!$C$4*data!G409^2+constants!$D$4*data!G409^3+constants!$E$4*data!G409^4+constants!$F$4*data!G409^5+constants!$G$4*data!G409^6+constants!$H$4*data!G409^7)</f>
        <v>28.43270386601608</v>
      </c>
      <c r="N409" s="4"/>
      <c r="O409" s="4">
        <f t="shared" si="131"/>
        <v>4356.6684791851621</v>
      </c>
      <c r="P409" s="4">
        <f t="shared" si="132"/>
        <v>4240.6687861102064</v>
      </c>
      <c r="Q409" s="4">
        <f t="shared" si="133"/>
        <v>554.29738340633924</v>
      </c>
      <c r="R409" s="4">
        <f t="shared" si="134"/>
        <v>2960.0251594188512</v>
      </c>
      <c r="S409" s="4">
        <f t="shared" si="135"/>
        <v>9.477567955338694</v>
      </c>
      <c r="T409" s="4">
        <f t="shared" si="136"/>
        <v>1.027354103544917</v>
      </c>
      <c r="U409" s="4">
        <f t="shared" si="137"/>
        <v>0.13070989774581612</v>
      </c>
      <c r="V409" s="4">
        <f t="shared" si="138"/>
        <v>3.2018538508637026E-3</v>
      </c>
      <c r="W409" s="4"/>
      <c r="X409">
        <f>IF(front!E409&gt;$X$2,O409,P409)</f>
        <v>4240.6687861102064</v>
      </c>
      <c r="Y409">
        <f t="shared" ref="Y409:Y436" si="147">X409-$U$4</f>
        <v>3661.547124007313</v>
      </c>
      <c r="Z409">
        <f>SUMPRODUCT($B$7:$B$456,Y$7:Y$456,EXP(constants!$B$32+constants!$A$32*ABS($A$7:$A$456-$A409)))</f>
        <v>73.209181025070379</v>
      </c>
      <c r="AA409">
        <f t="shared" si="127"/>
        <v>3588.3379429822426</v>
      </c>
      <c r="AB409">
        <f t="shared" si="140"/>
        <v>3580.8224675887373</v>
      </c>
      <c r="AD409" s="4">
        <f t="shared" si="128"/>
        <v>2949.4933511651161</v>
      </c>
      <c r="AE409">
        <f>SUMPRODUCT($B$7:$B$456,AD$7:AD$456,EXP(constants!$B$32+constants!$A$32*ABS($A$7:$A$456-$A409)))</f>
        <v>62.284906523892005</v>
      </c>
      <c r="AF409" s="4">
        <f t="shared" si="129"/>
        <v>2887.2084446412241</v>
      </c>
      <c r="AG409">
        <f t="shared" si="141"/>
        <v>2887.2084446412241</v>
      </c>
      <c r="AH409" s="4"/>
      <c r="AI409" s="5">
        <f>SUMPRODUCT(constants!$B$13:$B$20,A409^constants!$A$13:$A$20)*constants!$C$10/((A409/1000000000)^5*(EXP(0.014388/(A409/1000000000)/constants!$B$9)-1))</f>
        <v>1.585582079050488E-6</v>
      </c>
      <c r="AJ409">
        <f>SUMPRODUCT(A409^constants!$E$28:$J$28,constants!$E$27:$J$27)</f>
        <v>6.3912153950874137E-7</v>
      </c>
      <c r="AL409" s="17">
        <f t="shared" si="130"/>
        <v>4.4279829380041592E-10</v>
      </c>
      <c r="AM409">
        <f t="shared" si="142"/>
        <v>2.2136314428387629E-10</v>
      </c>
      <c r="AN409">
        <f t="shared" si="143"/>
        <v>2.0003252810349088</v>
      </c>
      <c r="AO409">
        <f t="shared" si="144"/>
        <v>4.3883951443514691E-10</v>
      </c>
      <c r="AQ409">
        <f t="shared" si="125"/>
        <v>4.4279829380041592E-10</v>
      </c>
      <c r="AS409" s="4">
        <f t="shared" si="145"/>
        <v>1.0090210184704187</v>
      </c>
    </row>
    <row r="410" spans="1:45" x14ac:dyDescent="0.2">
      <c r="A410">
        <f>front!A410</f>
        <v>378.51</v>
      </c>
      <c r="B410" s="1">
        <f t="shared" si="146"/>
        <v>0.45999999999997954</v>
      </c>
      <c r="C410">
        <f>front!D410-front!B410</f>
        <v>1361.7499999999995</v>
      </c>
      <c r="D410" s="2">
        <f>front!E410-front!C410</f>
        <v>13010</v>
      </c>
      <c r="E410" s="2">
        <f>IF(front!F410-front!C410&gt;0,front!F410-front!C410,0)</f>
        <v>1687.8999999999996</v>
      </c>
      <c r="F410" s="2">
        <f>front!I410-front!H410</f>
        <v>9036</v>
      </c>
      <c r="G410" s="2">
        <f>IF(front!J410-front!H410&gt;0,front!J410-front!H410,0)</f>
        <v>51.100000000000364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1358.6333414036867</v>
      </c>
      <c r="J410" s="4">
        <f>D410/(constants!$A$4+constants!$B$4*data!D410+constants!$C$4*data!D410^2+constants!$D$4*data!D410^3+constants!$E$4*data!D410^4+constants!$F$4*data!D410^5+constants!$G$4*data!D410^6+constants!$H$4*data!D410^7)</f>
        <v>13040.647975265878</v>
      </c>
      <c r="K410" s="4">
        <f>E410/(constants!$A$4+constants!$B$4*data!E410+constants!$C$4*data!E410^2+constants!$D$4*data!E410^3+constants!$E$4*data!E410^4+constants!$F$4*data!E410^5+constants!$G$4*data!E410^6+constants!$H$4*data!E410^7)</f>
        <v>1684.0440624927401</v>
      </c>
      <c r="L410" s="4">
        <f>F410/(constants!$A$4+constants!$B$4*data!F410+constants!$C$4*data!F410^2+constants!$D$4*data!F410^3+constants!$E$4*data!F410^4+constants!$F$4*data!F410^5+constants!$G$4*data!F410^6+constants!$H$4*data!F410^7)</f>
        <v>9029.5037320248066</v>
      </c>
      <c r="M410" s="4">
        <f>G410/(constants!$A$4+constants!$B$4*data!G410+constants!$C$4*data!G410^2+constants!$D$4*data!G410^3+constants!$E$4*data!G410^4+constants!$F$4*data!G410^5+constants!$G$4*data!G410^6+constants!$H$4*data!G410^7)</f>
        <v>50.979462801474803</v>
      </c>
      <c r="N410" s="4"/>
      <c r="O410" s="4">
        <f t="shared" si="131"/>
        <v>4528.7778046789554</v>
      </c>
      <c r="P410" s="4">
        <f t="shared" si="132"/>
        <v>4346.8826584219587</v>
      </c>
      <c r="Q410" s="4">
        <f t="shared" si="133"/>
        <v>561.34802083091336</v>
      </c>
      <c r="R410" s="4">
        <f t="shared" si="134"/>
        <v>3009.8345773416027</v>
      </c>
      <c r="S410" s="4">
        <f t="shared" si="135"/>
        <v>16.993154267158268</v>
      </c>
      <c r="T410" s="4">
        <f t="shared" si="136"/>
        <v>1.0418449635176097</v>
      </c>
      <c r="U410" s="4">
        <f t="shared" si="137"/>
        <v>0.12913806627453306</v>
      </c>
      <c r="V410" s="4">
        <f t="shared" si="138"/>
        <v>5.6458764860649749E-3</v>
      </c>
      <c r="W410" s="4"/>
      <c r="X410">
        <f>IF(front!E410&gt;$X$2,O410,P410)</f>
        <v>4346.8826584219587</v>
      </c>
      <c r="Y410">
        <f t="shared" si="147"/>
        <v>3767.7609963190653</v>
      </c>
      <c r="Z410">
        <f>SUMPRODUCT($B$7:$B$456,Y$7:Y$456,EXP(constants!$B$32+constants!$A$32*ABS($A$7:$A$456-$A410)))</f>
        <v>73.604195130449256</v>
      </c>
      <c r="AA410">
        <f t="shared" si="127"/>
        <v>3694.1568011886161</v>
      </c>
      <c r="AB410">
        <f t="shared" si="140"/>
        <v>3686.6413257951108</v>
      </c>
      <c r="AD410" s="4">
        <f t="shared" si="128"/>
        <v>2990.9511841323733</v>
      </c>
      <c r="AE410">
        <f>SUMPRODUCT($B$7:$B$456,AD$7:AD$456,EXP(constants!$B$32+constants!$A$32*ABS($A$7:$A$456-$A410)))</f>
        <v>62.052082167911379</v>
      </c>
      <c r="AF410" s="4">
        <f t="shared" si="129"/>
        <v>2928.8991019644618</v>
      </c>
      <c r="AG410">
        <f t="shared" si="141"/>
        <v>2928.8991019644618</v>
      </c>
      <c r="AH410" s="4"/>
      <c r="AI410" s="5">
        <f>SUMPRODUCT(constants!$B$13:$B$20,A410^constants!$A$13:$A$20)*constants!$C$10/((A410/1000000000)^5*(EXP(0.014388/(A410/1000000000)/constants!$B$9)-1))</f>
        <v>1.599342048911523E-6</v>
      </c>
      <c r="AJ410">
        <f>SUMPRODUCT(A410^constants!$E$28:$J$28,constants!$E$27:$J$27)</f>
        <v>6.3682095869803433E-7</v>
      </c>
      <c r="AL410" s="17">
        <f t="shared" si="130"/>
        <v>4.3382089755275755E-10</v>
      </c>
      <c r="AM410">
        <f t="shared" si="142"/>
        <v>2.174267315220616E-10</v>
      </c>
      <c r="AN410">
        <f t="shared" si="143"/>
        <v>1.9952509726649648</v>
      </c>
      <c r="AO410">
        <f t="shared" si="144"/>
        <v>4.3103580587020266E-10</v>
      </c>
      <c r="AQ410">
        <f t="shared" si="125"/>
        <v>4.3382089755275755E-10</v>
      </c>
      <c r="AS410" s="4">
        <f t="shared" si="145"/>
        <v>1.0064613928695139</v>
      </c>
    </row>
    <row r="411" spans="1:45" x14ac:dyDescent="0.2">
      <c r="A411">
        <f>front!A411</f>
        <v>378.98</v>
      </c>
      <c r="B411" s="1">
        <f t="shared" si="146"/>
        <v>0.47000000000002728</v>
      </c>
      <c r="C411">
        <f>front!D411-front!B411</f>
        <v>1361.7499999999995</v>
      </c>
      <c r="D411" s="2">
        <f>front!E411-front!C411</f>
        <v>13010</v>
      </c>
      <c r="E411" s="2">
        <f>IF(front!F411-front!C411&gt;0,front!F411-front!C411,0)</f>
        <v>1687.8999999999996</v>
      </c>
      <c r="F411" s="2">
        <f>front!I411-front!H411</f>
        <v>9036</v>
      </c>
      <c r="G411" s="2">
        <f>IF(front!J411-front!H411&gt;0,front!J411-front!H411,0)</f>
        <v>51.100000000000364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1358.6333414036867</v>
      </c>
      <c r="J411" s="4">
        <f>D411/(constants!$A$4+constants!$B$4*data!D411+constants!$C$4*data!D411^2+constants!$D$4*data!D411^3+constants!$E$4*data!D411^4+constants!$F$4*data!D411^5+constants!$G$4*data!D411^6+constants!$H$4*data!D411^7)</f>
        <v>13040.647975265878</v>
      </c>
      <c r="K411" s="4">
        <f>E411/(constants!$A$4+constants!$B$4*data!E411+constants!$C$4*data!E411^2+constants!$D$4*data!E411^3+constants!$E$4*data!E411^4+constants!$F$4*data!E411^5+constants!$G$4*data!E411^6+constants!$H$4*data!E411^7)</f>
        <v>1684.0440624927401</v>
      </c>
      <c r="L411" s="4">
        <f>F411/(constants!$A$4+constants!$B$4*data!F411+constants!$C$4*data!F411^2+constants!$D$4*data!F411^3+constants!$E$4*data!F411^4+constants!$F$4*data!F411^5+constants!$G$4*data!F411^6+constants!$H$4*data!F411^7)</f>
        <v>9029.5037320248066</v>
      </c>
      <c r="M411" s="4">
        <f>G411/(constants!$A$4+constants!$B$4*data!G411+constants!$C$4*data!G411^2+constants!$D$4*data!G411^3+constants!$E$4*data!G411^4+constants!$F$4*data!G411^5+constants!$G$4*data!G411^6+constants!$H$4*data!G411^7)</f>
        <v>50.979462801474803</v>
      </c>
      <c r="N411" s="4"/>
      <c r="O411" s="4">
        <f t="shared" si="131"/>
        <v>4528.7778046789554</v>
      </c>
      <c r="P411" s="4">
        <f t="shared" si="132"/>
        <v>4346.8826584219587</v>
      </c>
      <c r="Q411" s="4">
        <f t="shared" si="133"/>
        <v>561.34802083091336</v>
      </c>
      <c r="R411" s="4">
        <f t="shared" si="134"/>
        <v>3009.8345773416027</v>
      </c>
      <c r="S411" s="4">
        <f t="shared" si="135"/>
        <v>16.993154267158268</v>
      </c>
      <c r="T411" s="4">
        <f t="shared" si="136"/>
        <v>1.0418449635176097</v>
      </c>
      <c r="U411" s="4">
        <f t="shared" si="137"/>
        <v>0.12913806627453306</v>
      </c>
      <c r="V411" s="4">
        <f t="shared" si="138"/>
        <v>5.6458764860649749E-3</v>
      </c>
      <c r="W411" s="4"/>
      <c r="X411">
        <f>IF(front!E411&gt;$X$2,O411,P411)</f>
        <v>4346.8826584219587</v>
      </c>
      <c r="Y411">
        <f t="shared" si="147"/>
        <v>3767.7609963190653</v>
      </c>
      <c r="Z411">
        <f>SUMPRODUCT($B$7:$B$456,Y$7:Y$456,EXP(constants!$B$32+constants!$A$32*ABS($A$7:$A$456-$A411)))</f>
        <v>73.995532712490956</v>
      </c>
      <c r="AA411">
        <f t="shared" si="127"/>
        <v>3693.7654636065745</v>
      </c>
      <c r="AB411">
        <f t="shared" si="140"/>
        <v>3686.2499882130692</v>
      </c>
      <c r="AD411" s="4">
        <f t="shared" si="128"/>
        <v>2990.9511841323733</v>
      </c>
      <c r="AE411">
        <f>SUMPRODUCT($B$7:$B$456,AD$7:AD$456,EXP(constants!$B$32+constants!$A$32*ABS($A$7:$A$456-$A411)))</f>
        <v>61.807020250285035</v>
      </c>
      <c r="AF411" s="4">
        <f t="shared" si="129"/>
        <v>2929.1441638820884</v>
      </c>
      <c r="AG411">
        <f t="shared" si="141"/>
        <v>2929.1441638820884</v>
      </c>
      <c r="AH411" s="4"/>
      <c r="AI411" s="5">
        <f>SUMPRODUCT(constants!$B$13:$B$20,A411^constants!$A$13:$A$20)*constants!$C$10/((A411/1000000000)^5*(EXP(0.014388/(A411/1000000000)/constants!$B$9)-1))</f>
        <v>1.6134765564301796E-6</v>
      </c>
      <c r="AJ411">
        <f>SUMPRODUCT(A411^constants!$E$28:$J$28,constants!$E$27:$J$27)</f>
        <v>6.3450429323939081E-7</v>
      </c>
      <c r="AL411" s="17">
        <f t="shared" si="130"/>
        <v>4.3770133919005356E-10</v>
      </c>
      <c r="AM411">
        <f t="shared" si="142"/>
        <v>2.1661763905756759E-10</v>
      </c>
      <c r="AN411">
        <f t="shared" si="143"/>
        <v>2.0206172548752206</v>
      </c>
      <c r="AO411">
        <f t="shared" si="144"/>
        <v>4.2943182727927539E-10</v>
      </c>
      <c r="AQ411">
        <f t="shared" si="125"/>
        <v>4.3770133919005356E-10</v>
      </c>
      <c r="AS411" s="4">
        <f t="shared" si="145"/>
        <v>1.0192568677621563</v>
      </c>
    </row>
    <row r="412" spans="1:45" x14ac:dyDescent="0.2">
      <c r="A412">
        <f>front!A412</f>
        <v>379.45</v>
      </c>
      <c r="B412" s="1">
        <f t="shared" si="146"/>
        <v>0.46999999999997044</v>
      </c>
      <c r="C412">
        <f>front!D412-front!B412</f>
        <v>1387.6499999999996</v>
      </c>
      <c r="D412" s="2">
        <f>front!E412-front!C412</f>
        <v>13340.6</v>
      </c>
      <c r="E412" s="2">
        <f>IF(front!F412-front!C412&gt;0,front!F412-front!C412,0)</f>
        <v>1672</v>
      </c>
      <c r="F412" s="2">
        <f>front!I412-front!H412</f>
        <v>9235.7000000000007</v>
      </c>
      <c r="G412" s="2">
        <f>IF(front!J412-front!H412&gt;0,front!J412-front!H412,0)</f>
        <v>66.800000000001091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1384.4746750831446</v>
      </c>
      <c r="J412" s="4">
        <f>D412/(constants!$A$4+constants!$B$4*data!D412+constants!$C$4*data!D412^2+constants!$D$4*data!D412^3+constants!$E$4*data!D412^4+constants!$F$4*data!D412^5+constants!$G$4*data!D412^6+constants!$H$4*data!D412^7)</f>
        <v>13376.355244363185</v>
      </c>
      <c r="K412" s="4">
        <f>E412/(constants!$A$4+constants!$B$4*data!E412+constants!$C$4*data!E412^2+constants!$D$4*data!E412^3+constants!$E$4*data!E412^4+constants!$F$4*data!E412^5+constants!$G$4*data!E412^6+constants!$H$4*data!E412^7)</f>
        <v>1668.1801286798463</v>
      </c>
      <c r="L412" s="4">
        <f>F412/(constants!$A$4+constants!$B$4*data!F412+constants!$C$4*data!F412^2+constants!$D$4*data!F412^3+constants!$E$4*data!F412^4+constants!$F$4*data!F412^5+constants!$G$4*data!F412^6+constants!$H$4*data!F412^7)</f>
        <v>9230.1211742565829</v>
      </c>
      <c r="M412" s="4">
        <f>G412/(constants!$A$4+constants!$B$4*data!G412+constants!$C$4*data!G412^2+constants!$D$4*data!G412^3+constants!$E$4*data!G412^4+constants!$F$4*data!G412^5+constants!$G$4*data!G412^6+constants!$H$4*data!G412^7)</f>
        <v>66.642538964800238</v>
      </c>
      <c r="N412" s="4"/>
      <c r="O412" s="4">
        <f t="shared" si="131"/>
        <v>4614.9155836104819</v>
      </c>
      <c r="P412" s="4">
        <f t="shared" si="132"/>
        <v>4458.7850814543954</v>
      </c>
      <c r="Q412" s="4">
        <f t="shared" si="133"/>
        <v>556.06004289328212</v>
      </c>
      <c r="R412" s="4">
        <f t="shared" si="134"/>
        <v>3076.7070580855279</v>
      </c>
      <c r="S412" s="4">
        <f t="shared" si="135"/>
        <v>22.21417965493341</v>
      </c>
      <c r="T412" s="4">
        <f t="shared" si="136"/>
        <v>1.0350163776239152</v>
      </c>
      <c r="U412" s="4">
        <f t="shared" si="137"/>
        <v>0.12471111137563573</v>
      </c>
      <c r="V412" s="4">
        <f t="shared" si="138"/>
        <v>7.2201152841493204E-3</v>
      </c>
      <c r="W412" s="4"/>
      <c r="X412">
        <f>IF(front!E412&gt;$X$2,O412,P412)</f>
        <v>4458.7850814543954</v>
      </c>
      <c r="Y412">
        <f t="shared" si="147"/>
        <v>3879.6634193515019</v>
      </c>
      <c r="Z412">
        <f>SUMPRODUCT($B$7:$B$456,Y$7:Y$456,EXP(constants!$B$32+constants!$A$32*ABS($A$7:$A$456-$A412)))</f>
        <v>74.374045655120639</v>
      </c>
      <c r="AA412">
        <f t="shared" si="127"/>
        <v>3805.2893736963815</v>
      </c>
      <c r="AB412">
        <f t="shared" si="140"/>
        <v>3797.7738983028762</v>
      </c>
      <c r="AD412" s="4">
        <f t="shared" si="128"/>
        <v>3052.0218770620568</v>
      </c>
      <c r="AE412">
        <f>SUMPRODUCT($B$7:$B$456,AD$7:AD$456,EXP(constants!$B$32+constants!$A$32*ABS($A$7:$A$456-$A412)))</f>
        <v>61.553970108054791</v>
      </c>
      <c r="AF412" s="4">
        <f t="shared" si="129"/>
        <v>2990.467906954002</v>
      </c>
      <c r="AG412">
        <f t="shared" si="141"/>
        <v>2990.467906954002</v>
      </c>
      <c r="AH412" s="4"/>
      <c r="AI412" s="5">
        <f>SUMPRODUCT(constants!$B$13:$B$20,A412^constants!$A$13:$A$20)*constants!$C$10/((A412/1000000000)^5*(EXP(0.014388/(A412/1000000000)/constants!$B$9)-1))</f>
        <v>1.6276873171931499E-6</v>
      </c>
      <c r="AJ412">
        <f>SUMPRODUCT(A412^constants!$E$28:$J$28,constants!$E$27:$J$27)</f>
        <v>6.3222213247975849E-7</v>
      </c>
      <c r="AL412" s="17">
        <f t="shared" si="130"/>
        <v>4.2858984257080706E-10</v>
      </c>
      <c r="AM412">
        <f t="shared" si="142"/>
        <v>2.1141244519280609E-10</v>
      </c>
      <c r="AN412">
        <f t="shared" si="143"/>
        <v>2.0272687456026408</v>
      </c>
      <c r="AO412">
        <f t="shared" si="144"/>
        <v>4.1911283422583632E-10</v>
      </c>
      <c r="AQ412">
        <f t="shared" si="125"/>
        <v>4.2858984257080706E-10</v>
      </c>
      <c r="AS412" s="4">
        <f t="shared" si="145"/>
        <v>1.0226120690445479</v>
      </c>
    </row>
    <row r="413" spans="1:45" x14ac:dyDescent="0.2">
      <c r="A413">
        <f>front!A413</f>
        <v>379.92</v>
      </c>
      <c r="B413" s="1">
        <f t="shared" si="146"/>
        <v>0.47000000000002728</v>
      </c>
      <c r="C413">
        <f>front!D413-front!B413</f>
        <v>1387.6499999999996</v>
      </c>
      <c r="D413" s="2">
        <f>front!E413-front!C413</f>
        <v>13340.6</v>
      </c>
      <c r="E413" s="2">
        <f>IF(front!F413-front!C413&gt;0,front!F413-front!C413,0)</f>
        <v>1672</v>
      </c>
      <c r="F413" s="2">
        <f>front!I413-front!H413</f>
        <v>9235.7000000000007</v>
      </c>
      <c r="G413" s="2">
        <f>IF(front!J413-front!H413&gt;0,front!J413-front!H413,0)</f>
        <v>66.800000000001091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1384.4746750831446</v>
      </c>
      <c r="J413" s="4">
        <f>D413/(constants!$A$4+constants!$B$4*data!D413+constants!$C$4*data!D413^2+constants!$D$4*data!D413^3+constants!$E$4*data!D413^4+constants!$F$4*data!D413^5+constants!$G$4*data!D413^6+constants!$H$4*data!D413^7)</f>
        <v>13376.355244363185</v>
      </c>
      <c r="K413" s="4">
        <f>E413/(constants!$A$4+constants!$B$4*data!E413+constants!$C$4*data!E413^2+constants!$D$4*data!E413^3+constants!$E$4*data!E413^4+constants!$F$4*data!E413^5+constants!$G$4*data!E413^6+constants!$H$4*data!E413^7)</f>
        <v>1668.1801286798463</v>
      </c>
      <c r="L413" s="4">
        <f>F413/(constants!$A$4+constants!$B$4*data!F413+constants!$C$4*data!F413^2+constants!$D$4*data!F413^3+constants!$E$4*data!F413^4+constants!$F$4*data!F413^5+constants!$G$4*data!F413^6+constants!$H$4*data!F413^7)</f>
        <v>9230.1211742565829</v>
      </c>
      <c r="M413" s="4">
        <f>G413/(constants!$A$4+constants!$B$4*data!G413+constants!$C$4*data!G413^2+constants!$D$4*data!G413^3+constants!$E$4*data!G413^4+constants!$F$4*data!G413^5+constants!$G$4*data!G413^6+constants!$H$4*data!G413^7)</f>
        <v>66.642538964800238</v>
      </c>
      <c r="N413" s="4"/>
      <c r="O413" s="4">
        <f t="shared" si="131"/>
        <v>4614.9155836104819</v>
      </c>
      <c r="P413" s="4">
        <f t="shared" si="132"/>
        <v>4458.7850814543954</v>
      </c>
      <c r="Q413" s="4">
        <f t="shared" si="133"/>
        <v>556.06004289328212</v>
      </c>
      <c r="R413" s="4">
        <f t="shared" si="134"/>
        <v>3076.7070580855279</v>
      </c>
      <c r="S413" s="4">
        <f t="shared" si="135"/>
        <v>22.21417965493341</v>
      </c>
      <c r="T413" s="4">
        <f t="shared" si="136"/>
        <v>1.0350163776239152</v>
      </c>
      <c r="U413" s="4">
        <f t="shared" si="137"/>
        <v>0.12471111137563573</v>
      </c>
      <c r="V413" s="4">
        <f t="shared" si="138"/>
        <v>7.2201152841493204E-3</v>
      </c>
      <c r="W413" s="4"/>
      <c r="X413">
        <f>IF(front!E413&gt;$X$2,O413,P413)</f>
        <v>4458.7850814543954</v>
      </c>
      <c r="Y413">
        <f t="shared" si="147"/>
        <v>3879.6634193515019</v>
      </c>
      <c r="Z413">
        <f>SUMPRODUCT($B$7:$B$456,Y$7:Y$456,EXP(constants!$B$32+constants!$A$32*ABS($A$7:$A$456-$A413)))</f>
        <v>74.738052867465996</v>
      </c>
      <c r="AA413">
        <f t="shared" si="127"/>
        <v>3804.9253664840357</v>
      </c>
      <c r="AB413">
        <f t="shared" si="140"/>
        <v>3797.4098910905304</v>
      </c>
      <c r="AD413" s="4">
        <f t="shared" si="128"/>
        <v>3052.0218770620568</v>
      </c>
      <c r="AE413">
        <f>SUMPRODUCT($B$7:$B$456,AD$7:AD$456,EXP(constants!$B$32+constants!$A$32*ABS($A$7:$A$456-$A413)))</f>
        <v>61.291685781013975</v>
      </c>
      <c r="AF413" s="4">
        <f t="shared" si="129"/>
        <v>2990.7301912810426</v>
      </c>
      <c r="AG413">
        <f t="shared" si="141"/>
        <v>2990.7301912810426</v>
      </c>
      <c r="AH413" s="4"/>
      <c r="AI413" s="5">
        <f>SUMPRODUCT(constants!$B$13:$B$20,A413^constants!$A$13:$A$20)*constants!$C$10/((A413/1000000000)^5*(EXP(0.014388/(A413/1000000000)/constants!$B$9)-1))</f>
        <v>1.6419743637657497E-6</v>
      </c>
      <c r="AJ413">
        <f>SUMPRODUCT(A413^constants!$E$28:$J$28,constants!$E$27:$J$27)</f>
        <v>6.2997468802417642E-7</v>
      </c>
      <c r="AL413" s="17">
        <f t="shared" si="130"/>
        <v>4.3239323930191054E-10</v>
      </c>
      <c r="AM413">
        <f t="shared" si="142"/>
        <v>2.1064243436628246E-10</v>
      </c>
      <c r="AN413">
        <f t="shared" si="143"/>
        <v>2.0527356731456563</v>
      </c>
      <c r="AO413">
        <f t="shared" si="144"/>
        <v>4.1758633270131834E-10</v>
      </c>
      <c r="AQ413">
        <f t="shared" si="125"/>
        <v>4.3239323930191054E-10</v>
      </c>
      <c r="AS413" s="4">
        <f t="shared" si="145"/>
        <v>1.0354583123082788</v>
      </c>
    </row>
    <row r="414" spans="1:45" x14ac:dyDescent="0.2">
      <c r="A414">
        <f>front!A414</f>
        <v>380.39</v>
      </c>
      <c r="B414" s="1">
        <f t="shared" si="146"/>
        <v>0.46999999999997044</v>
      </c>
      <c r="C414">
        <f>front!D414-front!B414</f>
        <v>1420.1</v>
      </c>
      <c r="D414" s="2">
        <f>front!E414-front!C414</f>
        <v>13711.6</v>
      </c>
      <c r="E414" s="2">
        <f>IF(front!F414-front!C414&gt;0,front!F414-front!C414,0)</f>
        <v>1668.8999999999996</v>
      </c>
      <c r="F414" s="2">
        <f>front!I414-front!H414</f>
        <v>9013.5000000000018</v>
      </c>
      <c r="G414" s="2">
        <f>IF(front!J414-front!H414&gt;0,front!J414-front!H414,0)</f>
        <v>25.600000000000364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1416.8511633056191</v>
      </c>
      <c r="J414" s="4">
        <f>D414/(constants!$A$4+constants!$B$4*data!D414+constants!$C$4*data!D414^2+constants!$D$4*data!D414^3+constants!$E$4*data!D414^4+constants!$F$4*data!D414^5+constants!$G$4*data!D414^6+constants!$H$4*data!D414^7)</f>
        <v>13753.492132328365</v>
      </c>
      <c r="K414" s="4">
        <f>E414/(constants!$A$4+constants!$B$4*data!E414+constants!$C$4*data!E414^2+constants!$D$4*data!E414^3+constants!$E$4*data!E414^4+constants!$F$4*data!E414^5+constants!$G$4*data!E414^6+constants!$H$4*data!E414^7)</f>
        <v>1665.0871601784424</v>
      </c>
      <c r="L414" s="4">
        <f>F414/(constants!$A$4+constants!$B$4*data!F414+constants!$C$4*data!F414^2+constants!$D$4*data!F414^3+constants!$E$4*data!F414^4+constants!$F$4*data!F414^5+constants!$G$4*data!F414^6+constants!$H$4*data!F414^7)</f>
        <v>9006.9057343596396</v>
      </c>
      <c r="M414" s="4">
        <f>G414/(constants!$A$4+constants!$B$4*data!G414+constants!$C$4*data!G414^2+constants!$D$4*data!G414^3+constants!$E$4*data!G414^4+constants!$F$4*data!G414^5+constants!$G$4*data!G414^6+constants!$H$4*data!G414^7)</f>
        <v>25.539543496318664</v>
      </c>
      <c r="N414" s="4"/>
      <c r="O414" s="4">
        <f t="shared" si="131"/>
        <v>4722.8372110187302</v>
      </c>
      <c r="P414" s="4">
        <f t="shared" si="132"/>
        <v>4584.4973774427881</v>
      </c>
      <c r="Q414" s="4">
        <f t="shared" si="133"/>
        <v>555.02905339281415</v>
      </c>
      <c r="R414" s="4">
        <f t="shared" si="134"/>
        <v>3002.3019114532131</v>
      </c>
      <c r="S414" s="4">
        <f t="shared" si="135"/>
        <v>8.5131811654395548</v>
      </c>
      <c r="T414" s="4">
        <f t="shared" si="136"/>
        <v>1.0301755726280091</v>
      </c>
      <c r="U414" s="4">
        <f t="shared" si="137"/>
        <v>0.121066500359175</v>
      </c>
      <c r="V414" s="4">
        <f t="shared" si="138"/>
        <v>2.8355513257888494E-3</v>
      </c>
      <c r="W414" s="4"/>
      <c r="X414">
        <f>IF(front!E414&gt;$X$2,O414,P414)</f>
        <v>4584.4973774427881</v>
      </c>
      <c r="Y414">
        <f t="shared" si="147"/>
        <v>4005.3757153398947</v>
      </c>
      <c r="Z414">
        <f>SUMPRODUCT($B$7:$B$456,Y$7:Y$456,EXP(constants!$B$32+constants!$A$32*ABS($A$7:$A$456-$A414)))</f>
        <v>75.087814515649995</v>
      </c>
      <c r="AA414">
        <f t="shared" si="127"/>
        <v>3930.2879008242448</v>
      </c>
      <c r="AB414">
        <f t="shared" si="140"/>
        <v>3922.7724254307395</v>
      </c>
      <c r="AD414" s="4">
        <f t="shared" si="128"/>
        <v>2992.8417638619512</v>
      </c>
      <c r="AE414">
        <f>SUMPRODUCT($B$7:$B$456,AD$7:AD$456,EXP(constants!$B$32+constants!$A$32*ABS($A$7:$A$456-$A414)))</f>
        <v>61.019979807227287</v>
      </c>
      <c r="AF414" s="4">
        <f t="shared" si="129"/>
        <v>2931.821784054724</v>
      </c>
      <c r="AG414">
        <f t="shared" si="141"/>
        <v>2931.821784054724</v>
      </c>
      <c r="AH414" s="4"/>
      <c r="AI414" s="5">
        <f>SUMPRODUCT(constants!$B$13:$B$20,A414^constants!$A$13:$A$20)*constants!$C$10/((A414/1000000000)^5*(EXP(0.014388/(A414/1000000000)/constants!$B$9)-1))</f>
        <v>1.6563377264925244E-6</v>
      </c>
      <c r="AJ414">
        <f>SUMPRODUCT(A414^constants!$E$28:$J$28,constants!$E$27:$J$27)</f>
        <v>6.2776216953869647E-7</v>
      </c>
      <c r="AL414" s="17">
        <f t="shared" si="130"/>
        <v>4.2223650695481026E-10</v>
      </c>
      <c r="AM414">
        <f t="shared" si="142"/>
        <v>2.141201668371869E-10</v>
      </c>
      <c r="AN414">
        <f t="shared" si="143"/>
        <v>1.9719604799106627</v>
      </c>
      <c r="AO414">
        <f t="shared" si="144"/>
        <v>4.2448073435884939E-10</v>
      </c>
      <c r="AQ414">
        <f t="shared" ref="AQ414:AQ460" si="148">AL414</f>
        <v>4.2223650695481026E-10</v>
      </c>
      <c r="AS414" s="4">
        <f t="shared" si="145"/>
        <v>0.9947130052735399</v>
      </c>
    </row>
    <row r="415" spans="1:45" x14ac:dyDescent="0.2">
      <c r="A415">
        <f>front!A415</f>
        <v>380.86</v>
      </c>
      <c r="B415" s="1">
        <f t="shared" si="146"/>
        <v>0.47000000000002728</v>
      </c>
      <c r="C415">
        <f>front!D415-front!B415</f>
        <v>1420.1</v>
      </c>
      <c r="D415" s="2">
        <f>front!E415-front!C415</f>
        <v>13711.6</v>
      </c>
      <c r="E415" s="2">
        <f>IF(front!F415-front!C415&gt;0,front!F415-front!C415,0)</f>
        <v>1668.8999999999996</v>
      </c>
      <c r="F415" s="2">
        <f>front!I415-front!H415</f>
        <v>9013.5000000000018</v>
      </c>
      <c r="G415" s="2">
        <f>IF(front!J415-front!H415&gt;0,front!J415-front!H415,0)</f>
        <v>25.600000000000364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1416.8511633056191</v>
      </c>
      <c r="J415" s="4">
        <f>D415/(constants!$A$4+constants!$B$4*data!D415+constants!$C$4*data!D415^2+constants!$D$4*data!D415^3+constants!$E$4*data!D415^4+constants!$F$4*data!D415^5+constants!$G$4*data!D415^6+constants!$H$4*data!D415^7)</f>
        <v>13753.492132328365</v>
      </c>
      <c r="K415" s="4">
        <f>E415/(constants!$A$4+constants!$B$4*data!E415+constants!$C$4*data!E415^2+constants!$D$4*data!E415^3+constants!$E$4*data!E415^4+constants!$F$4*data!E415^5+constants!$G$4*data!E415^6+constants!$H$4*data!E415^7)</f>
        <v>1665.0871601784424</v>
      </c>
      <c r="L415" s="4">
        <f>F415/(constants!$A$4+constants!$B$4*data!F415+constants!$C$4*data!F415^2+constants!$D$4*data!F415^3+constants!$E$4*data!F415^4+constants!$F$4*data!F415^5+constants!$G$4*data!F415^6+constants!$H$4*data!F415^7)</f>
        <v>9006.9057343596396</v>
      </c>
      <c r="M415" s="4">
        <f>G415/(constants!$A$4+constants!$B$4*data!G415+constants!$C$4*data!G415^2+constants!$D$4*data!G415^3+constants!$E$4*data!G415^4+constants!$F$4*data!G415^5+constants!$G$4*data!G415^6+constants!$H$4*data!G415^7)</f>
        <v>25.539543496318664</v>
      </c>
      <c r="N415" s="4"/>
      <c r="O415" s="4">
        <f t="shared" si="131"/>
        <v>4722.8372110187302</v>
      </c>
      <c r="P415" s="4">
        <f t="shared" si="132"/>
        <v>4584.4973774427881</v>
      </c>
      <c r="Q415" s="4">
        <f t="shared" si="133"/>
        <v>555.02905339281415</v>
      </c>
      <c r="R415" s="4">
        <f t="shared" si="134"/>
        <v>3002.3019114532131</v>
      </c>
      <c r="S415" s="4">
        <f t="shared" si="135"/>
        <v>8.5131811654395548</v>
      </c>
      <c r="T415" s="4">
        <f t="shared" si="136"/>
        <v>1.0301755726280091</v>
      </c>
      <c r="U415" s="4">
        <f t="shared" si="137"/>
        <v>0.121066500359175</v>
      </c>
      <c r="V415" s="4">
        <f t="shared" si="138"/>
        <v>2.8355513257888494E-3</v>
      </c>
      <c r="W415" s="4"/>
      <c r="X415">
        <f>IF(front!E415&gt;$X$2,O415,P415)</f>
        <v>4584.4973774427881</v>
      </c>
      <c r="Y415">
        <f t="shared" si="147"/>
        <v>4005.3757153398947</v>
      </c>
      <c r="Z415">
        <f>SUMPRODUCT($B$7:$B$456,Y$7:Y$456,EXP(constants!$B$32+constants!$A$32*ABS($A$7:$A$456-$A415)))</f>
        <v>75.421388109537986</v>
      </c>
      <c r="AA415">
        <f t="shared" si="127"/>
        <v>3929.9543272303567</v>
      </c>
      <c r="AB415">
        <f t="shared" si="140"/>
        <v>3922.4388518368514</v>
      </c>
      <c r="AD415" s="4">
        <f t="shared" si="128"/>
        <v>2992.8417638619512</v>
      </c>
      <c r="AE415">
        <f>SUMPRODUCT($B$7:$B$456,AD$7:AD$456,EXP(constants!$B$32+constants!$A$32*ABS($A$7:$A$456-$A415)))</f>
        <v>60.739690116552168</v>
      </c>
      <c r="AF415" s="4">
        <f t="shared" si="129"/>
        <v>2932.1020737453991</v>
      </c>
      <c r="AG415">
        <f t="shared" si="141"/>
        <v>2932.1020737453991</v>
      </c>
      <c r="AH415" s="4"/>
      <c r="AI415" s="5">
        <f>SUMPRODUCT(constants!$B$13:$B$20,A415^constants!$A$13:$A$20)*constants!$C$10/((A415/1000000000)^5*(EXP(0.014388/(A415/1000000000)/constants!$B$9)-1))</f>
        <v>1.6707774334975928E-6</v>
      </c>
      <c r="AJ415">
        <f>SUMPRODUCT(A415^constants!$E$28:$J$28,constants!$E$27:$J$27)</f>
        <v>6.2558478464152948E-7</v>
      </c>
      <c r="AL415" s="17">
        <f t="shared" si="130"/>
        <v>4.2595372333597478E-10</v>
      </c>
      <c r="AM415">
        <f t="shared" si="142"/>
        <v>2.133570963450198E-10</v>
      </c>
      <c r="AN415">
        <f t="shared" si="143"/>
        <v>1.9964356969273942</v>
      </c>
      <c r="AO415">
        <f t="shared" si="144"/>
        <v>4.2296799164214421E-10</v>
      </c>
      <c r="AQ415">
        <f t="shared" si="148"/>
        <v>4.2595372333597478E-10</v>
      </c>
      <c r="AS415" s="4">
        <f t="shared" si="145"/>
        <v>1.007059001515076</v>
      </c>
    </row>
    <row r="416" spans="1:45" x14ac:dyDescent="0.2">
      <c r="A416">
        <f>front!A416</f>
        <v>381.33</v>
      </c>
      <c r="B416" s="1">
        <f t="shared" si="146"/>
        <v>0.46999999999997044</v>
      </c>
      <c r="C416">
        <f>front!D416-front!B416</f>
        <v>1459.75</v>
      </c>
      <c r="D416" s="2">
        <f>front!E416-front!C416</f>
        <v>14103.800000000001</v>
      </c>
      <c r="E416" s="2">
        <f>IF(front!F416-front!C416&gt;0,front!F416-front!C416,0)</f>
        <v>1662</v>
      </c>
      <c r="F416" s="2">
        <f>front!I416-front!H416</f>
        <v>9021.8000000000011</v>
      </c>
      <c r="G416" s="2">
        <f>IF(front!J416-front!H416&gt;0,front!J416-front!H416,0)</f>
        <v>12.399999999999636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1456.4113261837069</v>
      </c>
      <c r="J416" s="4">
        <f>D416/(constants!$A$4+constants!$B$4*data!D416+constants!$C$4*data!D416^2+constants!$D$4*data!D416^3+constants!$E$4*data!D416^4+constants!$F$4*data!D416^5+constants!$G$4*data!D416^6+constants!$H$4*data!D416^7)</f>
        <v>14152.652625759392</v>
      </c>
      <c r="K416" s="4">
        <f>E416/(constants!$A$4+constants!$B$4*data!E416+constants!$C$4*data!E416^2+constants!$D$4*data!E416^3+constants!$E$4*data!E416^4+constants!$F$4*data!E416^5+constants!$G$4*data!E416^6+constants!$H$4*data!E416^7)</f>
        <v>1658.2028106054283</v>
      </c>
      <c r="L416" s="4">
        <f>F416/(constants!$A$4+constants!$B$4*data!F416+constants!$C$4*data!F416^2+constants!$D$4*data!F416^3+constants!$E$4*data!F416^4+constants!$F$4*data!F416^5+constants!$G$4*data!F416^6+constants!$H$4*data!F416^7)</f>
        <v>9015.2417593559894</v>
      </c>
      <c r="M416" s="4">
        <f>G416/(constants!$A$4+constants!$B$4*data!G416+constants!$C$4*data!G416^2+constants!$D$4*data!G416^3+constants!$E$4*data!G416^4+constants!$F$4*data!G416^5+constants!$G$4*data!G416^6+constants!$H$4*data!G416^7)</f>
        <v>12.370698498090293</v>
      </c>
      <c r="N416" s="4"/>
      <c r="O416" s="4">
        <f t="shared" si="131"/>
        <v>4854.7044206123564</v>
      </c>
      <c r="P416" s="4">
        <f t="shared" si="132"/>
        <v>4717.5508752531314</v>
      </c>
      <c r="Q416" s="4">
        <f t="shared" si="133"/>
        <v>552.73427020180952</v>
      </c>
      <c r="R416" s="4">
        <f t="shared" si="134"/>
        <v>3005.0805864519966</v>
      </c>
      <c r="S416" s="4">
        <f t="shared" si="135"/>
        <v>4.1235661660300975</v>
      </c>
      <c r="T416" s="4">
        <f t="shared" si="136"/>
        <v>1.0290730400129211</v>
      </c>
      <c r="U416" s="4">
        <f t="shared" si="137"/>
        <v>0.11716551338137954</v>
      </c>
      <c r="V416" s="4">
        <f t="shared" si="138"/>
        <v>1.3721981981517045E-3</v>
      </c>
      <c r="W416" s="4"/>
      <c r="X416">
        <f>IF(front!E416&gt;$X$2,O416,P416)</f>
        <v>4717.5508752531314</v>
      </c>
      <c r="Y416">
        <f t="shared" si="147"/>
        <v>4138.429213150238</v>
      </c>
      <c r="Z416">
        <f>SUMPRODUCT($B$7:$B$456,Y$7:Y$456,EXP(constants!$B$32+constants!$A$32*ABS($A$7:$A$456-$A416)))</f>
        <v>75.739012063495565</v>
      </c>
      <c r="AA416">
        <f t="shared" si="127"/>
        <v>4062.6902010867425</v>
      </c>
      <c r="AB416">
        <f t="shared" si="140"/>
        <v>4055.1747256932372</v>
      </c>
      <c r="AD416" s="4">
        <f t="shared" si="128"/>
        <v>3000.4983340865301</v>
      </c>
      <c r="AE416">
        <f>SUMPRODUCT($B$7:$B$456,AD$7:AD$456,EXP(constants!$B$32+constants!$A$32*ABS($A$7:$A$456-$A416)))</f>
        <v>60.45061637811699</v>
      </c>
      <c r="AF416" s="4">
        <f t="shared" si="129"/>
        <v>2940.0477177084131</v>
      </c>
      <c r="AG416">
        <f t="shared" si="141"/>
        <v>2940.0477177084131</v>
      </c>
      <c r="AH416" s="4"/>
      <c r="AI416" s="5">
        <f>SUMPRODUCT(constants!$B$13:$B$20,A416^constants!$A$13:$A$20)*constants!$C$10/((A416/1000000000)^5*(EXP(0.014388/(A416/1000000000)/constants!$B$9)-1))</f>
        <v>1.6852935106857453E-6</v>
      </c>
      <c r="AJ416">
        <f>SUMPRODUCT(A416^constants!$E$28:$J$28,constants!$E$27:$J$27)</f>
        <v>6.2344273878920395E-7</v>
      </c>
      <c r="AL416" s="17">
        <f t="shared" si="130"/>
        <v>4.1559084988567105E-10</v>
      </c>
      <c r="AM416">
        <f t="shared" si="142"/>
        <v>2.120519116183391E-10</v>
      </c>
      <c r="AN416">
        <f t="shared" si="143"/>
        <v>1.9598542956484675</v>
      </c>
      <c r="AO416">
        <f t="shared" si="144"/>
        <v>4.2038053909417077E-10</v>
      </c>
      <c r="AQ416">
        <f t="shared" si="148"/>
        <v>4.1559084988567105E-10</v>
      </c>
      <c r="AS416" s="4">
        <f t="shared" si="145"/>
        <v>0.98860630128402116</v>
      </c>
    </row>
    <row r="417" spans="1:45" x14ac:dyDescent="0.2">
      <c r="A417">
        <f>front!A417</f>
        <v>381.79</v>
      </c>
      <c r="B417" s="1">
        <f t="shared" si="146"/>
        <v>0.46000000000003638</v>
      </c>
      <c r="C417">
        <f>front!D417-front!B417</f>
        <v>1459.75</v>
      </c>
      <c r="D417" s="2">
        <f>front!E417-front!C417</f>
        <v>14103.800000000001</v>
      </c>
      <c r="E417" s="2">
        <f>IF(front!F417-front!C417&gt;0,front!F417-front!C417,0)</f>
        <v>1662</v>
      </c>
      <c r="F417" s="2">
        <f>front!I417-front!H417</f>
        <v>9021.8000000000011</v>
      </c>
      <c r="G417" s="2">
        <f>IF(front!J417-front!H417&gt;0,front!J417-front!H417,0)</f>
        <v>12.399999999999636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1456.4113261837069</v>
      </c>
      <c r="J417" s="4">
        <f>D417/(constants!$A$4+constants!$B$4*data!D417+constants!$C$4*data!D417^2+constants!$D$4*data!D417^3+constants!$E$4*data!D417^4+constants!$F$4*data!D417^5+constants!$G$4*data!D417^6+constants!$H$4*data!D417^7)</f>
        <v>14152.652625759392</v>
      </c>
      <c r="K417" s="4">
        <f>E417/(constants!$A$4+constants!$B$4*data!E417+constants!$C$4*data!E417^2+constants!$D$4*data!E417^3+constants!$E$4*data!E417^4+constants!$F$4*data!E417^5+constants!$G$4*data!E417^6+constants!$H$4*data!E417^7)</f>
        <v>1658.2028106054283</v>
      </c>
      <c r="L417" s="4">
        <f>F417/(constants!$A$4+constants!$B$4*data!F417+constants!$C$4*data!F417^2+constants!$D$4*data!F417^3+constants!$E$4*data!F417^4+constants!$F$4*data!F417^5+constants!$G$4*data!F417^6+constants!$H$4*data!F417^7)</f>
        <v>9015.2417593559894</v>
      </c>
      <c r="M417" s="4">
        <f>G417/(constants!$A$4+constants!$B$4*data!G417+constants!$C$4*data!G417^2+constants!$D$4*data!G417^3+constants!$E$4*data!G417^4+constants!$F$4*data!G417^5+constants!$G$4*data!G417^6+constants!$H$4*data!G417^7)</f>
        <v>12.370698498090293</v>
      </c>
      <c r="N417" s="4"/>
      <c r="O417" s="4">
        <f t="shared" si="131"/>
        <v>4854.7044206123564</v>
      </c>
      <c r="P417" s="4">
        <f t="shared" si="132"/>
        <v>4717.5508752531314</v>
      </c>
      <c r="Q417" s="4">
        <f t="shared" si="133"/>
        <v>552.73427020180952</v>
      </c>
      <c r="R417" s="4">
        <f t="shared" si="134"/>
        <v>3005.0805864519966</v>
      </c>
      <c r="S417" s="4">
        <f t="shared" si="135"/>
        <v>4.1235661660300975</v>
      </c>
      <c r="T417" s="4">
        <f t="shared" si="136"/>
        <v>1.0290730400129211</v>
      </c>
      <c r="U417" s="4">
        <f t="shared" si="137"/>
        <v>0.11716551338137954</v>
      </c>
      <c r="V417" s="4">
        <f t="shared" si="138"/>
        <v>1.3721981981517045E-3</v>
      </c>
      <c r="W417" s="4"/>
      <c r="X417">
        <f>IF(front!E417&gt;$X$2,O417,P417)</f>
        <v>4717.5508752531314</v>
      </c>
      <c r="Y417">
        <f t="shared" si="147"/>
        <v>4138.429213150238</v>
      </c>
      <c r="Z417">
        <f>SUMPRODUCT($B$7:$B$456,Y$7:Y$456,EXP(constants!$B$32+constants!$A$32*ABS($A$7:$A$456-$A417)))</f>
        <v>76.03165379366412</v>
      </c>
      <c r="AA417">
        <f t="shared" si="127"/>
        <v>4062.3975593565738</v>
      </c>
      <c r="AB417">
        <f t="shared" si="140"/>
        <v>4054.8820839630685</v>
      </c>
      <c r="AD417" s="4">
        <f t="shared" si="128"/>
        <v>3000.4983340865301</v>
      </c>
      <c r="AE417">
        <f>SUMPRODUCT($B$7:$B$456,AD$7:AD$456,EXP(constants!$B$32+constants!$A$32*ABS($A$7:$A$456-$A417)))</f>
        <v>60.158314747421052</v>
      </c>
      <c r="AF417" s="4">
        <f t="shared" si="129"/>
        <v>2940.3400193391089</v>
      </c>
      <c r="AG417">
        <f t="shared" si="141"/>
        <v>2940.3400193391089</v>
      </c>
      <c r="AH417" s="4"/>
      <c r="AI417" s="5">
        <f>SUMPRODUCT(constants!$B$13:$B$20,A417^constants!$A$13:$A$20)*constants!$C$10/((A417/1000000000)^5*(EXP(0.014388/(A417/1000000000)/constants!$B$9)-1))</f>
        <v>1.6995747080752883E-6</v>
      </c>
      <c r="AJ417">
        <f>SUMPRODUCT(A417^constants!$E$28:$J$28,constants!$E$27:$J$27)</f>
        <v>6.2138068293934737E-7</v>
      </c>
      <c r="AL417" s="17">
        <f t="shared" si="130"/>
        <v>4.1914281917026713E-10</v>
      </c>
      <c r="AM417">
        <f t="shared" si="142"/>
        <v>2.1132953292898865E-10</v>
      </c>
      <c r="AN417">
        <f t="shared" si="143"/>
        <v>1.983361309519897</v>
      </c>
      <c r="AO417">
        <f t="shared" si="144"/>
        <v>4.1894846550171081E-10</v>
      </c>
      <c r="AQ417">
        <f t="shared" si="148"/>
        <v>4.1914281917026713E-10</v>
      </c>
      <c r="AS417" s="4">
        <f t="shared" si="145"/>
        <v>1.0004639082955551</v>
      </c>
    </row>
    <row r="418" spans="1:45" x14ac:dyDescent="0.2">
      <c r="A418">
        <f>front!A418</f>
        <v>382.26</v>
      </c>
      <c r="B418" s="1">
        <f t="shared" si="146"/>
        <v>0.46999999999997044</v>
      </c>
      <c r="C418">
        <f>front!D418-front!B418</f>
        <v>1512.1499999999996</v>
      </c>
      <c r="D418" s="2">
        <f>front!E418-front!C418</f>
        <v>14521.8</v>
      </c>
      <c r="E418" s="2">
        <f>IF(front!F418-front!C418&gt;0,front!F418-front!C418,0)</f>
        <v>1653.0999999999985</v>
      </c>
      <c r="F418" s="2">
        <f>front!I418-front!H418</f>
        <v>9026.1999999999989</v>
      </c>
      <c r="G418" s="2">
        <f>IF(front!J418-front!H418&gt;0,front!J418-front!H418,0)</f>
        <v>32.200000000000728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1508.6925746863137</v>
      </c>
      <c r="J418" s="4">
        <f>D418/(constants!$A$4+constants!$B$4*data!D418+constants!$C$4*data!D418^2+constants!$D$4*data!D418^3+constants!$E$4*data!D418^4+constants!$F$4*data!D418^5+constants!$G$4*data!D418^6+constants!$H$4*data!D418^7)</f>
        <v>14578.613017327147</v>
      </c>
      <c r="K418" s="4">
        <f>E418/(constants!$A$4+constants!$B$4*data!E418+constants!$C$4*data!E418^2+constants!$D$4*data!E418^3+constants!$E$4*data!E418^4+constants!$F$4*data!E418^5+constants!$G$4*data!E418^6+constants!$H$4*data!E418^7)</f>
        <v>1649.3229967095051</v>
      </c>
      <c r="L418" s="4">
        <f>F418/(constants!$A$4+constants!$B$4*data!F418+constants!$C$4*data!F418^2+constants!$D$4*data!F418^3+constants!$E$4*data!F418^4+constants!$F$4*data!F418^5+constants!$G$4*data!F418^6+constants!$H$4*data!F418^7)</f>
        <v>9019.6609163007179</v>
      </c>
      <c r="M418" s="4">
        <f>G418/(constants!$A$4+constants!$B$4*data!G418+constants!$C$4*data!G418^2+constants!$D$4*data!G418^3+constants!$E$4*data!G418^4+constants!$F$4*data!G418^5+constants!$G$4*data!G418^6+constants!$H$4*data!G418^7)</f>
        <v>32.123980045551107</v>
      </c>
      <c r="N418" s="4"/>
      <c r="O418" s="4">
        <f t="shared" si="131"/>
        <v>5028.9752489543789</v>
      </c>
      <c r="P418" s="4">
        <f t="shared" si="132"/>
        <v>4859.5376724423822</v>
      </c>
      <c r="Q418" s="4">
        <f t="shared" si="133"/>
        <v>549.77433223650166</v>
      </c>
      <c r="R418" s="4">
        <f t="shared" si="134"/>
        <v>3006.5536387669058</v>
      </c>
      <c r="S418" s="4">
        <f t="shared" si="135"/>
        <v>10.707993348517036</v>
      </c>
      <c r="T418" s="4">
        <f t="shared" si="136"/>
        <v>1.0348670157395525</v>
      </c>
      <c r="U418" s="4">
        <f t="shared" si="137"/>
        <v>0.11313305283220235</v>
      </c>
      <c r="V418" s="4">
        <f t="shared" si="138"/>
        <v>3.5615507438306552E-3</v>
      </c>
      <c r="W418" s="4"/>
      <c r="X418">
        <f>IF(front!E418&gt;$X$2,O418,P418)</f>
        <v>4859.5376724423822</v>
      </c>
      <c r="Y418">
        <f t="shared" si="147"/>
        <v>4280.4160103394888</v>
      </c>
      <c r="Z418">
        <f>SUMPRODUCT($B$7:$B$456,Y$7:Y$456,EXP(constants!$B$32+constants!$A$32*ABS($A$7:$A$456-$A418)))</f>
        <v>76.313782444535647</v>
      </c>
      <c r="AA418">
        <f t="shared" si="127"/>
        <v>4204.1022278949531</v>
      </c>
      <c r="AB418">
        <f t="shared" si="140"/>
        <v>4196.5867525014473</v>
      </c>
      <c r="AD418" s="4">
        <f t="shared" si="128"/>
        <v>2994.6545383584166</v>
      </c>
      <c r="AE418">
        <f>SUMPRODUCT($B$7:$B$456,AD$7:AD$456,EXP(constants!$B$32+constants!$A$32*ABS($A$7:$A$456-$A418)))</f>
        <v>59.850980171645929</v>
      </c>
      <c r="AF418" s="4">
        <f t="shared" si="129"/>
        <v>2934.8035581867707</v>
      </c>
      <c r="AG418">
        <f t="shared" si="141"/>
        <v>2934.8035581867707</v>
      </c>
      <c r="AH418" s="4"/>
      <c r="AI418" s="5">
        <f>SUMPRODUCT(constants!$B$13:$B$20,A418^constants!$A$13:$A$20)*constants!$C$10/((A418/1000000000)^5*(EXP(0.014388/(A418/1000000000)/constants!$B$9)-1))</f>
        <v>1.714241968405051E-6</v>
      </c>
      <c r="AJ418">
        <f>SUMPRODUCT(A418^constants!$E$28:$J$28,constants!$E$27:$J$27)</f>
        <v>6.1930915976217806E-7</v>
      </c>
      <c r="AL418" s="17">
        <f t="shared" si="130"/>
        <v>4.0848481623387095E-10</v>
      </c>
      <c r="AM418">
        <f t="shared" si="142"/>
        <v>2.1102235549448835E-10</v>
      </c>
      <c r="AN418">
        <f t="shared" si="143"/>
        <v>1.9357419041061747</v>
      </c>
      <c r="AO418">
        <f t="shared" si="144"/>
        <v>4.1833950416518099E-10</v>
      </c>
      <c r="AQ418">
        <f t="shared" si="148"/>
        <v>4.0848481623387095E-10</v>
      </c>
      <c r="AS418" s="4">
        <f t="shared" si="145"/>
        <v>0.9764433245409716</v>
      </c>
    </row>
    <row r="419" spans="1:45" x14ac:dyDescent="0.2">
      <c r="A419">
        <f>front!A419</f>
        <v>382.73</v>
      </c>
      <c r="B419" s="1">
        <f t="shared" si="146"/>
        <v>0.47000000000002728</v>
      </c>
      <c r="C419">
        <f>front!D419-front!B419</f>
        <v>1512.1499999999996</v>
      </c>
      <c r="D419" s="2">
        <f>front!E419-front!C419</f>
        <v>14521.8</v>
      </c>
      <c r="E419" s="2">
        <f>IF(front!F419-front!C419&gt;0,front!F419-front!C419,0)</f>
        <v>1653.0999999999985</v>
      </c>
      <c r="F419" s="2">
        <f>front!I419-front!H419</f>
        <v>9026.1999999999989</v>
      </c>
      <c r="G419" s="2">
        <f>IF(front!J419-front!H419&gt;0,front!J419-front!H419,0)</f>
        <v>32.200000000000728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1508.6925746863137</v>
      </c>
      <c r="J419" s="4">
        <f>D419/(constants!$A$4+constants!$B$4*data!D419+constants!$C$4*data!D419^2+constants!$D$4*data!D419^3+constants!$E$4*data!D419^4+constants!$F$4*data!D419^5+constants!$G$4*data!D419^6+constants!$H$4*data!D419^7)</f>
        <v>14578.613017327147</v>
      </c>
      <c r="K419" s="4">
        <f>E419/(constants!$A$4+constants!$B$4*data!E419+constants!$C$4*data!E419^2+constants!$D$4*data!E419^3+constants!$E$4*data!E419^4+constants!$F$4*data!E419^5+constants!$G$4*data!E419^6+constants!$H$4*data!E419^7)</f>
        <v>1649.3229967095051</v>
      </c>
      <c r="L419" s="4">
        <f>F419/(constants!$A$4+constants!$B$4*data!F419+constants!$C$4*data!F419^2+constants!$D$4*data!F419^3+constants!$E$4*data!F419^4+constants!$F$4*data!F419^5+constants!$G$4*data!F419^6+constants!$H$4*data!F419^7)</f>
        <v>9019.6609163007179</v>
      </c>
      <c r="M419" s="4">
        <f>G419/(constants!$A$4+constants!$B$4*data!G419+constants!$C$4*data!G419^2+constants!$D$4*data!G419^3+constants!$E$4*data!G419^4+constants!$F$4*data!G419^5+constants!$G$4*data!G419^6+constants!$H$4*data!G419^7)</f>
        <v>32.123980045551107</v>
      </c>
      <c r="N419" s="4"/>
      <c r="O419" s="4">
        <f t="shared" si="131"/>
        <v>5028.9752489543789</v>
      </c>
      <c r="P419" s="4">
        <f t="shared" si="132"/>
        <v>4859.5376724423822</v>
      </c>
      <c r="Q419" s="4">
        <f t="shared" si="133"/>
        <v>549.77433223650166</v>
      </c>
      <c r="R419" s="4">
        <f t="shared" si="134"/>
        <v>3006.5536387669058</v>
      </c>
      <c r="S419" s="4">
        <f t="shared" si="135"/>
        <v>10.707993348517036</v>
      </c>
      <c r="T419" s="4">
        <f t="shared" si="136"/>
        <v>1.0348670157395525</v>
      </c>
      <c r="U419" s="4">
        <f t="shared" si="137"/>
        <v>0.11313305283220235</v>
      </c>
      <c r="V419" s="4">
        <f t="shared" si="138"/>
        <v>3.5615507438306552E-3</v>
      </c>
      <c r="W419" s="4"/>
      <c r="X419">
        <f>IF(front!E419&gt;$X$2,O419,P419)</f>
        <v>4859.5376724423822</v>
      </c>
      <c r="Y419">
        <f t="shared" si="147"/>
        <v>4280.4160103394888</v>
      </c>
      <c r="Z419">
        <f>SUMPRODUCT($B$7:$B$456,Y$7:Y$456,EXP(constants!$B$32+constants!$A$32*ABS($A$7:$A$456-$A419)))</f>
        <v>76.575802457875895</v>
      </c>
      <c r="AA419">
        <f t="shared" si="127"/>
        <v>4203.8402078816125</v>
      </c>
      <c r="AB419">
        <f t="shared" si="140"/>
        <v>4196.3247324881067</v>
      </c>
      <c r="AD419" s="4">
        <f t="shared" si="128"/>
        <v>2994.6545383584166</v>
      </c>
      <c r="AE419">
        <f>SUMPRODUCT($B$7:$B$456,AD$7:AD$456,EXP(constants!$B$32+constants!$A$32*ABS($A$7:$A$456-$A419)))</f>
        <v>59.534194746748661</v>
      </c>
      <c r="AF419" s="4">
        <f t="shared" si="129"/>
        <v>2935.120343611668</v>
      </c>
      <c r="AG419">
        <f t="shared" si="141"/>
        <v>2935.120343611668</v>
      </c>
      <c r="AH419" s="4"/>
      <c r="AI419" s="5">
        <f>SUMPRODUCT(constants!$B$13:$B$20,A419^constants!$A$13:$A$20)*constants!$C$10/((A419/1000000000)^5*(EXP(0.014388/(A419/1000000000)/constants!$B$9)-1))</f>
        <v>1.728985662939725E-6</v>
      </c>
      <c r="AJ419">
        <f>SUMPRODUCT(A419^constants!$E$28:$J$28,constants!$E$27:$J$27)</f>
        <v>6.1727357369875365E-7</v>
      </c>
      <c r="AL419" s="17">
        <f t="shared" si="130"/>
        <v>4.1202380014917619E-10</v>
      </c>
      <c r="AM419">
        <f t="shared" si="142"/>
        <v>2.1030605271169153E-10</v>
      </c>
      <c r="AN419">
        <f t="shared" si="143"/>
        <v>1.9591628240677381</v>
      </c>
      <c r="AO419">
        <f t="shared" si="144"/>
        <v>4.1691947570286393E-10</v>
      </c>
      <c r="AQ419">
        <f t="shared" si="148"/>
        <v>4.1202380014917619E-10</v>
      </c>
      <c r="AS419" s="4">
        <f t="shared" si="145"/>
        <v>0.98825750333338502</v>
      </c>
    </row>
    <row r="420" spans="1:45" x14ac:dyDescent="0.2">
      <c r="A420">
        <f>front!A420</f>
        <v>383.2</v>
      </c>
      <c r="B420" s="1">
        <f t="shared" si="146"/>
        <v>0.46999999999997044</v>
      </c>
      <c r="C420">
        <f>front!D420-front!B420</f>
        <v>1551.0499999999997</v>
      </c>
      <c r="D420" s="2">
        <f>front!E420-front!C420</f>
        <v>14911.400000000001</v>
      </c>
      <c r="E420" s="2">
        <f>IF(front!F420-front!C420&gt;0,front!F420-front!C420,0)</f>
        <v>1675.7000000000007</v>
      </c>
      <c r="F420" s="2">
        <f>front!I420-front!H420</f>
        <v>9099.9999999999982</v>
      </c>
      <c r="G420" s="2">
        <f>IF(front!J420-front!H420&gt;0,front!J420-front!H420,0)</f>
        <v>36.399999999999636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1547.5043978407111</v>
      </c>
      <c r="J420" s="4">
        <f>D420/(constants!$A$4+constants!$B$4*data!D420+constants!$C$4*data!D420^2+constants!$D$4*data!D420^3+constants!$E$4*data!D420^4+constants!$F$4*data!D420^5+constants!$G$4*data!D420^6+constants!$H$4*data!D420^7)</f>
        <v>14976.141582200329</v>
      </c>
      <c r="K420" s="4">
        <f>E420/(constants!$A$4+constants!$B$4*data!E420+constants!$C$4*data!E420^2+constants!$D$4*data!E420^3+constants!$E$4*data!E420^4+constants!$F$4*data!E420^5+constants!$G$4*data!E420^6+constants!$H$4*data!E420^7)</f>
        <v>1671.87173612783</v>
      </c>
      <c r="L420" s="4">
        <f>F420/(constants!$A$4+constants!$B$4*data!F420+constants!$C$4*data!F420^2+constants!$D$4*data!F420^3+constants!$E$4*data!F420^4+constants!$F$4*data!F420^5+constants!$G$4*data!F420^6+constants!$H$4*data!F420^7)</f>
        <v>9093.7883871785289</v>
      </c>
      <c r="M420" s="4">
        <f>G420/(constants!$A$4+constants!$B$4*data!G420+constants!$C$4*data!G420^2+constants!$D$4*data!G420^3+constants!$E$4*data!G420^4+constants!$F$4*data!G420^5+constants!$G$4*data!G420^6+constants!$H$4*data!G420^7)</f>
        <v>36.314080849926206</v>
      </c>
      <c r="N420" s="4"/>
      <c r="O420" s="4">
        <f t="shared" si="131"/>
        <v>5158.3479928023698</v>
      </c>
      <c r="P420" s="4">
        <f t="shared" si="132"/>
        <v>4992.0471940667767</v>
      </c>
      <c r="Q420" s="4">
        <f t="shared" si="133"/>
        <v>557.29057870927659</v>
      </c>
      <c r="R420" s="4">
        <f t="shared" si="134"/>
        <v>3031.2627957261761</v>
      </c>
      <c r="S420" s="4">
        <f t="shared" si="135"/>
        <v>12.104693616642068</v>
      </c>
      <c r="T420" s="4">
        <f t="shared" si="136"/>
        <v>1.0333131463446996</v>
      </c>
      <c r="U420" s="4">
        <f t="shared" si="137"/>
        <v>0.11163567912010848</v>
      </c>
      <c r="V420" s="4">
        <f t="shared" si="138"/>
        <v>3.9932841302010042E-3</v>
      </c>
      <c r="W420" s="4"/>
      <c r="X420">
        <f>IF(front!E420&gt;$X$2,O420,P420)</f>
        <v>4992.0471940667767</v>
      </c>
      <c r="Y420">
        <f t="shared" si="147"/>
        <v>4412.9255319638833</v>
      </c>
      <c r="Z420">
        <f>SUMPRODUCT($B$7:$B$456,Y$7:Y$456,EXP(constants!$B$32+constants!$A$32*ABS($A$7:$A$456-$A420)))</f>
        <v>76.817901106707808</v>
      </c>
      <c r="AA420">
        <f t="shared" si="127"/>
        <v>4336.1076308571755</v>
      </c>
      <c r="AB420">
        <f t="shared" si="140"/>
        <v>4328.5921554636698</v>
      </c>
      <c r="AD420" s="4">
        <f t="shared" si="128"/>
        <v>3017.8116326491681</v>
      </c>
      <c r="AE420">
        <f>SUMPRODUCT($B$7:$B$456,AD$7:AD$456,EXP(constants!$B$32+constants!$A$32*ABS($A$7:$A$456-$A420)))</f>
        <v>59.20773205733682</v>
      </c>
      <c r="AF420" s="4">
        <f t="shared" si="129"/>
        <v>2958.6039005918315</v>
      </c>
      <c r="AG420">
        <f t="shared" si="141"/>
        <v>2958.6039005918315</v>
      </c>
      <c r="AH420" s="4"/>
      <c r="AI420" s="5">
        <f>SUMPRODUCT(constants!$B$13:$B$20,A420^constants!$A$13:$A$20)*constants!$C$10/((A420/1000000000)^5*(EXP(0.014388/(A420/1000000000)/constants!$B$9)-1))</f>
        <v>1.7438058087642613E-6</v>
      </c>
      <c r="AJ420">
        <f>SUMPRODUCT(A420^constants!$E$28:$J$28,constants!$E$27:$J$27)</f>
        <v>6.1527412047922498E-7</v>
      </c>
      <c r="AL420" s="17">
        <f t="shared" si="130"/>
        <v>4.0285749872812132E-10</v>
      </c>
      <c r="AM420">
        <f t="shared" si="142"/>
        <v>2.0796096441167646E-10</v>
      </c>
      <c r="AN420">
        <f t="shared" si="143"/>
        <v>1.9371784501375486</v>
      </c>
      <c r="AO420">
        <f t="shared" si="144"/>
        <v>4.1227047501119316E-10</v>
      </c>
      <c r="AQ420">
        <f t="shared" si="148"/>
        <v>4.0285749872812132E-10</v>
      </c>
      <c r="AS420" s="4">
        <f t="shared" si="145"/>
        <v>0.97716795925583499</v>
      </c>
    </row>
    <row r="421" spans="1:45" x14ac:dyDescent="0.2">
      <c r="A421">
        <f>front!A421</f>
        <v>383.67</v>
      </c>
      <c r="B421" s="1">
        <f t="shared" si="146"/>
        <v>0.47000000000002728</v>
      </c>
      <c r="C421">
        <f>front!D421-front!B421</f>
        <v>1551.0499999999997</v>
      </c>
      <c r="D421" s="2">
        <f>front!E421-front!C421</f>
        <v>14911.400000000001</v>
      </c>
      <c r="E421" s="2">
        <f>IF(front!F421-front!C421&gt;0,front!F421-front!C421,0)</f>
        <v>1675.7000000000007</v>
      </c>
      <c r="F421" s="2">
        <f>front!I421-front!H421</f>
        <v>9099.9999999999982</v>
      </c>
      <c r="G421" s="2">
        <f>IF(front!J421-front!H421&gt;0,front!J421-front!H421,0)</f>
        <v>36.399999999999636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1547.5043978407111</v>
      </c>
      <c r="J421" s="4">
        <f>D421/(constants!$A$4+constants!$B$4*data!D421+constants!$C$4*data!D421^2+constants!$D$4*data!D421^3+constants!$E$4*data!D421^4+constants!$F$4*data!D421^5+constants!$G$4*data!D421^6+constants!$H$4*data!D421^7)</f>
        <v>14976.141582200329</v>
      </c>
      <c r="K421" s="4">
        <f>E421/(constants!$A$4+constants!$B$4*data!E421+constants!$C$4*data!E421^2+constants!$D$4*data!E421^3+constants!$E$4*data!E421^4+constants!$F$4*data!E421^5+constants!$G$4*data!E421^6+constants!$H$4*data!E421^7)</f>
        <v>1671.87173612783</v>
      </c>
      <c r="L421" s="4">
        <f>F421/(constants!$A$4+constants!$B$4*data!F421+constants!$C$4*data!F421^2+constants!$D$4*data!F421^3+constants!$E$4*data!F421^4+constants!$F$4*data!F421^5+constants!$G$4*data!F421^6+constants!$H$4*data!F421^7)</f>
        <v>9093.7883871785289</v>
      </c>
      <c r="M421" s="4">
        <f>G421/(constants!$A$4+constants!$B$4*data!G421+constants!$C$4*data!G421^2+constants!$D$4*data!G421^3+constants!$E$4*data!G421^4+constants!$F$4*data!G421^5+constants!$G$4*data!G421^6+constants!$H$4*data!G421^7)</f>
        <v>36.314080849926206</v>
      </c>
      <c r="N421" s="4"/>
      <c r="O421" s="4">
        <f t="shared" si="131"/>
        <v>5158.3479928023698</v>
      </c>
      <c r="P421" s="4">
        <f t="shared" si="132"/>
        <v>4992.0471940667767</v>
      </c>
      <c r="Q421" s="4">
        <f t="shared" si="133"/>
        <v>557.29057870927659</v>
      </c>
      <c r="R421" s="4">
        <f t="shared" si="134"/>
        <v>3031.2627957261761</v>
      </c>
      <c r="S421" s="4">
        <f t="shared" si="135"/>
        <v>12.104693616642068</v>
      </c>
      <c r="T421" s="4">
        <f t="shared" si="136"/>
        <v>1.0333131463446996</v>
      </c>
      <c r="U421" s="4">
        <f t="shared" si="137"/>
        <v>0.11163567912010848</v>
      </c>
      <c r="V421" s="4">
        <f t="shared" si="138"/>
        <v>3.9932841302010042E-3</v>
      </c>
      <c r="W421" s="4"/>
      <c r="X421">
        <f>IF(front!E421&gt;$X$2,O421,P421)</f>
        <v>4992.0471940667767</v>
      </c>
      <c r="Y421">
        <f t="shared" si="147"/>
        <v>4412.9255319638833</v>
      </c>
      <c r="Z421">
        <f>SUMPRODUCT($B$7:$B$456,Y$7:Y$456,EXP(constants!$B$32+constants!$A$32*ABS($A$7:$A$456-$A421)))</f>
        <v>77.037940404710668</v>
      </c>
      <c r="AA421">
        <f t="shared" si="127"/>
        <v>4335.8875915591725</v>
      </c>
      <c r="AB421">
        <f t="shared" si="140"/>
        <v>4328.3721161656667</v>
      </c>
      <c r="AD421" s="4">
        <f t="shared" si="128"/>
        <v>3017.8116326491681</v>
      </c>
      <c r="AE421">
        <f>SUMPRODUCT($B$7:$B$456,AD$7:AD$456,EXP(constants!$B$32+constants!$A$32*ABS($A$7:$A$456-$A421)))</f>
        <v>58.870954902082545</v>
      </c>
      <c r="AF421" s="4">
        <f t="shared" si="129"/>
        <v>2958.9406777470854</v>
      </c>
      <c r="AG421">
        <f t="shared" si="141"/>
        <v>2958.9406777470854</v>
      </c>
      <c r="AH421" s="4"/>
      <c r="AI421" s="5">
        <f>SUMPRODUCT(constants!$B$13:$B$20,A421^constants!$A$13:$A$20)*constants!$C$10/((A421/1000000000)^5*(EXP(0.014388/(A421/1000000000)/constants!$B$9)-1))</f>
        <v>1.7587024207500999E-6</v>
      </c>
      <c r="AJ421">
        <f>SUMPRODUCT(A421^constants!$E$28:$J$28,constants!$E$27:$J$27)</f>
        <v>6.1331099310979334E-7</v>
      </c>
      <c r="AL421" s="17">
        <f t="shared" si="130"/>
        <v>4.063195985811092E-10</v>
      </c>
      <c r="AM421">
        <f t="shared" si="142"/>
        <v>2.0727383881746613E-10</v>
      </c>
      <c r="AN421">
        <f t="shared" si="143"/>
        <v>1.9603033402538126</v>
      </c>
      <c r="AO421">
        <f t="shared" si="144"/>
        <v>4.1090828862242138E-10</v>
      </c>
      <c r="AQ421">
        <f t="shared" si="148"/>
        <v>4.063195985811092E-10</v>
      </c>
      <c r="AS421" s="4">
        <f t="shared" si="145"/>
        <v>0.98883281216668606</v>
      </c>
    </row>
    <row r="422" spans="1:45" x14ac:dyDescent="0.2">
      <c r="A422">
        <f>front!A422</f>
        <v>384.14</v>
      </c>
      <c r="B422" s="1">
        <f t="shared" si="146"/>
        <v>0.46999999999997044</v>
      </c>
      <c r="C422">
        <f>front!D422-front!B422</f>
        <v>1601.3999999999996</v>
      </c>
      <c r="D422" s="2">
        <f>front!E422-front!C422</f>
        <v>15411.5</v>
      </c>
      <c r="E422" s="2">
        <f>IF(front!F422-front!C422&gt;0,front!F422-front!C422,0)</f>
        <v>1696.5</v>
      </c>
      <c r="F422" s="2">
        <f>front!I422-front!H422</f>
        <v>9023.0000000000018</v>
      </c>
      <c r="G422" s="2">
        <f>IF(front!J422-front!H422&gt;0,front!J422-front!H422,0)</f>
        <v>17.700000000000728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1597.7402417350399</v>
      </c>
      <c r="J422" s="4">
        <f>D422/(constants!$A$4+constants!$B$4*data!D422+constants!$C$4*data!D422^2+constants!$D$4*data!D422^3+constants!$E$4*data!D422^4+constants!$F$4*data!D422^5+constants!$G$4*data!D422^6+constants!$H$4*data!D422^7)</f>
        <v>15487.145324138392</v>
      </c>
      <c r="K422" s="4">
        <f>E422/(constants!$A$4+constants!$B$4*data!E422+constants!$C$4*data!E422^2+constants!$D$4*data!E422^3+constants!$E$4*data!E422^4+constants!$F$4*data!E422^5+constants!$G$4*data!E422^6+constants!$H$4*data!E422^7)</f>
        <v>1692.6245540411753</v>
      </c>
      <c r="L422" s="4">
        <f>F422/(constants!$A$4+constants!$B$4*data!F422+constants!$C$4*data!F422^2+constants!$D$4*data!F422^3+constants!$E$4*data!F422^4+constants!$F$4*data!F422^5+constants!$G$4*data!F422^6+constants!$H$4*data!F422^7)</f>
        <v>9016.4469798964546</v>
      </c>
      <c r="M422" s="4">
        <f>G422/(constants!$A$4+constants!$B$4*data!G422+constants!$C$4*data!G422^2+constants!$D$4*data!G422^3+constants!$E$4*data!G422^4+constants!$F$4*data!G422^5+constants!$G$4*data!G422^6+constants!$H$4*data!G422^7)</f>
        <v>17.658184758471489</v>
      </c>
      <c r="N422" s="4"/>
      <c r="O422" s="4">
        <f t="shared" si="131"/>
        <v>5325.8008057834668</v>
      </c>
      <c r="P422" s="4">
        <f t="shared" si="132"/>
        <v>5162.3817747127969</v>
      </c>
      <c r="Q422" s="4">
        <f t="shared" si="133"/>
        <v>564.20818468039181</v>
      </c>
      <c r="R422" s="4">
        <f t="shared" si="134"/>
        <v>3005.4823266321514</v>
      </c>
      <c r="S422" s="4">
        <f t="shared" si="135"/>
        <v>5.8860615861571626</v>
      </c>
      <c r="T422" s="4">
        <f t="shared" si="136"/>
        <v>1.0316557430663411</v>
      </c>
      <c r="U422" s="4">
        <f t="shared" si="137"/>
        <v>0.10929222388086184</v>
      </c>
      <c r="V422" s="4">
        <f t="shared" si="138"/>
        <v>1.9584415898904642E-3</v>
      </c>
      <c r="W422" s="4"/>
      <c r="X422">
        <f>IF(front!E422&gt;$X$2,O422,P422)</f>
        <v>5162.3817747127969</v>
      </c>
      <c r="Y422">
        <f t="shared" si="147"/>
        <v>4583.2601126099034</v>
      </c>
      <c r="Z422">
        <f>SUMPRODUCT($B$7:$B$456,Y$7:Y$456,EXP(constants!$B$32+constants!$A$32*ABS($A$7:$A$456-$A422)))</f>
        <v>77.236077620117314</v>
      </c>
      <c r="AA422">
        <f t="shared" si="127"/>
        <v>4506.0240349897858</v>
      </c>
      <c r="AB422">
        <f t="shared" si="140"/>
        <v>4498.5085595962801</v>
      </c>
      <c r="AD422" s="4">
        <f t="shared" si="128"/>
        <v>2998.9415271056059</v>
      </c>
      <c r="AE422">
        <f>SUMPRODUCT($B$7:$B$456,AD$7:AD$456,EXP(constants!$B$32+constants!$A$32*ABS($A$7:$A$456-$A422)))</f>
        <v>58.523622576945421</v>
      </c>
      <c r="AF422" s="4">
        <f t="shared" si="129"/>
        <v>2940.4179045286605</v>
      </c>
      <c r="AG422">
        <f t="shared" si="141"/>
        <v>2940.4179045286605</v>
      </c>
      <c r="AH422" s="4"/>
      <c r="AI422" s="5">
        <f>SUMPRODUCT(constants!$B$13:$B$20,A422^constants!$A$13:$A$20)*constants!$C$10/((A422/1000000000)^5*(EXP(0.014388/(A422/1000000000)/constants!$B$9)-1))</f>
        <v>1.773675511556215E-6</v>
      </c>
      <c r="AJ422">
        <f>SUMPRODUCT(A422^constants!$E$28:$J$28,constants!$E$27:$J$27)</f>
        <v>6.1138438175930296E-7</v>
      </c>
      <c r="AL422" s="17">
        <f t="shared" si="130"/>
        <v>3.9428079063506198E-10</v>
      </c>
      <c r="AM422">
        <f t="shared" si="142"/>
        <v>2.0792431607006758E-10</v>
      </c>
      <c r="AN422">
        <f t="shared" si="143"/>
        <v>1.8962707108397792</v>
      </c>
      <c r="AO422">
        <f t="shared" si="144"/>
        <v>4.1219782181280947E-10</v>
      </c>
      <c r="AQ422">
        <f t="shared" si="148"/>
        <v>3.9428079063506198E-10</v>
      </c>
      <c r="AS422" s="4">
        <f t="shared" si="145"/>
        <v>0.95653293096273539</v>
      </c>
    </row>
    <row r="423" spans="1:45" x14ac:dyDescent="0.2">
      <c r="A423">
        <f>front!A423</f>
        <v>384.6</v>
      </c>
      <c r="B423" s="1">
        <f t="shared" si="146"/>
        <v>0.46000000000003638</v>
      </c>
      <c r="C423">
        <f>front!D423-front!B423</f>
        <v>1601.3999999999996</v>
      </c>
      <c r="D423" s="2">
        <f>front!E423-front!C423</f>
        <v>15411.5</v>
      </c>
      <c r="E423" s="2">
        <f>IF(front!F423-front!C423&gt;0,front!F423-front!C423,0)</f>
        <v>1696.5</v>
      </c>
      <c r="F423" s="2">
        <f>front!I423-front!H423</f>
        <v>9023.0000000000018</v>
      </c>
      <c r="G423" s="2">
        <f>IF(front!J423-front!H423&gt;0,front!J423-front!H423,0)</f>
        <v>17.700000000000728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1597.7402417350399</v>
      </c>
      <c r="J423" s="4">
        <f>D423/(constants!$A$4+constants!$B$4*data!D423+constants!$C$4*data!D423^2+constants!$D$4*data!D423^3+constants!$E$4*data!D423^4+constants!$F$4*data!D423^5+constants!$G$4*data!D423^6+constants!$H$4*data!D423^7)</f>
        <v>15487.145324138392</v>
      </c>
      <c r="K423" s="4">
        <f>E423/(constants!$A$4+constants!$B$4*data!E423+constants!$C$4*data!E423^2+constants!$D$4*data!E423^3+constants!$E$4*data!E423^4+constants!$F$4*data!E423^5+constants!$G$4*data!E423^6+constants!$H$4*data!E423^7)</f>
        <v>1692.6245540411753</v>
      </c>
      <c r="L423" s="4">
        <f>F423/(constants!$A$4+constants!$B$4*data!F423+constants!$C$4*data!F423^2+constants!$D$4*data!F423^3+constants!$E$4*data!F423^4+constants!$F$4*data!F423^5+constants!$G$4*data!F423^6+constants!$H$4*data!F423^7)</f>
        <v>9016.4469798964546</v>
      </c>
      <c r="M423" s="4">
        <f>G423/(constants!$A$4+constants!$B$4*data!G423+constants!$C$4*data!G423^2+constants!$D$4*data!G423^3+constants!$E$4*data!G423^4+constants!$F$4*data!G423^5+constants!$G$4*data!G423^6+constants!$H$4*data!G423^7)</f>
        <v>17.658184758471489</v>
      </c>
      <c r="N423" s="4"/>
      <c r="O423" s="4">
        <f t="shared" si="131"/>
        <v>5325.8008057834668</v>
      </c>
      <c r="P423" s="4">
        <f t="shared" si="132"/>
        <v>5162.3817747127969</v>
      </c>
      <c r="Q423" s="4">
        <f t="shared" si="133"/>
        <v>564.20818468039181</v>
      </c>
      <c r="R423" s="4">
        <f t="shared" si="134"/>
        <v>3005.4823266321514</v>
      </c>
      <c r="S423" s="4">
        <f t="shared" si="135"/>
        <v>5.8860615861571626</v>
      </c>
      <c r="T423" s="4">
        <f t="shared" si="136"/>
        <v>1.0316557430663411</v>
      </c>
      <c r="U423" s="4">
        <f t="shared" si="137"/>
        <v>0.10929222388086184</v>
      </c>
      <c r="V423" s="4">
        <f t="shared" si="138"/>
        <v>1.9584415898904642E-3</v>
      </c>
      <c r="W423" s="4"/>
      <c r="X423">
        <f>IF(front!E423&gt;$X$2,O423,P423)</f>
        <v>5162.3817747127969</v>
      </c>
      <c r="Y423">
        <f t="shared" si="147"/>
        <v>4583.2601126099034</v>
      </c>
      <c r="Z423">
        <f>SUMPRODUCT($B$7:$B$456,Y$7:Y$456,EXP(constants!$B$32+constants!$A$32*ABS($A$7:$A$456-$A423)))</f>
        <v>77.405218620645414</v>
      </c>
      <c r="AA423">
        <f t="shared" si="127"/>
        <v>4505.854893989258</v>
      </c>
      <c r="AB423">
        <f t="shared" si="140"/>
        <v>4498.3394185957522</v>
      </c>
      <c r="AD423" s="4">
        <f t="shared" si="128"/>
        <v>2998.9415271056059</v>
      </c>
      <c r="AE423">
        <f>SUMPRODUCT($B$7:$B$456,AD$7:AD$456,EXP(constants!$B$32+constants!$A$32*ABS($A$7:$A$456-$A423)))</f>
        <v>58.172995136024788</v>
      </c>
      <c r="AF423" s="4">
        <f t="shared" si="129"/>
        <v>2940.7685319695811</v>
      </c>
      <c r="AG423">
        <f t="shared" si="141"/>
        <v>2940.7685319695811</v>
      </c>
      <c r="AH423" s="4"/>
      <c r="AI423" s="5">
        <f>SUMPRODUCT(constants!$B$13:$B$20,A423^constants!$A$13:$A$20)*constants!$C$10/((A423/1000000000)^5*(EXP(0.014388/(A423/1000000000)/constants!$B$9)-1))</f>
        <v>1.7884040913365586E-6</v>
      </c>
      <c r="AJ423">
        <f>SUMPRODUCT(A423^constants!$E$28:$J$28,constants!$E$27:$J$27)</f>
        <v>6.0953430103114674E-7</v>
      </c>
      <c r="AL423" s="17">
        <f t="shared" si="130"/>
        <v>3.9756984187174679E-10</v>
      </c>
      <c r="AM423">
        <f t="shared" si="142"/>
        <v>2.0727041057628253E-10</v>
      </c>
      <c r="AN423">
        <f t="shared" si="143"/>
        <v>1.9181215532229943</v>
      </c>
      <c r="AO423">
        <f t="shared" si="144"/>
        <v>4.1090149233435251E-10</v>
      </c>
      <c r="AQ423">
        <f t="shared" si="148"/>
        <v>3.9756984187174679E-10</v>
      </c>
      <c r="AS423" s="4">
        <f t="shared" si="145"/>
        <v>0.96755511792651827</v>
      </c>
    </row>
    <row r="424" spans="1:45" x14ac:dyDescent="0.2">
      <c r="A424">
        <f>front!A424</f>
        <v>385.07</v>
      </c>
      <c r="B424" s="1">
        <f t="shared" si="146"/>
        <v>0.46999999999997044</v>
      </c>
      <c r="C424">
        <f>front!D424-front!B424</f>
        <v>1643.0999999999995</v>
      </c>
      <c r="D424" s="2">
        <f>front!E424-front!C424</f>
        <v>15802.599999999999</v>
      </c>
      <c r="E424" s="2">
        <f>IF(front!F424-front!C424&gt;0,front!F424-front!C424,0)</f>
        <v>1704</v>
      </c>
      <c r="F424" s="2">
        <f>front!I424-front!H424</f>
        <v>9039.2000000000007</v>
      </c>
      <c r="G424" s="2">
        <f>IF(front!J424-front!H424&gt;0,front!J424-front!H424,0)</f>
        <v>39.100000000000364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1639.3456767955799</v>
      </c>
      <c r="J424" s="4">
        <f>D424/(constants!$A$4+constants!$B$4*data!D424+constants!$C$4*data!D424^2+constants!$D$4*data!D424^3+constants!$E$4*data!D424^4+constants!$F$4*data!D424^5+constants!$G$4*data!D424^6+constants!$H$4*data!D424^7)</f>
        <v>15887.345363435696</v>
      </c>
      <c r="K424" s="4">
        <f>E424/(constants!$A$4+constants!$B$4*data!E424+constants!$C$4*data!E424^2+constants!$D$4*data!E424^3+constants!$E$4*data!E424^4+constants!$F$4*data!E424^5+constants!$G$4*data!E424^6+constants!$H$4*data!E424^7)</f>
        <v>1700.1075403274549</v>
      </c>
      <c r="L424" s="4">
        <f>F424/(constants!$A$4+constants!$B$4*data!F424+constants!$C$4*data!F424^2+constants!$D$4*data!F424^3+constants!$E$4*data!F424^4+constants!$F$4*data!F424^5+constants!$G$4*data!F424^6+constants!$H$4*data!F424^7)</f>
        <v>9032.7177569455289</v>
      </c>
      <c r="M424" s="4">
        <f>G424/(constants!$A$4+constants!$B$4*data!G424+constants!$C$4*data!G424^2+constants!$D$4*data!G424^3+constants!$E$4*data!G424^4+constants!$F$4*data!G424^5+constants!$G$4*data!G424^6+constants!$H$4*data!G424^7)</f>
        <v>39.007719046919725</v>
      </c>
      <c r="N424" s="4"/>
      <c r="O424" s="4">
        <f t="shared" si="131"/>
        <v>5464.4855893185995</v>
      </c>
      <c r="P424" s="4">
        <f t="shared" si="132"/>
        <v>5295.7817878118985</v>
      </c>
      <c r="Q424" s="4">
        <f t="shared" si="133"/>
        <v>566.70251344248493</v>
      </c>
      <c r="R424" s="4">
        <f t="shared" si="134"/>
        <v>3010.9059189818427</v>
      </c>
      <c r="S424" s="4">
        <f t="shared" si="135"/>
        <v>13.002573015639907</v>
      </c>
      <c r="T424" s="4">
        <f t="shared" si="136"/>
        <v>1.0318562599945051</v>
      </c>
      <c r="U424" s="4">
        <f t="shared" si="137"/>
        <v>0.10701017076397214</v>
      </c>
      <c r="V424" s="4">
        <f t="shared" si="138"/>
        <v>4.3184919640520724E-3</v>
      </c>
      <c r="W424" s="4"/>
      <c r="X424">
        <f>IF(front!E424&gt;$X$2,O424,P424)</f>
        <v>5295.7817878118985</v>
      </c>
      <c r="Y424">
        <f t="shared" si="147"/>
        <v>4716.6601257090051</v>
      </c>
      <c r="Z424">
        <f>SUMPRODUCT($B$7:$B$456,Y$7:Y$456,EXP(constants!$B$32+constants!$A$32*ABS($A$7:$A$456-$A424)))</f>
        <v>77.554539422406961</v>
      </c>
      <c r="AA424">
        <f t="shared" si="127"/>
        <v>4639.1055862865978</v>
      </c>
      <c r="AB424">
        <f t="shared" si="140"/>
        <v>4631.5901108930921</v>
      </c>
      <c r="AD424" s="4">
        <f t="shared" si="128"/>
        <v>2996.4570006041304</v>
      </c>
      <c r="AE424">
        <f>SUMPRODUCT($B$7:$B$456,AD$7:AD$456,EXP(constants!$B$32+constants!$A$32*ABS($A$7:$A$456-$A424)))</f>
        <v>57.804689202692622</v>
      </c>
      <c r="AF424" s="4">
        <f t="shared" si="129"/>
        <v>2938.6523114014376</v>
      </c>
      <c r="AG424">
        <f t="shared" si="141"/>
        <v>2938.6523114014376</v>
      </c>
      <c r="AH424" s="4"/>
      <c r="AI424" s="5">
        <f>SUMPRODUCT(constants!$B$13:$B$20,A424^constants!$A$13:$A$20)*constants!$C$10/((A424/1000000000)^5*(EXP(0.014388/(A424/1000000000)/constants!$B$9)-1))</f>
        <v>1.8035285412416236E-6</v>
      </c>
      <c r="AJ424">
        <f>SUMPRODUCT(A424^constants!$E$28:$J$28,constants!$E$27:$J$27)</f>
        <v>6.0768049356597258E-7</v>
      </c>
      <c r="AL424" s="17">
        <f t="shared" si="130"/>
        <v>3.8939726920132316E-10</v>
      </c>
      <c r="AM424">
        <f t="shared" si="142"/>
        <v>2.0678883691285374E-10</v>
      </c>
      <c r="AN424">
        <f t="shared" si="143"/>
        <v>1.8830671665580547</v>
      </c>
      <c r="AO424">
        <f t="shared" si="144"/>
        <v>4.0994680065201527E-10</v>
      </c>
      <c r="AQ424">
        <f t="shared" si="148"/>
        <v>3.8939726920132316E-10</v>
      </c>
      <c r="AS424" s="4">
        <f t="shared" si="145"/>
        <v>0.94987268733892216</v>
      </c>
    </row>
    <row r="425" spans="1:45" x14ac:dyDescent="0.2">
      <c r="A425">
        <f>front!A425</f>
        <v>385.54</v>
      </c>
      <c r="B425" s="1">
        <f t="shared" si="146"/>
        <v>0.47000000000002728</v>
      </c>
      <c r="C425">
        <f>front!D425-front!B425</f>
        <v>1643.0999999999995</v>
      </c>
      <c r="D425" s="2">
        <f>front!E425-front!C425</f>
        <v>15802.599999999999</v>
      </c>
      <c r="E425" s="2">
        <f>IF(front!F425-front!C425&gt;0,front!F425-front!C425,0)</f>
        <v>1704</v>
      </c>
      <c r="F425" s="2">
        <f>front!I425-front!H425</f>
        <v>9039.2000000000007</v>
      </c>
      <c r="G425" s="2">
        <f>IF(front!J425-front!H425&gt;0,front!J425-front!H425,0)</f>
        <v>39.100000000000364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1639.3456767955799</v>
      </c>
      <c r="J425" s="4">
        <f>D425/(constants!$A$4+constants!$B$4*data!D425+constants!$C$4*data!D425^2+constants!$D$4*data!D425^3+constants!$E$4*data!D425^4+constants!$F$4*data!D425^5+constants!$G$4*data!D425^6+constants!$H$4*data!D425^7)</f>
        <v>15887.345363435696</v>
      </c>
      <c r="K425" s="4">
        <f>E425/(constants!$A$4+constants!$B$4*data!E425+constants!$C$4*data!E425^2+constants!$D$4*data!E425^3+constants!$E$4*data!E425^4+constants!$F$4*data!E425^5+constants!$G$4*data!E425^6+constants!$H$4*data!E425^7)</f>
        <v>1700.1075403274549</v>
      </c>
      <c r="L425" s="4">
        <f>F425/(constants!$A$4+constants!$B$4*data!F425+constants!$C$4*data!F425^2+constants!$D$4*data!F425^3+constants!$E$4*data!F425^4+constants!$F$4*data!F425^5+constants!$G$4*data!F425^6+constants!$H$4*data!F425^7)</f>
        <v>9032.7177569455289</v>
      </c>
      <c r="M425" s="4">
        <f>G425/(constants!$A$4+constants!$B$4*data!G425+constants!$C$4*data!G425^2+constants!$D$4*data!G425^3+constants!$E$4*data!G425^4+constants!$F$4*data!G425^5+constants!$G$4*data!G425^6+constants!$H$4*data!G425^7)</f>
        <v>39.007719046919725</v>
      </c>
      <c r="N425" s="4"/>
      <c r="O425" s="4">
        <f t="shared" si="131"/>
        <v>5464.4855893185995</v>
      </c>
      <c r="P425" s="4">
        <f t="shared" si="132"/>
        <v>5295.7817878118985</v>
      </c>
      <c r="Q425" s="4">
        <f t="shared" si="133"/>
        <v>566.70251344248493</v>
      </c>
      <c r="R425" s="4">
        <f t="shared" si="134"/>
        <v>3010.9059189818427</v>
      </c>
      <c r="S425" s="4">
        <f t="shared" si="135"/>
        <v>13.002573015639907</v>
      </c>
      <c r="T425" s="4">
        <f t="shared" si="136"/>
        <v>1.0318562599945051</v>
      </c>
      <c r="U425" s="4">
        <f t="shared" si="137"/>
        <v>0.10701017076397214</v>
      </c>
      <c r="V425" s="4">
        <f t="shared" si="138"/>
        <v>4.3184919640520724E-3</v>
      </c>
      <c r="W425" s="4"/>
      <c r="X425">
        <f>IF(front!E425&gt;$X$2,O425,P425)</f>
        <v>5295.7817878118985</v>
      </c>
      <c r="Y425">
        <f t="shared" si="147"/>
        <v>4716.6601257090051</v>
      </c>
      <c r="Z425">
        <f>SUMPRODUCT($B$7:$B$456,Y$7:Y$456,EXP(constants!$B$32+constants!$A$32*ABS($A$7:$A$456-$A425)))</f>
        <v>77.677030112095267</v>
      </c>
      <c r="AA425">
        <f t="shared" si="127"/>
        <v>4638.9830955969101</v>
      </c>
      <c r="AB425">
        <f t="shared" si="140"/>
        <v>4631.4676202034043</v>
      </c>
      <c r="AD425" s="4">
        <f t="shared" si="128"/>
        <v>2996.4570006041304</v>
      </c>
      <c r="AE425">
        <f>SUMPRODUCT($B$7:$B$456,AD$7:AD$456,EXP(constants!$B$32+constants!$A$32*ABS($A$7:$A$456-$A425)))</f>
        <v>57.425438443231727</v>
      </c>
      <c r="AF425" s="4">
        <f t="shared" si="129"/>
        <v>2939.0315621608988</v>
      </c>
      <c r="AG425">
        <f t="shared" si="141"/>
        <v>2939.0315621608988</v>
      </c>
      <c r="AH425" s="4"/>
      <c r="AI425" s="5">
        <f>SUMPRODUCT(constants!$B$13:$B$20,A425^constants!$A$13:$A$20)*constants!$C$10/((A425/1000000000)^5*(EXP(0.014388/(A425/1000000000)/constants!$B$9)-1))</f>
        <v>1.8187294945803151E-6</v>
      </c>
      <c r="AJ425">
        <f>SUMPRODUCT(A425^constants!$E$28:$J$28,constants!$E$27:$J$27)</f>
        <v>6.0586375064342274E-7</v>
      </c>
      <c r="AL425" s="17">
        <f t="shared" si="130"/>
        <v>3.9268967068810906E-10</v>
      </c>
      <c r="AM425">
        <f t="shared" si="142"/>
        <v>2.0614400962675147E-10</v>
      </c>
      <c r="AN425">
        <f t="shared" si="143"/>
        <v>1.904928847552354</v>
      </c>
      <c r="AO425">
        <f t="shared" si="144"/>
        <v>4.0866846819047066E-10</v>
      </c>
      <c r="AQ425">
        <f t="shared" si="148"/>
        <v>3.9268967068810906E-10</v>
      </c>
      <c r="AS425" s="4">
        <f t="shared" si="145"/>
        <v>0.96090034160669757</v>
      </c>
    </row>
    <row r="426" spans="1:45" x14ac:dyDescent="0.2">
      <c r="A426">
        <f>front!A426</f>
        <v>386.01</v>
      </c>
      <c r="B426" s="1">
        <f t="shared" si="146"/>
        <v>0.46999999999997044</v>
      </c>
      <c r="C426">
        <f>front!D426-front!B426</f>
        <v>1685.25</v>
      </c>
      <c r="D426" s="2">
        <f>front!E426-front!C426</f>
        <v>16257.3</v>
      </c>
      <c r="E426" s="2">
        <f>IF(front!F426-front!C426&gt;0,front!F426-front!C426,0)</f>
        <v>1720.3999999999996</v>
      </c>
      <c r="F426" s="2">
        <f>front!I426-front!H426</f>
        <v>9120.2999999999993</v>
      </c>
      <c r="G426" s="2">
        <f>IF(front!J426-front!H426&gt;0,front!J426-front!H426,0)</f>
        <v>25.799999999999272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1681.4000736846754</v>
      </c>
      <c r="J426" s="4">
        <f>D426/(constants!$A$4+constants!$B$4*data!D426+constants!$C$4*data!D426^2+constants!$D$4*data!D426^3+constants!$E$4*data!D426^4+constants!$F$4*data!D426^5+constants!$G$4*data!D426^6+constants!$H$4*data!D426^7)</f>
        <v>16353.260178558961</v>
      </c>
      <c r="K426" s="4">
        <f>E426/(constants!$A$4+constants!$B$4*data!E426+constants!$C$4*data!E426^2+constants!$D$4*data!E426^3+constants!$E$4*data!E426^4+constants!$F$4*data!E426^5+constants!$G$4*data!E426^6+constants!$H$4*data!E426^7)</f>
        <v>1716.4703353511109</v>
      </c>
      <c r="L426" s="4">
        <f>F426/(constants!$A$4+constants!$B$4*data!F426+constants!$C$4*data!F426^2+constants!$D$4*data!F426^3+constants!$E$4*data!F426^4+constants!$F$4*data!F426^5+constants!$G$4*data!F426^6+constants!$H$4*data!F426^7)</f>
        <v>9114.1805116419127</v>
      </c>
      <c r="M426" s="4">
        <f>G426/(constants!$A$4+constants!$B$4*data!G426+constants!$C$4*data!G426^2+constants!$D$4*data!G426^3+constants!$E$4*data!G426^4+constants!$F$4*data!G426^5+constants!$G$4*data!G426^6+constants!$H$4*data!G426^7)</f>
        <v>25.739071739899632</v>
      </c>
      <c r="N426" s="4"/>
      <c r="O426" s="4">
        <f t="shared" si="131"/>
        <v>5604.6669122822514</v>
      </c>
      <c r="P426" s="4">
        <f t="shared" si="132"/>
        <v>5451.0867261863204</v>
      </c>
      <c r="Q426" s="4">
        <f t="shared" si="133"/>
        <v>572.15677845037033</v>
      </c>
      <c r="R426" s="4">
        <f t="shared" si="134"/>
        <v>3038.0601705473041</v>
      </c>
      <c r="S426" s="4">
        <f t="shared" si="135"/>
        <v>8.5796905799665435</v>
      </c>
      <c r="T426" s="4">
        <f t="shared" si="136"/>
        <v>1.0281742327375112</v>
      </c>
      <c r="U426" s="4">
        <f t="shared" si="137"/>
        <v>0.10496196578597854</v>
      </c>
      <c r="V426" s="4">
        <f t="shared" si="138"/>
        <v>2.8240686814379056E-3</v>
      </c>
      <c r="W426" s="4"/>
      <c r="X426">
        <f>IF(front!E426&gt;$X$2,O426,P426)</f>
        <v>5451.0867261863204</v>
      </c>
      <c r="Y426">
        <f t="shared" si="147"/>
        <v>4871.965064083427</v>
      </c>
      <c r="Z426">
        <f>SUMPRODUCT($B$7:$B$456,Y$7:Y$456,EXP(constants!$B$32+constants!$A$32*ABS($A$7:$A$456-$A426)))</f>
        <v>77.772778237228039</v>
      </c>
      <c r="AA426">
        <f t="shared" si="127"/>
        <v>4794.1922858461994</v>
      </c>
      <c r="AB426">
        <f t="shared" si="140"/>
        <v>4786.6768104526936</v>
      </c>
      <c r="AD426" s="4">
        <f t="shared" si="128"/>
        <v>3028.526115345549</v>
      </c>
      <c r="AE426">
        <f>SUMPRODUCT($B$7:$B$456,AD$7:AD$456,EXP(constants!$B$32+constants!$A$32*ABS($A$7:$A$456-$A426)))</f>
        <v>57.034971796530172</v>
      </c>
      <c r="AF426" s="4">
        <f t="shared" si="129"/>
        <v>2971.4911435490189</v>
      </c>
      <c r="AG426">
        <f t="shared" si="141"/>
        <v>2971.4911435490189</v>
      </c>
      <c r="AH426" s="4"/>
      <c r="AI426" s="5">
        <f>SUMPRODUCT(constants!$B$13:$B$20,A426^constants!$A$13:$A$20)*constants!$C$10/((A426/1000000000)^5*(EXP(0.014388/(A426/1000000000)/constants!$B$9)-1))</f>
        <v>1.8340069552252342E-6</v>
      </c>
      <c r="AJ426">
        <f>SUMPRODUCT(A426^constants!$E$28:$J$28,constants!$E$27:$J$27)</f>
        <v>6.0408425001584132E-7</v>
      </c>
      <c r="AL426" s="17">
        <f t="shared" si="130"/>
        <v>3.8314827339508332E-10</v>
      </c>
      <c r="AM426">
        <f t="shared" si="142"/>
        <v>2.032933032047841E-10</v>
      </c>
      <c r="AN426">
        <f t="shared" si="143"/>
        <v>1.8847068120543318</v>
      </c>
      <c r="AO426">
        <f t="shared" si="144"/>
        <v>4.0301710908071285E-10</v>
      </c>
      <c r="AQ426">
        <f t="shared" si="148"/>
        <v>3.8314827339508332E-10</v>
      </c>
      <c r="AS426" s="4">
        <f t="shared" si="145"/>
        <v>0.95069977120586624</v>
      </c>
    </row>
    <row r="427" spans="1:45" x14ac:dyDescent="0.2">
      <c r="A427">
        <f>front!A427</f>
        <v>386.48</v>
      </c>
      <c r="B427" s="1">
        <f t="shared" si="146"/>
        <v>0.47000000000002728</v>
      </c>
      <c r="C427">
        <f>front!D427-front!B427</f>
        <v>1685.25</v>
      </c>
      <c r="D427" s="2">
        <f>front!E427-front!C427</f>
        <v>16257.3</v>
      </c>
      <c r="E427" s="2">
        <f>IF(front!F427-front!C427&gt;0,front!F427-front!C427,0)</f>
        <v>1720.3999999999996</v>
      </c>
      <c r="F427" s="2">
        <f>front!I427-front!H427</f>
        <v>9120.2999999999993</v>
      </c>
      <c r="G427" s="2">
        <f>IF(front!J427-front!H427&gt;0,front!J427-front!H427,0)</f>
        <v>25.799999999999272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1681.4000736846754</v>
      </c>
      <c r="J427" s="4">
        <f>D427/(constants!$A$4+constants!$B$4*data!D427+constants!$C$4*data!D427^2+constants!$D$4*data!D427^3+constants!$E$4*data!D427^4+constants!$F$4*data!D427^5+constants!$G$4*data!D427^6+constants!$H$4*data!D427^7)</f>
        <v>16353.260178558961</v>
      </c>
      <c r="K427" s="4">
        <f>E427/(constants!$A$4+constants!$B$4*data!E427+constants!$C$4*data!E427^2+constants!$D$4*data!E427^3+constants!$E$4*data!E427^4+constants!$F$4*data!E427^5+constants!$G$4*data!E427^6+constants!$H$4*data!E427^7)</f>
        <v>1716.4703353511109</v>
      </c>
      <c r="L427" s="4">
        <f>F427/(constants!$A$4+constants!$B$4*data!F427+constants!$C$4*data!F427^2+constants!$D$4*data!F427^3+constants!$E$4*data!F427^4+constants!$F$4*data!F427^5+constants!$G$4*data!F427^6+constants!$H$4*data!F427^7)</f>
        <v>9114.1805116419127</v>
      </c>
      <c r="M427" s="4">
        <f>G427/(constants!$A$4+constants!$B$4*data!G427+constants!$C$4*data!G427^2+constants!$D$4*data!G427^3+constants!$E$4*data!G427^4+constants!$F$4*data!G427^5+constants!$G$4*data!G427^6+constants!$H$4*data!G427^7)</f>
        <v>25.739071739899632</v>
      </c>
      <c r="N427" s="4"/>
      <c r="O427" s="4">
        <f t="shared" si="131"/>
        <v>5604.6669122822514</v>
      </c>
      <c r="P427" s="4">
        <f t="shared" si="132"/>
        <v>5451.0867261863204</v>
      </c>
      <c r="Q427" s="4">
        <f t="shared" si="133"/>
        <v>572.15677845037033</v>
      </c>
      <c r="R427" s="4">
        <f t="shared" si="134"/>
        <v>3038.0601705473041</v>
      </c>
      <c r="S427" s="4">
        <f t="shared" si="135"/>
        <v>8.5796905799665435</v>
      </c>
      <c r="T427" s="4">
        <f t="shared" si="136"/>
        <v>1.0281742327375112</v>
      </c>
      <c r="U427" s="4">
        <f t="shared" si="137"/>
        <v>0.10496196578597854</v>
      </c>
      <c r="V427" s="4">
        <f t="shared" si="138"/>
        <v>2.8240686814379056E-3</v>
      </c>
      <c r="W427" s="4"/>
      <c r="X427">
        <f>IF(front!E427&gt;$X$2,O427,P427)</f>
        <v>5451.0867261863204</v>
      </c>
      <c r="Y427">
        <f t="shared" si="147"/>
        <v>4871.965064083427</v>
      </c>
      <c r="Z427">
        <f>SUMPRODUCT($B$7:$B$456,Y$7:Y$456,EXP(constants!$B$32+constants!$A$32*ABS($A$7:$A$456-$A427)))</f>
        <v>77.839143649159112</v>
      </c>
      <c r="AA427">
        <f t="shared" si="127"/>
        <v>4794.1259204342678</v>
      </c>
      <c r="AB427">
        <f t="shared" si="140"/>
        <v>4786.610445040762</v>
      </c>
      <c r="AD427" s="4">
        <f t="shared" si="128"/>
        <v>3028.526115345549</v>
      </c>
      <c r="AE427">
        <f>SUMPRODUCT($B$7:$B$456,AD$7:AD$456,EXP(constants!$B$32+constants!$A$32*ABS($A$7:$A$456-$A427)))</f>
        <v>56.632450886512871</v>
      </c>
      <c r="AF427" s="4">
        <f t="shared" si="129"/>
        <v>2971.8936644590362</v>
      </c>
      <c r="AG427">
        <f t="shared" si="141"/>
        <v>2971.8936644590362</v>
      </c>
      <c r="AH427" s="4"/>
      <c r="AI427" s="5">
        <f>SUMPRODUCT(constants!$B$13:$B$20,A427^constants!$A$13:$A$20)*constants!$C$10/((A427/1000000000)^5*(EXP(0.014388/(A427/1000000000)/constants!$B$9)-1))</f>
        <v>1.8493609248446851E-6</v>
      </c>
      <c r="AJ427">
        <f>SUMPRODUCT(A427^constants!$E$28:$J$28,constants!$E$27:$J$27)</f>
        <v>6.0234216603573124E-7</v>
      </c>
      <c r="AL427" s="17">
        <f t="shared" si="130"/>
        <v>3.8636127716654752E-10</v>
      </c>
      <c r="AM427">
        <f t="shared" si="142"/>
        <v>2.0267958212608983E-10</v>
      </c>
      <c r="AN427">
        <f t="shared" si="143"/>
        <v>1.9062663989813573</v>
      </c>
      <c r="AO427">
        <f t="shared" si="144"/>
        <v>4.0180044285994656E-10</v>
      </c>
      <c r="AQ427">
        <f t="shared" si="148"/>
        <v>3.8636127716654752E-10</v>
      </c>
      <c r="AS427" s="4">
        <f t="shared" si="145"/>
        <v>0.96157504062587462</v>
      </c>
    </row>
    <row r="428" spans="1:45" x14ac:dyDescent="0.2">
      <c r="A428">
        <f>front!A428</f>
        <v>386.94</v>
      </c>
      <c r="B428" s="1">
        <f t="shared" si="146"/>
        <v>0.45999999999997954</v>
      </c>
      <c r="C428">
        <f>front!D428-front!B428</f>
        <v>1740</v>
      </c>
      <c r="D428" s="2">
        <f>front!E428-front!C428</f>
        <v>16753.900000000001</v>
      </c>
      <c r="E428" s="2">
        <f>IF(front!F428-front!C428&gt;0,front!F428-front!C428,0)</f>
        <v>1712.1000000000004</v>
      </c>
      <c r="F428" s="2">
        <f>front!I428-front!H428</f>
        <v>9297.6999999999989</v>
      </c>
      <c r="G428" s="2">
        <f>IF(front!J428-front!H428&gt;0,front!J428-front!H428,0)</f>
        <v>53.600000000000364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1736.0258680473705</v>
      </c>
      <c r="J428" s="4">
        <f>D428/(constants!$A$4+constants!$B$4*data!D428+constants!$C$4*data!D428^2+constants!$D$4*data!D428^3+constants!$E$4*data!D428^4+constants!$F$4*data!D428^5+constants!$G$4*data!D428^6+constants!$H$4*data!D428^7)</f>
        <v>16862.890059739646</v>
      </c>
      <c r="K428" s="4">
        <f>E428/(constants!$A$4+constants!$B$4*data!E428+constants!$C$4*data!E428^2+constants!$D$4*data!E428^3+constants!$E$4*data!E428^4+constants!$F$4*data!E428^5+constants!$G$4*data!E428^6+constants!$H$4*data!E428^7)</f>
        <v>1708.1891649775885</v>
      </c>
      <c r="L428" s="4">
        <f>F428/(constants!$A$4+constants!$B$4*data!F428+constants!$C$4*data!F428^2+constants!$D$4*data!F428^3+constants!$E$4*data!F428^4+constants!$F$4*data!F428^5+constants!$G$4*data!F428^6+constants!$H$4*data!F428^7)</f>
        <v>9292.4236771158558</v>
      </c>
      <c r="M428" s="4">
        <f>G428/(constants!$A$4+constants!$B$4*data!G428+constants!$C$4*data!G428^2+constants!$D$4*data!G428^3+constants!$E$4*data!G428^4+constants!$F$4*data!G428^5+constants!$G$4*data!G428^6+constants!$H$4*data!G428^7)</f>
        <v>53.473579839008742</v>
      </c>
      <c r="N428" s="4"/>
      <c r="O428" s="4">
        <f t="shared" si="131"/>
        <v>5786.7528934912352</v>
      </c>
      <c r="P428" s="4">
        <f t="shared" si="132"/>
        <v>5620.9633532465486</v>
      </c>
      <c r="Q428" s="4">
        <f t="shared" si="133"/>
        <v>569.39638832586286</v>
      </c>
      <c r="R428" s="4">
        <f t="shared" si="134"/>
        <v>3097.4745590386187</v>
      </c>
      <c r="S428" s="4">
        <f t="shared" si="135"/>
        <v>17.824526613002913</v>
      </c>
      <c r="T428" s="4">
        <f t="shared" si="136"/>
        <v>1.0294948623262115</v>
      </c>
      <c r="U428" s="4">
        <f t="shared" si="137"/>
        <v>0.10129871919499202</v>
      </c>
      <c r="V428" s="4">
        <f t="shared" si="138"/>
        <v>5.7545352748708985E-3</v>
      </c>
      <c r="W428" s="4"/>
      <c r="X428">
        <f>IF(front!E428&gt;$X$2,O428,P428)</f>
        <v>5620.9633532465486</v>
      </c>
      <c r="Y428">
        <f t="shared" si="147"/>
        <v>5041.8416911436552</v>
      </c>
      <c r="Z428">
        <f>SUMPRODUCT($B$7:$B$456,Y$7:Y$456,EXP(constants!$B$32+constants!$A$32*ABS($A$7:$A$456-$A428)))</f>
        <v>77.874806537413605</v>
      </c>
      <c r="AA428">
        <f t="shared" si="127"/>
        <v>4963.9668846062414</v>
      </c>
      <c r="AB428">
        <f t="shared" si="140"/>
        <v>4956.4514092127356</v>
      </c>
      <c r="AD428" s="4">
        <f t="shared" si="128"/>
        <v>3077.6673155151361</v>
      </c>
      <c r="AE428">
        <f>SUMPRODUCT($B$7:$B$456,AD$7:AD$456,EXP(constants!$B$32+constants!$A$32*ABS($A$7:$A$456-$A428)))</f>
        <v>56.225995534123953</v>
      </c>
      <c r="AF428" s="4">
        <f t="shared" si="129"/>
        <v>3021.4413199810124</v>
      </c>
      <c r="AG428">
        <f t="shared" si="141"/>
        <v>3021.4413199810124</v>
      </c>
      <c r="AH428" s="4"/>
      <c r="AI428" s="5">
        <f>SUMPRODUCT(constants!$B$13:$B$20,A428^constants!$A$13:$A$20)*constants!$C$10/((A428/1000000000)^5*(EXP(0.014388/(A428/1000000000)/constants!$B$9)-1))</f>
        <v>1.8644622982739467E-6</v>
      </c>
      <c r="AJ428">
        <f>SUMPRODUCT(A428^constants!$E$28:$J$28,constants!$E$27:$J$27)</f>
        <v>6.0067354290977435E-7</v>
      </c>
      <c r="AL428" s="17">
        <f t="shared" si="130"/>
        <v>3.761687837408036E-10</v>
      </c>
      <c r="AM428">
        <f t="shared" si="142"/>
        <v>1.98803643458993E-10</v>
      </c>
      <c r="AN428">
        <f t="shared" si="143"/>
        <v>1.8921624231620056</v>
      </c>
      <c r="AO428">
        <f t="shared" si="144"/>
        <v>3.9411662065841547E-10</v>
      </c>
      <c r="AQ428">
        <f t="shared" si="148"/>
        <v>3.761687837408036E-10</v>
      </c>
      <c r="AS428" s="4">
        <f t="shared" si="145"/>
        <v>0.95446059370034175</v>
      </c>
    </row>
    <row r="429" spans="1:45" x14ac:dyDescent="0.2">
      <c r="A429">
        <f>front!A429</f>
        <v>387.41</v>
      </c>
      <c r="B429" s="1">
        <f t="shared" si="146"/>
        <v>0.47000000000002728</v>
      </c>
      <c r="C429">
        <f>front!D429-front!B429</f>
        <v>1740</v>
      </c>
      <c r="D429" s="2">
        <f>front!E429-front!C429</f>
        <v>16753.900000000001</v>
      </c>
      <c r="E429" s="2">
        <f>IF(front!F429-front!C429&gt;0,front!F429-front!C429,0)</f>
        <v>1712.1000000000004</v>
      </c>
      <c r="F429" s="2">
        <f>front!I429-front!H429</f>
        <v>9297.6999999999989</v>
      </c>
      <c r="G429" s="2">
        <f>IF(front!J429-front!H429&gt;0,front!J429-front!H429,0)</f>
        <v>53.600000000000364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1736.0258680473705</v>
      </c>
      <c r="J429" s="4">
        <f>D429/(constants!$A$4+constants!$B$4*data!D429+constants!$C$4*data!D429^2+constants!$D$4*data!D429^3+constants!$E$4*data!D429^4+constants!$F$4*data!D429^5+constants!$G$4*data!D429^6+constants!$H$4*data!D429^7)</f>
        <v>16862.890059739646</v>
      </c>
      <c r="K429" s="4">
        <f>E429/(constants!$A$4+constants!$B$4*data!E429+constants!$C$4*data!E429^2+constants!$D$4*data!E429^3+constants!$E$4*data!E429^4+constants!$F$4*data!E429^5+constants!$G$4*data!E429^6+constants!$H$4*data!E429^7)</f>
        <v>1708.1891649775885</v>
      </c>
      <c r="L429" s="4">
        <f>F429/(constants!$A$4+constants!$B$4*data!F429+constants!$C$4*data!F429^2+constants!$D$4*data!F429^3+constants!$E$4*data!F429^4+constants!$F$4*data!F429^5+constants!$G$4*data!F429^6+constants!$H$4*data!F429^7)</f>
        <v>9292.4236771158558</v>
      </c>
      <c r="M429" s="4">
        <f>G429/(constants!$A$4+constants!$B$4*data!G429+constants!$C$4*data!G429^2+constants!$D$4*data!G429^3+constants!$E$4*data!G429^4+constants!$F$4*data!G429^5+constants!$G$4*data!G429^6+constants!$H$4*data!G429^7)</f>
        <v>53.473579839008742</v>
      </c>
      <c r="N429" s="4"/>
      <c r="O429" s="4">
        <f t="shared" si="131"/>
        <v>5786.7528934912352</v>
      </c>
      <c r="P429" s="4">
        <f t="shared" si="132"/>
        <v>5620.9633532465486</v>
      </c>
      <c r="Q429" s="4">
        <f t="shared" si="133"/>
        <v>569.39638832586286</v>
      </c>
      <c r="R429" s="4">
        <f t="shared" si="134"/>
        <v>3097.4745590386187</v>
      </c>
      <c r="S429" s="4">
        <f t="shared" si="135"/>
        <v>17.824526613002913</v>
      </c>
      <c r="T429" s="4">
        <f t="shared" si="136"/>
        <v>1.0294948623262115</v>
      </c>
      <c r="U429" s="4">
        <f t="shared" si="137"/>
        <v>0.10129871919499202</v>
      </c>
      <c r="V429" s="4">
        <f t="shared" si="138"/>
        <v>5.7545352748708985E-3</v>
      </c>
      <c r="W429" s="4"/>
      <c r="X429">
        <f>IF(front!E429&gt;$X$2,O429,P429)</f>
        <v>5620.9633532465486</v>
      </c>
      <c r="Y429">
        <f t="shared" si="147"/>
        <v>5041.8416911436552</v>
      </c>
      <c r="Z429">
        <f>SUMPRODUCT($B$7:$B$456,Y$7:Y$456,EXP(constants!$B$32+constants!$A$32*ABS($A$7:$A$456-$A429)))</f>
        <v>77.880251216682979</v>
      </c>
      <c r="AA429">
        <f t="shared" si="127"/>
        <v>4963.9614399269722</v>
      </c>
      <c r="AB429">
        <f t="shared" si="140"/>
        <v>4956.4459645334664</v>
      </c>
      <c r="AD429" s="4">
        <f t="shared" si="128"/>
        <v>3077.6673155151361</v>
      </c>
      <c r="AE429">
        <f>SUMPRODUCT($B$7:$B$456,AD$7:AD$456,EXP(constants!$B$32+constants!$A$32*ABS($A$7:$A$456-$A429)))</f>
        <v>55.797927182916311</v>
      </c>
      <c r="AF429" s="4">
        <f t="shared" si="129"/>
        <v>3021.8693883322198</v>
      </c>
      <c r="AG429">
        <f t="shared" si="141"/>
        <v>3021.8693883322198</v>
      </c>
      <c r="AH429" s="4"/>
      <c r="AI429" s="5">
        <f>SUMPRODUCT(constants!$B$13:$B$20,A429^constants!$A$13:$A$20)*constants!$C$10/((A429/1000000000)^5*(EXP(0.014388/(A429/1000000000)/constants!$B$9)-1))</f>
        <v>1.8799676543036414E-6</v>
      </c>
      <c r="AJ429">
        <f>SUMPRODUCT(A429^constants!$E$28:$J$28,constants!$E$27:$J$27)</f>
        <v>5.990059961025391E-7</v>
      </c>
      <c r="AL429" s="17">
        <f t="shared" si="130"/>
        <v>3.7929751837425637E-10</v>
      </c>
      <c r="AM429">
        <f t="shared" si="142"/>
        <v>1.9822365533578953E-10</v>
      </c>
      <c r="AN429">
        <f t="shared" si="143"/>
        <v>1.9134826150376902</v>
      </c>
      <c r="AO429">
        <f t="shared" si="144"/>
        <v>3.9296682805320037E-10</v>
      </c>
      <c r="AQ429">
        <f t="shared" si="148"/>
        <v>3.7929751837425637E-10</v>
      </c>
      <c r="AS429" s="4">
        <f t="shared" si="145"/>
        <v>0.96521510544118128</v>
      </c>
    </row>
    <row r="430" spans="1:45" x14ac:dyDescent="0.2">
      <c r="A430">
        <f>front!A430</f>
        <v>387.88</v>
      </c>
      <c r="B430" s="1">
        <f t="shared" si="146"/>
        <v>0.46999999999997044</v>
      </c>
      <c r="C430">
        <f>front!D430-front!B430</f>
        <v>1786.4499999999998</v>
      </c>
      <c r="D430" s="2">
        <f>front!E430-front!C430</f>
        <v>17174.599999999999</v>
      </c>
      <c r="E430" s="2">
        <f>IF(front!F430-front!C430&gt;0,front!F430-front!C430,0)</f>
        <v>1717.6000000000004</v>
      </c>
      <c r="F430" s="2">
        <f>front!I430-front!H430</f>
        <v>9459.4999999999982</v>
      </c>
      <c r="G430" s="2">
        <f>IF(front!J430-front!H430&gt;0,front!J430-front!H430,0)</f>
        <v>53.399999999999636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1782.3704742920606</v>
      </c>
      <c r="J430" s="4">
        <f>D430/(constants!$A$4+constants!$B$4*data!D430+constants!$C$4*data!D430^2+constants!$D$4*data!D430^3+constants!$E$4*data!D430^4+constants!$F$4*data!D430^5+constants!$G$4*data!D430^6+constants!$H$4*data!D430^7)</f>
        <v>17295.266991191922</v>
      </c>
      <c r="K430" s="4">
        <f>E430/(constants!$A$4+constants!$B$4*data!E430+constants!$C$4*data!E430^2+constants!$D$4*data!E430^3+constants!$E$4*data!E430^4+constants!$F$4*data!E430^5+constants!$G$4*data!E430^6+constants!$H$4*data!E430^7)</f>
        <v>1713.6766875770124</v>
      </c>
      <c r="L430" s="4">
        <f>F430/(constants!$A$4+constants!$B$4*data!F430+constants!$C$4*data!F430^2+constants!$D$4*data!F430^3+constants!$E$4*data!F430^4+constants!$F$4*data!F430^5+constants!$G$4*data!F430^6+constants!$H$4*data!F430^7)</f>
        <v>9455.0533378927375</v>
      </c>
      <c r="M430" s="4">
        <f>G430/(constants!$A$4+constants!$B$4*data!G430+constants!$C$4*data!G430^2+constants!$D$4*data!G430^3+constants!$E$4*data!G430^4+constants!$F$4*data!G430^5+constants!$G$4*data!G430^6+constants!$H$4*data!G430^7)</f>
        <v>53.274050428697834</v>
      </c>
      <c r="N430" s="4"/>
      <c r="O430" s="4">
        <f t="shared" si="131"/>
        <v>5941.2349143068686</v>
      </c>
      <c r="P430" s="4">
        <f t="shared" si="132"/>
        <v>5765.0889970639746</v>
      </c>
      <c r="Q430" s="4">
        <f t="shared" si="133"/>
        <v>571.22556252567085</v>
      </c>
      <c r="R430" s="4">
        <f t="shared" si="134"/>
        <v>3151.6844459642457</v>
      </c>
      <c r="S430" s="4">
        <f t="shared" si="135"/>
        <v>17.758016809565945</v>
      </c>
      <c r="T430" s="4">
        <f t="shared" si="136"/>
        <v>1.030553893848404</v>
      </c>
      <c r="U430" s="4">
        <f t="shared" si="137"/>
        <v>9.9083563639101271E-2</v>
      </c>
      <c r="V430" s="4">
        <f t="shared" si="138"/>
        <v>5.634452659848359E-3</v>
      </c>
      <c r="W430" s="4"/>
      <c r="X430">
        <f>IF(front!E430&gt;$X$2,O430,P430)</f>
        <v>5765.0889970639746</v>
      </c>
      <c r="Y430">
        <f t="shared" si="147"/>
        <v>5185.9673349610812</v>
      </c>
      <c r="Z430">
        <f>SUMPRODUCT($B$7:$B$456,Y$7:Y$456,EXP(constants!$B$32+constants!$A$32*ABS($A$7:$A$456-$A430)))</f>
        <v>77.853427277894156</v>
      </c>
      <c r="AA430">
        <f t="shared" si="127"/>
        <v>5108.1139076831869</v>
      </c>
      <c r="AB430">
        <f t="shared" si="140"/>
        <v>5100.5984322896811</v>
      </c>
      <c r="AD430" s="4">
        <f t="shared" si="128"/>
        <v>3131.9511104834269</v>
      </c>
      <c r="AE430">
        <f>SUMPRODUCT($B$7:$B$456,AD$7:AD$456,EXP(constants!$B$32+constants!$A$32*ABS($A$7:$A$456-$A430)))</f>
        <v>55.35606337514924</v>
      </c>
      <c r="AF430" s="4">
        <f t="shared" si="129"/>
        <v>3076.5950471082774</v>
      </c>
      <c r="AG430">
        <f t="shared" si="141"/>
        <v>3076.5950471082774</v>
      </c>
      <c r="AH430" s="4"/>
      <c r="AI430" s="5">
        <f>SUMPRODUCT(constants!$B$13:$B$20,A430^constants!$A$13:$A$20)*constants!$C$10/((A430/1000000000)^5*(EXP(0.014388/(A430/1000000000)/constants!$B$9)-1))</f>
        <v>1.8955495112358621E-6</v>
      </c>
      <c r="AJ430">
        <f>SUMPRODUCT(A430^constants!$E$28:$J$28,constants!$E$27:$J$27)</f>
        <v>5.9737636402113327E-7</v>
      </c>
      <c r="AL430" s="17">
        <f t="shared" si="130"/>
        <v>3.7163276748782231E-10</v>
      </c>
      <c r="AM430">
        <f t="shared" si="142"/>
        <v>1.9416801849909149E-10</v>
      </c>
      <c r="AN430">
        <f t="shared" si="143"/>
        <v>1.9139751765533992</v>
      </c>
      <c r="AO430">
        <f t="shared" si="144"/>
        <v>3.8492676471790783E-10</v>
      </c>
      <c r="AQ430">
        <f t="shared" si="148"/>
        <v>3.7163276748782231E-10</v>
      </c>
      <c r="AS430" s="4">
        <f t="shared" si="145"/>
        <v>0.96546356749230478</v>
      </c>
    </row>
    <row r="431" spans="1:45" x14ac:dyDescent="0.2">
      <c r="A431">
        <f>front!A431</f>
        <v>388.35</v>
      </c>
      <c r="B431" s="1">
        <f t="shared" si="146"/>
        <v>0.47000000000002728</v>
      </c>
      <c r="C431">
        <f>front!D431-front!B431</f>
        <v>1786.4499999999998</v>
      </c>
      <c r="D431" s="2">
        <f>front!E431-front!C431</f>
        <v>17174.599999999999</v>
      </c>
      <c r="E431" s="2">
        <f>IF(front!F431-front!C431&gt;0,front!F431-front!C431,0)</f>
        <v>1717.6000000000004</v>
      </c>
      <c r="F431" s="2">
        <f>front!I431-front!H431</f>
        <v>9459.4999999999982</v>
      </c>
      <c r="G431" s="2">
        <f>IF(front!J431-front!H431&gt;0,front!J431-front!H431,0)</f>
        <v>53.399999999999636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1782.3704742920606</v>
      </c>
      <c r="J431" s="4">
        <f>D431/(constants!$A$4+constants!$B$4*data!D431+constants!$C$4*data!D431^2+constants!$D$4*data!D431^3+constants!$E$4*data!D431^4+constants!$F$4*data!D431^5+constants!$G$4*data!D431^6+constants!$H$4*data!D431^7)</f>
        <v>17295.266991191922</v>
      </c>
      <c r="K431" s="4">
        <f>E431/(constants!$A$4+constants!$B$4*data!E431+constants!$C$4*data!E431^2+constants!$D$4*data!E431^3+constants!$E$4*data!E431^4+constants!$F$4*data!E431^5+constants!$G$4*data!E431^6+constants!$H$4*data!E431^7)</f>
        <v>1713.6766875770124</v>
      </c>
      <c r="L431" s="4">
        <f>F431/(constants!$A$4+constants!$B$4*data!F431+constants!$C$4*data!F431^2+constants!$D$4*data!F431^3+constants!$E$4*data!F431^4+constants!$F$4*data!F431^5+constants!$G$4*data!F431^6+constants!$H$4*data!F431^7)</f>
        <v>9455.0533378927375</v>
      </c>
      <c r="M431" s="4">
        <f>G431/(constants!$A$4+constants!$B$4*data!G431+constants!$C$4*data!G431^2+constants!$D$4*data!G431^3+constants!$E$4*data!G431^4+constants!$F$4*data!G431^5+constants!$G$4*data!G431^6+constants!$H$4*data!G431^7)</f>
        <v>53.274050428697834</v>
      </c>
      <c r="N431" s="4"/>
      <c r="O431" s="4">
        <f t="shared" si="131"/>
        <v>5941.2349143068686</v>
      </c>
      <c r="P431" s="4">
        <f t="shared" si="132"/>
        <v>5765.0889970639746</v>
      </c>
      <c r="Q431" s="4">
        <f t="shared" si="133"/>
        <v>571.22556252567085</v>
      </c>
      <c r="R431" s="4">
        <f t="shared" si="134"/>
        <v>3151.6844459642457</v>
      </c>
      <c r="S431" s="4">
        <f t="shared" si="135"/>
        <v>17.758016809565945</v>
      </c>
      <c r="T431" s="4">
        <f t="shared" si="136"/>
        <v>1.030553893848404</v>
      </c>
      <c r="U431" s="4">
        <f t="shared" si="137"/>
        <v>9.9083563639101271E-2</v>
      </c>
      <c r="V431" s="4">
        <f t="shared" si="138"/>
        <v>5.634452659848359E-3</v>
      </c>
      <c r="W431" s="4"/>
      <c r="X431">
        <f>IF(front!E431&gt;$X$2,O431,P431)</f>
        <v>5765.0889970639746</v>
      </c>
      <c r="Y431">
        <f t="shared" si="147"/>
        <v>5185.9673349610812</v>
      </c>
      <c r="Z431">
        <f>SUMPRODUCT($B$7:$B$456,Y$7:Y$456,EXP(constants!$B$32+constants!$A$32*ABS($A$7:$A$456-$A431)))</f>
        <v>77.791801938254338</v>
      </c>
      <c r="AA431">
        <f t="shared" si="127"/>
        <v>5108.175533022827</v>
      </c>
      <c r="AB431">
        <f t="shared" si="140"/>
        <v>5100.6600576293213</v>
      </c>
      <c r="AD431" s="4">
        <f t="shared" si="128"/>
        <v>3131.9511104834269</v>
      </c>
      <c r="AE431">
        <f>SUMPRODUCT($B$7:$B$456,AD$7:AD$456,EXP(constants!$B$32+constants!$A$32*ABS($A$7:$A$456-$A431)))</f>
        <v>54.899141566528698</v>
      </c>
      <c r="AF431" s="4">
        <f t="shared" si="129"/>
        <v>3077.0519689168982</v>
      </c>
      <c r="AG431">
        <f t="shared" si="141"/>
        <v>3077.0519689168982</v>
      </c>
      <c r="AH431" s="4"/>
      <c r="AI431" s="5">
        <f>SUMPRODUCT(constants!$B$13:$B$20,A431^constants!$A$13:$A$20)*constants!$C$10/((A431/1000000000)^5*(EXP(0.014388/(A431/1000000000)/constants!$B$9)-1))</f>
        <v>1.9112078619891689E-6</v>
      </c>
      <c r="AJ431">
        <f>SUMPRODUCT(A431^constants!$E$28:$J$28,constants!$E$27:$J$27)</f>
        <v>5.957848063618148E-7</v>
      </c>
      <c r="AL431" s="17">
        <f t="shared" si="130"/>
        <v>3.7469814502350074E-10</v>
      </c>
      <c r="AM431">
        <f t="shared" si="142"/>
        <v>1.9362195126380237E-10</v>
      </c>
      <c r="AN431">
        <f t="shared" si="143"/>
        <v>1.9352048803236628</v>
      </c>
      <c r="AO431">
        <f t="shared" si="144"/>
        <v>3.8384421829330561E-10</v>
      </c>
      <c r="AQ431">
        <f t="shared" si="148"/>
        <v>3.7469814502350074E-10</v>
      </c>
      <c r="AS431" s="4">
        <f t="shared" si="145"/>
        <v>0.97617243445668855</v>
      </c>
    </row>
    <row r="432" spans="1:45" x14ac:dyDescent="0.2">
      <c r="A432">
        <f>front!A432</f>
        <v>388.82</v>
      </c>
      <c r="B432" s="1">
        <f t="shared" si="146"/>
        <v>0.46999999999997044</v>
      </c>
      <c r="C432">
        <f>front!D432-front!B432</f>
        <v>1834</v>
      </c>
      <c r="D432" s="2">
        <f>front!E432-front!C432</f>
        <v>17617.599999999999</v>
      </c>
      <c r="E432" s="2">
        <f>IF(front!F432-front!C432&gt;0,front!F432-front!C432,0)</f>
        <v>1699.1999999999989</v>
      </c>
      <c r="F432" s="2">
        <f>front!I432-front!H432</f>
        <v>9577.9</v>
      </c>
      <c r="G432" s="2">
        <f>IF(front!J432-front!H432&gt;0,front!J432-front!H432,0)</f>
        <v>67.600000000000364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1829.8125723663886</v>
      </c>
      <c r="J432" s="4">
        <f>D432/(constants!$A$4+constants!$B$4*data!D432+constants!$C$4*data!D432^2+constants!$D$4*data!D432^3+constants!$E$4*data!D432^4+constants!$F$4*data!D432^5+constants!$G$4*data!D432^6+constants!$H$4*data!D432^7)</f>
        <v>17751.194680269469</v>
      </c>
      <c r="K432" s="4">
        <f>E432/(constants!$A$4+constants!$B$4*data!E432+constants!$C$4*data!E432^2+constants!$D$4*data!E432^3+constants!$E$4*data!E432^4+constants!$F$4*data!E432^5+constants!$G$4*data!E432^6+constants!$H$4*data!E432^7)</f>
        <v>1695.3184291603416</v>
      </c>
      <c r="L432" s="4">
        <f>F432/(constants!$A$4+constants!$B$4*data!F432+constants!$C$4*data!F432^2+constants!$D$4*data!F432^3+constants!$E$4*data!F432^4+constants!$F$4*data!F432^5+constants!$G$4*data!F432^6+constants!$H$4*data!F432^7)</f>
        <v>9574.0978898644389</v>
      </c>
      <c r="M432" s="4">
        <f>G432/(constants!$A$4+constants!$B$4*data!G432+constants!$C$4*data!G432^2+constants!$D$4*data!G432^3+constants!$E$4*data!G432^4+constants!$F$4*data!G432^5+constants!$G$4*data!G432^6+constants!$H$4*data!G432^7)</f>
        <v>67.440658834020695</v>
      </c>
      <c r="N432" s="4"/>
      <c r="O432" s="4">
        <f t="shared" si="131"/>
        <v>6099.3752412212953</v>
      </c>
      <c r="P432" s="4">
        <f t="shared" si="132"/>
        <v>5917.0648934231558</v>
      </c>
      <c r="Q432" s="4">
        <f t="shared" si="133"/>
        <v>565.10614305344723</v>
      </c>
      <c r="R432" s="4">
        <f t="shared" si="134"/>
        <v>3191.3659632881463</v>
      </c>
      <c r="S432" s="4">
        <f t="shared" si="135"/>
        <v>22.480219611340232</v>
      </c>
      <c r="T432" s="4">
        <f t="shared" si="136"/>
        <v>1.0308109427700849</v>
      </c>
      <c r="U432" s="4">
        <f t="shared" si="137"/>
        <v>9.5504469400287506E-2</v>
      </c>
      <c r="V432" s="4">
        <f t="shared" si="138"/>
        <v>7.0440745028747141E-3</v>
      </c>
      <c r="W432" s="4"/>
      <c r="X432">
        <f>IF(front!E432&gt;$X$2,O432,P432)</f>
        <v>5917.0648934231558</v>
      </c>
      <c r="Y432">
        <f t="shared" si="147"/>
        <v>5337.9432313202624</v>
      </c>
      <c r="Z432">
        <f>SUMPRODUCT($B$7:$B$456,Y$7:Y$456,EXP(constants!$B$32+constants!$A$32*ABS($A$7:$A$456-$A432)))</f>
        <v>77.695331152411796</v>
      </c>
      <c r="AA432">
        <f t="shared" si="127"/>
        <v>5260.2479001678503</v>
      </c>
      <c r="AB432">
        <f t="shared" si="140"/>
        <v>5252.7324247743445</v>
      </c>
      <c r="AD432" s="4">
        <f t="shared" si="128"/>
        <v>3166.3851492687513</v>
      </c>
      <c r="AE432">
        <f>SUMPRODUCT($B$7:$B$456,AD$7:AD$456,EXP(constants!$B$32+constants!$A$32*ABS($A$7:$A$456-$A432)))</f>
        <v>54.426835182274317</v>
      </c>
      <c r="AF432" s="4">
        <f t="shared" si="129"/>
        <v>3111.958314086477</v>
      </c>
      <c r="AG432">
        <f t="shared" si="141"/>
        <v>3111.958314086477</v>
      </c>
      <c r="AH432" s="4"/>
      <c r="AI432" s="5">
        <f>SUMPRODUCT(constants!$B$13:$B$20,A432^constants!$A$13:$A$20)*constants!$C$10/((A432/1000000000)^5*(EXP(0.014388/(A432/1000000000)/constants!$B$9)-1))</f>
        <v>1.9269426972881783E-6</v>
      </c>
      <c r="AJ432">
        <f>SUMPRODUCT(A432^constants!$E$28:$J$28,constants!$E$27:$J$27)</f>
        <v>5.9423147885938376E-7</v>
      </c>
      <c r="AL432" s="17">
        <f t="shared" si="130"/>
        <v>3.6684577501031931E-10</v>
      </c>
      <c r="AM432">
        <f t="shared" si="142"/>
        <v>1.9095097648627143E-10</v>
      </c>
      <c r="AN432">
        <f t="shared" si="143"/>
        <v>1.9211516053006097</v>
      </c>
      <c r="AO432">
        <f t="shared" si="144"/>
        <v>3.785491666792164E-10</v>
      </c>
      <c r="AQ432">
        <f t="shared" si="148"/>
        <v>3.6684577501031931E-10</v>
      </c>
      <c r="AS432" s="4">
        <f t="shared" si="145"/>
        <v>0.96908356245619587</v>
      </c>
    </row>
    <row r="433" spans="1:45" x14ac:dyDescent="0.2">
      <c r="A433">
        <f>front!A433</f>
        <v>389.28</v>
      </c>
      <c r="B433" s="1">
        <f t="shared" si="146"/>
        <v>0.45999999999997954</v>
      </c>
      <c r="C433">
        <f>front!D433-front!B433</f>
        <v>1834</v>
      </c>
      <c r="D433" s="2">
        <f>front!E433-front!C433</f>
        <v>17617.599999999999</v>
      </c>
      <c r="E433" s="2">
        <f>IF(front!F433-front!C433&gt;0,front!F433-front!C433,0)</f>
        <v>1699.1999999999989</v>
      </c>
      <c r="F433" s="2">
        <f>front!I433-front!H433</f>
        <v>9577.9</v>
      </c>
      <c r="G433" s="2">
        <f>IF(front!J433-front!H433&gt;0,front!J433-front!H433,0)</f>
        <v>67.600000000000364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1829.8125723663886</v>
      </c>
      <c r="J433" s="4">
        <f>D433/(constants!$A$4+constants!$B$4*data!D433+constants!$C$4*data!D433^2+constants!$D$4*data!D433^3+constants!$E$4*data!D433^4+constants!$F$4*data!D433^5+constants!$G$4*data!D433^6+constants!$H$4*data!D433^7)</f>
        <v>17751.194680269469</v>
      </c>
      <c r="K433" s="4">
        <f>E433/(constants!$A$4+constants!$B$4*data!E433+constants!$C$4*data!E433^2+constants!$D$4*data!E433^3+constants!$E$4*data!E433^4+constants!$F$4*data!E433^5+constants!$G$4*data!E433^6+constants!$H$4*data!E433^7)</f>
        <v>1695.3184291603416</v>
      </c>
      <c r="L433" s="4">
        <f>F433/(constants!$A$4+constants!$B$4*data!F433+constants!$C$4*data!F433^2+constants!$D$4*data!F433^3+constants!$E$4*data!F433^4+constants!$F$4*data!F433^5+constants!$G$4*data!F433^6+constants!$H$4*data!F433^7)</f>
        <v>9574.0978898644389</v>
      </c>
      <c r="M433" s="4">
        <f>G433/(constants!$A$4+constants!$B$4*data!G433+constants!$C$4*data!G433^2+constants!$D$4*data!G433^3+constants!$E$4*data!G433^4+constants!$F$4*data!G433^5+constants!$G$4*data!G433^6+constants!$H$4*data!G433^7)</f>
        <v>67.440658834020695</v>
      </c>
      <c r="N433" s="4"/>
      <c r="O433" s="4">
        <f t="shared" si="131"/>
        <v>6099.3752412212953</v>
      </c>
      <c r="P433" s="4">
        <f t="shared" si="132"/>
        <v>5917.0648934231558</v>
      </c>
      <c r="Q433" s="4">
        <f t="shared" si="133"/>
        <v>565.10614305344723</v>
      </c>
      <c r="R433" s="4">
        <f t="shared" si="134"/>
        <v>3191.3659632881463</v>
      </c>
      <c r="S433" s="4">
        <f t="shared" si="135"/>
        <v>22.480219611340232</v>
      </c>
      <c r="T433" s="4">
        <f t="shared" si="136"/>
        <v>1.0308109427700849</v>
      </c>
      <c r="U433" s="4">
        <f t="shared" si="137"/>
        <v>9.5504469400287506E-2</v>
      </c>
      <c r="V433" s="4">
        <f t="shared" si="138"/>
        <v>7.0440745028747141E-3</v>
      </c>
      <c r="W433" s="4"/>
      <c r="X433">
        <f>IF(front!E433&gt;$X$2,O433,P433)</f>
        <v>5917.0648934231558</v>
      </c>
      <c r="Y433">
        <f t="shared" si="147"/>
        <v>5337.9432313202624</v>
      </c>
      <c r="Z433">
        <f>SUMPRODUCT($B$7:$B$456,Y$7:Y$456,EXP(constants!$B$32+constants!$A$32*ABS($A$7:$A$456-$A433)))</f>
        <v>77.563569811983029</v>
      </c>
      <c r="AA433">
        <f t="shared" si="127"/>
        <v>5260.3796615082792</v>
      </c>
      <c r="AB433">
        <f t="shared" si="140"/>
        <v>5252.8641861147735</v>
      </c>
      <c r="AD433" s="4">
        <f t="shared" si="128"/>
        <v>3166.3851492687513</v>
      </c>
      <c r="AE433">
        <f>SUMPRODUCT($B$7:$B$456,AD$7:AD$456,EXP(constants!$B$32+constants!$A$32*ABS($A$7:$A$456-$A433)))</f>
        <v>53.948199889194896</v>
      </c>
      <c r="AF433" s="4">
        <f t="shared" si="129"/>
        <v>3112.4369493795566</v>
      </c>
      <c r="AG433">
        <f t="shared" si="141"/>
        <v>3112.4369493795566</v>
      </c>
      <c r="AH433" s="4"/>
      <c r="AI433" s="5">
        <f>SUMPRODUCT(constants!$B$13:$B$20,A433^constants!$A$13:$A$20)*constants!$C$10/((A433/1000000000)^5*(EXP(0.014388/(A433/1000000000)/constants!$B$9)-1))</f>
        <v>1.9424167987054725E-6</v>
      </c>
      <c r="AJ433">
        <f>SUMPRODUCT(A433^constants!$E$28:$J$28,constants!$E$27:$J$27)</f>
        <v>5.9274836540593743E-7</v>
      </c>
      <c r="AL433" s="17">
        <f t="shared" si="130"/>
        <v>3.6978241391429556E-10</v>
      </c>
      <c r="AM433">
        <f t="shared" si="142"/>
        <v>1.9044509978719338E-10</v>
      </c>
      <c r="AN433">
        <f t="shared" si="143"/>
        <v>1.9416746050567684</v>
      </c>
      <c r="AO433">
        <f t="shared" si="144"/>
        <v>3.7754629564706854E-10</v>
      </c>
      <c r="AQ433">
        <f t="shared" si="148"/>
        <v>3.6978241391429556E-10</v>
      </c>
      <c r="AS433" s="4">
        <f t="shared" si="145"/>
        <v>0.97943594779690091</v>
      </c>
    </row>
    <row r="434" spans="1:45" x14ac:dyDescent="0.2">
      <c r="A434">
        <f>front!A434</f>
        <v>389.75</v>
      </c>
      <c r="B434" s="1">
        <f t="shared" si="146"/>
        <v>0.47000000000002728</v>
      </c>
      <c r="C434">
        <f>front!D434-front!B434</f>
        <v>1862.4499999999998</v>
      </c>
      <c r="D434" s="2">
        <f>front!E434-front!C434</f>
        <v>18013.3</v>
      </c>
      <c r="E434" s="2">
        <f>IF(front!F434-front!C434&gt;0,front!F434-front!C434,0)</f>
        <v>1685.3999999999996</v>
      </c>
      <c r="F434" s="2">
        <f>front!I434-front!H434</f>
        <v>9317.2000000000007</v>
      </c>
      <c r="G434" s="2">
        <f>IF(front!J434-front!H434&gt;0,front!J434-front!H434,0)</f>
        <v>38.399999999999636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1858.1980088252019</v>
      </c>
      <c r="J434" s="4">
        <f>D434/(constants!$A$4+constants!$B$4*data!D434+constants!$C$4*data!D434^2+constants!$D$4*data!D434^3+constants!$E$4*data!D434^4+constants!$F$4*data!D434^5+constants!$G$4*data!D434^6+constants!$H$4*data!D434^7)</f>
        <v>18158.988084215311</v>
      </c>
      <c r="K434" s="4">
        <f>E434/(constants!$A$4+constants!$B$4*data!E434+constants!$C$4*data!E434^2+constants!$D$4*data!E434^3+constants!$E$4*data!E434^4+constants!$F$4*data!E434^5+constants!$G$4*data!E434^6+constants!$H$4*data!E434^7)</f>
        <v>1681.5497334302227</v>
      </c>
      <c r="L434" s="4">
        <f>F434/(constants!$A$4+constants!$B$4*data!F434+constants!$C$4*data!F434^2+constants!$D$4*data!F434^3+constants!$E$4*data!F434^4+constants!$F$4*data!F434^5+constants!$G$4*data!F434^6+constants!$H$4*data!F434^7)</f>
        <v>9312.0205729891532</v>
      </c>
      <c r="M434" s="4">
        <f>G434/(constants!$A$4+constants!$B$4*data!G434+constants!$C$4*data!G434^2+constants!$D$4*data!G434^3+constants!$E$4*data!G434^4+constants!$F$4*data!G434^5+constants!$G$4*data!G434^6+constants!$H$4*data!G434^7)</f>
        <v>38.309368256005371</v>
      </c>
      <c r="N434" s="4"/>
      <c r="O434" s="4">
        <f t="shared" si="131"/>
        <v>6193.9933627506734</v>
      </c>
      <c r="P434" s="4">
        <f t="shared" si="132"/>
        <v>6052.9960280717696</v>
      </c>
      <c r="Q434" s="4">
        <f t="shared" si="133"/>
        <v>560.51657781007418</v>
      </c>
      <c r="R434" s="4">
        <f t="shared" si="134"/>
        <v>3104.0068576630511</v>
      </c>
      <c r="S434" s="4">
        <f t="shared" si="135"/>
        <v>12.769789418668458</v>
      </c>
      <c r="T434" s="4">
        <f t="shared" si="136"/>
        <v>1.0232938092186092</v>
      </c>
      <c r="U434" s="4">
        <f t="shared" si="137"/>
        <v>9.2601510922952185E-2</v>
      </c>
      <c r="V434" s="4">
        <f t="shared" si="138"/>
        <v>4.113969460841525E-3</v>
      </c>
      <c r="W434" s="4"/>
      <c r="X434">
        <f>IF(front!E434&gt;$X$2,O434,P434)</f>
        <v>6052.9960280717696</v>
      </c>
      <c r="Y434">
        <f t="shared" si="147"/>
        <v>5473.8743659688762</v>
      </c>
      <c r="Z434">
        <f>SUMPRODUCT($B$7:$B$456,Y$7:Y$456,EXP(constants!$B$32+constants!$A$32*ABS($A$7:$A$456-$A434)))</f>
        <v>77.392675405821635</v>
      </c>
      <c r="AA434">
        <f t="shared" si="127"/>
        <v>5396.4816905630541</v>
      </c>
      <c r="AB434">
        <f t="shared" si="140"/>
        <v>5388.9662151695484</v>
      </c>
      <c r="AD434" s="4">
        <f t="shared" si="128"/>
        <v>3089.8166166400642</v>
      </c>
      <c r="AE434">
        <f>SUMPRODUCT($B$7:$B$456,AD$7:AD$456,EXP(constants!$B$32+constants!$A$32*ABS($A$7:$A$456-$A434)))</f>
        <v>53.443257056316</v>
      </c>
      <c r="AF434" s="4">
        <f t="shared" si="129"/>
        <v>3036.3733595837484</v>
      </c>
      <c r="AG434">
        <f t="shared" si="141"/>
        <v>3036.3733595837484</v>
      </c>
      <c r="AH434" s="4"/>
      <c r="AI434" s="5">
        <f>SUMPRODUCT(constants!$B$13:$B$20,A434^constants!$A$13:$A$20)*constants!$C$10/((A434/1000000000)^5*(EXP(0.014388/(A434/1000000000)/constants!$B$9)-1))</f>
        <v>1.958302939866904E-6</v>
      </c>
      <c r="AJ434">
        <f>SUMPRODUCT(A434^constants!$E$28:$J$28,constants!$E$27:$J$27)</f>
        <v>5.9127112771460754E-7</v>
      </c>
      <c r="AL434" s="17">
        <f t="shared" si="130"/>
        <v>3.6339120745541577E-10</v>
      </c>
      <c r="AM434">
        <f t="shared" si="142"/>
        <v>1.9472938854781152E-10</v>
      </c>
      <c r="AN434">
        <f t="shared" si="143"/>
        <v>1.8661343835432065</v>
      </c>
      <c r="AO434">
        <f t="shared" si="144"/>
        <v>3.8603964807704013E-10</v>
      </c>
      <c r="AQ434">
        <f t="shared" si="148"/>
        <v>3.6339120745541577E-10</v>
      </c>
      <c r="AS434" s="4">
        <f t="shared" si="145"/>
        <v>0.94133130953143829</v>
      </c>
    </row>
    <row r="435" spans="1:45" x14ac:dyDescent="0.2">
      <c r="A435">
        <f>front!A435</f>
        <v>390.22</v>
      </c>
      <c r="B435" s="1">
        <f t="shared" si="146"/>
        <v>0.47000000000002728</v>
      </c>
      <c r="C435">
        <f>front!D435-front!B435</f>
        <v>1862.4499999999998</v>
      </c>
      <c r="D435" s="2">
        <f>front!E435-front!C435</f>
        <v>18013.3</v>
      </c>
      <c r="E435" s="2">
        <f>IF(front!F435-front!C435&gt;0,front!F435-front!C435,0)</f>
        <v>1685.3999999999996</v>
      </c>
      <c r="F435" s="2">
        <f>front!I435-front!H435</f>
        <v>9317.2000000000007</v>
      </c>
      <c r="G435" s="2">
        <f>IF(front!J435-front!H435&gt;0,front!J435-front!H435,0)</f>
        <v>38.399999999999636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1858.1980088252019</v>
      </c>
      <c r="J435" s="4">
        <f>D435/(constants!$A$4+constants!$B$4*data!D435+constants!$C$4*data!D435^2+constants!$D$4*data!D435^3+constants!$E$4*data!D435^4+constants!$F$4*data!D435^5+constants!$G$4*data!D435^6+constants!$H$4*data!D435^7)</f>
        <v>18158.988084215311</v>
      </c>
      <c r="K435" s="4">
        <f>E435/(constants!$A$4+constants!$B$4*data!E435+constants!$C$4*data!E435^2+constants!$D$4*data!E435^3+constants!$E$4*data!E435^4+constants!$F$4*data!E435^5+constants!$G$4*data!E435^6+constants!$H$4*data!E435^7)</f>
        <v>1681.5497334302227</v>
      </c>
      <c r="L435" s="4">
        <f>F435/(constants!$A$4+constants!$B$4*data!F435+constants!$C$4*data!F435^2+constants!$D$4*data!F435^3+constants!$E$4*data!F435^4+constants!$F$4*data!F435^5+constants!$G$4*data!F435^6+constants!$H$4*data!F435^7)</f>
        <v>9312.0205729891532</v>
      </c>
      <c r="M435" s="4">
        <f>G435/(constants!$A$4+constants!$B$4*data!G435+constants!$C$4*data!G435^2+constants!$D$4*data!G435^3+constants!$E$4*data!G435^4+constants!$F$4*data!G435^5+constants!$G$4*data!G435^6+constants!$H$4*data!G435^7)</f>
        <v>38.309368256005371</v>
      </c>
      <c r="N435" s="4"/>
      <c r="O435" s="4">
        <f t="shared" si="131"/>
        <v>6193.9933627506734</v>
      </c>
      <c r="P435" s="4">
        <f t="shared" si="132"/>
        <v>6052.9960280717696</v>
      </c>
      <c r="Q435" s="4">
        <f t="shared" si="133"/>
        <v>560.51657781007418</v>
      </c>
      <c r="R435" s="4">
        <f t="shared" si="134"/>
        <v>3104.0068576630511</v>
      </c>
      <c r="S435" s="4">
        <f t="shared" si="135"/>
        <v>12.769789418668458</v>
      </c>
      <c r="T435" s="4">
        <f t="shared" si="136"/>
        <v>1.0232938092186092</v>
      </c>
      <c r="U435" s="4">
        <f t="shared" si="137"/>
        <v>9.2601510922952185E-2</v>
      </c>
      <c r="V435" s="4">
        <f t="shared" si="138"/>
        <v>4.113969460841525E-3</v>
      </c>
      <c r="W435" s="4"/>
      <c r="X435">
        <f>IF(front!E435&gt;$X$2,O435,P435)</f>
        <v>6052.9960280717696</v>
      </c>
      <c r="Y435">
        <f t="shared" si="147"/>
        <v>5473.8743659688762</v>
      </c>
      <c r="Z435">
        <f>SUMPRODUCT($B$7:$B$456,Y$7:Y$456,EXP(constants!$B$32+constants!$A$32*ABS($A$7:$A$456-$A435)))</f>
        <v>77.181629068604693</v>
      </c>
      <c r="AA435">
        <f t="shared" si="127"/>
        <v>5396.6927369002715</v>
      </c>
      <c r="AB435">
        <f t="shared" si="140"/>
        <v>5389.1772615067657</v>
      </c>
      <c r="AD435" s="4">
        <f t="shared" si="128"/>
        <v>3089.8166166400642</v>
      </c>
      <c r="AE435">
        <f>SUMPRODUCT($B$7:$B$456,AD$7:AD$456,EXP(constants!$B$32+constants!$A$32*ABS($A$7:$A$456-$A435)))</f>
        <v>52.922623929513399</v>
      </c>
      <c r="AF435" s="4">
        <f t="shared" si="129"/>
        <v>3036.8939927105507</v>
      </c>
      <c r="AG435">
        <f t="shared" si="141"/>
        <v>3036.8939927105507</v>
      </c>
      <c r="AH435" s="4"/>
      <c r="AI435" s="5">
        <f>SUMPRODUCT(constants!$B$13:$B$20,A435^constants!$A$13:$A$20)*constants!$C$10/((A435/1000000000)^5*(EXP(0.014388/(A435/1000000000)/constants!$B$9)-1))</f>
        <v>1.9742655249679149E-6</v>
      </c>
      <c r="AJ435">
        <f>SUMPRODUCT(A435^constants!$E$28:$J$28,constants!$E$27:$J$27)</f>
        <v>5.898325594605046E-7</v>
      </c>
      <c r="AL435" s="17">
        <f t="shared" si="130"/>
        <v>3.6633894733236664E-10</v>
      </c>
      <c r="AM435">
        <f t="shared" si="142"/>
        <v>1.942223076855097E-10</v>
      </c>
      <c r="AN435">
        <f t="shared" si="143"/>
        <v>1.8861836814623432</v>
      </c>
      <c r="AO435">
        <f t="shared" si="144"/>
        <v>3.8503438986157807E-10</v>
      </c>
      <c r="AQ435">
        <f t="shared" si="148"/>
        <v>3.6633894733236664E-10</v>
      </c>
      <c r="AS435" s="4">
        <f t="shared" si="145"/>
        <v>0.95144474617986063</v>
      </c>
    </row>
    <row r="436" spans="1:45" x14ac:dyDescent="0.2">
      <c r="A436">
        <f>front!A436</f>
        <v>390.69</v>
      </c>
      <c r="B436" s="1">
        <f t="shared" si="146"/>
        <v>0.46999999999997044</v>
      </c>
      <c r="C436">
        <f>front!D436-front!B436</f>
        <v>1935.4000000000005</v>
      </c>
      <c r="D436" s="2">
        <f>front!E436-front!C436</f>
        <v>18549</v>
      </c>
      <c r="E436" s="2">
        <f>IF(front!F436-front!C436&gt;0,front!F436-front!C436,0)</f>
        <v>1703.1000000000004</v>
      </c>
      <c r="F436" s="2">
        <f>front!I436-front!H436</f>
        <v>9590.0999999999985</v>
      </c>
      <c r="G436" s="2">
        <f>IF(front!J436-front!H436&gt;0,front!J436-front!H436,0)</f>
        <v>95.799999999999272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1930.9824547884843</v>
      </c>
      <c r="J436" s="4">
        <f>D436/(constants!$A$4+constants!$B$4*data!D436+constants!$C$4*data!D436^2+constants!$D$4*data!D436^3+constants!$E$4*data!D436^4+constants!$F$4*data!D436^5+constants!$G$4*data!D436^6+constants!$H$4*data!D436^7)</f>
        <v>18711.876408601605</v>
      </c>
      <c r="K436" s="4">
        <f>E436/(constants!$A$4+constants!$B$4*data!E436+constants!$C$4*data!E436^2+constants!$D$4*data!E436^3+constants!$E$4*data!E436^4+constants!$F$4*data!E436^5+constants!$G$4*data!E436^6+constants!$H$4*data!E436^7)</f>
        <v>1699.2095819987051</v>
      </c>
      <c r="L436" s="4">
        <f>F436/(constants!$A$4+constants!$B$4*data!F436+constants!$C$4*data!F436^2+constants!$D$4*data!F436^3+constants!$E$4*data!F436^4+constants!$F$4*data!F436^5+constants!$G$4*data!F436^6+constants!$H$4*data!F436^7)</f>
        <v>9586.3661261402995</v>
      </c>
      <c r="M436" s="4">
        <f>G436/(constants!$A$4+constants!$B$4*data!G436+constants!$C$4*data!G436^2+constants!$D$4*data!G436^3+constants!$E$4*data!G436^4+constants!$F$4*data!G436^5+constants!$G$4*data!G436^6+constants!$H$4*data!G436^7)</f>
        <v>95.57446526450434</v>
      </c>
      <c r="N436" s="4"/>
      <c r="O436" s="4">
        <f t="shared" si="131"/>
        <v>6436.6081826282816</v>
      </c>
      <c r="P436" s="4">
        <f t="shared" si="132"/>
        <v>6237.2921362005345</v>
      </c>
      <c r="Q436" s="4">
        <f t="shared" si="133"/>
        <v>566.40319399956843</v>
      </c>
      <c r="R436" s="4">
        <f t="shared" si="134"/>
        <v>3195.4553753801001</v>
      </c>
      <c r="S436" s="4">
        <f t="shared" si="135"/>
        <v>31.858155088168115</v>
      </c>
      <c r="T436" s="4">
        <f t="shared" si="136"/>
        <v>1.0319555412950661</v>
      </c>
      <c r="U436" s="4">
        <f t="shared" si="137"/>
        <v>9.0809149488482135E-2</v>
      </c>
      <c r="V436" s="4">
        <f t="shared" si="138"/>
        <v>9.9698325733553958E-3</v>
      </c>
      <c r="W436" s="4"/>
      <c r="X436">
        <f>IF(front!E436&gt;$X$2,O436,P436)</f>
        <v>6237.2921362005345</v>
      </c>
      <c r="Y436">
        <f t="shared" si="147"/>
        <v>5658.1704740976411</v>
      </c>
      <c r="Z436">
        <f>SUMPRODUCT($B$7:$B$456,Y$7:Y$456,EXP(constants!$B$32+constants!$A$32*ABS($A$7:$A$456-$A436)))</f>
        <v>76.93027995961944</v>
      </c>
      <c r="AA436">
        <f t="shared" si="127"/>
        <v>5581.2401941380213</v>
      </c>
      <c r="AB436">
        <f t="shared" si="140"/>
        <v>5573.7247187445155</v>
      </c>
      <c r="AD436" s="4">
        <f t="shared" si="128"/>
        <v>3160.053468236048</v>
      </c>
      <c r="AE436">
        <f>SUMPRODUCT($B$7:$B$456,AD$7:AD$456,EXP(constants!$B$32+constants!$A$32*ABS($A$7:$A$456-$A436)))</f>
        <v>52.385928397747762</v>
      </c>
      <c r="AF436" s="4">
        <f t="shared" si="129"/>
        <v>3107.6675398383004</v>
      </c>
      <c r="AG436">
        <f t="shared" si="141"/>
        <v>3107.6675398383004</v>
      </c>
      <c r="AH436" s="4"/>
      <c r="AI436" s="5">
        <f>SUMPRODUCT(constants!$B$13:$B$20,A436^constants!$A$13:$A$20)*constants!$C$10/((A436/1000000000)^5*(EXP(0.014388/(A436/1000000000)/constants!$B$9)-1))</f>
        <v>1.9903045360275999E-6</v>
      </c>
      <c r="AJ436">
        <f>SUMPRODUCT(A436^constants!$E$28:$J$28,constants!$E$27:$J$27)</f>
        <v>5.8843279948308938E-7</v>
      </c>
      <c r="AL436" s="17">
        <f t="shared" si="130"/>
        <v>3.570869815895603E-10</v>
      </c>
      <c r="AM436">
        <f t="shared" si="142"/>
        <v>1.8934869703395203E-10</v>
      </c>
      <c r="AN436">
        <f t="shared" si="143"/>
        <v>1.8858697587210289</v>
      </c>
      <c r="AO436">
        <f t="shared" si="144"/>
        <v>3.7537274117658824E-10</v>
      </c>
      <c r="AQ436">
        <f t="shared" si="148"/>
        <v>3.570869815895603E-10</v>
      </c>
      <c r="AS436" s="4">
        <f t="shared" si="145"/>
        <v>0.95128639461216047</v>
      </c>
    </row>
    <row r="437" spans="1:45" x14ac:dyDescent="0.2">
      <c r="A437">
        <f>front!A437</f>
        <v>391.16</v>
      </c>
      <c r="B437" s="1">
        <f t="shared" si="146"/>
        <v>0.47000000000002728</v>
      </c>
      <c r="C437">
        <f>front!D437-front!B437</f>
        <v>1935.4000000000005</v>
      </c>
      <c r="D437" s="2">
        <f>front!E437-front!C437</f>
        <v>18549</v>
      </c>
      <c r="E437" s="2">
        <f>IF(front!F437-front!C437&gt;0,front!F437-front!C437,0)</f>
        <v>1703.1000000000004</v>
      </c>
      <c r="F437" s="2">
        <f>front!I437-front!H437</f>
        <v>9590.0999999999985</v>
      </c>
      <c r="G437" s="2">
        <f>IF(front!J437-front!H437&gt;0,front!J437-front!H437,0)</f>
        <v>95.799999999999272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1930.9824547884843</v>
      </c>
      <c r="J437" s="4">
        <f>D437/(constants!$A$4+constants!$B$4*data!D437+constants!$C$4*data!D437^2+constants!$D$4*data!D437^3+constants!$E$4*data!D437^4+constants!$F$4*data!D437^5+constants!$G$4*data!D437^6+constants!$H$4*data!D437^7)</f>
        <v>18711.876408601605</v>
      </c>
      <c r="K437" s="4">
        <f>E437/(constants!$A$4+constants!$B$4*data!E437+constants!$C$4*data!E437^2+constants!$D$4*data!E437^3+constants!$E$4*data!E437^4+constants!$F$4*data!E437^5+constants!$G$4*data!E437^6+constants!$H$4*data!E437^7)</f>
        <v>1699.2095819987051</v>
      </c>
      <c r="L437" s="4">
        <f>F437/(constants!$A$4+constants!$B$4*data!F437+constants!$C$4*data!F437^2+constants!$D$4*data!F437^3+constants!$E$4*data!F437^4+constants!$F$4*data!F437^5+constants!$G$4*data!F437^6+constants!$H$4*data!F437^7)</f>
        <v>9586.3661261402995</v>
      </c>
      <c r="M437" s="4">
        <f>G437/(constants!$A$4+constants!$B$4*data!G437+constants!$C$4*data!G437^2+constants!$D$4*data!G437^3+constants!$E$4*data!G437^4+constants!$F$4*data!G437^5+constants!$G$4*data!G437^6+constants!$H$4*data!G437^7)</f>
        <v>95.57446526450434</v>
      </c>
      <c r="N437" s="4"/>
      <c r="O437" s="4">
        <f t="shared" si="131"/>
        <v>6436.6081826282816</v>
      </c>
      <c r="P437" s="4">
        <f t="shared" si="132"/>
        <v>6237.2921362005345</v>
      </c>
      <c r="Q437" s="4">
        <f t="shared" si="133"/>
        <v>566.40319399956843</v>
      </c>
      <c r="R437" s="4">
        <f t="shared" si="134"/>
        <v>3195.4553753801001</v>
      </c>
      <c r="S437" s="4">
        <f t="shared" si="135"/>
        <v>31.858155088168115</v>
      </c>
      <c r="T437" s="4">
        <f t="shared" si="136"/>
        <v>1.0319555412950661</v>
      </c>
      <c r="U437" s="4">
        <f t="shared" si="137"/>
        <v>9.0809149488482135E-2</v>
      </c>
      <c r="V437" s="4">
        <f t="shared" si="138"/>
        <v>9.9698325733553958E-3</v>
      </c>
      <c r="W437" s="4"/>
      <c r="X437">
        <f>IF(front!E437&gt;$X$2,O437,P437)</f>
        <v>6237.2921362005345</v>
      </c>
      <c r="Y437">
        <f t="shared" ref="Y437:Y500" si="149">X437-$U$4</f>
        <v>5658.1704740976411</v>
      </c>
      <c r="Z437">
        <f>SUMPRODUCT($B$7:$B$456,Y$7:Y$456,EXP(constants!$B$32+constants!$A$32*ABS($A$7:$A$456-$A437)))</f>
        <v>76.635234232112026</v>
      </c>
      <c r="AA437">
        <f t="shared" si="127"/>
        <v>5581.5352398655286</v>
      </c>
      <c r="AB437">
        <f t="shared" si="140"/>
        <v>5574.0197644720229</v>
      </c>
      <c r="AD437" s="4">
        <f t="shared" si="128"/>
        <v>3160.053468236048</v>
      </c>
      <c r="AE437">
        <f>SUMPRODUCT($B$7:$B$456,AD$7:AD$456,EXP(constants!$B$32+constants!$A$32*ABS($A$7:$A$456-$A437)))</f>
        <v>51.831561909922009</v>
      </c>
      <c r="AF437" s="4">
        <f t="shared" si="129"/>
        <v>3108.2219063261259</v>
      </c>
      <c r="AG437">
        <f t="shared" si="141"/>
        <v>3108.2219063261259</v>
      </c>
      <c r="AH437" s="4"/>
      <c r="AI437" s="5">
        <f>SUMPRODUCT(constants!$B$13:$B$20,A437^constants!$A$13:$A$20)*constants!$C$10/((A437/1000000000)^5*(EXP(0.014388/(A437/1000000000)/constants!$B$9)-1))</f>
        <v>2.0064199528834447E-6</v>
      </c>
      <c r="AJ437">
        <f>SUMPRODUCT(A437^constants!$E$28:$J$28,constants!$E$27:$J$27)</f>
        <v>5.8707198209267649E-7</v>
      </c>
      <c r="AL437" s="17">
        <f t="shared" si="130"/>
        <v>3.5995924622873938E-10</v>
      </c>
      <c r="AM437">
        <f t="shared" si="142"/>
        <v>1.8887711359919834E-10</v>
      </c>
      <c r="AN437">
        <f t="shared" si="143"/>
        <v>1.9057854039033089</v>
      </c>
      <c r="AO437">
        <f t="shared" si="144"/>
        <v>3.7443785453955359E-10</v>
      </c>
      <c r="AQ437">
        <f t="shared" si="148"/>
        <v>3.5995924622873938E-10</v>
      </c>
      <c r="AS437" s="4">
        <f t="shared" si="145"/>
        <v>0.96133241301518901</v>
      </c>
    </row>
    <row r="438" spans="1:45" x14ac:dyDescent="0.2">
      <c r="A438">
        <f>front!A438</f>
        <v>391.62</v>
      </c>
      <c r="B438" s="1">
        <f t="shared" si="146"/>
        <v>0.45999999999997954</v>
      </c>
      <c r="C438">
        <f>front!D438-front!B438</f>
        <v>1991.2999999999997</v>
      </c>
      <c r="D438" s="2">
        <f>front!E438-front!C438</f>
        <v>19081.400000000001</v>
      </c>
      <c r="E438" s="2">
        <f>IF(front!F438-front!C438&gt;0,front!F438-front!C438,0)</f>
        <v>1803.5</v>
      </c>
      <c r="F438" s="2">
        <f>front!I438-front!H438</f>
        <v>9923.9000000000015</v>
      </c>
      <c r="G438" s="2">
        <f>IF(front!J438-front!H438&gt;0,front!J438-front!H438,0)</f>
        <v>171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1986.755602446462</v>
      </c>
      <c r="J438" s="4">
        <f>D438/(constants!$A$4+constants!$B$4*data!D438+constants!$C$4*data!D438^2+constants!$D$4*data!D438^3+constants!$E$4*data!D438^4+constants!$F$4*data!D438^5+constants!$G$4*data!D438^6+constants!$H$4*data!D438^7)</f>
        <v>19262.281739891627</v>
      </c>
      <c r="K438" s="4">
        <f>E438/(constants!$A$4+constants!$B$4*data!E438+constants!$C$4*data!E438^2+constants!$D$4*data!E438^3+constants!$E$4*data!E438^4+constants!$F$4*data!E438^5+constants!$G$4*data!E438^6+constants!$H$4*data!E438^7)</f>
        <v>1799.3817850977716</v>
      </c>
      <c r="L438" s="4">
        <f>F438/(constants!$A$4+constants!$B$4*data!F438+constants!$C$4*data!F438^2+constants!$D$4*data!F438^3+constants!$E$4*data!F438^4+constants!$F$4*data!F438^5+constants!$G$4*data!F438^6+constants!$H$4*data!F438^7)</f>
        <v>9922.1677881247451</v>
      </c>
      <c r="M438" s="4">
        <f>G438/(constants!$A$4+constants!$B$4*data!G438+constants!$C$4*data!G438^2+constants!$D$4*data!G438^3+constants!$E$4*data!G438^4+constants!$F$4*data!G438^5+constants!$G$4*data!G438^6+constants!$H$4*data!G438^7)</f>
        <v>170.59867870901883</v>
      </c>
      <c r="N438" s="4"/>
      <c r="O438" s="4">
        <f t="shared" si="131"/>
        <v>6622.5186748215401</v>
      </c>
      <c r="P438" s="4">
        <f t="shared" si="132"/>
        <v>6420.760579963875</v>
      </c>
      <c r="Q438" s="4">
        <f t="shared" si="133"/>
        <v>599.79392836592388</v>
      </c>
      <c r="R438" s="4">
        <f t="shared" si="134"/>
        <v>3307.3892627082487</v>
      </c>
      <c r="S438" s="4">
        <f t="shared" si="135"/>
        <v>56.866226236339607</v>
      </c>
      <c r="T438" s="4">
        <f t="shared" si="136"/>
        <v>1.0314227718577851</v>
      </c>
      <c r="U438" s="4">
        <f t="shared" si="137"/>
        <v>9.3414778653730532E-2</v>
      </c>
      <c r="V438" s="4">
        <f t="shared" si="138"/>
        <v>1.7193690164481825E-2</v>
      </c>
      <c r="W438" s="4"/>
      <c r="X438">
        <f>IF(front!E438&gt;$X$2,O438,P438)</f>
        <v>6420.760579963875</v>
      </c>
      <c r="Y438">
        <f t="shared" si="149"/>
        <v>5841.6389178609816</v>
      </c>
      <c r="Z438">
        <f>SUMPRODUCT($B$7:$B$456,Y$7:Y$456,EXP(constants!$B$32+constants!$A$32*ABS($A$7:$A$456-$A438)))</f>
        <v>76.302924214161564</v>
      </c>
      <c r="AA438">
        <f t="shared" si="127"/>
        <v>5765.3359936468196</v>
      </c>
      <c r="AB438">
        <f t="shared" si="140"/>
        <v>5757.8205182533138</v>
      </c>
      <c r="AD438" s="4">
        <f t="shared" si="128"/>
        <v>3244.1975036349418</v>
      </c>
      <c r="AE438">
        <f>SUMPRODUCT($B$7:$B$456,AD$7:AD$456,EXP(constants!$B$32+constants!$A$32*ABS($A$7:$A$456-$A438)))</f>
        <v>51.270924824757827</v>
      </c>
      <c r="AF438" s="4">
        <f t="shared" si="129"/>
        <v>3192.9265788101839</v>
      </c>
      <c r="AG438">
        <f t="shared" si="141"/>
        <v>3192.9265788101839</v>
      </c>
      <c r="AH438" s="4"/>
      <c r="AI438" s="5">
        <f>SUMPRODUCT(constants!$B$13:$B$20,A438^constants!$A$13:$A$20)*constants!$C$10/((A438/1000000000)^5*(EXP(0.014388/(A438/1000000000)/constants!$B$9)-1))</f>
        <v>2.0222664516679779E-6</v>
      </c>
      <c r="AJ438">
        <f>SUMPRODUCT(A438^constants!$E$28:$J$28,constants!$E$27:$J$27)</f>
        <v>5.8577795151423849E-7</v>
      </c>
      <c r="AL438" s="17">
        <f t="shared" si="130"/>
        <v>3.5122082136062317E-10</v>
      </c>
      <c r="AM438">
        <f t="shared" si="142"/>
        <v>1.8346114044768405E-10</v>
      </c>
      <c r="AN438">
        <f t="shared" si="143"/>
        <v>1.914415338875415</v>
      </c>
      <c r="AO438">
        <f t="shared" si="144"/>
        <v>3.6370100385154391E-10</v>
      </c>
      <c r="AQ438">
        <f t="shared" si="148"/>
        <v>3.5122082136062317E-10</v>
      </c>
      <c r="AS438" s="4">
        <f t="shared" si="145"/>
        <v>0.96568559789839092</v>
      </c>
    </row>
    <row r="439" spans="1:45" x14ac:dyDescent="0.2">
      <c r="A439">
        <f>front!A439</f>
        <v>392.09</v>
      </c>
      <c r="B439" s="1">
        <f t="shared" si="146"/>
        <v>0.46999999999997044</v>
      </c>
      <c r="C439">
        <f>front!D439-front!B439</f>
        <v>1991.2999999999997</v>
      </c>
      <c r="D439" s="2">
        <f>front!E439-front!C439</f>
        <v>19081.400000000001</v>
      </c>
      <c r="E439" s="2">
        <f>IF(front!F439-front!C439&gt;0,front!F439-front!C439,0)</f>
        <v>1803.5</v>
      </c>
      <c r="F439" s="2">
        <f>front!I439-front!H439</f>
        <v>9923.9000000000015</v>
      </c>
      <c r="G439" s="2">
        <f>IF(front!J439-front!H439&gt;0,front!J439-front!H439,0)</f>
        <v>171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1986.755602446462</v>
      </c>
      <c r="J439" s="4">
        <f>D439/(constants!$A$4+constants!$B$4*data!D439+constants!$C$4*data!D439^2+constants!$D$4*data!D439^3+constants!$E$4*data!D439^4+constants!$F$4*data!D439^5+constants!$G$4*data!D439^6+constants!$H$4*data!D439^7)</f>
        <v>19262.281739891627</v>
      </c>
      <c r="K439" s="4">
        <f>E439/(constants!$A$4+constants!$B$4*data!E439+constants!$C$4*data!E439^2+constants!$D$4*data!E439^3+constants!$E$4*data!E439^4+constants!$F$4*data!E439^5+constants!$G$4*data!E439^6+constants!$H$4*data!E439^7)</f>
        <v>1799.3817850977716</v>
      </c>
      <c r="L439" s="4">
        <f>F439/(constants!$A$4+constants!$B$4*data!F439+constants!$C$4*data!F439^2+constants!$D$4*data!F439^3+constants!$E$4*data!F439^4+constants!$F$4*data!F439^5+constants!$G$4*data!F439^6+constants!$H$4*data!F439^7)</f>
        <v>9922.1677881247451</v>
      </c>
      <c r="M439" s="4">
        <f>G439/(constants!$A$4+constants!$B$4*data!G439+constants!$C$4*data!G439^2+constants!$D$4*data!G439^3+constants!$E$4*data!G439^4+constants!$F$4*data!G439^5+constants!$G$4*data!G439^6+constants!$H$4*data!G439^7)</f>
        <v>170.59867870901883</v>
      </c>
      <c r="N439" s="4"/>
      <c r="O439" s="4">
        <f t="shared" si="131"/>
        <v>6622.5186748215401</v>
      </c>
      <c r="P439" s="4">
        <f t="shared" si="132"/>
        <v>6420.760579963875</v>
      </c>
      <c r="Q439" s="4">
        <f t="shared" si="133"/>
        <v>599.79392836592388</v>
      </c>
      <c r="R439" s="4">
        <f t="shared" si="134"/>
        <v>3307.3892627082487</v>
      </c>
      <c r="S439" s="4">
        <f t="shared" si="135"/>
        <v>56.866226236339607</v>
      </c>
      <c r="T439" s="4">
        <f t="shared" si="136"/>
        <v>1.0314227718577851</v>
      </c>
      <c r="U439" s="4">
        <f t="shared" si="137"/>
        <v>9.3414778653730532E-2</v>
      </c>
      <c r="V439" s="4">
        <f t="shared" si="138"/>
        <v>1.7193690164481825E-2</v>
      </c>
      <c r="W439" s="4"/>
      <c r="X439">
        <f>IF(front!E439&gt;$X$2,O439,P439)</f>
        <v>6420.760579963875</v>
      </c>
      <c r="Y439">
        <f t="shared" si="149"/>
        <v>5841.6389178609816</v>
      </c>
      <c r="Z439">
        <f>SUMPRODUCT($B$7:$B$456,Y$7:Y$456,EXP(constants!$B$32+constants!$A$32*ABS($A$7:$A$456-$A439)))</f>
        <v>75.91763116078728</v>
      </c>
      <c r="AA439">
        <f t="shared" si="127"/>
        <v>5765.7212867001945</v>
      </c>
      <c r="AB439">
        <f t="shared" si="140"/>
        <v>5758.2058113066887</v>
      </c>
      <c r="AD439" s="4">
        <f t="shared" si="128"/>
        <v>3244.1975036349418</v>
      </c>
      <c r="AE439">
        <f>SUMPRODUCT($B$7:$B$456,AD$7:AD$456,EXP(constants!$B$32+constants!$A$32*ABS($A$7:$A$456-$A439)))</f>
        <v>50.678975757324778</v>
      </c>
      <c r="AF439" s="4">
        <f t="shared" si="129"/>
        <v>3193.5185278776171</v>
      </c>
      <c r="AG439">
        <f t="shared" si="141"/>
        <v>3193.5185278776171</v>
      </c>
      <c r="AH439" s="4"/>
      <c r="AI439" s="5">
        <f>SUMPRODUCT(constants!$B$13:$B$20,A439^constants!$A$13:$A$20)*constants!$C$10/((A439/1000000000)^5*(EXP(0.014388/(A439/1000000000)/constants!$B$9)-1))</f>
        <v>2.0385329865267864E-6</v>
      </c>
      <c r="AJ439">
        <f>SUMPRODUCT(A439^constants!$E$28:$J$28,constants!$E$27:$J$27)</f>
        <v>5.8449456830854092E-7</v>
      </c>
      <c r="AL439" s="17">
        <f t="shared" si="130"/>
        <v>3.5402225160552043E-10</v>
      </c>
      <c r="AM439">
        <f t="shared" si="142"/>
        <v>1.8302526295251859E-10</v>
      </c>
      <c r="AN439">
        <f t="shared" si="143"/>
        <v>1.9342807976042236</v>
      </c>
      <c r="AO439">
        <f t="shared" si="144"/>
        <v>3.6283690215588709E-10</v>
      </c>
      <c r="AQ439">
        <f t="shared" si="148"/>
        <v>3.5402225160552043E-10</v>
      </c>
      <c r="AS439" s="4">
        <f t="shared" si="145"/>
        <v>0.97570630082554399</v>
      </c>
    </row>
    <row r="440" spans="1:45" x14ac:dyDescent="0.2">
      <c r="A440">
        <f>front!A440</f>
        <v>392.56</v>
      </c>
      <c r="B440" s="1">
        <f t="shared" si="146"/>
        <v>0.47000000000002728</v>
      </c>
      <c r="C440">
        <f>front!D440-front!B440</f>
        <v>2038.4999999999995</v>
      </c>
      <c r="D440" s="2">
        <f>front!E440-front!C440</f>
        <v>19671.199999999997</v>
      </c>
      <c r="E440" s="2">
        <f>IF(front!F440-front!C440&gt;0,front!F440-front!C440,0)</f>
        <v>2064.3999999999996</v>
      </c>
      <c r="F440" s="2">
        <f>front!I440-front!H440</f>
        <v>10396.799999999999</v>
      </c>
      <c r="G440" s="2">
        <f>IF(front!J440-front!H440&gt;0,front!J440-front!H440,0)</f>
        <v>268.10000000000036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2033.8485081506271</v>
      </c>
      <c r="J440" s="4">
        <f>D440/(constants!$A$4+constants!$B$4*data!D440+constants!$C$4*data!D440^2+constants!$D$4*data!D440^3+constants!$E$4*data!D440^4+constants!$F$4*data!D440^5+constants!$G$4*data!D440^6+constants!$H$4*data!D440^7)</f>
        <v>19873.090639189195</v>
      </c>
      <c r="K440" s="4">
        <f>E440/(constants!$A$4+constants!$B$4*data!E440+constants!$C$4*data!E440^2+constants!$D$4*data!E440^3+constants!$E$4*data!E440^4+constants!$F$4*data!E440^5+constants!$G$4*data!E440^6+constants!$H$4*data!E440^7)</f>
        <v>2059.6897515327069</v>
      </c>
      <c r="L440" s="4">
        <f>F440/(constants!$A$4+constants!$B$4*data!F440+constants!$C$4*data!F440^2+constants!$D$4*data!F440^3+constants!$E$4*data!F440^4+constants!$F$4*data!F440^5+constants!$G$4*data!F440^6+constants!$H$4*data!F440^7)</f>
        <v>10398.363383456724</v>
      </c>
      <c r="M440" s="4">
        <f>G440/(constants!$A$4+constants!$B$4*data!G440+constants!$C$4*data!G440^2+constants!$D$4*data!G440^3+constants!$E$4*data!G440^4+constants!$F$4*data!G440^5+constants!$G$4*data!G440^6+constants!$H$4*data!G440^7)</f>
        <v>267.47310663897747</v>
      </c>
      <c r="N440" s="4"/>
      <c r="O440" s="4">
        <f t="shared" si="131"/>
        <v>6779.4950271687567</v>
      </c>
      <c r="P440" s="4">
        <f t="shared" si="132"/>
        <v>6624.3635463963983</v>
      </c>
      <c r="Q440" s="4">
        <f t="shared" si="133"/>
        <v>686.56325051090232</v>
      </c>
      <c r="R440" s="4">
        <f t="shared" si="134"/>
        <v>3466.121127818908</v>
      </c>
      <c r="S440" s="4">
        <f t="shared" si="135"/>
        <v>89.15770221299249</v>
      </c>
      <c r="T440" s="4">
        <f t="shared" si="136"/>
        <v>1.023418322331773</v>
      </c>
      <c r="U440" s="4">
        <f t="shared" si="137"/>
        <v>0.10364214549854942</v>
      </c>
      <c r="V440" s="4">
        <f t="shared" si="138"/>
        <v>2.5722615836306875E-2</v>
      </c>
      <c r="W440" s="4"/>
      <c r="X440">
        <f>IF(front!E440&gt;$X$2,O440,P440)</f>
        <v>6624.3635463963983</v>
      </c>
      <c r="Y440">
        <f t="shared" si="149"/>
        <v>6045.2418842935049</v>
      </c>
      <c r="Z440">
        <f>SUMPRODUCT($B$7:$B$456,Y$7:Y$456,EXP(constants!$B$32+constants!$A$32*ABS($A$7:$A$456-$A440)))</f>
        <v>75.484717954791478</v>
      </c>
      <c r="AA440">
        <f t="shared" si="127"/>
        <v>5969.7571663387134</v>
      </c>
      <c r="AB440">
        <f t="shared" si="140"/>
        <v>5962.2416909452077</v>
      </c>
      <c r="AD440" s="4">
        <f t="shared" si="128"/>
        <v>3367.0459401256426</v>
      </c>
      <c r="AE440">
        <f>SUMPRODUCT($B$7:$B$456,AD$7:AD$456,EXP(constants!$B$32+constants!$A$32*ABS($A$7:$A$456-$A440)))</f>
        <v>50.066668220237787</v>
      </c>
      <c r="AF440" s="4">
        <f t="shared" si="129"/>
        <v>3316.9792719054049</v>
      </c>
      <c r="AG440">
        <f t="shared" si="141"/>
        <v>3316.9792719054049</v>
      </c>
      <c r="AH440" s="4"/>
      <c r="AI440" s="5">
        <f>SUMPRODUCT(constants!$B$13:$B$20,A440^constants!$A$13:$A$20)*constants!$C$10/((A440/1000000000)^5*(EXP(0.014388/(A440/1000000000)/constants!$B$9)-1))</f>
        <v>2.0548758542208824E-6</v>
      </c>
      <c r="AJ440">
        <f>SUMPRODUCT(A440^constants!$E$28:$J$28,constants!$E$27:$J$27)</f>
        <v>5.8325049982684571E-7</v>
      </c>
      <c r="AL440" s="17">
        <f t="shared" si="130"/>
        <v>3.446481978987199E-10</v>
      </c>
      <c r="AM440">
        <f t="shared" si="142"/>
        <v>1.75837848842451E-10</v>
      </c>
      <c r="AN440">
        <f t="shared" si="143"/>
        <v>1.9600342029179472</v>
      </c>
      <c r="AO440">
        <f t="shared" si="144"/>
        <v>3.4858827315167702E-10</v>
      </c>
      <c r="AQ440">
        <f t="shared" si="148"/>
        <v>3.446481978987199E-10</v>
      </c>
      <c r="AS440" s="4">
        <f t="shared" si="145"/>
        <v>0.98869705163247779</v>
      </c>
    </row>
    <row r="441" spans="1:45" x14ac:dyDescent="0.2">
      <c r="A441">
        <f>front!A441</f>
        <v>393.03</v>
      </c>
      <c r="B441" s="1">
        <f t="shared" si="146"/>
        <v>0.46999999999997044</v>
      </c>
      <c r="C441">
        <f>front!D441-front!B441</f>
        <v>2038.4999999999995</v>
      </c>
      <c r="D441" s="2">
        <f>front!E441-front!C441</f>
        <v>19671.199999999997</v>
      </c>
      <c r="E441" s="2">
        <f>IF(front!F441-front!C441&gt;0,front!F441-front!C441,0)</f>
        <v>2064.3999999999996</v>
      </c>
      <c r="F441" s="2">
        <f>front!I441-front!H441</f>
        <v>10396.799999999999</v>
      </c>
      <c r="G441" s="2">
        <f>IF(front!J441-front!H441&gt;0,front!J441-front!H441,0)</f>
        <v>268.10000000000036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2033.8485081506271</v>
      </c>
      <c r="J441" s="4">
        <f>D441/(constants!$A$4+constants!$B$4*data!D441+constants!$C$4*data!D441^2+constants!$D$4*data!D441^3+constants!$E$4*data!D441^4+constants!$F$4*data!D441^5+constants!$G$4*data!D441^6+constants!$H$4*data!D441^7)</f>
        <v>19873.090639189195</v>
      </c>
      <c r="K441" s="4">
        <f>E441/(constants!$A$4+constants!$B$4*data!E441+constants!$C$4*data!E441^2+constants!$D$4*data!E441^3+constants!$E$4*data!E441^4+constants!$F$4*data!E441^5+constants!$G$4*data!E441^6+constants!$H$4*data!E441^7)</f>
        <v>2059.6897515327069</v>
      </c>
      <c r="L441" s="4">
        <f>F441/(constants!$A$4+constants!$B$4*data!F441+constants!$C$4*data!F441^2+constants!$D$4*data!F441^3+constants!$E$4*data!F441^4+constants!$F$4*data!F441^5+constants!$G$4*data!F441^6+constants!$H$4*data!F441^7)</f>
        <v>10398.363383456724</v>
      </c>
      <c r="M441" s="4">
        <f>G441/(constants!$A$4+constants!$B$4*data!G441+constants!$C$4*data!G441^2+constants!$D$4*data!G441^3+constants!$E$4*data!G441^4+constants!$F$4*data!G441^5+constants!$G$4*data!G441^6+constants!$H$4*data!G441^7)</f>
        <v>267.47310663897747</v>
      </c>
      <c r="N441" s="4"/>
      <c r="O441" s="4">
        <f t="shared" si="131"/>
        <v>6779.4950271687567</v>
      </c>
      <c r="P441" s="4">
        <f t="shared" si="132"/>
        <v>6624.3635463963983</v>
      </c>
      <c r="Q441" s="4">
        <f t="shared" si="133"/>
        <v>686.56325051090232</v>
      </c>
      <c r="R441" s="4">
        <f t="shared" si="134"/>
        <v>3466.121127818908</v>
      </c>
      <c r="S441" s="4">
        <f t="shared" si="135"/>
        <v>89.15770221299249</v>
      </c>
      <c r="T441" s="4">
        <f t="shared" si="136"/>
        <v>1.023418322331773</v>
      </c>
      <c r="U441" s="4">
        <f t="shared" si="137"/>
        <v>0.10364214549854942</v>
      </c>
      <c r="V441" s="4">
        <f t="shared" si="138"/>
        <v>2.5722615836306875E-2</v>
      </c>
      <c r="W441" s="4"/>
      <c r="X441">
        <f>IF(front!E441&gt;$X$2,O441,P441)</f>
        <v>6624.3635463963983</v>
      </c>
      <c r="Y441">
        <f t="shared" si="149"/>
        <v>6045.2418842935049</v>
      </c>
      <c r="Z441">
        <f>SUMPRODUCT($B$7:$B$456,Y$7:Y$456,EXP(constants!$B$32+constants!$A$32*ABS($A$7:$A$456-$A441)))</f>
        <v>75.000324260875885</v>
      </c>
      <c r="AA441">
        <f t="shared" si="127"/>
        <v>5970.2415600326294</v>
      </c>
      <c r="AB441">
        <f t="shared" si="140"/>
        <v>5962.7260846391237</v>
      </c>
      <c r="AD441" s="4">
        <f t="shared" si="128"/>
        <v>3367.0459401256426</v>
      </c>
      <c r="AE441">
        <f>SUMPRODUCT($B$7:$B$456,AD$7:AD$456,EXP(constants!$B$32+constants!$A$32*ABS($A$7:$A$456-$A441)))</f>
        <v>49.431422052537414</v>
      </c>
      <c r="AF441" s="4">
        <f t="shared" si="129"/>
        <v>3317.614518073105</v>
      </c>
      <c r="AG441">
        <f t="shared" si="141"/>
        <v>3317.614518073105</v>
      </c>
      <c r="AH441" s="4"/>
      <c r="AI441" s="5">
        <f>SUMPRODUCT(constants!$B$13:$B$20,A441^constants!$A$13:$A$20)*constants!$C$10/((A441/1000000000)^5*(EXP(0.014388/(A441/1000000000)/constants!$B$9)-1))</f>
        <v>2.0712950259341152E-6</v>
      </c>
      <c r="AJ441">
        <f>SUMPRODUCT(A441^constants!$E$28:$J$28,constants!$E$27:$J$27)</f>
        <v>5.8204586124525068E-7</v>
      </c>
      <c r="AL441" s="17">
        <f t="shared" si="130"/>
        <v>3.4737383480855875E-10</v>
      </c>
      <c r="AM441">
        <f t="shared" si="142"/>
        <v>1.7544107613301234E-10</v>
      </c>
      <c r="AN441">
        <f t="shared" si="143"/>
        <v>1.9800028731309989</v>
      </c>
      <c r="AO441">
        <f t="shared" si="144"/>
        <v>3.4780169441150569E-10</v>
      </c>
      <c r="AQ441">
        <f t="shared" si="148"/>
        <v>3.4737383480855875E-10</v>
      </c>
      <c r="AS441" s="4">
        <f t="shared" si="145"/>
        <v>0.99876981737058268</v>
      </c>
    </row>
    <row r="442" spans="1:45" x14ac:dyDescent="0.2">
      <c r="A442">
        <f>front!A442</f>
        <v>393.5</v>
      </c>
      <c r="B442" s="1">
        <f t="shared" si="146"/>
        <v>0.47000000000002728</v>
      </c>
      <c r="C442">
        <f>front!D442-front!B442</f>
        <v>2106.2999999999997</v>
      </c>
      <c r="D442" s="2">
        <f>front!E442-front!C442</f>
        <v>20114.100000000002</v>
      </c>
      <c r="E442" s="2">
        <f>IF(front!F442-front!C442&gt;0,front!F442-front!C442,0)</f>
        <v>2261</v>
      </c>
      <c r="F442" s="2">
        <f>front!I442-front!H442</f>
        <v>10400.300000000001</v>
      </c>
      <c r="G442" s="2">
        <f>IF(front!J442-front!H442&gt;0,front!J442-front!H442,0)</f>
        <v>330.39999999999964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2101.4947155812661</v>
      </c>
      <c r="J442" s="4">
        <f>D442/(constants!$A$4+constants!$B$4*data!D442+constants!$C$4*data!D442^2+constants!$D$4*data!D442^3+constants!$E$4*data!D442^4+constants!$F$4*data!D442^5+constants!$G$4*data!D442^6+constants!$H$4*data!D442^7)</f>
        <v>20332.492101799922</v>
      </c>
      <c r="K442" s="4">
        <f>E442/(constants!$A$4+constants!$B$4*data!E442+constants!$C$4*data!E442^2+constants!$D$4*data!E442^3+constants!$E$4*data!E442^4+constants!$F$4*data!E442^5+constants!$G$4*data!E442^6+constants!$H$4*data!E442^7)</f>
        <v>2255.8441305010788</v>
      </c>
      <c r="L442" s="4">
        <f>F442/(constants!$A$4+constants!$B$4*data!F442+constants!$C$4*data!F442^2+constants!$D$4*data!F442^3+constants!$E$4*data!F442^4+constants!$F$4*data!F442^5+constants!$G$4*data!F442^6+constants!$H$4*data!F442^7)</f>
        <v>10401.889847217622</v>
      </c>
      <c r="M442" s="4">
        <f>G442/(constants!$A$4+constants!$B$4*data!G442+constants!$C$4*data!G442^2+constants!$D$4*data!G442^3+constants!$E$4*data!G442^4+constants!$F$4*data!G442^5+constants!$G$4*data!G442^6+constants!$H$4*data!G442^7)</f>
        <v>329.62910733035824</v>
      </c>
      <c r="N442" s="4"/>
      <c r="O442" s="4">
        <f t="shared" si="131"/>
        <v>7004.9823852708878</v>
      </c>
      <c r="P442" s="4">
        <f t="shared" si="132"/>
        <v>6777.497367266641</v>
      </c>
      <c r="Q442" s="4">
        <f t="shared" si="133"/>
        <v>751.94804350035963</v>
      </c>
      <c r="R442" s="4">
        <f t="shared" si="134"/>
        <v>3467.2966157392079</v>
      </c>
      <c r="S442" s="4">
        <f t="shared" si="135"/>
        <v>109.87636911011941</v>
      </c>
      <c r="T442" s="4">
        <f t="shared" si="136"/>
        <v>1.0335647519544506</v>
      </c>
      <c r="U442" s="4">
        <f t="shared" si="137"/>
        <v>0.11094774409386744</v>
      </c>
      <c r="V442" s="4">
        <f t="shared" si="138"/>
        <v>3.1689348010018575E-2</v>
      </c>
      <c r="W442" s="4"/>
      <c r="X442">
        <f>IF(front!E442&gt;$X$2,O442,P442)</f>
        <v>6777.497367266641</v>
      </c>
      <c r="Y442">
        <f t="shared" si="149"/>
        <v>6198.3757051637476</v>
      </c>
      <c r="Z442">
        <f>SUMPRODUCT($B$7:$B$456,Y$7:Y$456,EXP(constants!$B$32+constants!$A$32*ABS($A$7:$A$456-$A442)))</f>
        <v>74.464103869336071</v>
      </c>
      <c r="AA442">
        <f t="shared" si="127"/>
        <v>6123.9116012944114</v>
      </c>
      <c r="AB442">
        <f t="shared" si="140"/>
        <v>6116.3961259009056</v>
      </c>
      <c r="AD442" s="4">
        <f t="shared" si="128"/>
        <v>3345.1981136195195</v>
      </c>
      <c r="AE442">
        <f>SUMPRODUCT($B$7:$B$456,AD$7:AD$456,EXP(constants!$B$32+constants!$A$32*ABS($A$7:$A$456-$A442)))</f>
        <v>48.77278322604203</v>
      </c>
      <c r="AF442" s="4">
        <f t="shared" si="129"/>
        <v>3296.4253303934775</v>
      </c>
      <c r="AG442">
        <f t="shared" si="141"/>
        <v>3296.4253303934775</v>
      </c>
      <c r="AH442" s="4"/>
      <c r="AI442" s="5">
        <f>SUMPRODUCT(constants!$B$13:$B$20,A442^constants!$A$13:$A$20)*constants!$C$10/((A442/1000000000)^5*(EXP(0.014388/(A442/1000000000)/constants!$B$9)-1))</f>
        <v>2.0877904706825634E-6</v>
      </c>
      <c r="AJ442">
        <f>SUMPRODUCT(A442^constants!$E$28:$J$28,constants!$E$27:$J$27)</f>
        <v>5.8088076265017498E-7</v>
      </c>
      <c r="AL442" s="17">
        <f t="shared" si="130"/>
        <v>3.4134323999086068E-10</v>
      </c>
      <c r="AM442">
        <f t="shared" si="142"/>
        <v>1.7621535585665404E-10</v>
      </c>
      <c r="AN442">
        <f t="shared" si="143"/>
        <v>1.9370799913063947</v>
      </c>
      <c r="AO442">
        <f t="shared" si="144"/>
        <v>3.4933665877542059E-10</v>
      </c>
      <c r="AQ442">
        <f t="shared" si="148"/>
        <v>3.4134323999086068E-10</v>
      </c>
      <c r="AS442" s="4">
        <f t="shared" si="145"/>
        <v>0.97711829381840321</v>
      </c>
    </row>
    <row r="443" spans="1:45" x14ac:dyDescent="0.2">
      <c r="A443">
        <f>front!A443</f>
        <v>393.96</v>
      </c>
      <c r="B443" s="1">
        <f t="shared" si="146"/>
        <v>0.45999999999997954</v>
      </c>
      <c r="C443">
        <f>front!D443-front!B443</f>
        <v>2106.2999999999997</v>
      </c>
      <c r="D443" s="2">
        <f>front!E443-front!C443</f>
        <v>20114.100000000002</v>
      </c>
      <c r="E443" s="2">
        <f>IF(front!F443-front!C443&gt;0,front!F443-front!C443,0)</f>
        <v>2261</v>
      </c>
      <c r="F443" s="2">
        <f>front!I443-front!H443</f>
        <v>10400.300000000001</v>
      </c>
      <c r="G443" s="2">
        <f>IF(front!J443-front!H443&gt;0,front!J443-front!H443,0)</f>
        <v>330.39999999999964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2101.4947155812661</v>
      </c>
      <c r="J443" s="4">
        <f>D443/(constants!$A$4+constants!$B$4*data!D443+constants!$C$4*data!D443^2+constants!$D$4*data!D443^3+constants!$E$4*data!D443^4+constants!$F$4*data!D443^5+constants!$G$4*data!D443^6+constants!$H$4*data!D443^7)</f>
        <v>20332.492101799922</v>
      </c>
      <c r="K443" s="4">
        <f>E443/(constants!$A$4+constants!$B$4*data!E443+constants!$C$4*data!E443^2+constants!$D$4*data!E443^3+constants!$E$4*data!E443^4+constants!$F$4*data!E443^5+constants!$G$4*data!E443^6+constants!$H$4*data!E443^7)</f>
        <v>2255.8441305010788</v>
      </c>
      <c r="L443" s="4">
        <f>F443/(constants!$A$4+constants!$B$4*data!F443+constants!$C$4*data!F443^2+constants!$D$4*data!F443^3+constants!$E$4*data!F443^4+constants!$F$4*data!F443^5+constants!$G$4*data!F443^6+constants!$H$4*data!F443^7)</f>
        <v>10401.889847217622</v>
      </c>
      <c r="M443" s="4">
        <f>G443/(constants!$A$4+constants!$B$4*data!G443+constants!$C$4*data!G443^2+constants!$D$4*data!G443^3+constants!$E$4*data!G443^4+constants!$F$4*data!G443^5+constants!$G$4*data!G443^6+constants!$H$4*data!G443^7)</f>
        <v>329.62910733035824</v>
      </c>
      <c r="N443" s="4"/>
      <c r="O443" s="4">
        <f t="shared" si="131"/>
        <v>7004.9823852708878</v>
      </c>
      <c r="P443" s="4">
        <f t="shared" si="132"/>
        <v>6777.497367266641</v>
      </c>
      <c r="Q443" s="4">
        <f t="shared" si="133"/>
        <v>751.94804350035963</v>
      </c>
      <c r="R443" s="4">
        <f t="shared" si="134"/>
        <v>3467.2966157392079</v>
      </c>
      <c r="S443" s="4">
        <f t="shared" si="135"/>
        <v>109.87636911011941</v>
      </c>
      <c r="T443" s="4">
        <f t="shared" si="136"/>
        <v>1.0335647519544506</v>
      </c>
      <c r="U443" s="4">
        <f t="shared" si="137"/>
        <v>0.11094774409386744</v>
      </c>
      <c r="V443" s="4">
        <f t="shared" si="138"/>
        <v>3.1689348010018575E-2</v>
      </c>
      <c r="W443" s="4"/>
      <c r="X443">
        <f>IF(front!E443&gt;$X$2,O443,P443)</f>
        <v>6777.497367266641</v>
      </c>
      <c r="Y443">
        <f t="shared" si="149"/>
        <v>6198.3757051637476</v>
      </c>
      <c r="Z443">
        <f>SUMPRODUCT($B$7:$B$456,Y$7:Y$456,EXP(constants!$B$32+constants!$A$32*ABS($A$7:$A$456-$A443)))</f>
        <v>73.885028256694284</v>
      </c>
      <c r="AA443">
        <f t="shared" si="127"/>
        <v>6124.4906769070531</v>
      </c>
      <c r="AB443">
        <f t="shared" si="140"/>
        <v>6116.9752015135473</v>
      </c>
      <c r="AD443" s="4">
        <f t="shared" si="128"/>
        <v>3345.1981136195195</v>
      </c>
      <c r="AE443">
        <f>SUMPRODUCT($B$7:$B$456,AD$7:AD$456,EXP(constants!$B$32+constants!$A$32*ABS($A$7:$A$456-$A443)))</f>
        <v>48.104815683700181</v>
      </c>
      <c r="AF443" s="4">
        <f t="shared" si="129"/>
        <v>3297.0932979358195</v>
      </c>
      <c r="AG443">
        <f t="shared" si="141"/>
        <v>3297.0932979358195</v>
      </c>
      <c r="AH443" s="4"/>
      <c r="AI443" s="5">
        <f>SUMPRODUCT(constants!$B$13:$B$20,A443^constants!$A$13:$A$20)*constants!$C$10/((A443/1000000000)^5*(EXP(0.014388/(A443/1000000000)/constants!$B$9)-1))</f>
        <v>2.1040087727152267E-6</v>
      </c>
      <c r="AJ443">
        <f>SUMPRODUCT(A443^constants!$E$28:$J$28,constants!$E$27:$J$27)</f>
        <v>5.7977884127506521E-7</v>
      </c>
      <c r="AL443" s="17">
        <f t="shared" si="130"/>
        <v>3.4396228583608176E-10</v>
      </c>
      <c r="AM443">
        <f t="shared" si="142"/>
        <v>1.7584544593810615E-10</v>
      </c>
      <c r="AN443">
        <f t="shared" si="143"/>
        <v>1.9560488700807706</v>
      </c>
      <c r="AO443">
        <f t="shared" si="144"/>
        <v>3.4860333395043465E-10</v>
      </c>
      <c r="AQ443">
        <f t="shared" si="148"/>
        <v>3.4396228583608176E-10</v>
      </c>
      <c r="AS443" s="4">
        <f t="shared" si="145"/>
        <v>0.98668673629204939</v>
      </c>
    </row>
    <row r="444" spans="1:45" x14ac:dyDescent="0.2">
      <c r="A444">
        <f>front!A444</f>
        <v>394.43</v>
      </c>
      <c r="B444" s="1">
        <f t="shared" si="146"/>
        <v>0.47000000000002728</v>
      </c>
      <c r="C444">
        <f>front!D444-front!B444</f>
        <v>2159.7999999999997</v>
      </c>
      <c r="D444" s="2">
        <f>front!E444-front!C444</f>
        <v>20761.400000000001</v>
      </c>
      <c r="E444" s="2">
        <f>IF(front!F444-front!C444&gt;0,front!F444-front!C444,0)</f>
        <v>2657.3000000000011</v>
      </c>
      <c r="F444" s="2">
        <f>front!I444-front!H444</f>
        <v>10009.499999999998</v>
      </c>
      <c r="G444" s="2">
        <f>IF(front!J444-front!H444&gt;0,front!J444-front!H444,0)</f>
        <v>484.19999999999891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2154.8734108490144</v>
      </c>
      <c r="J444" s="4">
        <f>D444/(constants!$A$4+constants!$B$4*data!D444+constants!$C$4*data!D444^2+constants!$D$4*data!D444^3+constants!$E$4*data!D444^4+constants!$F$4*data!D444^5+constants!$G$4*data!D444^6+constants!$H$4*data!D444^7)</f>
        <v>21005.01140273764</v>
      </c>
      <c r="K444" s="4">
        <f>E444/(constants!$A$4+constants!$B$4*data!E444+constants!$C$4*data!E444^2+constants!$D$4*data!E444^3+constants!$E$4*data!E444^4+constants!$F$4*data!E444^5+constants!$G$4*data!E444^6+constants!$H$4*data!E444^7)</f>
        <v>2651.250638694376</v>
      </c>
      <c r="L444" s="4">
        <f>F444/(constants!$A$4+constants!$B$4*data!F444+constants!$C$4*data!F444^2+constants!$D$4*data!F444^3+constants!$E$4*data!F444^4+constants!$F$4*data!F444^5+constants!$G$4*data!F444^6+constants!$H$4*data!F444^7)</f>
        <v>10008.323710870194</v>
      </c>
      <c r="M444" s="4">
        <f>G444/(constants!$A$4+constants!$B$4*data!G444+constants!$C$4*data!G444^2+constants!$D$4*data!G444^3+constants!$E$4*data!G444^4+constants!$F$4*data!G444^5+constants!$G$4*data!G444^6+constants!$H$4*data!G444^7)</f>
        <v>483.07562294355478</v>
      </c>
      <c r="N444" s="4"/>
      <c r="O444" s="4">
        <f t="shared" si="131"/>
        <v>7182.9113694967145</v>
      </c>
      <c r="P444" s="4">
        <f t="shared" si="132"/>
        <v>7001.6704675792134</v>
      </c>
      <c r="Q444" s="4">
        <f t="shared" si="133"/>
        <v>883.75021289812537</v>
      </c>
      <c r="R444" s="4">
        <f t="shared" si="134"/>
        <v>3336.1079036233978</v>
      </c>
      <c r="S444" s="4">
        <f t="shared" si="135"/>
        <v>161.0252076478516</v>
      </c>
      <c r="T444" s="4">
        <f t="shared" si="136"/>
        <v>1.0258853801755918</v>
      </c>
      <c r="U444" s="4">
        <f t="shared" si="137"/>
        <v>0.12621990951877471</v>
      </c>
      <c r="V444" s="4">
        <f t="shared" si="138"/>
        <v>4.8267385917871442E-2</v>
      </c>
      <c r="W444" s="4"/>
      <c r="X444">
        <f>IF(front!E444&gt;$X$2,O444,P444)</f>
        <v>7001.6704675792134</v>
      </c>
      <c r="Y444">
        <f t="shared" si="149"/>
        <v>6422.54880547632</v>
      </c>
      <c r="Z444">
        <f>SUMPRODUCT($B$7:$B$456,Y$7:Y$456,EXP(constants!$B$32+constants!$A$32*ABS($A$7:$A$456-$A444)))</f>
        <v>73.239804857212945</v>
      </c>
      <c r="AA444">
        <f t="shared" si="127"/>
        <v>6349.3090006191069</v>
      </c>
      <c r="AB444">
        <f t="shared" si="140"/>
        <v>6341.7935252256011</v>
      </c>
      <c r="AD444" s="4">
        <f t="shared" si="128"/>
        <v>3157.1710055756471</v>
      </c>
      <c r="AE444">
        <f>SUMPRODUCT($B$7:$B$456,AD$7:AD$456,EXP(constants!$B$32+constants!$A$32*ABS($A$7:$A$456-$A444)))</f>
        <v>47.39923948847553</v>
      </c>
      <c r="AF444" s="4">
        <f t="shared" si="129"/>
        <v>3109.7717660871717</v>
      </c>
      <c r="AG444">
        <f t="shared" si="141"/>
        <v>3109.7717660871717</v>
      </c>
      <c r="AH444" s="4"/>
      <c r="AI444" s="5">
        <f>SUMPRODUCT(constants!$B$13:$B$20,A444^constants!$A$13:$A$20)*constants!$C$10/((A444/1000000000)^5*(EXP(0.014388/(A444/1000000000)/constants!$B$9)-1))</f>
        <v>2.1206550409342463E-6</v>
      </c>
      <c r="AJ444">
        <f>SUMPRODUCT(A444^constants!$E$28:$J$28,constants!$E$27:$J$27)</f>
        <v>5.7869228535929436E-7</v>
      </c>
      <c r="AL444" s="17">
        <f t="shared" si="130"/>
        <v>3.3439358006516094E-10</v>
      </c>
      <c r="AM444">
        <f t="shared" si="142"/>
        <v>1.8608834631212377E-10</v>
      </c>
      <c r="AN444">
        <f t="shared" si="143"/>
        <v>1.7969614255386339</v>
      </c>
      <c r="AO444">
        <f t="shared" si="144"/>
        <v>3.6890928614985368E-10</v>
      </c>
      <c r="AQ444">
        <f t="shared" si="148"/>
        <v>3.3439358006516094E-10</v>
      </c>
      <c r="AS444" s="4">
        <f t="shared" si="145"/>
        <v>0.90643850024780293</v>
      </c>
    </row>
    <row r="445" spans="1:45" x14ac:dyDescent="0.2">
      <c r="A445">
        <f>front!A445</f>
        <v>394.9</v>
      </c>
      <c r="B445" s="1">
        <f t="shared" si="146"/>
        <v>0.46999999999997044</v>
      </c>
      <c r="C445">
        <f>front!D445-front!B445</f>
        <v>2159.7999999999997</v>
      </c>
      <c r="D445" s="2">
        <f>front!E445-front!C445</f>
        <v>20761.400000000001</v>
      </c>
      <c r="E445" s="2">
        <f>IF(front!F445-front!C445&gt;0,front!F445-front!C445,0)</f>
        <v>2657.3000000000011</v>
      </c>
      <c r="F445" s="2">
        <f>front!I445-front!H445</f>
        <v>10009.499999999998</v>
      </c>
      <c r="G445" s="2">
        <f>IF(front!J445-front!H445&gt;0,front!J445-front!H445,0)</f>
        <v>484.19999999999891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2154.8734108490144</v>
      </c>
      <c r="J445" s="4">
        <f>D445/(constants!$A$4+constants!$B$4*data!D445+constants!$C$4*data!D445^2+constants!$D$4*data!D445^3+constants!$E$4*data!D445^4+constants!$F$4*data!D445^5+constants!$G$4*data!D445^6+constants!$H$4*data!D445^7)</f>
        <v>21005.01140273764</v>
      </c>
      <c r="K445" s="4">
        <f>E445/(constants!$A$4+constants!$B$4*data!E445+constants!$C$4*data!E445^2+constants!$D$4*data!E445^3+constants!$E$4*data!E445^4+constants!$F$4*data!E445^5+constants!$G$4*data!E445^6+constants!$H$4*data!E445^7)</f>
        <v>2651.250638694376</v>
      </c>
      <c r="L445" s="4">
        <f>F445/(constants!$A$4+constants!$B$4*data!F445+constants!$C$4*data!F445^2+constants!$D$4*data!F445^3+constants!$E$4*data!F445^4+constants!$F$4*data!F445^5+constants!$G$4*data!F445^6+constants!$H$4*data!F445^7)</f>
        <v>10008.323710870194</v>
      </c>
      <c r="M445" s="4">
        <f>G445/(constants!$A$4+constants!$B$4*data!G445+constants!$C$4*data!G445^2+constants!$D$4*data!G445^3+constants!$E$4*data!G445^4+constants!$F$4*data!G445^5+constants!$G$4*data!G445^6+constants!$H$4*data!G445^7)</f>
        <v>483.07562294355478</v>
      </c>
      <c r="N445" s="4"/>
      <c r="O445" s="4">
        <f t="shared" si="131"/>
        <v>7182.9113694967145</v>
      </c>
      <c r="P445" s="4">
        <f t="shared" si="132"/>
        <v>7001.6704675792134</v>
      </c>
      <c r="Q445" s="4">
        <f t="shared" si="133"/>
        <v>883.75021289812537</v>
      </c>
      <c r="R445" s="4">
        <f t="shared" si="134"/>
        <v>3336.1079036233978</v>
      </c>
      <c r="S445" s="4">
        <f t="shared" si="135"/>
        <v>161.0252076478516</v>
      </c>
      <c r="T445" s="4">
        <f t="shared" si="136"/>
        <v>1.0258853801755918</v>
      </c>
      <c r="U445" s="4">
        <f t="shared" si="137"/>
        <v>0.12621990951877471</v>
      </c>
      <c r="V445" s="4">
        <f t="shared" si="138"/>
        <v>4.8267385917871442E-2</v>
      </c>
      <c r="W445" s="4"/>
      <c r="X445">
        <f>IF(front!E445&gt;$X$2,O445,P445)</f>
        <v>7001.6704675792134</v>
      </c>
      <c r="Y445">
        <f t="shared" si="149"/>
        <v>6422.54880547632</v>
      </c>
      <c r="Z445">
        <f>SUMPRODUCT($B$7:$B$456,Y$7:Y$456,EXP(constants!$B$32+constants!$A$32*ABS($A$7:$A$456-$A445)))</f>
        <v>72.53491607859489</v>
      </c>
      <c r="AA445">
        <f t="shared" si="127"/>
        <v>6350.0138893977255</v>
      </c>
      <c r="AB445">
        <f t="shared" si="140"/>
        <v>6342.4984140042197</v>
      </c>
      <c r="AD445" s="4">
        <f t="shared" si="128"/>
        <v>3157.1710055756471</v>
      </c>
      <c r="AE445">
        <f>SUMPRODUCT($B$7:$B$456,AD$7:AD$456,EXP(constants!$B$32+constants!$A$32*ABS($A$7:$A$456-$A445)))</f>
        <v>46.672478482670108</v>
      </c>
      <c r="AF445" s="4">
        <f t="shared" si="129"/>
        <v>3110.4985270929769</v>
      </c>
      <c r="AG445">
        <f t="shared" si="141"/>
        <v>3110.4985270929769</v>
      </c>
      <c r="AH445" s="4"/>
      <c r="AI445" s="5">
        <f>SUMPRODUCT(constants!$B$13:$B$20,A445^constants!$A$13:$A$20)*constants!$C$10/((A445/1000000000)^5*(EXP(0.014388/(A445/1000000000)/constants!$B$9)-1))</f>
        <v>2.1373774770796321E-6</v>
      </c>
      <c r="AJ445">
        <f>SUMPRODUCT(A445^constants!$E$28:$J$28,constants!$E$27:$J$27)</f>
        <v>5.7764556606905828E-7</v>
      </c>
      <c r="AL445" s="17">
        <f t="shared" si="130"/>
        <v>3.3699298566008439E-10</v>
      </c>
      <c r="AM445">
        <f t="shared" si="142"/>
        <v>1.8570835544131144E-10</v>
      </c>
      <c r="AN445">
        <f t="shared" si="143"/>
        <v>1.8146355604693443</v>
      </c>
      <c r="AO445">
        <f t="shared" si="144"/>
        <v>3.6815597642534403E-10</v>
      </c>
      <c r="AQ445">
        <f t="shared" si="148"/>
        <v>3.3699298566008439E-10</v>
      </c>
      <c r="AS445" s="4">
        <f t="shared" si="145"/>
        <v>0.91535383706699391</v>
      </c>
    </row>
    <row r="446" spans="1:45" x14ac:dyDescent="0.2">
      <c r="A446">
        <f>front!A446</f>
        <v>395.37</v>
      </c>
      <c r="B446" s="1">
        <f t="shared" si="146"/>
        <v>0.47000000000002728</v>
      </c>
      <c r="C446">
        <f>front!D446-front!B446</f>
        <v>2215</v>
      </c>
      <c r="D446" s="2">
        <f>front!E446-front!C446</f>
        <v>21234.7</v>
      </c>
      <c r="E446" s="2">
        <f>IF(front!F446-front!C446&gt;0,front!F446-front!C446,0)</f>
        <v>3163</v>
      </c>
      <c r="F446" s="2">
        <f>front!I446-front!H446</f>
        <v>10052.700000000001</v>
      </c>
      <c r="G446" s="2">
        <f>IF(front!J446-front!H446&gt;0,front!J446-front!H446,0)</f>
        <v>692.60000000000036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2209.9483152056073</v>
      </c>
      <c r="J446" s="4">
        <f>D446/(constants!$A$4+constants!$B$4*data!D446+constants!$C$4*data!D446^2+constants!$D$4*data!D446^3+constants!$E$4*data!D446^4+constants!$F$4*data!D446^5+constants!$G$4*data!D446^6+constants!$H$4*data!D446^7)</f>
        <v>21497.567520315362</v>
      </c>
      <c r="K446" s="4">
        <f>E446/(constants!$A$4+constants!$B$4*data!E446+constants!$C$4*data!E446^2+constants!$D$4*data!E446^3+constants!$E$4*data!E446^4+constants!$F$4*data!E446^5+constants!$G$4*data!E446^6+constants!$H$4*data!E446^7)</f>
        <v>3155.832122501919</v>
      </c>
      <c r="L446" s="4">
        <f>F446/(constants!$A$4+constants!$B$4*data!F446+constants!$C$4*data!F446^2+constants!$D$4*data!F446^3+constants!$E$4*data!F446^4+constants!$F$4*data!F446^5+constants!$G$4*data!F446^6+constants!$H$4*data!F446^7)</f>
        <v>10051.810997764596</v>
      </c>
      <c r="M446" s="4">
        <f>G446/(constants!$A$4+constants!$B$4*data!G446+constants!$C$4*data!G446^2+constants!$D$4*data!G446^3+constants!$E$4*data!G446^4+constants!$F$4*data!G446^5+constants!$G$4*data!G446^6+constants!$H$4*data!G446^7)</f>
        <v>691.00003603905986</v>
      </c>
      <c r="N446" s="4"/>
      <c r="O446" s="4">
        <f t="shared" si="131"/>
        <v>7366.4943840186907</v>
      </c>
      <c r="P446" s="4">
        <f t="shared" si="132"/>
        <v>7165.8558401051214</v>
      </c>
      <c r="Q446" s="4">
        <f t="shared" si="133"/>
        <v>1051.9440408339731</v>
      </c>
      <c r="R446" s="4">
        <f t="shared" si="134"/>
        <v>3350.6036659215324</v>
      </c>
      <c r="S446" s="4">
        <f t="shared" si="135"/>
        <v>230.3333453463533</v>
      </c>
      <c r="T446" s="4">
        <f t="shared" si="136"/>
        <v>1.0279992436898684</v>
      </c>
      <c r="U446" s="4">
        <f t="shared" si="137"/>
        <v>0.14679949810691995</v>
      </c>
      <c r="V446" s="4">
        <f t="shared" si="138"/>
        <v>6.8743834936085657E-2</v>
      </c>
      <c r="W446" s="4"/>
      <c r="X446">
        <f>IF(front!E446&gt;$X$2,O446,P446)</f>
        <v>7165.8558401051214</v>
      </c>
      <c r="Y446">
        <f t="shared" si="149"/>
        <v>6586.734178002228</v>
      </c>
      <c r="Z446">
        <f>SUMPRODUCT($B$7:$B$456,Y$7:Y$456,EXP(constants!$B$32+constants!$A$32*ABS($A$7:$A$456-$A446)))</f>
        <v>71.769858117139123</v>
      </c>
      <c r="AA446">
        <f t="shared" si="127"/>
        <v>6514.964319885089</v>
      </c>
      <c r="AB446">
        <f t="shared" si="140"/>
        <v>6507.4488444915833</v>
      </c>
      <c r="AD446" s="4">
        <f t="shared" si="128"/>
        <v>3094.6491173432023</v>
      </c>
      <c r="AE446">
        <f>SUMPRODUCT($B$7:$B$456,AD$7:AD$456,EXP(constants!$B$32+constants!$A$32*ABS($A$7:$A$456-$A446)))</f>
        <v>45.924013229891202</v>
      </c>
      <c r="AF446" s="4">
        <f t="shared" si="129"/>
        <v>3048.7251041133113</v>
      </c>
      <c r="AG446">
        <f t="shared" si="141"/>
        <v>3048.7251041133113</v>
      </c>
      <c r="AH446" s="4"/>
      <c r="AI446" s="5">
        <f>SUMPRODUCT(constants!$B$13:$B$20,A446^constants!$A$13:$A$20)*constants!$C$10/((A446/1000000000)^5*(EXP(0.014388/(A446/1000000000)/constants!$B$9)-1))</f>
        <v>2.1541760415726458E-6</v>
      </c>
      <c r="AJ446">
        <f>SUMPRODUCT(A446^constants!$E$28:$J$28,constants!$E$27:$J$27)</f>
        <v>5.7663877211638079E-7</v>
      </c>
      <c r="AL446" s="17">
        <f t="shared" si="130"/>
        <v>3.3103234355750795E-10</v>
      </c>
      <c r="AM446">
        <f t="shared" si="142"/>
        <v>1.8914095316051459E-10</v>
      </c>
      <c r="AN446">
        <f t="shared" si="143"/>
        <v>1.750188618731223</v>
      </c>
      <c r="AO446">
        <f t="shared" si="144"/>
        <v>3.749609010717637E-10</v>
      </c>
      <c r="AQ446">
        <f t="shared" si="148"/>
        <v>3.3103234355750795E-10</v>
      </c>
      <c r="AS446" s="4">
        <f t="shared" si="145"/>
        <v>0.88284496493182829</v>
      </c>
    </row>
    <row r="447" spans="1:45" x14ac:dyDescent="0.2">
      <c r="A447">
        <f>front!A447</f>
        <v>395.83</v>
      </c>
      <c r="B447" s="1">
        <f t="shared" si="146"/>
        <v>0.45999999999997954</v>
      </c>
      <c r="C447">
        <f>front!D447-front!B447</f>
        <v>2215</v>
      </c>
      <c r="D447" s="2">
        <f>front!E447-front!C447</f>
        <v>21234.7</v>
      </c>
      <c r="E447" s="2">
        <f>IF(front!F447-front!C447&gt;0,front!F447-front!C447,0)</f>
        <v>3163</v>
      </c>
      <c r="F447" s="2">
        <f>front!I447-front!H447</f>
        <v>10052.700000000001</v>
      </c>
      <c r="G447" s="2">
        <f>IF(front!J447-front!H447&gt;0,front!J447-front!H447,0)</f>
        <v>692.60000000000036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2209.9483152056073</v>
      </c>
      <c r="J447" s="4">
        <f>D447/(constants!$A$4+constants!$B$4*data!D447+constants!$C$4*data!D447^2+constants!$D$4*data!D447^3+constants!$E$4*data!D447^4+constants!$F$4*data!D447^5+constants!$G$4*data!D447^6+constants!$H$4*data!D447^7)</f>
        <v>21497.567520315362</v>
      </c>
      <c r="K447" s="4">
        <f>E447/(constants!$A$4+constants!$B$4*data!E447+constants!$C$4*data!E447^2+constants!$D$4*data!E447^3+constants!$E$4*data!E447^4+constants!$F$4*data!E447^5+constants!$G$4*data!E447^6+constants!$H$4*data!E447^7)</f>
        <v>3155.832122501919</v>
      </c>
      <c r="L447" s="4">
        <f>F447/(constants!$A$4+constants!$B$4*data!F447+constants!$C$4*data!F447^2+constants!$D$4*data!F447^3+constants!$E$4*data!F447^4+constants!$F$4*data!F447^5+constants!$G$4*data!F447^6+constants!$H$4*data!F447^7)</f>
        <v>10051.810997764596</v>
      </c>
      <c r="M447" s="4">
        <f>G447/(constants!$A$4+constants!$B$4*data!G447+constants!$C$4*data!G447^2+constants!$D$4*data!G447^3+constants!$E$4*data!G447^4+constants!$F$4*data!G447^5+constants!$G$4*data!G447^6+constants!$H$4*data!G447^7)</f>
        <v>691.00003603905986</v>
      </c>
      <c r="N447" s="4"/>
      <c r="O447" s="4">
        <f t="shared" si="131"/>
        <v>7366.4943840186907</v>
      </c>
      <c r="P447" s="4">
        <f t="shared" si="132"/>
        <v>7165.8558401051214</v>
      </c>
      <c r="Q447" s="4">
        <f t="shared" si="133"/>
        <v>1051.9440408339731</v>
      </c>
      <c r="R447" s="4">
        <f t="shared" si="134"/>
        <v>3350.6036659215324</v>
      </c>
      <c r="S447" s="4">
        <f t="shared" si="135"/>
        <v>230.3333453463533</v>
      </c>
      <c r="T447" s="4">
        <f t="shared" si="136"/>
        <v>1.0279992436898684</v>
      </c>
      <c r="U447" s="4">
        <f t="shared" si="137"/>
        <v>0.14679949810691995</v>
      </c>
      <c r="V447" s="4">
        <f t="shared" si="138"/>
        <v>6.8743834936085657E-2</v>
      </c>
      <c r="W447" s="4"/>
      <c r="X447">
        <f>IF(front!E447&gt;$X$2,O447,P447)</f>
        <v>7165.8558401051214</v>
      </c>
      <c r="Y447">
        <f t="shared" si="149"/>
        <v>6586.734178002228</v>
      </c>
      <c r="Z447">
        <f>SUMPRODUCT($B$7:$B$456,Y$7:Y$456,EXP(constants!$B$32+constants!$A$32*ABS($A$7:$A$456-$A447)))</f>
        <v>70.958321327307033</v>
      </c>
      <c r="AA447">
        <f t="shared" si="127"/>
        <v>6515.7758566749208</v>
      </c>
      <c r="AB447">
        <f t="shared" si="140"/>
        <v>6508.260381281415</v>
      </c>
      <c r="AD447" s="4">
        <f t="shared" si="128"/>
        <v>3094.6491173432023</v>
      </c>
      <c r="AE447">
        <f>SUMPRODUCT($B$7:$B$456,AD$7:AD$456,EXP(constants!$B$32+constants!$A$32*ABS($A$7:$A$456-$A447)))</f>
        <v>45.170436020564303</v>
      </c>
      <c r="AF447" s="4">
        <f t="shared" si="129"/>
        <v>3049.4786813226378</v>
      </c>
      <c r="AG447">
        <f t="shared" si="141"/>
        <v>3049.4786813226378</v>
      </c>
      <c r="AH447" s="4"/>
      <c r="AI447" s="5">
        <f>SUMPRODUCT(constants!$B$13:$B$20,A447^constants!$A$13:$A$20)*constants!$C$10/((A447/1000000000)^5*(EXP(0.014388/(A447/1000000000)/constants!$B$9)-1))</f>
        <v>2.1706908656400567E-6</v>
      </c>
      <c r="AJ447">
        <f>SUMPRODUCT(A447^constants!$E$28:$J$28,constants!$E$27:$J$27)</f>
        <v>5.7569213935895628E-7</v>
      </c>
      <c r="AL447" s="17">
        <f t="shared" si="130"/>
        <v>3.3352858344193479E-10</v>
      </c>
      <c r="AM447">
        <f t="shared" si="142"/>
        <v>1.8878378881116286E-10</v>
      </c>
      <c r="AN447">
        <f t="shared" si="143"/>
        <v>1.7667225853569324</v>
      </c>
      <c r="AO447">
        <f t="shared" si="144"/>
        <v>3.7425284359385736E-10</v>
      </c>
      <c r="AQ447">
        <f t="shared" si="148"/>
        <v>3.3352858344193479E-10</v>
      </c>
      <c r="AS447" s="4">
        <f t="shared" si="145"/>
        <v>0.89118516839883544</v>
      </c>
    </row>
    <row r="448" spans="1:45" x14ac:dyDescent="0.2">
      <c r="A448">
        <f>front!A448</f>
        <v>396.3</v>
      </c>
      <c r="B448" s="1">
        <f t="shared" si="146"/>
        <v>0.47000000000002728</v>
      </c>
      <c r="C448">
        <f>front!D448-front!B448</f>
        <v>2281.5999999999995</v>
      </c>
      <c r="D448" s="2">
        <f>front!E448-front!C448</f>
        <v>21870.799999999999</v>
      </c>
      <c r="E448" s="2">
        <f>IF(front!F448-front!C448&gt;0,front!F448-front!C448,0)</f>
        <v>3815.6000000000004</v>
      </c>
      <c r="F448" s="2">
        <f>front!I448-front!H448</f>
        <v>10171.600000000002</v>
      </c>
      <c r="G448" s="2">
        <f>IF(front!J448-front!H448&gt;0,front!J448-front!H448,0)</f>
        <v>1017.5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2276.397495069104</v>
      </c>
      <c r="J448" s="4">
        <f>D448/(constants!$A$4+constants!$B$4*data!D448+constants!$C$4*data!D448^2+constants!$D$4*data!D448^3+constants!$E$4*data!D448^4+constants!$F$4*data!D448^5+constants!$G$4*data!D448^6+constants!$H$4*data!D448^7)</f>
        <v>22160.613045600232</v>
      </c>
      <c r="K448" s="4">
        <f>E448/(constants!$A$4+constants!$B$4*data!E448+constants!$C$4*data!E448^2+constants!$D$4*data!E448^3+constants!$E$4*data!E448^4+constants!$F$4*data!E448^5+constants!$G$4*data!E448^6+constants!$H$4*data!E448^7)</f>
        <v>3807.0631919551056</v>
      </c>
      <c r="L448" s="4">
        <f>F448/(constants!$A$4+constants!$B$4*data!F448+constants!$C$4*data!F448^2+constants!$D$4*data!F448^3+constants!$E$4*data!F448^4+constants!$F$4*data!F448^5+constants!$G$4*data!F448^6+constants!$H$4*data!F448^7)</f>
        <v>10171.525229495486</v>
      </c>
      <c r="M448" s="4">
        <f>G448/(constants!$A$4+constants!$B$4*data!G448+constants!$C$4*data!G448^2+constants!$D$4*data!G448^3+constants!$E$4*data!G448^4+constants!$F$4*data!G448^5+constants!$G$4*data!G448^6+constants!$H$4*data!G448^7)</f>
        <v>1015.1628532479957</v>
      </c>
      <c r="N448" s="4"/>
      <c r="O448" s="4">
        <f t="shared" si="131"/>
        <v>7587.9916502303477</v>
      </c>
      <c r="P448" s="4">
        <f t="shared" si="132"/>
        <v>7386.8710152000776</v>
      </c>
      <c r="Q448" s="4">
        <f t="shared" si="133"/>
        <v>1269.0210639850352</v>
      </c>
      <c r="R448" s="4">
        <f t="shared" si="134"/>
        <v>3390.5084098318289</v>
      </c>
      <c r="S448" s="4">
        <f t="shared" si="135"/>
        <v>338.38761774933192</v>
      </c>
      <c r="T448" s="4">
        <f t="shared" si="136"/>
        <v>1.0272267695775954</v>
      </c>
      <c r="U448" s="4">
        <f t="shared" si="137"/>
        <v>0.1717941279025654</v>
      </c>
      <c r="V448" s="4">
        <f t="shared" si="138"/>
        <v>9.9804388264624927E-2</v>
      </c>
      <c r="W448" s="4"/>
      <c r="X448">
        <f>IF(front!E448&gt;$X$2,O448,P448)</f>
        <v>7386.8710152000776</v>
      </c>
      <c r="Y448">
        <f t="shared" si="149"/>
        <v>6807.7493530971842</v>
      </c>
      <c r="Z448">
        <f>SUMPRODUCT($B$7:$B$456,Y$7:Y$456,EXP(constants!$B$32+constants!$A$32*ABS($A$7:$A$456-$A448)))</f>
        <v>70.06688348362259</v>
      </c>
      <c r="AA448">
        <f t="shared" si="127"/>
        <v>6737.6824696135618</v>
      </c>
      <c r="AB448">
        <f t="shared" si="140"/>
        <v>6730.166994220056</v>
      </c>
      <c r="AD448" s="4">
        <f t="shared" si="128"/>
        <v>3014.4801373500995</v>
      </c>
      <c r="AE448">
        <f>SUMPRODUCT($B$7:$B$456,AD$7:AD$456,EXP(constants!$B$32+constants!$A$32*ABS($A$7:$A$456-$A448)))</f>
        <v>44.379590372323229</v>
      </c>
      <c r="AF448" s="4">
        <f t="shared" si="129"/>
        <v>2970.1005469777765</v>
      </c>
      <c r="AG448">
        <f t="shared" si="141"/>
        <v>2970.1005469777765</v>
      </c>
      <c r="AH448" s="4"/>
      <c r="AI448" s="5">
        <f>SUMPRODUCT(constants!$B$13:$B$20,A448^constants!$A$13:$A$20)*constants!$C$10/((A448/1000000000)^5*(EXP(0.014388/(A448/1000000000)/constants!$B$9)-1))</f>
        <v>2.1876399420284055E-6</v>
      </c>
      <c r="AJ448">
        <f>SUMPRODUCT(A448^constants!$E$28:$J$28,constants!$E$27:$J$27)</f>
        <v>5.7476458583907057E-7</v>
      </c>
      <c r="AL448" s="17">
        <f t="shared" si="130"/>
        <v>3.2504987527162041E-10</v>
      </c>
      <c r="AM448">
        <f t="shared" si="142"/>
        <v>1.9351687821610007E-10</v>
      </c>
      <c r="AN448">
        <f t="shared" si="143"/>
        <v>1.6796978034579371</v>
      </c>
      <c r="AO448">
        <f t="shared" si="144"/>
        <v>3.8363591710846713E-10</v>
      </c>
      <c r="AQ448">
        <f t="shared" si="148"/>
        <v>3.2504987527162041E-10</v>
      </c>
      <c r="AS448" s="4">
        <f t="shared" si="145"/>
        <v>0.84728739092413385</v>
      </c>
    </row>
    <row r="449" spans="1:45" x14ac:dyDescent="0.2">
      <c r="A449">
        <f>front!A449</f>
        <v>396.77</v>
      </c>
      <c r="B449" s="1">
        <f t="shared" si="146"/>
        <v>0.46999999999997044</v>
      </c>
      <c r="C449">
        <f>front!D449-front!B449</f>
        <v>2281.5999999999995</v>
      </c>
      <c r="D449" s="2">
        <f>front!E449-front!C449</f>
        <v>21870.799999999999</v>
      </c>
      <c r="E449" s="2">
        <f>IF(front!F449-front!C449&gt;0,front!F449-front!C449,0)</f>
        <v>3815.6000000000004</v>
      </c>
      <c r="F449" s="2">
        <f>front!I449-front!H449</f>
        <v>10171.600000000002</v>
      </c>
      <c r="G449" s="2">
        <f>IF(front!J449-front!H449&gt;0,front!J449-front!H449,0)</f>
        <v>1017.5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2276.397495069104</v>
      </c>
      <c r="J449" s="4">
        <f>D449/(constants!$A$4+constants!$B$4*data!D449+constants!$C$4*data!D449^2+constants!$D$4*data!D449^3+constants!$E$4*data!D449^4+constants!$F$4*data!D449^5+constants!$G$4*data!D449^6+constants!$H$4*data!D449^7)</f>
        <v>22160.613045600232</v>
      </c>
      <c r="K449" s="4">
        <f>E449/(constants!$A$4+constants!$B$4*data!E449+constants!$C$4*data!E449^2+constants!$D$4*data!E449^3+constants!$E$4*data!E449^4+constants!$F$4*data!E449^5+constants!$G$4*data!E449^6+constants!$H$4*data!E449^7)</f>
        <v>3807.0631919551056</v>
      </c>
      <c r="L449" s="4">
        <f>F449/(constants!$A$4+constants!$B$4*data!F449+constants!$C$4*data!F449^2+constants!$D$4*data!F449^3+constants!$E$4*data!F449^4+constants!$F$4*data!F449^5+constants!$G$4*data!F449^6+constants!$H$4*data!F449^7)</f>
        <v>10171.525229495486</v>
      </c>
      <c r="M449" s="4">
        <f>G449/(constants!$A$4+constants!$B$4*data!G449+constants!$C$4*data!G449^2+constants!$D$4*data!G449^3+constants!$E$4*data!G449^4+constants!$F$4*data!G449^5+constants!$G$4*data!G449^6+constants!$H$4*data!G449^7)</f>
        <v>1015.1628532479957</v>
      </c>
      <c r="N449" s="4"/>
      <c r="O449" s="4">
        <f t="shared" si="131"/>
        <v>7587.9916502303477</v>
      </c>
      <c r="P449" s="4">
        <f t="shared" si="132"/>
        <v>7386.8710152000776</v>
      </c>
      <c r="Q449" s="4">
        <f t="shared" si="133"/>
        <v>1269.0210639850352</v>
      </c>
      <c r="R449" s="4">
        <f t="shared" si="134"/>
        <v>3390.5084098318289</v>
      </c>
      <c r="S449" s="4">
        <f t="shared" si="135"/>
        <v>338.38761774933192</v>
      </c>
      <c r="T449" s="4">
        <f t="shared" si="136"/>
        <v>1.0272267695775954</v>
      </c>
      <c r="U449" s="4">
        <f t="shared" si="137"/>
        <v>0.1717941279025654</v>
      </c>
      <c r="V449" s="4">
        <f t="shared" si="138"/>
        <v>9.9804388264624927E-2</v>
      </c>
      <c r="W449" s="4"/>
      <c r="X449">
        <f>IF(front!E449&gt;$X$2,O449,P449)</f>
        <v>7386.8710152000776</v>
      </c>
      <c r="Y449">
        <f t="shared" si="149"/>
        <v>6807.7493530971842</v>
      </c>
      <c r="Z449">
        <f>SUMPRODUCT($B$7:$B$456,Y$7:Y$456,EXP(constants!$B$32+constants!$A$32*ABS($A$7:$A$456-$A449)))</f>
        <v>69.106794428028834</v>
      </c>
      <c r="AA449">
        <f t="shared" si="127"/>
        <v>6738.6425586691557</v>
      </c>
      <c r="AB449">
        <f t="shared" si="140"/>
        <v>6731.12708327565</v>
      </c>
      <c r="AD449" s="4">
        <f t="shared" si="128"/>
        <v>3014.4801373500995</v>
      </c>
      <c r="AE449">
        <f>SUMPRODUCT($B$7:$B$456,AD$7:AD$456,EXP(constants!$B$32+constants!$A$32*ABS($A$7:$A$456-$A449)))</f>
        <v>43.56789027381889</v>
      </c>
      <c r="AF449" s="4">
        <f t="shared" si="129"/>
        <v>2970.9122470762804</v>
      </c>
      <c r="AG449">
        <f t="shared" si="141"/>
        <v>2970.9122470762804</v>
      </c>
      <c r="AH449" s="4"/>
      <c r="AI449" s="5">
        <f>SUMPRODUCT(constants!$B$13:$B$20,A449^constants!$A$13:$A$20)*constants!$C$10/((A449/1000000000)^5*(EXP(0.014388/(A449/1000000000)/constants!$B$9)-1))</f>
        <v>2.204665016130673E-6</v>
      </c>
      <c r="AJ449">
        <f>SUMPRODUCT(A449^constants!$E$28:$J$28,constants!$E$27:$J$27)</f>
        <v>5.7387718796123423E-7</v>
      </c>
      <c r="AL449" s="17">
        <f t="shared" si="130"/>
        <v>3.2753281714268129E-10</v>
      </c>
      <c r="AM449">
        <f t="shared" si="142"/>
        <v>1.9316531093302921E-10</v>
      </c>
      <c r="AN449">
        <f t="shared" si="143"/>
        <v>1.6956088831924774</v>
      </c>
      <c r="AO449">
        <f t="shared" si="144"/>
        <v>3.829389554878089E-10</v>
      </c>
      <c r="AQ449">
        <f t="shared" si="148"/>
        <v>3.2753281714268129E-10</v>
      </c>
      <c r="AS449" s="4">
        <f t="shared" si="145"/>
        <v>0.85531339251043759</v>
      </c>
    </row>
    <row r="450" spans="1:45" x14ac:dyDescent="0.2">
      <c r="A450">
        <f>front!A450</f>
        <v>397.24</v>
      </c>
      <c r="B450" s="1">
        <f t="shared" si="146"/>
        <v>0.47000000000002728</v>
      </c>
      <c r="C450">
        <f>front!D450-front!B450</f>
        <v>2327.2500000000005</v>
      </c>
      <c r="D450" s="2">
        <f>front!E450-front!C450</f>
        <v>22387.299999999996</v>
      </c>
      <c r="E450" s="2">
        <f>IF(front!F450-front!C450&gt;0,front!F450-front!C450,0)</f>
        <v>4600.3000000000011</v>
      </c>
      <c r="F450" s="2">
        <f>front!I450-front!H450</f>
        <v>10581.5</v>
      </c>
      <c r="G450" s="2">
        <f>IF(front!J450-front!H450&gt;0,front!J450-front!H450,0)</f>
        <v>1415.8999999999996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2321.9442032368011</v>
      </c>
      <c r="J450" s="4">
        <f>D450/(constants!$A$4+constants!$B$4*data!D450+constants!$C$4*data!D450^2+constants!$D$4*data!D450^3+constants!$E$4*data!D450^4+constants!$F$4*data!D450^5+constants!$G$4*data!D450^6+constants!$H$4*data!D450^7)</f>
        <v>22699.87544416156</v>
      </c>
      <c r="K450" s="4">
        <f>E450/(constants!$A$4+constants!$B$4*data!E450+constants!$C$4*data!E450^2+constants!$D$4*data!E450^3+constants!$E$4*data!E450^4+constants!$F$4*data!E450^5+constants!$G$4*data!E450^6+constants!$H$4*data!E450^7)</f>
        <v>4590.3202217202852</v>
      </c>
      <c r="L450" s="4">
        <f>F450/(constants!$A$4+constants!$B$4*data!F450+constants!$C$4*data!F450^2+constants!$D$4*data!F450^3+constants!$E$4*data!F450^4+constants!$F$4*data!F450^5+constants!$G$4*data!F450^6+constants!$H$4*data!F450^7)</f>
        <v>10584.50250105753</v>
      </c>
      <c r="M450" s="4">
        <f>G450/(constants!$A$4+constants!$B$4*data!G450+constants!$C$4*data!G450^2+constants!$D$4*data!G450^3+constants!$E$4*data!G450^4+constants!$F$4*data!G450^5+constants!$G$4*data!G450^6+constants!$H$4*data!G450^7)</f>
        <v>1412.660678515336</v>
      </c>
      <c r="N450" s="4"/>
      <c r="O450" s="4">
        <f t="shared" si="131"/>
        <v>7739.8140107893369</v>
      </c>
      <c r="P450" s="4">
        <f t="shared" si="132"/>
        <v>7566.6251480538531</v>
      </c>
      <c r="Q450" s="4">
        <f t="shared" si="133"/>
        <v>1530.1067405734282</v>
      </c>
      <c r="R450" s="4">
        <f t="shared" si="134"/>
        <v>3528.1675003525102</v>
      </c>
      <c r="S450" s="4">
        <f t="shared" si="135"/>
        <v>470.88689283844536</v>
      </c>
      <c r="T450" s="4">
        <f t="shared" si="136"/>
        <v>1.0228885215464953</v>
      </c>
      <c r="U450" s="4">
        <f t="shared" si="137"/>
        <v>0.20221785943327375</v>
      </c>
      <c r="V450" s="4">
        <f t="shared" si="138"/>
        <v>0.13346500493284336</v>
      </c>
      <c r="W450" s="4"/>
      <c r="X450">
        <f>IF(front!E450&gt;$X$2,O450,P450)</f>
        <v>7566.6251480538531</v>
      </c>
      <c r="Y450">
        <f t="shared" si="149"/>
        <v>6987.5034859509597</v>
      </c>
      <c r="Z450">
        <f>SUMPRODUCT($B$7:$B$456,Y$7:Y$456,EXP(constants!$B$32+constants!$A$32*ABS($A$7:$A$456-$A450)))</f>
        <v>68.077367958057849</v>
      </c>
      <c r="AA450">
        <f t="shared" si="127"/>
        <v>6919.4261179929017</v>
      </c>
      <c r="AB450">
        <f t="shared" si="140"/>
        <v>6911.9106425993959</v>
      </c>
      <c r="AD450" s="4">
        <f t="shared" si="128"/>
        <v>3004.9013536003677</v>
      </c>
      <c r="AE450">
        <f>SUMPRODUCT($B$7:$B$456,AD$7:AD$456,EXP(constants!$B$32+constants!$A$32*ABS($A$7:$A$456-$A450)))</f>
        <v>42.734755580316168</v>
      </c>
      <c r="AF450" s="4">
        <f t="shared" si="129"/>
        <v>2962.1665980200514</v>
      </c>
      <c r="AG450">
        <f t="shared" si="141"/>
        <v>2962.1665980200514</v>
      </c>
      <c r="AH450" s="4"/>
      <c r="AI450" s="5">
        <f>SUMPRODUCT(constants!$B$13:$B$20,A450^constants!$A$13:$A$20)*constants!$C$10/((A450/1000000000)^5*(EXP(0.014388/(A450/1000000000)/constants!$B$9)-1))</f>
        <v>2.2217660398257819E-6</v>
      </c>
      <c r="AJ450">
        <f>SUMPRODUCT(A450^constants!$E$28:$J$28,constants!$E$27:$J$27)</f>
        <v>5.7303001127240747E-7</v>
      </c>
      <c r="AL450" s="17">
        <f t="shared" si="130"/>
        <v>3.2144021453816589E-10</v>
      </c>
      <c r="AM450">
        <f t="shared" si="142"/>
        <v>1.9344962287247037E-10</v>
      </c>
      <c r="AN450">
        <f t="shared" si="143"/>
        <v>1.6616223374602905</v>
      </c>
      <c r="AO450">
        <f t="shared" si="144"/>
        <v>3.8350258731485084E-10</v>
      </c>
      <c r="AQ450">
        <f t="shared" si="148"/>
        <v>3.2144021453816589E-10</v>
      </c>
      <c r="AS450" s="4">
        <f t="shared" si="145"/>
        <v>0.83816961128939527</v>
      </c>
    </row>
    <row r="451" spans="1:45" x14ac:dyDescent="0.2">
      <c r="A451">
        <f>front!A451</f>
        <v>397.7</v>
      </c>
      <c r="B451" s="1">
        <f t="shared" si="146"/>
        <v>0.45999999999997954</v>
      </c>
      <c r="C451">
        <f>front!D451-front!B451</f>
        <v>2327.2500000000005</v>
      </c>
      <c r="D451" s="2">
        <f>front!E451-front!C451</f>
        <v>22387.299999999996</v>
      </c>
      <c r="E451" s="2">
        <f>IF(front!F451-front!C451&gt;0,front!F451-front!C451,0)</f>
        <v>4600.3000000000011</v>
      </c>
      <c r="F451" s="2">
        <f>front!I451-front!H451</f>
        <v>10581.5</v>
      </c>
      <c r="G451" s="2">
        <f>IF(front!J451-front!H451&gt;0,front!J451-front!H451,0)</f>
        <v>1415.8999999999996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2321.9442032368011</v>
      </c>
      <c r="J451" s="4">
        <f>D451/(constants!$A$4+constants!$B$4*data!D451+constants!$C$4*data!D451^2+constants!$D$4*data!D451^3+constants!$E$4*data!D451^4+constants!$F$4*data!D451^5+constants!$G$4*data!D451^6+constants!$H$4*data!D451^7)</f>
        <v>22699.87544416156</v>
      </c>
      <c r="K451" s="4">
        <f>E451/(constants!$A$4+constants!$B$4*data!E451+constants!$C$4*data!E451^2+constants!$D$4*data!E451^3+constants!$E$4*data!E451^4+constants!$F$4*data!E451^5+constants!$G$4*data!E451^6+constants!$H$4*data!E451^7)</f>
        <v>4590.3202217202852</v>
      </c>
      <c r="L451" s="4">
        <f>F451/(constants!$A$4+constants!$B$4*data!F451+constants!$C$4*data!F451^2+constants!$D$4*data!F451^3+constants!$E$4*data!F451^4+constants!$F$4*data!F451^5+constants!$G$4*data!F451^6+constants!$H$4*data!F451^7)</f>
        <v>10584.50250105753</v>
      </c>
      <c r="M451" s="4">
        <f>G451/(constants!$A$4+constants!$B$4*data!G451+constants!$C$4*data!G451^2+constants!$D$4*data!G451^3+constants!$E$4*data!G451^4+constants!$F$4*data!G451^5+constants!$G$4*data!G451^6+constants!$H$4*data!G451^7)</f>
        <v>1412.660678515336</v>
      </c>
      <c r="N451" s="4"/>
      <c r="O451" s="4">
        <f t="shared" si="131"/>
        <v>7739.8140107893369</v>
      </c>
      <c r="P451" s="4">
        <f t="shared" si="132"/>
        <v>7566.6251480538531</v>
      </c>
      <c r="Q451" s="4">
        <f t="shared" si="133"/>
        <v>1530.1067405734282</v>
      </c>
      <c r="R451" s="4">
        <f t="shared" si="134"/>
        <v>3528.1675003525102</v>
      </c>
      <c r="S451" s="4">
        <f t="shared" si="135"/>
        <v>470.88689283844536</v>
      </c>
      <c r="T451" s="4">
        <f t="shared" si="136"/>
        <v>1.0228885215464953</v>
      </c>
      <c r="U451" s="4">
        <f t="shared" si="137"/>
        <v>0.20221785943327375</v>
      </c>
      <c r="V451" s="4">
        <f t="shared" si="138"/>
        <v>0.13346500493284336</v>
      </c>
      <c r="W451" s="4"/>
      <c r="X451">
        <f>IF(front!E451&gt;$X$2,O451,P451)</f>
        <v>7566.6251480538531</v>
      </c>
      <c r="Y451">
        <f t="shared" si="149"/>
        <v>6987.5034859509597</v>
      </c>
      <c r="Z451">
        <f>SUMPRODUCT($B$7:$B$456,Y$7:Y$456,EXP(constants!$B$32+constants!$A$32*ABS($A$7:$A$456-$A451)))</f>
        <v>66.997692498879815</v>
      </c>
      <c r="AA451">
        <f t="shared" si="127"/>
        <v>6920.5057934520801</v>
      </c>
      <c r="AB451">
        <f t="shared" si="140"/>
        <v>6912.9903180585743</v>
      </c>
      <c r="AD451" s="4">
        <f t="shared" si="128"/>
        <v>3004.9013536003677</v>
      </c>
      <c r="AE451">
        <f>SUMPRODUCT($B$7:$B$456,AD$7:AD$456,EXP(constants!$B$32+constants!$A$32*ABS($A$7:$A$456-$A451)))</f>
        <v>41.897635540157417</v>
      </c>
      <c r="AF451" s="4">
        <f t="shared" si="129"/>
        <v>2963.0037180602103</v>
      </c>
      <c r="AG451">
        <f t="shared" si="141"/>
        <v>2963.0037180602103</v>
      </c>
      <c r="AH451" s="4"/>
      <c r="AI451" s="5">
        <f>SUMPRODUCT(constants!$B$13:$B$20,A451^constants!$A$13:$A$20)*constants!$C$10/((A451/1000000000)^5*(EXP(0.014388/(A451/1000000000)/constants!$B$9)-1))</f>
        <v>2.2385767065024701E-6</v>
      </c>
      <c r="AJ451">
        <f>SUMPRODUCT(A451^constants!$E$28:$J$28,constants!$E$27:$J$27)</f>
        <v>5.7223986344177901E-7</v>
      </c>
      <c r="AL451" s="17">
        <f t="shared" si="130"/>
        <v>3.238217621475197E-10</v>
      </c>
      <c r="AM451">
        <f t="shared" si="142"/>
        <v>1.9312829746174173E-10</v>
      </c>
      <c r="AN451">
        <f t="shared" si="143"/>
        <v>1.6767183597818855</v>
      </c>
      <c r="AO451">
        <f t="shared" si="144"/>
        <v>3.8286557844114691E-10</v>
      </c>
      <c r="AQ451">
        <f t="shared" si="148"/>
        <v>3.238217621475197E-10</v>
      </c>
      <c r="AS451" s="4">
        <f t="shared" si="145"/>
        <v>0.84578447471296181</v>
      </c>
    </row>
    <row r="452" spans="1:45" x14ac:dyDescent="0.2">
      <c r="A452">
        <f>front!A452</f>
        <v>398.17</v>
      </c>
      <c r="B452" s="1">
        <f t="shared" si="146"/>
        <v>0.47000000000002728</v>
      </c>
      <c r="C452">
        <f>front!D452-front!B452</f>
        <v>2396.5000000000005</v>
      </c>
      <c r="D452" s="2">
        <f>front!E452-front!C452</f>
        <v>22883.100000000002</v>
      </c>
      <c r="E452" s="2">
        <f>IF(front!F452-front!C452&gt;0,front!F452-front!C452,0)</f>
        <v>5488.5</v>
      </c>
      <c r="F452" s="2">
        <f>front!I452-front!H452</f>
        <v>11079.800000000001</v>
      </c>
      <c r="G452" s="2">
        <f>IF(front!J452-front!H452&gt;0,front!J452-front!H452,0)</f>
        <v>1880.1000000000004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2391.0376734757356</v>
      </c>
      <c r="J452" s="4">
        <f>D452/(constants!$A$4+constants!$B$4*data!D452+constants!$C$4*data!D452^2+constants!$D$4*data!D452^3+constants!$E$4*data!D452^4+constants!$F$4*data!D452^5+constants!$G$4*data!D452^6+constants!$H$4*data!D452^7)</f>
        <v>23218.256259305446</v>
      </c>
      <c r="K452" s="4">
        <f>E452/(constants!$A$4+constants!$B$4*data!E452+constants!$C$4*data!E452^2+constants!$D$4*data!E452^3+constants!$E$4*data!E452^4+constants!$F$4*data!E452^5+constants!$G$4*data!E452^6+constants!$H$4*data!E452^7)</f>
        <v>5477.3276589853076</v>
      </c>
      <c r="L452" s="4">
        <f>F452/(constants!$A$4+constants!$B$4*data!F452+constants!$C$4*data!F452^2+constants!$D$4*data!F452^3+constants!$E$4*data!F452^4+constants!$F$4*data!F452^5+constants!$G$4*data!F452^6+constants!$H$4*data!F452^7)</f>
        <v>11087.128044468316</v>
      </c>
      <c r="M452" s="4">
        <f>G452/(constants!$A$4+constants!$B$4*data!G452+constants!$C$4*data!G452^2+constants!$D$4*data!G452^3+constants!$E$4*data!G452^4+constants!$F$4*data!G452^5+constants!$G$4*data!G452^6+constants!$H$4*data!G452^7)</f>
        <v>1875.8079536430612</v>
      </c>
      <c r="N452" s="4"/>
      <c r="O452" s="4">
        <f t="shared" si="131"/>
        <v>7970.1255782524513</v>
      </c>
      <c r="P452" s="4">
        <f t="shared" si="132"/>
        <v>7739.418753101816</v>
      </c>
      <c r="Q452" s="4">
        <f t="shared" si="133"/>
        <v>1825.7758863284357</v>
      </c>
      <c r="R452" s="4">
        <f t="shared" si="134"/>
        <v>3695.7093481561051</v>
      </c>
      <c r="S452" s="4">
        <f t="shared" si="135"/>
        <v>625.26931788102036</v>
      </c>
      <c r="T452" s="4">
        <f t="shared" si="136"/>
        <v>1.0298093219284941</v>
      </c>
      <c r="U452" s="4">
        <f t="shared" si="137"/>
        <v>0.23590607312683506</v>
      </c>
      <c r="V452" s="4">
        <f t="shared" si="138"/>
        <v>0.1691879038574787</v>
      </c>
      <c r="W452" s="4"/>
      <c r="X452">
        <f>IF(front!E452&gt;$X$2,O452,P452)</f>
        <v>7739.418753101816</v>
      </c>
      <c r="Y452">
        <f t="shared" si="149"/>
        <v>7160.2970909989226</v>
      </c>
      <c r="Z452">
        <f>SUMPRODUCT($B$7:$B$456,Y$7:Y$456,EXP(constants!$B$32+constants!$A$32*ABS($A$7:$A$456-$A452)))</f>
        <v>65.822643981241015</v>
      </c>
      <c r="AA452">
        <f t="shared" si="127"/>
        <v>7094.474447017682</v>
      </c>
      <c r="AB452">
        <f t="shared" si="140"/>
        <v>7086.9589716241762</v>
      </c>
      <c r="AD452" s="4">
        <f t="shared" si="128"/>
        <v>3000.8879980061151</v>
      </c>
      <c r="AE452">
        <f>SUMPRODUCT($B$7:$B$456,AD$7:AD$456,EXP(constants!$B$32+constants!$A$32*ABS($A$7:$A$456-$A452)))</f>
        <v>41.020648139718759</v>
      </c>
      <c r="AF452" s="4">
        <f t="shared" si="129"/>
        <v>2959.8673498663966</v>
      </c>
      <c r="AG452">
        <f t="shared" si="141"/>
        <v>2959.8673498663966</v>
      </c>
      <c r="AH452" s="4"/>
      <c r="AI452" s="5">
        <f>SUMPRODUCT(constants!$B$13:$B$20,A452^constants!$A$13:$A$20)*constants!$C$10/((A452/1000000000)^5*(EXP(0.014388/(A452/1000000000)/constants!$B$9)-1))</f>
        <v>2.2558278632649405E-6</v>
      </c>
      <c r="AJ452">
        <f>SUMPRODUCT(A452^constants!$E$28:$J$28,constants!$E$27:$J$27)</f>
        <v>5.7147244256948665E-7</v>
      </c>
      <c r="AL452" s="17">
        <f t="shared" si="130"/>
        <v>3.1830688907571791E-10</v>
      </c>
      <c r="AM452">
        <f t="shared" si="142"/>
        <v>1.9307366683013072E-10</v>
      </c>
      <c r="AN452">
        <f t="shared" si="143"/>
        <v>1.6486292216937557</v>
      </c>
      <c r="AO452">
        <f t="shared" si="144"/>
        <v>3.8275727640230925E-10</v>
      </c>
      <c r="AQ452">
        <f t="shared" si="148"/>
        <v>3.1830688907571791E-10</v>
      </c>
      <c r="AS452" s="4">
        <f t="shared" si="145"/>
        <v>0.83161551379927601</v>
      </c>
    </row>
    <row r="453" spans="1:45" x14ac:dyDescent="0.2">
      <c r="A453">
        <f>front!A453</f>
        <v>398.64</v>
      </c>
      <c r="B453" s="1">
        <f t="shared" si="146"/>
        <v>0.46999999999997044</v>
      </c>
      <c r="C453">
        <f>front!D453-front!B453</f>
        <v>2396.5000000000005</v>
      </c>
      <c r="D453" s="2">
        <f>front!E453-front!C453</f>
        <v>22883.100000000002</v>
      </c>
      <c r="E453" s="2">
        <f>IF(front!F453-front!C453&gt;0,front!F453-front!C453,0)</f>
        <v>5488.5</v>
      </c>
      <c r="F453" s="2">
        <f>front!I453-front!H453</f>
        <v>11079.800000000001</v>
      </c>
      <c r="G453" s="2">
        <f>IF(front!J453-front!H453&gt;0,front!J453-front!H453,0)</f>
        <v>1880.1000000000004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2391.0376734757356</v>
      </c>
      <c r="J453" s="4">
        <f>D453/(constants!$A$4+constants!$B$4*data!D453+constants!$C$4*data!D453^2+constants!$D$4*data!D453^3+constants!$E$4*data!D453^4+constants!$F$4*data!D453^5+constants!$G$4*data!D453^6+constants!$H$4*data!D453^7)</f>
        <v>23218.256259305446</v>
      </c>
      <c r="K453" s="4">
        <f>E453/(constants!$A$4+constants!$B$4*data!E453+constants!$C$4*data!E453^2+constants!$D$4*data!E453^3+constants!$E$4*data!E453^4+constants!$F$4*data!E453^5+constants!$G$4*data!E453^6+constants!$H$4*data!E453^7)</f>
        <v>5477.3276589853076</v>
      </c>
      <c r="L453" s="4">
        <f>F453/(constants!$A$4+constants!$B$4*data!F453+constants!$C$4*data!F453^2+constants!$D$4*data!F453^3+constants!$E$4*data!F453^4+constants!$F$4*data!F453^5+constants!$G$4*data!F453^6+constants!$H$4*data!F453^7)</f>
        <v>11087.128044468316</v>
      </c>
      <c r="M453" s="4">
        <f>G453/(constants!$A$4+constants!$B$4*data!G453+constants!$C$4*data!G453^2+constants!$D$4*data!G453^3+constants!$E$4*data!G453^4+constants!$F$4*data!G453^5+constants!$G$4*data!G453^6+constants!$H$4*data!G453^7)</f>
        <v>1875.8079536430612</v>
      </c>
      <c r="N453" s="4"/>
      <c r="O453" s="4">
        <f t="shared" si="131"/>
        <v>7970.1255782524513</v>
      </c>
      <c r="P453" s="4">
        <f t="shared" si="132"/>
        <v>7739.418753101816</v>
      </c>
      <c r="Q453" s="4">
        <f t="shared" si="133"/>
        <v>1825.7758863284357</v>
      </c>
      <c r="R453" s="4">
        <f t="shared" si="134"/>
        <v>3695.7093481561051</v>
      </c>
      <c r="S453" s="4">
        <f t="shared" si="135"/>
        <v>625.26931788102036</v>
      </c>
      <c r="T453" s="4">
        <f t="shared" si="136"/>
        <v>1.0298093219284941</v>
      </c>
      <c r="U453" s="4">
        <f t="shared" si="137"/>
        <v>0.23590607312683506</v>
      </c>
      <c r="V453" s="4">
        <f t="shared" si="138"/>
        <v>0.1691879038574787</v>
      </c>
      <c r="W453" s="4"/>
      <c r="X453">
        <f>IF(front!E453&gt;$X$2,O453,P453)</f>
        <v>7739.418753101816</v>
      </c>
      <c r="Y453">
        <f t="shared" si="149"/>
        <v>7160.2970909989226</v>
      </c>
      <c r="Z453">
        <f>SUMPRODUCT($B$7:$B$456,Y$7:Y$456,EXP(constants!$B$32+constants!$A$32*ABS($A$7:$A$456-$A453)))</f>
        <v>64.569762196464353</v>
      </c>
      <c r="AA453">
        <f t="shared" si="127"/>
        <v>7095.727328802458</v>
      </c>
      <c r="AB453">
        <f t="shared" si="140"/>
        <v>7088.2118534089523</v>
      </c>
      <c r="AD453" s="4">
        <f t="shared" si="128"/>
        <v>3000.8879980061151</v>
      </c>
      <c r="AE453">
        <f>SUMPRODUCT($B$7:$B$456,AD$7:AD$456,EXP(constants!$B$32+constants!$A$32*ABS($A$7:$A$456-$A453)))</f>
        <v>40.120642611717287</v>
      </c>
      <c r="AF453" s="4">
        <f t="shared" si="129"/>
        <v>2960.7673553943978</v>
      </c>
      <c r="AG453">
        <f t="shared" si="141"/>
        <v>2960.7673553943978</v>
      </c>
      <c r="AH453" s="4"/>
      <c r="AI453" s="5">
        <f>SUMPRODUCT(constants!$B$13:$B$20,A453^constants!$A$13:$A$20)*constants!$C$10/((A453/1000000000)^5*(EXP(0.014388/(A453/1000000000)/constants!$B$9)-1))</f>
        <v>2.2731548136229876E-6</v>
      </c>
      <c r="AJ453">
        <f>SUMPRODUCT(A453^constants!$E$28:$J$28,constants!$E$27:$J$27)</f>
        <v>5.7074540152232895E-7</v>
      </c>
      <c r="AL453" s="17">
        <f t="shared" si="130"/>
        <v>3.206951006310221E-10</v>
      </c>
      <c r="AM453">
        <f t="shared" si="142"/>
        <v>1.9276941853687153E-10</v>
      </c>
      <c r="AN453">
        <f t="shared" si="143"/>
        <v>1.6636202104312614</v>
      </c>
      <c r="AO453">
        <f t="shared" si="144"/>
        <v>3.8215412191734057E-10</v>
      </c>
      <c r="AQ453">
        <f t="shared" si="148"/>
        <v>3.206951006310221E-10</v>
      </c>
      <c r="AS453" s="4">
        <f t="shared" si="145"/>
        <v>0.83917739529285518</v>
      </c>
    </row>
    <row r="454" spans="1:45" x14ac:dyDescent="0.2">
      <c r="A454">
        <f>front!A454</f>
        <v>399.11</v>
      </c>
      <c r="B454" s="1">
        <f t="shared" si="146"/>
        <v>0.47000000000002728</v>
      </c>
      <c r="C454">
        <f>front!D454-front!B454</f>
        <v>2468.5</v>
      </c>
      <c r="D454" s="2">
        <f>front!E454-front!C454</f>
        <v>23580.200000000004</v>
      </c>
      <c r="E454" s="2">
        <f>IF(front!F454-front!C454&gt;0,front!F454-front!C454,0)</f>
        <v>6575.1999999999989</v>
      </c>
      <c r="F454" s="2">
        <f>front!I454-front!H454</f>
        <v>10993.099999999999</v>
      </c>
      <c r="G454" s="2">
        <f>IF(front!J454-front!H454&gt;0,front!J454-front!H454,0)</f>
        <v>2246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2462.8751745552267</v>
      </c>
      <c r="J454" s="4">
        <f>D454/(constants!$A$4+constants!$B$4*data!D454+constants!$C$4*data!D454^2+constants!$D$4*data!D454^3+constants!$E$4*data!D454^4+constants!$F$4*data!D454^5+constants!$G$4*data!D454^6+constants!$H$4*data!D454^7)</f>
        <v>23948.291798217637</v>
      </c>
      <c r="K454" s="4">
        <f>E454/(constants!$A$4+constants!$B$4*data!E454+constants!$C$4*data!E454^2+constants!$D$4*data!E454^3+constants!$E$4*data!E454^4+constants!$F$4*data!E454^5+constants!$G$4*data!E454^6+constants!$H$4*data!E454^7)</f>
        <v>6563.5398172530768</v>
      </c>
      <c r="L454" s="4">
        <f>F454/(constants!$A$4+constants!$B$4*data!F454+constants!$C$4*data!F454^2+constants!$D$4*data!F454^3+constants!$E$4*data!F454^4+constants!$F$4*data!F454^5+constants!$G$4*data!F454^6+constants!$H$4*data!F454^7)</f>
        <v>10999.628103236137</v>
      </c>
      <c r="M454" s="4">
        <f>G454/(constants!$A$4+constants!$B$4*data!G454+constants!$C$4*data!G454^2+constants!$D$4*data!G454^3+constants!$E$4*data!G454^4+constants!$F$4*data!G454^5+constants!$G$4*data!G454^6+constants!$H$4*data!G454^7)</f>
        <v>2240.8780968977576</v>
      </c>
      <c r="N454" s="4"/>
      <c r="O454" s="4">
        <f t="shared" si="131"/>
        <v>8209.5839151840883</v>
      </c>
      <c r="P454" s="4">
        <f t="shared" si="132"/>
        <v>7982.7639327392117</v>
      </c>
      <c r="Q454" s="4">
        <f t="shared" si="133"/>
        <v>2187.8466057510254</v>
      </c>
      <c r="R454" s="4">
        <f t="shared" si="134"/>
        <v>3666.5427010787125</v>
      </c>
      <c r="S454" s="4">
        <f t="shared" si="135"/>
        <v>746.9593656325859</v>
      </c>
      <c r="T454" s="4">
        <f t="shared" si="136"/>
        <v>1.0284137153943178</v>
      </c>
      <c r="U454" s="4">
        <f t="shared" si="137"/>
        <v>0.27407131467061763</v>
      </c>
      <c r="V454" s="4">
        <f t="shared" si="138"/>
        <v>0.20372307825920785</v>
      </c>
      <c r="W454" s="4"/>
      <c r="X454">
        <f>IF(front!E454&gt;$X$2,O454,P454)</f>
        <v>7982.7639327392117</v>
      </c>
      <c r="Y454">
        <f t="shared" si="149"/>
        <v>7403.6422706363182</v>
      </c>
      <c r="Z454">
        <f>SUMPRODUCT($B$7:$B$456,Y$7:Y$456,EXP(constants!$B$32+constants!$A$32*ABS($A$7:$A$456-$A454)))</f>
        <v>63.238151674939232</v>
      </c>
      <c r="AA454">
        <f t="shared" si="127"/>
        <v>7340.404118961379</v>
      </c>
      <c r="AB454">
        <f t="shared" si="140"/>
        <v>7332.8886435678733</v>
      </c>
      <c r="AD454" s="4">
        <f t="shared" si="128"/>
        <v>2836.4950718509308</v>
      </c>
      <c r="AE454">
        <f>SUMPRODUCT($B$7:$B$456,AD$7:AD$456,EXP(constants!$B$32+constants!$A$32*ABS($A$7:$A$456-$A454)))</f>
        <v>39.19697569706063</v>
      </c>
      <c r="AF454" s="4">
        <f t="shared" si="129"/>
        <v>2797.2980961538701</v>
      </c>
      <c r="AG454">
        <f t="shared" si="141"/>
        <v>2797.2980961538701</v>
      </c>
      <c r="AH454" s="4"/>
      <c r="AI454" s="5">
        <f>SUMPRODUCT(constants!$B$13:$B$20,A454^constants!$A$13:$A$20)*constants!$C$10/((A454/1000000000)^5*(EXP(0.014388/(A454/1000000000)/constants!$B$9)-1))</f>
        <v>2.2905575009690757E-6</v>
      </c>
      <c r="AJ454">
        <f>SUMPRODUCT(A454^constants!$E$28:$J$28,constants!$E$27:$J$27)</f>
        <v>5.7005878089500363E-7</v>
      </c>
      <c r="AL454" s="17">
        <f t="shared" si="130"/>
        <v>3.1236769195701128E-10</v>
      </c>
      <c r="AM454">
        <f t="shared" si="142"/>
        <v>2.0378907120367432E-10</v>
      </c>
      <c r="AN454">
        <f t="shared" si="143"/>
        <v>1.5327990363370343</v>
      </c>
      <c r="AO454">
        <f t="shared" si="144"/>
        <v>4.0399994020469829E-10</v>
      </c>
      <c r="AQ454">
        <f t="shared" si="148"/>
        <v>3.1236769195701128E-10</v>
      </c>
      <c r="AS454" s="4">
        <f t="shared" si="145"/>
        <v>0.77318747076730043</v>
      </c>
    </row>
    <row r="455" spans="1:45" x14ac:dyDescent="0.2">
      <c r="A455">
        <f>front!A455</f>
        <v>399.57</v>
      </c>
      <c r="B455" s="1">
        <f t="shared" si="146"/>
        <v>0.45999999999997954</v>
      </c>
      <c r="C455">
        <f>front!D455-front!B455</f>
        <v>2468.5</v>
      </c>
      <c r="D455" s="2">
        <f>front!E455-front!C455</f>
        <v>23580.200000000004</v>
      </c>
      <c r="E455" s="2">
        <f>IF(front!F455-front!C455&gt;0,front!F455-front!C455,0)</f>
        <v>6575.1999999999989</v>
      </c>
      <c r="F455" s="2">
        <f>front!I455-front!H455</f>
        <v>10993.099999999999</v>
      </c>
      <c r="G455" s="2">
        <f>IF(front!J455-front!H455&gt;0,front!J455-front!H455,0)</f>
        <v>2246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2462.8751745552267</v>
      </c>
      <c r="J455" s="4">
        <f>D455/(constants!$A$4+constants!$B$4*data!D455+constants!$C$4*data!D455^2+constants!$D$4*data!D455^3+constants!$E$4*data!D455^4+constants!$F$4*data!D455^5+constants!$G$4*data!D455^6+constants!$H$4*data!D455^7)</f>
        <v>23948.291798217637</v>
      </c>
      <c r="K455" s="4">
        <f>E455/(constants!$A$4+constants!$B$4*data!E455+constants!$C$4*data!E455^2+constants!$D$4*data!E455^3+constants!$E$4*data!E455^4+constants!$F$4*data!E455^5+constants!$G$4*data!E455^6+constants!$H$4*data!E455^7)</f>
        <v>6563.5398172530768</v>
      </c>
      <c r="L455" s="4">
        <f>F455/(constants!$A$4+constants!$B$4*data!F455+constants!$C$4*data!F455^2+constants!$D$4*data!F455^3+constants!$E$4*data!F455^4+constants!$F$4*data!F455^5+constants!$G$4*data!F455^6+constants!$H$4*data!F455^7)</f>
        <v>10999.628103236137</v>
      </c>
      <c r="M455" s="4">
        <f>G455/(constants!$A$4+constants!$B$4*data!G455+constants!$C$4*data!G455^2+constants!$D$4*data!G455^3+constants!$E$4*data!G455^4+constants!$F$4*data!G455^5+constants!$G$4*data!G455^6+constants!$H$4*data!G455^7)</f>
        <v>2240.8780968977576</v>
      </c>
      <c r="N455" s="4"/>
      <c r="O455" s="4">
        <f t="shared" si="131"/>
        <v>8209.5839151840883</v>
      </c>
      <c r="P455" s="4">
        <f t="shared" si="132"/>
        <v>7982.7639327392117</v>
      </c>
      <c r="Q455" s="4">
        <f t="shared" si="133"/>
        <v>2187.8466057510254</v>
      </c>
      <c r="R455" s="4">
        <f t="shared" si="134"/>
        <v>3666.5427010787125</v>
      </c>
      <c r="S455" s="4">
        <f t="shared" si="135"/>
        <v>746.9593656325859</v>
      </c>
      <c r="T455" s="4">
        <f t="shared" si="136"/>
        <v>1.0284137153943178</v>
      </c>
      <c r="U455" s="4">
        <f t="shared" si="137"/>
        <v>0.27407131467061763</v>
      </c>
      <c r="V455" s="4">
        <f t="shared" si="138"/>
        <v>0.20372307825920785</v>
      </c>
      <c r="W455" s="4"/>
      <c r="X455">
        <f>IF(front!E455&gt;$X$2,O455,P455)</f>
        <v>7982.7639327392117</v>
      </c>
      <c r="Y455">
        <f t="shared" si="149"/>
        <v>7403.6422706363182</v>
      </c>
      <c r="Z455">
        <f>SUMPRODUCT($B$7:$B$456,Y$7:Y$456,EXP(constants!$B$32+constants!$A$32*ABS($A$7:$A$456-$A455)))</f>
        <v>61.852270807098506</v>
      </c>
      <c r="AA455">
        <f t="shared" ref="AA455:AA518" si="150">Y455-Z455</f>
        <v>7341.7899998292196</v>
      </c>
      <c r="AB455">
        <f t="shared" si="140"/>
        <v>7334.2745244357138</v>
      </c>
      <c r="AD455" s="4">
        <f t="shared" ref="AD455:AD518" si="151">R455-(S455/$V$2)</f>
        <v>2836.4950718509308</v>
      </c>
      <c r="AE455">
        <f>SUMPRODUCT($B$7:$B$456,AD$7:AD$456,EXP(constants!$B$32+constants!$A$32*ABS($A$7:$A$456-$A455)))</f>
        <v>38.271676252732547</v>
      </c>
      <c r="AF455" s="4">
        <f t="shared" ref="AF455:AF518" si="152">AD455-AE455</f>
        <v>2798.2233955981983</v>
      </c>
      <c r="AG455">
        <f t="shared" si="141"/>
        <v>2798.2233955981983</v>
      </c>
      <c r="AH455" s="4"/>
      <c r="AI455" s="5">
        <f>SUMPRODUCT(constants!$B$13:$B$20,A455^constants!$A$13:$A$20)*constants!$C$10/((A455/1000000000)^5*(EXP(0.014388/(A455/1000000000)/constants!$B$9)-1))</f>
        <v>2.3076631989087961E-6</v>
      </c>
      <c r="AJ455">
        <f>SUMPRODUCT(A455^constants!$E$28:$J$28,constants!$E$27:$J$27)</f>
        <v>5.6942594153162581E-7</v>
      </c>
      <c r="AL455" s="17">
        <f t="shared" ref="AL455:AL518" si="153">IF(AB455=0,0,AI455/AB455)</f>
        <v>3.1464096295009405E-10</v>
      </c>
      <c r="AM455">
        <f t="shared" si="142"/>
        <v>2.0349552592097285E-10</v>
      </c>
      <c r="AN455">
        <f t="shared" si="143"/>
        <v>1.5461812318777188</v>
      </c>
      <c r="AO455">
        <f t="shared" si="144"/>
        <v>4.0341800381351549E-10</v>
      </c>
      <c r="AQ455">
        <f t="shared" si="148"/>
        <v>3.1464096295009405E-10</v>
      </c>
      <c r="AS455" s="4">
        <f t="shared" si="145"/>
        <v>0.77993783117210702</v>
      </c>
    </row>
    <row r="456" spans="1:45" x14ac:dyDescent="0.2">
      <c r="A456">
        <f>front!A456</f>
        <v>400.04</v>
      </c>
      <c r="B456" s="1">
        <f t="shared" si="146"/>
        <v>0.47000000000002728</v>
      </c>
      <c r="C456">
        <f>front!D456-front!B456</f>
        <v>2528.8000000000002</v>
      </c>
      <c r="D456" s="2">
        <f>front!E456-front!C456</f>
        <v>24125.199999999997</v>
      </c>
      <c r="E456" s="2">
        <f>IF(front!F456-front!C456&gt;0,front!F456-front!C456,0)</f>
        <v>7702.8000000000011</v>
      </c>
      <c r="F456" s="2">
        <f>front!I456-front!H456</f>
        <v>10523.000000000002</v>
      </c>
      <c r="G456" s="2">
        <f>IF(front!J456-front!H456&gt;0,front!J456-front!H456,0)</f>
        <v>2671.5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2523.0393115765983</v>
      </c>
      <c r="J456" s="4">
        <f>D456/(constants!$A$4+constants!$B$4*data!D456+constants!$C$4*data!D456^2+constants!$D$4*data!D456^3+constants!$E$4*data!D456^4+constants!$F$4*data!D456^5+constants!$G$4*data!D456^6+constants!$H$4*data!D456^7)</f>
        <v>24519.987645720303</v>
      </c>
      <c r="K456" s="4">
        <f>E456/(constants!$A$4+constants!$B$4*data!E456+constants!$C$4*data!E456^2+constants!$D$4*data!E456^3+constants!$E$4*data!E456^4+constants!$F$4*data!E456^5+constants!$G$4*data!E456^6+constants!$H$4*data!E456^7)</f>
        <v>7692.2276814667193</v>
      </c>
      <c r="L456" s="4">
        <f>F456/(constants!$A$4+constants!$B$4*data!F456+constants!$C$4*data!F456^2+constants!$D$4*data!F456^3+constants!$E$4*data!F456^4+constants!$F$4*data!F456^5+constants!$G$4*data!F456^6+constants!$H$4*data!F456^7)</f>
        <v>10525.537255546404</v>
      </c>
      <c r="M456" s="4">
        <f>G456/(constants!$A$4+constants!$B$4*data!G456+constants!$C$4*data!G456^2+constants!$D$4*data!G456^3+constants!$E$4*data!G456^4+constants!$F$4*data!G456^5+constants!$G$4*data!G456^6+constants!$H$4*data!G456^7)</f>
        <v>2665.4188204480783</v>
      </c>
      <c r="N456" s="4"/>
      <c r="O456" s="4">
        <f t="shared" ref="O456:O519" si="154">I456*1000/O$4</f>
        <v>8410.1310385886609</v>
      </c>
      <c r="P456" s="4">
        <f t="shared" ref="P456:P519" si="155">J456*1000/P$4</f>
        <v>8173.3292152401009</v>
      </c>
      <c r="Q456" s="4">
        <f t="shared" ref="Q456:Q519" si="156">K456*1000/Q$4</f>
        <v>2564.0758938222398</v>
      </c>
      <c r="R456" s="4">
        <f t="shared" ref="R456:R519" si="157">L456*1000/R$4</f>
        <v>3508.5124185154682</v>
      </c>
      <c r="S456" s="4">
        <f t="shared" ref="S456:S519" si="158">M456*1000/S$4</f>
        <v>888.47294014935937</v>
      </c>
      <c r="T456" s="4">
        <f t="shared" ref="T456:T519" si="159">O456/P456</f>
        <v>1.0289725052194174</v>
      </c>
      <c r="U456" s="4">
        <f t="shared" ref="U456:U519" si="160">Q456/P456</f>
        <v>0.31371254311416075</v>
      </c>
      <c r="V456" s="4">
        <f t="shared" ref="V456:V519" si="161">S456/R456</f>
        <v>0.25323351727661619</v>
      </c>
      <c r="W456" s="4"/>
      <c r="X456">
        <f>IF(front!E456&gt;$X$2,O456,P456)</f>
        <v>8410.1310385886609</v>
      </c>
      <c r="Y456">
        <f t="shared" si="149"/>
        <v>7831.0093764857675</v>
      </c>
      <c r="Z456">
        <f>SUMPRODUCT($B$7:$B$456,Y$7:Y$456,EXP(constants!$B$32+constants!$A$32*ABS($A$7:$A$456-$A456)))</f>
        <v>60.353616999451134</v>
      </c>
      <c r="AA456">
        <f t="shared" si="150"/>
        <v>7770.6557594863161</v>
      </c>
      <c r="AB456">
        <f t="shared" ref="AB456:AB519" si="162">IF((AA456-$AA$3)&gt;0,AA456-$AA$3,0)</f>
        <v>7763.1402840928104</v>
      </c>
      <c r="AD456" s="4">
        <f t="shared" si="151"/>
        <v>2521.2099071138487</v>
      </c>
      <c r="AE456">
        <f>SUMPRODUCT($B$7:$B$456,AD$7:AD$456,EXP(constants!$B$32+constants!$A$32*ABS($A$7:$A$456-$A456)))</f>
        <v>37.30490262953181</v>
      </c>
      <c r="AF456" s="4">
        <f t="shared" si="152"/>
        <v>2483.905004484317</v>
      </c>
      <c r="AG456">
        <f t="shared" ref="AG456:AG519" si="163">IF((AF456)&gt;0,AF456,0)</f>
        <v>2483.905004484317</v>
      </c>
      <c r="AH456" s="4"/>
      <c r="AI456" s="5">
        <f>SUMPRODUCT(constants!$B$13:$B$20,A456^constants!$A$13:$A$20)*constants!$C$10/((A456/1000000000)^5*(EXP(0.014388/(A456/1000000000)/constants!$B$9)-1))</f>
        <v>2.3252155736850627E-6</v>
      </c>
      <c r="AJ456">
        <f>SUMPRODUCT(A456^constants!$E$28:$J$28,constants!$E$27:$J$27)</f>
        <v>5.6881939563847026E-7</v>
      </c>
      <c r="AL456" s="17">
        <f t="shared" si="153"/>
        <v>2.9951997369538507E-10</v>
      </c>
      <c r="AM456">
        <f t="shared" ref="AM456:AM519" si="164">IF(AG456=0,0,AJ456/AG456)</f>
        <v>2.2900207319182994E-10</v>
      </c>
      <c r="AN456">
        <f t="shared" ref="AN456:AN519" si="165">AL456/AM456</f>
        <v>1.3079356423314292</v>
      </c>
      <c r="AO456">
        <f t="shared" ref="AO456:AO519" si="166">AM456*$AN$2</f>
        <v>4.5398324517503938E-10</v>
      </c>
      <c r="AQ456">
        <f t="shared" si="148"/>
        <v>2.9951997369538507E-10</v>
      </c>
      <c r="AS456" s="4">
        <f t="shared" ref="AS456:AS519" si="167">AL456/AO456</f>
        <v>0.65975997325606384</v>
      </c>
    </row>
    <row r="457" spans="1:45" x14ac:dyDescent="0.2">
      <c r="A457">
        <f>front!A457</f>
        <v>400.51</v>
      </c>
      <c r="B457" s="1">
        <f t="shared" ref="B457:B520" si="168">A457-A456</f>
        <v>0.46999999999997044</v>
      </c>
      <c r="C457">
        <f>front!D457-front!B457</f>
        <v>2528.8000000000002</v>
      </c>
      <c r="D457" s="2">
        <f>front!E457-front!C457</f>
        <v>24125.199999999997</v>
      </c>
      <c r="E457" s="2">
        <f>IF(front!F457-front!C457&gt;0,front!F457-front!C457,0)</f>
        <v>7702.8000000000011</v>
      </c>
      <c r="F457" s="2">
        <f>front!I457-front!H457</f>
        <v>10523.000000000002</v>
      </c>
      <c r="G457" s="2">
        <f>IF(front!J457-front!H457&gt;0,front!J457-front!H457,0)</f>
        <v>2671.5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2523.0393115765983</v>
      </c>
      <c r="J457" s="4">
        <f>D457/(constants!$A$4+constants!$B$4*data!D457+constants!$C$4*data!D457^2+constants!$D$4*data!D457^3+constants!$E$4*data!D457^4+constants!$F$4*data!D457^5+constants!$G$4*data!D457^6+constants!$H$4*data!D457^7)</f>
        <v>24519.987645720303</v>
      </c>
      <c r="K457" s="4">
        <f>E457/(constants!$A$4+constants!$B$4*data!E457+constants!$C$4*data!E457^2+constants!$D$4*data!E457^3+constants!$E$4*data!E457^4+constants!$F$4*data!E457^5+constants!$G$4*data!E457^6+constants!$H$4*data!E457^7)</f>
        <v>7692.2276814667193</v>
      </c>
      <c r="L457" s="4">
        <f>F457/(constants!$A$4+constants!$B$4*data!F457+constants!$C$4*data!F457^2+constants!$D$4*data!F457^3+constants!$E$4*data!F457^4+constants!$F$4*data!F457^5+constants!$G$4*data!F457^6+constants!$H$4*data!F457^7)</f>
        <v>10525.537255546404</v>
      </c>
      <c r="M457" s="4">
        <f>G457/(constants!$A$4+constants!$B$4*data!G457+constants!$C$4*data!G457^2+constants!$D$4*data!G457^3+constants!$E$4*data!G457^4+constants!$F$4*data!G457^5+constants!$G$4*data!G457^6+constants!$H$4*data!G457^7)</f>
        <v>2665.4188204480783</v>
      </c>
      <c r="N457" s="4"/>
      <c r="O457" s="4">
        <f t="shared" si="154"/>
        <v>8410.1310385886609</v>
      </c>
      <c r="P457" s="4">
        <f t="shared" si="155"/>
        <v>8173.3292152401009</v>
      </c>
      <c r="Q457" s="4">
        <f t="shared" si="156"/>
        <v>2564.0758938222398</v>
      </c>
      <c r="R457" s="4">
        <f t="shared" si="157"/>
        <v>3508.5124185154682</v>
      </c>
      <c r="S457" s="4">
        <f t="shared" si="158"/>
        <v>888.47294014935937</v>
      </c>
      <c r="T457" s="4">
        <f t="shared" si="159"/>
        <v>1.0289725052194174</v>
      </c>
      <c r="U457" s="4">
        <f t="shared" si="160"/>
        <v>0.31371254311416075</v>
      </c>
      <c r="V457" s="4">
        <f t="shared" si="161"/>
        <v>0.25323351727661619</v>
      </c>
      <c r="W457" s="4"/>
      <c r="X457">
        <f>IF(front!E457&gt;$X$2,O457,P457)</f>
        <v>8410.1310385886609</v>
      </c>
      <c r="Y457">
        <f t="shared" si="149"/>
        <v>7831.0093764857675</v>
      </c>
      <c r="Z457">
        <f>SUMPRODUCT($B$7:$B$456,Y$7:Y$456,EXP(constants!$B$32+constants!$A$32*ABS($A$7:$A$456-$A457)))</f>
        <v>58.761523558009046</v>
      </c>
      <c r="AA457">
        <f t="shared" si="150"/>
        <v>7772.2478529277587</v>
      </c>
      <c r="AB457">
        <f t="shared" si="162"/>
        <v>7764.7323775342529</v>
      </c>
      <c r="AD457" s="4">
        <f t="shared" si="151"/>
        <v>2521.2099071138487</v>
      </c>
      <c r="AE457">
        <f>SUMPRODUCT($B$7:$B$456,AD$7:AD$456,EXP(constants!$B$32+constants!$A$32*ABS($A$7:$A$456-$A457)))</f>
        <v>36.32082091640676</v>
      </c>
      <c r="AF457" s="4">
        <f t="shared" si="152"/>
        <v>2484.8890861974419</v>
      </c>
      <c r="AG457">
        <f t="shared" si="163"/>
        <v>2484.8890861974419</v>
      </c>
      <c r="AH457" s="4"/>
      <c r="AI457" s="5">
        <f>SUMPRODUCT(constants!$B$13:$B$20,A457^constants!$A$13:$A$20)*constants!$C$10/((A457/1000000000)^5*(EXP(0.014388/(A457/1000000000)/constants!$B$9)-1))</f>
        <v>2.3428435042625947E-6</v>
      </c>
      <c r="AJ457">
        <f>SUMPRODUCT(A457^constants!$E$28:$J$28,constants!$E$27:$J$27)</f>
        <v>5.6825335180166756E-7</v>
      </c>
      <c r="AL457" s="17">
        <f t="shared" si="153"/>
        <v>3.01728815669315E-10</v>
      </c>
      <c r="AM457">
        <f t="shared" si="164"/>
        <v>2.2868358791468243E-10</v>
      </c>
      <c r="AN457">
        <f t="shared" si="165"/>
        <v>1.3194161348469151</v>
      </c>
      <c r="AO457">
        <f t="shared" si="166"/>
        <v>4.5335186670040533E-10</v>
      </c>
      <c r="AQ457">
        <f t="shared" si="148"/>
        <v>3.01728815669315E-10</v>
      </c>
      <c r="AS457" s="4">
        <f t="shared" si="167"/>
        <v>0.66555106051589408</v>
      </c>
    </row>
    <row r="458" spans="1:45" x14ac:dyDescent="0.2">
      <c r="A458">
        <f>front!A458</f>
        <v>400.98</v>
      </c>
      <c r="B458" s="1">
        <f t="shared" si="168"/>
        <v>0.47000000000002728</v>
      </c>
      <c r="C458">
        <f>front!D458-front!B458</f>
        <v>2580.7500000000005</v>
      </c>
      <c r="D458" s="2">
        <f>front!E458-front!C458</f>
        <v>24746.300000000003</v>
      </c>
      <c r="E458" s="2">
        <f>IF(front!F458-front!C458&gt;0,front!F458-front!C458,0)</f>
        <v>8878.6</v>
      </c>
      <c r="F458" s="2">
        <f>front!I458-front!H458</f>
        <v>10339.300000000001</v>
      </c>
      <c r="G458" s="2">
        <f>IF(front!J458-front!H458&gt;0,front!J458-front!H458,0)</f>
        <v>3108.3000000000011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2574.8724558192976</v>
      </c>
      <c r="J458" s="4">
        <f>D458/(constants!$A$4+constants!$B$4*data!D458+constants!$C$4*data!D458^2+constants!$D$4*data!D458^3+constants!$E$4*data!D458^4+constants!$F$4*data!D458^5+constants!$G$4*data!D458^6+constants!$H$4*data!D458^7)</f>
        <v>25172.502099895843</v>
      </c>
      <c r="K458" s="4">
        <f>E458/(constants!$A$4+constants!$B$4*data!E458+constants!$C$4*data!E458^2+constants!$D$4*data!E458^3+constants!$E$4*data!E458^4+constants!$F$4*data!E458^5+constants!$G$4*data!E458^6+constants!$H$4*data!E458^7)</f>
        <v>8871.4405869537422</v>
      </c>
      <c r="L458" s="4">
        <f>F458/(constants!$A$4+constants!$B$4*data!F458+constants!$C$4*data!F458^2+constants!$D$4*data!F458^3+constants!$E$4*data!F458^4+constants!$F$4*data!F458^5+constants!$G$4*data!F458^6+constants!$H$4*data!F458^7)</f>
        <v>10340.433047459115</v>
      </c>
      <c r="M458" s="4">
        <f>G458/(constants!$A$4+constants!$B$4*data!G458+constants!$C$4*data!G458^2+constants!$D$4*data!G458^3+constants!$E$4*data!G458^4+constants!$F$4*data!G458^5+constants!$G$4*data!G458^6+constants!$H$4*data!G458^7)</f>
        <v>3101.251315808493</v>
      </c>
      <c r="N458" s="4"/>
      <c r="O458" s="4">
        <f t="shared" si="154"/>
        <v>8582.9081860643255</v>
      </c>
      <c r="P458" s="4">
        <f t="shared" si="155"/>
        <v>8390.8340332986136</v>
      </c>
      <c r="Q458" s="4">
        <f t="shared" si="156"/>
        <v>2957.1468623179139</v>
      </c>
      <c r="R458" s="4">
        <f t="shared" si="157"/>
        <v>3446.8110158197046</v>
      </c>
      <c r="S458" s="4">
        <f t="shared" si="158"/>
        <v>1033.7504386028311</v>
      </c>
      <c r="T458" s="4">
        <f t="shared" si="159"/>
        <v>1.0228909488619933</v>
      </c>
      <c r="U458" s="4">
        <f t="shared" si="160"/>
        <v>0.35242585547308186</v>
      </c>
      <c r="V458" s="4">
        <f t="shared" si="161"/>
        <v>0.29991503272394798</v>
      </c>
      <c r="W458" s="4"/>
      <c r="X458">
        <f>IF(front!E458&gt;$X$2,O458,P458)</f>
        <v>8582.9081860643255</v>
      </c>
      <c r="Y458">
        <f t="shared" si="149"/>
        <v>8003.7865239614321</v>
      </c>
      <c r="Z458">
        <f>SUMPRODUCT($B$7:$B$456,Y$7:Y$456,EXP(constants!$B$32+constants!$A$32*ABS($A$7:$A$456-$A458)))</f>
        <v>57.211428618931699</v>
      </c>
      <c r="AA458">
        <f t="shared" si="150"/>
        <v>7946.5750953425004</v>
      </c>
      <c r="AB458">
        <f t="shared" si="162"/>
        <v>7939.0596199489946</v>
      </c>
      <c r="AD458" s="4">
        <f t="shared" si="151"/>
        <v>2298.0710170263528</v>
      </c>
      <c r="AE458">
        <f>SUMPRODUCT($B$7:$B$456,AD$7:AD$456,EXP(constants!$B$32+constants!$A$32*ABS($A$7:$A$456-$A458)))</f>
        <v>35.362698708597144</v>
      </c>
      <c r="AF458" s="4">
        <f t="shared" si="152"/>
        <v>2262.7083183177556</v>
      </c>
      <c r="AG458">
        <f t="shared" si="163"/>
        <v>2262.7083183177556</v>
      </c>
      <c r="AH458" s="4"/>
      <c r="AI458" s="5">
        <f>SUMPRODUCT(constants!$B$13:$B$20,A458^constants!$A$13:$A$20)*constants!$C$10/((A458/1000000000)^5*(EXP(0.014388/(A458/1000000000)/constants!$B$9)-1))</f>
        <v>2.3605469256079477E-6</v>
      </c>
      <c r="AJ458">
        <f>SUMPRODUCT(A458^constants!$E$28:$J$28,constants!$E$27:$J$27)</f>
        <v>5.6772782386864786E-7</v>
      </c>
      <c r="AL458" s="17">
        <f t="shared" si="153"/>
        <v>2.9733331636362159E-10</v>
      </c>
      <c r="AM458">
        <f t="shared" si="164"/>
        <v>2.5090632286654324E-10</v>
      </c>
      <c r="AN458">
        <f t="shared" si="165"/>
        <v>1.1850371603499719</v>
      </c>
      <c r="AO458">
        <f t="shared" si="166"/>
        <v>4.9740714178806538E-10</v>
      </c>
      <c r="AQ458">
        <f t="shared" si="148"/>
        <v>2.9733331636362159E-10</v>
      </c>
      <c r="AS458" s="4">
        <f t="shared" si="167"/>
        <v>0.59776648018115708</v>
      </c>
    </row>
    <row r="459" spans="1:45" x14ac:dyDescent="0.2">
      <c r="A459">
        <f>front!A459</f>
        <v>401.44</v>
      </c>
      <c r="B459" s="1">
        <f t="shared" si="168"/>
        <v>0.45999999999997954</v>
      </c>
      <c r="C459">
        <f>front!D459-front!B459</f>
        <v>2580.7500000000005</v>
      </c>
      <c r="D459" s="2">
        <f>front!E459-front!C459</f>
        <v>24746.300000000003</v>
      </c>
      <c r="E459" s="2">
        <f>IF(front!F459-front!C459&gt;0,front!F459-front!C459,0)</f>
        <v>8878.6</v>
      </c>
      <c r="F459" s="2">
        <f>front!I459-front!H459</f>
        <v>10339.300000000001</v>
      </c>
      <c r="G459" s="2">
        <f>IF(front!J459-front!H459&gt;0,front!J459-front!H459,0)</f>
        <v>3108.3000000000011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2574.8724558192976</v>
      </c>
      <c r="J459" s="4">
        <f>D459/(constants!$A$4+constants!$B$4*data!D459+constants!$C$4*data!D459^2+constants!$D$4*data!D459^3+constants!$E$4*data!D459^4+constants!$F$4*data!D459^5+constants!$G$4*data!D459^6+constants!$H$4*data!D459^7)</f>
        <v>25172.502099895843</v>
      </c>
      <c r="K459" s="4">
        <f>E459/(constants!$A$4+constants!$B$4*data!E459+constants!$C$4*data!E459^2+constants!$D$4*data!E459^3+constants!$E$4*data!E459^4+constants!$F$4*data!E459^5+constants!$G$4*data!E459^6+constants!$H$4*data!E459^7)</f>
        <v>8871.4405869537422</v>
      </c>
      <c r="L459" s="4">
        <f>F459/(constants!$A$4+constants!$B$4*data!F459+constants!$C$4*data!F459^2+constants!$D$4*data!F459^3+constants!$E$4*data!F459^4+constants!$F$4*data!F459^5+constants!$G$4*data!F459^6+constants!$H$4*data!F459^7)</f>
        <v>10340.433047459115</v>
      </c>
      <c r="M459" s="4">
        <f>G459/(constants!$A$4+constants!$B$4*data!G459+constants!$C$4*data!G459^2+constants!$D$4*data!G459^3+constants!$E$4*data!G459^4+constants!$F$4*data!G459^5+constants!$G$4*data!G459^6+constants!$H$4*data!G459^7)</f>
        <v>3101.251315808493</v>
      </c>
      <c r="N459" s="4"/>
      <c r="O459" s="4">
        <f t="shared" si="154"/>
        <v>8582.9081860643255</v>
      </c>
      <c r="P459" s="4">
        <f t="shared" si="155"/>
        <v>8390.8340332986136</v>
      </c>
      <c r="Q459" s="4">
        <f t="shared" si="156"/>
        <v>2957.1468623179139</v>
      </c>
      <c r="R459" s="4">
        <f t="shared" si="157"/>
        <v>3446.8110158197046</v>
      </c>
      <c r="S459" s="4">
        <f t="shared" si="158"/>
        <v>1033.7504386028311</v>
      </c>
      <c r="T459" s="4">
        <f t="shared" si="159"/>
        <v>1.0228909488619933</v>
      </c>
      <c r="U459" s="4">
        <f t="shared" si="160"/>
        <v>0.35242585547308186</v>
      </c>
      <c r="V459" s="4">
        <f t="shared" si="161"/>
        <v>0.29991503272394798</v>
      </c>
      <c r="W459" s="4"/>
      <c r="X459">
        <f>IF(front!E459&gt;$X$2,O459,P459)</f>
        <v>8582.9081860643255</v>
      </c>
      <c r="Y459">
        <f t="shared" si="149"/>
        <v>8003.7865239614321</v>
      </c>
      <c r="Z459">
        <f>SUMPRODUCT($B$7:$B$456,Y$7:Y$456,EXP(constants!$B$32+constants!$A$32*ABS($A$7:$A$456-$A459)))</f>
        <v>55.733916723713996</v>
      </c>
      <c r="AA459">
        <f t="shared" si="150"/>
        <v>7948.0526072377179</v>
      </c>
      <c r="AB459">
        <f t="shared" si="162"/>
        <v>7940.5371318442121</v>
      </c>
      <c r="AD459" s="4">
        <f t="shared" si="151"/>
        <v>2298.0710170263528</v>
      </c>
      <c r="AE459">
        <f>SUMPRODUCT($B$7:$B$456,AD$7:AD$456,EXP(constants!$B$32+constants!$A$32*ABS($A$7:$A$456-$A459)))</f>
        <v>34.44944047942468</v>
      </c>
      <c r="AF459" s="4">
        <f t="shared" si="152"/>
        <v>2263.6215765469283</v>
      </c>
      <c r="AG459">
        <f t="shared" si="163"/>
        <v>2263.6215765469283</v>
      </c>
      <c r="AH459" s="4"/>
      <c r="AI459" s="5">
        <f>SUMPRODUCT(constants!$B$13:$B$20,A459^constants!$A$13:$A$20)*constants!$C$10/((A459/1000000000)^5*(EXP(0.014388/(A459/1000000000)/constants!$B$9)-1))</f>
        <v>2.3779467124472641E-6</v>
      </c>
      <c r="AJ459">
        <f>SUMPRODUCT(A459^constants!$E$28:$J$28,constants!$E$27:$J$27)</f>
        <v>5.6725271601086114E-7</v>
      </c>
      <c r="AL459" s="17">
        <f t="shared" si="153"/>
        <v>2.9946925163423791E-10</v>
      </c>
      <c r="AM459">
        <f t="shared" si="164"/>
        <v>2.5059520632250922E-10</v>
      </c>
      <c r="AN459">
        <f t="shared" si="165"/>
        <v>1.1950318444991685</v>
      </c>
      <c r="AO459">
        <f t="shared" si="166"/>
        <v>4.9679037139677779E-10</v>
      </c>
      <c r="AQ459">
        <f t="shared" si="148"/>
        <v>2.9946925163423791E-10</v>
      </c>
      <c r="AS459" s="4">
        <f t="shared" si="167"/>
        <v>0.6028080834019568</v>
      </c>
    </row>
    <row r="460" spans="1:45" x14ac:dyDescent="0.2">
      <c r="A460">
        <f>front!A460</f>
        <v>401.91</v>
      </c>
      <c r="B460" s="1">
        <f t="shared" si="168"/>
        <v>0.47000000000002728</v>
      </c>
      <c r="C460">
        <f>front!D460-front!B460</f>
        <v>2659.85</v>
      </c>
      <c r="D460" s="2">
        <f>front!E460-front!C460</f>
        <v>25288.5</v>
      </c>
      <c r="E460" s="2">
        <f>IF(front!F460-front!C460&gt;0,front!F460-front!C460,0)</f>
        <v>10215.799999999999</v>
      </c>
      <c r="F460" s="2">
        <f>front!I460-front!H460</f>
        <v>10146.199999999999</v>
      </c>
      <c r="G460" s="2">
        <f>IF(front!J460-front!H460&gt;0,front!J460-front!H460,0)</f>
        <v>3493.3999999999996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2653.7949235514293</v>
      </c>
      <c r="J460" s="4">
        <f>D460/(constants!$A$4+constants!$B$4*data!D460+constants!$C$4*data!D460^2+constants!$D$4*data!D460^3+constants!$E$4*data!D460^4+constants!$F$4*data!D460^5+constants!$G$4*data!D460^6+constants!$H$4*data!D460^7)</f>
        <v>25742.972436137337</v>
      </c>
      <c r="K460" s="4">
        <f>E460/(constants!$A$4+constants!$B$4*data!E460+constants!$C$4*data!E460^2+constants!$D$4*data!E460^3+constants!$E$4*data!E460^4+constants!$F$4*data!E460^5+constants!$G$4*data!E460^6+constants!$H$4*data!E460^7)</f>
        <v>10216.036781848743</v>
      </c>
      <c r="L460" s="4">
        <f>F460/(constants!$A$4+constants!$B$4*data!F460+constants!$C$4*data!F460^2+constants!$D$4*data!F460^3+constants!$E$4*data!F460^4+constants!$F$4*data!F460^5+constants!$G$4*data!F460^6+constants!$H$4*data!F460^7)</f>
        <v>10145.948375167109</v>
      </c>
      <c r="M460" s="4">
        <f>G460/(constants!$A$4+constants!$B$4*data!G460+constants!$C$4*data!G460^2+constants!$D$4*data!G460^3+constants!$E$4*data!G460^4+constants!$F$4*data!G460^5+constants!$G$4*data!G460^6+constants!$H$4*data!G460^7)</f>
        <v>3485.5251738583192</v>
      </c>
      <c r="N460" s="4"/>
      <c r="O460" s="4">
        <f t="shared" si="154"/>
        <v>8845.9830785047634</v>
      </c>
      <c r="P460" s="4">
        <f t="shared" si="155"/>
        <v>8580.9908120457785</v>
      </c>
      <c r="Q460" s="4">
        <f t="shared" si="156"/>
        <v>3405.3455939495811</v>
      </c>
      <c r="R460" s="4">
        <f t="shared" si="157"/>
        <v>3381.9827917223697</v>
      </c>
      <c r="S460" s="4">
        <f t="shared" si="158"/>
        <v>1161.8417246194399</v>
      </c>
      <c r="T460" s="4">
        <f t="shared" si="159"/>
        <v>1.0308813133894743</v>
      </c>
      <c r="U460" s="4">
        <f t="shared" si="160"/>
        <v>0.39684759820150872</v>
      </c>
      <c r="V460" s="4">
        <f t="shared" si="161"/>
        <v>0.34353862694485782</v>
      </c>
      <c r="W460" s="4"/>
      <c r="X460">
        <f>IF(front!E460&gt;$X$2,O460,P460)</f>
        <v>8845.9830785047634</v>
      </c>
      <c r="Y460">
        <f t="shared" si="149"/>
        <v>8266.8614164018691</v>
      </c>
      <c r="Z460">
        <f>SUMPRODUCT($B$7:$B$456,Y$7:Y$456,EXP(constants!$B$32+constants!$A$32*ABS($A$7:$A$456-$A460)))</f>
        <v>54.26368829842307</v>
      </c>
      <c r="AA460">
        <f t="shared" si="150"/>
        <v>8212.5977281034466</v>
      </c>
      <c r="AB460">
        <f t="shared" si="162"/>
        <v>8205.0822527099408</v>
      </c>
      <c r="AD460" s="4">
        <f t="shared" si="151"/>
        <v>2090.9032318033842</v>
      </c>
      <c r="AE460">
        <f>SUMPRODUCT($B$7:$B$456,AD$7:AD$456,EXP(constants!$B$32+constants!$A$32*ABS($A$7:$A$456-$A460)))</f>
        <v>33.540684203075138</v>
      </c>
      <c r="AF460" s="4">
        <f t="shared" si="152"/>
        <v>2057.362547600309</v>
      </c>
      <c r="AG460">
        <f t="shared" si="163"/>
        <v>2057.362547600309</v>
      </c>
      <c r="AH460" s="4"/>
      <c r="AI460" s="5">
        <f>SUMPRODUCT(constants!$B$13:$B$20,A460^constants!$A$13:$A$20)*constants!$C$10/((A460/1000000000)^5*(EXP(0.014388/(A460/1000000000)/constants!$B$9)-1))</f>
        <v>2.3957993092516589E-6</v>
      </c>
      <c r="AJ460">
        <f>SUMPRODUCT(A460^constants!$E$28:$J$28,constants!$E$27:$J$27)</f>
        <v>5.6680737117324785E-7</v>
      </c>
      <c r="AL460" s="17">
        <f t="shared" si="153"/>
        <v>2.9198967608891234E-10</v>
      </c>
      <c r="AM460">
        <f t="shared" si="164"/>
        <v>2.7550193904052905E-10</v>
      </c>
      <c r="AN460">
        <f t="shared" si="165"/>
        <v>1.0598461742440142</v>
      </c>
      <c r="AO460">
        <f t="shared" si="166"/>
        <v>5.4616651541343983E-10</v>
      </c>
      <c r="AQ460">
        <f t="shared" si="148"/>
        <v>2.9198967608891234E-10</v>
      </c>
      <c r="AS460" s="4">
        <f t="shared" si="167"/>
        <v>0.53461658276117596</v>
      </c>
    </row>
    <row r="461" spans="1:45" x14ac:dyDescent="0.2">
      <c r="A461">
        <f>front!A461</f>
        <v>402.38</v>
      </c>
      <c r="B461" s="1">
        <f t="shared" si="168"/>
        <v>0.46999999999997044</v>
      </c>
      <c r="C461">
        <f>front!D461-front!B461</f>
        <v>2659.85</v>
      </c>
      <c r="D461" s="2">
        <f>front!E461-front!C461</f>
        <v>25288.5</v>
      </c>
      <c r="E461" s="2">
        <f>IF(front!F461-front!C461&gt;0,front!F461-front!C461,0)</f>
        <v>10215.799999999999</v>
      </c>
      <c r="F461" s="2">
        <f>front!I461-front!H461</f>
        <v>10146.199999999999</v>
      </c>
      <c r="G461" s="2">
        <f>IF(front!J461-front!H461&gt;0,front!J461-front!H461,0)</f>
        <v>3493.3999999999996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2653.7949235514293</v>
      </c>
      <c r="J461" s="4">
        <f>D461/(constants!$A$4+constants!$B$4*data!D461+constants!$C$4*data!D461^2+constants!$D$4*data!D461^3+constants!$E$4*data!D461^4+constants!$F$4*data!D461^5+constants!$G$4*data!D461^6+constants!$H$4*data!D461^7)</f>
        <v>25742.972436137337</v>
      </c>
      <c r="K461" s="4">
        <f>E461/(constants!$A$4+constants!$B$4*data!E461+constants!$C$4*data!E461^2+constants!$D$4*data!E461^3+constants!$E$4*data!E461^4+constants!$F$4*data!E461^5+constants!$G$4*data!E461^6+constants!$H$4*data!E461^7)</f>
        <v>10216.036781848743</v>
      </c>
      <c r="L461" s="4">
        <f>F461/(constants!$A$4+constants!$B$4*data!F461+constants!$C$4*data!F461^2+constants!$D$4*data!F461^3+constants!$E$4*data!F461^4+constants!$F$4*data!F461^5+constants!$G$4*data!F461^6+constants!$H$4*data!F461^7)</f>
        <v>10145.948375167109</v>
      </c>
      <c r="M461" s="4">
        <f>G461/(constants!$A$4+constants!$B$4*data!G461+constants!$C$4*data!G461^2+constants!$D$4*data!G461^3+constants!$E$4*data!G461^4+constants!$F$4*data!G461^5+constants!$G$4*data!G461^6+constants!$H$4*data!G461^7)</f>
        <v>3485.5251738583192</v>
      </c>
      <c r="N461" s="4"/>
      <c r="O461" s="4">
        <f t="shared" si="154"/>
        <v>8845.9830785047634</v>
      </c>
      <c r="P461" s="4">
        <f t="shared" si="155"/>
        <v>8580.9908120457785</v>
      </c>
      <c r="Q461" s="4">
        <f t="shared" si="156"/>
        <v>3405.3455939495811</v>
      </c>
      <c r="R461" s="4">
        <f t="shared" si="157"/>
        <v>3381.9827917223697</v>
      </c>
      <c r="S461" s="4">
        <f t="shared" si="158"/>
        <v>1161.8417246194399</v>
      </c>
      <c r="T461" s="4">
        <f t="shared" si="159"/>
        <v>1.0308813133894743</v>
      </c>
      <c r="U461" s="4">
        <f t="shared" si="160"/>
        <v>0.39684759820150872</v>
      </c>
      <c r="V461" s="4">
        <f t="shared" si="161"/>
        <v>0.34353862694485782</v>
      </c>
      <c r="W461" s="4"/>
      <c r="X461">
        <f>IF(front!E461&gt;$X$2,O461,P461)</f>
        <v>8845.9830785047634</v>
      </c>
      <c r="Y461">
        <f t="shared" si="149"/>
        <v>8266.8614164018691</v>
      </c>
      <c r="Z461">
        <f>SUMPRODUCT($B$7:$B$456,Y$7:Y$456,EXP(constants!$B$32+constants!$A$32*ABS($A$7:$A$456-$A461)))</f>
        <v>52.832243646992126</v>
      </c>
      <c r="AA461">
        <f t="shared" si="150"/>
        <v>8214.0291727548774</v>
      </c>
      <c r="AB461">
        <f t="shared" si="162"/>
        <v>8206.5136973613717</v>
      </c>
      <c r="AD461" s="4">
        <f t="shared" si="151"/>
        <v>2090.9032318033842</v>
      </c>
      <c r="AE461">
        <f>SUMPRODUCT($B$7:$B$456,AD$7:AD$456,EXP(constants!$B$32+constants!$A$32*ABS($A$7:$A$456-$A461)))</f>
        <v>32.655900390670304</v>
      </c>
      <c r="AF461" s="4">
        <f t="shared" si="152"/>
        <v>2058.2473314127137</v>
      </c>
      <c r="AG461">
        <f t="shared" si="163"/>
        <v>2058.2473314127137</v>
      </c>
      <c r="AH461" s="4"/>
      <c r="AI461" s="5">
        <f>SUMPRODUCT(constants!$B$13:$B$20,A461^constants!$A$13:$A$20)*constants!$C$10/((A461/1000000000)^5*(EXP(0.014388/(A461/1000000000)/constants!$B$9)-1))</f>
        <v>2.4137271906333346E-6</v>
      </c>
      <c r="AJ461">
        <f>SUMPRODUCT(A461^constants!$E$28:$J$28,constants!$E$27:$J$27)</f>
        <v>5.6640254154422713E-7</v>
      </c>
      <c r="AL461" s="17">
        <f t="shared" si="153"/>
        <v>2.9412333661362396E-10</v>
      </c>
      <c r="AM461">
        <f t="shared" si="164"/>
        <v>2.7518682176814334E-10</v>
      </c>
      <c r="AN461">
        <f t="shared" si="165"/>
        <v>1.0688133055347957</v>
      </c>
      <c r="AO461">
        <f t="shared" si="166"/>
        <v>5.4554181381168379E-10</v>
      </c>
      <c r="AQ461">
        <f t="shared" ref="AQ461:AQ524" si="169">AL461</f>
        <v>2.9412333661362396E-10</v>
      </c>
      <c r="AS461" s="4">
        <f t="shared" si="167"/>
        <v>0.53913985906706818</v>
      </c>
    </row>
    <row r="462" spans="1:45" x14ac:dyDescent="0.2">
      <c r="A462">
        <f>front!A462</f>
        <v>402.84</v>
      </c>
      <c r="B462" s="1">
        <f t="shared" si="168"/>
        <v>0.45999999999997954</v>
      </c>
      <c r="C462">
        <f>front!D462-front!B462</f>
        <v>2707.8500000000004</v>
      </c>
      <c r="D462" s="2">
        <f>front!E462-front!C462</f>
        <v>25961.199999999997</v>
      </c>
      <c r="E462" s="2">
        <f>IF(front!F462-front!C462&gt;0,front!F462-front!C462,0)</f>
        <v>11532.300000000001</v>
      </c>
      <c r="F462" s="2">
        <f>front!I462-front!H462</f>
        <v>10149.900000000001</v>
      </c>
      <c r="G462" s="2">
        <f>IF(front!J462-front!H462&gt;0,front!J462-front!H462,0)</f>
        <v>3950.3000000000011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2701.687453239867</v>
      </c>
      <c r="J462" s="4">
        <f>D462/(constants!$A$4+constants!$B$4*data!D462+constants!$C$4*data!D462^2+constants!$D$4*data!D462^3+constants!$E$4*data!D462^4+constants!$F$4*data!D462^5+constants!$G$4*data!D462^6+constants!$H$4*data!D462^7)</f>
        <v>26451.822476174864</v>
      </c>
      <c r="K462" s="4">
        <f>E462/(constants!$A$4+constants!$B$4*data!E462+constants!$C$4*data!E462^2+constants!$D$4*data!E462^3+constants!$E$4*data!E462^4+constants!$F$4*data!E462^5+constants!$G$4*data!E462^6+constants!$H$4*data!E462^7)</f>
        <v>11544.135854363509</v>
      </c>
      <c r="L462" s="4">
        <f>F462/(constants!$A$4+constants!$B$4*data!F462+constants!$C$4*data!F462^2+constants!$D$4*data!F462^3+constants!$E$4*data!F462^4+constants!$F$4*data!F462^5+constants!$G$4*data!F462^6+constants!$H$4*data!F462^7)</f>
        <v>10149.674038530102</v>
      </c>
      <c r="M462" s="4">
        <f>G462/(constants!$A$4+constants!$B$4*data!G462+constants!$C$4*data!G462^2+constants!$D$4*data!G462^3+constants!$E$4*data!G462^4+constants!$F$4*data!G462^5+constants!$G$4*data!G462^6+constants!$H$4*data!G462^7)</f>
        <v>3941.496543354604</v>
      </c>
      <c r="N462" s="4"/>
      <c r="O462" s="4">
        <f t="shared" si="154"/>
        <v>9005.6248441328898</v>
      </c>
      <c r="P462" s="4">
        <f t="shared" si="155"/>
        <v>8817.2741587249548</v>
      </c>
      <c r="Q462" s="4">
        <f t="shared" si="156"/>
        <v>3848.045284787836</v>
      </c>
      <c r="R462" s="4">
        <f t="shared" si="157"/>
        <v>3383.2246795100341</v>
      </c>
      <c r="S462" s="4">
        <f t="shared" si="158"/>
        <v>1313.8321811182013</v>
      </c>
      <c r="T462" s="4">
        <f t="shared" si="159"/>
        <v>1.0213615548317228</v>
      </c>
      <c r="U462" s="4">
        <f t="shared" si="160"/>
        <v>0.43642119044014083</v>
      </c>
      <c r="V462" s="4">
        <f t="shared" si="161"/>
        <v>0.3883372538262736</v>
      </c>
      <c r="W462" s="4"/>
      <c r="X462">
        <f>IF(front!E462&gt;$X$2,O462,P462)</f>
        <v>9005.6248441328898</v>
      </c>
      <c r="Y462">
        <f t="shared" si="149"/>
        <v>8426.5031820299955</v>
      </c>
      <c r="Z462">
        <f>SUMPRODUCT($B$7:$B$456,Y$7:Y$456,EXP(constants!$B$32+constants!$A$32*ABS($A$7:$A$456-$A462)))</f>
        <v>51.467826251310399</v>
      </c>
      <c r="AA462">
        <f t="shared" si="150"/>
        <v>8375.0353557786857</v>
      </c>
      <c r="AB462">
        <f t="shared" si="162"/>
        <v>8367.5198803851799</v>
      </c>
      <c r="AD462" s="4">
        <f t="shared" si="151"/>
        <v>1923.2479561219177</v>
      </c>
      <c r="AE462">
        <f>SUMPRODUCT($B$7:$B$456,AD$7:AD$456,EXP(constants!$B$32+constants!$A$32*ABS($A$7:$A$456-$A462)))</f>
        <v>31.812546493713164</v>
      </c>
      <c r="AF462" s="4">
        <f t="shared" si="152"/>
        <v>1891.4354096282045</v>
      </c>
      <c r="AG462">
        <f t="shared" si="163"/>
        <v>1891.4354096282045</v>
      </c>
      <c r="AH462" s="4"/>
      <c r="AI462" s="5">
        <f>SUMPRODUCT(constants!$B$13:$B$20,A462^constants!$A$13:$A$20)*constants!$C$10/((A462/1000000000)^5*(EXP(0.014388/(A462/1000000000)/constants!$B$9)-1))</f>
        <v>2.431346456094248E-6</v>
      </c>
      <c r="AJ462">
        <f>SUMPRODUCT(A462^constants!$E$28:$J$28,constants!$E$27:$J$27)</f>
        <v>5.6604554256892365E-7</v>
      </c>
      <c r="AL462" s="17">
        <f t="shared" si="153"/>
        <v>2.9056954639494999E-10</v>
      </c>
      <c r="AM462">
        <f t="shared" si="164"/>
        <v>2.9926770942719637E-10</v>
      </c>
      <c r="AN462">
        <f t="shared" si="165"/>
        <v>0.97093517690600561</v>
      </c>
      <c r="AO462">
        <f t="shared" si="166"/>
        <v>5.9328076819658451E-10</v>
      </c>
      <c r="AQ462">
        <f t="shared" si="169"/>
        <v>2.9056954639494999E-10</v>
      </c>
      <c r="AS462" s="4">
        <f t="shared" si="167"/>
        <v>0.48976734452088178</v>
      </c>
    </row>
    <row r="463" spans="1:45" x14ac:dyDescent="0.2">
      <c r="A463">
        <f>front!A463</f>
        <v>403.31</v>
      </c>
      <c r="B463" s="1">
        <f t="shared" si="168"/>
        <v>0.47000000000002728</v>
      </c>
      <c r="C463">
        <f>front!D463-front!B463</f>
        <v>2707.8500000000004</v>
      </c>
      <c r="D463" s="2">
        <f>front!E463-front!C463</f>
        <v>25961.199999999997</v>
      </c>
      <c r="E463" s="2">
        <f>IF(front!F463-front!C463&gt;0,front!F463-front!C463,0)</f>
        <v>11532.300000000001</v>
      </c>
      <c r="F463" s="2">
        <f>front!I463-front!H463</f>
        <v>10149.900000000001</v>
      </c>
      <c r="G463" s="2">
        <f>IF(front!J463-front!H463&gt;0,front!J463-front!H463,0)</f>
        <v>3950.3000000000011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2701.687453239867</v>
      </c>
      <c r="J463" s="4">
        <f>D463/(constants!$A$4+constants!$B$4*data!D463+constants!$C$4*data!D463^2+constants!$D$4*data!D463^3+constants!$E$4*data!D463^4+constants!$F$4*data!D463^5+constants!$G$4*data!D463^6+constants!$H$4*data!D463^7)</f>
        <v>26451.822476174864</v>
      </c>
      <c r="K463" s="4">
        <f>E463/(constants!$A$4+constants!$B$4*data!E463+constants!$C$4*data!E463^2+constants!$D$4*data!E463^3+constants!$E$4*data!E463^4+constants!$F$4*data!E463^5+constants!$G$4*data!E463^6+constants!$H$4*data!E463^7)</f>
        <v>11544.135854363509</v>
      </c>
      <c r="L463" s="4">
        <f>F463/(constants!$A$4+constants!$B$4*data!F463+constants!$C$4*data!F463^2+constants!$D$4*data!F463^3+constants!$E$4*data!F463^4+constants!$F$4*data!F463^5+constants!$G$4*data!F463^6+constants!$H$4*data!F463^7)</f>
        <v>10149.674038530102</v>
      </c>
      <c r="M463" s="4">
        <f>G463/(constants!$A$4+constants!$B$4*data!G463+constants!$C$4*data!G463^2+constants!$D$4*data!G463^3+constants!$E$4*data!G463^4+constants!$F$4*data!G463^5+constants!$G$4*data!G463^6+constants!$H$4*data!G463^7)</f>
        <v>3941.496543354604</v>
      </c>
      <c r="N463" s="4"/>
      <c r="O463" s="4">
        <f t="shared" si="154"/>
        <v>9005.6248441328898</v>
      </c>
      <c r="P463" s="4">
        <f t="shared" si="155"/>
        <v>8817.2741587249548</v>
      </c>
      <c r="Q463" s="4">
        <f t="shared" si="156"/>
        <v>3848.045284787836</v>
      </c>
      <c r="R463" s="4">
        <f t="shared" si="157"/>
        <v>3383.2246795100341</v>
      </c>
      <c r="S463" s="4">
        <f t="shared" si="158"/>
        <v>1313.8321811182013</v>
      </c>
      <c r="T463" s="4">
        <f t="shared" si="159"/>
        <v>1.0213615548317228</v>
      </c>
      <c r="U463" s="4">
        <f t="shared" si="160"/>
        <v>0.43642119044014083</v>
      </c>
      <c r="V463" s="4">
        <f t="shared" si="161"/>
        <v>0.3883372538262736</v>
      </c>
      <c r="W463" s="4"/>
      <c r="X463">
        <f>IF(front!E463&gt;$X$2,O463,P463)</f>
        <v>9005.6248441328898</v>
      </c>
      <c r="Y463">
        <f t="shared" si="149"/>
        <v>8426.5031820299955</v>
      </c>
      <c r="Z463">
        <f>SUMPRODUCT($B$7:$B$456,Y$7:Y$456,EXP(constants!$B$32+constants!$A$32*ABS($A$7:$A$456-$A463)))</f>
        <v>50.110134820476262</v>
      </c>
      <c r="AA463">
        <f t="shared" si="150"/>
        <v>8376.3930472095199</v>
      </c>
      <c r="AB463">
        <f t="shared" si="162"/>
        <v>8368.8775718160141</v>
      </c>
      <c r="AD463" s="4">
        <f t="shared" si="151"/>
        <v>1923.2479561219177</v>
      </c>
      <c r="AE463">
        <f>SUMPRODUCT($B$7:$B$456,AD$7:AD$456,EXP(constants!$B$32+constants!$A$32*ABS($A$7:$A$456-$A463)))</f>
        <v>30.973349952623057</v>
      </c>
      <c r="AF463" s="4">
        <f t="shared" si="152"/>
        <v>1892.2746061692947</v>
      </c>
      <c r="AG463">
        <f t="shared" si="163"/>
        <v>1892.2746061692947</v>
      </c>
      <c r="AH463" s="4"/>
      <c r="AI463" s="5">
        <f>SUMPRODUCT(constants!$B$13:$B$20,A463^constants!$A$13:$A$20)*constants!$C$10/((A463/1000000000)^5*(EXP(0.014388/(A463/1000000000)/constants!$B$9)-1))</f>
        <v>2.4494230865231071E-6</v>
      </c>
      <c r="AJ463">
        <f>SUMPRODUCT(A463^constants!$E$28:$J$28,constants!$E$27:$J$27)</f>
        <v>5.6572083088169767E-7</v>
      </c>
      <c r="AL463" s="17">
        <f t="shared" si="153"/>
        <v>2.926823896638258E-10</v>
      </c>
      <c r="AM463">
        <f t="shared" si="164"/>
        <v>2.9896338989980865E-10</v>
      </c>
      <c r="AN463">
        <f t="shared" si="165"/>
        <v>0.97899073783553292</v>
      </c>
      <c r="AO463">
        <f t="shared" si="166"/>
        <v>5.926774724941134E-10</v>
      </c>
      <c r="AQ463">
        <f t="shared" si="169"/>
        <v>2.926823896638258E-10</v>
      </c>
      <c r="AS463" s="4">
        <f t="shared" si="167"/>
        <v>0.49383079878530861</v>
      </c>
    </row>
    <row r="464" spans="1:45" x14ac:dyDescent="0.2">
      <c r="A464">
        <f>front!A464</f>
        <v>403.78</v>
      </c>
      <c r="B464" s="1">
        <f t="shared" si="168"/>
        <v>0.46999999999997044</v>
      </c>
      <c r="C464">
        <f>front!D464-front!B464</f>
        <v>2782.55</v>
      </c>
      <c r="D464" s="2">
        <f>front!E464-front!C464</f>
        <v>26495.4</v>
      </c>
      <c r="E464" s="2">
        <f>IF(front!F464-front!C464&gt;0,front!F464-front!C464,0)</f>
        <v>12870.800000000001</v>
      </c>
      <c r="F464" s="2">
        <f>front!I464-front!H464</f>
        <v>10178.799999999999</v>
      </c>
      <c r="G464" s="2">
        <f>IF(front!J464-front!H464&gt;0,front!J464-front!H464,0)</f>
        <v>4396.2000000000007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2776.2206459991844</v>
      </c>
      <c r="J464" s="4">
        <f>D464/(constants!$A$4+constants!$B$4*data!D464+constants!$C$4*data!D464^2+constants!$D$4*data!D464^3+constants!$E$4*data!D464^4+constants!$F$4*data!D464^5+constants!$G$4*data!D464^6+constants!$H$4*data!D464^7)</f>
        <v>27015.563279863563</v>
      </c>
      <c r="K464" s="4">
        <f>E464/(constants!$A$4+constants!$B$4*data!E464+constants!$C$4*data!E464^2+constants!$D$4*data!E464^3+constants!$E$4*data!E464^4+constants!$F$4*data!E464^5+constants!$G$4*data!E464^6+constants!$H$4*data!E464^7)</f>
        <v>12899.398182395353</v>
      </c>
      <c r="L464" s="4">
        <f>F464/(constants!$A$4+constants!$B$4*data!F464+constants!$C$4*data!F464^2+constants!$D$4*data!F464^3+constants!$E$4*data!F464^4+constants!$F$4*data!F464^5+constants!$G$4*data!F464^6+constants!$H$4*data!F464^7)</f>
        <v>10178.775650813974</v>
      </c>
      <c r="M464" s="4">
        <f>G464/(constants!$A$4+constants!$B$4*data!G464+constants!$C$4*data!G464^2+constants!$D$4*data!G464^3+constants!$E$4*data!G464^4+constants!$F$4*data!G464^5+constants!$G$4*data!G464^6+constants!$H$4*data!G464^7)</f>
        <v>4386.5672608440527</v>
      </c>
      <c r="N464" s="4"/>
      <c r="O464" s="4">
        <f t="shared" si="154"/>
        <v>9254.068819997281</v>
      </c>
      <c r="P464" s="4">
        <f t="shared" si="155"/>
        <v>9005.1877599545205</v>
      </c>
      <c r="Q464" s="4">
        <f t="shared" si="156"/>
        <v>4299.7993941317836</v>
      </c>
      <c r="R464" s="4">
        <f t="shared" si="157"/>
        <v>3392.9252169379915</v>
      </c>
      <c r="S464" s="4">
        <f t="shared" si="158"/>
        <v>1462.1890869480176</v>
      </c>
      <c r="T464" s="4">
        <f t="shared" si="159"/>
        <v>1.027637520357934</v>
      </c>
      <c r="U464" s="4">
        <f t="shared" si="160"/>
        <v>0.47748026012880151</v>
      </c>
      <c r="V464" s="4">
        <f t="shared" si="161"/>
        <v>0.43095234744595912</v>
      </c>
      <c r="W464" s="4"/>
      <c r="X464">
        <f>IF(front!E464&gt;$X$2,O464,P464)</f>
        <v>9254.068819997281</v>
      </c>
      <c r="Y464">
        <f t="shared" si="149"/>
        <v>8674.9471578943867</v>
      </c>
      <c r="Z464">
        <f>SUMPRODUCT($B$7:$B$456,Y$7:Y$456,EXP(constants!$B$32+constants!$A$32*ABS($A$7:$A$456-$A464)))</f>
        <v>48.788258502803636</v>
      </c>
      <c r="AA464">
        <f t="shared" si="150"/>
        <v>8626.158899391583</v>
      </c>
      <c r="AB464">
        <f t="shared" si="162"/>
        <v>8618.6434239980772</v>
      </c>
      <c r="AD464" s="4">
        <f t="shared" si="151"/>
        <v>1768.0890599188094</v>
      </c>
      <c r="AE464">
        <f>SUMPRODUCT($B$7:$B$456,AD$7:AD$456,EXP(constants!$B$32+constants!$A$32*ABS($A$7:$A$456-$A464)))</f>
        <v>30.156290929971441</v>
      </c>
      <c r="AF464" s="4">
        <f t="shared" si="152"/>
        <v>1737.932768988838</v>
      </c>
      <c r="AG464">
        <f t="shared" si="163"/>
        <v>1737.932768988838</v>
      </c>
      <c r="AH464" s="4"/>
      <c r="AI464" s="5">
        <f>SUMPRODUCT(constants!$B$13:$B$20,A464^constants!$A$13:$A$20)*constants!$C$10/((A464/1000000000)^5*(EXP(0.014388/(A464/1000000000)/constants!$B$9)-1))</f>
        <v>2.4675747767480756E-6</v>
      </c>
      <c r="AJ464">
        <f>SUMPRODUCT(A464^constants!$E$28:$J$28,constants!$E$27:$J$27)</f>
        <v>5.654365685791988E-7</v>
      </c>
      <c r="AL464" s="17">
        <f t="shared" si="153"/>
        <v>2.8630663265140627E-10</v>
      </c>
      <c r="AM464">
        <f t="shared" si="164"/>
        <v>3.2535008181483366E-10</v>
      </c>
      <c r="AN464">
        <f t="shared" si="165"/>
        <v>0.87999557600957312</v>
      </c>
      <c r="AO464">
        <f t="shared" si="166"/>
        <v>6.4498754924604907E-10</v>
      </c>
      <c r="AQ464">
        <f t="shared" si="169"/>
        <v>2.8630663265140627E-10</v>
      </c>
      <c r="AS464" s="4">
        <f t="shared" si="167"/>
        <v>0.44389482089395554</v>
      </c>
    </row>
    <row r="465" spans="1:45" x14ac:dyDescent="0.2">
      <c r="A465">
        <f>front!A465</f>
        <v>404.25</v>
      </c>
      <c r="B465" s="1">
        <f t="shared" si="168"/>
        <v>0.47000000000002728</v>
      </c>
      <c r="C465">
        <f>front!D465-front!B465</f>
        <v>2782.55</v>
      </c>
      <c r="D465" s="2">
        <f>front!E465-front!C465</f>
        <v>26495.4</v>
      </c>
      <c r="E465" s="2">
        <f>IF(front!F465-front!C465&gt;0,front!F465-front!C465,0)</f>
        <v>12870.800000000001</v>
      </c>
      <c r="F465" s="2">
        <f>front!I465-front!H465</f>
        <v>10178.799999999999</v>
      </c>
      <c r="G465" s="2">
        <f>IF(front!J465-front!H465&gt;0,front!J465-front!H465,0)</f>
        <v>4396.2000000000007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2776.2206459991844</v>
      </c>
      <c r="J465" s="4">
        <f>D465/(constants!$A$4+constants!$B$4*data!D465+constants!$C$4*data!D465^2+constants!$D$4*data!D465^3+constants!$E$4*data!D465^4+constants!$F$4*data!D465^5+constants!$G$4*data!D465^6+constants!$H$4*data!D465^7)</f>
        <v>27015.563279863563</v>
      </c>
      <c r="K465" s="4">
        <f>E465/(constants!$A$4+constants!$B$4*data!E465+constants!$C$4*data!E465^2+constants!$D$4*data!E465^3+constants!$E$4*data!E465^4+constants!$F$4*data!E465^5+constants!$G$4*data!E465^6+constants!$H$4*data!E465^7)</f>
        <v>12899.398182395353</v>
      </c>
      <c r="L465" s="4">
        <f>F465/(constants!$A$4+constants!$B$4*data!F465+constants!$C$4*data!F465^2+constants!$D$4*data!F465^3+constants!$E$4*data!F465^4+constants!$F$4*data!F465^5+constants!$G$4*data!F465^6+constants!$H$4*data!F465^7)</f>
        <v>10178.775650813974</v>
      </c>
      <c r="M465" s="4">
        <f>G465/(constants!$A$4+constants!$B$4*data!G465+constants!$C$4*data!G465^2+constants!$D$4*data!G465^3+constants!$E$4*data!G465^4+constants!$F$4*data!G465^5+constants!$G$4*data!G465^6+constants!$H$4*data!G465^7)</f>
        <v>4386.5672608440527</v>
      </c>
      <c r="N465" s="4"/>
      <c r="O465" s="4">
        <f t="shared" si="154"/>
        <v>9254.068819997281</v>
      </c>
      <c r="P465" s="4">
        <f t="shared" si="155"/>
        <v>9005.1877599545205</v>
      </c>
      <c r="Q465" s="4">
        <f t="shared" si="156"/>
        <v>4299.7993941317836</v>
      </c>
      <c r="R465" s="4">
        <f t="shared" si="157"/>
        <v>3392.9252169379915</v>
      </c>
      <c r="S465" s="4">
        <f t="shared" si="158"/>
        <v>1462.1890869480176</v>
      </c>
      <c r="T465" s="4">
        <f t="shared" si="159"/>
        <v>1.027637520357934</v>
      </c>
      <c r="U465" s="4">
        <f t="shared" si="160"/>
        <v>0.47748026012880151</v>
      </c>
      <c r="V465" s="4">
        <f t="shared" si="161"/>
        <v>0.43095234744595912</v>
      </c>
      <c r="W465" s="4"/>
      <c r="X465">
        <f>IF(front!E465&gt;$X$2,O465,P465)</f>
        <v>9254.068819997281</v>
      </c>
      <c r="Y465">
        <f t="shared" si="149"/>
        <v>8674.9471578943867</v>
      </c>
      <c r="Z465">
        <f>SUMPRODUCT($B$7:$B$456,Y$7:Y$456,EXP(constants!$B$32+constants!$A$32*ABS($A$7:$A$456-$A465)))</f>
        <v>47.501252516361937</v>
      </c>
      <c r="AA465">
        <f t="shared" si="150"/>
        <v>8627.4459053780247</v>
      </c>
      <c r="AB465">
        <f t="shared" si="162"/>
        <v>8619.9304299845189</v>
      </c>
      <c r="AD465" s="4">
        <f t="shared" si="151"/>
        <v>1768.0890599188094</v>
      </c>
      <c r="AE465">
        <f>SUMPRODUCT($B$7:$B$456,AD$7:AD$456,EXP(constants!$B$32+constants!$A$32*ABS($A$7:$A$456-$A465)))</f>
        <v>29.360785450850461</v>
      </c>
      <c r="AF465" s="4">
        <f t="shared" si="152"/>
        <v>1738.728274467959</v>
      </c>
      <c r="AG465">
        <f t="shared" si="163"/>
        <v>1738.728274467959</v>
      </c>
      <c r="AH465" s="4"/>
      <c r="AI465" s="5">
        <f>SUMPRODUCT(constants!$B$13:$B$20,A465^constants!$A$13:$A$20)*constants!$C$10/((A465/1000000000)^5*(EXP(0.014388/(A465/1000000000)/constants!$B$9)-1))</f>
        <v>2.4858014471589138E-6</v>
      </c>
      <c r="AJ465">
        <f>SUMPRODUCT(A465^constants!$E$28:$J$28,constants!$E$27:$J$27)</f>
        <v>5.6519271843751386E-7</v>
      </c>
      <c r="AL465" s="17">
        <f t="shared" si="153"/>
        <v>2.88378365388197E-10</v>
      </c>
      <c r="AM465">
        <f t="shared" si="164"/>
        <v>3.2506098091172967E-10</v>
      </c>
      <c r="AN465">
        <f t="shared" si="165"/>
        <v>0.88715158792468596</v>
      </c>
      <c r="AO465">
        <f t="shared" si="166"/>
        <v>6.4441442357803715E-10</v>
      </c>
      <c r="AQ465">
        <f t="shared" si="169"/>
        <v>2.88378365388197E-10</v>
      </c>
      <c r="AS465" s="4">
        <f t="shared" si="167"/>
        <v>0.44750451702649546</v>
      </c>
    </row>
    <row r="466" spans="1:45" x14ac:dyDescent="0.2">
      <c r="A466">
        <f>front!A466</f>
        <v>404.71</v>
      </c>
      <c r="B466" s="1">
        <f t="shared" si="168"/>
        <v>0.45999999999997954</v>
      </c>
      <c r="C466">
        <f>front!D466-front!B466</f>
        <v>2842.1000000000004</v>
      </c>
      <c r="D466" s="2">
        <f>front!E466-front!C466</f>
        <v>27110.300000000003</v>
      </c>
      <c r="E466" s="2">
        <f>IF(front!F466-front!C466&gt;0,front!F466-front!C466,0)</f>
        <v>14207.800000000001</v>
      </c>
      <c r="F466" s="2">
        <f>front!I466-front!H466</f>
        <v>10317.599999999999</v>
      </c>
      <c r="G466" s="2">
        <f>IF(front!J466-front!H466&gt;0,front!J466-front!H466,0)</f>
        <v>4936.7999999999993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2835.6380981470015</v>
      </c>
      <c r="J466" s="4">
        <f>D466/(constants!$A$4+constants!$B$4*data!D466+constants!$C$4*data!D466^2+constants!$D$4*data!D466^3+constants!$E$4*data!D466^4+constants!$F$4*data!D466^5+constants!$G$4*data!D466^6+constants!$H$4*data!D466^7)</f>
        <v>27665.365062405821</v>
      </c>
      <c r="K466" s="4">
        <f>E466/(constants!$A$4+constants!$B$4*data!E466+constants!$C$4*data!E466^2+constants!$D$4*data!E466^3+constants!$E$4*data!E466^4+constants!$F$4*data!E466^5+constants!$G$4*data!E466^6+constants!$H$4*data!E466^7)</f>
        <v>14258.58068210949</v>
      </c>
      <c r="L466" s="4">
        <f>F466/(constants!$A$4+constants!$B$4*data!F466+constants!$C$4*data!F466^2+constants!$D$4*data!F466^3+constants!$E$4*data!F466^4+constants!$F$4*data!F466^5+constants!$G$4*data!F466^6+constants!$H$4*data!F466^7)</f>
        <v>10318.57280465389</v>
      </c>
      <c r="M466" s="4">
        <f>G466/(constants!$A$4+constants!$B$4*data!G466+constants!$C$4*data!G466^2+constants!$D$4*data!G466^3+constants!$E$4*data!G466^4+constants!$F$4*data!G466^5+constants!$G$4*data!G466^6+constants!$H$4*data!G466^7)</f>
        <v>4926.3020759028841</v>
      </c>
      <c r="N466" s="4"/>
      <c r="O466" s="4">
        <f t="shared" si="154"/>
        <v>9452.1269938233381</v>
      </c>
      <c r="P466" s="4">
        <f t="shared" si="155"/>
        <v>9221.788354135273</v>
      </c>
      <c r="Q466" s="4">
        <f t="shared" si="156"/>
        <v>4752.8602273698298</v>
      </c>
      <c r="R466" s="4">
        <f t="shared" si="157"/>
        <v>3439.5242682179633</v>
      </c>
      <c r="S466" s="4">
        <f t="shared" si="158"/>
        <v>1642.1006919676279</v>
      </c>
      <c r="T466" s="4">
        <f t="shared" si="159"/>
        <v>1.0249776540994651</v>
      </c>
      <c r="U466" s="4">
        <f t="shared" si="160"/>
        <v>0.51539463332386415</v>
      </c>
      <c r="V466" s="4">
        <f t="shared" si="161"/>
        <v>0.47742087681748191</v>
      </c>
      <c r="W466" s="4"/>
      <c r="X466">
        <f>IF(front!E466&gt;$X$2,O466,P466)</f>
        <v>9452.1269938233381</v>
      </c>
      <c r="Y466">
        <f t="shared" si="149"/>
        <v>8873.0053317204438</v>
      </c>
      <c r="Z466">
        <f>SUMPRODUCT($B$7:$B$456,Y$7:Y$456,EXP(constants!$B$32+constants!$A$32*ABS($A$7:$A$456-$A466)))</f>
        <v>46.274510459313532</v>
      </c>
      <c r="AA466">
        <f t="shared" si="150"/>
        <v>8826.7308212611297</v>
      </c>
      <c r="AB466">
        <f t="shared" si="162"/>
        <v>8819.2153458676239</v>
      </c>
      <c r="AD466" s="4">
        <f t="shared" si="151"/>
        <v>1614.7639813358087</v>
      </c>
      <c r="AE466">
        <f>SUMPRODUCT($B$7:$B$456,AD$7:AD$456,EXP(constants!$B$32+constants!$A$32*ABS($A$7:$A$456-$A466)))</f>
        <v>28.602529437956342</v>
      </c>
      <c r="AF466" s="4">
        <f t="shared" si="152"/>
        <v>1586.1614518978524</v>
      </c>
      <c r="AG466">
        <f t="shared" si="163"/>
        <v>1586.1614518978524</v>
      </c>
      <c r="AH466" s="4"/>
      <c r="AI466" s="5">
        <f>SUMPRODUCT(constants!$B$13:$B$20,A466^constants!$A$13:$A$20)*constants!$C$10/((A466/1000000000)^5*(EXP(0.014388/(A466/1000000000)/constants!$B$9)-1))</f>
        <v>2.5037128417162707E-6</v>
      </c>
      <c r="AJ466">
        <f>SUMPRODUCT(A466^constants!$E$28:$J$28,constants!$E$27:$J$27)</f>
        <v>5.6499314491899539E-7</v>
      </c>
      <c r="AL466" s="17">
        <f t="shared" si="153"/>
        <v>2.8389292511033001E-10</v>
      </c>
      <c r="AM466">
        <f t="shared" si="164"/>
        <v>3.5620153562739621E-10</v>
      </c>
      <c r="AN466">
        <f t="shared" si="165"/>
        <v>0.79700084563165818</v>
      </c>
      <c r="AO466">
        <f t="shared" si="166"/>
        <v>7.0614875588919788E-10</v>
      </c>
      <c r="AQ466">
        <f t="shared" si="169"/>
        <v>2.8389292511033001E-10</v>
      </c>
      <c r="AS466" s="4">
        <f t="shared" si="167"/>
        <v>0.40202991613692762</v>
      </c>
    </row>
    <row r="467" spans="1:45" x14ac:dyDescent="0.2">
      <c r="A467">
        <f>front!A467</f>
        <v>405.18</v>
      </c>
      <c r="B467" s="1">
        <f t="shared" si="168"/>
        <v>0.47000000000002728</v>
      </c>
      <c r="C467">
        <f>front!D467-front!B467</f>
        <v>2842.1000000000004</v>
      </c>
      <c r="D467" s="2">
        <f>front!E467-front!C467</f>
        <v>27110.300000000003</v>
      </c>
      <c r="E467" s="2">
        <f>IF(front!F467-front!C467&gt;0,front!F467-front!C467,0)</f>
        <v>14207.800000000001</v>
      </c>
      <c r="F467" s="2">
        <f>front!I467-front!H467</f>
        <v>10317.599999999999</v>
      </c>
      <c r="G467" s="2">
        <f>IF(front!J467-front!H467&gt;0,front!J467-front!H467,0)</f>
        <v>4936.7999999999993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2835.6380981470015</v>
      </c>
      <c r="J467" s="4">
        <f>D467/(constants!$A$4+constants!$B$4*data!D467+constants!$C$4*data!D467^2+constants!$D$4*data!D467^3+constants!$E$4*data!D467^4+constants!$F$4*data!D467^5+constants!$G$4*data!D467^6+constants!$H$4*data!D467^7)</f>
        <v>27665.365062405821</v>
      </c>
      <c r="K467" s="4">
        <f>E467/(constants!$A$4+constants!$B$4*data!E467+constants!$C$4*data!E467^2+constants!$D$4*data!E467^3+constants!$E$4*data!E467^4+constants!$F$4*data!E467^5+constants!$G$4*data!E467^6+constants!$H$4*data!E467^7)</f>
        <v>14258.58068210949</v>
      </c>
      <c r="L467" s="4">
        <f>F467/(constants!$A$4+constants!$B$4*data!F467+constants!$C$4*data!F467^2+constants!$D$4*data!F467^3+constants!$E$4*data!F467^4+constants!$F$4*data!F467^5+constants!$G$4*data!F467^6+constants!$H$4*data!F467^7)</f>
        <v>10318.57280465389</v>
      </c>
      <c r="M467" s="4">
        <f>G467/(constants!$A$4+constants!$B$4*data!G467+constants!$C$4*data!G467^2+constants!$D$4*data!G467^3+constants!$E$4*data!G467^4+constants!$F$4*data!G467^5+constants!$G$4*data!G467^6+constants!$H$4*data!G467^7)</f>
        <v>4926.3020759028841</v>
      </c>
      <c r="N467" s="4"/>
      <c r="O467" s="4">
        <f t="shared" si="154"/>
        <v>9452.1269938233381</v>
      </c>
      <c r="P467" s="4">
        <f t="shared" si="155"/>
        <v>9221.788354135273</v>
      </c>
      <c r="Q467" s="4">
        <f t="shared" si="156"/>
        <v>4752.8602273698298</v>
      </c>
      <c r="R467" s="4">
        <f t="shared" si="157"/>
        <v>3439.5242682179633</v>
      </c>
      <c r="S467" s="4">
        <f t="shared" si="158"/>
        <v>1642.1006919676279</v>
      </c>
      <c r="T467" s="4">
        <f t="shared" si="159"/>
        <v>1.0249776540994651</v>
      </c>
      <c r="U467" s="4">
        <f t="shared" si="160"/>
        <v>0.51539463332386415</v>
      </c>
      <c r="V467" s="4">
        <f t="shared" si="161"/>
        <v>0.47742087681748191</v>
      </c>
      <c r="W467" s="4"/>
      <c r="X467">
        <f>IF(front!E467&gt;$X$2,O467,P467)</f>
        <v>9452.1269938233381</v>
      </c>
      <c r="Y467">
        <f t="shared" si="149"/>
        <v>8873.0053317204438</v>
      </c>
      <c r="Z467">
        <f>SUMPRODUCT($B$7:$B$456,Y$7:Y$456,EXP(constants!$B$32+constants!$A$32*ABS($A$7:$A$456-$A467)))</f>
        <v>45.053815689538695</v>
      </c>
      <c r="AA467">
        <f t="shared" si="150"/>
        <v>8827.9515160309056</v>
      </c>
      <c r="AB467">
        <f t="shared" si="162"/>
        <v>8820.4360406373999</v>
      </c>
      <c r="AD467" s="4">
        <f t="shared" si="151"/>
        <v>1614.7639813358087</v>
      </c>
      <c r="AE467">
        <f>SUMPRODUCT($B$7:$B$456,AD$7:AD$456,EXP(constants!$B$32+constants!$A$32*ABS($A$7:$A$456-$A467)))</f>
        <v>27.848011286587823</v>
      </c>
      <c r="AF467" s="4">
        <f t="shared" si="152"/>
        <v>1586.915970049221</v>
      </c>
      <c r="AG467">
        <f t="shared" si="163"/>
        <v>1586.915970049221</v>
      </c>
      <c r="AH467" s="4"/>
      <c r="AI467" s="5">
        <f>SUMPRODUCT(constants!$B$13:$B$20,A467^constants!$A$13:$A$20)*constants!$C$10/((A467/1000000000)^5*(EXP(0.014388/(A467/1000000000)/constants!$B$9)-1))</f>
        <v>2.5220876344444121E-6</v>
      </c>
      <c r="AJ467">
        <f>SUMPRODUCT(A467^constants!$E$28:$J$28,constants!$E$27:$J$27)</f>
        <v>5.6482911901524187E-7</v>
      </c>
      <c r="AL467" s="17">
        <f t="shared" si="153"/>
        <v>2.8593684289809281E-10</v>
      </c>
      <c r="AM467">
        <f t="shared" si="164"/>
        <v>3.5592881392309808E-10</v>
      </c>
      <c r="AN467">
        <f t="shared" si="165"/>
        <v>0.80335401831185349</v>
      </c>
      <c r="AO467">
        <f t="shared" si="166"/>
        <v>7.0560810102690226E-10</v>
      </c>
      <c r="AQ467">
        <f t="shared" si="169"/>
        <v>2.8593684289809281E-10</v>
      </c>
      <c r="AS467" s="4">
        <f t="shared" si="167"/>
        <v>0.40523463730356335</v>
      </c>
    </row>
    <row r="468" spans="1:45" x14ac:dyDescent="0.2">
      <c r="A468">
        <f>front!A468</f>
        <v>405.65</v>
      </c>
      <c r="B468" s="1">
        <f t="shared" si="168"/>
        <v>0.46999999999997044</v>
      </c>
      <c r="C468">
        <f>front!D468-front!B468</f>
        <v>2917.0499999999997</v>
      </c>
      <c r="D468" s="2">
        <f>front!E468-front!C468</f>
        <v>27812.199999999997</v>
      </c>
      <c r="E468" s="2">
        <f>IF(front!F468-front!C468&gt;0,front!F468-front!C468,0)</f>
        <v>15690.6</v>
      </c>
      <c r="F468" s="2">
        <f>front!I468-front!H468</f>
        <v>10464.099999999999</v>
      </c>
      <c r="G468" s="2">
        <f>IF(front!J468-front!H468&gt;0,front!J468-front!H468,0)</f>
        <v>5544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2910.4218772328163</v>
      </c>
      <c r="J468" s="4">
        <f>D468/(constants!$A$4+constants!$B$4*data!D468+constants!$C$4*data!D468^2+constants!$D$4*data!D468^3+constants!$E$4*data!D468^4+constants!$F$4*data!D468^5+constants!$G$4*data!D468^6+constants!$H$4*data!D468^7)</f>
        <v>28408.262466907134</v>
      </c>
      <c r="K468" s="4">
        <f>E468/(constants!$A$4+constants!$B$4*data!E468+constants!$C$4*data!E468^2+constants!$D$4*data!E468^3+constants!$E$4*data!E468^4+constants!$F$4*data!E468^5+constants!$G$4*data!E468^6+constants!$H$4*data!E468^7)</f>
        <v>15772.687836886143</v>
      </c>
      <c r="L468" s="4">
        <f>F468/(constants!$A$4+constants!$B$4*data!F468+constants!$C$4*data!F468^2+constants!$D$4*data!F468^3+constants!$E$4*data!F468^4+constants!$F$4*data!F468^5+constants!$G$4*data!F468^6+constants!$H$4*data!F468^7)</f>
        <v>10466.177685386054</v>
      </c>
      <c r="M468" s="4">
        <f>G468/(constants!$A$4+constants!$B$4*data!G468+constants!$C$4*data!G468^2+constants!$D$4*data!G468^3+constants!$E$4*data!G468^4+constants!$F$4*data!G468^5+constants!$G$4*data!G468^6+constants!$H$4*data!G468^7)</f>
        <v>5532.7736693438392</v>
      </c>
      <c r="N468" s="4"/>
      <c r="O468" s="4">
        <f t="shared" si="154"/>
        <v>9701.4062574427226</v>
      </c>
      <c r="P468" s="4">
        <f t="shared" si="155"/>
        <v>9469.4208223023779</v>
      </c>
      <c r="Q468" s="4">
        <f t="shared" si="156"/>
        <v>5257.5626122953809</v>
      </c>
      <c r="R468" s="4">
        <f t="shared" si="157"/>
        <v>3488.7258951286849</v>
      </c>
      <c r="S468" s="4">
        <f t="shared" si="158"/>
        <v>1844.2578897812798</v>
      </c>
      <c r="T468" s="4">
        <f t="shared" si="159"/>
        <v>1.0244983763520121</v>
      </c>
      <c r="U468" s="4">
        <f t="shared" si="160"/>
        <v>0.55521480256878752</v>
      </c>
      <c r="V468" s="4">
        <f t="shared" si="161"/>
        <v>0.52863364598417462</v>
      </c>
      <c r="W468" s="4"/>
      <c r="X468">
        <f>IF(front!E468&gt;$X$2,O468,P468)</f>
        <v>9701.4062574427226</v>
      </c>
      <c r="Y468">
        <f t="shared" si="149"/>
        <v>9122.2845953398282</v>
      </c>
      <c r="Z468">
        <f>SUMPRODUCT($B$7:$B$456,Y$7:Y$456,EXP(constants!$B$32+constants!$A$32*ABS($A$7:$A$456-$A468)))</f>
        <v>43.865322140396351</v>
      </c>
      <c r="AA468">
        <f t="shared" si="150"/>
        <v>9078.4192731994317</v>
      </c>
      <c r="AB468">
        <f t="shared" si="162"/>
        <v>9070.9037978059259</v>
      </c>
      <c r="AD468" s="4">
        <f t="shared" si="151"/>
        <v>1439.3213899704174</v>
      </c>
      <c r="AE468">
        <f>SUMPRODUCT($B$7:$B$456,AD$7:AD$456,EXP(constants!$B$32+constants!$A$32*ABS($A$7:$A$456-$A468)))</f>
        <v>27.1133968868082</v>
      </c>
      <c r="AF468" s="4">
        <f t="shared" si="152"/>
        <v>1412.2079930836092</v>
      </c>
      <c r="AG468">
        <f t="shared" si="163"/>
        <v>1412.2079930836092</v>
      </c>
      <c r="AH468" s="4"/>
      <c r="AI468" s="5">
        <f>SUMPRODUCT(constants!$B$13:$B$20,A468^constants!$A$13:$A$20)*constants!$C$10/((A468/1000000000)^5*(EXP(0.014388/(A468/1000000000)/constants!$B$9)-1))</f>
        <v>2.5405371579266681E-6</v>
      </c>
      <c r="AJ468">
        <f>SUMPRODUCT(A468^constants!$E$28:$J$28,constants!$E$27:$J$27)</f>
        <v>5.6470534779106936E-7</v>
      </c>
      <c r="AL468" s="17">
        <f t="shared" si="153"/>
        <v>2.8007541635941222E-10</v>
      </c>
      <c r="AM468">
        <f t="shared" si="164"/>
        <v>3.99874062855298E-10</v>
      </c>
      <c r="AN468">
        <f t="shared" si="165"/>
        <v>0.70040905969128286</v>
      </c>
      <c r="AO468">
        <f t="shared" si="166"/>
        <v>7.9272699231987781E-10</v>
      </c>
      <c r="AQ468">
        <f t="shared" si="169"/>
        <v>2.8007541635941222E-10</v>
      </c>
      <c r="AS468" s="4">
        <f t="shared" si="167"/>
        <v>0.35330626946331783</v>
      </c>
    </row>
    <row r="469" spans="1:45" x14ac:dyDescent="0.2">
      <c r="A469">
        <f>front!A469</f>
        <v>406.12</v>
      </c>
      <c r="B469" s="1">
        <f t="shared" si="168"/>
        <v>0.47000000000002728</v>
      </c>
      <c r="C469">
        <f>front!D469-front!B469</f>
        <v>2917.0499999999997</v>
      </c>
      <c r="D469" s="2">
        <f>front!E469-front!C469</f>
        <v>27812.199999999997</v>
      </c>
      <c r="E469" s="2">
        <f>IF(front!F469-front!C469&gt;0,front!F469-front!C469,0)</f>
        <v>15690.6</v>
      </c>
      <c r="F469" s="2">
        <f>front!I469-front!H469</f>
        <v>10464.099999999999</v>
      </c>
      <c r="G469" s="2">
        <f>IF(front!J469-front!H469&gt;0,front!J469-front!H469,0)</f>
        <v>5544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2910.4218772328163</v>
      </c>
      <c r="J469" s="4">
        <f>D469/(constants!$A$4+constants!$B$4*data!D469+constants!$C$4*data!D469^2+constants!$D$4*data!D469^3+constants!$E$4*data!D469^4+constants!$F$4*data!D469^5+constants!$G$4*data!D469^6+constants!$H$4*data!D469^7)</f>
        <v>28408.262466907134</v>
      </c>
      <c r="K469" s="4">
        <f>E469/(constants!$A$4+constants!$B$4*data!E469+constants!$C$4*data!E469^2+constants!$D$4*data!E469^3+constants!$E$4*data!E469^4+constants!$F$4*data!E469^5+constants!$G$4*data!E469^6+constants!$H$4*data!E469^7)</f>
        <v>15772.687836886143</v>
      </c>
      <c r="L469" s="4">
        <f>F469/(constants!$A$4+constants!$B$4*data!F469+constants!$C$4*data!F469^2+constants!$D$4*data!F469^3+constants!$E$4*data!F469^4+constants!$F$4*data!F469^5+constants!$G$4*data!F469^6+constants!$H$4*data!F469^7)</f>
        <v>10466.177685386054</v>
      </c>
      <c r="M469" s="4">
        <f>G469/(constants!$A$4+constants!$B$4*data!G469+constants!$C$4*data!G469^2+constants!$D$4*data!G469^3+constants!$E$4*data!G469^4+constants!$F$4*data!G469^5+constants!$G$4*data!G469^6+constants!$H$4*data!G469^7)</f>
        <v>5532.7736693438392</v>
      </c>
      <c r="N469" s="4"/>
      <c r="O469" s="4">
        <f t="shared" si="154"/>
        <v>9701.4062574427226</v>
      </c>
      <c r="P469" s="4">
        <f t="shared" si="155"/>
        <v>9469.4208223023779</v>
      </c>
      <c r="Q469" s="4">
        <f t="shared" si="156"/>
        <v>5257.5626122953809</v>
      </c>
      <c r="R469" s="4">
        <f t="shared" si="157"/>
        <v>3488.7258951286849</v>
      </c>
      <c r="S469" s="4">
        <f t="shared" si="158"/>
        <v>1844.2578897812798</v>
      </c>
      <c r="T469" s="4">
        <f t="shared" si="159"/>
        <v>1.0244983763520121</v>
      </c>
      <c r="U469" s="4">
        <f t="shared" si="160"/>
        <v>0.55521480256878752</v>
      </c>
      <c r="V469" s="4">
        <f t="shared" si="161"/>
        <v>0.52863364598417462</v>
      </c>
      <c r="W469" s="4"/>
      <c r="X469">
        <f>IF(front!E469&gt;$X$2,O469,P469)</f>
        <v>9701.4062574427226</v>
      </c>
      <c r="Y469">
        <f t="shared" si="149"/>
        <v>9122.2845953398282</v>
      </c>
      <c r="Z469">
        <f>SUMPRODUCT($B$7:$B$456,Y$7:Y$456,EXP(constants!$B$32+constants!$A$32*ABS($A$7:$A$456-$A469)))</f>
        <v>42.708180362346646</v>
      </c>
      <c r="AA469">
        <f t="shared" si="150"/>
        <v>9079.5764149774823</v>
      </c>
      <c r="AB469">
        <f t="shared" si="162"/>
        <v>9072.0609395839765</v>
      </c>
      <c r="AD469" s="4">
        <f t="shared" si="151"/>
        <v>1439.3213899704174</v>
      </c>
      <c r="AE469">
        <f>SUMPRODUCT($B$7:$B$456,AD$7:AD$456,EXP(constants!$B$32+constants!$A$32*ABS($A$7:$A$456-$A469)))</f>
        <v>26.398161189184634</v>
      </c>
      <c r="AF469" s="4">
        <f t="shared" si="152"/>
        <v>1412.9232287812329</v>
      </c>
      <c r="AG469">
        <f t="shared" si="163"/>
        <v>1412.9232287812329</v>
      </c>
      <c r="AH469" s="4"/>
      <c r="AI469" s="5">
        <f>SUMPRODUCT(constants!$B$13:$B$20,A469^constants!$A$13:$A$20)*constants!$C$10/((A469/1000000000)^5*(EXP(0.014388/(A469/1000000000)/constants!$B$9)-1))</f>
        <v>2.5590613243130817E-6</v>
      </c>
      <c r="AJ469">
        <f>SUMPRODUCT(A469^constants!$E$28:$J$28,constants!$E$27:$J$27)</f>
        <v>5.6462176235930759E-7</v>
      </c>
      <c r="AL469" s="17">
        <f t="shared" si="153"/>
        <v>2.8208158447736728E-10</v>
      </c>
      <c r="AM469">
        <f t="shared" si="164"/>
        <v>3.9961248485265694E-10</v>
      </c>
      <c r="AN469">
        <f t="shared" si="165"/>
        <v>0.70588781674670387</v>
      </c>
      <c r="AO469">
        <f t="shared" si="166"/>
        <v>7.92208429195753E-10</v>
      </c>
      <c r="AQ469">
        <f t="shared" si="169"/>
        <v>2.8208158447736728E-10</v>
      </c>
      <c r="AS469" s="4">
        <f t="shared" si="167"/>
        <v>0.35606991049531678</v>
      </c>
    </row>
    <row r="470" spans="1:45" x14ac:dyDescent="0.2">
      <c r="A470">
        <f>front!A470</f>
        <v>406.58</v>
      </c>
      <c r="B470" s="1">
        <f t="shared" si="168"/>
        <v>0.45999999999997954</v>
      </c>
      <c r="C470">
        <f>front!D470-front!B470</f>
        <v>2996.95</v>
      </c>
      <c r="D470" s="2">
        <f>front!E470-front!C470</f>
        <v>28452.300000000003</v>
      </c>
      <c r="E470" s="2">
        <f>IF(front!F470-front!C470&gt;0,front!F470-front!C470,0)</f>
        <v>17027.400000000001</v>
      </c>
      <c r="F470" s="2">
        <f>front!I470-front!H470</f>
        <v>9984.3999999999978</v>
      </c>
      <c r="G470" s="2">
        <f>IF(front!J470-front!H470&gt;0,front!J470-front!H470,0)</f>
        <v>5604.3999999999978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2990.1455041431864</v>
      </c>
      <c r="J470" s="4">
        <f>D470/(constants!$A$4+constants!$B$4*data!D470+constants!$C$4*data!D470^2+constants!$D$4*data!D470^3+constants!$E$4*data!D470^4+constants!$F$4*data!D470^5+constants!$G$4*data!D470^6+constants!$H$4*data!D470^7)</f>
        <v>29086.811362230168</v>
      </c>
      <c r="K470" s="4">
        <f>E470/(constants!$A$4+constants!$B$4*data!E470+constants!$C$4*data!E470^2+constants!$D$4*data!E470^3+constants!$E$4*data!E470^4+constants!$F$4*data!E470^5+constants!$G$4*data!E470^6+constants!$H$4*data!E470^7)</f>
        <v>17143.914753114073</v>
      </c>
      <c r="L470" s="4">
        <f>F470/(constants!$A$4+constants!$B$4*data!F470+constants!$C$4*data!F470^2+constants!$D$4*data!F470^3+constants!$E$4*data!F470^4+constants!$F$4*data!F470^5+constants!$G$4*data!F470^6+constants!$H$4*data!F470^7)</f>
        <v>9983.0588695881343</v>
      </c>
      <c r="M470" s="4">
        <f>G470/(constants!$A$4+constants!$B$4*data!G470+constants!$C$4*data!G470^2+constants!$D$4*data!G470^3+constants!$E$4*data!G470^4+constants!$F$4*data!G470^5+constants!$G$4*data!G470^6+constants!$H$4*data!G470^7)</f>
        <v>5593.1180636728668</v>
      </c>
      <c r="N470" s="4"/>
      <c r="O470" s="4">
        <f t="shared" si="154"/>
        <v>9967.1516804772873</v>
      </c>
      <c r="P470" s="4">
        <f t="shared" si="155"/>
        <v>9695.6037874100548</v>
      </c>
      <c r="Q470" s="4">
        <f t="shared" si="156"/>
        <v>5714.6382510380245</v>
      </c>
      <c r="R470" s="4">
        <f t="shared" si="157"/>
        <v>3327.6862898627114</v>
      </c>
      <c r="S470" s="4">
        <f t="shared" si="158"/>
        <v>1864.3726878909556</v>
      </c>
      <c r="T470" s="4">
        <f t="shared" si="159"/>
        <v>1.0280073215677237</v>
      </c>
      <c r="U470" s="4">
        <f t="shared" si="160"/>
        <v>0.5894050928997947</v>
      </c>
      <c r="V470" s="4">
        <f t="shared" si="161"/>
        <v>0.56026095175211754</v>
      </c>
      <c r="W470" s="4"/>
      <c r="X470">
        <f>IF(front!E470&gt;$X$2,O470,P470)</f>
        <v>9967.1516804772873</v>
      </c>
      <c r="Y470">
        <f t="shared" si="149"/>
        <v>9388.030018374393</v>
      </c>
      <c r="Z470">
        <f>SUMPRODUCT($B$7:$B$456,Y$7:Y$456,EXP(constants!$B$32+constants!$A$32*ABS($A$7:$A$456-$A470)))</f>
        <v>41.605221634838294</v>
      </c>
      <c r="AA470">
        <f t="shared" si="150"/>
        <v>9346.4247967395549</v>
      </c>
      <c r="AB470">
        <f t="shared" si="162"/>
        <v>9338.9093213460492</v>
      </c>
      <c r="AD470" s="4">
        <f t="shared" si="151"/>
        <v>1255.929510602904</v>
      </c>
      <c r="AE470">
        <f>SUMPRODUCT($B$7:$B$456,AD$7:AD$456,EXP(constants!$B$32+constants!$A$32*ABS($A$7:$A$456-$A470)))</f>
        <v>25.716416333122968</v>
      </c>
      <c r="AF470" s="4">
        <f t="shared" si="152"/>
        <v>1230.2130942697811</v>
      </c>
      <c r="AG470">
        <f t="shared" si="163"/>
        <v>1230.2130942697811</v>
      </c>
      <c r="AH470" s="4"/>
      <c r="AI470" s="5">
        <f>SUMPRODUCT(constants!$B$13:$B$20,A470^constants!$A$13:$A$20)*constants!$C$10/((A470/1000000000)^5*(EXP(0.014388/(A470/1000000000)/constants!$B$9)-1))</f>
        <v>2.577263550646619E-6</v>
      </c>
      <c r="AJ470">
        <f>SUMPRODUCT(A470^constants!$E$28:$J$28,constants!$E$27:$J$27)</f>
        <v>5.6457879359035667E-7</v>
      </c>
      <c r="AL470" s="17">
        <f t="shared" si="153"/>
        <v>2.7597050811444746E-10</v>
      </c>
      <c r="AM470">
        <f t="shared" si="164"/>
        <v>4.5892764125183882E-10</v>
      </c>
      <c r="AN470">
        <f t="shared" si="165"/>
        <v>0.60133773455368589</v>
      </c>
      <c r="AO470">
        <f t="shared" si="166"/>
        <v>9.0979726502960388E-10</v>
      </c>
      <c r="AQ470">
        <f t="shared" si="169"/>
        <v>2.7597050811444746E-10</v>
      </c>
      <c r="AS470" s="4">
        <f t="shared" si="167"/>
        <v>0.30333187262930239</v>
      </c>
    </row>
    <row r="471" spans="1:45" x14ac:dyDescent="0.2">
      <c r="A471">
        <f>front!A471</f>
        <v>407.05</v>
      </c>
      <c r="B471" s="1">
        <f t="shared" si="168"/>
        <v>0.47000000000002728</v>
      </c>
      <c r="C471">
        <f>front!D471-front!B471</f>
        <v>2996.95</v>
      </c>
      <c r="D471" s="2">
        <f>front!E471-front!C471</f>
        <v>28452.300000000003</v>
      </c>
      <c r="E471" s="2">
        <f>IF(front!F471-front!C471&gt;0,front!F471-front!C471,0)</f>
        <v>17027.400000000001</v>
      </c>
      <c r="F471" s="2">
        <f>front!I471-front!H471</f>
        <v>9984.3999999999978</v>
      </c>
      <c r="G471" s="2">
        <f>IF(front!J471-front!H471&gt;0,front!J471-front!H471,0)</f>
        <v>5604.3999999999978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2990.1455041431864</v>
      </c>
      <c r="J471" s="4">
        <f>D471/(constants!$A$4+constants!$B$4*data!D471+constants!$C$4*data!D471^2+constants!$D$4*data!D471^3+constants!$E$4*data!D471^4+constants!$F$4*data!D471^5+constants!$G$4*data!D471^6+constants!$H$4*data!D471^7)</f>
        <v>29086.811362230168</v>
      </c>
      <c r="K471" s="4">
        <f>E471/(constants!$A$4+constants!$B$4*data!E471+constants!$C$4*data!E471^2+constants!$D$4*data!E471^3+constants!$E$4*data!E471^4+constants!$F$4*data!E471^5+constants!$G$4*data!E471^6+constants!$H$4*data!E471^7)</f>
        <v>17143.914753114073</v>
      </c>
      <c r="L471" s="4">
        <f>F471/(constants!$A$4+constants!$B$4*data!F471+constants!$C$4*data!F471^2+constants!$D$4*data!F471^3+constants!$E$4*data!F471^4+constants!$F$4*data!F471^5+constants!$G$4*data!F471^6+constants!$H$4*data!F471^7)</f>
        <v>9983.0588695881343</v>
      </c>
      <c r="M471" s="4">
        <f>G471/(constants!$A$4+constants!$B$4*data!G471+constants!$C$4*data!G471^2+constants!$D$4*data!G471^3+constants!$E$4*data!G471^4+constants!$F$4*data!G471^5+constants!$G$4*data!G471^6+constants!$H$4*data!G471^7)</f>
        <v>5593.1180636728668</v>
      </c>
      <c r="N471" s="4"/>
      <c r="O471" s="4">
        <f t="shared" si="154"/>
        <v>9967.1516804772873</v>
      </c>
      <c r="P471" s="4">
        <f t="shared" si="155"/>
        <v>9695.6037874100548</v>
      </c>
      <c r="Q471" s="4">
        <f t="shared" si="156"/>
        <v>5714.6382510380245</v>
      </c>
      <c r="R471" s="4">
        <f t="shared" si="157"/>
        <v>3327.6862898627114</v>
      </c>
      <c r="S471" s="4">
        <f t="shared" si="158"/>
        <v>1864.3726878909556</v>
      </c>
      <c r="T471" s="4">
        <f t="shared" si="159"/>
        <v>1.0280073215677237</v>
      </c>
      <c r="U471" s="4">
        <f t="shared" si="160"/>
        <v>0.5894050928997947</v>
      </c>
      <c r="V471" s="4">
        <f t="shared" si="161"/>
        <v>0.56026095175211754</v>
      </c>
      <c r="W471" s="4"/>
      <c r="X471">
        <f>IF(front!E471&gt;$X$2,O471,P471)</f>
        <v>9967.1516804772873</v>
      </c>
      <c r="Y471">
        <f t="shared" si="149"/>
        <v>9388.030018374393</v>
      </c>
      <c r="Z471">
        <f>SUMPRODUCT($B$7:$B$456,Y$7:Y$456,EXP(constants!$B$32+constants!$A$32*ABS($A$7:$A$456-$A471)))</f>
        <v>40.507699998393861</v>
      </c>
      <c r="AA471">
        <f t="shared" si="150"/>
        <v>9347.522318375999</v>
      </c>
      <c r="AB471">
        <f t="shared" si="162"/>
        <v>9340.0068429824933</v>
      </c>
      <c r="AD471" s="4">
        <f t="shared" si="151"/>
        <v>1255.929510602904</v>
      </c>
      <c r="AE471">
        <f>SUMPRODUCT($B$7:$B$456,AD$7:AD$456,EXP(constants!$B$32+constants!$A$32*ABS($A$7:$A$456-$A471)))</f>
        <v>25.038032172953478</v>
      </c>
      <c r="AF471" s="4">
        <f t="shared" si="152"/>
        <v>1230.8914784299504</v>
      </c>
      <c r="AG471">
        <f t="shared" si="163"/>
        <v>1230.8914784299504</v>
      </c>
      <c r="AH471" s="4"/>
      <c r="AI471" s="5">
        <f>SUMPRODUCT(constants!$B$13:$B$20,A471^constants!$A$13:$A$20)*constants!$C$10/((A471/1000000000)^5*(EXP(0.014388/(A471/1000000000)/constants!$B$9)-1))</f>
        <v>2.5959351477535935E-6</v>
      </c>
      <c r="AJ471">
        <f>SUMPRODUCT(A471^constants!$E$28:$J$28,constants!$E$27:$J$27)</f>
        <v>5.6457448939381755E-7</v>
      </c>
      <c r="AL471" s="17">
        <f t="shared" si="153"/>
        <v>2.7793717835485525E-10</v>
      </c>
      <c r="AM471">
        <f t="shared" si="164"/>
        <v>4.5867121455252425E-10</v>
      </c>
      <c r="AN471">
        <f t="shared" si="165"/>
        <v>0.60596167698469672</v>
      </c>
      <c r="AO471">
        <f t="shared" si="166"/>
        <v>9.0928891406368562E-10</v>
      </c>
      <c r="AQ471">
        <f t="shared" si="169"/>
        <v>2.7793717835485525E-10</v>
      </c>
      <c r="AS471" s="4">
        <f t="shared" si="167"/>
        <v>0.30566432082926376</v>
      </c>
    </row>
    <row r="472" spans="1:45" x14ac:dyDescent="0.2">
      <c r="A472">
        <f>front!A472</f>
        <v>407.52</v>
      </c>
      <c r="B472" s="1">
        <f t="shared" si="168"/>
        <v>0.46999999999997044</v>
      </c>
      <c r="C472">
        <f>front!D472-front!B472</f>
        <v>3045.8499999999995</v>
      </c>
      <c r="D472" s="2">
        <f>front!E472-front!C472</f>
        <v>29118</v>
      </c>
      <c r="E472" s="2">
        <f>IF(front!F472-front!C472&gt;0,front!F472-front!C472,0)</f>
        <v>18365</v>
      </c>
      <c r="F472" s="2">
        <f>front!I472-front!H472</f>
        <v>9882.8000000000011</v>
      </c>
      <c r="G472" s="2">
        <f>IF(front!J472-front!H472&gt;0,front!J472-front!H472,0)</f>
        <v>5931.6999999999989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3038.9380234767568</v>
      </c>
      <c r="J472" s="4">
        <f>D472/(constants!$A$4+constants!$B$4*data!D472+constants!$C$4*data!D472^2+constants!$D$4*data!D472^3+constants!$E$4*data!D472^4+constants!$F$4*data!D472^5+constants!$G$4*data!D472^6+constants!$H$4*data!D472^7)</f>
        <v>29793.559686408367</v>
      </c>
      <c r="K472" s="4">
        <f>E472/(constants!$A$4+constants!$B$4*data!E472+constants!$C$4*data!E472^2+constants!$D$4*data!E472^3+constants!$E$4*data!E472^4+constants!$F$4*data!E472^5+constants!$G$4*data!E472^6+constants!$H$4*data!E472^7)</f>
        <v>18521.867164920634</v>
      </c>
      <c r="L472" s="4">
        <f>F472/(constants!$A$4+constants!$B$4*data!F472+constants!$C$4*data!F472^2+constants!$D$4*data!F472^3+constants!$E$4*data!F472^4+constants!$F$4*data!F472^5+constants!$G$4*data!F472^6+constants!$H$4*data!F472^7)</f>
        <v>9880.8071217713095</v>
      </c>
      <c r="M472" s="4">
        <f>G472/(constants!$A$4+constants!$B$4*data!G472+constants!$C$4*data!G472^2+constants!$D$4*data!G472^3+constants!$E$4*data!G472^4+constants!$F$4*data!G472^5+constants!$G$4*data!G472^6+constants!$H$4*data!G472^7)</f>
        <v>5920.1771876868397</v>
      </c>
      <c r="N472" s="4"/>
      <c r="O472" s="4">
        <f t="shared" si="154"/>
        <v>10129.793411589189</v>
      </c>
      <c r="P472" s="4">
        <f t="shared" si="155"/>
        <v>9931.186562136123</v>
      </c>
      <c r="Q472" s="4">
        <f t="shared" si="156"/>
        <v>6173.9557216402109</v>
      </c>
      <c r="R472" s="4">
        <f t="shared" si="157"/>
        <v>3293.6023739237698</v>
      </c>
      <c r="S472" s="4">
        <f t="shared" si="158"/>
        <v>1973.3923958956134</v>
      </c>
      <c r="T472" s="4">
        <f t="shared" si="159"/>
        <v>1.0199983001236006</v>
      </c>
      <c r="U472" s="4">
        <f t="shared" si="160"/>
        <v>0.62167352138758325</v>
      </c>
      <c r="V472" s="4">
        <f t="shared" si="161"/>
        <v>0.59915927056630403</v>
      </c>
      <c r="W472" s="4"/>
      <c r="X472">
        <f>IF(front!E472&gt;$X$2,O472,P472)</f>
        <v>10129.793411589189</v>
      </c>
      <c r="Y472">
        <f t="shared" si="149"/>
        <v>9550.6717494862951</v>
      </c>
      <c r="Z472">
        <f>SUMPRODUCT($B$7:$B$456,Y$7:Y$456,EXP(constants!$B$32+constants!$A$32*ABS($A$7:$A$456-$A472)))</f>
        <v>39.439130346703692</v>
      </c>
      <c r="AA472">
        <f t="shared" si="150"/>
        <v>9511.2326191395914</v>
      </c>
      <c r="AB472">
        <f t="shared" si="162"/>
        <v>9503.7171437460856</v>
      </c>
      <c r="AD472" s="4">
        <f t="shared" si="151"/>
        <v>1100.6990446213968</v>
      </c>
      <c r="AE472">
        <f>SUMPRODUCT($B$7:$B$456,AD$7:AD$456,EXP(constants!$B$32+constants!$A$32*ABS($A$7:$A$456-$A472)))</f>
        <v>24.377543393804793</v>
      </c>
      <c r="AF472" s="4">
        <f t="shared" si="152"/>
        <v>1076.3215012275919</v>
      </c>
      <c r="AG472">
        <f t="shared" si="163"/>
        <v>1076.3215012275919</v>
      </c>
      <c r="AH472" s="4"/>
      <c r="AI472" s="5">
        <f>SUMPRODUCT(constants!$B$13:$B$20,A472^constants!$A$13:$A$20)*constants!$C$10/((A472/1000000000)^5*(EXP(0.014388/(A472/1000000000)/constants!$B$9)-1))</f>
        <v>2.6146811138999582E-6</v>
      </c>
      <c r="AJ472">
        <f>SUMPRODUCT(A472^constants!$E$28:$J$28,constants!$E$27:$J$27)</f>
        <v>5.6461011651789831E-7</v>
      </c>
      <c r="AL472" s="17">
        <f t="shared" si="153"/>
        <v>2.7512194169420826E-10</v>
      </c>
      <c r="AM472">
        <f t="shared" si="164"/>
        <v>5.2457385258394976E-10</v>
      </c>
      <c r="AN472">
        <f t="shared" si="165"/>
        <v>0.52446750889128491</v>
      </c>
      <c r="AO472">
        <f t="shared" si="166"/>
        <v>1.039937047777481E-9</v>
      </c>
      <c r="AQ472">
        <f t="shared" si="169"/>
        <v>2.7512194169420826E-10</v>
      </c>
      <c r="AS472" s="4">
        <f t="shared" si="167"/>
        <v>0.26455634240763876</v>
      </c>
    </row>
    <row r="473" spans="1:45" x14ac:dyDescent="0.2">
      <c r="A473">
        <f>front!A473</f>
        <v>407.98</v>
      </c>
      <c r="B473" s="1">
        <f t="shared" si="168"/>
        <v>0.46000000000003638</v>
      </c>
      <c r="C473">
        <f>front!D473-front!B473</f>
        <v>3045.8499999999995</v>
      </c>
      <c r="D473" s="2">
        <f>front!E473-front!C473</f>
        <v>29118</v>
      </c>
      <c r="E473" s="2">
        <f>IF(front!F473-front!C473&gt;0,front!F473-front!C473,0)</f>
        <v>18365</v>
      </c>
      <c r="F473" s="2">
        <f>front!I473-front!H473</f>
        <v>9882.8000000000011</v>
      </c>
      <c r="G473" s="2">
        <f>IF(front!J473-front!H473&gt;0,front!J473-front!H473,0)</f>
        <v>5931.6999999999989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3038.9380234767568</v>
      </c>
      <c r="J473" s="4">
        <f>D473/(constants!$A$4+constants!$B$4*data!D473+constants!$C$4*data!D473^2+constants!$D$4*data!D473^3+constants!$E$4*data!D473^4+constants!$F$4*data!D473^5+constants!$G$4*data!D473^6+constants!$H$4*data!D473^7)</f>
        <v>29793.559686408367</v>
      </c>
      <c r="K473" s="4">
        <f>E473/(constants!$A$4+constants!$B$4*data!E473+constants!$C$4*data!E473^2+constants!$D$4*data!E473^3+constants!$E$4*data!E473^4+constants!$F$4*data!E473^5+constants!$G$4*data!E473^6+constants!$H$4*data!E473^7)</f>
        <v>18521.867164920634</v>
      </c>
      <c r="L473" s="4">
        <f>F473/(constants!$A$4+constants!$B$4*data!F473+constants!$C$4*data!F473^2+constants!$D$4*data!F473^3+constants!$E$4*data!F473^4+constants!$F$4*data!F473^5+constants!$G$4*data!F473^6+constants!$H$4*data!F473^7)</f>
        <v>9880.8071217713095</v>
      </c>
      <c r="M473" s="4">
        <f>G473/(constants!$A$4+constants!$B$4*data!G473+constants!$C$4*data!G473^2+constants!$D$4*data!G473^3+constants!$E$4*data!G473^4+constants!$F$4*data!G473^5+constants!$G$4*data!G473^6+constants!$H$4*data!G473^7)</f>
        <v>5920.1771876868397</v>
      </c>
      <c r="N473" s="4"/>
      <c r="O473" s="4">
        <f t="shared" si="154"/>
        <v>10129.793411589189</v>
      </c>
      <c r="P473" s="4">
        <f t="shared" si="155"/>
        <v>9931.186562136123</v>
      </c>
      <c r="Q473" s="4">
        <f t="shared" si="156"/>
        <v>6173.9557216402109</v>
      </c>
      <c r="R473" s="4">
        <f t="shared" si="157"/>
        <v>3293.6023739237698</v>
      </c>
      <c r="S473" s="4">
        <f t="shared" si="158"/>
        <v>1973.3923958956134</v>
      </c>
      <c r="T473" s="4">
        <f t="shared" si="159"/>
        <v>1.0199983001236006</v>
      </c>
      <c r="U473" s="4">
        <f t="shared" si="160"/>
        <v>0.62167352138758325</v>
      </c>
      <c r="V473" s="4">
        <f t="shared" si="161"/>
        <v>0.59915927056630403</v>
      </c>
      <c r="W473" s="4"/>
      <c r="X473">
        <f>IF(front!E473&gt;$X$2,O473,P473)</f>
        <v>10129.793411589189</v>
      </c>
      <c r="Y473">
        <f t="shared" si="149"/>
        <v>9550.6717494862951</v>
      </c>
      <c r="Z473">
        <f>SUMPRODUCT($B$7:$B$456,Y$7:Y$456,EXP(constants!$B$32+constants!$A$32*ABS($A$7:$A$456-$A473)))</f>
        <v>38.420596364403821</v>
      </c>
      <c r="AA473">
        <f t="shared" si="150"/>
        <v>9512.2511531218915</v>
      </c>
      <c r="AB473">
        <f t="shared" si="162"/>
        <v>9504.7356777283858</v>
      </c>
      <c r="AD473" s="4">
        <f t="shared" si="151"/>
        <v>1100.6990446213968</v>
      </c>
      <c r="AE473">
        <f>SUMPRODUCT($B$7:$B$456,AD$7:AD$456,EXP(constants!$B$32+constants!$A$32*ABS($A$7:$A$456-$A473)))</f>
        <v>23.747981937116762</v>
      </c>
      <c r="AF473" s="4">
        <f t="shared" si="152"/>
        <v>1076.95106268428</v>
      </c>
      <c r="AG473">
        <f t="shared" si="163"/>
        <v>1076.95106268428</v>
      </c>
      <c r="AH473" s="4"/>
      <c r="AI473" s="5">
        <f>SUMPRODUCT(constants!$B$13:$B$20,A473^constants!$A$13:$A$20)*constants!$C$10/((A473/1000000000)^5*(EXP(0.014388/(A473/1000000000)/constants!$B$9)-1))</f>
        <v>2.6331001497933881E-6</v>
      </c>
      <c r="AJ473">
        <f>SUMPRODUCT(A473^constants!$E$28:$J$28,constants!$E$27:$J$27)</f>
        <v>5.6468355321971338E-7</v>
      </c>
      <c r="AL473" s="17">
        <f t="shared" si="153"/>
        <v>2.7703033930373265E-10</v>
      </c>
      <c r="AM473">
        <f t="shared" si="164"/>
        <v>5.2433538791655994E-10</v>
      </c>
      <c r="AN473">
        <f t="shared" si="165"/>
        <v>0.52834568424707939</v>
      </c>
      <c r="AO473">
        <f t="shared" si="166"/>
        <v>1.0394643054915604E-9</v>
      </c>
      <c r="AQ473">
        <f t="shared" si="169"/>
        <v>2.7703033930373265E-10</v>
      </c>
      <c r="AS473" s="4">
        <f t="shared" si="167"/>
        <v>0.26651260446382102</v>
      </c>
    </row>
    <row r="474" spans="1:45" x14ac:dyDescent="0.2">
      <c r="A474">
        <f>front!A474</f>
        <v>408.45</v>
      </c>
      <c r="B474" s="1">
        <f t="shared" si="168"/>
        <v>0.46999999999997044</v>
      </c>
      <c r="C474">
        <f>front!D474-front!B474</f>
        <v>3126.3</v>
      </c>
      <c r="D474" s="2">
        <f>front!E474-front!C474</f>
        <v>29683.9</v>
      </c>
      <c r="E474" s="2">
        <f>IF(front!F474-front!C474&gt;0,front!F474-front!C474,0)</f>
        <v>19650.400000000001</v>
      </c>
      <c r="F474" s="2">
        <f>front!I474-front!H474</f>
        <v>10094.699999999999</v>
      </c>
      <c r="G474" s="2">
        <f>IF(front!J474-front!H474&gt;0,front!J474-front!H474,0)</f>
        <v>6417.1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3119.2120346641886</v>
      </c>
      <c r="J474" s="4">
        <f>D474/(constants!$A$4+constants!$B$4*data!D474+constants!$C$4*data!D474^2+constants!$D$4*data!D474^3+constants!$E$4*data!D474^4+constants!$F$4*data!D474^5+constants!$G$4*data!D474^6+constants!$H$4*data!D474^7)</f>
        <v>30395.198565183091</v>
      </c>
      <c r="K474" s="4">
        <f>E474/(constants!$A$4+constants!$B$4*data!E474+constants!$C$4*data!E474^2+constants!$D$4*data!E474^3+constants!$E$4*data!E474^4+constants!$F$4*data!E474^5+constants!$G$4*data!E474^6+constants!$H$4*data!E474^7)</f>
        <v>19851.530897342203</v>
      </c>
      <c r="L474" s="4">
        <f>F474/(constants!$A$4+constants!$B$4*data!F474+constants!$C$4*data!F474^2+constants!$D$4*data!F474^3+constants!$E$4*data!F474^4+constants!$F$4*data!F474^5+constants!$G$4*data!F474^6+constants!$H$4*data!F474^7)</f>
        <v>10094.094659885037</v>
      </c>
      <c r="M474" s="4">
        <f>G474/(constants!$A$4+constants!$B$4*data!G474+constants!$C$4*data!G474^2+constants!$D$4*data!G474^3+constants!$E$4*data!G474^4+constants!$F$4*data!G474^5+constants!$G$4*data!G474^6+constants!$H$4*data!G474^7)</f>
        <v>6405.4284985003806</v>
      </c>
      <c r="N474" s="4"/>
      <c r="O474" s="4">
        <f t="shared" si="154"/>
        <v>10397.373448880628</v>
      </c>
      <c r="P474" s="4">
        <f t="shared" si="155"/>
        <v>10131.732855061031</v>
      </c>
      <c r="Q474" s="4">
        <f t="shared" si="156"/>
        <v>6617.1769657807354</v>
      </c>
      <c r="R474" s="4">
        <f t="shared" si="157"/>
        <v>3364.6982199616791</v>
      </c>
      <c r="S474" s="4">
        <f t="shared" si="158"/>
        <v>2135.14283283346</v>
      </c>
      <c r="T474" s="4">
        <f t="shared" si="159"/>
        <v>1.0262186733128187</v>
      </c>
      <c r="U474" s="4">
        <f t="shared" si="160"/>
        <v>0.65311403887591701</v>
      </c>
      <c r="V474" s="4">
        <f t="shared" si="161"/>
        <v>0.63457186744604321</v>
      </c>
      <c r="W474" s="4"/>
      <c r="X474">
        <f>IF(front!E474&gt;$X$2,O474,P474)</f>
        <v>10397.373448880628</v>
      </c>
      <c r="Y474">
        <f t="shared" si="149"/>
        <v>9818.2517867777333</v>
      </c>
      <c r="Z474">
        <f>SUMPRODUCT($B$7:$B$456,Y$7:Y$456,EXP(constants!$B$32+constants!$A$32*ABS($A$7:$A$456-$A474)))</f>
        <v>37.407083297098907</v>
      </c>
      <c r="AA474">
        <f t="shared" si="150"/>
        <v>9780.8447034806341</v>
      </c>
      <c r="AB474">
        <f t="shared" si="162"/>
        <v>9773.3292280871283</v>
      </c>
      <c r="AD474" s="4">
        <f t="shared" si="151"/>
        <v>992.05209220986853</v>
      </c>
      <c r="AE474">
        <f>SUMPRODUCT($B$7:$B$456,AD$7:AD$456,EXP(constants!$B$32+constants!$A$32*ABS($A$7:$A$456-$A474)))</f>
        <v>23.12152393560358</v>
      </c>
      <c r="AF474" s="4">
        <f t="shared" si="152"/>
        <v>968.93056827426494</v>
      </c>
      <c r="AG474">
        <f t="shared" si="163"/>
        <v>968.93056827426494</v>
      </c>
      <c r="AH474" s="4"/>
      <c r="AI474" s="5">
        <f>SUMPRODUCT(constants!$B$13:$B$20,A474^constants!$A$13:$A$20)*constants!$C$10/((A474/1000000000)^5*(EXP(0.014388/(A474/1000000000)/constants!$B$9)-1))</f>
        <v>2.6519929867791415E-6</v>
      </c>
      <c r="AJ474">
        <f>SUMPRODUCT(A474^constants!$E$28:$J$28,constants!$E$27:$J$27)</f>
        <v>5.647978834173663E-7</v>
      </c>
      <c r="AL474" s="17">
        <f t="shared" si="153"/>
        <v>2.7135001030740874E-10</v>
      </c>
      <c r="AM474">
        <f t="shared" si="164"/>
        <v>5.829085198780672E-10</v>
      </c>
      <c r="AN474">
        <f t="shared" si="165"/>
        <v>0.46551045499243987</v>
      </c>
      <c r="AO474">
        <f t="shared" si="166"/>
        <v>1.155582121183456E-9</v>
      </c>
      <c r="AQ474">
        <f t="shared" si="169"/>
        <v>2.7135001030740874E-10</v>
      </c>
      <c r="AS474" s="4">
        <f t="shared" si="167"/>
        <v>0.23481672598872808</v>
      </c>
    </row>
    <row r="475" spans="1:45" x14ac:dyDescent="0.2">
      <c r="A475">
        <f>front!A475</f>
        <v>408.92</v>
      </c>
      <c r="B475" s="1">
        <f t="shared" si="168"/>
        <v>0.47000000000002728</v>
      </c>
      <c r="C475">
        <f>front!D475-front!B475</f>
        <v>3126.3</v>
      </c>
      <c r="D475" s="2">
        <f>front!E475-front!C475</f>
        <v>29683.9</v>
      </c>
      <c r="E475" s="2">
        <f>IF(front!F475-front!C475&gt;0,front!F475-front!C475,0)</f>
        <v>19650.400000000001</v>
      </c>
      <c r="F475" s="2">
        <f>front!I475-front!H475</f>
        <v>10094.699999999999</v>
      </c>
      <c r="G475" s="2">
        <f>IF(front!J475-front!H475&gt;0,front!J475-front!H475,0)</f>
        <v>6417.1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3119.2120346641886</v>
      </c>
      <c r="J475" s="4">
        <f>D475/(constants!$A$4+constants!$B$4*data!D475+constants!$C$4*data!D475^2+constants!$D$4*data!D475^3+constants!$E$4*data!D475^4+constants!$F$4*data!D475^5+constants!$G$4*data!D475^6+constants!$H$4*data!D475^7)</f>
        <v>30395.198565183091</v>
      </c>
      <c r="K475" s="4">
        <f>E475/(constants!$A$4+constants!$B$4*data!E475+constants!$C$4*data!E475^2+constants!$D$4*data!E475^3+constants!$E$4*data!E475^4+constants!$F$4*data!E475^5+constants!$G$4*data!E475^6+constants!$H$4*data!E475^7)</f>
        <v>19851.530897342203</v>
      </c>
      <c r="L475" s="4">
        <f>F475/(constants!$A$4+constants!$B$4*data!F475+constants!$C$4*data!F475^2+constants!$D$4*data!F475^3+constants!$E$4*data!F475^4+constants!$F$4*data!F475^5+constants!$G$4*data!F475^6+constants!$H$4*data!F475^7)</f>
        <v>10094.094659885037</v>
      </c>
      <c r="M475" s="4">
        <f>G475/(constants!$A$4+constants!$B$4*data!G475+constants!$C$4*data!G475^2+constants!$D$4*data!G475^3+constants!$E$4*data!G475^4+constants!$F$4*data!G475^5+constants!$G$4*data!G475^6+constants!$H$4*data!G475^7)</f>
        <v>6405.4284985003806</v>
      </c>
      <c r="N475" s="4"/>
      <c r="O475" s="4">
        <f t="shared" si="154"/>
        <v>10397.373448880628</v>
      </c>
      <c r="P475" s="4">
        <f t="shared" si="155"/>
        <v>10131.732855061031</v>
      </c>
      <c r="Q475" s="4">
        <f t="shared" si="156"/>
        <v>6617.1769657807354</v>
      </c>
      <c r="R475" s="4">
        <f t="shared" si="157"/>
        <v>3364.6982199616791</v>
      </c>
      <c r="S475" s="4">
        <f t="shared" si="158"/>
        <v>2135.14283283346</v>
      </c>
      <c r="T475" s="4">
        <f t="shared" si="159"/>
        <v>1.0262186733128187</v>
      </c>
      <c r="U475" s="4">
        <f t="shared" si="160"/>
        <v>0.65311403887591701</v>
      </c>
      <c r="V475" s="4">
        <f t="shared" si="161"/>
        <v>0.63457186744604321</v>
      </c>
      <c r="W475" s="4"/>
      <c r="X475">
        <f>IF(front!E475&gt;$X$2,O475,P475)</f>
        <v>10397.373448880628</v>
      </c>
      <c r="Y475">
        <f t="shared" si="149"/>
        <v>9818.2517867777333</v>
      </c>
      <c r="Z475">
        <f>SUMPRODUCT($B$7:$B$456,Y$7:Y$456,EXP(constants!$B$32+constants!$A$32*ABS($A$7:$A$456-$A475)))</f>
        <v>36.420306117177155</v>
      </c>
      <c r="AA475">
        <f t="shared" si="150"/>
        <v>9781.8314806605558</v>
      </c>
      <c r="AB475">
        <f t="shared" si="162"/>
        <v>9774.3160052670501</v>
      </c>
      <c r="AD475" s="4">
        <f t="shared" si="151"/>
        <v>992.05209220986853</v>
      </c>
      <c r="AE475">
        <f>SUMPRODUCT($B$7:$B$456,AD$7:AD$456,EXP(constants!$B$32+constants!$A$32*ABS($A$7:$A$456-$A475)))</f>
        <v>22.511591533136983</v>
      </c>
      <c r="AF475" s="4">
        <f t="shared" si="152"/>
        <v>969.54050067673154</v>
      </c>
      <c r="AG475">
        <f t="shared" si="163"/>
        <v>969.54050067673154</v>
      </c>
      <c r="AH475" s="4"/>
      <c r="AI475" s="5">
        <f>SUMPRODUCT(constants!$B$13:$B$20,A475^constants!$A$13:$A$20)*constants!$C$10/((A475/1000000000)^5*(EXP(0.014388/(A475/1000000000)/constants!$B$9)-1))</f>
        <v>2.6709599007967337E-6</v>
      </c>
      <c r="AJ475">
        <f>SUMPRODUCT(A475^constants!$E$28:$J$28,constants!$E$27:$J$27)</f>
        <v>5.649518143623967E-7</v>
      </c>
      <c r="AL475" s="17">
        <f t="shared" si="153"/>
        <v>2.7326310090214427E-10</v>
      </c>
      <c r="AM475">
        <f t="shared" si="164"/>
        <v>5.8270058235634801E-10</v>
      </c>
      <c r="AN475">
        <f t="shared" si="165"/>
        <v>0.46895971820915633</v>
      </c>
      <c r="AO475">
        <f t="shared" si="166"/>
        <v>1.1551698971822146E-9</v>
      </c>
      <c r="AQ475">
        <f t="shared" si="169"/>
        <v>2.7326310090214427E-10</v>
      </c>
      <c r="AS475" s="4">
        <f t="shared" si="167"/>
        <v>0.23655663255137629</v>
      </c>
    </row>
    <row r="476" spans="1:45" x14ac:dyDescent="0.2">
      <c r="A476">
        <f>front!A476</f>
        <v>409.38</v>
      </c>
      <c r="B476" s="1">
        <f t="shared" si="168"/>
        <v>0.45999999999997954</v>
      </c>
      <c r="C476">
        <f>front!D476-front!B476</f>
        <v>3199.95</v>
      </c>
      <c r="D476" s="2">
        <f>front!E476-front!C476</f>
        <v>30268.6</v>
      </c>
      <c r="E476" s="2">
        <f>IF(front!F476-front!C476&gt;0,front!F476-front!C476,0)</f>
        <v>21051.199999999997</v>
      </c>
      <c r="F476" s="2">
        <f>front!I476-front!H476</f>
        <v>10136.200000000001</v>
      </c>
      <c r="G476" s="2">
        <f>IF(front!J476-front!H476&gt;0,front!J476-front!H476,0)</f>
        <v>6756.5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3192.7019159090987</v>
      </c>
      <c r="J476" s="4">
        <f>D476/(constants!$A$4+constants!$B$4*data!D476+constants!$C$4*data!D476^2+constants!$D$4*data!D476^3+constants!$E$4*data!D476^4+constants!$F$4*data!D476^5+constants!$G$4*data!D476^6+constants!$H$4*data!D476^7)</f>
        <v>31017.635353429447</v>
      </c>
      <c r="K476" s="4">
        <f>E476/(constants!$A$4+constants!$B$4*data!E476+constants!$C$4*data!E476^2+constants!$D$4*data!E476^3+constants!$E$4*data!E476^4+constants!$F$4*data!E476^5+constants!$G$4*data!E476^6+constants!$H$4*data!E476^7)</f>
        <v>21306.520825982756</v>
      </c>
      <c r="L476" s="4">
        <f>F476/(constants!$A$4+constants!$B$4*data!F476+constants!$C$4*data!F476^2+constants!$D$4*data!F476^3+constants!$E$4*data!F476^4+constants!$F$4*data!F476^5+constants!$G$4*data!F476^6+constants!$H$4*data!F476^7)</f>
        <v>10135.879183226531</v>
      </c>
      <c r="M476" s="4">
        <f>G476/(constants!$A$4+constants!$B$4*data!G476+constants!$C$4*data!G476^2+constants!$D$4*data!G476^3+constants!$E$4*data!G476^4+constants!$F$4*data!G476^5+constants!$G$4*data!G476^6+constants!$H$4*data!G476^7)</f>
        <v>6744.8920156645399</v>
      </c>
      <c r="N476" s="4"/>
      <c r="O476" s="4">
        <f t="shared" si="154"/>
        <v>10642.339719696996</v>
      </c>
      <c r="P476" s="4">
        <f t="shared" si="155"/>
        <v>10339.211784476483</v>
      </c>
      <c r="Q476" s="4">
        <f t="shared" si="156"/>
        <v>7102.1736086609189</v>
      </c>
      <c r="R476" s="4">
        <f t="shared" si="157"/>
        <v>3378.6263944088437</v>
      </c>
      <c r="S476" s="4">
        <f t="shared" si="158"/>
        <v>2248.2973385548466</v>
      </c>
      <c r="T476" s="4">
        <f t="shared" si="159"/>
        <v>1.029318282818777</v>
      </c>
      <c r="U476" s="4">
        <f t="shared" si="160"/>
        <v>0.68691634881918917</v>
      </c>
      <c r="V476" s="4">
        <f t="shared" si="161"/>
        <v>0.66544715990956138</v>
      </c>
      <c r="W476" s="4"/>
      <c r="X476">
        <f>IF(front!E476&gt;$X$2,O476,P476)</f>
        <v>10642.339719696996</v>
      </c>
      <c r="Y476">
        <f t="shared" si="149"/>
        <v>10063.218057594102</v>
      </c>
      <c r="Z476">
        <f>SUMPRODUCT($B$7:$B$456,Y$7:Y$456,EXP(constants!$B$32+constants!$A$32*ABS($A$7:$A$456-$A476)))</f>
        <v>35.479734682158082</v>
      </c>
      <c r="AA476">
        <f t="shared" si="150"/>
        <v>10027.738322911944</v>
      </c>
      <c r="AB476">
        <f t="shared" si="162"/>
        <v>10020.222847518438</v>
      </c>
      <c r="AD476" s="4">
        <f t="shared" si="151"/>
        <v>880.23898335317335</v>
      </c>
      <c r="AE476">
        <f>SUMPRODUCT($B$7:$B$456,AD$7:AD$456,EXP(constants!$B$32+constants!$A$32*ABS($A$7:$A$456-$A476)))</f>
        <v>21.930219155739525</v>
      </c>
      <c r="AF476" s="4">
        <f t="shared" si="152"/>
        <v>858.30876419743379</v>
      </c>
      <c r="AG476">
        <f t="shared" si="163"/>
        <v>858.30876419743379</v>
      </c>
      <c r="AH476" s="4"/>
      <c r="AI476" s="5">
        <f>SUMPRODUCT(constants!$B$13:$B$20,A476^constants!$A$13:$A$20)*constants!$C$10/((A476/1000000000)^5*(EXP(0.014388/(A476/1000000000)/constants!$B$9)-1))</f>
        <v>2.6895948949606234E-6</v>
      </c>
      <c r="AJ476">
        <f>SUMPRODUCT(A476^constants!$E$28:$J$28,constants!$E$27:$J$27)</f>
        <v>5.6514069247758482E-7</v>
      </c>
      <c r="AL476" s="17">
        <f t="shared" si="153"/>
        <v>2.6841667454798334E-10</v>
      </c>
      <c r="AM476">
        <f t="shared" si="164"/>
        <v>6.5843518795479462E-10</v>
      </c>
      <c r="AN476">
        <f t="shared" si="165"/>
        <v>0.40765845972134118</v>
      </c>
      <c r="AO476">
        <f t="shared" si="166"/>
        <v>1.3053093327882549E-9</v>
      </c>
      <c r="AQ476">
        <f t="shared" si="169"/>
        <v>2.6841667454798334E-10</v>
      </c>
      <c r="AS476" s="4">
        <f t="shared" si="167"/>
        <v>0.20563453260126613</v>
      </c>
    </row>
    <row r="477" spans="1:45" x14ac:dyDescent="0.2">
      <c r="A477">
        <f>front!A477</f>
        <v>409.85</v>
      </c>
      <c r="B477" s="1">
        <f t="shared" si="168"/>
        <v>0.47000000000002728</v>
      </c>
      <c r="C477">
        <f>front!D477-front!B477</f>
        <v>3199.95</v>
      </c>
      <c r="D477" s="2">
        <f>front!E477-front!C477</f>
        <v>30268.6</v>
      </c>
      <c r="E477" s="2">
        <f>IF(front!F477-front!C477&gt;0,front!F477-front!C477,0)</f>
        <v>21051.199999999997</v>
      </c>
      <c r="F477" s="2">
        <f>front!I477-front!H477</f>
        <v>10136.200000000001</v>
      </c>
      <c r="G477" s="2">
        <f>IF(front!J477-front!H477&gt;0,front!J477-front!H477,0)</f>
        <v>6756.5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3192.7019159090987</v>
      </c>
      <c r="J477" s="4">
        <f>D477/(constants!$A$4+constants!$B$4*data!D477+constants!$C$4*data!D477^2+constants!$D$4*data!D477^3+constants!$E$4*data!D477^4+constants!$F$4*data!D477^5+constants!$G$4*data!D477^6+constants!$H$4*data!D477^7)</f>
        <v>31017.635353429447</v>
      </c>
      <c r="K477" s="4">
        <f>E477/(constants!$A$4+constants!$B$4*data!E477+constants!$C$4*data!E477^2+constants!$D$4*data!E477^3+constants!$E$4*data!E477^4+constants!$F$4*data!E477^5+constants!$G$4*data!E477^6+constants!$H$4*data!E477^7)</f>
        <v>21306.520825982756</v>
      </c>
      <c r="L477" s="4">
        <f>F477/(constants!$A$4+constants!$B$4*data!F477+constants!$C$4*data!F477^2+constants!$D$4*data!F477^3+constants!$E$4*data!F477^4+constants!$F$4*data!F477^5+constants!$G$4*data!F477^6+constants!$H$4*data!F477^7)</f>
        <v>10135.879183226531</v>
      </c>
      <c r="M477" s="4">
        <f>G477/(constants!$A$4+constants!$B$4*data!G477+constants!$C$4*data!G477^2+constants!$D$4*data!G477^3+constants!$E$4*data!G477^4+constants!$F$4*data!G477^5+constants!$G$4*data!G477^6+constants!$H$4*data!G477^7)</f>
        <v>6744.8920156645399</v>
      </c>
      <c r="N477" s="4"/>
      <c r="O477" s="4">
        <f t="shared" si="154"/>
        <v>10642.339719696996</v>
      </c>
      <c r="P477" s="4">
        <f t="shared" si="155"/>
        <v>10339.211784476483</v>
      </c>
      <c r="Q477" s="4">
        <f t="shared" si="156"/>
        <v>7102.1736086609189</v>
      </c>
      <c r="R477" s="4">
        <f t="shared" si="157"/>
        <v>3378.6263944088437</v>
      </c>
      <c r="S477" s="4">
        <f t="shared" si="158"/>
        <v>2248.2973385548466</v>
      </c>
      <c r="T477" s="4">
        <f t="shared" si="159"/>
        <v>1.029318282818777</v>
      </c>
      <c r="U477" s="4">
        <f t="shared" si="160"/>
        <v>0.68691634881918917</v>
      </c>
      <c r="V477" s="4">
        <f t="shared" si="161"/>
        <v>0.66544715990956138</v>
      </c>
      <c r="W477" s="4"/>
      <c r="X477">
        <f>IF(front!E477&gt;$X$2,O477,P477)</f>
        <v>10642.339719696996</v>
      </c>
      <c r="Y477">
        <f t="shared" si="149"/>
        <v>10063.218057594102</v>
      </c>
      <c r="Z477">
        <f>SUMPRODUCT($B$7:$B$456,Y$7:Y$456,EXP(constants!$B$32+constants!$A$32*ABS($A$7:$A$456-$A477)))</f>
        <v>34.543799841797309</v>
      </c>
      <c r="AA477">
        <f t="shared" si="150"/>
        <v>10028.674257752305</v>
      </c>
      <c r="AB477">
        <f t="shared" si="162"/>
        <v>10021.1587823588</v>
      </c>
      <c r="AD477" s="4">
        <f t="shared" si="151"/>
        <v>880.23898335317335</v>
      </c>
      <c r="AE477">
        <f>SUMPRODUCT($B$7:$B$456,AD$7:AD$456,EXP(constants!$B$32+constants!$A$32*ABS($A$7:$A$456-$A477)))</f>
        <v>21.351712683003004</v>
      </c>
      <c r="AF477" s="4">
        <f t="shared" si="152"/>
        <v>858.88727067017032</v>
      </c>
      <c r="AG477">
        <f t="shared" si="163"/>
        <v>858.88727067017032</v>
      </c>
      <c r="AH477" s="4"/>
      <c r="AI477" s="5">
        <f>SUMPRODUCT(constants!$B$13:$B$20,A477^constants!$A$13:$A$20)*constants!$C$10/((A477/1000000000)^5*(EXP(0.014388/(A477/1000000000)/constants!$B$9)-1))</f>
        <v>2.7087080841665979E-6</v>
      </c>
      <c r="AJ477">
        <f>SUMPRODUCT(A477^constants!$E$28:$J$28,constants!$E$27:$J$27)</f>
        <v>5.6537259478939153E-7</v>
      </c>
      <c r="AL477" s="17">
        <f t="shared" si="153"/>
        <v>2.70298888880495E-10</v>
      </c>
      <c r="AM477">
        <f t="shared" si="164"/>
        <v>6.5826169987156065E-10</v>
      </c>
      <c r="AN477">
        <f t="shared" si="165"/>
        <v>0.41062527097237383</v>
      </c>
      <c r="AO477">
        <f t="shared" si="166"/>
        <v>1.3049654027882859E-9</v>
      </c>
      <c r="AQ477">
        <f t="shared" si="169"/>
        <v>2.70298888880495E-10</v>
      </c>
      <c r="AS477" s="4">
        <f t="shared" si="167"/>
        <v>0.20713107665762964</v>
      </c>
    </row>
    <row r="478" spans="1:45" x14ac:dyDescent="0.2">
      <c r="A478">
        <f>front!A478</f>
        <v>410.32</v>
      </c>
      <c r="B478" s="1">
        <f t="shared" si="168"/>
        <v>0.46999999999997044</v>
      </c>
      <c r="C478">
        <f>front!D478-front!B478</f>
        <v>3273.65</v>
      </c>
      <c r="D478" s="2">
        <f>front!E478-front!C478</f>
        <v>31053.599999999999</v>
      </c>
      <c r="E478" s="2">
        <f>IF(front!F478-front!C478&gt;0,front!F478-front!C478,0)</f>
        <v>22413.9</v>
      </c>
      <c r="F478" s="2">
        <f>front!I478-front!H478</f>
        <v>10065.900000000001</v>
      </c>
      <c r="G478" s="2">
        <f>IF(front!J478-front!H478&gt;0,front!J478-front!H478,0)</f>
        <v>7090.2999999999993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3266.2427299849887</v>
      </c>
      <c r="J478" s="4">
        <f>D478/(constants!$A$4+constants!$B$4*data!D478+constants!$C$4*data!D478^2+constants!$D$4*data!D478^3+constants!$E$4*data!D478^4+constants!$F$4*data!D478^5+constants!$G$4*data!D478^6+constants!$H$4*data!D478^7)</f>
        <v>31854.590836683812</v>
      </c>
      <c r="K478" s="4">
        <f>E478/(constants!$A$4+constants!$B$4*data!E478+constants!$C$4*data!E478^2+constants!$D$4*data!E478^3+constants!$E$4*data!E478^4+constants!$F$4*data!E478^5+constants!$G$4*data!E478^6+constants!$H$4*data!E478^7)</f>
        <v>22727.668864719035</v>
      </c>
      <c r="L478" s="4">
        <f>F478/(constants!$A$4+constants!$B$4*data!F478+constants!$C$4*data!F478^2+constants!$D$4*data!F478^3+constants!$E$4*data!F478^4+constants!$F$4*data!F478^5+constants!$G$4*data!F478^6+constants!$H$4*data!F478^7)</f>
        <v>10065.09968500699</v>
      </c>
      <c r="M478" s="4">
        <f>G478/(constants!$A$4+constants!$B$4*data!G478+constants!$C$4*data!G478^2+constants!$D$4*data!G478^3+constants!$E$4*data!G478^4+constants!$F$4*data!G478^5+constants!$G$4*data!G478^6+constants!$H$4*data!G478^7)</f>
        <v>7078.9047389887282</v>
      </c>
      <c r="N478" s="4"/>
      <c r="O478" s="4">
        <f t="shared" si="154"/>
        <v>10887.47576661663</v>
      </c>
      <c r="P478" s="4">
        <f t="shared" si="155"/>
        <v>10618.196945561271</v>
      </c>
      <c r="Q478" s="4">
        <f t="shared" si="156"/>
        <v>7575.889621573011</v>
      </c>
      <c r="R478" s="4">
        <f t="shared" si="157"/>
        <v>3355.0332283356629</v>
      </c>
      <c r="S478" s="4">
        <f t="shared" si="158"/>
        <v>2359.6349129962427</v>
      </c>
      <c r="T478" s="4">
        <f t="shared" si="159"/>
        <v>1.0253601268121069</v>
      </c>
      <c r="U478" s="4">
        <f t="shared" si="160"/>
        <v>0.71348173898205602</v>
      </c>
      <c r="V478" s="4">
        <f t="shared" si="161"/>
        <v>0.70331193535355563</v>
      </c>
      <c r="W478" s="4"/>
      <c r="X478">
        <f>IF(front!E478&gt;$X$2,O478,P478)</f>
        <v>10887.47576661663</v>
      </c>
      <c r="Y478">
        <f t="shared" si="149"/>
        <v>10308.354104513735</v>
      </c>
      <c r="Z478">
        <f>SUMPRODUCT($B$7:$B$456,Y$7:Y$456,EXP(constants!$B$32+constants!$A$32*ABS($A$7:$A$456-$A478)))</f>
        <v>33.63255442014988</v>
      </c>
      <c r="AA478">
        <f t="shared" si="150"/>
        <v>10274.721550093585</v>
      </c>
      <c r="AB478">
        <f t="shared" si="162"/>
        <v>10267.20607470008</v>
      </c>
      <c r="AD478" s="4">
        <f t="shared" si="151"/>
        <v>732.92357218733287</v>
      </c>
      <c r="AE478">
        <f>SUMPRODUCT($B$7:$B$456,AD$7:AD$456,EXP(constants!$B$32+constants!$A$32*ABS($A$7:$A$456-$A478)))</f>
        <v>20.788466875772027</v>
      </c>
      <c r="AF478" s="4">
        <f t="shared" si="152"/>
        <v>712.13510531156089</v>
      </c>
      <c r="AG478">
        <f t="shared" si="163"/>
        <v>712.13510531156089</v>
      </c>
      <c r="AH478" s="4"/>
      <c r="AI478" s="5">
        <f>SUMPRODUCT(constants!$B$13:$B$20,A478^constants!$A$13:$A$20)*constants!$C$10/((A478/1000000000)^5*(EXP(0.014388/(A478/1000000000)/constants!$B$9)-1))</f>
        <v>2.7278950403862474E-6</v>
      </c>
      <c r="AJ478">
        <f>SUMPRODUCT(A478^constants!$E$28:$J$28,constants!$E$27:$J$27)</f>
        <v>5.6564368818235117E-7</v>
      </c>
      <c r="AL478" s="17">
        <f t="shared" si="153"/>
        <v>2.6569010308541343E-10</v>
      </c>
      <c r="AM478">
        <f t="shared" si="164"/>
        <v>7.942926615517439E-10</v>
      </c>
      <c r="AN478">
        <f t="shared" si="165"/>
        <v>0.3344990026300339</v>
      </c>
      <c r="AO478">
        <f t="shared" si="166"/>
        <v>1.574638845334457E-9</v>
      </c>
      <c r="AQ478">
        <f t="shared" si="169"/>
        <v>2.6569010308541343E-10</v>
      </c>
      <c r="AS478" s="4">
        <f t="shared" si="167"/>
        <v>0.16873081968772352</v>
      </c>
    </row>
    <row r="479" spans="1:45" x14ac:dyDescent="0.2">
      <c r="A479">
        <f>front!A479</f>
        <v>410.78</v>
      </c>
      <c r="B479" s="1">
        <f t="shared" si="168"/>
        <v>0.45999999999997954</v>
      </c>
      <c r="C479">
        <f>front!D479-front!B479</f>
        <v>3273.65</v>
      </c>
      <c r="D479" s="2">
        <f>front!E479-front!C479</f>
        <v>31053.599999999999</v>
      </c>
      <c r="E479" s="2">
        <f>IF(front!F479-front!C479&gt;0,front!F479-front!C479,0)</f>
        <v>22413.9</v>
      </c>
      <c r="F479" s="2">
        <f>front!I479-front!H479</f>
        <v>10065.900000000001</v>
      </c>
      <c r="G479" s="2">
        <f>IF(front!J479-front!H479&gt;0,front!J479-front!H479,0)</f>
        <v>7090.2999999999993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3266.2427299849887</v>
      </c>
      <c r="J479" s="4">
        <f>D479/(constants!$A$4+constants!$B$4*data!D479+constants!$C$4*data!D479^2+constants!$D$4*data!D479^3+constants!$E$4*data!D479^4+constants!$F$4*data!D479^5+constants!$G$4*data!D479^6+constants!$H$4*data!D479^7)</f>
        <v>31854.590836683812</v>
      </c>
      <c r="K479" s="4">
        <f>E479/(constants!$A$4+constants!$B$4*data!E479+constants!$C$4*data!E479^2+constants!$D$4*data!E479^3+constants!$E$4*data!E479^4+constants!$F$4*data!E479^5+constants!$G$4*data!E479^6+constants!$H$4*data!E479^7)</f>
        <v>22727.668864719035</v>
      </c>
      <c r="L479" s="4">
        <f>F479/(constants!$A$4+constants!$B$4*data!F479+constants!$C$4*data!F479^2+constants!$D$4*data!F479^3+constants!$E$4*data!F479^4+constants!$F$4*data!F479^5+constants!$G$4*data!F479^6+constants!$H$4*data!F479^7)</f>
        <v>10065.09968500699</v>
      </c>
      <c r="M479" s="4">
        <f>G479/(constants!$A$4+constants!$B$4*data!G479+constants!$C$4*data!G479^2+constants!$D$4*data!G479^3+constants!$E$4*data!G479^4+constants!$F$4*data!G479^5+constants!$G$4*data!G479^6+constants!$H$4*data!G479^7)</f>
        <v>7078.9047389887282</v>
      </c>
      <c r="N479" s="4"/>
      <c r="O479" s="4">
        <f t="shared" si="154"/>
        <v>10887.47576661663</v>
      </c>
      <c r="P479" s="4">
        <f t="shared" si="155"/>
        <v>10618.196945561271</v>
      </c>
      <c r="Q479" s="4">
        <f t="shared" si="156"/>
        <v>7575.889621573011</v>
      </c>
      <c r="R479" s="4">
        <f t="shared" si="157"/>
        <v>3355.0332283356629</v>
      </c>
      <c r="S479" s="4">
        <f t="shared" si="158"/>
        <v>2359.6349129962427</v>
      </c>
      <c r="T479" s="4">
        <f t="shared" si="159"/>
        <v>1.0253601268121069</v>
      </c>
      <c r="U479" s="4">
        <f t="shared" si="160"/>
        <v>0.71348173898205602</v>
      </c>
      <c r="V479" s="4">
        <f t="shared" si="161"/>
        <v>0.70331193535355563</v>
      </c>
      <c r="W479" s="4"/>
      <c r="X479">
        <f>IF(front!E479&gt;$X$2,O479,P479)</f>
        <v>10887.47576661663</v>
      </c>
      <c r="Y479">
        <f t="shared" si="149"/>
        <v>10308.354104513735</v>
      </c>
      <c r="Z479">
        <f>SUMPRODUCT($B$7:$B$456,Y$7:Y$456,EXP(constants!$B$32+constants!$A$32*ABS($A$7:$A$456-$A479)))</f>
        <v>32.763977976213901</v>
      </c>
      <c r="AA479">
        <f t="shared" si="150"/>
        <v>10275.590126537521</v>
      </c>
      <c r="AB479">
        <f t="shared" si="162"/>
        <v>10268.074651144016</v>
      </c>
      <c r="AD479" s="4">
        <f t="shared" si="151"/>
        <v>732.92357218733287</v>
      </c>
      <c r="AE479">
        <f>SUMPRODUCT($B$7:$B$456,AD$7:AD$456,EXP(constants!$B$32+constants!$A$32*ABS($A$7:$A$456-$A479)))</f>
        <v>20.251594998356108</v>
      </c>
      <c r="AF479" s="4">
        <f t="shared" si="152"/>
        <v>712.67197718897671</v>
      </c>
      <c r="AG479">
        <f t="shared" si="163"/>
        <v>712.67197718897671</v>
      </c>
      <c r="AH479" s="4"/>
      <c r="AI479" s="5">
        <f>SUMPRODUCT(constants!$B$13:$B$20,A479^constants!$A$13:$A$20)*constants!$C$10/((A479/1000000000)^5*(EXP(0.014388/(A479/1000000000)/constants!$B$9)-1))</f>
        <v>2.7467450890251305E-6</v>
      </c>
      <c r="AJ479">
        <f>SUMPRODUCT(A479^constants!$E$28:$J$28,constants!$E$27:$J$27)</f>
        <v>5.6594681307429182E-7</v>
      </c>
      <c r="AL479" s="17">
        <f t="shared" si="153"/>
        <v>2.6750342029497249E-10</v>
      </c>
      <c r="AM479">
        <f t="shared" si="164"/>
        <v>7.9411963875243223E-10</v>
      </c>
      <c r="AN479">
        <f t="shared" si="165"/>
        <v>0.33685531403709185</v>
      </c>
      <c r="AO479">
        <f t="shared" si="166"/>
        <v>1.5742958377327094E-9</v>
      </c>
      <c r="AQ479">
        <f t="shared" si="169"/>
        <v>2.6750342029497249E-10</v>
      </c>
      <c r="AS479" s="4">
        <f t="shared" si="167"/>
        <v>0.16991941024263213</v>
      </c>
    </row>
    <row r="480" spans="1:45" x14ac:dyDescent="0.2">
      <c r="A480">
        <f>front!A480</f>
        <v>411.25</v>
      </c>
      <c r="B480" s="1">
        <f t="shared" si="168"/>
        <v>0.47000000000002728</v>
      </c>
      <c r="C480">
        <f>front!D480-front!B480</f>
        <v>3321.8500000000004</v>
      </c>
      <c r="D480" s="2">
        <f>front!E480-front!C480</f>
        <v>31536.6</v>
      </c>
      <c r="E480" s="2">
        <f>IF(front!F480-front!C480&gt;0,front!F480-front!C480,0)</f>
        <v>23569.1</v>
      </c>
      <c r="F480" s="2">
        <f>front!I480-front!H480</f>
        <v>9841.1999999999989</v>
      </c>
      <c r="G480" s="2">
        <f>IF(front!J480-front!H480&gt;0,front!J480-front!H480,0)</f>
        <v>7217.1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3314.3392284448496</v>
      </c>
      <c r="J480" s="4">
        <f>D480/(constants!$A$4+constants!$B$4*data!D480+constants!$C$4*data!D480^2+constants!$D$4*data!D480^3+constants!$E$4*data!D480^4+constants!$F$4*data!D480^5+constants!$G$4*data!D480^6+constants!$H$4*data!D480^7)</f>
        <v>32370.29305759924</v>
      </c>
      <c r="K480" s="4">
        <f>E480/(constants!$A$4+constants!$B$4*data!E480+constants!$C$4*data!E480^2+constants!$D$4*data!E480^3+constants!$E$4*data!E480^4+constants!$F$4*data!E480^5+constants!$G$4*data!E480^6+constants!$H$4*data!E480^7)</f>
        <v>23936.656645939769</v>
      </c>
      <c r="L480" s="4">
        <f>F480/(constants!$A$4+constants!$B$4*data!F480+constants!$C$4*data!F480^2+constants!$D$4*data!F480^3+constants!$E$4*data!F480^4+constants!$F$4*data!F480^5+constants!$G$4*data!F480^6+constants!$H$4*data!F480^7)</f>
        <v>9838.9473888187058</v>
      </c>
      <c r="M480" s="4">
        <f>G480/(constants!$A$4+constants!$B$4*data!G480+constants!$C$4*data!G480^2+constants!$D$4*data!G480^3+constants!$E$4*data!G480^4+constants!$F$4*data!G480^5+constants!$G$4*data!G480^6+constants!$H$4*data!G480^7)</f>
        <v>7205.8274301398615</v>
      </c>
      <c r="N480" s="4"/>
      <c r="O480" s="4">
        <f t="shared" si="154"/>
        <v>11047.797428149499</v>
      </c>
      <c r="P480" s="4">
        <f t="shared" si="155"/>
        <v>10790.097685866413</v>
      </c>
      <c r="Q480" s="4">
        <f t="shared" si="156"/>
        <v>7978.8855486465891</v>
      </c>
      <c r="R480" s="4">
        <f t="shared" si="157"/>
        <v>3279.649129606235</v>
      </c>
      <c r="S480" s="4">
        <f t="shared" si="158"/>
        <v>2401.9424767132869</v>
      </c>
      <c r="T480" s="4">
        <f t="shared" si="159"/>
        <v>1.0238829851022238</v>
      </c>
      <c r="U480" s="4">
        <f t="shared" si="160"/>
        <v>0.73946369911904175</v>
      </c>
      <c r="V480" s="4">
        <f t="shared" si="161"/>
        <v>0.73237788000866777</v>
      </c>
      <c r="W480" s="4"/>
      <c r="X480">
        <f>IF(front!E480&gt;$X$2,O480,P480)</f>
        <v>11047.797428149499</v>
      </c>
      <c r="Y480">
        <f t="shared" si="149"/>
        <v>10468.675766046605</v>
      </c>
      <c r="Z480">
        <f>SUMPRODUCT($B$7:$B$456,Y$7:Y$456,EXP(constants!$B$32+constants!$A$32*ABS($A$7:$A$456-$A480)))</f>
        <v>31.899683223971241</v>
      </c>
      <c r="AA480">
        <f t="shared" si="150"/>
        <v>10436.776082822633</v>
      </c>
      <c r="AB480">
        <f t="shared" si="162"/>
        <v>10429.260607429127</v>
      </c>
      <c r="AD480" s="4">
        <f t="shared" si="151"/>
        <v>610.52581437887875</v>
      </c>
      <c r="AE480">
        <f>SUMPRODUCT($B$7:$B$456,AD$7:AD$456,EXP(constants!$B$32+constants!$A$32*ABS($A$7:$A$456-$A480)))</f>
        <v>19.717369658126358</v>
      </c>
      <c r="AF480" s="4">
        <f t="shared" si="152"/>
        <v>590.80844472075239</v>
      </c>
      <c r="AG480">
        <f t="shared" si="163"/>
        <v>590.80844472075239</v>
      </c>
      <c r="AH480" s="4"/>
      <c r="AI480" s="5">
        <f>SUMPRODUCT(constants!$B$13:$B$20,A480^constants!$A$13:$A$20)*constants!$C$10/((A480/1000000000)^5*(EXP(0.014388/(A480/1000000000)/constants!$B$9)-1))</f>
        <v>2.7660776892794065E-6</v>
      </c>
      <c r="AJ480">
        <f>SUMPRODUCT(A480^constants!$E$28:$J$28,constants!$E$27:$J$27)</f>
        <v>5.6629498667036581E-7</v>
      </c>
      <c r="AL480" s="17">
        <f t="shared" si="153"/>
        <v>2.6522279894981553E-10</v>
      </c>
      <c r="AM480">
        <f t="shared" si="164"/>
        <v>9.5850861938513254E-10</v>
      </c>
      <c r="AN480">
        <f t="shared" si="165"/>
        <v>0.27670361391215403</v>
      </c>
      <c r="AO480">
        <f t="shared" si="166"/>
        <v>1.9001873978328412E-9</v>
      </c>
      <c r="AQ480">
        <f t="shared" si="169"/>
        <v>2.6522279894981553E-10</v>
      </c>
      <c r="AS480" s="4">
        <f t="shared" si="167"/>
        <v>0.13957718025722171</v>
      </c>
    </row>
    <row r="481" spans="1:45" x14ac:dyDescent="0.2">
      <c r="A481">
        <f>front!A481</f>
        <v>411.72</v>
      </c>
      <c r="B481" s="1">
        <f t="shared" si="168"/>
        <v>0.47000000000002728</v>
      </c>
      <c r="C481">
        <f>front!D481-front!B481</f>
        <v>3321.8500000000004</v>
      </c>
      <c r="D481" s="2">
        <f>front!E481-front!C481</f>
        <v>31536.6</v>
      </c>
      <c r="E481" s="2">
        <f>IF(front!F481-front!C481&gt;0,front!F481-front!C481,0)</f>
        <v>23569.1</v>
      </c>
      <c r="F481" s="2">
        <f>front!I481-front!H481</f>
        <v>9841.1999999999989</v>
      </c>
      <c r="G481" s="2">
        <f>IF(front!J481-front!H481&gt;0,front!J481-front!H481,0)</f>
        <v>7217.1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3314.3392284448496</v>
      </c>
      <c r="J481" s="4">
        <f>D481/(constants!$A$4+constants!$B$4*data!D481+constants!$C$4*data!D481^2+constants!$D$4*data!D481^3+constants!$E$4*data!D481^4+constants!$F$4*data!D481^5+constants!$G$4*data!D481^6+constants!$H$4*data!D481^7)</f>
        <v>32370.29305759924</v>
      </c>
      <c r="K481" s="4">
        <f>E481/(constants!$A$4+constants!$B$4*data!E481+constants!$C$4*data!E481^2+constants!$D$4*data!E481^3+constants!$E$4*data!E481^4+constants!$F$4*data!E481^5+constants!$G$4*data!E481^6+constants!$H$4*data!E481^7)</f>
        <v>23936.656645939769</v>
      </c>
      <c r="L481" s="4">
        <f>F481/(constants!$A$4+constants!$B$4*data!F481+constants!$C$4*data!F481^2+constants!$D$4*data!F481^3+constants!$E$4*data!F481^4+constants!$F$4*data!F481^5+constants!$G$4*data!F481^6+constants!$H$4*data!F481^7)</f>
        <v>9838.9473888187058</v>
      </c>
      <c r="M481" s="4">
        <f>G481/(constants!$A$4+constants!$B$4*data!G481+constants!$C$4*data!G481^2+constants!$D$4*data!G481^3+constants!$E$4*data!G481^4+constants!$F$4*data!G481^5+constants!$G$4*data!G481^6+constants!$H$4*data!G481^7)</f>
        <v>7205.8274301398615</v>
      </c>
      <c r="N481" s="4"/>
      <c r="O481" s="4">
        <f t="shared" si="154"/>
        <v>11047.797428149499</v>
      </c>
      <c r="P481" s="4">
        <f t="shared" si="155"/>
        <v>10790.097685866413</v>
      </c>
      <c r="Q481" s="4">
        <f t="shared" si="156"/>
        <v>7978.8855486465891</v>
      </c>
      <c r="R481" s="4">
        <f t="shared" si="157"/>
        <v>3279.649129606235</v>
      </c>
      <c r="S481" s="4">
        <f t="shared" si="158"/>
        <v>2401.9424767132869</v>
      </c>
      <c r="T481" s="4">
        <f t="shared" si="159"/>
        <v>1.0238829851022238</v>
      </c>
      <c r="U481" s="4">
        <f t="shared" si="160"/>
        <v>0.73946369911904175</v>
      </c>
      <c r="V481" s="4">
        <f t="shared" si="161"/>
        <v>0.73237788000866777</v>
      </c>
      <c r="W481" s="4"/>
      <c r="X481">
        <f>IF(front!E481&gt;$X$2,O481,P481)</f>
        <v>11047.797428149499</v>
      </c>
      <c r="Y481">
        <f t="shared" si="149"/>
        <v>10468.675766046605</v>
      </c>
      <c r="Z481">
        <f>SUMPRODUCT($B$7:$B$456,Y$7:Y$456,EXP(constants!$B$32+constants!$A$32*ABS($A$7:$A$456-$A481)))</f>
        <v>31.058188066432752</v>
      </c>
      <c r="AA481">
        <f t="shared" si="150"/>
        <v>10437.617577980172</v>
      </c>
      <c r="AB481">
        <f t="shared" si="162"/>
        <v>10430.102102586667</v>
      </c>
      <c r="AD481" s="4">
        <f t="shared" si="151"/>
        <v>610.52581437887875</v>
      </c>
      <c r="AE481">
        <f>SUMPRODUCT($B$7:$B$456,AD$7:AD$456,EXP(constants!$B$32+constants!$A$32*ABS($A$7:$A$456-$A481)))</f>
        <v>19.19723687278756</v>
      </c>
      <c r="AF481" s="4">
        <f t="shared" si="152"/>
        <v>591.32857750609116</v>
      </c>
      <c r="AG481">
        <f t="shared" si="163"/>
        <v>591.32857750609116</v>
      </c>
      <c r="AH481" s="4"/>
      <c r="AI481" s="5">
        <f>SUMPRODUCT(constants!$B$13:$B$20,A481^constants!$A$13:$A$20)*constants!$C$10/((A481/1000000000)^5*(EXP(0.014388/(A481/1000000000)/constants!$B$9)-1))</f>
        <v>2.7854837286559479E-6</v>
      </c>
      <c r="AJ481">
        <f>SUMPRODUCT(A481^constants!$E$28:$J$28,constants!$E$27:$J$27)</f>
        <v>5.6668185960227638E-7</v>
      </c>
      <c r="AL481" s="17">
        <f t="shared" si="153"/>
        <v>2.6706198091437164E-10</v>
      </c>
      <c r="AM481">
        <f t="shared" si="164"/>
        <v>9.5831975852112289E-10</v>
      </c>
      <c r="AN481">
        <f t="shared" si="165"/>
        <v>0.27867731885910518</v>
      </c>
      <c r="AO481">
        <f t="shared" si="166"/>
        <v>1.8998129921921644E-9</v>
      </c>
      <c r="AQ481">
        <f t="shared" si="169"/>
        <v>2.6706198091437164E-10</v>
      </c>
      <c r="AS481" s="4">
        <f t="shared" si="167"/>
        <v>0.14057277322133321</v>
      </c>
    </row>
    <row r="482" spans="1:45" x14ac:dyDescent="0.2">
      <c r="A482">
        <f>front!A482</f>
        <v>412.18</v>
      </c>
      <c r="B482" s="1">
        <f t="shared" si="168"/>
        <v>0.45999999999997954</v>
      </c>
      <c r="C482">
        <f>front!D482-front!B482</f>
        <v>3408.1499999999996</v>
      </c>
      <c r="D482" s="2">
        <f>front!E482-front!C482</f>
        <v>32340.5</v>
      </c>
      <c r="E482" s="2">
        <f>IF(front!F482-front!C482&gt;0,front!F482-front!C482,0)</f>
        <v>24929.699999999997</v>
      </c>
      <c r="F482" s="2">
        <f>front!I482-front!H482</f>
        <v>9853.4999999999982</v>
      </c>
      <c r="G482" s="2">
        <f>IF(front!J482-front!H482&gt;0,front!J482-front!H482,0)</f>
        <v>7475.1999999999989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3400.4552046111398</v>
      </c>
      <c r="J482" s="4">
        <f>D482/(constants!$A$4+constants!$B$4*data!D482+constants!$C$4*data!D482^2+constants!$D$4*data!D482^3+constants!$E$4*data!D482^4+constants!$F$4*data!D482^5+constants!$G$4*data!D482^6+constants!$H$4*data!D482^7)</f>
        <v>33229.864696861529</v>
      </c>
      <c r="K482" s="4">
        <f>E482/(constants!$A$4+constants!$B$4*data!E482+constants!$C$4*data!E482^2+constants!$D$4*data!E482^3+constants!$E$4*data!E482^4+constants!$F$4*data!E482^5+constants!$G$4*data!E482^6+constants!$H$4*data!E482^7)</f>
        <v>25365.377049029019</v>
      </c>
      <c r="L482" s="4">
        <f>F482/(constants!$A$4+constants!$B$4*data!F482+constants!$C$4*data!F482^2+constants!$D$4*data!F482^3+constants!$E$4*data!F482^4+constants!$F$4*data!F482^5+constants!$G$4*data!F482^6+constants!$H$4*data!F482^7)</f>
        <v>9851.3237561071601</v>
      </c>
      <c r="M482" s="4">
        <f>G482/(constants!$A$4+constants!$B$4*data!G482+constants!$C$4*data!G482^2+constants!$D$4*data!G482^3+constants!$E$4*data!G482^4+constants!$F$4*data!G482^5+constants!$G$4*data!G482^6+constants!$H$4*data!G482^7)</f>
        <v>7464.2527153864903</v>
      </c>
      <c r="N482" s="4"/>
      <c r="O482" s="4">
        <f t="shared" si="154"/>
        <v>11334.850682037133</v>
      </c>
      <c r="P482" s="4">
        <f t="shared" si="155"/>
        <v>11076.62156562051</v>
      </c>
      <c r="Q482" s="4">
        <f t="shared" si="156"/>
        <v>8455.1256830096736</v>
      </c>
      <c r="R482" s="4">
        <f t="shared" si="157"/>
        <v>3283.7745853690535</v>
      </c>
      <c r="S482" s="4">
        <f t="shared" si="158"/>
        <v>2488.0842384621633</v>
      </c>
      <c r="T482" s="4">
        <f t="shared" si="159"/>
        <v>1.02331298536172</v>
      </c>
      <c r="U482" s="4">
        <f t="shared" si="160"/>
        <v>0.76333073518125738</v>
      </c>
      <c r="V482" s="4">
        <f t="shared" si="161"/>
        <v>0.75769032671971148</v>
      </c>
      <c r="W482" s="4"/>
      <c r="X482">
        <f>IF(front!E482&gt;$X$2,O482,P482)</f>
        <v>11334.850682037133</v>
      </c>
      <c r="Y482">
        <f t="shared" si="149"/>
        <v>10755.729019934239</v>
      </c>
      <c r="Z482">
        <f>SUMPRODUCT($B$7:$B$456,Y$7:Y$456,EXP(constants!$B$32+constants!$A$32*ABS($A$7:$A$456-$A482)))</f>
        <v>30.256095837313378</v>
      </c>
      <c r="AA482">
        <f t="shared" si="150"/>
        <v>10725.472924096925</v>
      </c>
      <c r="AB482">
        <f t="shared" si="162"/>
        <v>10717.957448703419</v>
      </c>
      <c r="AD482" s="4">
        <f t="shared" si="151"/>
        <v>518.92750201328545</v>
      </c>
      <c r="AE482">
        <f>SUMPRODUCT($B$7:$B$456,AD$7:AD$456,EXP(constants!$B$32+constants!$A$32*ABS($A$7:$A$456-$A482)))</f>
        <v>18.701459254231992</v>
      </c>
      <c r="AF482" s="4">
        <f t="shared" si="152"/>
        <v>500.22604275905348</v>
      </c>
      <c r="AG482">
        <f t="shared" si="163"/>
        <v>500.22604275905348</v>
      </c>
      <c r="AH482" s="4"/>
      <c r="AI482" s="5">
        <f>SUMPRODUCT(constants!$B$13:$B$20,A482^constants!$A$13:$A$20)*constants!$C$10/((A482/1000000000)^5*(EXP(0.014388/(A482/1000000000)/constants!$B$9)-1))</f>
        <v>2.8045478758682513E-6</v>
      </c>
      <c r="AJ482">
        <f>SUMPRODUCT(A482^constants!$E$28:$J$28,constants!$E$27:$J$27)</f>
        <v>5.6709779733856965E-7</v>
      </c>
      <c r="AL482" s="17">
        <f t="shared" si="153"/>
        <v>2.6166812933256469E-10</v>
      </c>
      <c r="AM482">
        <f t="shared" si="164"/>
        <v>1.133683072977723E-9</v>
      </c>
      <c r="AN482">
        <f t="shared" si="165"/>
        <v>0.23081241624722265</v>
      </c>
      <c r="AO482">
        <f t="shared" si="166"/>
        <v>2.2474605286184786E-9</v>
      </c>
      <c r="AQ482">
        <f t="shared" si="169"/>
        <v>2.6166812933256469E-10</v>
      </c>
      <c r="AS482" s="4">
        <f t="shared" si="167"/>
        <v>0.11642835369100474</v>
      </c>
    </row>
    <row r="483" spans="1:45" x14ac:dyDescent="0.2">
      <c r="A483">
        <f>front!A483</f>
        <v>412.65</v>
      </c>
      <c r="B483" s="1">
        <f t="shared" si="168"/>
        <v>0.46999999999997044</v>
      </c>
      <c r="C483">
        <f>front!D483-front!B483</f>
        <v>3408.1499999999996</v>
      </c>
      <c r="D483" s="2">
        <f>front!E483-front!C483</f>
        <v>32340.5</v>
      </c>
      <c r="E483" s="2">
        <f>IF(front!F483-front!C483&gt;0,front!F483-front!C483,0)</f>
        <v>24929.699999999997</v>
      </c>
      <c r="F483" s="2">
        <f>front!I483-front!H483</f>
        <v>9853.4999999999982</v>
      </c>
      <c r="G483" s="2">
        <f>IF(front!J483-front!H483&gt;0,front!J483-front!H483,0)</f>
        <v>7475.1999999999989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3400.4552046111398</v>
      </c>
      <c r="J483" s="4">
        <f>D483/(constants!$A$4+constants!$B$4*data!D483+constants!$C$4*data!D483^2+constants!$D$4*data!D483^3+constants!$E$4*data!D483^4+constants!$F$4*data!D483^5+constants!$G$4*data!D483^6+constants!$H$4*data!D483^7)</f>
        <v>33229.864696861529</v>
      </c>
      <c r="K483" s="4">
        <f>E483/(constants!$A$4+constants!$B$4*data!E483+constants!$C$4*data!E483^2+constants!$D$4*data!E483^3+constants!$E$4*data!E483^4+constants!$F$4*data!E483^5+constants!$G$4*data!E483^6+constants!$H$4*data!E483^7)</f>
        <v>25365.377049029019</v>
      </c>
      <c r="L483" s="4">
        <f>F483/(constants!$A$4+constants!$B$4*data!F483+constants!$C$4*data!F483^2+constants!$D$4*data!F483^3+constants!$E$4*data!F483^4+constants!$F$4*data!F483^5+constants!$G$4*data!F483^6+constants!$H$4*data!F483^7)</f>
        <v>9851.3237561071601</v>
      </c>
      <c r="M483" s="4">
        <f>G483/(constants!$A$4+constants!$B$4*data!G483+constants!$C$4*data!G483^2+constants!$D$4*data!G483^3+constants!$E$4*data!G483^4+constants!$F$4*data!G483^5+constants!$G$4*data!G483^6+constants!$H$4*data!G483^7)</f>
        <v>7464.2527153864903</v>
      </c>
      <c r="N483" s="4"/>
      <c r="O483" s="4">
        <f t="shared" si="154"/>
        <v>11334.850682037133</v>
      </c>
      <c r="P483" s="4">
        <f t="shared" si="155"/>
        <v>11076.62156562051</v>
      </c>
      <c r="Q483" s="4">
        <f t="shared" si="156"/>
        <v>8455.1256830096736</v>
      </c>
      <c r="R483" s="4">
        <f t="shared" si="157"/>
        <v>3283.7745853690535</v>
      </c>
      <c r="S483" s="4">
        <f t="shared" si="158"/>
        <v>2488.0842384621633</v>
      </c>
      <c r="T483" s="4">
        <f t="shared" si="159"/>
        <v>1.02331298536172</v>
      </c>
      <c r="U483" s="4">
        <f t="shared" si="160"/>
        <v>0.76333073518125738</v>
      </c>
      <c r="V483" s="4">
        <f t="shared" si="161"/>
        <v>0.75769032671971148</v>
      </c>
      <c r="W483" s="4"/>
      <c r="X483">
        <f>IF(front!E483&gt;$X$2,O483,P483)</f>
        <v>11334.850682037133</v>
      </c>
      <c r="Y483">
        <f t="shared" si="149"/>
        <v>10755.729019934239</v>
      </c>
      <c r="Z483">
        <f>SUMPRODUCT($B$7:$B$456,Y$7:Y$456,EXP(constants!$B$32+constants!$A$32*ABS($A$7:$A$456-$A483)))</f>
        <v>29.457957562573888</v>
      </c>
      <c r="AA483">
        <f t="shared" si="150"/>
        <v>10726.271062371665</v>
      </c>
      <c r="AB483">
        <f t="shared" si="162"/>
        <v>10718.755586978159</v>
      </c>
      <c r="AD483" s="4">
        <f t="shared" si="151"/>
        <v>518.92750201328545</v>
      </c>
      <c r="AE483">
        <f>SUMPRODUCT($B$7:$B$456,AD$7:AD$456,EXP(constants!$B$32+constants!$A$32*ABS($A$7:$A$456-$A483)))</f>
        <v>18.208125596626516</v>
      </c>
      <c r="AF483" s="4">
        <f t="shared" si="152"/>
        <v>500.71937641665892</v>
      </c>
      <c r="AG483">
        <f t="shared" si="163"/>
        <v>500.71937641665892</v>
      </c>
      <c r="AH483" s="4"/>
      <c r="AI483" s="5">
        <f>SUMPRODUCT(constants!$B$13:$B$20,A483^constants!$A$13:$A$20)*constants!$C$10/((A483/1000000000)^5*(EXP(0.014388/(A483/1000000000)/constants!$B$9)-1))</f>
        <v>2.824098892898203E-6</v>
      </c>
      <c r="AJ483">
        <f>SUMPRODUCT(A483^constants!$E$28:$J$28,constants!$E$27:$J$27)</f>
        <v>5.6756069393939417E-7</v>
      </c>
      <c r="AL483" s="17">
        <f t="shared" si="153"/>
        <v>2.6347264567998007E-10</v>
      </c>
      <c r="AM483">
        <f t="shared" si="164"/>
        <v>1.1334905751023208E-9</v>
      </c>
      <c r="AN483">
        <f t="shared" si="165"/>
        <v>0.23244361397199642</v>
      </c>
      <c r="AO483">
        <f t="shared" si="166"/>
        <v>2.2470789128149783E-9</v>
      </c>
      <c r="AQ483">
        <f t="shared" si="169"/>
        <v>2.6347264567998007E-10</v>
      </c>
      <c r="AS483" s="4">
        <f t="shared" si="167"/>
        <v>0.11725117626150501</v>
      </c>
    </row>
    <row r="484" spans="1:45" x14ac:dyDescent="0.2">
      <c r="A484">
        <f>front!A484</f>
        <v>413.12</v>
      </c>
      <c r="B484" s="1">
        <f t="shared" si="168"/>
        <v>0.47000000000002728</v>
      </c>
      <c r="C484">
        <f>front!D484-front!B484</f>
        <v>3482.6000000000004</v>
      </c>
      <c r="D484" s="2">
        <f>front!E484-front!C484</f>
        <v>33024.700000000004</v>
      </c>
      <c r="E484" s="2">
        <f>IF(front!F484-front!C484&gt;0,front!F484-front!C484,0)</f>
        <v>26128.400000000001</v>
      </c>
      <c r="F484" s="2">
        <f>front!I484-front!H484</f>
        <v>10084.899999999998</v>
      </c>
      <c r="G484" s="2">
        <f>IF(front!J484-front!H484&gt;0,front!J484-front!H484,0)</f>
        <v>7846.7999999999993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3474.7478796146834</v>
      </c>
      <c r="J484" s="4">
        <f>D484/(constants!$A$4+constants!$B$4*data!D484+constants!$C$4*data!D484^2+constants!$D$4*data!D484^3+constants!$E$4*data!D484^4+constants!$F$4*data!D484^5+constants!$G$4*data!D484^6+constants!$H$4*data!D484^7)</f>
        <v>33962.673174059782</v>
      </c>
      <c r="K484" s="4">
        <f>E484/(constants!$A$4+constants!$B$4*data!E484+constants!$C$4*data!E484^2+constants!$D$4*data!E484^3+constants!$E$4*data!E484^4+constants!$F$4*data!E484^5+constants!$G$4*data!E484^6+constants!$H$4*data!E484^7)</f>
        <v>26628.189795444552</v>
      </c>
      <c r="L484" s="4">
        <f>F484/(constants!$A$4+constants!$B$4*data!F484+constants!$C$4*data!F484^2+constants!$D$4*data!F484^3+constants!$E$4*data!F484^4+constants!$F$4*data!F484^5+constants!$G$4*data!F484^6+constants!$H$4*data!F484^7)</f>
        <v>10084.228086865407</v>
      </c>
      <c r="M484" s="4">
        <f>G484/(constants!$A$4+constants!$B$4*data!G484+constants!$C$4*data!G484^2+constants!$D$4*data!G484^3+constants!$E$4*data!G484^4+constants!$F$4*data!G484^5+constants!$G$4*data!G484^6+constants!$H$4*data!G484^7)</f>
        <v>7836.5095742487729</v>
      </c>
      <c r="N484" s="4"/>
      <c r="O484" s="4">
        <f t="shared" si="154"/>
        <v>11582.492932048945</v>
      </c>
      <c r="P484" s="4">
        <f t="shared" si="155"/>
        <v>11320.891058019928</v>
      </c>
      <c r="Q484" s="4">
        <f t="shared" si="156"/>
        <v>8876.0632651481847</v>
      </c>
      <c r="R484" s="4">
        <f t="shared" si="157"/>
        <v>3361.4093622884689</v>
      </c>
      <c r="S484" s="4">
        <f t="shared" si="158"/>
        <v>2612.1698580829243</v>
      </c>
      <c r="T484" s="4">
        <f t="shared" si="159"/>
        <v>1.0231078872403505</v>
      </c>
      <c r="U484" s="4">
        <f t="shared" si="160"/>
        <v>0.78404281250107233</v>
      </c>
      <c r="V484" s="4">
        <f t="shared" si="161"/>
        <v>0.77710554608098747</v>
      </c>
      <c r="W484" s="4"/>
      <c r="X484">
        <f>IF(front!E484&gt;$X$2,O484,P484)</f>
        <v>11582.492932048945</v>
      </c>
      <c r="Y484">
        <f t="shared" si="149"/>
        <v>11003.37126994605</v>
      </c>
      <c r="Z484">
        <f>SUMPRODUCT($B$7:$B$456,Y$7:Y$456,EXP(constants!$B$32+constants!$A$32*ABS($A$7:$A$456-$A484)))</f>
        <v>28.68087371299972</v>
      </c>
      <c r="AA484">
        <f t="shared" si="150"/>
        <v>10974.690396233051</v>
      </c>
      <c r="AB484">
        <f t="shared" si="162"/>
        <v>10967.174920839545</v>
      </c>
      <c r="AD484" s="4">
        <f t="shared" si="151"/>
        <v>458.67395578376136</v>
      </c>
      <c r="AE484">
        <f>SUMPRODUCT($B$7:$B$456,AD$7:AD$456,EXP(constants!$B$32+constants!$A$32*ABS($A$7:$A$456-$A484)))</f>
        <v>17.727805795021098</v>
      </c>
      <c r="AF484" s="4">
        <f t="shared" si="152"/>
        <v>440.94614998874027</v>
      </c>
      <c r="AG484">
        <f t="shared" si="163"/>
        <v>440.94614998874027</v>
      </c>
      <c r="AH484" s="4"/>
      <c r="AI484" s="5">
        <f>SUMPRODUCT(constants!$B$13:$B$20,A484^constants!$A$13:$A$20)*constants!$C$10/((A484/1000000000)^5*(EXP(0.014388/(A484/1000000000)/constants!$B$9)-1))</f>
        <v>2.8437230034275074E-6</v>
      </c>
      <c r="AJ484">
        <f>SUMPRODUCT(A484^constants!$E$28:$J$28,constants!$E$27:$J$27)</f>
        <v>5.6806171305946599E-7</v>
      </c>
      <c r="AL484" s="17">
        <f t="shared" si="153"/>
        <v>2.5929403186812838E-10</v>
      </c>
      <c r="AM484">
        <f t="shared" si="164"/>
        <v>1.288279108625785E-9</v>
      </c>
      <c r="AN484">
        <f t="shared" si="165"/>
        <v>0.20127162672436633</v>
      </c>
      <c r="AO484">
        <f t="shared" si="166"/>
        <v>2.5539381468185188E-9</v>
      </c>
      <c r="AQ484">
        <f t="shared" si="169"/>
        <v>2.5929403186812838E-10</v>
      </c>
      <c r="AS484" s="4">
        <f t="shared" si="167"/>
        <v>0.10152713846697307</v>
      </c>
    </row>
    <row r="485" spans="1:45" x14ac:dyDescent="0.2">
      <c r="A485">
        <f>front!A485</f>
        <v>413.59</v>
      </c>
      <c r="B485" s="1">
        <f t="shared" si="168"/>
        <v>0.46999999999997044</v>
      </c>
      <c r="C485">
        <f>front!D485-front!B485</f>
        <v>3482.6000000000004</v>
      </c>
      <c r="D485" s="2">
        <f>front!E485-front!C485</f>
        <v>33024.700000000004</v>
      </c>
      <c r="E485" s="2">
        <f>IF(front!F485-front!C485&gt;0,front!F485-front!C485,0)</f>
        <v>26128.400000000001</v>
      </c>
      <c r="F485" s="2">
        <f>front!I485-front!H485</f>
        <v>10084.899999999998</v>
      </c>
      <c r="G485" s="2">
        <f>IF(front!J485-front!H485&gt;0,front!J485-front!H485,0)</f>
        <v>7846.7999999999993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3474.7478796146834</v>
      </c>
      <c r="J485" s="4">
        <f>D485/(constants!$A$4+constants!$B$4*data!D485+constants!$C$4*data!D485^2+constants!$D$4*data!D485^3+constants!$E$4*data!D485^4+constants!$F$4*data!D485^5+constants!$G$4*data!D485^6+constants!$H$4*data!D485^7)</f>
        <v>33962.673174059782</v>
      </c>
      <c r="K485" s="4">
        <f>E485/(constants!$A$4+constants!$B$4*data!E485+constants!$C$4*data!E485^2+constants!$D$4*data!E485^3+constants!$E$4*data!E485^4+constants!$F$4*data!E485^5+constants!$G$4*data!E485^6+constants!$H$4*data!E485^7)</f>
        <v>26628.189795444552</v>
      </c>
      <c r="L485" s="4">
        <f>F485/(constants!$A$4+constants!$B$4*data!F485+constants!$C$4*data!F485^2+constants!$D$4*data!F485^3+constants!$E$4*data!F485^4+constants!$F$4*data!F485^5+constants!$G$4*data!F485^6+constants!$H$4*data!F485^7)</f>
        <v>10084.228086865407</v>
      </c>
      <c r="M485" s="4">
        <f>G485/(constants!$A$4+constants!$B$4*data!G485+constants!$C$4*data!G485^2+constants!$D$4*data!G485^3+constants!$E$4*data!G485^4+constants!$F$4*data!G485^5+constants!$G$4*data!G485^6+constants!$H$4*data!G485^7)</f>
        <v>7836.5095742487729</v>
      </c>
      <c r="N485" s="4"/>
      <c r="O485" s="4">
        <f t="shared" si="154"/>
        <v>11582.492932048945</v>
      </c>
      <c r="P485" s="4">
        <f t="shared" si="155"/>
        <v>11320.891058019928</v>
      </c>
      <c r="Q485" s="4">
        <f t="shared" si="156"/>
        <v>8876.0632651481847</v>
      </c>
      <c r="R485" s="4">
        <f t="shared" si="157"/>
        <v>3361.4093622884689</v>
      </c>
      <c r="S485" s="4">
        <f t="shared" si="158"/>
        <v>2612.1698580829243</v>
      </c>
      <c r="T485" s="4">
        <f t="shared" si="159"/>
        <v>1.0231078872403505</v>
      </c>
      <c r="U485" s="4">
        <f t="shared" si="160"/>
        <v>0.78404281250107233</v>
      </c>
      <c r="V485" s="4">
        <f t="shared" si="161"/>
        <v>0.77710554608098747</v>
      </c>
      <c r="W485" s="4"/>
      <c r="X485">
        <f>IF(front!E485&gt;$X$2,O485,P485)</f>
        <v>11582.492932048945</v>
      </c>
      <c r="Y485">
        <f t="shared" si="149"/>
        <v>11003.37126994605</v>
      </c>
      <c r="Z485">
        <f>SUMPRODUCT($B$7:$B$456,Y$7:Y$456,EXP(constants!$B$32+constants!$A$32*ABS($A$7:$A$456-$A485)))</f>
        <v>27.924288885056267</v>
      </c>
      <c r="AA485">
        <f t="shared" si="150"/>
        <v>10975.446981060993</v>
      </c>
      <c r="AB485">
        <f t="shared" si="162"/>
        <v>10967.931505667488</v>
      </c>
      <c r="AD485" s="4">
        <f t="shared" si="151"/>
        <v>458.67395578376136</v>
      </c>
      <c r="AE485">
        <f>SUMPRODUCT($B$7:$B$456,AD$7:AD$456,EXP(constants!$B$32+constants!$A$32*ABS($A$7:$A$456-$A485)))</f>
        <v>17.260156551436104</v>
      </c>
      <c r="AF485" s="4">
        <f t="shared" si="152"/>
        <v>441.41379923232523</v>
      </c>
      <c r="AG485">
        <f t="shared" si="163"/>
        <v>441.41379923232523</v>
      </c>
      <c r="AH485" s="4"/>
      <c r="AI485" s="5">
        <f>SUMPRODUCT(constants!$B$13:$B$20,A485^constants!$A$13:$A$20)*constants!$C$10/((A485/1000000000)^5*(EXP(0.014388/(A485/1000000000)/constants!$B$9)-1))</f>
        <v>2.8634200874750679E-6</v>
      </c>
      <c r="AJ485">
        <f>SUMPRODUCT(A485^constants!$E$28:$J$28,constants!$E$27:$J$27)</f>
        <v>5.6860064145963654E-7</v>
      </c>
      <c r="AL485" s="17">
        <f t="shared" si="153"/>
        <v>2.6107202492971853E-10</v>
      </c>
      <c r="AM485">
        <f t="shared" si="164"/>
        <v>1.2881351748597472E-9</v>
      </c>
      <c r="AN485">
        <f t="shared" si="165"/>
        <v>0.2026744009673862</v>
      </c>
      <c r="AO485">
        <f t="shared" si="166"/>
        <v>2.5536528065275538E-9</v>
      </c>
      <c r="AQ485">
        <f t="shared" si="169"/>
        <v>2.6107202492971853E-10</v>
      </c>
      <c r="AS485" s="4">
        <f t="shared" si="167"/>
        <v>0.10223473773035073</v>
      </c>
    </row>
    <row r="486" spans="1:45" x14ac:dyDescent="0.2">
      <c r="A486">
        <f>front!A486</f>
        <v>414.05</v>
      </c>
      <c r="B486" s="1">
        <f t="shared" si="168"/>
        <v>0.46000000000003638</v>
      </c>
      <c r="C486">
        <f>front!D486-front!B486</f>
        <v>3570.1000000000004</v>
      </c>
      <c r="D486" s="2">
        <f>front!E486-front!C486</f>
        <v>33683.5</v>
      </c>
      <c r="E486" s="2">
        <f>IF(front!F486-front!C486&gt;0,front!F486-front!C486,0)</f>
        <v>27165</v>
      </c>
      <c r="F486" s="2">
        <f>front!I486-front!H486</f>
        <v>10147.4</v>
      </c>
      <c r="G486" s="2">
        <f>IF(front!J486-front!H486&gt;0,front!J486-front!H486,0)</f>
        <v>8070.6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3562.0648143143444</v>
      </c>
      <c r="J486" s="4">
        <f>D486/(constants!$A$4+constants!$B$4*data!D486+constants!$C$4*data!D486^2+constants!$D$4*data!D486^3+constants!$E$4*data!D486^4+constants!$F$4*data!D486^5+constants!$G$4*data!D486^6+constants!$H$4*data!D486^7)</f>
        <v>34669.347685297158</v>
      </c>
      <c r="K486" s="4">
        <f>E486/(constants!$A$4+constants!$B$4*data!E486+constants!$C$4*data!E486^2+constants!$D$4*data!E486^3+constants!$E$4*data!E486^4+constants!$F$4*data!E486^5+constants!$G$4*data!E486^6+constants!$H$4*data!E486^7)</f>
        <v>27723.215935208147</v>
      </c>
      <c r="L486" s="4">
        <f>F486/(constants!$A$4+constants!$B$4*data!F486+constants!$C$4*data!F486^2+constants!$D$4*data!F486^3+constants!$E$4*data!F486^4+constants!$F$4*data!F486^5+constants!$G$4*data!F486^6+constants!$H$4*data!F486^7)</f>
        <v>10147.156694728643</v>
      </c>
      <c r="M486" s="4">
        <f>G486/(constants!$A$4+constants!$B$4*data!G486+constants!$C$4*data!G486^2+constants!$D$4*data!G486^3+constants!$E$4*data!G486^4+constants!$F$4*data!G486^5+constants!$G$4*data!G486^6+constants!$H$4*data!G486^7)</f>
        <v>8060.8192543203659</v>
      </c>
      <c r="N486" s="4"/>
      <c r="O486" s="4">
        <f t="shared" si="154"/>
        <v>11873.549381047815</v>
      </c>
      <c r="P486" s="4">
        <f t="shared" si="155"/>
        <v>11556.449228432388</v>
      </c>
      <c r="Q486" s="4">
        <f t="shared" si="156"/>
        <v>9241.0719784027151</v>
      </c>
      <c r="R486" s="4">
        <f t="shared" si="157"/>
        <v>3382.3855649095476</v>
      </c>
      <c r="S486" s="4">
        <f t="shared" si="158"/>
        <v>2686.9397514401221</v>
      </c>
      <c r="T486" s="4">
        <f t="shared" si="159"/>
        <v>1.0274392372905741</v>
      </c>
      <c r="U486" s="4">
        <f t="shared" si="160"/>
        <v>0.79964630966983019</v>
      </c>
      <c r="V486" s="4">
        <f t="shared" si="161"/>
        <v>0.7943919165560821</v>
      </c>
      <c r="W486" s="4"/>
      <c r="X486">
        <f>IF(front!E486&gt;$X$2,O486,P486)</f>
        <v>11873.549381047815</v>
      </c>
      <c r="Y486">
        <f t="shared" si="149"/>
        <v>11294.42771894492</v>
      </c>
      <c r="Z486">
        <f>SUMPRODUCT($B$7:$B$456,Y$7:Y$456,EXP(constants!$B$32+constants!$A$32*ABS($A$7:$A$456-$A486)))</f>
        <v>27.203131067656148</v>
      </c>
      <c r="AA486">
        <f t="shared" si="150"/>
        <v>11267.224587877265</v>
      </c>
      <c r="AB486">
        <f t="shared" si="162"/>
        <v>11259.709112483759</v>
      </c>
      <c r="AD486" s="4">
        <f t="shared" si="151"/>
        <v>396.56321208052896</v>
      </c>
      <c r="AE486">
        <f>SUMPRODUCT($B$7:$B$456,AD$7:AD$456,EXP(constants!$B$32+constants!$A$32*ABS($A$7:$A$456-$A486)))</f>
        <v>16.814404937926643</v>
      </c>
      <c r="AF486" s="4">
        <f t="shared" si="152"/>
        <v>379.74880714260229</v>
      </c>
      <c r="AG486">
        <f t="shared" si="163"/>
        <v>379.74880714260229</v>
      </c>
      <c r="AH486" s="4"/>
      <c r="AI486" s="5">
        <f>SUMPRODUCT(constants!$B$13:$B$20,A486^constants!$A$13:$A$20)*constants!$C$10/((A486/1000000000)^5*(EXP(0.014388/(A486/1000000000)/constants!$B$9)-1))</f>
        <v>2.8827686284767274E-6</v>
      </c>
      <c r="AJ486">
        <f>SUMPRODUCT(A486^constants!$E$28:$J$28,constants!$E$27:$J$27)</f>
        <v>5.6916459667072589E-7</v>
      </c>
      <c r="AL486" s="17">
        <f t="shared" si="153"/>
        <v>2.5602514236185475E-10</v>
      </c>
      <c r="AM486">
        <f t="shared" si="164"/>
        <v>1.4987923226233985E-9</v>
      </c>
      <c r="AN486">
        <f t="shared" si="165"/>
        <v>0.17082095931324448</v>
      </c>
      <c r="AO486">
        <f t="shared" si="166"/>
        <v>2.9712683076804585E-9</v>
      </c>
      <c r="AQ486">
        <f t="shared" si="169"/>
        <v>2.5602514236185475E-10</v>
      </c>
      <c r="AS486" s="4">
        <f t="shared" si="167"/>
        <v>8.6166954933034168E-2</v>
      </c>
    </row>
    <row r="487" spans="1:45" x14ac:dyDescent="0.2">
      <c r="A487">
        <f>front!A487</f>
        <v>414.52</v>
      </c>
      <c r="B487" s="1">
        <f t="shared" si="168"/>
        <v>0.46999999999997044</v>
      </c>
      <c r="C487">
        <f>front!D487-front!B487</f>
        <v>3570.1000000000004</v>
      </c>
      <c r="D487" s="2">
        <f>front!E487-front!C487</f>
        <v>33683.5</v>
      </c>
      <c r="E487" s="2">
        <f>IF(front!F487-front!C487&gt;0,front!F487-front!C487,0)</f>
        <v>27165</v>
      </c>
      <c r="F487" s="2">
        <f>front!I487-front!H487</f>
        <v>10147.4</v>
      </c>
      <c r="G487" s="2">
        <f>IF(front!J487-front!H487&gt;0,front!J487-front!H487,0)</f>
        <v>8070.6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3562.0648143143444</v>
      </c>
      <c r="J487" s="4">
        <f>D487/(constants!$A$4+constants!$B$4*data!D487+constants!$C$4*data!D487^2+constants!$D$4*data!D487^3+constants!$E$4*data!D487^4+constants!$F$4*data!D487^5+constants!$G$4*data!D487^6+constants!$H$4*data!D487^7)</f>
        <v>34669.347685297158</v>
      </c>
      <c r="K487" s="4">
        <f>E487/(constants!$A$4+constants!$B$4*data!E487+constants!$C$4*data!E487^2+constants!$D$4*data!E487^3+constants!$E$4*data!E487^4+constants!$F$4*data!E487^5+constants!$G$4*data!E487^6+constants!$H$4*data!E487^7)</f>
        <v>27723.215935208147</v>
      </c>
      <c r="L487" s="4">
        <f>F487/(constants!$A$4+constants!$B$4*data!F487+constants!$C$4*data!F487^2+constants!$D$4*data!F487^3+constants!$E$4*data!F487^4+constants!$F$4*data!F487^5+constants!$G$4*data!F487^6+constants!$H$4*data!F487^7)</f>
        <v>10147.156694728643</v>
      </c>
      <c r="M487" s="4">
        <f>G487/(constants!$A$4+constants!$B$4*data!G487+constants!$C$4*data!G487^2+constants!$D$4*data!G487^3+constants!$E$4*data!G487^4+constants!$F$4*data!G487^5+constants!$G$4*data!G487^6+constants!$H$4*data!G487^7)</f>
        <v>8060.8192543203659</v>
      </c>
      <c r="N487" s="4"/>
      <c r="O487" s="4">
        <f t="shared" si="154"/>
        <v>11873.549381047815</v>
      </c>
      <c r="P487" s="4">
        <f t="shared" si="155"/>
        <v>11556.449228432388</v>
      </c>
      <c r="Q487" s="4">
        <f t="shared" si="156"/>
        <v>9241.0719784027151</v>
      </c>
      <c r="R487" s="4">
        <f t="shared" si="157"/>
        <v>3382.3855649095476</v>
      </c>
      <c r="S487" s="4">
        <f t="shared" si="158"/>
        <v>2686.9397514401221</v>
      </c>
      <c r="T487" s="4">
        <f t="shared" si="159"/>
        <v>1.0274392372905741</v>
      </c>
      <c r="U487" s="4">
        <f t="shared" si="160"/>
        <v>0.79964630966983019</v>
      </c>
      <c r="V487" s="4">
        <f t="shared" si="161"/>
        <v>0.7943919165560821</v>
      </c>
      <c r="W487" s="4"/>
      <c r="X487">
        <f>IF(front!E487&gt;$X$2,O487,P487)</f>
        <v>11873.549381047815</v>
      </c>
      <c r="Y487">
        <f t="shared" si="149"/>
        <v>11294.42771894492</v>
      </c>
      <c r="Z487">
        <f>SUMPRODUCT($B$7:$B$456,Y$7:Y$456,EXP(constants!$B$32+constants!$A$32*ABS($A$7:$A$456-$A487)))</f>
        <v>26.485528234342976</v>
      </c>
      <c r="AA487">
        <f t="shared" si="150"/>
        <v>11267.942190710577</v>
      </c>
      <c r="AB487">
        <f t="shared" si="162"/>
        <v>11260.426715317071</v>
      </c>
      <c r="AD487" s="4">
        <f t="shared" si="151"/>
        <v>396.56321208052896</v>
      </c>
      <c r="AE487">
        <f>SUMPRODUCT($B$7:$B$456,AD$7:AD$456,EXP(constants!$B$32+constants!$A$32*ABS($A$7:$A$456-$A487)))</f>
        <v>16.370850679634763</v>
      </c>
      <c r="AF487" s="4">
        <f t="shared" si="152"/>
        <v>380.19236140089419</v>
      </c>
      <c r="AG487">
        <f t="shared" si="163"/>
        <v>380.19236140089419</v>
      </c>
      <c r="AH487" s="4"/>
      <c r="AI487" s="5">
        <f>SUMPRODUCT(constants!$B$13:$B$20,A487^constants!$A$13:$A$20)*constants!$C$10/((A487/1000000000)^5*(EXP(0.014388/(A487/1000000000)/constants!$B$9)-1))</f>
        <v>2.9026097456257884E-6</v>
      </c>
      <c r="AJ487">
        <f>SUMPRODUCT(A487^constants!$E$28:$J$28,constants!$E$27:$J$27)</f>
        <v>5.69777869283757E-7</v>
      </c>
      <c r="AL487" s="17">
        <f t="shared" si="153"/>
        <v>2.5777084821106237E-10</v>
      </c>
      <c r="AM487">
        <f t="shared" si="164"/>
        <v>1.4986568041091025E-9</v>
      </c>
      <c r="AN487">
        <f t="shared" si="165"/>
        <v>0.1720012530582663</v>
      </c>
      <c r="AO487">
        <f t="shared" si="166"/>
        <v>2.9709996501349442E-9</v>
      </c>
      <c r="AQ487">
        <f t="shared" si="169"/>
        <v>2.5777084821106237E-10</v>
      </c>
      <c r="AS487" s="4">
        <f t="shared" si="167"/>
        <v>8.6762328699484803E-2</v>
      </c>
    </row>
    <row r="488" spans="1:45" x14ac:dyDescent="0.2">
      <c r="A488">
        <f>front!A488</f>
        <v>414.98</v>
      </c>
      <c r="B488" s="1">
        <f t="shared" si="168"/>
        <v>0.46000000000003638</v>
      </c>
      <c r="C488">
        <f>front!D488-front!B488</f>
        <v>3647.7999999999997</v>
      </c>
      <c r="D488" s="2">
        <f>front!E488-front!C488</f>
        <v>34471.300000000003</v>
      </c>
      <c r="E488" s="2">
        <f>IF(front!F488-front!C488&gt;0,front!F488-front!C488,0)</f>
        <v>28209.8</v>
      </c>
      <c r="F488" s="2">
        <f>front!I488-front!H488</f>
        <v>9936.1999999999989</v>
      </c>
      <c r="G488" s="2">
        <f>IF(front!J488-front!H488&gt;0,front!J488-front!H488,0)</f>
        <v>8068.9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3639.604044468655</v>
      </c>
      <c r="J488" s="4">
        <f>D488/(constants!$A$4+constants!$B$4*data!D488+constants!$C$4*data!D488^2+constants!$D$4*data!D488^3+constants!$E$4*data!D488^4+constants!$F$4*data!D488^5+constants!$G$4*data!D488^6+constants!$H$4*data!D488^7)</f>
        <v>35515.783147703776</v>
      </c>
      <c r="K488" s="4">
        <f>E488/(constants!$A$4+constants!$B$4*data!E488+constants!$C$4*data!E488^2+constants!$D$4*data!E488^3+constants!$E$4*data!E488^4+constants!$F$4*data!E488^5+constants!$G$4*data!E488^6+constants!$H$4*data!E488^7)</f>
        <v>28829.626803274703</v>
      </c>
      <c r="L488" s="4">
        <f>F488/(constants!$A$4+constants!$B$4*data!F488+constants!$C$4*data!F488^2+constants!$D$4*data!F488^3+constants!$E$4*data!F488^4+constants!$F$4*data!F488^5+constants!$G$4*data!F488^6+constants!$H$4*data!F488^7)</f>
        <v>9934.5465843735637</v>
      </c>
      <c r="M488" s="4">
        <f>G488/(constants!$A$4+constants!$B$4*data!G488+constants!$C$4*data!G488^2+constants!$D$4*data!G488^3+constants!$E$4*data!G488^4+constants!$F$4*data!G488^5+constants!$G$4*data!G488^6+constants!$H$4*data!G488^7)</f>
        <v>8059.1150464085895</v>
      </c>
      <c r="N488" s="4"/>
      <c r="O488" s="4">
        <f t="shared" si="154"/>
        <v>12132.013481562184</v>
      </c>
      <c r="P488" s="4">
        <f t="shared" si="155"/>
        <v>11838.594382567924</v>
      </c>
      <c r="Q488" s="4">
        <f t="shared" si="156"/>
        <v>9609.8756010915677</v>
      </c>
      <c r="R488" s="4">
        <f t="shared" si="157"/>
        <v>3311.5155281245211</v>
      </c>
      <c r="S488" s="4">
        <f t="shared" si="158"/>
        <v>2686.3716821361968</v>
      </c>
      <c r="T488" s="4">
        <f t="shared" si="159"/>
        <v>1.024784960909406</v>
      </c>
      <c r="U488" s="4">
        <f t="shared" si="160"/>
        <v>0.81174126678771108</v>
      </c>
      <c r="V488" s="4">
        <f t="shared" si="161"/>
        <v>0.81122122463898727</v>
      </c>
      <c r="W488" s="4"/>
      <c r="X488">
        <f>IF(front!E488&gt;$X$2,O488,P488)</f>
        <v>12132.013481562184</v>
      </c>
      <c r="Y488">
        <f t="shared" si="149"/>
        <v>11552.89181945929</v>
      </c>
      <c r="Z488">
        <f>SUMPRODUCT($B$7:$B$456,Y$7:Y$456,EXP(constants!$B$32+constants!$A$32*ABS($A$7:$A$456-$A488)))</f>
        <v>25.801527083488612</v>
      </c>
      <c r="AA488">
        <f t="shared" si="150"/>
        <v>11527.0902923758</v>
      </c>
      <c r="AB488">
        <f t="shared" si="162"/>
        <v>11519.574816982295</v>
      </c>
      <c r="AD488" s="4">
        <f t="shared" si="151"/>
        <v>326.32443396987628</v>
      </c>
      <c r="AE488">
        <f>SUMPRODUCT($B$7:$B$456,AD$7:AD$456,EXP(constants!$B$32+constants!$A$32*ABS($A$7:$A$456-$A488)))</f>
        <v>15.948065806089533</v>
      </c>
      <c r="AF488" s="4">
        <f t="shared" si="152"/>
        <v>310.37636816378676</v>
      </c>
      <c r="AG488">
        <f t="shared" si="163"/>
        <v>310.37636816378676</v>
      </c>
      <c r="AH488" s="4"/>
      <c r="AI488" s="5">
        <f>SUMPRODUCT(constants!$B$13:$B$20,A488^constants!$A$13:$A$20)*constants!$C$10/((A488/1000000000)^5*(EXP(0.014388/(A488/1000000000)/constants!$B$9)-1))</f>
        <v>2.9220990159304728E-6</v>
      </c>
      <c r="AJ488">
        <f>SUMPRODUCT(A488^constants!$E$28:$J$28,constants!$E$27:$J$27)</f>
        <v>5.7041413017885597E-7</v>
      </c>
      <c r="AL488" s="17">
        <f t="shared" si="153"/>
        <v>2.5366379075230098E-10</v>
      </c>
      <c r="AM488">
        <f t="shared" si="164"/>
        <v>1.8378143076854561E-9</v>
      </c>
      <c r="AN488">
        <f t="shared" si="165"/>
        <v>0.13802471212217585</v>
      </c>
      <c r="AO488">
        <f t="shared" si="166"/>
        <v>3.6433596071999583E-9</v>
      </c>
      <c r="AQ488">
        <f t="shared" si="169"/>
        <v>2.5366379075230098E-10</v>
      </c>
      <c r="AS488" s="4">
        <f t="shared" si="167"/>
        <v>6.9623594182417245E-2</v>
      </c>
    </row>
    <row r="489" spans="1:45" x14ac:dyDescent="0.2">
      <c r="A489">
        <f>front!A489</f>
        <v>415.45</v>
      </c>
      <c r="B489" s="1">
        <f t="shared" si="168"/>
        <v>0.46999999999997044</v>
      </c>
      <c r="C489">
        <f>front!D489-front!B489</f>
        <v>3647.7999999999997</v>
      </c>
      <c r="D489" s="2">
        <f>front!E489-front!C489</f>
        <v>34471.300000000003</v>
      </c>
      <c r="E489" s="2">
        <f>IF(front!F489-front!C489&gt;0,front!F489-front!C489,0)</f>
        <v>28209.8</v>
      </c>
      <c r="F489" s="2">
        <f>front!I489-front!H489</f>
        <v>9936.1999999999989</v>
      </c>
      <c r="G489" s="2">
        <f>IF(front!J489-front!H489&gt;0,front!J489-front!H489,0)</f>
        <v>8068.9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3639.604044468655</v>
      </c>
      <c r="J489" s="4">
        <f>D489/(constants!$A$4+constants!$B$4*data!D489+constants!$C$4*data!D489^2+constants!$D$4*data!D489^3+constants!$E$4*data!D489^4+constants!$F$4*data!D489^5+constants!$G$4*data!D489^6+constants!$H$4*data!D489^7)</f>
        <v>35515.783147703776</v>
      </c>
      <c r="K489" s="4">
        <f>E489/(constants!$A$4+constants!$B$4*data!E489+constants!$C$4*data!E489^2+constants!$D$4*data!E489^3+constants!$E$4*data!E489^4+constants!$F$4*data!E489^5+constants!$G$4*data!E489^6+constants!$H$4*data!E489^7)</f>
        <v>28829.626803274703</v>
      </c>
      <c r="L489" s="4">
        <f>F489/(constants!$A$4+constants!$B$4*data!F489+constants!$C$4*data!F489^2+constants!$D$4*data!F489^3+constants!$E$4*data!F489^4+constants!$F$4*data!F489^5+constants!$G$4*data!F489^6+constants!$H$4*data!F489^7)</f>
        <v>9934.5465843735637</v>
      </c>
      <c r="M489" s="4">
        <f>G489/(constants!$A$4+constants!$B$4*data!G489+constants!$C$4*data!G489^2+constants!$D$4*data!G489^3+constants!$E$4*data!G489^4+constants!$F$4*data!G489^5+constants!$G$4*data!G489^6+constants!$H$4*data!G489^7)</f>
        <v>8059.1150464085895</v>
      </c>
      <c r="N489" s="4"/>
      <c r="O489" s="4">
        <f t="shared" si="154"/>
        <v>12132.013481562184</v>
      </c>
      <c r="P489" s="4">
        <f t="shared" si="155"/>
        <v>11838.594382567924</v>
      </c>
      <c r="Q489" s="4">
        <f t="shared" si="156"/>
        <v>9609.8756010915677</v>
      </c>
      <c r="R489" s="4">
        <f t="shared" si="157"/>
        <v>3311.5155281245211</v>
      </c>
      <c r="S489" s="4">
        <f t="shared" si="158"/>
        <v>2686.3716821361968</v>
      </c>
      <c r="T489" s="4">
        <f t="shared" si="159"/>
        <v>1.024784960909406</v>
      </c>
      <c r="U489" s="4">
        <f t="shared" si="160"/>
        <v>0.81174126678771108</v>
      </c>
      <c r="V489" s="4">
        <f t="shared" si="161"/>
        <v>0.81122122463898727</v>
      </c>
      <c r="W489" s="4"/>
      <c r="X489">
        <f>IF(front!E489&gt;$X$2,O489,P489)</f>
        <v>12132.013481562184</v>
      </c>
      <c r="Y489">
        <f t="shared" si="149"/>
        <v>11552.89181945929</v>
      </c>
      <c r="Z489">
        <f>SUMPRODUCT($B$7:$B$456,Y$7:Y$456,EXP(constants!$B$32+constants!$A$32*ABS($A$7:$A$456-$A489)))</f>
        <v>25.120897751046353</v>
      </c>
      <c r="AA489">
        <f t="shared" si="150"/>
        <v>11527.770921708243</v>
      </c>
      <c r="AB489">
        <f t="shared" si="162"/>
        <v>11520.255446314737</v>
      </c>
      <c r="AD489" s="4">
        <f t="shared" si="151"/>
        <v>326.32443396987628</v>
      </c>
      <c r="AE489">
        <f>SUMPRODUCT($B$7:$B$456,AD$7:AD$456,EXP(constants!$B$32+constants!$A$32*ABS($A$7:$A$456-$A489)))</f>
        <v>15.527365072050806</v>
      </c>
      <c r="AF489" s="4">
        <f t="shared" si="152"/>
        <v>310.79706889782545</v>
      </c>
      <c r="AG489">
        <f t="shared" si="163"/>
        <v>310.79706889782545</v>
      </c>
      <c r="AH489" s="4"/>
      <c r="AI489" s="5">
        <f>SUMPRODUCT(constants!$B$13:$B$20,A489^constants!$A$13:$A$20)*constants!$C$10/((A489/1000000000)^5*(EXP(0.014388/(A489/1000000000)/constants!$B$9)-1))</f>
        <v>2.9420836734354293E-6</v>
      </c>
      <c r="AJ489">
        <f>SUMPRODUCT(A489^constants!$E$28:$J$28,constants!$E$27:$J$27)</f>
        <v>5.7110079361720511E-7</v>
      </c>
      <c r="AL489" s="17">
        <f t="shared" si="153"/>
        <v>2.5538354484809492E-10</v>
      </c>
      <c r="AM489">
        <f t="shared" si="164"/>
        <v>1.8375359704725996E-9</v>
      </c>
      <c r="AN489">
        <f t="shared" si="165"/>
        <v>0.13898152142426487</v>
      </c>
      <c r="AO489">
        <f t="shared" si="166"/>
        <v>3.6428078199196762E-9</v>
      </c>
      <c r="AQ489">
        <f t="shared" si="169"/>
        <v>2.5538354484809492E-10</v>
      </c>
      <c r="AS489" s="4">
        <f t="shared" si="167"/>
        <v>7.0106236033534733E-2</v>
      </c>
    </row>
    <row r="490" spans="1:45" x14ac:dyDescent="0.2">
      <c r="A490">
        <f>front!A490</f>
        <v>415.92</v>
      </c>
      <c r="B490" s="1">
        <f t="shared" si="168"/>
        <v>0.47000000000002728</v>
      </c>
      <c r="C490">
        <f>front!D490-front!B490</f>
        <v>3714.45</v>
      </c>
      <c r="D490" s="2">
        <f>front!E490-front!C490</f>
        <v>35052.399999999994</v>
      </c>
      <c r="E490" s="2">
        <f>IF(front!F490-front!C490&gt;0,front!F490-front!C490,0)</f>
        <v>29136.7</v>
      </c>
      <c r="F490" s="2">
        <f>front!I490-front!H490</f>
        <v>9775.7000000000007</v>
      </c>
      <c r="G490" s="2">
        <f>IF(front!J490-front!H490&gt;0,front!J490-front!H490,0)</f>
        <v>8093.2000000000007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3706.1175771554426</v>
      </c>
      <c r="J490" s="4">
        <f>D490/(constants!$A$4+constants!$B$4*data!D490+constants!$C$4*data!D490^2+constants!$D$4*data!D490^3+constants!$E$4*data!D490^4+constants!$F$4*data!D490^5+constants!$G$4*data!D490^6+constants!$H$4*data!D490^7)</f>
        <v>36141.107293187139</v>
      </c>
      <c r="K490" s="4">
        <f>E490/(constants!$A$4+constants!$B$4*data!E490+constants!$C$4*data!E490^2+constants!$D$4*data!E490^3+constants!$E$4*data!E490^4+constants!$F$4*data!E490^5+constants!$G$4*data!E490^6+constants!$H$4*data!E490^7)</f>
        <v>29813.42830041971</v>
      </c>
      <c r="L490" s="4">
        <f>F490/(constants!$A$4+constants!$B$4*data!F490+constants!$C$4*data!F490^2+constants!$D$4*data!F490^3+constants!$E$4*data!F490^4+constants!$F$4*data!F490^5+constants!$G$4*data!F490^6+constants!$H$4*data!F490^7)</f>
        <v>9773.0467537468903</v>
      </c>
      <c r="M490" s="4">
        <f>G490/(constants!$A$4+constants!$B$4*data!G490+constants!$C$4*data!G490^2+constants!$D$4*data!G490^3+constants!$E$4*data!G490^4+constants!$F$4*data!G490^5+constants!$G$4*data!G490^6+constants!$H$4*data!G490^7)</f>
        <v>8083.4756918484363</v>
      </c>
      <c r="N490" s="4"/>
      <c r="O490" s="4">
        <f t="shared" si="154"/>
        <v>12353.725257184808</v>
      </c>
      <c r="P490" s="4">
        <f t="shared" si="155"/>
        <v>12047.035764395714</v>
      </c>
      <c r="Q490" s="4">
        <f t="shared" si="156"/>
        <v>9937.8094334732377</v>
      </c>
      <c r="R490" s="4">
        <f t="shared" si="157"/>
        <v>3257.682251248963</v>
      </c>
      <c r="S490" s="4">
        <f t="shared" si="158"/>
        <v>2694.4918972828123</v>
      </c>
      <c r="T490" s="4">
        <f t="shared" si="159"/>
        <v>1.0254576726413891</v>
      </c>
      <c r="U490" s="4">
        <f t="shared" si="160"/>
        <v>0.82491740107917944</v>
      </c>
      <c r="V490" s="4">
        <f t="shared" si="161"/>
        <v>0.82711931043912301</v>
      </c>
      <c r="W490" s="4"/>
      <c r="X490">
        <f>IF(front!E490&gt;$X$2,O490,P490)</f>
        <v>12353.725257184808</v>
      </c>
      <c r="Y490">
        <f t="shared" si="149"/>
        <v>11774.603595081913</v>
      </c>
      <c r="Z490">
        <f>SUMPRODUCT($B$7:$B$456,Y$7:Y$456,EXP(constants!$B$32+constants!$A$32*ABS($A$7:$A$456-$A490)))</f>
        <v>24.458223025968209</v>
      </c>
      <c r="AA490">
        <f t="shared" si="150"/>
        <v>11750.145372055946</v>
      </c>
      <c r="AB490">
        <f t="shared" si="162"/>
        <v>11742.62989666244</v>
      </c>
      <c r="AD490" s="4">
        <f t="shared" si="151"/>
        <v>263.4676872224868</v>
      </c>
      <c r="AE490">
        <f>SUMPRODUCT($B$7:$B$456,AD$7:AD$456,EXP(constants!$B$32+constants!$A$32*ABS($A$7:$A$456-$A490)))</f>
        <v>15.117762179579305</v>
      </c>
      <c r="AF490" s="4">
        <f t="shared" si="152"/>
        <v>248.3499250429075</v>
      </c>
      <c r="AG490">
        <f t="shared" si="163"/>
        <v>248.3499250429075</v>
      </c>
      <c r="AH490" s="4"/>
      <c r="AI490" s="5">
        <f>SUMPRODUCT(constants!$B$13:$B$20,A490^constants!$A$13:$A$20)*constants!$C$10/((A490/1000000000)^5*(EXP(0.014388/(A490/1000000000)/constants!$B$9)-1))</f>
        <v>2.962140680586144E-6</v>
      </c>
      <c r="AJ490">
        <f>SUMPRODUCT(A490^constants!$E$28:$J$28,constants!$E$27:$J$27)</f>
        <v>5.7182415878163093E-7</v>
      </c>
      <c r="AL490" s="17">
        <f t="shared" si="153"/>
        <v>2.522553045317439E-10</v>
      </c>
      <c r="AM490">
        <f t="shared" si="164"/>
        <v>2.3024937844568974E-9</v>
      </c>
      <c r="AN490">
        <f t="shared" si="165"/>
        <v>0.1095574312663106</v>
      </c>
      <c r="AO490">
        <f t="shared" si="166"/>
        <v>4.5645595504608414E-9</v>
      </c>
      <c r="AQ490">
        <f t="shared" si="169"/>
        <v>2.522553045317439E-10</v>
      </c>
      <c r="AS490" s="4">
        <f t="shared" si="167"/>
        <v>5.5263887291442174E-2</v>
      </c>
    </row>
    <row r="491" spans="1:45" x14ac:dyDescent="0.2">
      <c r="A491">
        <f>front!A491</f>
        <v>416.38</v>
      </c>
      <c r="B491" s="1">
        <f t="shared" si="168"/>
        <v>0.45999999999997954</v>
      </c>
      <c r="C491">
        <f>front!D491-front!B491</f>
        <v>3714.45</v>
      </c>
      <c r="D491" s="2">
        <f>front!E491-front!C491</f>
        <v>35052.399999999994</v>
      </c>
      <c r="E491" s="2">
        <f>IF(front!F491-front!C491&gt;0,front!F491-front!C491,0)</f>
        <v>29136.7</v>
      </c>
      <c r="F491" s="2">
        <f>front!I491-front!H491</f>
        <v>9775.7000000000007</v>
      </c>
      <c r="G491" s="2">
        <f>IF(front!J491-front!H491&gt;0,front!J491-front!H491,0)</f>
        <v>8093.2000000000007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3706.1175771554426</v>
      </c>
      <c r="J491" s="4">
        <f>D491/(constants!$A$4+constants!$B$4*data!D491+constants!$C$4*data!D491^2+constants!$D$4*data!D491^3+constants!$E$4*data!D491^4+constants!$F$4*data!D491^5+constants!$G$4*data!D491^6+constants!$H$4*data!D491^7)</f>
        <v>36141.107293187139</v>
      </c>
      <c r="K491" s="4">
        <f>E491/(constants!$A$4+constants!$B$4*data!E491+constants!$C$4*data!E491^2+constants!$D$4*data!E491^3+constants!$E$4*data!E491^4+constants!$F$4*data!E491^5+constants!$G$4*data!E491^6+constants!$H$4*data!E491^7)</f>
        <v>29813.42830041971</v>
      </c>
      <c r="L491" s="4">
        <f>F491/(constants!$A$4+constants!$B$4*data!F491+constants!$C$4*data!F491^2+constants!$D$4*data!F491^3+constants!$E$4*data!F491^4+constants!$F$4*data!F491^5+constants!$G$4*data!F491^6+constants!$H$4*data!F491^7)</f>
        <v>9773.0467537468903</v>
      </c>
      <c r="M491" s="4">
        <f>G491/(constants!$A$4+constants!$B$4*data!G491+constants!$C$4*data!G491^2+constants!$D$4*data!G491^3+constants!$E$4*data!G491^4+constants!$F$4*data!G491^5+constants!$G$4*data!G491^6+constants!$H$4*data!G491^7)</f>
        <v>8083.4756918484363</v>
      </c>
      <c r="N491" s="4"/>
      <c r="O491" s="4">
        <f t="shared" si="154"/>
        <v>12353.725257184808</v>
      </c>
      <c r="P491" s="4">
        <f t="shared" si="155"/>
        <v>12047.035764395714</v>
      </c>
      <c r="Q491" s="4">
        <f t="shared" si="156"/>
        <v>9937.8094334732377</v>
      </c>
      <c r="R491" s="4">
        <f t="shared" si="157"/>
        <v>3257.682251248963</v>
      </c>
      <c r="S491" s="4">
        <f t="shared" si="158"/>
        <v>2694.4918972828123</v>
      </c>
      <c r="T491" s="4">
        <f t="shared" si="159"/>
        <v>1.0254576726413891</v>
      </c>
      <c r="U491" s="4">
        <f t="shared" si="160"/>
        <v>0.82491740107917944</v>
      </c>
      <c r="V491" s="4">
        <f t="shared" si="161"/>
        <v>0.82711931043912301</v>
      </c>
      <c r="W491" s="4"/>
      <c r="X491">
        <f>IF(front!E491&gt;$X$2,O491,P491)</f>
        <v>12353.725257184808</v>
      </c>
      <c r="Y491">
        <f t="shared" si="149"/>
        <v>11774.603595081913</v>
      </c>
      <c r="Z491">
        <f>SUMPRODUCT($B$7:$B$456,Y$7:Y$456,EXP(constants!$B$32+constants!$A$32*ABS($A$7:$A$456-$A491)))</f>
        <v>23.826577980055163</v>
      </c>
      <c r="AA491">
        <f t="shared" si="150"/>
        <v>11750.777017101858</v>
      </c>
      <c r="AB491">
        <f t="shared" si="162"/>
        <v>11743.261541708353</v>
      </c>
      <c r="AD491" s="4">
        <f t="shared" si="151"/>
        <v>263.4676872224868</v>
      </c>
      <c r="AE491">
        <f>SUMPRODUCT($B$7:$B$456,AD$7:AD$456,EXP(constants!$B$32+constants!$A$32*ABS($A$7:$A$456-$A491)))</f>
        <v>14.72733890247188</v>
      </c>
      <c r="AF491" s="4">
        <f t="shared" si="152"/>
        <v>248.74034832001493</v>
      </c>
      <c r="AG491">
        <f t="shared" si="163"/>
        <v>248.74034832001493</v>
      </c>
      <c r="AH491" s="4"/>
      <c r="AI491" s="5">
        <f>SUMPRODUCT(constants!$B$13:$B$20,A491^constants!$A$13:$A$20)*constants!$C$10/((A491/1000000000)^5*(EXP(0.014388/(A491/1000000000)/constants!$B$9)-1))</f>
        <v>2.9818408733108386E-6</v>
      </c>
      <c r="AJ491">
        <f>SUMPRODUCT(A491^constants!$E$28:$J$28,constants!$E$27:$J$27)</f>
        <v>5.7256740783746514E-7</v>
      </c>
      <c r="AL491" s="17">
        <f t="shared" si="153"/>
        <v>2.5391931046756324E-10</v>
      </c>
      <c r="AM491">
        <f t="shared" si="164"/>
        <v>2.3018678381073627E-9</v>
      </c>
      <c r="AN491">
        <f t="shared" si="165"/>
        <v>0.1103101169684617</v>
      </c>
      <c r="AO491">
        <f t="shared" si="166"/>
        <v>4.5633186483541206E-9</v>
      </c>
      <c r="AQ491">
        <f t="shared" si="169"/>
        <v>2.5391931046756324E-10</v>
      </c>
      <c r="AS491" s="4">
        <f t="shared" si="167"/>
        <v>5.5643563387611741E-2</v>
      </c>
    </row>
    <row r="492" spans="1:45" x14ac:dyDescent="0.2">
      <c r="A492">
        <f>front!A492</f>
        <v>416.85</v>
      </c>
      <c r="B492" s="1">
        <f t="shared" si="168"/>
        <v>0.47000000000002728</v>
      </c>
      <c r="C492">
        <f>front!D492-front!B492</f>
        <v>3776.7000000000003</v>
      </c>
      <c r="D492" s="2">
        <f>front!E492-front!C492</f>
        <v>35580.699999999997</v>
      </c>
      <c r="E492" s="2">
        <f>IF(front!F492-front!C492&gt;0,front!F492-front!C492,0)</f>
        <v>29904.699999999997</v>
      </c>
      <c r="F492" s="2">
        <f>front!I492-front!H492</f>
        <v>9898</v>
      </c>
      <c r="G492" s="2">
        <f>IF(front!J492-front!H492&gt;0,front!J492-front!H492,0)</f>
        <v>8269.2000000000007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3768.2413916548703</v>
      </c>
      <c r="J492" s="4">
        <f>D492/(constants!$A$4+constants!$B$4*data!D492+constants!$C$4*data!D492^2+constants!$D$4*data!D492^3+constants!$E$4*data!D492^4+constants!$F$4*data!D492^5+constants!$G$4*data!D492^6+constants!$H$4*data!D492^7)</f>
        <v>36710.333716412184</v>
      </c>
      <c r="K492" s="4">
        <f>E492/(constants!$A$4+constants!$B$4*data!E492+constants!$C$4*data!E492^2+constants!$D$4*data!E492^3+constants!$E$4*data!E492^4+constants!$F$4*data!E492^5+constants!$G$4*data!E492^6+constants!$H$4*data!E492^7)</f>
        <v>30630.152451422444</v>
      </c>
      <c r="L492" s="4">
        <f>F492/(constants!$A$4+constants!$B$4*data!F492+constants!$C$4*data!F492^2+constants!$D$4*data!F492^3+constants!$E$4*data!F492^4+constants!$F$4*data!F492^5+constants!$G$4*data!F492^6+constants!$H$4*data!F492^7)</f>
        <v>9896.1030531707765</v>
      </c>
      <c r="M492" s="4">
        <f>G492/(constants!$A$4+constants!$B$4*data!G492+constants!$C$4*data!G492^2+constants!$D$4*data!G492^3+constants!$E$4*data!G492^4+constants!$F$4*data!G492^5+constants!$G$4*data!G492^6+constants!$H$4*data!G492^7)</f>
        <v>8259.9472436663764</v>
      </c>
      <c r="N492" s="4"/>
      <c r="O492" s="4">
        <f t="shared" si="154"/>
        <v>12560.804638849568</v>
      </c>
      <c r="P492" s="4">
        <f t="shared" si="155"/>
        <v>12236.777905470728</v>
      </c>
      <c r="Q492" s="4">
        <f t="shared" si="156"/>
        <v>10210.050817140815</v>
      </c>
      <c r="R492" s="4">
        <f t="shared" si="157"/>
        <v>3298.701017723592</v>
      </c>
      <c r="S492" s="4">
        <f t="shared" si="158"/>
        <v>2753.315747888792</v>
      </c>
      <c r="T492" s="4">
        <f t="shared" si="159"/>
        <v>1.0264797429422967</v>
      </c>
      <c r="U492" s="4">
        <f t="shared" si="160"/>
        <v>0.83437412168575686</v>
      </c>
      <c r="V492" s="4">
        <f t="shared" si="161"/>
        <v>0.83466665608538049</v>
      </c>
      <c r="W492" s="4"/>
      <c r="X492">
        <f>IF(front!E492&gt;$X$2,O492,P492)</f>
        <v>12560.804638849568</v>
      </c>
      <c r="Y492">
        <f t="shared" si="149"/>
        <v>11981.682976746673</v>
      </c>
      <c r="Z492">
        <f>SUMPRODUCT($B$7:$B$456,Y$7:Y$456,EXP(constants!$B$32+constants!$A$32*ABS($A$7:$A$456-$A492)))</f>
        <v>23.198046660475708</v>
      </c>
      <c r="AA492">
        <f t="shared" si="150"/>
        <v>11958.484930086197</v>
      </c>
      <c r="AB492">
        <f t="shared" si="162"/>
        <v>11950.969454692691</v>
      </c>
      <c r="AD492" s="4">
        <f t="shared" si="151"/>
        <v>239.11931328219862</v>
      </c>
      <c r="AE492">
        <f>SUMPRODUCT($B$7:$B$456,AD$7:AD$456,EXP(constants!$B$32+constants!$A$32*ABS($A$7:$A$456-$A492)))</f>
        <v>14.338840236737633</v>
      </c>
      <c r="AF492" s="4">
        <f t="shared" si="152"/>
        <v>224.78047304546098</v>
      </c>
      <c r="AG492">
        <f t="shared" si="163"/>
        <v>224.78047304546098</v>
      </c>
      <c r="AH492" s="4"/>
      <c r="AI492" s="5">
        <f>SUMPRODUCT(constants!$B$13:$B$20,A492^constants!$A$13:$A$20)*constants!$C$10/((A492/1000000000)^5*(EXP(0.014388/(A492/1000000000)/constants!$B$9)-1))</f>
        <v>3.0020406504952514E-6</v>
      </c>
      <c r="AJ492">
        <f>SUMPRODUCT(A492^constants!$E$28:$J$28,constants!$E$27:$J$27)</f>
        <v>5.7336257569025198E-7</v>
      </c>
      <c r="AL492" s="17">
        <f t="shared" si="153"/>
        <v>2.511964122974529E-10</v>
      </c>
      <c r="AM492">
        <f t="shared" si="164"/>
        <v>2.5507668345118732E-9</v>
      </c>
      <c r="AN492">
        <f t="shared" si="165"/>
        <v>9.8478782497390838E-2</v>
      </c>
      <c r="AO492">
        <f t="shared" si="166"/>
        <v>5.0567463825819929E-9</v>
      </c>
      <c r="AQ492">
        <f t="shared" si="169"/>
        <v>2.511964122974529E-10</v>
      </c>
      <c r="AS492" s="4">
        <f t="shared" si="167"/>
        <v>4.9675501457360237E-2</v>
      </c>
    </row>
    <row r="493" spans="1:45" x14ac:dyDescent="0.2">
      <c r="A493">
        <f>front!A493</f>
        <v>417.32</v>
      </c>
      <c r="B493" s="1">
        <f t="shared" si="168"/>
        <v>0.46999999999997044</v>
      </c>
      <c r="C493">
        <f>front!D493-front!B493</f>
        <v>3776.7000000000003</v>
      </c>
      <c r="D493" s="2">
        <f>front!E493-front!C493</f>
        <v>35580.699999999997</v>
      </c>
      <c r="E493" s="2">
        <f>IF(front!F493-front!C493&gt;0,front!F493-front!C493,0)</f>
        <v>29904.699999999997</v>
      </c>
      <c r="F493" s="2">
        <f>front!I493-front!H493</f>
        <v>9898</v>
      </c>
      <c r="G493" s="2">
        <f>IF(front!J493-front!H493&gt;0,front!J493-front!H493,0)</f>
        <v>8269.2000000000007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3768.2413916548703</v>
      </c>
      <c r="J493" s="4">
        <f>D493/(constants!$A$4+constants!$B$4*data!D493+constants!$C$4*data!D493^2+constants!$D$4*data!D493^3+constants!$E$4*data!D493^4+constants!$F$4*data!D493^5+constants!$G$4*data!D493^6+constants!$H$4*data!D493^7)</f>
        <v>36710.333716412184</v>
      </c>
      <c r="K493" s="4">
        <f>E493/(constants!$A$4+constants!$B$4*data!E493+constants!$C$4*data!E493^2+constants!$D$4*data!E493^3+constants!$E$4*data!E493^4+constants!$F$4*data!E493^5+constants!$G$4*data!E493^6+constants!$H$4*data!E493^7)</f>
        <v>30630.152451422444</v>
      </c>
      <c r="L493" s="4">
        <f>F493/(constants!$A$4+constants!$B$4*data!F493+constants!$C$4*data!F493^2+constants!$D$4*data!F493^3+constants!$E$4*data!F493^4+constants!$F$4*data!F493^5+constants!$G$4*data!F493^6+constants!$H$4*data!F493^7)</f>
        <v>9896.1030531707765</v>
      </c>
      <c r="M493" s="4">
        <f>G493/(constants!$A$4+constants!$B$4*data!G493+constants!$C$4*data!G493^2+constants!$D$4*data!G493^3+constants!$E$4*data!G493^4+constants!$F$4*data!G493^5+constants!$G$4*data!G493^6+constants!$H$4*data!G493^7)</f>
        <v>8259.9472436663764</v>
      </c>
      <c r="N493" s="4"/>
      <c r="O493" s="4">
        <f t="shared" si="154"/>
        <v>12560.804638849568</v>
      </c>
      <c r="P493" s="4">
        <f t="shared" si="155"/>
        <v>12236.777905470728</v>
      </c>
      <c r="Q493" s="4">
        <f t="shared" si="156"/>
        <v>10210.050817140815</v>
      </c>
      <c r="R493" s="4">
        <f t="shared" si="157"/>
        <v>3298.701017723592</v>
      </c>
      <c r="S493" s="4">
        <f t="shared" si="158"/>
        <v>2753.315747888792</v>
      </c>
      <c r="T493" s="4">
        <f t="shared" si="159"/>
        <v>1.0264797429422967</v>
      </c>
      <c r="U493" s="4">
        <f t="shared" si="160"/>
        <v>0.83437412168575686</v>
      </c>
      <c r="V493" s="4">
        <f t="shared" si="161"/>
        <v>0.83466665608538049</v>
      </c>
      <c r="W493" s="4"/>
      <c r="X493">
        <f>IF(front!E493&gt;$X$2,O493,P493)</f>
        <v>12560.804638849568</v>
      </c>
      <c r="Y493">
        <f t="shared" si="149"/>
        <v>11981.682976746673</v>
      </c>
      <c r="Z493">
        <f>SUMPRODUCT($B$7:$B$456,Y$7:Y$456,EXP(constants!$B$32+constants!$A$32*ABS($A$7:$A$456-$A493)))</f>
        <v>22.586095632872059</v>
      </c>
      <c r="AA493">
        <f t="shared" si="150"/>
        <v>11959.096881113801</v>
      </c>
      <c r="AB493">
        <f t="shared" si="162"/>
        <v>11951.581405720295</v>
      </c>
      <c r="AD493" s="4">
        <f t="shared" si="151"/>
        <v>239.11931328219862</v>
      </c>
      <c r="AE493">
        <f>SUMPRODUCT($B$7:$B$456,AD$7:AD$456,EXP(constants!$B$32+constants!$A$32*ABS($A$7:$A$456-$A493)))</f>
        <v>13.960589940669987</v>
      </c>
      <c r="AF493" s="4">
        <f t="shared" si="152"/>
        <v>225.15872334152863</v>
      </c>
      <c r="AG493">
        <f t="shared" si="163"/>
        <v>225.15872334152863</v>
      </c>
      <c r="AH493" s="4"/>
      <c r="AI493" s="5">
        <f>SUMPRODUCT(constants!$B$13:$B$20,A493^constants!$A$13:$A$20)*constants!$C$10/((A493/1000000000)^5*(EXP(0.014388/(A493/1000000000)/constants!$B$9)-1))</f>
        <v>3.0223123793994565E-6</v>
      </c>
      <c r="AJ493">
        <f>SUMPRODUCT(A493^constants!$E$28:$J$28,constants!$E$27:$J$27)</f>
        <v>5.7419359531489392E-7</v>
      </c>
      <c r="AL493" s="17">
        <f t="shared" si="153"/>
        <v>2.5287970493619448E-10</v>
      </c>
      <c r="AM493">
        <f t="shared" si="164"/>
        <v>2.5501725484734474E-9</v>
      </c>
      <c r="AN493">
        <f t="shared" si="165"/>
        <v>9.9161801850455256E-2</v>
      </c>
      <c r="AO493">
        <f t="shared" si="166"/>
        <v>5.0555682451942986E-9</v>
      </c>
      <c r="AQ493">
        <f t="shared" si="169"/>
        <v>2.5287970493619448E-10</v>
      </c>
      <c r="AS493" s="4">
        <f t="shared" si="167"/>
        <v>5.0020035863738134E-2</v>
      </c>
    </row>
    <row r="494" spans="1:45" x14ac:dyDescent="0.2">
      <c r="A494">
        <f>front!A494</f>
        <v>417.78</v>
      </c>
      <c r="B494" s="1">
        <f t="shared" si="168"/>
        <v>0.45999999999997954</v>
      </c>
      <c r="C494">
        <f>front!D494-front!B494</f>
        <v>3849.2</v>
      </c>
      <c r="D494" s="2">
        <f>front!E494-front!C494</f>
        <v>36471.800000000003</v>
      </c>
      <c r="E494" s="2">
        <f>IF(front!F494-front!C494&gt;0,front!F494-front!C494,0)</f>
        <v>30858.600000000002</v>
      </c>
      <c r="F494" s="2">
        <f>front!I494-front!H494</f>
        <v>9882.6999999999989</v>
      </c>
      <c r="G494" s="2">
        <f>IF(front!J494-front!H494&gt;0,front!J494-front!H494,0)</f>
        <v>8318.4999999999982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3840.5960661959284</v>
      </c>
      <c r="J494" s="4">
        <f>D494/(constants!$A$4+constants!$B$4*data!D494+constants!$C$4*data!D494^2+constants!$D$4*data!D494^3+constants!$E$4*data!D494^4+constants!$F$4*data!D494^5+constants!$G$4*data!D494^6+constants!$H$4*data!D494^7)</f>
        <v>37672.027078431027</v>
      </c>
      <c r="K494" s="4">
        <f>E494/(constants!$A$4+constants!$B$4*data!E494+constants!$C$4*data!E494^2+constants!$D$4*data!E494^3+constants!$E$4*data!E494^4+constants!$F$4*data!E494^5+constants!$G$4*data!E494^6+constants!$H$4*data!E494^7)</f>
        <v>31646.546674483394</v>
      </c>
      <c r="L494" s="4">
        <f>F494/(constants!$A$4+constants!$B$4*data!F494+constants!$C$4*data!F494^2+constants!$D$4*data!F494^3+constants!$E$4*data!F494^4+constants!$F$4*data!F494^5+constants!$G$4*data!F494^6+constants!$H$4*data!F494^7)</f>
        <v>9880.7064924702154</v>
      </c>
      <c r="M494" s="4">
        <f>G494/(constants!$A$4+constants!$B$4*data!G494+constants!$C$4*data!G494^2+constants!$D$4*data!G494^3+constants!$E$4*data!G494^4+constants!$F$4*data!G494^5+constants!$G$4*data!G494^6+constants!$H$4*data!G494^7)</f>
        <v>8309.3896702137954</v>
      </c>
      <c r="N494" s="4"/>
      <c r="O494" s="4">
        <f t="shared" si="154"/>
        <v>12801.986887319761</v>
      </c>
      <c r="P494" s="4">
        <f t="shared" si="155"/>
        <v>12557.342359477008</v>
      </c>
      <c r="Q494" s="4">
        <f t="shared" si="156"/>
        <v>10548.848891494465</v>
      </c>
      <c r="R494" s="4">
        <f t="shared" si="157"/>
        <v>3293.5688308234053</v>
      </c>
      <c r="S494" s="4">
        <f t="shared" si="158"/>
        <v>2769.796556737932</v>
      </c>
      <c r="T494" s="4">
        <f t="shared" si="159"/>
        <v>1.0194821898487239</v>
      </c>
      <c r="U494" s="4">
        <f t="shared" si="160"/>
        <v>0.84005425586993443</v>
      </c>
      <c r="V494" s="4">
        <f t="shared" si="161"/>
        <v>0.84097120752915067</v>
      </c>
      <c r="W494" s="4"/>
      <c r="X494">
        <f>IF(front!E494&gt;$X$2,O494,P494)</f>
        <v>12801.986887319761</v>
      </c>
      <c r="Y494">
        <f t="shared" si="149"/>
        <v>12222.865225216867</v>
      </c>
      <c r="Z494">
        <f>SUMPRODUCT($B$7:$B$456,Y$7:Y$456,EXP(constants!$B$32+constants!$A$32*ABS($A$7:$A$456-$A494)))</f>
        <v>22.00279915226205</v>
      </c>
      <c r="AA494">
        <f t="shared" si="150"/>
        <v>12200.862426064605</v>
      </c>
      <c r="AB494">
        <f t="shared" si="162"/>
        <v>12193.346950671099</v>
      </c>
      <c r="AD494" s="4">
        <f t="shared" si="151"/>
        <v>215.67306949700378</v>
      </c>
      <c r="AE494">
        <f>SUMPRODUCT($B$7:$B$456,AD$7:AD$456,EXP(constants!$B$32+constants!$A$32*ABS($A$7:$A$456-$A494)))</f>
        <v>13.600051177707302</v>
      </c>
      <c r="AF494" s="4">
        <f t="shared" si="152"/>
        <v>202.07301831929647</v>
      </c>
      <c r="AG494">
        <f t="shared" si="163"/>
        <v>202.07301831929647</v>
      </c>
      <c r="AH494" s="4"/>
      <c r="AI494" s="5">
        <f>SUMPRODUCT(constants!$B$13:$B$20,A494^constants!$A$13:$A$20)*constants!$C$10/((A494/1000000000)^5*(EXP(0.014388/(A494/1000000000)/constants!$B$9)-1))</f>
        <v>3.0422223344696258E-6</v>
      </c>
      <c r="AJ494">
        <f>SUMPRODUCT(A494^constants!$E$28:$J$28,constants!$E$27:$J$27)</f>
        <v>5.7504135429162781E-7</v>
      </c>
      <c r="AL494" s="17">
        <f t="shared" si="153"/>
        <v>2.4949854595109242E-10</v>
      </c>
      <c r="AM494">
        <f t="shared" si="164"/>
        <v>2.8457107191965748E-9</v>
      </c>
      <c r="AN494">
        <f t="shared" si="165"/>
        <v>8.7675301733246086E-2</v>
      </c>
      <c r="AO494">
        <f t="shared" si="166"/>
        <v>5.6414554205719184E-9</v>
      </c>
      <c r="AQ494">
        <f t="shared" si="169"/>
        <v>2.4949854595109242E-10</v>
      </c>
      <c r="AS494" s="4">
        <f t="shared" si="167"/>
        <v>4.42259181985699E-2</v>
      </c>
    </row>
    <row r="495" spans="1:45" x14ac:dyDescent="0.2">
      <c r="A495">
        <f>front!A495</f>
        <v>418.25</v>
      </c>
      <c r="B495" s="1">
        <f t="shared" si="168"/>
        <v>0.47000000000002728</v>
      </c>
      <c r="C495">
        <f>front!D495-front!B495</f>
        <v>3849.2</v>
      </c>
      <c r="D495" s="2">
        <f>front!E495-front!C495</f>
        <v>36471.800000000003</v>
      </c>
      <c r="E495" s="2">
        <f>IF(front!F495-front!C495&gt;0,front!F495-front!C495,0)</f>
        <v>30858.600000000002</v>
      </c>
      <c r="F495" s="2">
        <f>front!I495-front!H495</f>
        <v>9882.6999999999989</v>
      </c>
      <c r="G495" s="2">
        <f>IF(front!J495-front!H495&gt;0,front!J495-front!H495,0)</f>
        <v>8318.4999999999982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3840.5960661959284</v>
      </c>
      <c r="J495" s="4">
        <f>D495/(constants!$A$4+constants!$B$4*data!D495+constants!$C$4*data!D495^2+constants!$D$4*data!D495^3+constants!$E$4*data!D495^4+constants!$F$4*data!D495^5+constants!$G$4*data!D495^6+constants!$H$4*data!D495^7)</f>
        <v>37672.027078431027</v>
      </c>
      <c r="K495" s="4">
        <f>E495/(constants!$A$4+constants!$B$4*data!E495+constants!$C$4*data!E495^2+constants!$D$4*data!E495^3+constants!$E$4*data!E495^4+constants!$F$4*data!E495^5+constants!$G$4*data!E495^6+constants!$H$4*data!E495^7)</f>
        <v>31646.546674483394</v>
      </c>
      <c r="L495" s="4">
        <f>F495/(constants!$A$4+constants!$B$4*data!F495+constants!$C$4*data!F495^2+constants!$D$4*data!F495^3+constants!$E$4*data!F495^4+constants!$F$4*data!F495^5+constants!$G$4*data!F495^6+constants!$H$4*data!F495^7)</f>
        <v>9880.7064924702154</v>
      </c>
      <c r="M495" s="4">
        <f>G495/(constants!$A$4+constants!$B$4*data!G495+constants!$C$4*data!G495^2+constants!$D$4*data!G495^3+constants!$E$4*data!G495^4+constants!$F$4*data!G495^5+constants!$G$4*data!G495^6+constants!$H$4*data!G495^7)</f>
        <v>8309.3896702137954</v>
      </c>
      <c r="N495" s="4"/>
      <c r="O495" s="4">
        <f t="shared" si="154"/>
        <v>12801.986887319761</v>
      </c>
      <c r="P495" s="4">
        <f t="shared" si="155"/>
        <v>12557.342359477008</v>
      </c>
      <c r="Q495" s="4">
        <f t="shared" si="156"/>
        <v>10548.848891494465</v>
      </c>
      <c r="R495" s="4">
        <f t="shared" si="157"/>
        <v>3293.5688308234053</v>
      </c>
      <c r="S495" s="4">
        <f t="shared" si="158"/>
        <v>2769.796556737932</v>
      </c>
      <c r="T495" s="4">
        <f t="shared" si="159"/>
        <v>1.0194821898487239</v>
      </c>
      <c r="U495" s="4">
        <f t="shared" si="160"/>
        <v>0.84005425586993443</v>
      </c>
      <c r="V495" s="4">
        <f t="shared" si="161"/>
        <v>0.84097120752915067</v>
      </c>
      <c r="W495" s="4"/>
      <c r="X495">
        <f>IF(front!E495&gt;$X$2,O495,P495)</f>
        <v>12801.986887319761</v>
      </c>
      <c r="Y495">
        <f t="shared" si="149"/>
        <v>12222.865225216867</v>
      </c>
      <c r="Z495">
        <f>SUMPRODUCT($B$7:$B$456,Y$7:Y$456,EXP(constants!$B$32+constants!$A$32*ABS($A$7:$A$456-$A495)))</f>
        <v>21.422378061277463</v>
      </c>
      <c r="AA495">
        <f t="shared" si="150"/>
        <v>12201.442847155589</v>
      </c>
      <c r="AB495">
        <f t="shared" si="162"/>
        <v>12193.927371762084</v>
      </c>
      <c r="AD495" s="4">
        <f t="shared" si="151"/>
        <v>215.67306949700378</v>
      </c>
      <c r="AE495">
        <f>SUMPRODUCT($B$7:$B$456,AD$7:AD$456,EXP(constants!$B$32+constants!$A$32*ABS($A$7:$A$456-$A495)))</f>
        <v>13.241289708887571</v>
      </c>
      <c r="AF495" s="4">
        <f t="shared" si="152"/>
        <v>202.43177978811622</v>
      </c>
      <c r="AG495">
        <f t="shared" si="163"/>
        <v>202.43177978811622</v>
      </c>
      <c r="AH495" s="4"/>
      <c r="AI495" s="5">
        <f>SUMPRODUCT(constants!$B$13:$B$20,A495^constants!$A$13:$A$20)*constants!$C$10/((A495/1000000000)^5*(EXP(0.014388/(A495/1000000000)/constants!$B$9)-1))</f>
        <v>3.0626360290466684E-6</v>
      </c>
      <c r="AJ495">
        <f>SUMPRODUCT(A495^constants!$E$28:$J$28,constants!$E$27:$J$27)</f>
        <v>5.7594239944136179E-7</v>
      </c>
      <c r="AL495" s="17">
        <f t="shared" si="153"/>
        <v>2.5116075696325083E-10</v>
      </c>
      <c r="AM495">
        <f t="shared" si="164"/>
        <v>2.8451184890247779E-9</v>
      </c>
      <c r="AN495">
        <f t="shared" si="165"/>
        <v>8.8277784539420451E-2</v>
      </c>
      <c r="AO495">
        <f t="shared" si="166"/>
        <v>5.640281358819833E-9</v>
      </c>
      <c r="AQ495">
        <f t="shared" si="169"/>
        <v>2.5116075696325083E-10</v>
      </c>
      <c r="AS495" s="4">
        <f t="shared" si="167"/>
        <v>4.4529827677923406E-2</v>
      </c>
    </row>
    <row r="496" spans="1:45" x14ac:dyDescent="0.2">
      <c r="A496">
        <f>front!A496</f>
        <v>418.72</v>
      </c>
      <c r="B496" s="1">
        <f t="shared" si="168"/>
        <v>0.47000000000002728</v>
      </c>
      <c r="C496">
        <f>front!D496-front!B496</f>
        <v>3933.5</v>
      </c>
      <c r="D496" s="2">
        <f>front!E496-front!C496</f>
        <v>37172.200000000004</v>
      </c>
      <c r="E496" s="2">
        <f>IF(front!F496-front!C496&gt;0,front!F496-front!C496,0)</f>
        <v>31659.5</v>
      </c>
      <c r="F496" s="2">
        <f>front!I496-front!H496</f>
        <v>10002.6</v>
      </c>
      <c r="G496" s="2">
        <f>IF(front!J496-front!H496&gt;0,front!J496-front!H496,0)</f>
        <v>8570.1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3924.7294355462263</v>
      </c>
      <c r="J496" s="4">
        <f>D496/(constants!$A$4+constants!$B$4*data!D496+constants!$C$4*data!D496^2+constants!$D$4*data!D496^3+constants!$E$4*data!D496^4+constants!$F$4*data!D496^5+constants!$G$4*data!D496^6+constants!$H$4*data!D496^7)</f>
        <v>38429.292886300536</v>
      </c>
      <c r="K496" s="4">
        <f>E496/(constants!$A$4+constants!$B$4*data!E496+constants!$C$4*data!E496^2+constants!$D$4*data!E496^3+constants!$E$4*data!E496^4+constants!$F$4*data!E496^5+constants!$G$4*data!E496^6+constants!$H$4*data!E496^7)</f>
        <v>32501.603545737256</v>
      </c>
      <c r="L496" s="4">
        <f>F496/(constants!$A$4+constants!$B$4*data!F496+constants!$C$4*data!F496^2+constants!$D$4*data!F496^3+constants!$E$4*data!F496^4+constants!$F$4*data!F496^5+constants!$G$4*data!F496^6+constants!$H$4*data!F496^7)</f>
        <v>10001.378244032067</v>
      </c>
      <c r="M496" s="4">
        <f>G496/(constants!$A$4+constants!$B$4*data!G496+constants!$C$4*data!G496^2+constants!$D$4*data!G496^3+constants!$E$4*data!G496^4+constants!$F$4*data!G496^5+constants!$G$4*data!G496^6+constants!$H$4*data!G496^7)</f>
        <v>8561.7890495212232</v>
      </c>
      <c r="N496" s="4"/>
      <c r="O496" s="4">
        <f t="shared" si="154"/>
        <v>13082.431451820754</v>
      </c>
      <c r="P496" s="4">
        <f t="shared" si="155"/>
        <v>12809.764295433512</v>
      </c>
      <c r="Q496" s="4">
        <f t="shared" si="156"/>
        <v>10833.867848579084</v>
      </c>
      <c r="R496" s="4">
        <f t="shared" si="157"/>
        <v>3333.7927480106887</v>
      </c>
      <c r="S496" s="4">
        <f t="shared" si="158"/>
        <v>2853.9296831737411</v>
      </c>
      <c r="T496" s="4">
        <f t="shared" si="159"/>
        <v>1.0212858839630987</v>
      </c>
      <c r="U496" s="4">
        <f t="shared" si="160"/>
        <v>0.84575075690043688</v>
      </c>
      <c r="V496" s="4">
        <f t="shared" si="161"/>
        <v>0.85606091886687097</v>
      </c>
      <c r="W496" s="4"/>
      <c r="X496">
        <f>IF(front!E496&gt;$X$2,O496,P496)</f>
        <v>13082.431451820754</v>
      </c>
      <c r="Y496">
        <f t="shared" si="149"/>
        <v>12503.30978971786</v>
      </c>
      <c r="Z496">
        <f>SUMPRODUCT($B$7:$B$456,Y$7:Y$456,EXP(constants!$B$32+constants!$A$32*ABS($A$7:$A$456-$A496)))</f>
        <v>20.857268142318226</v>
      </c>
      <c r="AA496">
        <f t="shared" si="150"/>
        <v>12482.452521575542</v>
      </c>
      <c r="AB496">
        <f t="shared" si="162"/>
        <v>12474.937046182036</v>
      </c>
      <c r="AD496" s="4">
        <f t="shared" si="151"/>
        <v>162.40528505949669</v>
      </c>
      <c r="AE496">
        <f>SUMPRODUCT($B$7:$B$456,AD$7:AD$456,EXP(constants!$B$32+constants!$A$32*ABS($A$7:$A$456-$A496)))</f>
        <v>12.89199215971254</v>
      </c>
      <c r="AF496" s="4">
        <f t="shared" si="152"/>
        <v>149.51329289978415</v>
      </c>
      <c r="AG496">
        <f t="shared" si="163"/>
        <v>149.51329289978415</v>
      </c>
      <c r="AH496" s="4"/>
      <c r="AI496" s="5">
        <f>SUMPRODUCT(constants!$B$13:$B$20,A496^constants!$A$13:$A$20)*constants!$C$10/((A496/1000000000)^5*(EXP(0.014388/(A496/1000000000)/constants!$B$9)-1))</f>
        <v>3.0831212602952043E-6</v>
      </c>
      <c r="AJ496">
        <f>SUMPRODUCT(A496^constants!$E$28:$J$28,constants!$E$27:$J$27)</f>
        <v>5.7687834937979058E-7</v>
      </c>
      <c r="AL496" s="17">
        <f t="shared" si="153"/>
        <v>2.4714523599450115E-10</v>
      </c>
      <c r="AM496">
        <f t="shared" si="164"/>
        <v>3.8583749858713963E-9</v>
      </c>
      <c r="AN496">
        <f t="shared" si="165"/>
        <v>6.4054229280331221E-2</v>
      </c>
      <c r="AO496">
        <f t="shared" si="166"/>
        <v>7.6490032285462566E-9</v>
      </c>
      <c r="AQ496">
        <f t="shared" si="169"/>
        <v>2.4714523599450115E-10</v>
      </c>
      <c r="AS496" s="4">
        <f t="shared" si="167"/>
        <v>3.2310776791432044E-2</v>
      </c>
    </row>
    <row r="497" spans="1:45" x14ac:dyDescent="0.2">
      <c r="A497">
        <f>front!A497</f>
        <v>419.18</v>
      </c>
      <c r="B497" s="1">
        <f t="shared" si="168"/>
        <v>0.45999999999997954</v>
      </c>
      <c r="C497">
        <f>front!D497-front!B497</f>
        <v>3933.5</v>
      </c>
      <c r="D497" s="2">
        <f>front!E497-front!C497</f>
        <v>37172.200000000004</v>
      </c>
      <c r="E497" s="2">
        <f>IF(front!F497-front!C497&gt;0,front!F497-front!C497,0)</f>
        <v>31659.5</v>
      </c>
      <c r="F497" s="2">
        <f>front!I497-front!H497</f>
        <v>10002.6</v>
      </c>
      <c r="G497" s="2">
        <f>IF(front!J497-front!H497&gt;0,front!J497-front!H497,0)</f>
        <v>8570.1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3924.7294355462263</v>
      </c>
      <c r="J497" s="4">
        <f>D497/(constants!$A$4+constants!$B$4*data!D497+constants!$C$4*data!D497^2+constants!$D$4*data!D497^3+constants!$E$4*data!D497^4+constants!$F$4*data!D497^5+constants!$G$4*data!D497^6+constants!$H$4*data!D497^7)</f>
        <v>38429.292886300536</v>
      </c>
      <c r="K497" s="4">
        <f>E497/(constants!$A$4+constants!$B$4*data!E497+constants!$C$4*data!E497^2+constants!$D$4*data!E497^3+constants!$E$4*data!E497^4+constants!$F$4*data!E497^5+constants!$G$4*data!E497^6+constants!$H$4*data!E497^7)</f>
        <v>32501.603545737256</v>
      </c>
      <c r="L497" s="4">
        <f>F497/(constants!$A$4+constants!$B$4*data!F497+constants!$C$4*data!F497^2+constants!$D$4*data!F497^3+constants!$E$4*data!F497^4+constants!$F$4*data!F497^5+constants!$G$4*data!F497^6+constants!$H$4*data!F497^7)</f>
        <v>10001.378244032067</v>
      </c>
      <c r="M497" s="4">
        <f>G497/(constants!$A$4+constants!$B$4*data!G497+constants!$C$4*data!G497^2+constants!$D$4*data!G497^3+constants!$E$4*data!G497^4+constants!$F$4*data!G497^5+constants!$G$4*data!G497^6+constants!$H$4*data!G497^7)</f>
        <v>8561.7890495212232</v>
      </c>
      <c r="N497" s="4"/>
      <c r="O497" s="4">
        <f t="shared" si="154"/>
        <v>13082.431451820754</v>
      </c>
      <c r="P497" s="4">
        <f t="shared" si="155"/>
        <v>12809.764295433512</v>
      </c>
      <c r="Q497" s="4">
        <f t="shared" si="156"/>
        <v>10833.867848579084</v>
      </c>
      <c r="R497" s="4">
        <f t="shared" si="157"/>
        <v>3333.7927480106887</v>
      </c>
      <c r="S497" s="4">
        <f t="shared" si="158"/>
        <v>2853.9296831737411</v>
      </c>
      <c r="T497" s="4">
        <f t="shared" si="159"/>
        <v>1.0212858839630987</v>
      </c>
      <c r="U497" s="4">
        <f t="shared" si="160"/>
        <v>0.84575075690043688</v>
      </c>
      <c r="V497" s="4">
        <f t="shared" si="161"/>
        <v>0.85606091886687097</v>
      </c>
      <c r="W497" s="4"/>
      <c r="X497">
        <f>IF(front!E497&gt;$X$2,O497,P497)</f>
        <v>13082.431451820754</v>
      </c>
      <c r="Y497">
        <f t="shared" si="149"/>
        <v>12503.30978971786</v>
      </c>
      <c r="Z497">
        <f>SUMPRODUCT($B$7:$B$456,Y$7:Y$456,EXP(constants!$B$32+constants!$A$32*ABS($A$7:$A$456-$A497)))</f>
        <v>20.318619440023383</v>
      </c>
      <c r="AA497">
        <f t="shared" si="150"/>
        <v>12482.991170277835</v>
      </c>
      <c r="AB497">
        <f t="shared" si="162"/>
        <v>12475.47569488433</v>
      </c>
      <c r="AD497" s="4">
        <f t="shared" si="151"/>
        <v>162.40528505949669</v>
      </c>
      <c r="AE497">
        <f>SUMPRODUCT($B$7:$B$456,AD$7:AD$456,EXP(constants!$B$32+constants!$A$32*ABS($A$7:$A$456-$A497)))</f>
        <v>12.559050434102039</v>
      </c>
      <c r="AF497" s="4">
        <f t="shared" si="152"/>
        <v>149.84623462539466</v>
      </c>
      <c r="AG497">
        <f t="shared" si="163"/>
        <v>149.84623462539466</v>
      </c>
      <c r="AH497" s="4"/>
      <c r="AI497" s="5">
        <f>SUMPRODUCT(constants!$B$13:$B$20,A497^constants!$A$13:$A$20)*constants!$C$10/((A497/1000000000)^5*(EXP(0.014388/(A497/1000000000)/constants!$B$9)-1))</f>
        <v>3.1032397677186589E-6</v>
      </c>
      <c r="AJ497">
        <f>SUMPRODUCT(A497^constants!$E$28:$J$28,constants!$E$27:$J$27)</f>
        <v>5.7782785717921644E-7</v>
      </c>
      <c r="AL497" s="17">
        <f t="shared" si="153"/>
        <v>2.4874720961471372E-10</v>
      </c>
      <c r="AM497">
        <f t="shared" si="164"/>
        <v>3.8561386518903636E-9</v>
      </c>
      <c r="AN497">
        <f t="shared" si="165"/>
        <v>6.4506811624310337E-2</v>
      </c>
      <c r="AO497">
        <f t="shared" si="166"/>
        <v>7.6445698269448908E-9</v>
      </c>
      <c r="AQ497">
        <f t="shared" si="169"/>
        <v>2.4874720961471372E-10</v>
      </c>
      <c r="AS497" s="4">
        <f t="shared" si="167"/>
        <v>3.2539072210178779E-2</v>
      </c>
    </row>
    <row r="498" spans="1:45" x14ac:dyDescent="0.2">
      <c r="A498">
        <f>front!A498</f>
        <v>419.65</v>
      </c>
      <c r="B498" s="1">
        <f t="shared" si="168"/>
        <v>0.46999999999997044</v>
      </c>
      <c r="C498">
        <f>front!D498-front!B498</f>
        <v>4010.15</v>
      </c>
      <c r="D498" s="2">
        <f>front!E498-front!C498</f>
        <v>38007.300000000003</v>
      </c>
      <c r="E498" s="2">
        <f>IF(front!F498-front!C498&gt;0,front!F498-front!C498,0)</f>
        <v>32623.200000000001</v>
      </c>
      <c r="F498" s="2">
        <f>front!I498-front!H498</f>
        <v>10263.600000000002</v>
      </c>
      <c r="G498" s="2">
        <f>IF(front!J498-front!H498&gt;0,front!J498-front!H498,0)</f>
        <v>8847.7999999999993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4001.2302513532272</v>
      </c>
      <c r="J498" s="4">
        <f>D498/(constants!$A$4+constants!$B$4*data!D498+constants!$C$4*data!D498^2+constants!$D$4*data!D498^3+constants!$E$4*data!D498^4+constants!$F$4*data!D498^5+constants!$G$4*data!D498^6+constants!$H$4*data!D498^7)</f>
        <v>39333.78226576333</v>
      </c>
      <c r="K498" s="4">
        <f>E498/(constants!$A$4+constants!$B$4*data!E498+constants!$C$4*data!E498^2+constants!$D$4*data!E498^3+constants!$E$4*data!E498^4+constants!$F$4*data!E498^5+constants!$G$4*data!E498^6+constants!$H$4*data!E498^7)</f>
        <v>33532.511914310438</v>
      </c>
      <c r="L498" s="4">
        <f>F498/(constants!$A$4+constants!$B$4*data!F498+constants!$C$4*data!F498^2+constants!$D$4*data!F498^3+constants!$E$4*data!F498^4+constants!$F$4*data!F498^5+constants!$G$4*data!F498^6+constants!$H$4*data!F498^7)</f>
        <v>10264.17916230923</v>
      </c>
      <c r="M498" s="4">
        <f>G498/(constants!$A$4+constants!$B$4*data!G498+constants!$C$4*data!G498^2+constants!$D$4*data!G498^3+constants!$E$4*data!G498^4+constants!$F$4*data!G498^5+constants!$G$4*data!G498^6+constants!$H$4*data!G498^7)</f>
        <v>8840.5168872980103</v>
      </c>
      <c r="N498" s="4"/>
      <c r="O498" s="4">
        <f t="shared" si="154"/>
        <v>13337.434171177423</v>
      </c>
      <c r="P498" s="4">
        <f t="shared" si="155"/>
        <v>13111.260755254443</v>
      </c>
      <c r="Q498" s="4">
        <f t="shared" si="156"/>
        <v>11177.503971436812</v>
      </c>
      <c r="R498" s="4">
        <f t="shared" si="157"/>
        <v>3421.3930541030772</v>
      </c>
      <c r="S498" s="4">
        <f t="shared" si="158"/>
        <v>2946.8389624326701</v>
      </c>
      <c r="T498" s="4">
        <f t="shared" si="159"/>
        <v>1.0172503178866563</v>
      </c>
      <c r="U498" s="4">
        <f t="shared" si="160"/>
        <v>0.85251175917291844</v>
      </c>
      <c r="V498" s="4">
        <f t="shared" si="161"/>
        <v>0.86129799056518741</v>
      </c>
      <c r="W498" s="4"/>
      <c r="X498">
        <f>IF(front!E498&gt;$X$2,O498,P498)</f>
        <v>13337.434171177423</v>
      </c>
      <c r="Y498">
        <f t="shared" si="149"/>
        <v>12758.312509074529</v>
      </c>
      <c r="Z498">
        <f>SUMPRODUCT($B$7:$B$456,Y$7:Y$456,EXP(constants!$B$32+constants!$A$32*ABS($A$7:$A$456-$A498)))</f>
        <v>19.782626033863277</v>
      </c>
      <c r="AA498">
        <f t="shared" si="150"/>
        <v>12738.529883040666</v>
      </c>
      <c r="AB498">
        <f t="shared" si="162"/>
        <v>12731.014407647161</v>
      </c>
      <c r="AD498" s="4">
        <f t="shared" si="151"/>
        <v>146.76151854182399</v>
      </c>
      <c r="AE498">
        <f>SUMPRODUCT($B$7:$B$456,AD$7:AD$456,EXP(constants!$B$32+constants!$A$32*ABS($A$7:$A$456-$A498)))</f>
        <v>12.227749961637299</v>
      </c>
      <c r="AF498" s="4">
        <f t="shared" si="152"/>
        <v>134.53376858018669</v>
      </c>
      <c r="AG498">
        <f t="shared" si="163"/>
        <v>134.53376858018669</v>
      </c>
      <c r="AH498" s="4"/>
      <c r="AI498" s="5">
        <f>SUMPRODUCT(constants!$B$13:$B$20,A498^constants!$A$13:$A$20)*constants!$C$10/((A498/1000000000)^5*(EXP(0.014388/(A498/1000000000)/constants!$B$9)-1))</f>
        <v>3.1238661265584764E-6</v>
      </c>
      <c r="AJ498">
        <f>SUMPRODUCT(A498^constants!$E$28:$J$28,constants!$E$27:$J$27)</f>
        <v>5.7883186053839979E-7</v>
      </c>
      <c r="AL498" s="17">
        <f t="shared" si="153"/>
        <v>2.4537448678732609E-10</v>
      </c>
      <c r="AM498">
        <f t="shared" si="164"/>
        <v>4.3025023876692814E-9</v>
      </c>
      <c r="AN498">
        <f t="shared" si="165"/>
        <v>5.703064511725895E-2</v>
      </c>
      <c r="AO498">
        <f t="shared" si="166"/>
        <v>8.5294598826240761E-9</v>
      </c>
      <c r="AQ498">
        <f t="shared" si="169"/>
        <v>2.4537448678732609E-10</v>
      </c>
      <c r="AS498" s="4">
        <f t="shared" si="167"/>
        <v>2.8767880987071011E-2</v>
      </c>
    </row>
    <row r="499" spans="1:45" x14ac:dyDescent="0.2">
      <c r="A499">
        <f>front!A499</f>
        <v>420.12</v>
      </c>
      <c r="B499" s="1">
        <f t="shared" si="168"/>
        <v>0.47000000000002728</v>
      </c>
      <c r="C499">
        <f>front!D499-front!B499</f>
        <v>4010.15</v>
      </c>
      <c r="D499" s="2">
        <f>front!E499-front!C499</f>
        <v>38007.300000000003</v>
      </c>
      <c r="E499" s="2">
        <f>IF(front!F499-front!C499&gt;0,front!F499-front!C499,0)</f>
        <v>32623.200000000001</v>
      </c>
      <c r="F499" s="2">
        <f>front!I499-front!H499</f>
        <v>10263.600000000002</v>
      </c>
      <c r="G499" s="2">
        <f>IF(front!J499-front!H499&gt;0,front!J499-front!H499,0)</f>
        <v>8847.7999999999993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4001.2302513532272</v>
      </c>
      <c r="J499" s="4">
        <f>D499/(constants!$A$4+constants!$B$4*data!D499+constants!$C$4*data!D499^2+constants!$D$4*data!D499^3+constants!$E$4*data!D499^4+constants!$F$4*data!D499^5+constants!$G$4*data!D499^6+constants!$H$4*data!D499^7)</f>
        <v>39333.78226576333</v>
      </c>
      <c r="K499" s="4">
        <f>E499/(constants!$A$4+constants!$B$4*data!E499+constants!$C$4*data!E499^2+constants!$D$4*data!E499^3+constants!$E$4*data!E499^4+constants!$F$4*data!E499^5+constants!$G$4*data!E499^6+constants!$H$4*data!E499^7)</f>
        <v>33532.511914310438</v>
      </c>
      <c r="L499" s="4">
        <f>F499/(constants!$A$4+constants!$B$4*data!F499+constants!$C$4*data!F499^2+constants!$D$4*data!F499^3+constants!$E$4*data!F499^4+constants!$F$4*data!F499^5+constants!$G$4*data!F499^6+constants!$H$4*data!F499^7)</f>
        <v>10264.17916230923</v>
      </c>
      <c r="M499" s="4">
        <f>G499/(constants!$A$4+constants!$B$4*data!G499+constants!$C$4*data!G499^2+constants!$D$4*data!G499^3+constants!$E$4*data!G499^4+constants!$F$4*data!G499^5+constants!$G$4*data!G499^6+constants!$H$4*data!G499^7)</f>
        <v>8840.5168872980103</v>
      </c>
      <c r="N499" s="4"/>
      <c r="O499" s="4">
        <f t="shared" si="154"/>
        <v>13337.434171177423</v>
      </c>
      <c r="P499" s="4">
        <f t="shared" si="155"/>
        <v>13111.260755254443</v>
      </c>
      <c r="Q499" s="4">
        <f t="shared" si="156"/>
        <v>11177.503971436812</v>
      </c>
      <c r="R499" s="4">
        <f t="shared" si="157"/>
        <v>3421.3930541030772</v>
      </c>
      <c r="S499" s="4">
        <f t="shared" si="158"/>
        <v>2946.8389624326701</v>
      </c>
      <c r="T499" s="4">
        <f t="shared" si="159"/>
        <v>1.0172503178866563</v>
      </c>
      <c r="U499" s="4">
        <f t="shared" si="160"/>
        <v>0.85251175917291844</v>
      </c>
      <c r="V499" s="4">
        <f t="shared" si="161"/>
        <v>0.86129799056518741</v>
      </c>
      <c r="W499" s="4"/>
      <c r="X499">
        <f>IF(front!E499&gt;$X$2,O499,P499)</f>
        <v>13337.434171177423</v>
      </c>
      <c r="Y499">
        <f t="shared" si="149"/>
        <v>12758.312509074529</v>
      </c>
      <c r="Z499">
        <f>SUMPRODUCT($B$7:$B$456,Y$7:Y$456,EXP(constants!$B$32+constants!$A$32*ABS($A$7:$A$456-$A499)))</f>
        <v>19.260771823148694</v>
      </c>
      <c r="AA499">
        <f t="shared" si="150"/>
        <v>12739.05173725138</v>
      </c>
      <c r="AB499">
        <f t="shared" si="162"/>
        <v>12731.536261857875</v>
      </c>
      <c r="AD499" s="4">
        <f t="shared" si="151"/>
        <v>146.76151854182399</v>
      </c>
      <c r="AE499">
        <f>SUMPRODUCT($B$7:$B$456,AD$7:AD$456,EXP(constants!$B$32+constants!$A$32*ABS($A$7:$A$456-$A499)))</f>
        <v>11.905189003647072</v>
      </c>
      <c r="AF499" s="4">
        <f t="shared" si="152"/>
        <v>134.85632953817691</v>
      </c>
      <c r="AG499">
        <f t="shared" si="163"/>
        <v>134.85632953817691</v>
      </c>
      <c r="AH499" s="4"/>
      <c r="AI499" s="5">
        <f>SUMPRODUCT(constants!$B$13:$B$20,A499^constants!$A$13:$A$20)*constants!$C$10/((A499/1000000000)^5*(EXP(0.014388/(A499/1000000000)/constants!$B$9)-1))</f>
        <v>3.1445635900614707E-6</v>
      </c>
      <c r="AJ499">
        <f>SUMPRODUCT(A499^constants!$E$28:$J$28,constants!$E$27:$J$27)</f>
        <v>5.7986972169067142E-7</v>
      </c>
      <c r="AL499" s="17">
        <f t="shared" si="153"/>
        <v>2.4699011379186015E-10</v>
      </c>
      <c r="AM499">
        <f t="shared" si="164"/>
        <v>4.2999073434407413E-9</v>
      </c>
      <c r="AN499">
        <f t="shared" si="165"/>
        <v>5.74407990834103E-2</v>
      </c>
      <c r="AO499">
        <f t="shared" si="166"/>
        <v>8.5243153588919314E-9</v>
      </c>
      <c r="AQ499">
        <f t="shared" si="169"/>
        <v>2.4699011379186015E-10</v>
      </c>
      <c r="AS499" s="4">
        <f t="shared" si="167"/>
        <v>2.8974774324159472E-2</v>
      </c>
    </row>
    <row r="500" spans="1:45" x14ac:dyDescent="0.2">
      <c r="A500">
        <f>front!A500</f>
        <v>420.58</v>
      </c>
      <c r="B500" s="1">
        <f t="shared" si="168"/>
        <v>0.45999999999997954</v>
      </c>
      <c r="C500">
        <f>front!D500-front!B500</f>
        <v>4103.5</v>
      </c>
      <c r="D500" s="2">
        <f>front!E500-front!C500</f>
        <v>38730.199999999997</v>
      </c>
      <c r="E500" s="2">
        <f>IF(front!F500-front!C500&gt;0,front!F500-front!C500,0)</f>
        <v>33469.299999999996</v>
      </c>
      <c r="F500" s="2">
        <f>front!I500-front!H500</f>
        <v>10771.900000000001</v>
      </c>
      <c r="G500" s="2">
        <f>IF(front!J500-front!H500&gt;0,front!J500-front!H500,0)</f>
        <v>9374.7000000000007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4094.4017463677546</v>
      </c>
      <c r="J500" s="4">
        <f>D500/(constants!$A$4+constants!$B$4*data!D500+constants!$C$4*data!D500^2+constants!$D$4*data!D500^3+constants!$E$4*data!D500^4+constants!$F$4*data!D500^5+constants!$G$4*data!D500^6+constants!$H$4*data!D500^7)</f>
        <v>40118.137365333205</v>
      </c>
      <c r="K500" s="4">
        <f>E500/(constants!$A$4+constants!$B$4*data!E500+constants!$C$4*data!E500^2+constants!$D$4*data!E500^3+constants!$E$4*data!E500^4+constants!$F$4*data!E500^5+constants!$G$4*data!E500^6+constants!$H$4*data!E500^7)</f>
        <v>34439.466371378483</v>
      </c>
      <c r="L500" s="4">
        <f>F500/(constants!$A$4+constants!$B$4*data!F500+constants!$C$4*data!F500^2+constants!$D$4*data!F500^3+constants!$E$4*data!F500^4+constants!$F$4*data!F500^5+constants!$G$4*data!F500^6+constants!$H$4*data!F500^7)</f>
        <v>10776.478060465726</v>
      </c>
      <c r="M500" s="4">
        <f>G500/(constants!$A$4+constants!$B$4*data!G500+constants!$C$4*data!G500^2+constants!$D$4*data!G500^3+constants!$E$4*data!G500^4+constants!$F$4*data!G500^5+constants!$G$4*data!G500^6+constants!$H$4*data!G500^7)</f>
        <v>9369.8112093384243</v>
      </c>
      <c r="N500" s="4"/>
      <c r="O500" s="4">
        <f t="shared" si="154"/>
        <v>13648.005821225848</v>
      </c>
      <c r="P500" s="4">
        <f t="shared" si="155"/>
        <v>13372.712455111068</v>
      </c>
      <c r="Q500" s="4">
        <f t="shared" si="156"/>
        <v>11479.822123792826</v>
      </c>
      <c r="R500" s="4">
        <f t="shared" si="157"/>
        <v>3592.1593534885756</v>
      </c>
      <c r="S500" s="4">
        <f t="shared" si="158"/>
        <v>3123.2704031128083</v>
      </c>
      <c r="T500" s="4">
        <f t="shared" si="159"/>
        <v>1.020586202465571</v>
      </c>
      <c r="U500" s="4">
        <f t="shared" si="160"/>
        <v>0.85845127997239057</v>
      </c>
      <c r="V500" s="4">
        <f t="shared" si="161"/>
        <v>0.86946877790363075</v>
      </c>
      <c r="W500" s="4"/>
      <c r="X500">
        <f>IF(front!E500&gt;$X$2,O500,P500)</f>
        <v>13648.005821225848</v>
      </c>
      <c r="Y500">
        <f t="shared" si="149"/>
        <v>13068.884159122954</v>
      </c>
      <c r="Z500">
        <f>SUMPRODUCT($B$7:$B$456,Y$7:Y$456,EXP(constants!$B$32+constants!$A$32*ABS($A$7:$A$456-$A500)))</f>
        <v>18.763353384792133</v>
      </c>
      <c r="AA500">
        <f t="shared" si="150"/>
        <v>13050.120805738161</v>
      </c>
      <c r="AB500">
        <f t="shared" si="162"/>
        <v>13042.605330344655</v>
      </c>
      <c r="AD500" s="4">
        <f t="shared" si="151"/>
        <v>121.47096959559531</v>
      </c>
      <c r="AE500">
        <f>SUMPRODUCT($B$7:$B$456,AD$7:AD$456,EXP(constants!$B$32+constants!$A$32*ABS($A$7:$A$456-$A500)))</f>
        <v>11.597731930955069</v>
      </c>
      <c r="AF500" s="4">
        <f t="shared" si="152"/>
        <v>109.87323766464024</v>
      </c>
      <c r="AG500">
        <f t="shared" si="163"/>
        <v>109.87323766464024</v>
      </c>
      <c r="AH500" s="4"/>
      <c r="AI500" s="5">
        <f>SUMPRODUCT(constants!$B$13:$B$20,A500^constants!$A$13:$A$20)*constants!$C$10/((A500/1000000000)^5*(EXP(0.014388/(A500/1000000000)/constants!$B$9)-1))</f>
        <v>3.1648893904026814E-6</v>
      </c>
      <c r="AJ500">
        <f>SUMPRODUCT(A500^constants!$E$28:$J$28,constants!$E$27:$J$27)</f>
        <v>5.8091792564074181E-7</v>
      </c>
      <c r="AL500" s="17">
        <f t="shared" si="153"/>
        <v>2.4265775972223246E-10</v>
      </c>
      <c r="AM500">
        <f t="shared" si="164"/>
        <v>5.2871649000991865E-9</v>
      </c>
      <c r="AN500">
        <f t="shared" si="165"/>
        <v>4.5895629190169616E-2</v>
      </c>
      <c r="AO500">
        <f t="shared" si="166"/>
        <v>1.0481495847035092E-8</v>
      </c>
      <c r="AQ500">
        <f t="shared" si="169"/>
        <v>2.4265775972223246E-10</v>
      </c>
      <c r="AS500" s="4">
        <f t="shared" si="167"/>
        <v>2.3151061953707041E-2</v>
      </c>
    </row>
    <row r="501" spans="1:45" x14ac:dyDescent="0.2">
      <c r="A501">
        <f>front!A501</f>
        <v>421.05</v>
      </c>
      <c r="B501" s="1">
        <f t="shared" si="168"/>
        <v>0.47000000000002728</v>
      </c>
      <c r="C501">
        <f>front!D501-front!B501</f>
        <v>4103.5</v>
      </c>
      <c r="D501" s="2">
        <f>front!E501-front!C501</f>
        <v>38730.199999999997</v>
      </c>
      <c r="E501" s="2">
        <f>IF(front!F501-front!C501&gt;0,front!F501-front!C501,0)</f>
        <v>33469.299999999996</v>
      </c>
      <c r="F501" s="2">
        <f>front!I501-front!H501</f>
        <v>10771.900000000001</v>
      </c>
      <c r="G501" s="2">
        <f>IF(front!J501-front!H501&gt;0,front!J501-front!H501,0)</f>
        <v>9374.7000000000007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4094.4017463677546</v>
      </c>
      <c r="J501" s="4">
        <f>D501/(constants!$A$4+constants!$B$4*data!D501+constants!$C$4*data!D501^2+constants!$D$4*data!D501^3+constants!$E$4*data!D501^4+constants!$F$4*data!D501^5+constants!$G$4*data!D501^6+constants!$H$4*data!D501^7)</f>
        <v>40118.137365333205</v>
      </c>
      <c r="K501" s="4">
        <f>E501/(constants!$A$4+constants!$B$4*data!E501+constants!$C$4*data!E501^2+constants!$D$4*data!E501^3+constants!$E$4*data!E501^4+constants!$F$4*data!E501^5+constants!$G$4*data!E501^6+constants!$H$4*data!E501^7)</f>
        <v>34439.466371378483</v>
      </c>
      <c r="L501" s="4">
        <f>F501/(constants!$A$4+constants!$B$4*data!F501+constants!$C$4*data!F501^2+constants!$D$4*data!F501^3+constants!$E$4*data!F501^4+constants!$F$4*data!F501^5+constants!$G$4*data!F501^6+constants!$H$4*data!F501^7)</f>
        <v>10776.478060465726</v>
      </c>
      <c r="M501" s="4">
        <f>G501/(constants!$A$4+constants!$B$4*data!G501+constants!$C$4*data!G501^2+constants!$D$4*data!G501^3+constants!$E$4*data!G501^4+constants!$F$4*data!G501^5+constants!$G$4*data!G501^6+constants!$H$4*data!G501^7)</f>
        <v>9369.8112093384243</v>
      </c>
      <c r="N501" s="4"/>
      <c r="O501" s="4">
        <f t="shared" si="154"/>
        <v>13648.005821225848</v>
      </c>
      <c r="P501" s="4">
        <f t="shared" si="155"/>
        <v>13372.712455111068</v>
      </c>
      <c r="Q501" s="4">
        <f t="shared" si="156"/>
        <v>11479.822123792826</v>
      </c>
      <c r="R501" s="4">
        <f t="shared" si="157"/>
        <v>3592.1593534885756</v>
      </c>
      <c r="S501" s="4">
        <f t="shared" si="158"/>
        <v>3123.2704031128083</v>
      </c>
      <c r="T501" s="4">
        <f t="shared" si="159"/>
        <v>1.020586202465571</v>
      </c>
      <c r="U501" s="4">
        <f t="shared" si="160"/>
        <v>0.85845127997239057</v>
      </c>
      <c r="V501" s="4">
        <f t="shared" si="161"/>
        <v>0.86946877790363075</v>
      </c>
      <c r="W501" s="4"/>
      <c r="X501">
        <f>IF(front!E501&gt;$X$2,O501,P501)</f>
        <v>13648.005821225848</v>
      </c>
      <c r="Y501">
        <f t="shared" ref="Y501:Y564" si="170">X501-$U$4</f>
        <v>13068.884159122954</v>
      </c>
      <c r="Z501">
        <f>SUMPRODUCT($B$7:$B$456,Y$7:Y$456,EXP(constants!$B$32+constants!$A$32*ABS($A$7:$A$456-$A501)))</f>
        <v>18.268386995890165</v>
      </c>
      <c r="AA501">
        <f t="shared" si="150"/>
        <v>13050.615772127063</v>
      </c>
      <c r="AB501">
        <f t="shared" si="162"/>
        <v>13043.100296733557</v>
      </c>
      <c r="AD501" s="4">
        <f t="shared" si="151"/>
        <v>121.47096959559531</v>
      </c>
      <c r="AE501">
        <f>SUMPRODUCT($B$7:$B$456,AD$7:AD$456,EXP(constants!$B$32+constants!$A$32*ABS($A$7:$A$456-$A501)))</f>
        <v>11.291790483517923</v>
      </c>
      <c r="AF501" s="4">
        <f t="shared" si="152"/>
        <v>110.17917911207738</v>
      </c>
      <c r="AG501">
        <f t="shared" si="163"/>
        <v>110.17917911207738</v>
      </c>
      <c r="AH501" s="4"/>
      <c r="AI501" s="5">
        <f>SUMPRODUCT(constants!$B$13:$B$20,A501^constants!$A$13:$A$20)*constants!$C$10/((A501/1000000000)^5*(EXP(0.014388/(A501/1000000000)/constants!$B$9)-1))</f>
        <v>3.1857271100209375E-6</v>
      </c>
      <c r="AJ501">
        <f>SUMPRODUCT(A501^constants!$E$28:$J$28,constants!$E$27:$J$27)</f>
        <v>5.8202166725295499E-7</v>
      </c>
      <c r="AL501" s="17">
        <f t="shared" si="153"/>
        <v>2.4424615601696737E-10</v>
      </c>
      <c r="AM501">
        <f t="shared" si="164"/>
        <v>5.2825013940329514E-9</v>
      </c>
      <c r="AN501">
        <f t="shared" si="165"/>
        <v>4.623683702059498E-2</v>
      </c>
      <c r="AO501">
        <f t="shared" si="166"/>
        <v>1.0472250718428464E-8</v>
      </c>
      <c r="AQ501">
        <f t="shared" si="169"/>
        <v>2.4424615601696737E-10</v>
      </c>
      <c r="AS501" s="4">
        <f t="shared" si="167"/>
        <v>2.3323176897126523E-2</v>
      </c>
    </row>
    <row r="502" spans="1:45" x14ac:dyDescent="0.2">
      <c r="A502">
        <f>front!A502</f>
        <v>421.51</v>
      </c>
      <c r="B502" s="1">
        <f t="shared" si="168"/>
        <v>0.45999999999997954</v>
      </c>
      <c r="C502">
        <f>front!D502-front!B502</f>
        <v>4193.3999999999996</v>
      </c>
      <c r="D502" s="2">
        <f>front!E502-front!C502</f>
        <v>39463.599999999999</v>
      </c>
      <c r="E502" s="2">
        <f>IF(front!F502-front!C502&gt;0,front!F502-front!C502,0)</f>
        <v>34227.700000000004</v>
      </c>
      <c r="F502" s="2">
        <f>front!I502-front!H502</f>
        <v>11388.400000000001</v>
      </c>
      <c r="G502" s="2">
        <f>IF(front!J502-front!H502&gt;0,front!J502-front!H502,0)</f>
        <v>9907.7999999999993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4184.1333495034933</v>
      </c>
      <c r="J502" s="4">
        <f>D502/(constants!$A$4+constants!$B$4*data!D502+constants!$C$4*data!D502^2+constants!$D$4*data!D502^3+constants!$E$4*data!D502^4+constants!$F$4*data!D502^5+constants!$G$4*data!D502^6+constants!$H$4*data!D502^7)</f>
        <v>40915.1902746005</v>
      </c>
      <c r="K502" s="4">
        <f>E502/(constants!$A$4+constants!$B$4*data!E502+constants!$C$4*data!E502^2+constants!$D$4*data!E502^3+constants!$E$4*data!E502^4+constants!$F$4*data!E502^5+constants!$G$4*data!E502^6+constants!$H$4*data!E502^7)</f>
        <v>35253.890321472914</v>
      </c>
      <c r="L502" s="4">
        <f>F502/(constants!$A$4+constants!$B$4*data!F502+constants!$C$4*data!F502^2+constants!$D$4*data!F502^3+constants!$E$4*data!F502^4+constants!$F$4*data!F502^5+constants!$G$4*data!F502^6+constants!$H$4*data!F502^7)</f>
        <v>11398.741081521701</v>
      </c>
      <c r="M502" s="4">
        <f>G502/(constants!$A$4+constants!$B$4*data!G502+constants!$C$4*data!G502^2+constants!$D$4*data!G502^3+constants!$E$4*data!G502^4+constants!$F$4*data!G502^5+constants!$G$4*data!G502^6+constants!$H$4*data!G502^7)</f>
        <v>9905.9651964567056</v>
      </c>
      <c r="N502" s="4"/>
      <c r="O502" s="4">
        <f t="shared" si="154"/>
        <v>13947.111165011645</v>
      </c>
      <c r="P502" s="4">
        <f t="shared" si="155"/>
        <v>13638.396758200166</v>
      </c>
      <c r="Q502" s="4">
        <f t="shared" si="156"/>
        <v>11751.296773824304</v>
      </c>
      <c r="R502" s="4">
        <f t="shared" si="157"/>
        <v>3799.5803605072338</v>
      </c>
      <c r="S502" s="4">
        <f t="shared" si="158"/>
        <v>3301.9883988189022</v>
      </c>
      <c r="T502" s="4">
        <f t="shared" si="159"/>
        <v>1.0226356816189457</v>
      </c>
      <c r="U502" s="4">
        <f t="shared" si="160"/>
        <v>0.86163329767912555</v>
      </c>
      <c r="V502" s="4">
        <f t="shared" si="161"/>
        <v>0.86904028485348195</v>
      </c>
      <c r="W502" s="4"/>
      <c r="X502">
        <f>IF(front!E502&gt;$X$2,O502,P502)</f>
        <v>13947.111165011645</v>
      </c>
      <c r="Y502">
        <f t="shared" si="170"/>
        <v>13367.989502908751</v>
      </c>
      <c r="Z502">
        <f>SUMPRODUCT($B$7:$B$456,Y$7:Y$456,EXP(constants!$B$32+constants!$A$32*ABS($A$7:$A$456-$A502)))</f>
        <v>17.796597359720568</v>
      </c>
      <c r="AA502">
        <f t="shared" si="150"/>
        <v>13350.192905549031</v>
      </c>
      <c r="AB502">
        <f t="shared" si="162"/>
        <v>13342.677430155525</v>
      </c>
      <c r="AD502" s="4">
        <f t="shared" si="151"/>
        <v>130.29422757799375</v>
      </c>
      <c r="AE502">
        <f>SUMPRODUCT($B$7:$B$456,AD$7:AD$456,EXP(constants!$B$32+constants!$A$32*ABS($A$7:$A$456-$A502)))</f>
        <v>11.000174714423443</v>
      </c>
      <c r="AF502" s="4">
        <f t="shared" si="152"/>
        <v>119.29405286357031</v>
      </c>
      <c r="AG502">
        <f t="shared" si="163"/>
        <v>119.29405286357031</v>
      </c>
      <c r="AH502" s="4"/>
      <c r="AI502" s="5">
        <f>SUMPRODUCT(constants!$B$13:$B$20,A502^constants!$A$13:$A$20)*constants!$C$10/((A502/1000000000)^5*(EXP(0.014388/(A502/1000000000)/constants!$B$9)-1))</f>
        <v>3.206189891840314E-6</v>
      </c>
      <c r="AJ502">
        <f>SUMPRODUCT(A502^constants!$E$28:$J$28,constants!$E$27:$J$27)</f>
        <v>5.8313359912895652E-7</v>
      </c>
      <c r="AL502" s="17">
        <f t="shared" si="153"/>
        <v>2.4029584081783064E-10</v>
      </c>
      <c r="AM502">
        <f t="shared" si="164"/>
        <v>4.8882034362253798E-9</v>
      </c>
      <c r="AN502">
        <f t="shared" si="165"/>
        <v>4.915831428721891E-2</v>
      </c>
      <c r="AO502">
        <f t="shared" si="166"/>
        <v>9.6905780289352824E-9</v>
      </c>
      <c r="AQ502">
        <f t="shared" si="169"/>
        <v>2.4029584081783064E-10</v>
      </c>
      <c r="AS502" s="4">
        <f t="shared" si="167"/>
        <v>2.4796853201153397E-2</v>
      </c>
    </row>
    <row r="503" spans="1:45" x14ac:dyDescent="0.2">
      <c r="A503">
        <f>front!A503</f>
        <v>421.98</v>
      </c>
      <c r="B503" s="1">
        <f t="shared" si="168"/>
        <v>0.47000000000002728</v>
      </c>
      <c r="C503">
        <f>front!D503-front!B503</f>
        <v>4193.3999999999996</v>
      </c>
      <c r="D503" s="2">
        <f>front!E503-front!C503</f>
        <v>39463.599999999999</v>
      </c>
      <c r="E503" s="2">
        <f>IF(front!F503-front!C503&gt;0,front!F503-front!C503,0)</f>
        <v>34227.700000000004</v>
      </c>
      <c r="F503" s="2">
        <f>front!I503-front!H503</f>
        <v>11388.400000000001</v>
      </c>
      <c r="G503" s="2">
        <f>IF(front!J503-front!H503&gt;0,front!J503-front!H503,0)</f>
        <v>9907.7999999999993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4184.1333495034933</v>
      </c>
      <c r="J503" s="4">
        <f>D503/(constants!$A$4+constants!$B$4*data!D503+constants!$C$4*data!D503^2+constants!$D$4*data!D503^3+constants!$E$4*data!D503^4+constants!$F$4*data!D503^5+constants!$G$4*data!D503^6+constants!$H$4*data!D503^7)</f>
        <v>40915.1902746005</v>
      </c>
      <c r="K503" s="4">
        <f>E503/(constants!$A$4+constants!$B$4*data!E503+constants!$C$4*data!E503^2+constants!$D$4*data!E503^3+constants!$E$4*data!E503^4+constants!$F$4*data!E503^5+constants!$G$4*data!E503^6+constants!$H$4*data!E503^7)</f>
        <v>35253.890321472914</v>
      </c>
      <c r="L503" s="4">
        <f>F503/(constants!$A$4+constants!$B$4*data!F503+constants!$C$4*data!F503^2+constants!$D$4*data!F503^3+constants!$E$4*data!F503^4+constants!$F$4*data!F503^5+constants!$G$4*data!F503^6+constants!$H$4*data!F503^7)</f>
        <v>11398.741081521701</v>
      </c>
      <c r="M503" s="4">
        <f>G503/(constants!$A$4+constants!$B$4*data!G503+constants!$C$4*data!G503^2+constants!$D$4*data!G503^3+constants!$E$4*data!G503^4+constants!$F$4*data!G503^5+constants!$G$4*data!G503^6+constants!$H$4*data!G503^7)</f>
        <v>9905.9651964567056</v>
      </c>
      <c r="N503" s="4"/>
      <c r="O503" s="4">
        <f t="shared" si="154"/>
        <v>13947.111165011645</v>
      </c>
      <c r="P503" s="4">
        <f t="shared" si="155"/>
        <v>13638.396758200166</v>
      </c>
      <c r="Q503" s="4">
        <f t="shared" si="156"/>
        <v>11751.296773824304</v>
      </c>
      <c r="R503" s="4">
        <f t="shared" si="157"/>
        <v>3799.5803605072338</v>
      </c>
      <c r="S503" s="4">
        <f t="shared" si="158"/>
        <v>3301.9883988189022</v>
      </c>
      <c r="T503" s="4">
        <f t="shared" si="159"/>
        <v>1.0226356816189457</v>
      </c>
      <c r="U503" s="4">
        <f t="shared" si="160"/>
        <v>0.86163329767912555</v>
      </c>
      <c r="V503" s="4">
        <f t="shared" si="161"/>
        <v>0.86904028485348195</v>
      </c>
      <c r="W503" s="4"/>
      <c r="X503">
        <f>IF(front!E503&gt;$X$2,O503,P503)</f>
        <v>13947.111165011645</v>
      </c>
      <c r="Y503">
        <f t="shared" si="170"/>
        <v>13367.989502908751</v>
      </c>
      <c r="Z503">
        <f>SUMPRODUCT($B$7:$B$456,Y$7:Y$456,EXP(constants!$B$32+constants!$A$32*ABS($A$7:$A$456-$A503)))</f>
        <v>17.327133434523549</v>
      </c>
      <c r="AA503">
        <f t="shared" si="150"/>
        <v>13350.662369474228</v>
      </c>
      <c r="AB503">
        <f t="shared" si="162"/>
        <v>13343.146894080723</v>
      </c>
      <c r="AD503" s="4">
        <f t="shared" si="151"/>
        <v>130.29422757799375</v>
      </c>
      <c r="AE503">
        <f>SUMPRODUCT($B$7:$B$456,AD$7:AD$456,EXP(constants!$B$32+constants!$A$32*ABS($A$7:$A$456-$A503)))</f>
        <v>10.70999648007318</v>
      </c>
      <c r="AF503" s="4">
        <f t="shared" si="152"/>
        <v>119.58423109792056</v>
      </c>
      <c r="AG503">
        <f t="shared" si="163"/>
        <v>119.58423109792056</v>
      </c>
      <c r="AH503" s="4"/>
      <c r="AI503" s="5">
        <f>SUMPRODUCT(constants!$B$13:$B$20,A503^constants!$A$13:$A$20)*constants!$C$10/((A503/1000000000)^5*(EXP(0.014388/(A503/1000000000)/constants!$B$9)-1))</f>
        <v>3.2271672703685896E-6</v>
      </c>
      <c r="AJ503">
        <f>SUMPRODUCT(A503^constants!$E$28:$J$28,constants!$E$27:$J$27)</f>
        <v>5.8430166380020162E-7</v>
      </c>
      <c r="AL503" s="17">
        <f t="shared" si="153"/>
        <v>2.4185953253652805E-10</v>
      </c>
      <c r="AM503">
        <f t="shared" si="164"/>
        <v>4.886109635322662E-9</v>
      </c>
      <c r="AN503">
        <f t="shared" si="165"/>
        <v>4.949940762443749E-2</v>
      </c>
      <c r="AO503">
        <f t="shared" si="166"/>
        <v>9.6864271908432185E-9</v>
      </c>
      <c r="AQ503">
        <f t="shared" si="169"/>
        <v>2.4185953253652805E-10</v>
      </c>
      <c r="AS503" s="4">
        <f t="shared" si="167"/>
        <v>2.4968910390939902E-2</v>
      </c>
    </row>
    <row r="504" spans="1:45" x14ac:dyDescent="0.2">
      <c r="A504">
        <f>front!A504</f>
        <v>422.45</v>
      </c>
      <c r="B504" s="1">
        <f t="shared" si="168"/>
        <v>0.46999999999997044</v>
      </c>
      <c r="C504">
        <f>front!D504-front!B504</f>
        <v>4264.5</v>
      </c>
      <c r="D504" s="2">
        <f>front!E504-front!C504</f>
        <v>40242.400000000001</v>
      </c>
      <c r="E504" s="2">
        <f>IF(front!F504-front!C504&gt;0,front!F504-front!C504,0)</f>
        <v>35090.6</v>
      </c>
      <c r="F504" s="2">
        <f>front!I504-front!H504</f>
        <v>11197</v>
      </c>
      <c r="G504" s="2">
        <f>IF(front!J504-front!H504&gt;0,front!J504-front!H504,0)</f>
        <v>9794.5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4255.1027511019793</v>
      </c>
      <c r="J504" s="4">
        <f>D504/(constants!$A$4+constants!$B$4*data!D504+constants!$C$4*data!D504^2+constants!$D$4*data!D504^3+constants!$E$4*data!D504^4+constants!$F$4*data!D504^5+constants!$G$4*data!D504^6+constants!$H$4*data!D504^7)</f>
        <v>41763.002231058868</v>
      </c>
      <c r="K504" s="4">
        <f>E504/(constants!$A$4+constants!$B$4*data!E504+constants!$C$4*data!E504^2+constants!$D$4*data!E504^3+constants!$E$4*data!E504^4+constants!$F$4*data!E504^5+constants!$G$4*data!E504^6+constants!$H$4*data!E504^7)</f>
        <v>36182.243524848484</v>
      </c>
      <c r="L504" s="4">
        <f>F504/(constants!$A$4+constants!$B$4*data!F504+constants!$C$4*data!F504^2+constants!$D$4*data!F504^3+constants!$E$4*data!F504^4+constants!$F$4*data!F504^5+constants!$G$4*data!F504^6+constants!$H$4*data!F504^7)</f>
        <v>11205.441683180241</v>
      </c>
      <c r="M504" s="4">
        <f>G504/(constants!$A$4+constants!$B$4*data!G504+constants!$C$4*data!G504^2+constants!$D$4*data!G504^3+constants!$E$4*data!G504^4+constants!$F$4*data!G504^5+constants!$G$4*data!G504^6+constants!$H$4*data!G504^7)</f>
        <v>9791.9607077172896</v>
      </c>
      <c r="N504" s="4"/>
      <c r="O504" s="4">
        <f t="shared" si="154"/>
        <v>14183.675837006596</v>
      </c>
      <c r="P504" s="4">
        <f t="shared" si="155"/>
        <v>13921.000743686289</v>
      </c>
      <c r="Q504" s="4">
        <f t="shared" si="156"/>
        <v>12060.747841616161</v>
      </c>
      <c r="R504" s="4">
        <f t="shared" si="157"/>
        <v>3735.1472277267471</v>
      </c>
      <c r="S504" s="4">
        <f t="shared" si="158"/>
        <v>3263.9869025724302</v>
      </c>
      <c r="T504" s="4">
        <f t="shared" si="159"/>
        <v>1.0188689806255087</v>
      </c>
      <c r="U504" s="4">
        <f t="shared" si="160"/>
        <v>0.86637074903441669</v>
      </c>
      <c r="V504" s="4">
        <f t="shared" si="161"/>
        <v>0.87385762958504032</v>
      </c>
      <c r="W504" s="4"/>
      <c r="X504">
        <f>IF(front!E504&gt;$X$2,O504,P504)</f>
        <v>14183.675837006596</v>
      </c>
      <c r="Y504">
        <f t="shared" si="170"/>
        <v>13604.554174903702</v>
      </c>
      <c r="Z504">
        <f>SUMPRODUCT($B$7:$B$456,Y$7:Y$456,EXP(constants!$B$32+constants!$A$32*ABS($A$7:$A$456-$A504)))</f>
        <v>16.870053695618306</v>
      </c>
      <c r="AA504">
        <f t="shared" si="150"/>
        <v>13587.684121208084</v>
      </c>
      <c r="AB504">
        <f t="shared" si="162"/>
        <v>13580.168645814578</v>
      </c>
      <c r="AD504" s="4">
        <f t="shared" si="151"/>
        <v>108.08969961562798</v>
      </c>
      <c r="AE504">
        <f>SUMPRODUCT($B$7:$B$456,AD$7:AD$456,EXP(constants!$B$32+constants!$A$32*ABS($A$7:$A$456-$A504)))</f>
        <v>10.427472979386435</v>
      </c>
      <c r="AF504" s="4">
        <f t="shared" si="152"/>
        <v>97.662226636241542</v>
      </c>
      <c r="AG504">
        <f t="shared" si="163"/>
        <v>97.662226636241542</v>
      </c>
      <c r="AH504" s="4"/>
      <c r="AI504" s="5">
        <f>SUMPRODUCT(constants!$B$13:$B$20,A504^constants!$A$13:$A$20)*constants!$C$10/((A504/1000000000)^5*(EXP(0.014388/(A504/1000000000)/constants!$B$9)-1))</f>
        <v>3.2482149974280567E-6</v>
      </c>
      <c r="AJ504">
        <f>SUMPRODUCT(A504^constants!$E$28:$J$28,constants!$E$27:$J$27)</f>
        <v>5.8550161393815291E-7</v>
      </c>
      <c r="AL504" s="17">
        <f t="shared" si="153"/>
        <v>2.3918811924542339E-10</v>
      </c>
      <c r="AM504">
        <f t="shared" si="164"/>
        <v>5.9951696178190424E-9</v>
      </c>
      <c r="AN504">
        <f t="shared" si="165"/>
        <v>3.9896806011042708E-2</v>
      </c>
      <c r="AO504">
        <f t="shared" si="166"/>
        <v>1.1885073879625432E-8</v>
      </c>
      <c r="AQ504">
        <f t="shared" si="169"/>
        <v>2.3918811924542339E-10</v>
      </c>
      <c r="AS504" s="4">
        <f t="shared" si="167"/>
        <v>2.0125084763289801E-2</v>
      </c>
    </row>
    <row r="505" spans="1:45" x14ac:dyDescent="0.2">
      <c r="A505">
        <f>front!A505</f>
        <v>422.91</v>
      </c>
      <c r="B505" s="1">
        <f t="shared" si="168"/>
        <v>0.46000000000003638</v>
      </c>
      <c r="C505">
        <f>front!D505-front!B505</f>
        <v>4264.5</v>
      </c>
      <c r="D505" s="2">
        <f>front!E505-front!C505</f>
        <v>40242.400000000001</v>
      </c>
      <c r="E505" s="2">
        <f>IF(front!F505-front!C505&gt;0,front!F505-front!C505,0)</f>
        <v>35090.6</v>
      </c>
      <c r="F505" s="2">
        <f>front!I505-front!H505</f>
        <v>11197</v>
      </c>
      <c r="G505" s="2">
        <f>IF(front!J505-front!H505&gt;0,front!J505-front!H505,0)</f>
        <v>9794.5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4255.1027511019793</v>
      </c>
      <c r="J505" s="4">
        <f>D505/(constants!$A$4+constants!$B$4*data!D505+constants!$C$4*data!D505^2+constants!$D$4*data!D505^3+constants!$E$4*data!D505^4+constants!$F$4*data!D505^5+constants!$G$4*data!D505^6+constants!$H$4*data!D505^7)</f>
        <v>41763.002231058868</v>
      </c>
      <c r="K505" s="4">
        <f>E505/(constants!$A$4+constants!$B$4*data!E505+constants!$C$4*data!E505^2+constants!$D$4*data!E505^3+constants!$E$4*data!E505^4+constants!$F$4*data!E505^5+constants!$G$4*data!E505^6+constants!$H$4*data!E505^7)</f>
        <v>36182.243524848484</v>
      </c>
      <c r="L505" s="4">
        <f>F505/(constants!$A$4+constants!$B$4*data!F505+constants!$C$4*data!F505^2+constants!$D$4*data!F505^3+constants!$E$4*data!F505^4+constants!$F$4*data!F505^5+constants!$G$4*data!F505^6+constants!$H$4*data!F505^7)</f>
        <v>11205.441683180241</v>
      </c>
      <c r="M505" s="4">
        <f>G505/(constants!$A$4+constants!$B$4*data!G505+constants!$C$4*data!G505^2+constants!$D$4*data!G505^3+constants!$E$4*data!G505^4+constants!$F$4*data!G505^5+constants!$G$4*data!G505^6+constants!$H$4*data!G505^7)</f>
        <v>9791.9607077172896</v>
      </c>
      <c r="N505" s="4"/>
      <c r="O505" s="4">
        <f t="shared" si="154"/>
        <v>14183.675837006596</v>
      </c>
      <c r="P505" s="4">
        <f t="shared" si="155"/>
        <v>13921.000743686289</v>
      </c>
      <c r="Q505" s="4">
        <f t="shared" si="156"/>
        <v>12060.747841616161</v>
      </c>
      <c r="R505" s="4">
        <f t="shared" si="157"/>
        <v>3735.1472277267471</v>
      </c>
      <c r="S505" s="4">
        <f t="shared" si="158"/>
        <v>3263.9869025724302</v>
      </c>
      <c r="T505" s="4">
        <f t="shared" si="159"/>
        <v>1.0188689806255087</v>
      </c>
      <c r="U505" s="4">
        <f t="shared" si="160"/>
        <v>0.86637074903441669</v>
      </c>
      <c r="V505" s="4">
        <f t="shared" si="161"/>
        <v>0.87385762958504032</v>
      </c>
      <c r="W505" s="4"/>
      <c r="X505">
        <f>IF(front!E505&gt;$X$2,O505,P505)</f>
        <v>14183.675837006596</v>
      </c>
      <c r="Y505">
        <f t="shared" si="170"/>
        <v>13604.554174903702</v>
      </c>
      <c r="Z505">
        <f>SUMPRODUCT($B$7:$B$456,Y$7:Y$456,EXP(constants!$B$32+constants!$A$32*ABS($A$7:$A$456-$A505)))</f>
        <v>16.434376670766085</v>
      </c>
      <c r="AA505">
        <f t="shared" si="150"/>
        <v>13588.119798232936</v>
      </c>
      <c r="AB505">
        <f t="shared" si="162"/>
        <v>13580.60432283943</v>
      </c>
      <c r="AD505" s="4">
        <f t="shared" si="151"/>
        <v>108.08969961562798</v>
      </c>
      <c r="AE505">
        <f>SUMPRODUCT($B$7:$B$456,AD$7:AD$456,EXP(constants!$B$32+constants!$A$32*ABS($A$7:$A$456-$A505)))</f>
        <v>10.158178613976917</v>
      </c>
      <c r="AF505" s="4">
        <f t="shared" si="152"/>
        <v>97.931521001651063</v>
      </c>
      <c r="AG505">
        <f t="shared" si="163"/>
        <v>97.931521001651063</v>
      </c>
      <c r="AH505" s="4"/>
      <c r="AI505" s="5">
        <f>SUMPRODUCT(constants!$B$13:$B$20,A505^constants!$A$13:$A$20)*constants!$C$10/((A505/1000000000)^5*(EXP(0.014388/(A505/1000000000)/constants!$B$9)-1))</f>
        <v>3.2688828678094369E-6</v>
      </c>
      <c r="AJ505">
        <f>SUMPRODUCT(A505^constants!$E$28:$J$28,constants!$E$27:$J$27)</f>
        <v>5.8670649140721677E-7</v>
      </c>
      <c r="AL505" s="17">
        <f t="shared" si="153"/>
        <v>2.4070231265864458E-10</v>
      </c>
      <c r="AM505">
        <f t="shared" si="164"/>
        <v>5.9909872266491733E-9</v>
      </c>
      <c r="AN505">
        <f t="shared" si="165"/>
        <v>4.0177403748742777E-2</v>
      </c>
      <c r="AO505">
        <f t="shared" si="166"/>
        <v>1.1876782533222213E-8</v>
      </c>
      <c r="AQ505">
        <f t="shared" si="169"/>
        <v>2.4070231265864458E-10</v>
      </c>
      <c r="AS505" s="4">
        <f t="shared" si="167"/>
        <v>2.0266626250446399E-2</v>
      </c>
    </row>
    <row r="506" spans="1:45" x14ac:dyDescent="0.2">
      <c r="A506">
        <f>front!A506</f>
        <v>423.38</v>
      </c>
      <c r="B506" s="1">
        <f t="shared" si="168"/>
        <v>0.46999999999997044</v>
      </c>
      <c r="C506">
        <f>front!D506-front!B506</f>
        <v>4350.7999999999993</v>
      </c>
      <c r="D506" s="2">
        <f>front!E506-front!C506</f>
        <v>40894.699999999997</v>
      </c>
      <c r="E506" s="2">
        <f>IF(front!F506-front!C506&gt;0,front!F506-front!C506,0)</f>
        <v>35714.5</v>
      </c>
      <c r="F506" s="2">
        <f>front!I506-front!H506</f>
        <v>10602.1</v>
      </c>
      <c r="G506" s="2">
        <f>IF(front!J506-front!H506&gt;0,front!J506-front!H506,0)</f>
        <v>9344.1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4341.247466597888</v>
      </c>
      <c r="J506" s="4">
        <f>D506/(constants!$A$4+constants!$B$4*data!D506+constants!$C$4*data!D506^2+constants!$D$4*data!D506^3+constants!$E$4*data!D506^4+constants!$F$4*data!D506^5+constants!$G$4*data!D506^6+constants!$H$4*data!D506^7)</f>
        <v>42474.206945921091</v>
      </c>
      <c r="K506" s="4">
        <f>E506/(constants!$A$4+constants!$B$4*data!E506+constants!$C$4*data!E506^2+constants!$D$4*data!E506^3+constants!$E$4*data!E506^4+constants!$F$4*data!E506^5+constants!$G$4*data!E506^6+constants!$H$4*data!E506^7)</f>
        <v>36854.608177050206</v>
      </c>
      <c r="L506" s="4">
        <f>F506/(constants!$A$4+constants!$B$4*data!F506+constants!$C$4*data!F506^2+constants!$D$4*data!F506^3+constants!$E$4*data!F506^4+constants!$F$4*data!F506^5+constants!$G$4*data!F506^6+constants!$H$4*data!F506^7)</f>
        <v>10605.268427837389</v>
      </c>
      <c r="M506" s="4">
        <f>G506/(constants!$A$4+constants!$B$4*data!G506+constants!$C$4*data!G506^2+constants!$D$4*data!G506^3+constants!$E$4*data!G506^4+constants!$F$4*data!G506^5+constants!$G$4*data!G506^6+constants!$H$4*data!G506^7)</f>
        <v>9339.0556240091573</v>
      </c>
      <c r="N506" s="4"/>
      <c r="O506" s="4">
        <f t="shared" si="154"/>
        <v>14470.824888659625</v>
      </c>
      <c r="P506" s="4">
        <f t="shared" si="155"/>
        <v>14158.068981973698</v>
      </c>
      <c r="Q506" s="4">
        <f t="shared" si="156"/>
        <v>12284.869392350067</v>
      </c>
      <c r="R506" s="4">
        <f t="shared" si="157"/>
        <v>3535.089475945796</v>
      </c>
      <c r="S506" s="4">
        <f t="shared" si="158"/>
        <v>3113.0185413363856</v>
      </c>
      <c r="T506" s="4">
        <f t="shared" si="159"/>
        <v>1.0220902940283829</v>
      </c>
      <c r="U506" s="4">
        <f t="shared" si="160"/>
        <v>0.86769385062266458</v>
      </c>
      <c r="V506" s="4">
        <f t="shared" si="161"/>
        <v>0.88060530363337197</v>
      </c>
      <c r="W506" s="4"/>
      <c r="X506">
        <f>IF(front!E506&gt;$X$2,O506,P506)</f>
        <v>14470.824888659625</v>
      </c>
      <c r="Y506">
        <f t="shared" si="170"/>
        <v>13891.70322655673</v>
      </c>
      <c r="Z506">
        <f>SUMPRODUCT($B$7:$B$456,Y$7:Y$456,EXP(constants!$B$32+constants!$A$32*ABS($A$7:$A$456-$A506)))</f>
        <v>16.000847337935003</v>
      </c>
      <c r="AA506">
        <f t="shared" si="150"/>
        <v>13875.702379218796</v>
      </c>
      <c r="AB506">
        <f t="shared" si="162"/>
        <v>13868.18690382529</v>
      </c>
      <c r="AD506" s="4">
        <f t="shared" si="151"/>
        <v>75.793322948112291</v>
      </c>
      <c r="AE506">
        <f>SUMPRODUCT($B$7:$B$456,AD$7:AD$456,EXP(constants!$B$32+constants!$A$32*ABS($A$7:$A$456-$A506)))</f>
        <v>9.8902117488185848</v>
      </c>
      <c r="AF506" s="4">
        <f t="shared" si="152"/>
        <v>65.903111199293704</v>
      </c>
      <c r="AG506">
        <f t="shared" si="163"/>
        <v>65.903111199293704</v>
      </c>
      <c r="AH506" s="4"/>
      <c r="AI506" s="5">
        <f>SUMPRODUCT(constants!$B$13:$B$20,A506^constants!$A$13:$A$20)*constants!$C$10/((A506/1000000000)^5*(EXP(0.014388/(A506/1000000000)/constants!$B$9)-1))</f>
        <v>3.2900693274702094E-6</v>
      </c>
      <c r="AJ506">
        <f>SUMPRODUCT(A506^constants!$E$28:$J$28,constants!$E$27:$J$27)</f>
        <v>5.8796824424961524E-7</v>
      </c>
      <c r="AL506" s="17">
        <f t="shared" si="153"/>
        <v>2.3723860590332128E-10</v>
      </c>
      <c r="AM506">
        <f t="shared" si="164"/>
        <v>8.9217069353763158E-9</v>
      </c>
      <c r="AN506">
        <f t="shared" si="165"/>
        <v>2.6591167768874331E-2</v>
      </c>
      <c r="AO506">
        <f t="shared" si="166"/>
        <v>1.7686763314277704E-8</v>
      </c>
      <c r="AQ506">
        <f t="shared" si="169"/>
        <v>2.3723860590332128E-10</v>
      </c>
      <c r="AS506" s="4">
        <f t="shared" si="167"/>
        <v>1.3413342039343601E-2</v>
      </c>
    </row>
    <row r="507" spans="1:45" x14ac:dyDescent="0.2">
      <c r="A507">
        <f>front!A507</f>
        <v>423.85</v>
      </c>
      <c r="B507" s="1">
        <f t="shared" si="168"/>
        <v>0.47000000000002728</v>
      </c>
      <c r="C507">
        <f>front!D507-front!B507</f>
        <v>4350.7999999999993</v>
      </c>
      <c r="D507" s="2">
        <f>front!E507-front!C507</f>
        <v>40894.699999999997</v>
      </c>
      <c r="E507" s="2">
        <f>IF(front!F507-front!C507&gt;0,front!F507-front!C507,0)</f>
        <v>35714.5</v>
      </c>
      <c r="F507" s="2">
        <f>front!I507-front!H507</f>
        <v>10602.1</v>
      </c>
      <c r="G507" s="2">
        <f>IF(front!J507-front!H507&gt;0,front!J507-front!H507,0)</f>
        <v>9344.1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4341.247466597888</v>
      </c>
      <c r="J507" s="4">
        <f>D507/(constants!$A$4+constants!$B$4*data!D507+constants!$C$4*data!D507^2+constants!$D$4*data!D507^3+constants!$E$4*data!D507^4+constants!$F$4*data!D507^5+constants!$G$4*data!D507^6+constants!$H$4*data!D507^7)</f>
        <v>42474.206945921091</v>
      </c>
      <c r="K507" s="4">
        <f>E507/(constants!$A$4+constants!$B$4*data!E507+constants!$C$4*data!E507^2+constants!$D$4*data!E507^3+constants!$E$4*data!E507^4+constants!$F$4*data!E507^5+constants!$G$4*data!E507^6+constants!$H$4*data!E507^7)</f>
        <v>36854.608177050206</v>
      </c>
      <c r="L507" s="4">
        <f>F507/(constants!$A$4+constants!$B$4*data!F507+constants!$C$4*data!F507^2+constants!$D$4*data!F507^3+constants!$E$4*data!F507^4+constants!$F$4*data!F507^5+constants!$G$4*data!F507^6+constants!$H$4*data!F507^7)</f>
        <v>10605.268427837389</v>
      </c>
      <c r="M507" s="4">
        <f>G507/(constants!$A$4+constants!$B$4*data!G507+constants!$C$4*data!G507^2+constants!$D$4*data!G507^3+constants!$E$4*data!G507^4+constants!$F$4*data!G507^5+constants!$G$4*data!G507^6+constants!$H$4*data!G507^7)</f>
        <v>9339.0556240091573</v>
      </c>
      <c r="N507" s="4"/>
      <c r="O507" s="4">
        <f t="shared" si="154"/>
        <v>14470.824888659625</v>
      </c>
      <c r="P507" s="4">
        <f t="shared" si="155"/>
        <v>14158.068981973698</v>
      </c>
      <c r="Q507" s="4">
        <f t="shared" si="156"/>
        <v>12284.869392350067</v>
      </c>
      <c r="R507" s="4">
        <f t="shared" si="157"/>
        <v>3535.089475945796</v>
      </c>
      <c r="S507" s="4">
        <f t="shared" si="158"/>
        <v>3113.0185413363856</v>
      </c>
      <c r="T507" s="4">
        <f t="shared" si="159"/>
        <v>1.0220902940283829</v>
      </c>
      <c r="U507" s="4">
        <f t="shared" si="160"/>
        <v>0.86769385062266458</v>
      </c>
      <c r="V507" s="4">
        <f t="shared" si="161"/>
        <v>0.88060530363337197</v>
      </c>
      <c r="W507" s="4"/>
      <c r="X507">
        <f>IF(front!E507&gt;$X$2,O507,P507)</f>
        <v>14470.824888659625</v>
      </c>
      <c r="Y507">
        <f t="shared" si="170"/>
        <v>13891.70322655673</v>
      </c>
      <c r="Z507">
        <f>SUMPRODUCT($B$7:$B$456,Y$7:Y$456,EXP(constants!$B$32+constants!$A$32*ABS($A$7:$A$456-$A507)))</f>
        <v>15.578754257673099</v>
      </c>
      <c r="AA507">
        <f t="shared" si="150"/>
        <v>13876.124472299058</v>
      </c>
      <c r="AB507">
        <f t="shared" si="162"/>
        <v>13868.608996905552</v>
      </c>
      <c r="AD507" s="4">
        <f t="shared" si="151"/>
        <v>75.793322948112291</v>
      </c>
      <c r="AE507">
        <f>SUMPRODUCT($B$7:$B$456,AD$7:AD$456,EXP(constants!$B$32+constants!$A$32*ABS($A$7:$A$456-$A507)))</f>
        <v>9.629313694275929</v>
      </c>
      <c r="AF507" s="4">
        <f t="shared" si="152"/>
        <v>66.164009253836355</v>
      </c>
      <c r="AG507">
        <f t="shared" si="163"/>
        <v>66.164009253836355</v>
      </c>
      <c r="AH507" s="4"/>
      <c r="AI507" s="5">
        <f>SUMPRODUCT(constants!$B$13:$B$20,A507^constants!$A$13:$A$20)*constants!$C$10/((A507/1000000000)^5*(EXP(0.014388/(A507/1000000000)/constants!$B$9)-1))</f>
        <v>3.3113256592944807E-6</v>
      </c>
      <c r="AJ507">
        <f>SUMPRODUCT(A507^constants!$E$28:$J$28,constants!$E$27:$J$27)</f>
        <v>5.8926055450690207E-7</v>
      </c>
      <c r="AL507" s="17">
        <f t="shared" si="153"/>
        <v>2.3876407937042021E-10</v>
      </c>
      <c r="AM507">
        <f t="shared" si="164"/>
        <v>8.9060587644594002E-9</v>
      </c>
      <c r="AN507">
        <f t="shared" si="165"/>
        <v>2.6809174033662828E-2</v>
      </c>
      <c r="AO507">
        <f t="shared" si="166"/>
        <v>1.7655741728687234E-8</v>
      </c>
      <c r="AQ507">
        <f t="shared" si="169"/>
        <v>2.3876407937042021E-10</v>
      </c>
      <c r="AS507" s="4">
        <f t="shared" si="167"/>
        <v>1.3523310605663983E-2</v>
      </c>
    </row>
    <row r="508" spans="1:45" x14ac:dyDescent="0.2">
      <c r="A508">
        <f>front!A508</f>
        <v>424.31</v>
      </c>
      <c r="B508" s="1">
        <f t="shared" si="168"/>
        <v>0.45999999999997954</v>
      </c>
      <c r="C508">
        <f>front!D508-front!B508</f>
        <v>4439.5499999999993</v>
      </c>
      <c r="D508" s="2">
        <f>front!E508-front!C508</f>
        <v>41768.800000000003</v>
      </c>
      <c r="E508" s="2">
        <f>IF(front!F508-front!C508&gt;0,front!F508-front!C508,0)</f>
        <v>36569.100000000006</v>
      </c>
      <c r="F508" s="2">
        <f>front!I508-front!H508</f>
        <v>10614.3</v>
      </c>
      <c r="G508" s="2">
        <f>IF(front!J508-front!H508&gt;0,front!J508-front!H508,0)</f>
        <v>9373.2999999999993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4429.8416669141752</v>
      </c>
      <c r="J508" s="4">
        <f>D508/(constants!$A$4+constants!$B$4*data!D508+constants!$C$4*data!D508^2+constants!$D$4*data!D508^3+constants!$E$4*data!D508^4+constants!$F$4*data!D508^5+constants!$G$4*data!D508^6+constants!$H$4*data!D508^7)</f>
        <v>43428.77127219965</v>
      </c>
      <c r="K508" s="4">
        <f>E508/(constants!$A$4+constants!$B$4*data!E508+constants!$C$4*data!E508^2+constants!$D$4*data!E508^3+constants!$E$4*data!E508^4+constants!$F$4*data!E508^5+constants!$G$4*data!E508^6+constants!$H$4*data!E508^7)</f>
        <v>37777.154225006139</v>
      </c>
      <c r="L508" s="4">
        <f>F508/(constants!$A$4+constants!$B$4*data!F508+constants!$C$4*data!F508^2+constants!$D$4*data!F508^3+constants!$E$4*data!F508^4+constants!$F$4*data!F508^5+constants!$G$4*data!F508^6+constants!$H$4*data!F508^7)</f>
        <v>10617.56721163799</v>
      </c>
      <c r="M508" s="4">
        <f>G508/(constants!$A$4+constants!$B$4*data!G508+constants!$C$4*data!G508^2+constants!$D$4*data!G508^3+constants!$E$4*data!G508^4+constants!$F$4*data!G508^5+constants!$G$4*data!G508^6+constants!$H$4*data!G508^7)</f>
        <v>9368.4040454339083</v>
      </c>
      <c r="N508" s="4"/>
      <c r="O508" s="4">
        <f t="shared" si="154"/>
        <v>14766.138889713917</v>
      </c>
      <c r="P508" s="4">
        <f t="shared" si="155"/>
        <v>14476.257090733217</v>
      </c>
      <c r="Q508" s="4">
        <f t="shared" si="156"/>
        <v>12592.384741668713</v>
      </c>
      <c r="R508" s="4">
        <f t="shared" si="157"/>
        <v>3539.1890705459969</v>
      </c>
      <c r="S508" s="4">
        <f t="shared" si="158"/>
        <v>3122.8013484779694</v>
      </c>
      <c r="T508" s="4">
        <f t="shared" si="159"/>
        <v>1.0200246373882282</v>
      </c>
      <c r="U508" s="4">
        <f t="shared" si="160"/>
        <v>0.86986467998897032</v>
      </c>
      <c r="V508" s="4">
        <f t="shared" si="161"/>
        <v>0.88234939875540741</v>
      </c>
      <c r="W508" s="4"/>
      <c r="X508">
        <f>IF(front!E508&gt;$X$2,O508,P508)</f>
        <v>14766.138889713917</v>
      </c>
      <c r="Y508">
        <f t="shared" si="170"/>
        <v>14187.017227611022</v>
      </c>
      <c r="Z508">
        <f>SUMPRODUCT($B$7:$B$456,Y$7:Y$456,EXP(constants!$B$32+constants!$A$32*ABS($A$7:$A$456-$A508)))</f>
        <v>15.176425644596502</v>
      </c>
      <c r="AA508">
        <f t="shared" si="150"/>
        <v>14171.840801966426</v>
      </c>
      <c r="AB508">
        <f t="shared" si="162"/>
        <v>14164.32532657292</v>
      </c>
      <c r="AD508" s="4">
        <f t="shared" si="151"/>
        <v>69.021916729965596</v>
      </c>
      <c r="AE508">
        <f>SUMPRODUCT($B$7:$B$456,AD$7:AD$456,EXP(constants!$B$32+constants!$A$32*ABS($A$7:$A$456-$A508)))</f>
        <v>9.3806321656107379</v>
      </c>
      <c r="AF508" s="4">
        <f t="shared" si="152"/>
        <v>59.641284564354862</v>
      </c>
      <c r="AG508">
        <f t="shared" si="163"/>
        <v>59.641284564354862</v>
      </c>
      <c r="AH508" s="4"/>
      <c r="AI508" s="5">
        <f>SUMPRODUCT(constants!$B$13:$B$20,A508^constants!$A$13:$A$20)*constants!$C$10/((A508/1000000000)^5*(EXP(0.014388/(A508/1000000000)/constants!$B$9)-1))</f>
        <v>3.3321972294790281E-6</v>
      </c>
      <c r="AJ508">
        <f>SUMPRODUCT(A508^constants!$E$28:$J$28,constants!$E$27:$J$27)</f>
        <v>5.9055450552745201E-7</v>
      </c>
      <c r="AL508" s="17">
        <f t="shared" si="153"/>
        <v>2.3525280256220002E-10</v>
      </c>
      <c r="AM508">
        <f t="shared" si="164"/>
        <v>9.9017737434918039E-9</v>
      </c>
      <c r="AN508">
        <f t="shared" si="165"/>
        <v>2.3758652606743917E-2</v>
      </c>
      <c r="AO508">
        <f t="shared" si="166"/>
        <v>1.9629688563098051E-8</v>
      </c>
      <c r="AQ508">
        <f t="shared" si="169"/>
        <v>2.3525280256220002E-10</v>
      </c>
      <c r="AS508" s="4">
        <f t="shared" si="167"/>
        <v>1.198454075346121E-2</v>
      </c>
    </row>
    <row r="509" spans="1:45" x14ac:dyDescent="0.2">
      <c r="A509">
        <f>front!A509</f>
        <v>424.78</v>
      </c>
      <c r="B509" s="1">
        <f t="shared" si="168"/>
        <v>0.46999999999997044</v>
      </c>
      <c r="C509">
        <f>front!D509-front!B509</f>
        <v>4439.5499999999993</v>
      </c>
      <c r="D509" s="2">
        <f>front!E509-front!C509</f>
        <v>41768.800000000003</v>
      </c>
      <c r="E509" s="2">
        <f>IF(front!F509-front!C509&gt;0,front!F509-front!C509,0)</f>
        <v>36569.100000000006</v>
      </c>
      <c r="F509" s="2">
        <f>front!I509-front!H509</f>
        <v>10614.3</v>
      </c>
      <c r="G509" s="2">
        <f>IF(front!J509-front!H509&gt;0,front!J509-front!H509,0)</f>
        <v>9373.2999999999993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4429.8416669141752</v>
      </c>
      <c r="J509" s="4">
        <f>D509/(constants!$A$4+constants!$B$4*data!D509+constants!$C$4*data!D509^2+constants!$D$4*data!D509^3+constants!$E$4*data!D509^4+constants!$F$4*data!D509^5+constants!$G$4*data!D509^6+constants!$H$4*data!D509^7)</f>
        <v>43428.77127219965</v>
      </c>
      <c r="K509" s="4">
        <f>E509/(constants!$A$4+constants!$B$4*data!E509+constants!$C$4*data!E509^2+constants!$D$4*data!E509^3+constants!$E$4*data!E509^4+constants!$F$4*data!E509^5+constants!$G$4*data!E509^6+constants!$H$4*data!E509^7)</f>
        <v>37777.154225006139</v>
      </c>
      <c r="L509" s="4">
        <f>F509/(constants!$A$4+constants!$B$4*data!F509+constants!$C$4*data!F509^2+constants!$D$4*data!F509^3+constants!$E$4*data!F509^4+constants!$F$4*data!F509^5+constants!$G$4*data!F509^6+constants!$H$4*data!F509^7)</f>
        <v>10617.56721163799</v>
      </c>
      <c r="M509" s="4">
        <f>G509/(constants!$A$4+constants!$B$4*data!G509+constants!$C$4*data!G509^2+constants!$D$4*data!G509^3+constants!$E$4*data!G509^4+constants!$F$4*data!G509^5+constants!$G$4*data!G509^6+constants!$H$4*data!G509^7)</f>
        <v>9368.4040454339083</v>
      </c>
      <c r="N509" s="4"/>
      <c r="O509" s="4">
        <f t="shared" si="154"/>
        <v>14766.138889713917</v>
      </c>
      <c r="P509" s="4">
        <f t="shared" si="155"/>
        <v>14476.257090733217</v>
      </c>
      <c r="Q509" s="4">
        <f t="shared" si="156"/>
        <v>12592.384741668713</v>
      </c>
      <c r="R509" s="4">
        <f t="shared" si="157"/>
        <v>3539.1890705459969</v>
      </c>
      <c r="S509" s="4">
        <f t="shared" si="158"/>
        <v>3122.8013484779694</v>
      </c>
      <c r="T509" s="4">
        <f t="shared" si="159"/>
        <v>1.0200246373882282</v>
      </c>
      <c r="U509" s="4">
        <f t="shared" si="160"/>
        <v>0.86986467998897032</v>
      </c>
      <c r="V509" s="4">
        <f t="shared" si="161"/>
        <v>0.88234939875540741</v>
      </c>
      <c r="W509" s="4"/>
      <c r="X509">
        <f>IF(front!E509&gt;$X$2,O509,P509)</f>
        <v>14766.138889713917</v>
      </c>
      <c r="Y509">
        <f t="shared" si="170"/>
        <v>14187.017227611022</v>
      </c>
      <c r="Z509">
        <f>SUMPRODUCT($B$7:$B$456,Y$7:Y$456,EXP(constants!$B$32+constants!$A$32*ABS($A$7:$A$456-$A509)))</f>
        <v>14.776080330851427</v>
      </c>
      <c r="AA509">
        <f t="shared" si="150"/>
        <v>14172.24114728017</v>
      </c>
      <c r="AB509">
        <f t="shared" si="162"/>
        <v>14164.725671886665</v>
      </c>
      <c r="AD509" s="4">
        <f t="shared" si="151"/>
        <v>69.021916729965596</v>
      </c>
      <c r="AE509">
        <f>SUMPRODUCT($B$7:$B$456,AD$7:AD$456,EXP(constants!$B$32+constants!$A$32*ABS($A$7:$A$456-$A509)))</f>
        <v>9.1331765251710753</v>
      </c>
      <c r="AF509" s="4">
        <f t="shared" si="152"/>
        <v>59.888740204794523</v>
      </c>
      <c r="AG509">
        <f t="shared" si="163"/>
        <v>59.888740204794523</v>
      </c>
      <c r="AH509" s="4"/>
      <c r="AI509" s="5">
        <f>SUMPRODUCT(constants!$B$13:$B$20,A509^constants!$A$13:$A$20)*constants!$C$10/((A509/1000000000)^5*(EXP(0.014388/(A509/1000000000)/constants!$B$9)-1))</f>
        <v>3.3535913351099529E-6</v>
      </c>
      <c r="AJ509">
        <f>SUMPRODUCT(A509^constants!$E$28:$J$28,constants!$E$27:$J$27)</f>
        <v>5.9190588152163237E-7</v>
      </c>
      <c r="AL509" s="17">
        <f t="shared" si="153"/>
        <v>2.3675653258615301E-10</v>
      </c>
      <c r="AM509">
        <f t="shared" si="164"/>
        <v>9.8834251563409256E-9</v>
      </c>
      <c r="AN509">
        <f t="shared" si="165"/>
        <v>2.3954907214960467E-2</v>
      </c>
      <c r="AO509">
        <f t="shared" si="166"/>
        <v>1.9593313559924369E-8</v>
      </c>
      <c r="AQ509">
        <f t="shared" si="169"/>
        <v>2.3675653258615301E-10</v>
      </c>
      <c r="AS509" s="4">
        <f t="shared" si="167"/>
        <v>1.2083537164964703E-2</v>
      </c>
    </row>
    <row r="510" spans="1:45" x14ac:dyDescent="0.2">
      <c r="A510">
        <f>front!A510</f>
        <v>425.24</v>
      </c>
      <c r="B510" s="1">
        <f t="shared" si="168"/>
        <v>0.46000000000003638</v>
      </c>
      <c r="C510">
        <f>front!D510-front!B510</f>
        <v>4526.2</v>
      </c>
      <c r="D510" s="2">
        <f>front!E510-front!C510</f>
        <v>42539.5</v>
      </c>
      <c r="E510" s="2">
        <f>IF(front!F510-front!C510&gt;0,front!F510-front!C510,0)</f>
        <v>37353.4</v>
      </c>
      <c r="F510" s="2">
        <f>front!I510-front!H510</f>
        <v>10620.7</v>
      </c>
      <c r="G510" s="2">
        <f>IF(front!J510-front!H510&gt;0,front!J510-front!H510,0)</f>
        <v>9345.5999999999985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4516.3435682269355</v>
      </c>
      <c r="J510" s="4">
        <f>D510/(constants!$A$4+constants!$B$4*data!D510+constants!$C$4*data!D510^2+constants!$D$4*data!D510^3+constants!$E$4*data!D510^4+constants!$F$4*data!D510^5+constants!$G$4*data!D510^6+constants!$H$4*data!D510^7)</f>
        <v>44271.817098366279</v>
      </c>
      <c r="K510" s="4">
        <f>E510/(constants!$A$4+constants!$B$4*data!E510+constants!$C$4*data!E510^2+constants!$D$4*data!E510^3+constants!$E$4*data!E510^4+constants!$F$4*data!E510^5+constants!$G$4*data!E510^6+constants!$H$4*data!E510^7)</f>
        <v>38625.402450417037</v>
      </c>
      <c r="L510" s="4">
        <f>F510/(constants!$A$4+constants!$B$4*data!F510+constants!$C$4*data!F510^2+constants!$D$4*data!F510^3+constants!$E$4*data!F510^4+constants!$F$4*data!F510^5+constants!$G$4*data!F510^6+constants!$H$4*data!F510^7)</f>
        <v>10624.019186492324</v>
      </c>
      <c r="M510" s="4">
        <f>G510/(constants!$A$4+constants!$B$4*data!G510+constants!$C$4*data!G510^2+constants!$D$4*data!G510^3+constants!$E$4*data!G510^4+constants!$F$4*data!G510^5+constants!$G$4*data!G510^6+constants!$H$4*data!G510^7)</f>
        <v>9340.5632020901285</v>
      </c>
      <c r="N510" s="4"/>
      <c r="O510" s="4">
        <f t="shared" si="154"/>
        <v>15054.478560756452</v>
      </c>
      <c r="P510" s="4">
        <f t="shared" si="155"/>
        <v>14757.272366122092</v>
      </c>
      <c r="Q510" s="4">
        <f t="shared" si="156"/>
        <v>12875.134150139011</v>
      </c>
      <c r="R510" s="4">
        <f t="shared" si="157"/>
        <v>3541.3397288307747</v>
      </c>
      <c r="S510" s="4">
        <f t="shared" si="158"/>
        <v>3113.5210673633765</v>
      </c>
      <c r="T510" s="4">
        <f t="shared" si="159"/>
        <v>1.0201396428324145</v>
      </c>
      <c r="U510" s="4">
        <f t="shared" si="160"/>
        <v>0.87246029148964821</v>
      </c>
      <c r="V510" s="4">
        <f t="shared" si="161"/>
        <v>0.87919299072482693</v>
      </c>
      <c r="W510" s="4"/>
      <c r="X510">
        <f>IF(front!E510&gt;$X$2,O510,P510)</f>
        <v>15054.478560756452</v>
      </c>
      <c r="Y510">
        <f t="shared" si="170"/>
        <v>14475.356898653557</v>
      </c>
      <c r="Z510">
        <f>SUMPRODUCT($B$7:$B$456,Y$7:Y$456,EXP(constants!$B$32+constants!$A$32*ABS($A$7:$A$456-$A510)))</f>
        <v>14.394481147252231</v>
      </c>
      <c r="AA510">
        <f t="shared" si="150"/>
        <v>14460.962417506305</v>
      </c>
      <c r="AB510">
        <f t="shared" si="162"/>
        <v>14453.4469421128</v>
      </c>
      <c r="AD510" s="4">
        <f t="shared" si="151"/>
        <v>81.485151162994498</v>
      </c>
      <c r="AE510">
        <f>SUMPRODUCT($B$7:$B$456,AD$7:AD$456,EXP(constants!$B$32+constants!$A$32*ABS($A$7:$A$456-$A510)))</f>
        <v>8.8973079708836575</v>
      </c>
      <c r="AF510" s="4">
        <f t="shared" si="152"/>
        <v>72.587843192110839</v>
      </c>
      <c r="AG510">
        <f t="shared" si="163"/>
        <v>72.587843192110839</v>
      </c>
      <c r="AH510" s="4"/>
      <c r="AI510" s="5">
        <f>SUMPRODUCT(constants!$B$13:$B$20,A510^constants!$A$13:$A$20)*constants!$C$10/((A510/1000000000)^5*(EXP(0.014388/(A510/1000000000)/constants!$B$9)-1))</f>
        <v>3.374597429094496E-6</v>
      </c>
      <c r="AJ510">
        <f>SUMPRODUCT(A510^constants!$E$28:$J$28,constants!$E$27:$J$27)</f>
        <v>5.9325670398506719E-7</v>
      </c>
      <c r="AL510" s="17">
        <f t="shared" si="153"/>
        <v>2.3348045920187942E-10</v>
      </c>
      <c r="AM510">
        <f t="shared" si="164"/>
        <v>8.172948497931744E-9</v>
      </c>
      <c r="AN510">
        <f t="shared" si="165"/>
        <v>2.856746977678426E-2</v>
      </c>
      <c r="AO510">
        <f t="shared" si="166"/>
        <v>1.6202393410785467E-8</v>
      </c>
      <c r="AQ510">
        <f t="shared" si="169"/>
        <v>2.3348045920187942E-10</v>
      </c>
      <c r="AS510" s="4">
        <f t="shared" si="167"/>
        <v>1.4410245034937751E-2</v>
      </c>
    </row>
    <row r="511" spans="1:45" x14ac:dyDescent="0.2">
      <c r="A511">
        <f>front!A511</f>
        <v>425.71</v>
      </c>
      <c r="B511" s="1">
        <f t="shared" si="168"/>
        <v>0.46999999999997044</v>
      </c>
      <c r="C511">
        <f>front!D511-front!B511</f>
        <v>4526.2</v>
      </c>
      <c r="D511" s="2">
        <f>front!E511-front!C511</f>
        <v>42539.5</v>
      </c>
      <c r="E511" s="2">
        <f>IF(front!F511-front!C511&gt;0,front!F511-front!C511,0)</f>
        <v>37353.4</v>
      </c>
      <c r="F511" s="2">
        <f>front!I511-front!H511</f>
        <v>10620.7</v>
      </c>
      <c r="G511" s="2">
        <f>IF(front!J511-front!H511&gt;0,front!J511-front!H511,0)</f>
        <v>9345.5999999999985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4516.3435682269355</v>
      </c>
      <c r="J511" s="4">
        <f>D511/(constants!$A$4+constants!$B$4*data!D511+constants!$C$4*data!D511^2+constants!$D$4*data!D511^3+constants!$E$4*data!D511^4+constants!$F$4*data!D511^5+constants!$G$4*data!D511^6+constants!$H$4*data!D511^7)</f>
        <v>44271.817098366279</v>
      </c>
      <c r="K511" s="4">
        <f>E511/(constants!$A$4+constants!$B$4*data!E511+constants!$C$4*data!E511^2+constants!$D$4*data!E511^3+constants!$E$4*data!E511^4+constants!$F$4*data!E511^5+constants!$G$4*data!E511^6+constants!$H$4*data!E511^7)</f>
        <v>38625.402450417037</v>
      </c>
      <c r="L511" s="4">
        <f>F511/(constants!$A$4+constants!$B$4*data!F511+constants!$C$4*data!F511^2+constants!$D$4*data!F511^3+constants!$E$4*data!F511^4+constants!$F$4*data!F511^5+constants!$G$4*data!F511^6+constants!$H$4*data!F511^7)</f>
        <v>10624.019186492324</v>
      </c>
      <c r="M511" s="4">
        <f>G511/(constants!$A$4+constants!$B$4*data!G511+constants!$C$4*data!G511^2+constants!$D$4*data!G511^3+constants!$E$4*data!G511^4+constants!$F$4*data!G511^5+constants!$G$4*data!G511^6+constants!$H$4*data!G511^7)</f>
        <v>9340.5632020901285</v>
      </c>
      <c r="N511" s="4"/>
      <c r="O511" s="4">
        <f t="shared" si="154"/>
        <v>15054.478560756452</v>
      </c>
      <c r="P511" s="4">
        <f t="shared" si="155"/>
        <v>14757.272366122092</v>
      </c>
      <c r="Q511" s="4">
        <f t="shared" si="156"/>
        <v>12875.134150139011</v>
      </c>
      <c r="R511" s="4">
        <f t="shared" si="157"/>
        <v>3541.3397288307747</v>
      </c>
      <c r="S511" s="4">
        <f t="shared" si="158"/>
        <v>3113.5210673633765</v>
      </c>
      <c r="T511" s="4">
        <f t="shared" si="159"/>
        <v>1.0201396428324145</v>
      </c>
      <c r="U511" s="4">
        <f t="shared" si="160"/>
        <v>0.87246029148964821</v>
      </c>
      <c r="V511" s="4">
        <f t="shared" si="161"/>
        <v>0.87919299072482693</v>
      </c>
      <c r="W511" s="4"/>
      <c r="X511">
        <f>IF(front!E511&gt;$X$2,O511,P511)</f>
        <v>15054.478560756452</v>
      </c>
      <c r="Y511">
        <f t="shared" si="170"/>
        <v>14475.356898653557</v>
      </c>
      <c r="Z511">
        <f>SUMPRODUCT($B$7:$B$456,Y$7:Y$456,EXP(constants!$B$32+constants!$A$32*ABS($A$7:$A$456-$A511)))</f>
        <v>14.01476307620919</v>
      </c>
      <c r="AA511">
        <f t="shared" si="150"/>
        <v>14461.342135577348</v>
      </c>
      <c r="AB511">
        <f t="shared" si="162"/>
        <v>14453.826660183842</v>
      </c>
      <c r="AD511" s="4">
        <f t="shared" si="151"/>
        <v>81.485151162994498</v>
      </c>
      <c r="AE511">
        <f>SUMPRODUCT($B$7:$B$456,AD$7:AD$456,EXP(constants!$B$32+constants!$A$32*ABS($A$7:$A$456-$A511)))</f>
        <v>8.66260214261386</v>
      </c>
      <c r="AF511" s="4">
        <f t="shared" si="152"/>
        <v>72.822549020380634</v>
      </c>
      <c r="AG511">
        <f t="shared" si="163"/>
        <v>72.822549020380634</v>
      </c>
      <c r="AH511" s="4"/>
      <c r="AI511" s="5">
        <f>SUMPRODUCT(constants!$B$13:$B$20,A511^constants!$A$13:$A$20)*constants!$C$10/((A511/1000000000)^5*(EXP(0.014388/(A511/1000000000)/constants!$B$9)-1))</f>
        <v>3.3961286538354625E-6</v>
      </c>
      <c r="AJ511">
        <f>SUMPRODUCT(A511^constants!$E$28:$J$28,constants!$E$27:$J$27)</f>
        <v>5.9466520494286116E-7</v>
      </c>
      <c r="AL511" s="17">
        <f t="shared" si="153"/>
        <v>2.3496398107435627E-10</v>
      </c>
      <c r="AM511">
        <f t="shared" si="164"/>
        <v>8.1659487746911191E-9</v>
      </c>
      <c r="AN511">
        <f t="shared" si="165"/>
        <v>2.8773629073278614E-2</v>
      </c>
      <c r="AO511">
        <f t="shared" si="166"/>
        <v>1.6188516867975987E-8</v>
      </c>
      <c r="AQ511">
        <f t="shared" si="169"/>
        <v>2.3496398107435627E-10</v>
      </c>
      <c r="AS511" s="4">
        <f t="shared" si="167"/>
        <v>1.4514237653182448E-2</v>
      </c>
    </row>
    <row r="512" spans="1:45" x14ac:dyDescent="0.2">
      <c r="A512">
        <f>front!A512</f>
        <v>426.18</v>
      </c>
      <c r="B512" s="1">
        <f t="shared" si="168"/>
        <v>0.47000000000002728</v>
      </c>
      <c r="C512">
        <f>front!D512-front!B512</f>
        <v>4603.8999999999996</v>
      </c>
      <c r="D512" s="2">
        <f>front!E512-front!C512</f>
        <v>43368</v>
      </c>
      <c r="E512" s="2">
        <f>IF(front!F512-front!C512&gt;0,front!F512-front!C512,0)</f>
        <v>38209.600000000006</v>
      </c>
      <c r="F512" s="2">
        <f>front!I512-front!H512</f>
        <v>10160.499999999998</v>
      </c>
      <c r="G512" s="2">
        <f>IF(front!J512-front!H512&gt;0,front!J512-front!H512,0)</f>
        <v>8959.9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4593.914309160501</v>
      </c>
      <c r="J512" s="4">
        <f>D512/(constants!$A$4+constants!$B$4*data!D512+constants!$C$4*data!D512^2+constants!$D$4*data!D512^3+constants!$E$4*data!D512^4+constants!$F$4*data!D512^5+constants!$G$4*data!D512^6+constants!$H$4*data!D512^7)</f>
        <v>45179.477580107094</v>
      </c>
      <c r="K512" s="4">
        <f>E512/(constants!$A$4+constants!$B$4*data!E512+constants!$C$4*data!E512^2+constants!$D$4*data!E512^3+constants!$E$4*data!E512^4+constants!$F$4*data!E512^5+constants!$G$4*data!E512^6+constants!$H$4*data!E512^7)</f>
        <v>39553.150721439539</v>
      </c>
      <c r="L512" s="4">
        <f>F512/(constants!$A$4+constants!$B$4*data!F512+constants!$C$4*data!F512^2+constants!$D$4*data!F512^3+constants!$E$4*data!F512^4+constants!$F$4*data!F512^5+constants!$G$4*data!F512^6+constants!$H$4*data!F512^7)</f>
        <v>10160.34774719901</v>
      </c>
      <c r="M512" s="4">
        <f>G512/(constants!$A$4+constants!$B$4*data!G512+constants!$C$4*data!G512^2+constants!$D$4*data!G512^3+constants!$E$4*data!G512^4+constants!$F$4*data!G512^5+constants!$G$4*data!G512^6+constants!$H$4*data!G512^7)</f>
        <v>8953.076603540092</v>
      </c>
      <c r="N512" s="4"/>
      <c r="O512" s="4">
        <f t="shared" si="154"/>
        <v>15313.04769720167</v>
      </c>
      <c r="P512" s="4">
        <f t="shared" si="155"/>
        <v>15059.825860035698</v>
      </c>
      <c r="Q512" s="4">
        <f t="shared" si="156"/>
        <v>13184.38357381318</v>
      </c>
      <c r="R512" s="4">
        <f t="shared" si="157"/>
        <v>3386.78258239967</v>
      </c>
      <c r="S512" s="4">
        <f t="shared" si="158"/>
        <v>2984.3588678466976</v>
      </c>
      <c r="T512" s="4">
        <f t="shared" si="159"/>
        <v>1.0168143934411584</v>
      </c>
      <c r="U512" s="4">
        <f t="shared" si="160"/>
        <v>0.87546719971049702</v>
      </c>
      <c r="V512" s="4">
        <f t="shared" si="161"/>
        <v>0.88117816695873075</v>
      </c>
      <c r="W512" s="4"/>
      <c r="X512">
        <f>IF(front!E512&gt;$X$2,O512,P512)</f>
        <v>15313.04769720167</v>
      </c>
      <c r="Y512">
        <f t="shared" si="170"/>
        <v>14733.926035098775</v>
      </c>
      <c r="Z512">
        <f>SUMPRODUCT($B$7:$B$456,Y$7:Y$456,EXP(constants!$B$32+constants!$A$32*ABS($A$7:$A$456-$A512)))</f>
        <v>13.64506174783309</v>
      </c>
      <c r="AA512">
        <f t="shared" si="150"/>
        <v>14720.280973350942</v>
      </c>
      <c r="AB512">
        <f t="shared" si="162"/>
        <v>14712.765497957436</v>
      </c>
      <c r="AD512" s="4">
        <f t="shared" si="151"/>
        <v>70.457602762794977</v>
      </c>
      <c r="AE512">
        <f>SUMPRODUCT($B$7:$B$456,AD$7:AD$456,EXP(constants!$B$32+constants!$A$32*ABS($A$7:$A$456-$A512)))</f>
        <v>8.4340877180814484</v>
      </c>
      <c r="AF512" s="4">
        <f t="shared" si="152"/>
        <v>62.023515044713527</v>
      </c>
      <c r="AG512">
        <f t="shared" si="163"/>
        <v>62.023515044713527</v>
      </c>
      <c r="AH512" s="4"/>
      <c r="AI512" s="5">
        <f>SUMPRODUCT(constants!$B$13:$B$20,A512^constants!$A$13:$A$20)*constants!$C$10/((A512/1000000000)^5*(EXP(0.014388/(A512/1000000000)/constants!$B$9)-1))</f>
        <v>3.4177289218154997E-6</v>
      </c>
      <c r="AJ512">
        <f>SUMPRODUCT(A512^constants!$E$28:$J$28,constants!$E$27:$J$27)</f>
        <v>5.9610180557883837E-7</v>
      </c>
      <c r="AL512" s="17">
        <f t="shared" si="153"/>
        <v>2.3229683925091995E-10</v>
      </c>
      <c r="AM512">
        <f t="shared" si="164"/>
        <v>9.6109000779639966E-9</v>
      </c>
      <c r="AN512">
        <f t="shared" si="165"/>
        <v>2.417014404129883E-2</v>
      </c>
      <c r="AO512">
        <f t="shared" si="166"/>
        <v>1.905304849704216E-8</v>
      </c>
      <c r="AQ512">
        <f t="shared" si="169"/>
        <v>2.3229683925091995E-10</v>
      </c>
      <c r="AS512" s="4">
        <f t="shared" si="167"/>
        <v>1.2192108747688448E-2</v>
      </c>
    </row>
    <row r="513" spans="1:45" x14ac:dyDescent="0.2">
      <c r="A513">
        <f>front!A513</f>
        <v>426.64</v>
      </c>
      <c r="B513" s="1">
        <f t="shared" si="168"/>
        <v>0.45999999999997954</v>
      </c>
      <c r="C513">
        <f>front!D513-front!B513</f>
        <v>4603.8999999999996</v>
      </c>
      <c r="D513" s="2">
        <f>front!E513-front!C513</f>
        <v>43368</v>
      </c>
      <c r="E513" s="2">
        <f>IF(front!F513-front!C513&gt;0,front!F513-front!C513,0)</f>
        <v>38209.600000000006</v>
      </c>
      <c r="F513" s="2">
        <f>front!I513-front!H513</f>
        <v>10160.499999999998</v>
      </c>
      <c r="G513" s="2">
        <f>IF(front!J513-front!H513&gt;0,front!J513-front!H513,0)</f>
        <v>8959.9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4593.914309160501</v>
      </c>
      <c r="J513" s="4">
        <f>D513/(constants!$A$4+constants!$B$4*data!D513+constants!$C$4*data!D513^2+constants!$D$4*data!D513^3+constants!$E$4*data!D513^4+constants!$F$4*data!D513^5+constants!$G$4*data!D513^6+constants!$H$4*data!D513^7)</f>
        <v>45179.477580107094</v>
      </c>
      <c r="K513" s="4">
        <f>E513/(constants!$A$4+constants!$B$4*data!E513+constants!$C$4*data!E513^2+constants!$D$4*data!E513^3+constants!$E$4*data!E513^4+constants!$F$4*data!E513^5+constants!$G$4*data!E513^6+constants!$H$4*data!E513^7)</f>
        <v>39553.150721439539</v>
      </c>
      <c r="L513" s="4">
        <f>F513/(constants!$A$4+constants!$B$4*data!F513+constants!$C$4*data!F513^2+constants!$D$4*data!F513^3+constants!$E$4*data!F513^4+constants!$F$4*data!F513^5+constants!$G$4*data!F513^6+constants!$H$4*data!F513^7)</f>
        <v>10160.34774719901</v>
      </c>
      <c r="M513" s="4">
        <f>G513/(constants!$A$4+constants!$B$4*data!G513+constants!$C$4*data!G513^2+constants!$D$4*data!G513^3+constants!$E$4*data!G513^4+constants!$F$4*data!G513^5+constants!$G$4*data!G513^6+constants!$H$4*data!G513^7)</f>
        <v>8953.076603540092</v>
      </c>
      <c r="N513" s="4"/>
      <c r="O513" s="4">
        <f t="shared" si="154"/>
        <v>15313.04769720167</v>
      </c>
      <c r="P513" s="4">
        <f t="shared" si="155"/>
        <v>15059.825860035698</v>
      </c>
      <c r="Q513" s="4">
        <f t="shared" si="156"/>
        <v>13184.38357381318</v>
      </c>
      <c r="R513" s="4">
        <f t="shared" si="157"/>
        <v>3386.78258239967</v>
      </c>
      <c r="S513" s="4">
        <f t="shared" si="158"/>
        <v>2984.3588678466976</v>
      </c>
      <c r="T513" s="4">
        <f t="shared" si="159"/>
        <v>1.0168143934411584</v>
      </c>
      <c r="U513" s="4">
        <f t="shared" si="160"/>
        <v>0.87546719971049702</v>
      </c>
      <c r="V513" s="4">
        <f t="shared" si="161"/>
        <v>0.88117816695873075</v>
      </c>
      <c r="W513" s="4"/>
      <c r="X513">
        <f>IF(front!E513&gt;$X$2,O513,P513)</f>
        <v>15313.04769720167</v>
      </c>
      <c r="Y513">
        <f t="shared" si="170"/>
        <v>14733.926035098775</v>
      </c>
      <c r="Z513">
        <f>SUMPRODUCT($B$7:$B$456,Y$7:Y$456,EXP(constants!$B$32+constants!$A$32*ABS($A$7:$A$456-$A513)))</f>
        <v>13.292671647986275</v>
      </c>
      <c r="AA513">
        <f t="shared" si="150"/>
        <v>14720.633363450788</v>
      </c>
      <c r="AB513">
        <f t="shared" si="162"/>
        <v>14713.117888057282</v>
      </c>
      <c r="AD513" s="4">
        <f t="shared" si="151"/>
        <v>70.457602762794977</v>
      </c>
      <c r="AE513">
        <f>SUMPRODUCT($B$7:$B$456,AD$7:AD$456,EXP(constants!$B$32+constants!$A$32*ABS($A$7:$A$456-$A513)))</f>
        <v>8.2162734591197086</v>
      </c>
      <c r="AF513" s="4">
        <f t="shared" si="152"/>
        <v>62.241329303675272</v>
      </c>
      <c r="AG513">
        <f t="shared" si="163"/>
        <v>62.241329303675272</v>
      </c>
      <c r="AH513" s="4"/>
      <c r="AI513" s="5">
        <f>SUMPRODUCT(constants!$B$13:$B$20,A513^constants!$A$13:$A$20)*constants!$C$10/((A513/1000000000)^5*(EXP(0.014388/(A513/1000000000)/constants!$B$9)-1))</f>
        <v>3.4389362990349785E-6</v>
      </c>
      <c r="AJ513">
        <f>SUMPRODUCT(A513^constants!$E$28:$J$28,constants!$E$27:$J$27)</f>
        <v>5.9753453590232495E-7</v>
      </c>
      <c r="AL513" s="17">
        <f t="shared" si="153"/>
        <v>2.3373266803132067E-10</v>
      </c>
      <c r="AM513">
        <f t="shared" si="164"/>
        <v>9.6002855753121147E-9</v>
      </c>
      <c r="AN513">
        <f t="shared" si="165"/>
        <v>2.4346428676286724E-2</v>
      </c>
      <c r="AO513">
        <f t="shared" si="166"/>
        <v>1.9032005865014179E-8</v>
      </c>
      <c r="AQ513">
        <f t="shared" si="169"/>
        <v>2.3373266803132067E-10</v>
      </c>
      <c r="AS513" s="4">
        <f t="shared" si="167"/>
        <v>1.2281031736175672E-2</v>
      </c>
    </row>
    <row r="514" spans="1:45" x14ac:dyDescent="0.2">
      <c r="A514">
        <f>front!A514</f>
        <v>427.11</v>
      </c>
      <c r="B514" s="1">
        <f t="shared" si="168"/>
        <v>0.47000000000002728</v>
      </c>
      <c r="C514">
        <f>front!D514-front!B514</f>
        <v>4718.2999999999993</v>
      </c>
      <c r="D514" s="2">
        <f>front!E514-front!C514</f>
        <v>44094</v>
      </c>
      <c r="E514" s="2">
        <f>IF(front!F514-front!C514&gt;0,front!F514-front!C514,0)</f>
        <v>38747</v>
      </c>
      <c r="F514" s="2">
        <f>front!I514-front!H514</f>
        <v>10038.700000000001</v>
      </c>
      <c r="G514" s="2">
        <f>IF(front!J514-front!H514&gt;0,front!J514-front!H514,0)</f>
        <v>8926.7000000000007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4708.1304200224513</v>
      </c>
      <c r="J514" s="4">
        <f>D514/(constants!$A$4+constants!$B$4*data!D514+constants!$C$4*data!D514^2+constants!$D$4*data!D514^3+constants!$E$4*data!D514^4+constants!$F$4*data!D514^5+constants!$G$4*data!D514^6+constants!$H$4*data!D514^7)</f>
        <v>45975.957609761572</v>
      </c>
      <c r="K514" s="4">
        <f>E514/(constants!$A$4+constants!$B$4*data!E514+constants!$C$4*data!E514^2+constants!$D$4*data!E514^3+constants!$E$4*data!E514^4+constants!$F$4*data!E514^5+constants!$G$4*data!E514^6+constants!$H$4*data!E514^7)</f>
        <v>40136.380806526766</v>
      </c>
      <c r="L514" s="4">
        <f>F514/(constants!$A$4+constants!$B$4*data!F514+constants!$C$4*data!F514^2+constants!$D$4*data!F514^3+constants!$E$4*data!F514^4+constants!$F$4*data!F514^5+constants!$G$4*data!F514^6+constants!$H$4*data!F514^7)</f>
        <v>10037.71739903331</v>
      </c>
      <c r="M514" s="4">
        <f>G514/(constants!$A$4+constants!$B$4*data!G514+constants!$C$4*data!G514^2+constants!$D$4*data!G514^3+constants!$E$4*data!G514^4+constants!$F$4*data!G514^5+constants!$G$4*data!G514^6+constants!$H$4*data!G514^7)</f>
        <v>8919.7377154575042</v>
      </c>
      <c r="N514" s="4"/>
      <c r="O514" s="4">
        <f t="shared" si="154"/>
        <v>15693.768066741504</v>
      </c>
      <c r="P514" s="4">
        <f t="shared" si="155"/>
        <v>15325.319203253857</v>
      </c>
      <c r="Q514" s="4">
        <f t="shared" si="156"/>
        <v>13378.793602175589</v>
      </c>
      <c r="R514" s="4">
        <f t="shared" si="157"/>
        <v>3345.9057996777701</v>
      </c>
      <c r="S514" s="4">
        <f t="shared" si="158"/>
        <v>2973.2459051525016</v>
      </c>
      <c r="T514" s="4">
        <f t="shared" si="159"/>
        <v>1.0240418394293163</v>
      </c>
      <c r="U514" s="4">
        <f t="shared" si="160"/>
        <v>0.87298629312301801</v>
      </c>
      <c r="V514" s="4">
        <f t="shared" si="161"/>
        <v>0.88862212003662566</v>
      </c>
      <c r="W514" s="4"/>
      <c r="X514">
        <f>IF(front!E514&gt;$X$2,O514,P514)</f>
        <v>15693.768066741504</v>
      </c>
      <c r="Y514">
        <f t="shared" si="170"/>
        <v>15114.64640463861</v>
      </c>
      <c r="Z514">
        <f>SUMPRODUCT($B$7:$B$456,Y$7:Y$456,EXP(constants!$B$32+constants!$A$32*ABS($A$7:$A$456-$A514)))</f>
        <v>12.942018673033726</v>
      </c>
      <c r="AA514">
        <f t="shared" si="150"/>
        <v>15101.704385965577</v>
      </c>
      <c r="AB514">
        <f t="shared" si="162"/>
        <v>15094.188910572071</v>
      </c>
      <c r="AD514" s="4">
        <f t="shared" si="151"/>
        <v>41.929936689566148</v>
      </c>
      <c r="AE514">
        <f>SUMPRODUCT($B$7:$B$456,AD$7:AD$456,EXP(constants!$B$32+constants!$A$32*ABS($A$7:$A$456-$A514)))</f>
        <v>7.9995329266097919</v>
      </c>
      <c r="AF514" s="4">
        <f t="shared" si="152"/>
        <v>33.93040376295636</v>
      </c>
      <c r="AG514">
        <f t="shared" si="163"/>
        <v>33.93040376295636</v>
      </c>
      <c r="AH514" s="4"/>
      <c r="AI514" s="5">
        <f>SUMPRODUCT(constants!$B$13:$B$20,A514^constants!$A$13:$A$20)*constants!$C$10/((A514/1000000000)^5*(EXP(0.014388/(A514/1000000000)/constants!$B$9)-1))</f>
        <v>3.4606726740569654E-6</v>
      </c>
      <c r="AJ514">
        <f>SUMPRODUCT(A514^constants!$E$28:$J$28,constants!$E$27:$J$27)</f>
        <v>5.990251509167756E-7</v>
      </c>
      <c r="AL514" s="17">
        <f t="shared" si="153"/>
        <v>2.2927185386112976E-10</v>
      </c>
      <c r="AM514">
        <f t="shared" si="164"/>
        <v>1.7654524688290432E-8</v>
      </c>
      <c r="AN514">
        <f t="shared" si="165"/>
        <v>1.2986577543670545E-2</v>
      </c>
      <c r="AO514">
        <f t="shared" si="166"/>
        <v>3.4999064848199313E-8</v>
      </c>
      <c r="AQ514">
        <f t="shared" si="169"/>
        <v>2.2927185386112976E-10</v>
      </c>
      <c r="AS514" s="4">
        <f t="shared" si="167"/>
        <v>6.5507994243716398E-3</v>
      </c>
    </row>
    <row r="515" spans="1:45" x14ac:dyDescent="0.2">
      <c r="A515">
        <f>front!A515</f>
        <v>427.57</v>
      </c>
      <c r="B515" s="1">
        <f t="shared" si="168"/>
        <v>0.45999999999997954</v>
      </c>
      <c r="C515">
        <f>front!D515-front!B515</f>
        <v>4718.2999999999993</v>
      </c>
      <c r="D515" s="2">
        <f>front!E515-front!C515</f>
        <v>44094</v>
      </c>
      <c r="E515" s="2">
        <f>IF(front!F515-front!C515&gt;0,front!F515-front!C515,0)</f>
        <v>38747</v>
      </c>
      <c r="F515" s="2">
        <f>front!I515-front!H515</f>
        <v>10038.700000000001</v>
      </c>
      <c r="G515" s="2">
        <f>IF(front!J515-front!H515&gt;0,front!J515-front!H515,0)</f>
        <v>8926.7000000000007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4708.1304200224513</v>
      </c>
      <c r="J515" s="4">
        <f>D515/(constants!$A$4+constants!$B$4*data!D515+constants!$C$4*data!D515^2+constants!$D$4*data!D515^3+constants!$E$4*data!D515^4+constants!$F$4*data!D515^5+constants!$G$4*data!D515^6+constants!$H$4*data!D515^7)</f>
        <v>45975.957609761572</v>
      </c>
      <c r="K515" s="4">
        <f>E515/(constants!$A$4+constants!$B$4*data!E515+constants!$C$4*data!E515^2+constants!$D$4*data!E515^3+constants!$E$4*data!E515^4+constants!$F$4*data!E515^5+constants!$G$4*data!E515^6+constants!$H$4*data!E515^7)</f>
        <v>40136.380806526766</v>
      </c>
      <c r="L515" s="4">
        <f>F515/(constants!$A$4+constants!$B$4*data!F515+constants!$C$4*data!F515^2+constants!$D$4*data!F515^3+constants!$E$4*data!F515^4+constants!$F$4*data!F515^5+constants!$G$4*data!F515^6+constants!$H$4*data!F515^7)</f>
        <v>10037.71739903331</v>
      </c>
      <c r="M515" s="4">
        <f>G515/(constants!$A$4+constants!$B$4*data!G515+constants!$C$4*data!G515^2+constants!$D$4*data!G515^3+constants!$E$4*data!G515^4+constants!$F$4*data!G515^5+constants!$G$4*data!G515^6+constants!$H$4*data!G515^7)</f>
        <v>8919.7377154575042</v>
      </c>
      <c r="N515" s="4"/>
      <c r="O515" s="4">
        <f t="shared" si="154"/>
        <v>15693.768066741504</v>
      </c>
      <c r="P515" s="4">
        <f t="shared" si="155"/>
        <v>15325.319203253857</v>
      </c>
      <c r="Q515" s="4">
        <f t="shared" si="156"/>
        <v>13378.793602175589</v>
      </c>
      <c r="R515" s="4">
        <f t="shared" si="157"/>
        <v>3345.9057996777701</v>
      </c>
      <c r="S515" s="4">
        <f t="shared" si="158"/>
        <v>2973.2459051525016</v>
      </c>
      <c r="T515" s="4">
        <f t="shared" si="159"/>
        <v>1.0240418394293163</v>
      </c>
      <c r="U515" s="4">
        <f t="shared" si="160"/>
        <v>0.87298629312301801</v>
      </c>
      <c r="V515" s="4">
        <f t="shared" si="161"/>
        <v>0.88862212003662566</v>
      </c>
      <c r="W515" s="4"/>
      <c r="X515">
        <f>IF(front!E515&gt;$X$2,O515,P515)</f>
        <v>15693.768066741504</v>
      </c>
      <c r="Y515">
        <f t="shared" si="170"/>
        <v>15114.64640463861</v>
      </c>
      <c r="Z515">
        <f>SUMPRODUCT($B$7:$B$456,Y$7:Y$456,EXP(constants!$B$32+constants!$A$32*ABS($A$7:$A$456-$A515)))</f>
        <v>12.607784989325115</v>
      </c>
      <c r="AA515">
        <f t="shared" si="150"/>
        <v>15102.038619649285</v>
      </c>
      <c r="AB515">
        <f t="shared" si="162"/>
        <v>15094.52314425578</v>
      </c>
      <c r="AD515" s="4">
        <f t="shared" si="151"/>
        <v>41.929936689566148</v>
      </c>
      <c r="AE515">
        <f>SUMPRODUCT($B$7:$B$456,AD$7:AD$456,EXP(constants!$B$32+constants!$A$32*ABS($A$7:$A$456-$A515)))</f>
        <v>7.7929412483285576</v>
      </c>
      <c r="AF515" s="4">
        <f t="shared" si="152"/>
        <v>34.136995441237588</v>
      </c>
      <c r="AG515">
        <f t="shared" si="163"/>
        <v>34.136995441237588</v>
      </c>
      <c r="AH515" s="4"/>
      <c r="AI515" s="5">
        <f>SUMPRODUCT(constants!$B$13:$B$20,A515^constants!$A$13:$A$20)*constants!$C$10/((A515/1000000000)^5*(EXP(0.014388/(A515/1000000000)/constants!$B$9)-1))</f>
        <v>3.482012926587923E-6</v>
      </c>
      <c r="AJ515">
        <f>SUMPRODUCT(A515^constants!$E$28:$J$28,constants!$E$27:$J$27)</f>
        <v>6.0050968521781949E-7</v>
      </c>
      <c r="AL515" s="17">
        <f t="shared" si="153"/>
        <v>2.3068055170149599E-10</v>
      </c>
      <c r="AM515">
        <f t="shared" si="164"/>
        <v>1.7591169857098848E-8</v>
      </c>
      <c r="AN515">
        <f t="shared" si="165"/>
        <v>1.3113428701753213E-2</v>
      </c>
      <c r="AO515">
        <f t="shared" si="166"/>
        <v>3.4873467592851413E-8</v>
      </c>
      <c r="AQ515">
        <f t="shared" si="169"/>
        <v>2.3068055170149599E-10</v>
      </c>
      <c r="AS515" s="4">
        <f t="shared" si="167"/>
        <v>6.6147867597996582E-3</v>
      </c>
    </row>
    <row r="516" spans="1:45" x14ac:dyDescent="0.2">
      <c r="A516">
        <f>front!A516</f>
        <v>428.04</v>
      </c>
      <c r="B516" s="1">
        <f t="shared" si="168"/>
        <v>0.47000000000002728</v>
      </c>
      <c r="C516">
        <f>front!D516-front!B516</f>
        <v>4784.75</v>
      </c>
      <c r="D516" s="2">
        <f>front!E516-front!C516</f>
        <v>44911.199999999997</v>
      </c>
      <c r="E516" s="2">
        <f>IF(front!F516-front!C516&gt;0,front!F516-front!C516,0)</f>
        <v>39636.800000000003</v>
      </c>
      <c r="F516" s="2">
        <f>front!I516-front!H516</f>
        <v>10429</v>
      </c>
      <c r="G516" s="2">
        <f>IF(front!J516-front!H516&gt;0,front!J516-front!H516,0)</f>
        <v>9275.2999999999993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4774.4772865924633</v>
      </c>
      <c r="J516" s="4">
        <f>D516/(constants!$A$4+constants!$B$4*data!D516+constants!$C$4*data!D516^2+constants!$D$4*data!D516^3+constants!$E$4*data!D516^4+constants!$F$4*data!D516^5+constants!$G$4*data!D516^6+constants!$H$4*data!D516^7)</f>
        <v>46873.644407551401</v>
      </c>
      <c r="K516" s="4">
        <f>E516/(constants!$A$4+constants!$B$4*data!E516+constants!$C$4*data!E516^2+constants!$D$4*data!E516^3+constants!$E$4*data!E516^4+constants!$F$4*data!E516^5+constants!$G$4*data!E516^6+constants!$H$4*data!E516^7)</f>
        <v>41103.612631429431</v>
      </c>
      <c r="L516" s="4">
        <f>F516/(constants!$A$4+constants!$B$4*data!F516+constants!$C$4*data!F516^2+constants!$D$4*data!F516^3+constants!$E$4*data!F516^4+constants!$F$4*data!F516^5+constants!$G$4*data!F516^6+constants!$H$4*data!F516^7)</f>
        <v>10430.808019821232</v>
      </c>
      <c r="M516" s="4">
        <f>G516/(constants!$A$4+constants!$B$4*data!G516+constants!$C$4*data!G516^2+constants!$D$4*data!G516^3+constants!$E$4*data!G516^4+constants!$F$4*data!G516^5+constants!$G$4*data!G516^6+constants!$H$4*data!G516^7)</f>
        <v>9269.913408771652</v>
      </c>
      <c r="N516" s="4"/>
      <c r="O516" s="4">
        <f t="shared" si="154"/>
        <v>15914.924288641543</v>
      </c>
      <c r="P516" s="4">
        <f t="shared" si="155"/>
        <v>15624.548135850468</v>
      </c>
      <c r="Q516" s="4">
        <f t="shared" si="156"/>
        <v>13701.204210476479</v>
      </c>
      <c r="R516" s="4">
        <f t="shared" si="157"/>
        <v>3476.9360066070776</v>
      </c>
      <c r="S516" s="4">
        <f t="shared" si="158"/>
        <v>3089.9711362572175</v>
      </c>
      <c r="T516" s="4">
        <f t="shared" si="159"/>
        <v>1.01858461123268</v>
      </c>
      <c r="U516" s="4">
        <f t="shared" si="160"/>
        <v>0.87690242887979053</v>
      </c>
      <c r="V516" s="4">
        <f t="shared" si="161"/>
        <v>0.88870520779947437</v>
      </c>
      <c r="W516" s="4"/>
      <c r="X516">
        <f>IF(front!E516&gt;$X$2,O516,P516)</f>
        <v>15914.924288641543</v>
      </c>
      <c r="Y516">
        <f t="shared" si="170"/>
        <v>15335.802626538649</v>
      </c>
      <c r="Z516">
        <f>SUMPRODUCT($B$7:$B$456,Y$7:Y$456,EXP(constants!$B$32+constants!$A$32*ABS($A$7:$A$456-$A516)))</f>
        <v>12.275198927535298</v>
      </c>
      <c r="AA516">
        <f t="shared" si="150"/>
        <v>15323.527427611114</v>
      </c>
      <c r="AB516">
        <f t="shared" si="162"/>
        <v>15316.011952217608</v>
      </c>
      <c r="AD516" s="4">
        <f t="shared" si="151"/>
        <v>43.250944153274759</v>
      </c>
      <c r="AE516">
        <f>SUMPRODUCT($B$7:$B$456,AD$7:AD$456,EXP(constants!$B$32+constants!$A$32*ABS($A$7:$A$456-$A516)))</f>
        <v>7.5873679742177194</v>
      </c>
      <c r="AF516" s="4">
        <f t="shared" si="152"/>
        <v>35.663576179057038</v>
      </c>
      <c r="AG516">
        <f t="shared" si="163"/>
        <v>35.663576179057038</v>
      </c>
      <c r="AH516" s="4"/>
      <c r="AI516" s="5">
        <f>SUMPRODUCT(constants!$B$13:$B$20,A516^constants!$A$13:$A$20)*constants!$C$10/((A516/1000000000)^5*(EXP(0.014388/(A516/1000000000)/constants!$B$9)-1))</f>
        <v>3.5038847189023729E-6</v>
      </c>
      <c r="AJ516">
        <f>SUMPRODUCT(A516^constants!$E$28:$J$28,constants!$E$27:$J$27)</f>
        <v>6.0205212020939891E-7</v>
      </c>
      <c r="AL516" s="17">
        <f t="shared" si="153"/>
        <v>2.2877265503798754E-10</v>
      </c>
      <c r="AM516">
        <f t="shared" si="164"/>
        <v>1.688142874922751E-8</v>
      </c>
      <c r="AN516">
        <f t="shared" si="165"/>
        <v>1.3551735367686583E-2</v>
      </c>
      <c r="AO516">
        <f t="shared" si="166"/>
        <v>3.3466447268124273E-8</v>
      </c>
      <c r="AQ516">
        <f t="shared" si="169"/>
        <v>2.2877265503798754E-10</v>
      </c>
      <c r="AS516" s="4">
        <f t="shared" si="167"/>
        <v>6.8358811201297189E-3</v>
      </c>
    </row>
    <row r="517" spans="1:45" x14ac:dyDescent="0.2">
      <c r="A517">
        <f>front!A517</f>
        <v>428.51</v>
      </c>
      <c r="B517" s="1">
        <f t="shared" si="168"/>
        <v>0.46999999999997044</v>
      </c>
      <c r="C517">
        <f>front!D517-front!B517</f>
        <v>4784.75</v>
      </c>
      <c r="D517" s="2">
        <f>front!E517-front!C517</f>
        <v>44911.199999999997</v>
      </c>
      <c r="E517" s="2">
        <f>IF(front!F517-front!C517&gt;0,front!F517-front!C517,0)</f>
        <v>39636.800000000003</v>
      </c>
      <c r="F517" s="2">
        <f>front!I517-front!H517</f>
        <v>10429</v>
      </c>
      <c r="G517" s="2">
        <f>IF(front!J517-front!H517&gt;0,front!J517-front!H517,0)</f>
        <v>9275.2999999999993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4774.4772865924633</v>
      </c>
      <c r="J517" s="4">
        <f>D517/(constants!$A$4+constants!$B$4*data!D517+constants!$C$4*data!D517^2+constants!$D$4*data!D517^3+constants!$E$4*data!D517^4+constants!$F$4*data!D517^5+constants!$G$4*data!D517^6+constants!$H$4*data!D517^7)</f>
        <v>46873.644407551401</v>
      </c>
      <c r="K517" s="4">
        <f>E517/(constants!$A$4+constants!$B$4*data!E517+constants!$C$4*data!E517^2+constants!$D$4*data!E517^3+constants!$E$4*data!E517^4+constants!$F$4*data!E517^5+constants!$G$4*data!E517^6+constants!$H$4*data!E517^7)</f>
        <v>41103.612631429431</v>
      </c>
      <c r="L517" s="4">
        <f>F517/(constants!$A$4+constants!$B$4*data!F517+constants!$C$4*data!F517^2+constants!$D$4*data!F517^3+constants!$E$4*data!F517^4+constants!$F$4*data!F517^5+constants!$G$4*data!F517^6+constants!$H$4*data!F517^7)</f>
        <v>10430.808019821232</v>
      </c>
      <c r="M517" s="4">
        <f>G517/(constants!$A$4+constants!$B$4*data!G517+constants!$C$4*data!G517^2+constants!$D$4*data!G517^3+constants!$E$4*data!G517^4+constants!$F$4*data!G517^5+constants!$G$4*data!G517^6+constants!$H$4*data!G517^7)</f>
        <v>9269.913408771652</v>
      </c>
      <c r="N517" s="4"/>
      <c r="O517" s="4">
        <f t="shared" si="154"/>
        <v>15914.924288641543</v>
      </c>
      <c r="P517" s="4">
        <f t="shared" si="155"/>
        <v>15624.548135850468</v>
      </c>
      <c r="Q517" s="4">
        <f t="shared" si="156"/>
        <v>13701.204210476479</v>
      </c>
      <c r="R517" s="4">
        <f t="shared" si="157"/>
        <v>3476.9360066070776</v>
      </c>
      <c r="S517" s="4">
        <f t="shared" si="158"/>
        <v>3089.9711362572175</v>
      </c>
      <c r="T517" s="4">
        <f t="shared" si="159"/>
        <v>1.01858461123268</v>
      </c>
      <c r="U517" s="4">
        <f t="shared" si="160"/>
        <v>0.87690242887979053</v>
      </c>
      <c r="V517" s="4">
        <f t="shared" si="161"/>
        <v>0.88870520779947437</v>
      </c>
      <c r="W517" s="4"/>
      <c r="X517">
        <f>IF(front!E517&gt;$X$2,O517,P517)</f>
        <v>15914.924288641543</v>
      </c>
      <c r="Y517">
        <f t="shared" si="170"/>
        <v>15335.802626538649</v>
      </c>
      <c r="Z517">
        <f>SUMPRODUCT($B$7:$B$456,Y$7:Y$456,EXP(constants!$B$32+constants!$A$32*ABS($A$7:$A$456-$A517)))</f>
        <v>11.951386293321455</v>
      </c>
      <c r="AA517">
        <f t="shared" si="150"/>
        <v>15323.851240245327</v>
      </c>
      <c r="AB517">
        <f t="shared" si="162"/>
        <v>15316.335764851821</v>
      </c>
      <c r="AD517" s="4">
        <f t="shared" si="151"/>
        <v>43.250944153274759</v>
      </c>
      <c r="AE517">
        <f>SUMPRODUCT($B$7:$B$456,AD$7:AD$456,EXP(constants!$B$32+constants!$A$32*ABS($A$7:$A$456-$A517)))</f>
        <v>7.3872176039479553</v>
      </c>
      <c r="AF517" s="4">
        <f t="shared" si="152"/>
        <v>35.863726549326806</v>
      </c>
      <c r="AG517">
        <f t="shared" si="163"/>
        <v>35.863726549326806</v>
      </c>
      <c r="AH517" s="4"/>
      <c r="AI517" s="5">
        <f>SUMPRODUCT(constants!$B$13:$B$20,A517^constants!$A$13:$A$20)*constants!$C$10/((A517/1000000000)^5*(EXP(0.014388/(A517/1000000000)/constants!$B$9)-1))</f>
        <v>3.5258246811504414E-6</v>
      </c>
      <c r="AJ517">
        <f>SUMPRODUCT(A517^constants!$E$28:$J$28,constants!$E$27:$J$27)</f>
        <v>6.0361987600480874E-7</v>
      </c>
      <c r="AL517" s="17">
        <f t="shared" si="153"/>
        <v>2.3020027343887054E-10</v>
      </c>
      <c r="AM517">
        <f t="shared" si="164"/>
        <v>1.6830930137017209E-8</v>
      </c>
      <c r="AN517">
        <f t="shared" si="165"/>
        <v>1.3677216384647582E-2</v>
      </c>
      <c r="AO517">
        <f t="shared" si="166"/>
        <v>3.3366336716597236E-8</v>
      </c>
      <c r="AQ517">
        <f t="shared" si="169"/>
        <v>2.3020027343887054E-10</v>
      </c>
      <c r="AS517" s="4">
        <f t="shared" si="167"/>
        <v>6.899177317369793E-3</v>
      </c>
    </row>
    <row r="518" spans="1:45" x14ac:dyDescent="0.2">
      <c r="A518">
        <f>front!A518</f>
        <v>428.97</v>
      </c>
      <c r="B518" s="1">
        <f t="shared" si="168"/>
        <v>0.46000000000003638</v>
      </c>
      <c r="C518">
        <f>front!D518-front!B518</f>
        <v>4866.8</v>
      </c>
      <c r="D518" s="2">
        <f>front!E518-front!C518</f>
        <v>45712.6</v>
      </c>
      <c r="E518" s="2">
        <f>IF(front!F518-front!C518&gt;0,front!F518-front!C518,0)</f>
        <v>40438.199999999997</v>
      </c>
      <c r="F518" s="2">
        <f>front!I518-front!H518</f>
        <v>11160.900000000001</v>
      </c>
      <c r="G518" s="2">
        <f>IF(front!J518-front!H518&gt;0,front!J518-front!H518,0)</f>
        <v>9880.2999999999993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4856.4038469552606</v>
      </c>
      <c r="J518" s="4">
        <f>D518/(constants!$A$4+constants!$B$4*data!D518+constants!$C$4*data!D518^2+constants!$D$4*data!D518^3+constants!$E$4*data!D518^4+constants!$F$4*data!D518^5+constants!$G$4*data!D518^6+constants!$H$4*data!D518^7)</f>
        <v>47755.059267097313</v>
      </c>
      <c r="K518" s="4">
        <f>E518/(constants!$A$4+constants!$B$4*data!E518+constants!$C$4*data!E518^2+constants!$D$4*data!E518^3+constants!$E$4*data!E518^4+constants!$F$4*data!E518^5+constants!$G$4*data!E518^6+constants!$H$4*data!E518^7)</f>
        <v>41976.379165407059</v>
      </c>
      <c r="L518" s="4">
        <f>F518/(constants!$A$4+constants!$B$4*data!F518+constants!$C$4*data!F518^2+constants!$D$4*data!F518^3+constants!$E$4*data!F518^4+constants!$F$4*data!F518^5+constants!$G$4*data!F518^6+constants!$H$4*data!F518^7)</f>
        <v>11168.994684741308</v>
      </c>
      <c r="M518" s="4">
        <f>G518/(constants!$A$4+constants!$B$4*data!G518+constants!$C$4*data!G518^2+constants!$D$4*data!G518^3+constants!$E$4*data!G518^4+constants!$F$4*data!G518^5+constants!$G$4*data!G518^6+constants!$H$4*data!G518^7)</f>
        <v>9878.291396401788</v>
      </c>
      <c r="N518" s="4"/>
      <c r="O518" s="4">
        <f t="shared" si="154"/>
        <v>16188.012823184201</v>
      </c>
      <c r="P518" s="4">
        <f t="shared" si="155"/>
        <v>15918.353089032436</v>
      </c>
      <c r="Q518" s="4">
        <f t="shared" si="156"/>
        <v>13992.12638846902</v>
      </c>
      <c r="R518" s="4">
        <f t="shared" si="157"/>
        <v>3722.9982282471028</v>
      </c>
      <c r="S518" s="4">
        <f t="shared" si="158"/>
        <v>3292.7637988005959</v>
      </c>
      <c r="T518" s="4">
        <f t="shared" si="159"/>
        <v>1.0169401779595879</v>
      </c>
      <c r="U518" s="4">
        <f t="shared" si="160"/>
        <v>0.87899334247771121</v>
      </c>
      <c r="V518" s="4">
        <f t="shared" si="161"/>
        <v>0.88443872302107596</v>
      </c>
      <c r="W518" s="4"/>
      <c r="X518">
        <f>IF(front!E518&gt;$X$2,O518,P518)</f>
        <v>16188.012823184201</v>
      </c>
      <c r="Y518">
        <f t="shared" si="170"/>
        <v>15608.891161081307</v>
      </c>
      <c r="Z518">
        <f>SUMPRODUCT($B$7:$B$456,Y$7:Y$456,EXP(constants!$B$32+constants!$A$32*ABS($A$7:$A$456-$A518)))</f>
        <v>11.642736154022476</v>
      </c>
      <c r="AA518">
        <f t="shared" si="150"/>
        <v>15597.248424927284</v>
      </c>
      <c r="AB518">
        <f t="shared" si="162"/>
        <v>15589.732949533778</v>
      </c>
      <c r="AD518" s="4">
        <f t="shared" si="151"/>
        <v>63.962796665298811</v>
      </c>
      <c r="AE518">
        <f>SUMPRODUCT($B$7:$B$456,AD$7:AD$456,EXP(constants!$B$32+constants!$A$32*ABS($A$7:$A$456-$A518)))</f>
        <v>7.1964392551831367</v>
      </c>
      <c r="AF518" s="4">
        <f t="shared" si="152"/>
        <v>56.766357410115674</v>
      </c>
      <c r="AG518">
        <f t="shared" si="163"/>
        <v>56.766357410115674</v>
      </c>
      <c r="AH518" s="4"/>
      <c r="AI518" s="5">
        <f>SUMPRODUCT(constants!$B$13:$B$20,A518^constants!$A$13:$A$20)*constants!$C$10/((A518/1000000000)^5*(EXP(0.014388/(A518/1000000000)/constants!$B$9)-1))</f>
        <v>3.5473636709617481E-6</v>
      </c>
      <c r="AJ518">
        <f>SUMPRODUCT(A518^constants!$E$28:$J$28,constants!$E$27:$J$27)</f>
        <v>6.0517821625461843E-7</v>
      </c>
      <c r="AL518" s="17">
        <f t="shared" si="153"/>
        <v>2.2754486445951818E-10</v>
      </c>
      <c r="AM518">
        <f t="shared" si="164"/>
        <v>1.0660860479076232E-8</v>
      </c>
      <c r="AN518">
        <f t="shared" si="165"/>
        <v>2.1343949196794575E-2</v>
      </c>
      <c r="AO518">
        <f t="shared" si="166"/>
        <v>2.1134533714876531E-8</v>
      </c>
      <c r="AQ518">
        <f t="shared" si="169"/>
        <v>2.2754486445951818E-10</v>
      </c>
      <c r="AS518" s="4">
        <f t="shared" si="167"/>
        <v>1.0766495609948095E-2</v>
      </c>
    </row>
    <row r="519" spans="1:45" x14ac:dyDescent="0.2">
      <c r="A519">
        <f>front!A519</f>
        <v>429.44</v>
      </c>
      <c r="B519" s="1">
        <f t="shared" si="168"/>
        <v>0.46999999999997044</v>
      </c>
      <c r="C519">
        <f>front!D519-front!B519</f>
        <v>4866.8</v>
      </c>
      <c r="D519" s="2">
        <f>front!E519-front!C519</f>
        <v>45712.6</v>
      </c>
      <c r="E519" s="2">
        <f>IF(front!F519-front!C519&gt;0,front!F519-front!C519,0)</f>
        <v>40438.199999999997</v>
      </c>
      <c r="F519" s="2">
        <f>front!I519-front!H519</f>
        <v>11160.900000000001</v>
      </c>
      <c r="G519" s="2">
        <f>IF(front!J519-front!H519&gt;0,front!J519-front!H519,0)</f>
        <v>9880.2999999999993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4856.4038469552606</v>
      </c>
      <c r="J519" s="4">
        <f>D519/(constants!$A$4+constants!$B$4*data!D519+constants!$C$4*data!D519^2+constants!$D$4*data!D519^3+constants!$E$4*data!D519^4+constants!$F$4*data!D519^5+constants!$G$4*data!D519^6+constants!$H$4*data!D519^7)</f>
        <v>47755.059267097313</v>
      </c>
      <c r="K519" s="4">
        <f>E519/(constants!$A$4+constants!$B$4*data!E519+constants!$C$4*data!E519^2+constants!$D$4*data!E519^3+constants!$E$4*data!E519^4+constants!$F$4*data!E519^5+constants!$G$4*data!E519^6+constants!$H$4*data!E519^7)</f>
        <v>41976.379165407059</v>
      </c>
      <c r="L519" s="4">
        <f>F519/(constants!$A$4+constants!$B$4*data!F519+constants!$C$4*data!F519^2+constants!$D$4*data!F519^3+constants!$E$4*data!F519^4+constants!$F$4*data!F519^5+constants!$G$4*data!F519^6+constants!$H$4*data!F519^7)</f>
        <v>11168.994684741308</v>
      </c>
      <c r="M519" s="4">
        <f>G519/(constants!$A$4+constants!$B$4*data!G519+constants!$C$4*data!G519^2+constants!$D$4*data!G519^3+constants!$E$4*data!G519^4+constants!$F$4*data!G519^5+constants!$G$4*data!G519^6+constants!$H$4*data!G519^7)</f>
        <v>9878.291396401788</v>
      </c>
      <c r="N519" s="4"/>
      <c r="O519" s="4">
        <f t="shared" si="154"/>
        <v>16188.012823184201</v>
      </c>
      <c r="P519" s="4">
        <f t="shared" si="155"/>
        <v>15918.353089032436</v>
      </c>
      <c r="Q519" s="4">
        <f t="shared" si="156"/>
        <v>13992.12638846902</v>
      </c>
      <c r="R519" s="4">
        <f t="shared" si="157"/>
        <v>3722.9982282471028</v>
      </c>
      <c r="S519" s="4">
        <f t="shared" si="158"/>
        <v>3292.7637988005959</v>
      </c>
      <c r="T519" s="4">
        <f t="shared" si="159"/>
        <v>1.0169401779595879</v>
      </c>
      <c r="U519" s="4">
        <f t="shared" si="160"/>
        <v>0.87899334247771121</v>
      </c>
      <c r="V519" s="4">
        <f t="shared" si="161"/>
        <v>0.88443872302107596</v>
      </c>
      <c r="W519" s="4"/>
      <c r="X519">
        <f>IF(front!E519&gt;$X$2,O519,P519)</f>
        <v>16188.012823184201</v>
      </c>
      <c r="Y519">
        <f t="shared" si="170"/>
        <v>15608.891161081307</v>
      </c>
      <c r="Z519">
        <f>SUMPRODUCT($B$7:$B$456,Y$7:Y$456,EXP(constants!$B$32+constants!$A$32*ABS($A$7:$A$456-$A519)))</f>
        <v>11.335607521260858</v>
      </c>
      <c r="AA519">
        <f t="shared" ref="AA519:AA582" si="171">Y519-Z519</f>
        <v>15597.555553560045</v>
      </c>
      <c r="AB519">
        <f t="shared" si="162"/>
        <v>15590.040078166539</v>
      </c>
      <c r="AD519" s="4">
        <f t="shared" ref="AD519:AD546" si="172">R519-(S519/$V$2)</f>
        <v>63.962796665298811</v>
      </c>
      <c r="AE519">
        <f>SUMPRODUCT($B$7:$B$456,AD$7:AD$456,EXP(constants!$B$32+constants!$A$32*ABS($A$7:$A$456-$A519)))</f>
        <v>7.0066013579777779</v>
      </c>
      <c r="AF519" s="4">
        <f t="shared" ref="AF519:AF546" si="173">AD519-AE519</f>
        <v>56.956195307321032</v>
      </c>
      <c r="AG519">
        <f t="shared" si="163"/>
        <v>56.956195307321032</v>
      </c>
      <c r="AH519" s="4"/>
      <c r="AI519" s="5">
        <f>SUMPRODUCT(constants!$B$13:$B$20,A519^constants!$A$13:$A$20)*constants!$C$10/((A519/1000000000)^5*(EXP(0.014388/(A519/1000000000)/constants!$B$9)-1))</f>
        <v>3.569437986182041E-6</v>
      </c>
      <c r="AJ519">
        <f>SUMPRODUCT(A519^constants!$E$28:$J$28,constants!$E$27:$J$27)</f>
        <v>6.0679429144321973E-7</v>
      </c>
      <c r="AL519" s="17">
        <f t="shared" ref="AL519:AL582" si="174">IF(AB519=0,0,AI519/AB519)</f>
        <v>2.2895630596748428E-10</v>
      </c>
      <c r="AM519">
        <f t="shared" si="164"/>
        <v>1.0653701290423513E-8</v>
      </c>
      <c r="AN519">
        <f t="shared" si="165"/>
        <v>2.149077580890037E-2</v>
      </c>
      <c r="AO519">
        <f t="shared" si="166"/>
        <v>2.1120341041194232E-8</v>
      </c>
      <c r="AQ519">
        <f t="shared" si="169"/>
        <v>2.2895630596748428E-10</v>
      </c>
      <c r="AS519" s="4">
        <f t="shared" si="167"/>
        <v>1.0840559133061145E-2</v>
      </c>
    </row>
    <row r="520" spans="1:45" x14ac:dyDescent="0.2">
      <c r="A520">
        <f>front!A520</f>
        <v>429.9</v>
      </c>
      <c r="B520" s="1">
        <f t="shared" si="168"/>
        <v>0.45999999999997954</v>
      </c>
      <c r="C520">
        <f>front!D520-front!B520</f>
        <v>4992.75</v>
      </c>
      <c r="D520" s="2">
        <f>front!E520-front!C520</f>
        <v>46538.2</v>
      </c>
      <c r="E520" s="2">
        <f>IF(front!F520-front!C520&gt;0,front!F520-front!C520,0)</f>
        <v>41147.799999999996</v>
      </c>
      <c r="F520" s="2">
        <f>front!I520-front!H520</f>
        <v>12239.6</v>
      </c>
      <c r="G520" s="2">
        <f>IF(front!J520-front!H520&gt;0,front!J520-front!H520,0)</f>
        <v>10915.9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4982.173157080083</v>
      </c>
      <c r="J520" s="4">
        <f>D520/(constants!$A$4+constants!$B$4*data!D520+constants!$C$4*data!D520^2+constants!$D$4*data!D520^3+constants!$E$4*data!D520^4+constants!$F$4*data!D520^5+constants!$G$4*data!D520^6+constants!$H$4*data!D520^7)</f>
        <v>48664.095631133001</v>
      </c>
      <c r="K520" s="4">
        <f>E520/(constants!$A$4+constants!$B$4*data!E520+constants!$C$4*data!E520^2+constants!$D$4*data!E520^3+constants!$E$4*data!E520^4+constants!$F$4*data!E520^5+constants!$G$4*data!E520^6+constants!$H$4*data!E520^7)</f>
        <v>42750.427898602793</v>
      </c>
      <c r="L520" s="4">
        <f>F520/(constants!$A$4+constants!$B$4*data!F520+constants!$C$4*data!F520^2+constants!$D$4*data!F520^3+constants!$E$4*data!F520^4+constants!$F$4*data!F520^5+constants!$G$4*data!F520^6+constants!$H$4*data!F520^7)</f>
        <v>12259.638126928703</v>
      </c>
      <c r="M520" s="4">
        <f>G520/(constants!$A$4+constants!$B$4*data!G520+constants!$C$4*data!G520^2+constants!$D$4*data!G520^3+constants!$E$4*data!G520^4+constants!$F$4*data!G520^5+constants!$G$4*data!G520^6+constants!$H$4*data!G520^7)</f>
        <v>10921.732769327617</v>
      </c>
      <c r="N520" s="4"/>
      <c r="O520" s="4">
        <f>(O519+O521)/2</f>
        <v>16397.628340058905</v>
      </c>
      <c r="P520" s="4">
        <f>(P519+P521)/2</f>
        <v>16069.859149705051</v>
      </c>
      <c r="Q520" s="4">
        <f t="shared" ref="Q520:Q583" si="175">K520*1000/Q$4</f>
        <v>14250.142632867597</v>
      </c>
      <c r="R520" s="4">
        <f>(R519+R521)/2</f>
        <v>3904.7721352783356</v>
      </c>
      <c r="S520" s="4">
        <f t="shared" ref="S520:S583" si="176">M520*1000/S$4</f>
        <v>3640.5775897758722</v>
      </c>
      <c r="T520" s="4">
        <f t="shared" ref="T520:T583" si="177">O520/P520</f>
        <v>1.0203965191791908</v>
      </c>
      <c r="U520" s="4">
        <f t="shared" ref="U520:U583" si="178">Q520/P520</f>
        <v>0.8867621365013113</v>
      </c>
      <c r="V520" s="4">
        <f t="shared" ref="V520:V583" si="179">S520/R520</f>
        <v>0.93234059854208851</v>
      </c>
      <c r="W520" s="4"/>
      <c r="X520">
        <f>IF(front!E520&gt;$X$2,O520,P520)</f>
        <v>16397.628340058905</v>
      </c>
      <c r="Y520">
        <f t="shared" si="170"/>
        <v>15818.506677956011</v>
      </c>
      <c r="Z520">
        <f>SUMPRODUCT($B$7:$B$456,Y$7:Y$456,EXP(constants!$B$32+constants!$A$32*ABS($A$7:$A$456-$A520)))</f>
        <v>11.042860156678524</v>
      </c>
      <c r="AA520">
        <f t="shared" si="171"/>
        <v>15807.463817799333</v>
      </c>
      <c r="AB520">
        <f t="shared" ref="AB520:AB583" si="180">IF((AA520-$AA$3)&gt;0,AA520-$AA$3,0)</f>
        <v>15799.948342405827</v>
      </c>
      <c r="AD520" s="4">
        <f t="shared" si="172"/>
        <v>-140.7662654004007</v>
      </c>
      <c r="AE520">
        <f>SUMPRODUCT($B$7:$B$456,AD$7:AD$456,EXP(constants!$B$32+constants!$A$32*ABS($A$7:$A$456-$A520)))</f>
        <v>6.8256526017351282</v>
      </c>
      <c r="AF520" s="4">
        <f t="shared" si="173"/>
        <v>-147.59191800213583</v>
      </c>
      <c r="AG520">
        <f t="shared" ref="AG520:AG546" si="181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3.5911081177056165E-6</v>
      </c>
      <c r="AJ520">
        <f>SUMPRODUCT(A520^constants!$E$28:$J$28,constants!$E$27:$J$27)</f>
        <v>6.083987329454023E-7</v>
      </c>
      <c r="AL520" s="17">
        <f t="shared" si="174"/>
        <v>2.2728606700993843E-10</v>
      </c>
      <c r="AM520">
        <f t="shared" ref="AM520:AM583" si="182">IF(AG520=0,0,AJ520/AG520)</f>
        <v>0</v>
      </c>
      <c r="AN520" t="e">
        <f t="shared" ref="AN520:AN583" si="183">AL520/AM520</f>
        <v>#DIV/0!</v>
      </c>
      <c r="AO520">
        <f t="shared" ref="AO520:AO583" si="184">AM520*$AN$2</f>
        <v>0</v>
      </c>
      <c r="AQ520">
        <f t="shared" si="169"/>
        <v>2.2728606700993843E-10</v>
      </c>
      <c r="AS520" s="4" t="e">
        <f t="shared" ref="AS520:AS583" si="185">AL520/AO520</f>
        <v>#DIV/0!</v>
      </c>
    </row>
    <row r="521" spans="1:45" x14ac:dyDescent="0.2">
      <c r="A521">
        <f>front!A521</f>
        <v>430.37</v>
      </c>
      <c r="B521" s="1">
        <f t="shared" ref="B521:B584" si="186">A521-A520</f>
        <v>0.47000000000002728</v>
      </c>
      <c r="C521">
        <f>front!D521-front!B521</f>
        <v>4992.75</v>
      </c>
      <c r="D521" s="2">
        <f>front!E521-front!C521</f>
        <v>46538.2</v>
      </c>
      <c r="E521" s="2">
        <f>IF(front!F521-front!C521&gt;0,front!F521-front!C521,0)</f>
        <v>41147.799999999996</v>
      </c>
      <c r="F521" s="2">
        <f>front!I521-front!H521</f>
        <v>12239.6</v>
      </c>
      <c r="G521" s="2">
        <f>IF(front!J521-front!H521&gt;0,front!J521-front!H521,0)</f>
        <v>10915.9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4982.173157080083</v>
      </c>
      <c r="J521" s="4">
        <f>D521/(constants!$A$4+constants!$B$4*data!D521+constants!$C$4*data!D521^2+constants!$D$4*data!D521^3+constants!$E$4*data!D521^4+constants!$F$4*data!D521^5+constants!$G$4*data!D521^6+constants!$H$4*data!D521^7)</f>
        <v>48664.095631133001</v>
      </c>
      <c r="K521" s="4">
        <f>E521/(constants!$A$4+constants!$B$4*data!E521+constants!$C$4*data!E521^2+constants!$D$4*data!E521^3+constants!$E$4*data!E521^4+constants!$F$4*data!E521^5+constants!$G$4*data!E521^6+constants!$H$4*data!E521^7)</f>
        <v>42750.427898602793</v>
      </c>
      <c r="L521" s="4">
        <f>F521/(constants!$A$4+constants!$B$4*data!F521+constants!$C$4*data!F521^2+constants!$D$4*data!F521^3+constants!$E$4*data!F521^4+constants!$F$4*data!F521^5+constants!$G$4*data!F521^6+constants!$H$4*data!F521^7)</f>
        <v>12259.638126928703</v>
      </c>
      <c r="M521" s="4">
        <f>G521/(constants!$A$4+constants!$B$4*data!G521+constants!$C$4*data!G521^2+constants!$D$4*data!G521^3+constants!$E$4*data!G521^4+constants!$F$4*data!G521^5+constants!$G$4*data!G521^6+constants!$H$4*data!G521^7)</f>
        <v>10921.732769327617</v>
      </c>
      <c r="N521" s="4"/>
      <c r="O521" s="4">
        <f t="shared" ref="O521:O583" si="187">I521*1000/O$4</f>
        <v>16607.243856933612</v>
      </c>
      <c r="P521" s="4">
        <f t="shared" ref="P521:P583" si="188">J521*1000/P$4</f>
        <v>16221.365210377666</v>
      </c>
      <c r="Q521" s="4">
        <f t="shared" si="175"/>
        <v>14250.142632867597</v>
      </c>
      <c r="R521" s="4">
        <f t="shared" ref="R521:R583" si="189">L521*1000/R$4</f>
        <v>4086.5460423095678</v>
      </c>
      <c r="S521" s="4">
        <f t="shared" si="176"/>
        <v>3640.5775897758722</v>
      </c>
      <c r="T521" s="4">
        <f t="shared" si="177"/>
        <v>1.0237882965799376</v>
      </c>
      <c r="U521" s="4">
        <f t="shared" si="178"/>
        <v>0.87847985962063335</v>
      </c>
      <c r="V521" s="4">
        <f t="shared" si="179"/>
        <v>0.89086909876545761</v>
      </c>
      <c r="W521" s="4"/>
      <c r="X521">
        <f>IF(front!E521&gt;$X$2,O521,P521)</f>
        <v>16607.243856933612</v>
      </c>
      <c r="Y521">
        <f t="shared" si="170"/>
        <v>16028.122194830717</v>
      </c>
      <c r="Z521">
        <f>SUMPRODUCT($B$7:$B$456,Y$7:Y$456,EXP(constants!$B$32+constants!$A$32*ABS($A$7:$A$456-$A521)))</f>
        <v>10.751555905097847</v>
      </c>
      <c r="AA521">
        <f t="shared" si="171"/>
        <v>16017.37063892562</v>
      </c>
      <c r="AB521">
        <f t="shared" si="180"/>
        <v>16009.855163532115</v>
      </c>
      <c r="AD521" s="4">
        <f t="shared" si="172"/>
        <v>41.007641630831586</v>
      </c>
      <c r="AE521">
        <f>SUMPRODUCT($B$7:$B$456,AD$7:AD$456,EXP(constants!$B$32+constants!$A$32*ABS($A$7:$A$456-$A521)))</f>
        <v>6.6455958415763332</v>
      </c>
      <c r="AF521" s="4">
        <f t="shared" si="173"/>
        <v>34.362045789255255</v>
      </c>
      <c r="AG521">
        <f t="shared" si="181"/>
        <v>34.362045789255255</v>
      </c>
      <c r="AH521" s="4"/>
      <c r="AI521" s="5">
        <f>SUMPRODUCT(constants!$B$13:$B$20,A521^constants!$A$13:$A$20)*constants!$C$10/((A521/1000000000)^5*(EXP(0.014388/(A521/1000000000)/constants!$B$9)-1))</f>
        <v>3.6133160617859402E-6</v>
      </c>
      <c r="AJ521">
        <f>SUMPRODUCT(A521^constants!$E$28:$J$28,constants!$E$27:$J$27)</f>
        <v>6.1006066861304638E-7</v>
      </c>
      <c r="AL521" s="17">
        <f t="shared" si="174"/>
        <v>2.2569323862569947E-10</v>
      </c>
      <c r="AM521">
        <f t="shared" si="182"/>
        <v>1.7753910007413109E-8</v>
      </c>
      <c r="AN521">
        <f t="shared" si="183"/>
        <v>1.2712311740425726E-2</v>
      </c>
      <c r="AO521">
        <f t="shared" si="184"/>
        <v>3.5196090443073619E-8</v>
      </c>
      <c r="AQ521">
        <f t="shared" si="169"/>
        <v>2.2569323862569947E-10</v>
      </c>
      <c r="AS521" s="4">
        <f t="shared" si="185"/>
        <v>6.4124519452163908E-3</v>
      </c>
    </row>
    <row r="522" spans="1:45" x14ac:dyDescent="0.2">
      <c r="A522">
        <f>front!A522</f>
        <v>430.83</v>
      </c>
      <c r="B522" s="1">
        <f t="shared" si="186"/>
        <v>0.45999999999997954</v>
      </c>
      <c r="C522">
        <f>front!D522-front!B522</f>
        <v>5068.25</v>
      </c>
      <c r="D522" s="2">
        <f>front!E522-front!C522</f>
        <v>47507.3</v>
      </c>
      <c r="E522" s="2">
        <f>IF(front!F522-front!C522&gt;0,front!F522-front!C522,0)</f>
        <v>42104.7</v>
      </c>
      <c r="F522" s="2">
        <f>front!I522-front!H522</f>
        <v>11785.9</v>
      </c>
      <c r="G522" s="2">
        <f>IF(front!J522-front!H522&gt;0,front!J522-front!H522,0)</f>
        <v>10484.6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5057.5701903109439</v>
      </c>
      <c r="J522" s="4">
        <f>D522/(constants!$A$4+constants!$B$4*data!D522+constants!$C$4*data!D522^2+constants!$D$4*data!D522^3+constants!$E$4*data!D522^4+constants!$F$4*data!D522^5+constants!$G$4*data!D522^6+constants!$H$4*data!D522^7)</f>
        <v>49732.26910956145</v>
      </c>
      <c r="K522" s="4">
        <f>E522/(constants!$A$4+constants!$B$4*data!E522+constants!$C$4*data!E522^2+constants!$D$4*data!E522^3+constants!$E$4*data!E522^4+constants!$F$4*data!E522^5+constants!$G$4*data!E522^6+constants!$H$4*data!E522^7)</f>
        <v>43796.044728836576</v>
      </c>
      <c r="L522" s="4">
        <f>F522/(constants!$A$4+constants!$B$4*data!F522+constants!$C$4*data!F522^2+constants!$D$4*data!F522^3+constants!$E$4*data!F522^4+constants!$F$4*data!F522^5+constants!$G$4*data!F522^6+constants!$H$4*data!F522^7)</f>
        <v>11800.511758762244</v>
      </c>
      <c r="M522" s="4">
        <f>G522/(constants!$A$4+constants!$B$4*data!G522+constants!$C$4*data!G522^2+constants!$D$4*data!G522^3+constants!$E$4*data!G522^4+constants!$F$4*data!G522^5+constants!$G$4*data!G522^6+constants!$H$4*data!G522^7)</f>
        <v>10486.836632725068</v>
      </c>
      <c r="N522" s="4"/>
      <c r="O522" s="4">
        <f t="shared" si="187"/>
        <v>16858.567301036481</v>
      </c>
      <c r="P522" s="4">
        <f t="shared" si="188"/>
        <v>16577.423036520482</v>
      </c>
      <c r="Q522" s="4">
        <f t="shared" si="175"/>
        <v>14598.681576278857</v>
      </c>
      <c r="R522" s="4">
        <f t="shared" si="189"/>
        <v>3933.5039195874147</v>
      </c>
      <c r="S522" s="4">
        <f t="shared" si="176"/>
        <v>3495.6122109083558</v>
      </c>
      <c r="T522" s="4">
        <f t="shared" si="177"/>
        <v>1.0169594673367888</v>
      </c>
      <c r="U522" s="4">
        <f t="shared" si="178"/>
        <v>0.88063636574379456</v>
      </c>
      <c r="V522" s="4">
        <f t="shared" si="179"/>
        <v>0.88867642752343068</v>
      </c>
      <c r="W522" s="4"/>
      <c r="X522">
        <f>IF(front!E522&gt;$X$2,O522,P522)</f>
        <v>16858.567301036481</v>
      </c>
      <c r="Y522">
        <f t="shared" si="170"/>
        <v>16279.445638933586</v>
      </c>
      <c r="Z522">
        <f>SUMPRODUCT($B$7:$B$456,Y$7:Y$456,EXP(constants!$B$32+constants!$A$32*ABS($A$7:$A$456-$A522)))</f>
        <v>10.473891946595971</v>
      </c>
      <c r="AA522">
        <f t="shared" si="171"/>
        <v>16268.97174698699</v>
      </c>
      <c r="AB522">
        <f t="shared" si="180"/>
        <v>16261.456271593484</v>
      </c>
      <c r="AD522" s="4">
        <f t="shared" si="172"/>
        <v>49.056167992629071</v>
      </c>
      <c r="AE522">
        <f>SUMPRODUCT($B$7:$B$456,AD$7:AD$456,EXP(constants!$B$32+constants!$A$32*ABS($A$7:$A$456-$A522)))</f>
        <v>6.4739702215950627</v>
      </c>
      <c r="AF522" s="4">
        <f t="shared" si="173"/>
        <v>42.582197771034011</v>
      </c>
      <c r="AG522">
        <f t="shared" si="181"/>
        <v>42.582197771034011</v>
      </c>
      <c r="AH522" s="4"/>
      <c r="AI522" s="5">
        <f>SUMPRODUCT(constants!$B$13:$B$20,A522^constants!$A$13:$A$20)*constants!$C$10/((A522/1000000000)^5*(EXP(0.014388/(A522/1000000000)/constants!$B$9)-1))</f>
        <v>3.6351166196875146E-6</v>
      </c>
      <c r="AJ522">
        <f>SUMPRODUCT(A522^constants!$E$28:$J$28,constants!$E$27:$J$27)</f>
        <v>6.1170875183133794E-7</v>
      </c>
      <c r="AL522" s="17">
        <f t="shared" si="174"/>
        <v>2.2354188696110573E-10</v>
      </c>
      <c r="AM522">
        <f t="shared" si="182"/>
        <v>1.4365363552170736E-8</v>
      </c>
      <c r="AN522">
        <f t="shared" si="183"/>
        <v>1.5561171574201234E-2</v>
      </c>
      <c r="AO522">
        <f t="shared" si="184"/>
        <v>2.847849485655387E-8</v>
      </c>
      <c r="AQ522">
        <f t="shared" si="169"/>
        <v>2.2354188696110573E-10</v>
      </c>
      <c r="AS522" s="4">
        <f t="shared" si="185"/>
        <v>7.8494979487885794E-3</v>
      </c>
    </row>
    <row r="523" spans="1:45" x14ac:dyDescent="0.2">
      <c r="A523">
        <f>front!A523</f>
        <v>431.3</v>
      </c>
      <c r="B523" s="1">
        <f t="shared" si="186"/>
        <v>0.47000000000002728</v>
      </c>
      <c r="C523">
        <f>front!D523-front!B523</f>
        <v>5068.25</v>
      </c>
      <c r="D523" s="2">
        <f>front!E523-front!C523</f>
        <v>47507.3</v>
      </c>
      <c r="E523" s="2">
        <f>IF(front!F523-front!C523&gt;0,front!F523-front!C523,0)</f>
        <v>42104.7</v>
      </c>
      <c r="F523" s="2">
        <f>front!I523-front!H523</f>
        <v>11785.9</v>
      </c>
      <c r="G523" s="2">
        <f>IF(front!J523-front!H523&gt;0,front!J523-front!H523,0)</f>
        <v>10484.6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5057.5701903109439</v>
      </c>
      <c r="J523" s="4">
        <f>D523/(constants!$A$4+constants!$B$4*data!D523+constants!$C$4*data!D523^2+constants!$D$4*data!D523^3+constants!$E$4*data!D523^4+constants!$F$4*data!D523^5+constants!$G$4*data!D523^6+constants!$H$4*data!D523^7)</f>
        <v>49732.26910956145</v>
      </c>
      <c r="K523" s="4">
        <f>E523/(constants!$A$4+constants!$B$4*data!E523+constants!$C$4*data!E523^2+constants!$D$4*data!E523^3+constants!$E$4*data!E523^4+constants!$F$4*data!E523^5+constants!$G$4*data!E523^6+constants!$H$4*data!E523^7)</f>
        <v>43796.044728836576</v>
      </c>
      <c r="L523" s="4">
        <f>F523/(constants!$A$4+constants!$B$4*data!F523+constants!$C$4*data!F523^2+constants!$D$4*data!F523^3+constants!$E$4*data!F523^4+constants!$F$4*data!F523^5+constants!$G$4*data!F523^6+constants!$H$4*data!F523^7)</f>
        <v>11800.511758762244</v>
      </c>
      <c r="M523" s="4">
        <f>G523/(constants!$A$4+constants!$B$4*data!G523+constants!$C$4*data!G523^2+constants!$D$4*data!G523^3+constants!$E$4*data!G523^4+constants!$F$4*data!G523^5+constants!$G$4*data!G523^6+constants!$H$4*data!G523^7)</f>
        <v>10486.836632725068</v>
      </c>
      <c r="N523" s="4"/>
      <c r="O523" s="4">
        <f t="shared" si="187"/>
        <v>16858.567301036481</v>
      </c>
      <c r="P523" s="4">
        <f t="shared" si="188"/>
        <v>16577.423036520482</v>
      </c>
      <c r="Q523" s="4">
        <f t="shared" si="175"/>
        <v>14598.681576278857</v>
      </c>
      <c r="R523" s="4">
        <f t="shared" si="189"/>
        <v>3933.5039195874147</v>
      </c>
      <c r="S523" s="4">
        <f t="shared" si="176"/>
        <v>3495.6122109083558</v>
      </c>
      <c r="T523" s="4">
        <f t="shared" si="177"/>
        <v>1.0169594673367888</v>
      </c>
      <c r="U523" s="4">
        <f t="shared" si="178"/>
        <v>0.88063636574379456</v>
      </c>
      <c r="V523" s="4">
        <f t="shared" si="179"/>
        <v>0.88867642752343068</v>
      </c>
      <c r="W523" s="4"/>
      <c r="X523">
        <f>IF(front!E523&gt;$X$2,O523,P523)</f>
        <v>16858.567301036481</v>
      </c>
      <c r="Y523">
        <f t="shared" si="170"/>
        <v>16279.445638933586</v>
      </c>
      <c r="Z523">
        <f>SUMPRODUCT($B$7:$B$456,Y$7:Y$456,EXP(constants!$B$32+constants!$A$32*ABS($A$7:$A$456-$A523)))</f>
        <v>10.197596746679418</v>
      </c>
      <c r="AA523">
        <f t="shared" si="171"/>
        <v>16269.248042186908</v>
      </c>
      <c r="AB523">
        <f t="shared" si="180"/>
        <v>16261.732566793402</v>
      </c>
      <c r="AD523" s="4">
        <f t="shared" si="172"/>
        <v>49.056167992629071</v>
      </c>
      <c r="AE523">
        <f>SUMPRODUCT($B$7:$B$456,AD$7:AD$456,EXP(constants!$B$32+constants!$A$32*ABS($A$7:$A$456-$A523)))</f>
        <v>6.3031906388239447</v>
      </c>
      <c r="AF523" s="4">
        <f t="shared" si="173"/>
        <v>42.752977353805129</v>
      </c>
      <c r="AG523">
        <f t="shared" si="181"/>
        <v>42.752977353805129</v>
      </c>
      <c r="AH523" s="4"/>
      <c r="AI523" s="5">
        <f>SUMPRODUCT(constants!$B$13:$B$20,A523^constants!$A$13:$A$20)*constants!$C$10/((A523/1000000000)^5*(EXP(0.014388/(A523/1000000000)/constants!$B$9)-1))</f>
        <v>3.6574574549985957E-6</v>
      </c>
      <c r="AJ523">
        <f>SUMPRODUCT(A523^constants!$E$28:$J$28,constants!$E$27:$J$27)</f>
        <v>6.1341398044915301E-7</v>
      </c>
      <c r="AL523" s="17">
        <f t="shared" si="174"/>
        <v>2.2491191759401796E-10</v>
      </c>
      <c r="AM523">
        <f t="shared" si="182"/>
        <v>1.434786577254736E-8</v>
      </c>
      <c r="AN523">
        <f t="shared" si="183"/>
        <v>1.5675635746771169E-2</v>
      </c>
      <c r="AO523">
        <f t="shared" si="184"/>
        <v>2.8443806529648972E-8</v>
      </c>
      <c r="AQ523">
        <f t="shared" si="169"/>
        <v>2.2491191759401796E-10</v>
      </c>
      <c r="AS523" s="4">
        <f t="shared" si="185"/>
        <v>7.9072369360822549E-3</v>
      </c>
    </row>
    <row r="524" spans="1:45" x14ac:dyDescent="0.2">
      <c r="A524">
        <f>front!A524</f>
        <v>431.77</v>
      </c>
      <c r="B524" s="1">
        <f t="shared" si="186"/>
        <v>0.46999999999997044</v>
      </c>
      <c r="C524">
        <f>front!D524-front!B524</f>
        <v>5166.75</v>
      </c>
      <c r="D524" s="2">
        <f>front!E524-front!C524</f>
        <v>48100.3</v>
      </c>
      <c r="E524" s="2">
        <f>IF(front!F524-front!C524&gt;0,front!F524-front!C524,0)</f>
        <v>42680.2</v>
      </c>
      <c r="F524" s="2">
        <f>front!I524-front!H524</f>
        <v>10483.700000000001</v>
      </c>
      <c r="G524" s="2">
        <f>IF(front!J524-front!H524&gt;0,front!J524-front!H524,0)</f>
        <v>9350.0999999999985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5155.9421712610847</v>
      </c>
      <c r="J524" s="4">
        <f>D524/(constants!$A$4+constants!$B$4*data!D524+constants!$C$4*data!D524^2+constants!$D$4*data!D524^3+constants!$E$4*data!D524^4+constants!$F$4*data!D524^5+constants!$G$4*data!D524^6+constants!$H$4*data!D524^7)</f>
        <v>50386.416606885417</v>
      </c>
      <c r="K524" s="4">
        <f>E524/(constants!$A$4+constants!$B$4*data!E524+constants!$C$4*data!E524^2+constants!$D$4*data!E524^3+constants!$E$4*data!E524^4+constants!$F$4*data!E524^5+constants!$G$4*data!E524^6+constants!$H$4*data!E524^7)</f>
        <v>44425.861275931085</v>
      </c>
      <c r="L524" s="4">
        <f>F524/(constants!$A$4+constants!$B$4*data!F524+constants!$C$4*data!F524^2+constants!$D$4*data!F524^3+constants!$E$4*data!F524^4+constants!$F$4*data!F524^5+constants!$G$4*data!F524^6+constants!$H$4*data!F524^7)</f>
        <v>10485.92963206061</v>
      </c>
      <c r="M524" s="4">
        <f>G524/(constants!$A$4+constants!$B$4*data!G524+constants!$C$4*data!G524^2+constants!$D$4*data!G524^3+constants!$E$4*data!G524^4+constants!$F$4*data!G524^5+constants!$G$4*data!G524^6+constants!$H$4*data!G524^7)</f>
        <v>9345.0859663923275</v>
      </c>
      <c r="N524" s="4"/>
      <c r="O524" s="4">
        <f t="shared" si="187"/>
        <v>17186.473904203613</v>
      </c>
      <c r="P524" s="4">
        <f t="shared" si="188"/>
        <v>16795.472202295139</v>
      </c>
      <c r="Q524" s="4">
        <f t="shared" si="175"/>
        <v>14808.620425310361</v>
      </c>
      <c r="R524" s="4">
        <f t="shared" si="189"/>
        <v>3495.3098773535366</v>
      </c>
      <c r="S524" s="4">
        <f t="shared" si="176"/>
        <v>3115.0286554641089</v>
      </c>
      <c r="T524" s="4">
        <f t="shared" si="177"/>
        <v>1.0232801851117375</v>
      </c>
      <c r="U524" s="4">
        <f t="shared" si="178"/>
        <v>0.88170313087635188</v>
      </c>
      <c r="V524" s="4">
        <f t="shared" si="179"/>
        <v>0.89120242976071795</v>
      </c>
      <c r="W524" s="4"/>
      <c r="X524">
        <f>IF(front!E524&gt;$X$2,O524,P524)</f>
        <v>17186.473904203613</v>
      </c>
      <c r="Y524">
        <f t="shared" si="170"/>
        <v>16607.352242100718</v>
      </c>
      <c r="Z524">
        <f>SUMPRODUCT($B$7:$B$456,Y$7:Y$456,EXP(constants!$B$32+constants!$A$32*ABS($A$7:$A$456-$A524)))</f>
        <v>9.9285900540232497</v>
      </c>
      <c r="AA524">
        <f t="shared" si="171"/>
        <v>16597.423652046695</v>
      </c>
      <c r="AB524">
        <f t="shared" si="180"/>
        <v>16589.908176653189</v>
      </c>
      <c r="AD524" s="4">
        <f t="shared" si="172"/>
        <v>33.780014541155197</v>
      </c>
      <c r="AE524">
        <f>SUMPRODUCT($B$7:$B$456,AD$7:AD$456,EXP(constants!$B$32+constants!$A$32*ABS($A$7:$A$456-$A524)))</f>
        <v>6.1369161224793514</v>
      </c>
      <c r="AF524" s="4">
        <f t="shared" si="173"/>
        <v>27.643098418675844</v>
      </c>
      <c r="AG524">
        <f t="shared" si="181"/>
        <v>27.643098418675844</v>
      </c>
      <c r="AH524" s="4"/>
      <c r="AI524" s="5">
        <f>SUMPRODUCT(constants!$B$13:$B$20,A524^constants!$A$13:$A$20)*constants!$C$10/((A524/1000000000)^5*(EXP(0.014388/(A524/1000000000)/constants!$B$9)-1))</f>
        <v>3.6798651655441063E-6</v>
      </c>
      <c r="AJ524">
        <f>SUMPRODUCT(A524^constants!$E$28:$J$28,constants!$E$27:$J$27)</f>
        <v>6.1514007664915287E-7</v>
      </c>
      <c r="AL524" s="17">
        <f t="shared" si="174"/>
        <v>2.2181347397225162E-10</v>
      </c>
      <c r="AM524">
        <f t="shared" si="182"/>
        <v>2.2252935156992405E-8</v>
      </c>
      <c r="AN524">
        <f t="shared" si="183"/>
        <v>9.9678299697266003E-3</v>
      </c>
      <c r="AO524">
        <f t="shared" si="184"/>
        <v>4.4115145231801159E-8</v>
      </c>
      <c r="AQ524">
        <f t="shared" si="169"/>
        <v>2.2181347397225162E-10</v>
      </c>
      <c r="AS524" s="4">
        <f t="shared" si="185"/>
        <v>5.0280572081706212E-3</v>
      </c>
    </row>
    <row r="525" spans="1:45" x14ac:dyDescent="0.2">
      <c r="A525">
        <f>front!A525</f>
        <v>432.23</v>
      </c>
      <c r="B525" s="1">
        <f t="shared" si="186"/>
        <v>0.46000000000003638</v>
      </c>
      <c r="C525">
        <f>front!D525-front!B525</f>
        <v>5166.75</v>
      </c>
      <c r="D525" s="2">
        <f>front!E525-front!C525</f>
        <v>48100.3</v>
      </c>
      <c r="E525" s="2">
        <f>IF(front!F525-front!C525&gt;0,front!F525-front!C525,0)</f>
        <v>42680.2</v>
      </c>
      <c r="F525" s="2">
        <f>front!I525-front!H525</f>
        <v>10483.700000000001</v>
      </c>
      <c r="G525" s="2">
        <f>IF(front!J525-front!H525&gt;0,front!J525-front!H525,0)</f>
        <v>9350.0999999999985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5155.9421712610847</v>
      </c>
      <c r="J525" s="4">
        <f>D525/(constants!$A$4+constants!$B$4*data!D525+constants!$C$4*data!D525^2+constants!$D$4*data!D525^3+constants!$E$4*data!D525^4+constants!$F$4*data!D525^5+constants!$G$4*data!D525^6+constants!$H$4*data!D525^7)</f>
        <v>50386.416606885417</v>
      </c>
      <c r="K525" s="4">
        <f>E525/(constants!$A$4+constants!$B$4*data!E525+constants!$C$4*data!E525^2+constants!$D$4*data!E525^3+constants!$E$4*data!E525^4+constants!$F$4*data!E525^5+constants!$G$4*data!E525^6+constants!$H$4*data!E525^7)</f>
        <v>44425.861275931085</v>
      </c>
      <c r="L525" s="4">
        <f>F525/(constants!$A$4+constants!$B$4*data!F525+constants!$C$4*data!F525^2+constants!$D$4*data!F525^3+constants!$E$4*data!F525^4+constants!$F$4*data!F525^5+constants!$G$4*data!F525^6+constants!$H$4*data!F525^7)</f>
        <v>10485.92963206061</v>
      </c>
      <c r="M525" s="4">
        <f>G525/(constants!$A$4+constants!$B$4*data!G525+constants!$C$4*data!G525^2+constants!$D$4*data!G525^3+constants!$E$4*data!G525^4+constants!$F$4*data!G525^5+constants!$G$4*data!G525^6+constants!$H$4*data!G525^7)</f>
        <v>9345.0859663923275</v>
      </c>
      <c r="N525" s="4"/>
      <c r="O525" s="4">
        <f t="shared" si="187"/>
        <v>17186.473904203613</v>
      </c>
      <c r="P525" s="4">
        <f t="shared" si="188"/>
        <v>16795.472202295139</v>
      </c>
      <c r="Q525" s="4">
        <f t="shared" si="175"/>
        <v>14808.620425310361</v>
      </c>
      <c r="R525" s="4">
        <f t="shared" si="189"/>
        <v>3495.3098773535366</v>
      </c>
      <c r="S525" s="4">
        <f t="shared" si="176"/>
        <v>3115.0286554641089</v>
      </c>
      <c r="T525" s="4">
        <f t="shared" si="177"/>
        <v>1.0232801851117375</v>
      </c>
      <c r="U525" s="4">
        <f t="shared" si="178"/>
        <v>0.88170313087635188</v>
      </c>
      <c r="V525" s="4">
        <f t="shared" si="179"/>
        <v>0.89120242976071795</v>
      </c>
      <c r="W525" s="4"/>
      <c r="X525">
        <f>IF(front!E525&gt;$X$2,O525,P525)</f>
        <v>17186.473904203613</v>
      </c>
      <c r="Y525">
        <f t="shared" si="170"/>
        <v>16607.352242100718</v>
      </c>
      <c r="Z525">
        <f>SUMPRODUCT($B$7:$B$456,Y$7:Y$456,EXP(constants!$B$32+constants!$A$32*ABS($A$7:$A$456-$A525)))</f>
        <v>9.6721795734307889</v>
      </c>
      <c r="AA525">
        <f t="shared" si="171"/>
        <v>16597.680062527288</v>
      </c>
      <c r="AB525">
        <f t="shared" si="180"/>
        <v>16590.164587133782</v>
      </c>
      <c r="AD525" s="4">
        <f t="shared" si="172"/>
        <v>33.780014541155197</v>
      </c>
      <c r="AE525">
        <f>SUMPRODUCT($B$7:$B$456,AD$7:AD$456,EXP(constants!$B$32+constants!$A$32*ABS($A$7:$A$456-$A525)))</f>
        <v>5.9784273940941022</v>
      </c>
      <c r="AF525" s="4">
        <f t="shared" si="173"/>
        <v>27.801587147061095</v>
      </c>
      <c r="AG525">
        <f t="shared" si="181"/>
        <v>27.801587147061095</v>
      </c>
      <c r="AH525" s="4"/>
      <c r="AI525" s="5">
        <f>SUMPRODUCT(constants!$B$13:$B$20,A525^constants!$A$13:$A$20)*constants!$C$10/((A525/1000000000)^5*(EXP(0.014388/(A525/1000000000)/constants!$B$9)-1))</f>
        <v>3.7018606862796373E-6</v>
      </c>
      <c r="AJ525">
        <f>SUMPRODUCT(A525^constants!$E$28:$J$28,constants!$E$27:$J$27)</f>
        <v>6.1684898238569029E-7</v>
      </c>
      <c r="AL525" s="17">
        <f t="shared" si="174"/>
        <v>2.2313586262733956E-10</v>
      </c>
      <c r="AM525">
        <f t="shared" si="182"/>
        <v>2.2187545593090263E-8</v>
      </c>
      <c r="AN525">
        <f t="shared" si="183"/>
        <v>1.0056806945642038E-2</v>
      </c>
      <c r="AO525">
        <f t="shared" si="184"/>
        <v>4.3985514237604843E-8</v>
      </c>
      <c r="AQ525">
        <f t="shared" ref="AQ525:AQ588" si="190">AL525</f>
        <v>2.2313586262733956E-10</v>
      </c>
      <c r="AS525" s="4">
        <f t="shared" si="185"/>
        <v>5.0729397278836963E-3</v>
      </c>
    </row>
    <row r="526" spans="1:45" x14ac:dyDescent="0.2">
      <c r="A526">
        <f>front!A526</f>
        <v>432.7</v>
      </c>
      <c r="B526" s="1">
        <f t="shared" si="186"/>
        <v>0.46999999999997044</v>
      </c>
      <c r="C526">
        <f>front!D526-front!B526</f>
        <v>5262.15</v>
      </c>
      <c r="D526" s="2">
        <f>front!E526-front!C526</f>
        <v>49078.5</v>
      </c>
      <c r="E526" s="2">
        <f>IF(front!F526-front!C526&gt;0,front!F526-front!C526,0)</f>
        <v>43484</v>
      </c>
      <c r="F526" s="2">
        <f>front!I526-front!H526</f>
        <v>10341.400000000001</v>
      </c>
      <c r="G526" s="2">
        <f>IF(front!J526-front!H526&gt;0,front!J526-front!H526,0)</f>
        <v>9233.7000000000007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5251.225281071369</v>
      </c>
      <c r="J526" s="4">
        <f>D526/(constants!$A$4+constants!$B$4*data!D526+constants!$C$4*data!D526^2+constants!$D$4*data!D526^3+constants!$E$4*data!D526^4+constants!$F$4*data!D526^5+constants!$G$4*data!D526^6+constants!$H$4*data!D526^7)</f>
        <v>51466.220770620064</v>
      </c>
      <c r="K526" s="4">
        <f>E526/(constants!$A$4+constants!$B$4*data!E526+constants!$C$4*data!E526^2+constants!$D$4*data!E526^3+constants!$E$4*data!E526^4+constants!$F$4*data!E526^5+constants!$G$4*data!E526^6+constants!$H$4*data!E526^7)</f>
        <v>45306.670984432683</v>
      </c>
      <c r="L526" s="4">
        <f>F526/(constants!$A$4+constants!$B$4*data!F526+constants!$C$4*data!F526^2+constants!$D$4*data!F526^3+constants!$E$4*data!F526^4+constants!$F$4*data!F526^5+constants!$G$4*data!F526^6+constants!$H$4*data!F526^7)</f>
        <v>10342.548617584602</v>
      </c>
      <c r="M526" s="4">
        <f>G526/(constants!$A$4+constants!$B$4*data!G526+constants!$C$4*data!G526^2+constants!$D$4*data!G526^3+constants!$E$4*data!G526^4+constants!$F$4*data!G526^5+constants!$G$4*data!G526^6+constants!$H$4*data!G526^7)</f>
        <v>9228.1115568036821</v>
      </c>
      <c r="N526" s="4"/>
      <c r="O526" s="4">
        <f t="shared" si="187"/>
        <v>17504.084270237894</v>
      </c>
      <c r="P526" s="4">
        <f t="shared" si="188"/>
        <v>17155.40692354002</v>
      </c>
      <c r="Q526" s="4">
        <f t="shared" si="175"/>
        <v>15102.223661477561</v>
      </c>
      <c r="R526" s="4">
        <f t="shared" si="189"/>
        <v>3447.5162058615338</v>
      </c>
      <c r="S526" s="4">
        <f t="shared" si="176"/>
        <v>3076.0371856012275</v>
      </c>
      <c r="T526" s="4">
        <f t="shared" si="177"/>
        <v>1.0203246328257847</v>
      </c>
      <c r="U526" s="4">
        <f t="shared" si="178"/>
        <v>0.88031859161293591</v>
      </c>
      <c r="V526" s="4">
        <f t="shared" si="179"/>
        <v>0.89224734618253265</v>
      </c>
      <c r="W526" s="4"/>
      <c r="X526">
        <f>IF(front!E526&gt;$X$2,O526,P526)</f>
        <v>17504.084270237894</v>
      </c>
      <c r="Y526">
        <f t="shared" si="170"/>
        <v>16924.962608135</v>
      </c>
      <c r="Z526">
        <f>SUMPRODUCT($B$7:$B$456,Y$7:Y$456,EXP(constants!$B$32+constants!$A$32*ABS($A$7:$A$456-$A526)))</f>
        <v>9.4170330813249539</v>
      </c>
      <c r="AA526">
        <f t="shared" si="171"/>
        <v>16915.545575053675</v>
      </c>
      <c r="AB526">
        <f t="shared" si="180"/>
        <v>16908.030099660169</v>
      </c>
      <c r="AD526" s="4">
        <f t="shared" si="172"/>
        <v>29.315041515074881</v>
      </c>
      <c r="AE526">
        <f>SUMPRODUCT($B$7:$B$456,AD$7:AD$456,EXP(constants!$B$32+constants!$A$32*ABS($A$7:$A$456-$A526)))</f>
        <v>5.8207199439447388</v>
      </c>
      <c r="AF526" s="4">
        <f t="shared" si="173"/>
        <v>23.494321571130143</v>
      </c>
      <c r="AG526">
        <f t="shared" si="181"/>
        <v>23.494321571130143</v>
      </c>
      <c r="AH526" s="4"/>
      <c r="AI526" s="5">
        <f>SUMPRODUCT(constants!$B$13:$B$20,A526^constants!$A$13:$A$20)*constants!$C$10/((A526/1000000000)^5*(EXP(0.014388/(A526/1000000000)/constants!$B$9)-1))</f>
        <v>3.7244001524092889E-6</v>
      </c>
      <c r="AJ526">
        <f>SUMPRODUCT(A526^constants!$E$28:$J$28,constants!$E$27:$J$27)</f>
        <v>6.1861429779473372E-7</v>
      </c>
      <c r="AL526" s="17">
        <f t="shared" si="174"/>
        <v>2.2027404318875354E-10</v>
      </c>
      <c r="AM526">
        <f t="shared" si="182"/>
        <v>2.6330375019421197E-8</v>
      </c>
      <c r="AN526">
        <f t="shared" si="183"/>
        <v>8.3657769031500739E-3</v>
      </c>
      <c r="AO526">
        <f t="shared" si="184"/>
        <v>5.2198431793145396E-8</v>
      </c>
      <c r="AQ526">
        <f t="shared" si="190"/>
        <v>2.2027404318875354E-10</v>
      </c>
      <c r="AS526" s="4">
        <f t="shared" si="185"/>
        <v>4.2199360329763687E-3</v>
      </c>
    </row>
    <row r="527" spans="1:45" x14ac:dyDescent="0.2">
      <c r="A527">
        <f>front!A527</f>
        <v>433.16</v>
      </c>
      <c r="B527" s="1">
        <f t="shared" si="186"/>
        <v>0.46000000000003638</v>
      </c>
      <c r="C527">
        <f>front!D527-front!B527</f>
        <v>5262.15</v>
      </c>
      <c r="D527" s="2">
        <f>front!E527-front!C527</f>
        <v>49078.5</v>
      </c>
      <c r="E527" s="2">
        <f>IF(front!F527-front!C527&gt;0,front!F527-front!C527,0)</f>
        <v>43484</v>
      </c>
      <c r="F527" s="2">
        <f>front!I527-front!H527</f>
        <v>10341.400000000001</v>
      </c>
      <c r="G527" s="2">
        <f>IF(front!J527-front!H527&gt;0,front!J527-front!H527,0)</f>
        <v>9233.7000000000007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5251.225281071369</v>
      </c>
      <c r="J527" s="4">
        <f>D527/(constants!$A$4+constants!$B$4*data!D527+constants!$C$4*data!D527^2+constants!$D$4*data!D527^3+constants!$E$4*data!D527^4+constants!$F$4*data!D527^5+constants!$G$4*data!D527^6+constants!$H$4*data!D527^7)</f>
        <v>51466.220770620064</v>
      </c>
      <c r="K527" s="4">
        <f>E527/(constants!$A$4+constants!$B$4*data!E527+constants!$C$4*data!E527^2+constants!$D$4*data!E527^3+constants!$E$4*data!E527^4+constants!$F$4*data!E527^5+constants!$G$4*data!E527^6+constants!$H$4*data!E527^7)</f>
        <v>45306.670984432683</v>
      </c>
      <c r="L527" s="4">
        <f>F527/(constants!$A$4+constants!$B$4*data!F527+constants!$C$4*data!F527^2+constants!$D$4*data!F527^3+constants!$E$4*data!F527^4+constants!$F$4*data!F527^5+constants!$G$4*data!F527^6+constants!$H$4*data!F527^7)</f>
        <v>10342.548617584602</v>
      </c>
      <c r="M527" s="4">
        <f>G527/(constants!$A$4+constants!$B$4*data!G527+constants!$C$4*data!G527^2+constants!$D$4*data!G527^3+constants!$E$4*data!G527^4+constants!$F$4*data!G527^5+constants!$G$4*data!G527^6+constants!$H$4*data!G527^7)</f>
        <v>9228.1115568036821</v>
      </c>
      <c r="N527" s="4"/>
      <c r="O527" s="4">
        <f t="shared" si="187"/>
        <v>17504.084270237894</v>
      </c>
      <c r="P527" s="4">
        <f t="shared" si="188"/>
        <v>17155.40692354002</v>
      </c>
      <c r="Q527" s="4">
        <f t="shared" si="175"/>
        <v>15102.223661477561</v>
      </c>
      <c r="R527" s="4">
        <f t="shared" si="189"/>
        <v>3447.5162058615338</v>
      </c>
      <c r="S527" s="4">
        <f t="shared" si="176"/>
        <v>3076.0371856012275</v>
      </c>
      <c r="T527" s="4">
        <f t="shared" si="177"/>
        <v>1.0203246328257847</v>
      </c>
      <c r="U527" s="4">
        <f t="shared" si="178"/>
        <v>0.88031859161293591</v>
      </c>
      <c r="V527" s="4">
        <f t="shared" si="179"/>
        <v>0.89224734618253265</v>
      </c>
      <c r="W527" s="4"/>
      <c r="X527">
        <f>IF(front!E527&gt;$X$2,O527,P527)</f>
        <v>17504.084270237894</v>
      </c>
      <c r="Y527">
        <f t="shared" si="170"/>
        <v>16924.962608135</v>
      </c>
      <c r="Z527">
        <f>SUMPRODUCT($B$7:$B$456,Y$7:Y$456,EXP(constants!$B$32+constants!$A$32*ABS($A$7:$A$456-$A527)))</f>
        <v>9.1738337987481486</v>
      </c>
      <c r="AA527">
        <f t="shared" si="171"/>
        <v>16915.788774336252</v>
      </c>
      <c r="AB527">
        <f t="shared" si="180"/>
        <v>16908.273298942746</v>
      </c>
      <c r="AD527" s="4">
        <f t="shared" si="172"/>
        <v>29.315041515074881</v>
      </c>
      <c r="AE527">
        <f>SUMPRODUCT($B$7:$B$456,AD$7:AD$456,EXP(constants!$B$32+constants!$A$32*ABS($A$7:$A$456-$A527)))</f>
        <v>5.6703971297183422</v>
      </c>
      <c r="AF527" s="4">
        <f t="shared" si="173"/>
        <v>23.644644385356539</v>
      </c>
      <c r="AG527">
        <f t="shared" si="181"/>
        <v>23.644644385356539</v>
      </c>
      <c r="AH527" s="4"/>
      <c r="AI527" s="5">
        <f>SUMPRODUCT(constants!$B$13:$B$20,A527^constants!$A$13:$A$20)*constants!$C$10/((A527/1000000000)^5*(EXP(0.014388/(A527/1000000000)/constants!$B$9)-1))</f>
        <v>3.7465242497435846E-6</v>
      </c>
      <c r="AJ527">
        <f>SUMPRODUCT(A527^constants!$E$28:$J$28,constants!$E$27:$J$27)</f>
        <v>6.203602089228607E-7</v>
      </c>
      <c r="AL527" s="17">
        <f t="shared" si="174"/>
        <v>2.2157935251601655E-10</v>
      </c>
      <c r="AM527">
        <f t="shared" si="182"/>
        <v>2.6236817048813748E-8</v>
      </c>
      <c r="AN527">
        <f t="shared" si="183"/>
        <v>8.4453595153622073E-3</v>
      </c>
      <c r="AO527">
        <f t="shared" si="184"/>
        <v>5.2012958576609139E-8</v>
      </c>
      <c r="AQ527">
        <f t="shared" si="190"/>
        <v>2.2157935251601655E-10</v>
      </c>
      <c r="AS527" s="4">
        <f t="shared" si="185"/>
        <v>4.2600797681919111E-3</v>
      </c>
    </row>
    <row r="528" spans="1:45" x14ac:dyDescent="0.2">
      <c r="A528">
        <f>front!A528</f>
        <v>433.63</v>
      </c>
      <c r="B528" s="1">
        <f t="shared" si="186"/>
        <v>0.46999999999997044</v>
      </c>
      <c r="C528">
        <f>front!D528-front!B528</f>
        <v>5358.9500000000007</v>
      </c>
      <c r="D528" s="2">
        <f>front!E528-front!C528</f>
        <v>50136</v>
      </c>
      <c r="E528" s="2">
        <f>IF(front!F528-front!C528&gt;0,front!F528-front!C528,0)</f>
        <v>44486.9</v>
      </c>
      <c r="F528" s="2">
        <f>front!I528-front!H528</f>
        <v>10775.099999999999</v>
      </c>
      <c r="G528" s="2">
        <f>IF(front!J528-front!H528&gt;0,front!J528-front!H528,0)</f>
        <v>9650.5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5347.9141272243351</v>
      </c>
      <c r="J528" s="4">
        <f>D528/(constants!$A$4+constants!$B$4*data!D528+constants!$C$4*data!D528^2+constants!$D$4*data!D528^3+constants!$E$4*data!D528^4+constants!$F$4*data!D528^5+constants!$G$4*data!D528^6+constants!$H$4*data!D528^7)</f>
        <v>52634.435010156565</v>
      </c>
      <c r="K528" s="4">
        <f>E528/(constants!$A$4+constants!$B$4*data!E528+constants!$C$4*data!E528^2+constants!$D$4*data!E528^3+constants!$E$4*data!E528^4+constants!$F$4*data!E528^5+constants!$G$4*data!E528^6+constants!$H$4*data!E528^7)</f>
        <v>46407.408316367109</v>
      </c>
      <c r="L528" s="4">
        <f>F528/(constants!$A$4+constants!$B$4*data!F528+constants!$C$4*data!F528^2+constants!$D$4*data!F528^3+constants!$E$4*data!F528^4+constants!$F$4*data!F528^5+constants!$G$4*data!F528^6+constants!$H$4*data!F528^7)</f>
        <v>10779.705348751997</v>
      </c>
      <c r="M528" s="4">
        <f>G528/(constants!$A$4+constants!$B$4*data!G528+constants!$C$4*data!G528^2+constants!$D$4*data!G528^3+constants!$E$4*data!G528^4+constants!$F$4*data!G528^5+constants!$G$4*data!G528^6+constants!$H$4*data!G528^7)</f>
        <v>9647.1090058807149</v>
      </c>
      <c r="N528" s="4"/>
      <c r="O528" s="4">
        <f t="shared" si="187"/>
        <v>17826.380424081119</v>
      </c>
      <c r="P528" s="4">
        <f t="shared" si="188"/>
        <v>17544.81167005219</v>
      </c>
      <c r="Q528" s="4">
        <f t="shared" si="175"/>
        <v>15469.136105455704</v>
      </c>
      <c r="R528" s="4">
        <f t="shared" si="189"/>
        <v>3593.2351162506657</v>
      </c>
      <c r="S528" s="4">
        <f t="shared" si="176"/>
        <v>3215.7030019602385</v>
      </c>
      <c r="T528" s="4">
        <f t="shared" si="177"/>
        <v>1.0160485481020893</v>
      </c>
      <c r="U528" s="4">
        <f t="shared" si="178"/>
        <v>0.8816929127749189</v>
      </c>
      <c r="V528" s="4">
        <f t="shared" si="179"/>
        <v>0.89493253236254677</v>
      </c>
      <c r="W528" s="4"/>
      <c r="X528">
        <f>IF(front!E528&gt;$X$2,O528,P528)</f>
        <v>17826.380424081119</v>
      </c>
      <c r="Y528">
        <f t="shared" si="170"/>
        <v>17247.258761978224</v>
      </c>
      <c r="Z528">
        <f>SUMPRODUCT($B$7:$B$456,Y$7:Y$456,EXP(constants!$B$32+constants!$A$32*ABS($A$7:$A$456-$A528)))</f>
        <v>8.9318333793863847</v>
      </c>
      <c r="AA528">
        <f t="shared" si="171"/>
        <v>17238.326928598839</v>
      </c>
      <c r="AB528">
        <f t="shared" si="180"/>
        <v>17230.811453205333</v>
      </c>
      <c r="AD528" s="4">
        <f t="shared" si="172"/>
        <v>19.832363856935444</v>
      </c>
      <c r="AE528">
        <f>SUMPRODUCT($B$7:$B$456,AD$7:AD$456,EXP(constants!$B$32+constants!$A$32*ABS($A$7:$A$456-$A528)))</f>
        <v>5.520815339439249</v>
      </c>
      <c r="AF528" s="4">
        <f t="shared" si="173"/>
        <v>14.311548517496195</v>
      </c>
      <c r="AG528">
        <f t="shared" si="181"/>
        <v>14.311548517496195</v>
      </c>
      <c r="AH528" s="4"/>
      <c r="AI528" s="5">
        <f>SUMPRODUCT(constants!$B$13:$B$20,A528^constants!$A$13:$A$20)*constants!$C$10/((A528/1000000000)^5*(EXP(0.014388/(A528/1000000000)/constants!$B$9)-1))</f>
        <v>3.7691947004705582E-6</v>
      </c>
      <c r="AJ528">
        <f>SUMPRODUCT(A528^constants!$E$28:$J$28,constants!$E$27:$J$27)</f>
        <v>6.2216189627555549E-7</v>
      </c>
      <c r="AL528" s="17">
        <f t="shared" si="174"/>
        <v>2.1874737070315978E-10</v>
      </c>
      <c r="AM528">
        <f t="shared" si="182"/>
        <v>4.3472716842272401E-8</v>
      </c>
      <c r="AN528">
        <f t="shared" si="183"/>
        <v>5.0318311481846976E-3</v>
      </c>
      <c r="AO528">
        <f t="shared" si="184"/>
        <v>8.6182124002423782E-8</v>
      </c>
      <c r="AQ528">
        <f t="shared" si="190"/>
        <v>2.1874737070315978E-10</v>
      </c>
      <c r="AS528" s="4">
        <f t="shared" si="185"/>
        <v>2.5381988809768455E-3</v>
      </c>
    </row>
    <row r="529" spans="1:45" x14ac:dyDescent="0.2">
      <c r="A529">
        <f>front!A529</f>
        <v>434.09</v>
      </c>
      <c r="B529" s="1">
        <f t="shared" si="186"/>
        <v>0.45999999999997954</v>
      </c>
      <c r="C529">
        <f>front!D529-front!B529</f>
        <v>5358.9500000000007</v>
      </c>
      <c r="D529" s="2">
        <f>front!E529-front!C529</f>
        <v>50136</v>
      </c>
      <c r="E529" s="2">
        <f>IF(front!F529-front!C529&gt;0,front!F529-front!C529,0)</f>
        <v>44486.9</v>
      </c>
      <c r="F529" s="2">
        <f>front!I529-front!H529</f>
        <v>10775.099999999999</v>
      </c>
      <c r="G529" s="2">
        <f>IF(front!J529-front!H529&gt;0,front!J529-front!H529,0)</f>
        <v>9650.5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5347.9141272243351</v>
      </c>
      <c r="J529" s="4">
        <f>D529/(constants!$A$4+constants!$B$4*data!D529+constants!$C$4*data!D529^2+constants!$D$4*data!D529^3+constants!$E$4*data!D529^4+constants!$F$4*data!D529^5+constants!$G$4*data!D529^6+constants!$H$4*data!D529^7)</f>
        <v>52634.435010156565</v>
      </c>
      <c r="K529" s="4">
        <f>E529/(constants!$A$4+constants!$B$4*data!E529+constants!$C$4*data!E529^2+constants!$D$4*data!E529^3+constants!$E$4*data!E529^4+constants!$F$4*data!E529^5+constants!$G$4*data!E529^6+constants!$H$4*data!E529^7)</f>
        <v>46407.408316367109</v>
      </c>
      <c r="L529" s="4">
        <f>F529/(constants!$A$4+constants!$B$4*data!F529+constants!$C$4*data!F529^2+constants!$D$4*data!F529^3+constants!$E$4*data!F529^4+constants!$F$4*data!F529^5+constants!$G$4*data!F529^6+constants!$H$4*data!F529^7)</f>
        <v>10779.705348751997</v>
      </c>
      <c r="M529" s="4">
        <f>G529/(constants!$A$4+constants!$B$4*data!G529+constants!$C$4*data!G529^2+constants!$D$4*data!G529^3+constants!$E$4*data!G529^4+constants!$F$4*data!G529^5+constants!$G$4*data!G529^6+constants!$H$4*data!G529^7)</f>
        <v>9647.1090058807149</v>
      </c>
      <c r="N529" s="4"/>
      <c r="O529" s="4">
        <f t="shared" si="187"/>
        <v>17826.380424081119</v>
      </c>
      <c r="P529" s="4">
        <f t="shared" si="188"/>
        <v>17544.81167005219</v>
      </c>
      <c r="Q529" s="4">
        <f t="shared" si="175"/>
        <v>15469.136105455704</v>
      </c>
      <c r="R529" s="4">
        <f t="shared" si="189"/>
        <v>3593.2351162506657</v>
      </c>
      <c r="S529" s="4">
        <f t="shared" si="176"/>
        <v>3215.7030019602385</v>
      </c>
      <c r="T529" s="4">
        <f t="shared" si="177"/>
        <v>1.0160485481020893</v>
      </c>
      <c r="U529" s="4">
        <f t="shared" si="178"/>
        <v>0.8816929127749189</v>
      </c>
      <c r="V529" s="4">
        <f t="shared" si="179"/>
        <v>0.89493253236254677</v>
      </c>
      <c r="W529" s="4"/>
      <c r="X529">
        <f>IF(front!E529&gt;$X$2,O529,P529)</f>
        <v>17826.380424081119</v>
      </c>
      <c r="Y529">
        <f t="shared" si="170"/>
        <v>17247.258761978224</v>
      </c>
      <c r="Z529">
        <f>SUMPRODUCT($B$7:$B$456,Y$7:Y$456,EXP(constants!$B$32+constants!$A$32*ABS($A$7:$A$456-$A529)))</f>
        <v>8.70116460598366</v>
      </c>
      <c r="AA529">
        <f t="shared" si="171"/>
        <v>17238.557597372241</v>
      </c>
      <c r="AB529">
        <f t="shared" si="180"/>
        <v>17231.042121978735</v>
      </c>
      <c r="AD529" s="4">
        <f t="shared" si="172"/>
        <v>19.832363856935444</v>
      </c>
      <c r="AE529">
        <f>SUMPRODUCT($B$7:$B$456,AD$7:AD$456,EXP(constants!$B$32+constants!$A$32*ABS($A$7:$A$456-$A529)))</f>
        <v>5.37823770185474</v>
      </c>
      <c r="AF529" s="4">
        <f t="shared" si="173"/>
        <v>14.454126155080704</v>
      </c>
      <c r="AG529">
        <f t="shared" si="181"/>
        <v>14.454126155080704</v>
      </c>
      <c r="AH529" s="4"/>
      <c r="AI529" s="5">
        <f>SUMPRODUCT(constants!$B$13:$B$20,A529^constants!$A$13:$A$20)*constants!$C$10/((A529/1000000000)^5*(EXP(0.014388/(A529/1000000000)/constants!$B$9)-1))</f>
        <v>3.7914466133923946E-6</v>
      </c>
      <c r="AJ529">
        <f>SUMPRODUCT(A529^constants!$E$28:$J$28,constants!$E$27:$J$27)</f>
        <v>6.2394197019433441E-7</v>
      </c>
      <c r="AL529" s="17">
        <f t="shared" si="174"/>
        <v>2.2003582758098452E-10</v>
      </c>
      <c r="AM529">
        <f t="shared" si="182"/>
        <v>4.3167048875868252E-8</v>
      </c>
      <c r="AN529">
        <f t="shared" si="183"/>
        <v>5.0973099461518092E-3</v>
      </c>
      <c r="AO529">
        <f t="shared" si="184"/>
        <v>8.5576155098299634E-8</v>
      </c>
      <c r="AQ529">
        <f t="shared" si="190"/>
        <v>2.2003582758098452E-10</v>
      </c>
      <c r="AS529" s="4">
        <f t="shared" si="185"/>
        <v>2.571228250769548E-3</v>
      </c>
    </row>
    <row r="530" spans="1:45" x14ac:dyDescent="0.2">
      <c r="A530">
        <f>front!A530</f>
        <v>434.56</v>
      </c>
      <c r="B530" s="1">
        <f t="shared" si="186"/>
        <v>0.47000000000002728</v>
      </c>
      <c r="C530">
        <f>front!D530-front!B530</f>
        <v>5449.7500000000009</v>
      </c>
      <c r="D530" s="2">
        <f>front!E530-front!C530</f>
        <v>51040.5</v>
      </c>
      <c r="E530" s="2">
        <f>IF(front!F530-front!C530&gt;0,front!F530-front!C530,0)</f>
        <v>45284.3</v>
      </c>
      <c r="F530" s="2">
        <f>front!I530-front!H530</f>
        <v>10812</v>
      </c>
      <c r="G530" s="2">
        <f>IF(front!J530-front!H530&gt;0,front!J530-front!H530,0)</f>
        <v>9630.4000000000015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5438.6169649413205</v>
      </c>
      <c r="J530" s="4">
        <f>D530/(constants!$A$4+constants!$B$4*data!D530+constants!$C$4*data!D530^2+constants!$D$4*data!D530^3+constants!$E$4*data!D530^4+constants!$F$4*data!D530^5+constants!$G$4*data!D530^6+constants!$H$4*data!D530^7)</f>
        <v>53634.254748277985</v>
      </c>
      <c r="K530" s="4">
        <f>E530/(constants!$A$4+constants!$B$4*data!E530+constants!$C$4*data!E530^2+constants!$D$4*data!E530^3+constants!$E$4*data!E530^4+constants!$F$4*data!E530^5+constants!$G$4*data!E530^6+constants!$H$4*data!E530^7)</f>
        <v>47283.869248460273</v>
      </c>
      <c r="L530" s="4">
        <f>F530/(constants!$A$4+constants!$B$4*data!F530+constants!$C$4*data!F530^2+constants!$D$4*data!F530^3+constants!$E$4*data!F530^4+constants!$F$4*data!F530^5+constants!$G$4*data!F530^6+constants!$H$4*data!F530^7)</f>
        <v>10816.921961658798</v>
      </c>
      <c r="M530" s="4">
        <f>G530/(constants!$A$4+constants!$B$4*data!G530+constants!$C$4*data!G530^2+constants!$D$4*data!G530^3+constants!$E$4*data!G530^4+constants!$F$4*data!G530^5+constants!$G$4*data!G530^6+constants!$H$4*data!G530^7)</f>
        <v>9626.8939661014665</v>
      </c>
      <c r="N530" s="4"/>
      <c r="O530" s="4">
        <f t="shared" si="187"/>
        <v>18128.723216471069</v>
      </c>
      <c r="P530" s="4">
        <f t="shared" si="188"/>
        <v>17878.084916092663</v>
      </c>
      <c r="Q530" s="4">
        <f t="shared" si="175"/>
        <v>15761.289749486758</v>
      </c>
      <c r="R530" s="4">
        <f t="shared" si="189"/>
        <v>3605.6406538862661</v>
      </c>
      <c r="S530" s="4">
        <f t="shared" si="176"/>
        <v>3208.964655367155</v>
      </c>
      <c r="T530" s="4">
        <f t="shared" si="177"/>
        <v>1.014019303608565</v>
      </c>
      <c r="U530" s="4">
        <f t="shared" si="178"/>
        <v>0.88159832685991402</v>
      </c>
      <c r="V530" s="4">
        <f t="shared" si="179"/>
        <v>0.88998460007611635</v>
      </c>
      <c r="W530" s="4"/>
      <c r="X530">
        <f>IF(front!E530&gt;$X$2,O530,P530)</f>
        <v>18128.723216471069</v>
      </c>
      <c r="Y530">
        <f t="shared" si="170"/>
        <v>17549.601554368175</v>
      </c>
      <c r="Z530">
        <f>SUMPRODUCT($B$7:$B$456,Y$7:Y$456,EXP(constants!$B$32+constants!$A$32*ABS($A$7:$A$456-$A530)))</f>
        <v>8.4716329260145589</v>
      </c>
      <c r="AA530">
        <f t="shared" si="171"/>
        <v>17541.12992144216</v>
      </c>
      <c r="AB530">
        <f t="shared" si="180"/>
        <v>17533.614446048654</v>
      </c>
      <c r="AD530" s="4">
        <f t="shared" si="172"/>
        <v>39.72579022095033</v>
      </c>
      <c r="AE530">
        <f>SUMPRODUCT($B$7:$B$456,AD$7:AD$456,EXP(constants!$B$32+constants!$A$32*ABS($A$7:$A$456-$A530)))</f>
        <v>5.2363629079758889</v>
      </c>
      <c r="AF530" s="4">
        <f t="shared" si="173"/>
        <v>34.489427312974442</v>
      </c>
      <c r="AG530">
        <f t="shared" si="181"/>
        <v>34.489427312974442</v>
      </c>
      <c r="AH530" s="4"/>
      <c r="AI530" s="5">
        <f>SUMPRODUCT(constants!$B$13:$B$20,A530^constants!$A$13:$A$20)*constants!$C$10/((A530/1000000000)^5*(EXP(0.014388/(A530/1000000000)/constants!$B$9)-1))</f>
        <v>3.8142472646230471E-6</v>
      </c>
      <c r="AJ530">
        <f>SUMPRODUCT(A530^constants!$E$28:$J$28,constants!$E$27:$J$27)</f>
        <v>6.2577706753209417E-7</v>
      </c>
      <c r="AL530" s="17">
        <f t="shared" si="174"/>
        <v>2.1753913184070383E-10</v>
      </c>
      <c r="AM530">
        <f t="shared" si="182"/>
        <v>1.8144026047561699E-8</v>
      </c>
      <c r="AN530">
        <f t="shared" si="183"/>
        <v>1.1989573387431177E-2</v>
      </c>
      <c r="AO530">
        <f t="shared" si="184"/>
        <v>3.5969472724871282E-8</v>
      </c>
      <c r="AQ530">
        <f t="shared" si="190"/>
        <v>2.1753913184070383E-10</v>
      </c>
      <c r="AS530" s="4">
        <f t="shared" si="185"/>
        <v>6.0478821445243275E-3</v>
      </c>
    </row>
    <row r="531" spans="1:45" x14ac:dyDescent="0.2">
      <c r="A531">
        <f>front!A531</f>
        <v>435.03</v>
      </c>
      <c r="B531" s="1">
        <f t="shared" si="186"/>
        <v>0.46999999999997044</v>
      </c>
      <c r="C531">
        <f>front!D531-front!B531</f>
        <v>5449.7500000000009</v>
      </c>
      <c r="D531" s="2">
        <f>front!E531-front!C531</f>
        <v>51040.5</v>
      </c>
      <c r="E531" s="2">
        <f>IF(front!F531-front!C531&gt;0,front!F531-front!C531,0)</f>
        <v>45284.3</v>
      </c>
      <c r="F531" s="2">
        <f>front!I531-front!H531</f>
        <v>10812</v>
      </c>
      <c r="G531" s="2">
        <f>IF(front!J531-front!H531&gt;0,front!J531-front!H531,0)</f>
        <v>9630.4000000000015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5438.6169649413205</v>
      </c>
      <c r="J531" s="4">
        <f>D531/(constants!$A$4+constants!$B$4*data!D531+constants!$C$4*data!D531^2+constants!$D$4*data!D531^3+constants!$E$4*data!D531^4+constants!$F$4*data!D531^5+constants!$G$4*data!D531^6+constants!$H$4*data!D531^7)</f>
        <v>53634.254748277985</v>
      </c>
      <c r="K531" s="4">
        <f>E531/(constants!$A$4+constants!$B$4*data!E531+constants!$C$4*data!E531^2+constants!$D$4*data!E531^3+constants!$E$4*data!E531^4+constants!$F$4*data!E531^5+constants!$G$4*data!E531^6+constants!$H$4*data!E531^7)</f>
        <v>47283.869248460273</v>
      </c>
      <c r="L531" s="4">
        <f>F531/(constants!$A$4+constants!$B$4*data!F531+constants!$C$4*data!F531^2+constants!$D$4*data!F531^3+constants!$E$4*data!F531^4+constants!$F$4*data!F531^5+constants!$G$4*data!F531^6+constants!$H$4*data!F531^7)</f>
        <v>10816.921961658798</v>
      </c>
      <c r="M531" s="4">
        <f>G531/(constants!$A$4+constants!$B$4*data!G531+constants!$C$4*data!G531^2+constants!$D$4*data!G531^3+constants!$E$4*data!G531^4+constants!$F$4*data!G531^5+constants!$G$4*data!G531^6+constants!$H$4*data!G531^7)</f>
        <v>9626.8939661014665</v>
      </c>
      <c r="N531" s="4"/>
      <c r="O531" s="4">
        <f t="shared" si="187"/>
        <v>18128.723216471069</v>
      </c>
      <c r="P531" s="4">
        <f t="shared" si="188"/>
        <v>17878.084916092663</v>
      </c>
      <c r="Q531" s="4">
        <f t="shared" si="175"/>
        <v>15761.289749486758</v>
      </c>
      <c r="R531" s="4">
        <f t="shared" si="189"/>
        <v>3605.6406538862661</v>
      </c>
      <c r="S531" s="4">
        <f t="shared" si="176"/>
        <v>3208.964655367155</v>
      </c>
      <c r="T531" s="4">
        <f t="shared" si="177"/>
        <v>1.014019303608565</v>
      </c>
      <c r="U531" s="4">
        <f t="shared" si="178"/>
        <v>0.88159832685991402</v>
      </c>
      <c r="V531" s="4">
        <f t="shared" si="179"/>
        <v>0.88998460007611635</v>
      </c>
      <c r="W531" s="4"/>
      <c r="X531">
        <f>IF(front!E531&gt;$X$2,O531,P531)</f>
        <v>18128.723216471069</v>
      </c>
      <c r="Y531">
        <f t="shared" si="170"/>
        <v>17549.601554368175</v>
      </c>
      <c r="Z531">
        <f>SUMPRODUCT($B$7:$B$456,Y$7:Y$456,EXP(constants!$B$32+constants!$A$32*ABS($A$7:$A$456-$A531)))</f>
        <v>8.2481561587491399</v>
      </c>
      <c r="AA531">
        <f t="shared" si="171"/>
        <v>17541.353398209427</v>
      </c>
      <c r="AB531">
        <f t="shared" si="180"/>
        <v>17533.837922815921</v>
      </c>
      <c r="AD531" s="4">
        <f t="shared" si="172"/>
        <v>39.72579022095033</v>
      </c>
      <c r="AE531">
        <f>SUMPRODUCT($B$7:$B$456,AD$7:AD$456,EXP(constants!$B$32+constants!$A$32*ABS($A$7:$A$456-$A531)))</f>
        <v>5.0982306889429356</v>
      </c>
      <c r="AF531" s="4">
        <f t="shared" si="173"/>
        <v>34.627559532007396</v>
      </c>
      <c r="AG531">
        <f t="shared" si="181"/>
        <v>34.627559532007396</v>
      </c>
      <c r="AH531" s="4"/>
      <c r="AI531" s="5">
        <f>SUMPRODUCT(constants!$B$13:$B$20,A531^constants!$A$13:$A$20)*constants!$C$10/((A531/1000000000)^5*(EXP(0.014388/(A531/1000000000)/constants!$B$9)-1))</f>
        <v>3.8371134137157051E-6</v>
      </c>
      <c r="AJ531">
        <f>SUMPRODUCT(A531^constants!$E$28:$J$28,constants!$E$27:$J$27)</f>
        <v>6.2762788586705762E-7</v>
      </c>
      <c r="AL531" s="17">
        <f t="shared" si="174"/>
        <v>2.1884047466428659E-10</v>
      </c>
      <c r="AM531">
        <f t="shared" si="182"/>
        <v>1.8125097302537894E-8</v>
      </c>
      <c r="AN531">
        <f t="shared" si="183"/>
        <v>1.2073892405181424E-2</v>
      </c>
      <c r="AO531">
        <f t="shared" si="184"/>
        <v>3.5931947592573464E-8</v>
      </c>
      <c r="AQ531">
        <f t="shared" si="190"/>
        <v>2.1884047466428659E-10</v>
      </c>
      <c r="AS531" s="4">
        <f t="shared" si="185"/>
        <v>6.0904150575327365E-3</v>
      </c>
    </row>
    <row r="532" spans="1:45" x14ac:dyDescent="0.2">
      <c r="A532">
        <f>front!A532</f>
        <v>435.49</v>
      </c>
      <c r="B532" s="1">
        <f t="shared" si="186"/>
        <v>0.46000000000003638</v>
      </c>
      <c r="C532">
        <f>front!D532-front!B532</f>
        <v>5584</v>
      </c>
      <c r="D532" s="2">
        <f>front!E532-front!C532</f>
        <v>51998.299999999996</v>
      </c>
      <c r="E532" s="2">
        <f>IF(front!F532-front!C532&gt;0,front!F532-front!C532,0)</f>
        <v>46125.799999999996</v>
      </c>
      <c r="F532" s="2">
        <f>front!I532-front!H532</f>
        <v>10626.3</v>
      </c>
      <c r="G532" s="2">
        <f>IF(front!J532-front!H532&gt;0,front!J532-front!H532,0)</f>
        <v>9506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5572.7364725463985</v>
      </c>
      <c r="J532" s="4">
        <f>D532/(constants!$A$4+constants!$B$4*data!D532+constants!$C$4*data!D532^2+constants!$D$4*data!D532^3+constants!$E$4*data!D532^4+constants!$F$4*data!D532^5+constants!$G$4*data!D532^6+constants!$H$4*data!D532^7)</f>
        <v>54693.60348372419</v>
      </c>
      <c r="K532" s="4">
        <f>E532/(constants!$A$4+constants!$B$4*data!E532+constants!$C$4*data!E532^2+constants!$D$4*data!E532^3+constants!$E$4*data!E532^4+constants!$F$4*data!E532^5+constants!$G$4*data!E532^6+constants!$H$4*data!E532^7)</f>
        <v>48209.897957196081</v>
      </c>
      <c r="L532" s="4">
        <f>F532/(constants!$A$4+constants!$B$4*data!F532+constants!$C$4*data!F532^2+constants!$D$4*data!F532^3+constants!$E$4*data!F532^4+constants!$F$4*data!F532^5+constants!$G$4*data!F532^6+constants!$H$4*data!F532^7)</f>
        <v>10629.664751406901</v>
      </c>
      <c r="M532" s="4">
        <f>G532/(constants!$A$4+constants!$B$4*data!G532+constants!$C$4*data!G532^2+constants!$D$4*data!G532^3+constants!$E$4*data!G532^4+constants!$F$4*data!G532^5+constants!$G$4*data!G532^6+constants!$H$4*data!G532^7)</f>
        <v>9501.8026693467764</v>
      </c>
      <c r="N532" s="4"/>
      <c r="O532" s="4">
        <f t="shared" si="187"/>
        <v>18575.78824182133</v>
      </c>
      <c r="P532" s="4">
        <f t="shared" si="188"/>
        <v>18231.201161241399</v>
      </c>
      <c r="Q532" s="4">
        <f t="shared" si="175"/>
        <v>16069.965985732026</v>
      </c>
      <c r="R532" s="4">
        <f t="shared" si="189"/>
        <v>3543.2215838023003</v>
      </c>
      <c r="S532" s="4">
        <f t="shared" si="176"/>
        <v>3167.2675564489255</v>
      </c>
      <c r="T532" s="4">
        <f t="shared" si="177"/>
        <v>1.0189009532357367</v>
      </c>
      <c r="U532" s="4">
        <f t="shared" si="178"/>
        <v>0.88145404373552472</v>
      </c>
      <c r="V532" s="4">
        <f t="shared" si="179"/>
        <v>0.89389485854567097</v>
      </c>
      <c r="W532" s="4"/>
      <c r="X532">
        <f>IF(front!E532&gt;$X$2,O532,P532)</f>
        <v>18575.78824182133</v>
      </c>
      <c r="Y532">
        <f t="shared" si="170"/>
        <v>17996.666579718436</v>
      </c>
      <c r="Z532">
        <f>SUMPRODUCT($B$7:$B$456,Y$7:Y$456,EXP(constants!$B$32+constants!$A$32*ABS($A$7:$A$456-$A532)))</f>
        <v>8.0351436692457021</v>
      </c>
      <c r="AA532">
        <f t="shared" si="171"/>
        <v>17988.631436049189</v>
      </c>
      <c r="AB532">
        <f t="shared" si="180"/>
        <v>17981.115960655683</v>
      </c>
      <c r="AD532" s="4">
        <f t="shared" si="172"/>
        <v>23.642009170333495</v>
      </c>
      <c r="AE532">
        <f>SUMPRODUCT($B$7:$B$456,AD$7:AD$456,EXP(constants!$B$32+constants!$A$32*ABS($A$7:$A$456-$A532)))</f>
        <v>4.9665664975511898</v>
      </c>
      <c r="AF532" s="4">
        <f t="shared" si="173"/>
        <v>18.675442672782303</v>
      </c>
      <c r="AG532">
        <f t="shared" si="181"/>
        <v>18.675442672782303</v>
      </c>
      <c r="AH532" s="4"/>
      <c r="AI532" s="5">
        <f>SUMPRODUCT(constants!$B$13:$B$20,A532^constants!$A$13:$A$20)*constants!$C$10/((A532/1000000000)^5*(EXP(0.014388/(A532/1000000000)/constants!$B$9)-1))</f>
        <v>3.8595562740049457E-6</v>
      </c>
      <c r="AJ532">
        <f>SUMPRODUCT(A532^constants!$E$28:$J$28,constants!$E$27:$J$27)</f>
        <v>6.294537774811774E-7</v>
      </c>
      <c r="AL532" s="17">
        <f t="shared" si="174"/>
        <v>2.1464497990280501E-10</v>
      </c>
      <c r="AM532">
        <f t="shared" si="182"/>
        <v>3.3704891954103283E-8</v>
      </c>
      <c r="AN532">
        <f t="shared" si="183"/>
        <v>6.3683627941929603E-3</v>
      </c>
      <c r="AO532">
        <f t="shared" si="184"/>
        <v>6.6817981227533227E-8</v>
      </c>
      <c r="AQ532">
        <f t="shared" si="190"/>
        <v>2.1464497990280501E-10</v>
      </c>
      <c r="AS532" s="4">
        <f t="shared" si="185"/>
        <v>3.2123834925793559E-3</v>
      </c>
    </row>
    <row r="533" spans="1:45" x14ac:dyDescent="0.2">
      <c r="A533">
        <f>front!A533</f>
        <v>435.96</v>
      </c>
      <c r="B533" s="1">
        <f t="shared" si="186"/>
        <v>0.46999999999997044</v>
      </c>
      <c r="C533">
        <f>front!D533-front!B533</f>
        <v>5584</v>
      </c>
      <c r="D533" s="2">
        <f>front!E533-front!C533</f>
        <v>51998.299999999996</v>
      </c>
      <c r="E533" s="2">
        <f>IF(front!F533-front!C533&gt;0,front!F533-front!C533,0)</f>
        <v>46125.799999999996</v>
      </c>
      <c r="F533" s="2">
        <f>front!I533-front!H533</f>
        <v>10626.3</v>
      </c>
      <c r="G533" s="2">
        <f>IF(front!J533-front!H533&gt;0,front!J533-front!H533,0)</f>
        <v>9506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5572.7364725463985</v>
      </c>
      <c r="J533" s="4">
        <f>D533/(constants!$A$4+constants!$B$4*data!D533+constants!$C$4*data!D533^2+constants!$D$4*data!D533^3+constants!$E$4*data!D533^4+constants!$F$4*data!D533^5+constants!$G$4*data!D533^6+constants!$H$4*data!D533^7)</f>
        <v>54693.60348372419</v>
      </c>
      <c r="K533" s="4">
        <f>E533/(constants!$A$4+constants!$B$4*data!E533+constants!$C$4*data!E533^2+constants!$D$4*data!E533^3+constants!$E$4*data!E533^4+constants!$F$4*data!E533^5+constants!$G$4*data!E533^6+constants!$H$4*data!E533^7)</f>
        <v>48209.897957196081</v>
      </c>
      <c r="L533" s="4">
        <f>F533/(constants!$A$4+constants!$B$4*data!F533+constants!$C$4*data!F533^2+constants!$D$4*data!F533^3+constants!$E$4*data!F533^4+constants!$F$4*data!F533^5+constants!$G$4*data!F533^6+constants!$H$4*data!F533^7)</f>
        <v>10629.664751406901</v>
      </c>
      <c r="M533" s="4">
        <f>G533/(constants!$A$4+constants!$B$4*data!G533+constants!$C$4*data!G533^2+constants!$D$4*data!G533^3+constants!$E$4*data!G533^4+constants!$F$4*data!G533^5+constants!$G$4*data!G533^6+constants!$H$4*data!G533^7)</f>
        <v>9501.8026693467764</v>
      </c>
      <c r="N533" s="4"/>
      <c r="O533" s="4">
        <f t="shared" si="187"/>
        <v>18575.78824182133</v>
      </c>
      <c r="P533" s="4">
        <f t="shared" si="188"/>
        <v>18231.201161241399</v>
      </c>
      <c r="Q533" s="4">
        <f t="shared" si="175"/>
        <v>16069.965985732026</v>
      </c>
      <c r="R533" s="4">
        <f t="shared" si="189"/>
        <v>3543.2215838023003</v>
      </c>
      <c r="S533" s="4">
        <f t="shared" si="176"/>
        <v>3167.2675564489255</v>
      </c>
      <c r="T533" s="4">
        <f t="shared" si="177"/>
        <v>1.0189009532357367</v>
      </c>
      <c r="U533" s="4">
        <f t="shared" si="178"/>
        <v>0.88145404373552472</v>
      </c>
      <c r="V533" s="4">
        <f t="shared" si="179"/>
        <v>0.89389485854567097</v>
      </c>
      <c r="W533" s="4"/>
      <c r="X533">
        <f>IF(front!E533&gt;$X$2,O533,P533)</f>
        <v>18575.78824182133</v>
      </c>
      <c r="Y533">
        <f t="shared" si="170"/>
        <v>17996.666579718436</v>
      </c>
      <c r="Z533">
        <f>SUMPRODUCT($B$7:$B$456,Y$7:Y$456,EXP(constants!$B$32+constants!$A$32*ABS($A$7:$A$456-$A533)))</f>
        <v>7.823181235627727</v>
      </c>
      <c r="AA533">
        <f t="shared" si="171"/>
        <v>17988.843398482808</v>
      </c>
      <c r="AB533">
        <f t="shared" si="180"/>
        <v>17981.327923089302</v>
      </c>
      <c r="AD533" s="4">
        <f t="shared" si="172"/>
        <v>23.642009170333495</v>
      </c>
      <c r="AE533">
        <f>SUMPRODUCT($B$7:$B$456,AD$7:AD$456,EXP(constants!$B$32+constants!$A$32*ABS($A$7:$A$456-$A533)))</f>
        <v>4.8355513514778572</v>
      </c>
      <c r="AF533" s="4">
        <f t="shared" si="173"/>
        <v>18.806457818855637</v>
      </c>
      <c r="AG533">
        <f t="shared" si="181"/>
        <v>18.806457818855637</v>
      </c>
      <c r="AH533" s="4"/>
      <c r="AI533" s="5">
        <f>SUMPRODUCT(constants!$B$13:$B$20,A533^constants!$A$13:$A$20)*constants!$C$10/((A533/1000000000)^5*(EXP(0.014388/(A533/1000000000)/constants!$B$9)-1))</f>
        <v>3.8825514187936576E-6</v>
      </c>
      <c r="AJ533">
        <f>SUMPRODUCT(A533^constants!$E$28:$J$28,constants!$E$27:$J$27)</f>
        <v>6.3133332683457328E-7</v>
      </c>
      <c r="AL533" s="17">
        <f t="shared" si="174"/>
        <v>2.1592128431227739E-10</v>
      </c>
      <c r="AM533">
        <f t="shared" si="182"/>
        <v>3.3570028599515909E-8</v>
      </c>
      <c r="AN533">
        <f t="shared" si="183"/>
        <v>6.4319660518666055E-3</v>
      </c>
      <c r="AO533">
        <f t="shared" si="184"/>
        <v>6.6550622497905134E-8</v>
      </c>
      <c r="AQ533">
        <f t="shared" si="190"/>
        <v>2.1592128431227739E-10</v>
      </c>
      <c r="AS533" s="4">
        <f t="shared" si="185"/>
        <v>3.2444667864537872E-3</v>
      </c>
    </row>
    <row r="534" spans="1:45" x14ac:dyDescent="0.2">
      <c r="A534">
        <f>front!A534</f>
        <v>436.42</v>
      </c>
      <c r="B534" s="1">
        <f t="shared" si="186"/>
        <v>0.46000000000003638</v>
      </c>
      <c r="C534">
        <f>front!D534-front!B534</f>
        <v>5685.35</v>
      </c>
      <c r="D534" s="2">
        <f>front!E534-front!C534</f>
        <v>52890.8</v>
      </c>
      <c r="E534" s="2">
        <f>IF(front!F534-front!C534&gt;0,front!F534-front!C534,0)</f>
        <v>47082.100000000006</v>
      </c>
      <c r="F534" s="2">
        <f>front!I534-front!H534</f>
        <v>10580.1</v>
      </c>
      <c r="G534" s="2">
        <f>IF(front!J534-front!H534&gt;0,front!J534-front!H534,0)</f>
        <v>9435.8000000000011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5673.998822011893</v>
      </c>
      <c r="J534" s="4">
        <f>D534/(constants!$A$4+constants!$B$4*data!D534+constants!$C$4*data!D534^2+constants!$D$4*data!D534^3+constants!$E$4*data!D534^4+constants!$F$4*data!D534^5+constants!$G$4*data!D534^6+constants!$H$4*data!D534^7)</f>
        <v>55681.380272950519</v>
      </c>
      <c r="K534" s="4">
        <f>E534/(constants!$A$4+constants!$B$4*data!E534+constants!$C$4*data!E534^2+constants!$D$4*data!E534^3+constants!$E$4*data!E534^4+constants!$F$4*data!E534^5+constants!$G$4*data!E534^6+constants!$H$4*data!E534^7)</f>
        <v>49263.460679819866</v>
      </c>
      <c r="L534" s="4">
        <f>F534/(constants!$A$4+constants!$B$4*data!F534+constants!$C$4*data!F534^2+constants!$D$4*data!F534^3+constants!$E$4*data!F534^4+constants!$F$4*data!F534^5+constants!$G$4*data!F534^6+constants!$H$4*data!F534^7)</f>
        <v>10583.091264188459</v>
      </c>
      <c r="M534" s="4">
        <f>G534/(constants!$A$4+constants!$B$4*data!G534+constants!$C$4*data!G534^2+constants!$D$4*data!G534^3+constants!$E$4*data!G534^4+constants!$F$4*data!G534^5+constants!$G$4*data!G534^6+constants!$H$4*data!G534^7)</f>
        <v>9431.2281421478365</v>
      </c>
      <c r="N534" s="4"/>
      <c r="O534" s="4">
        <f t="shared" si="187"/>
        <v>18913.329406706311</v>
      </c>
      <c r="P534" s="4">
        <f t="shared" si="188"/>
        <v>18560.460090983506</v>
      </c>
      <c r="Q534" s="4">
        <f t="shared" si="175"/>
        <v>16421.153559939954</v>
      </c>
      <c r="R534" s="4">
        <f t="shared" si="189"/>
        <v>3527.6970880628196</v>
      </c>
      <c r="S534" s="4">
        <f t="shared" si="176"/>
        <v>3143.7427140492791</v>
      </c>
      <c r="T534" s="4">
        <f t="shared" si="177"/>
        <v>1.0190118840800841</v>
      </c>
      <c r="U534" s="4">
        <f t="shared" si="178"/>
        <v>0.88473849675295457</v>
      </c>
      <c r="V534" s="4">
        <f t="shared" si="179"/>
        <v>0.89116005018889444</v>
      </c>
      <c r="W534" s="4"/>
      <c r="X534">
        <f>IF(front!E534&gt;$X$2,O534,P534)</f>
        <v>18913.329406706311</v>
      </c>
      <c r="Y534">
        <f t="shared" si="170"/>
        <v>18334.207744603416</v>
      </c>
      <c r="Z534">
        <f>SUMPRODUCT($B$7:$B$456,Y$7:Y$456,EXP(constants!$B$32+constants!$A$32*ABS($A$7:$A$456-$A534)))</f>
        <v>7.6211439222252659</v>
      </c>
      <c r="AA534">
        <f t="shared" si="171"/>
        <v>18326.586600681192</v>
      </c>
      <c r="AB534">
        <f t="shared" si="180"/>
        <v>18319.071125287686</v>
      </c>
      <c r="AD534" s="4">
        <f t="shared" si="172"/>
        <v>34.25914918803619</v>
      </c>
      <c r="AE534">
        <f>SUMPRODUCT($B$7:$B$456,AD$7:AD$456,EXP(constants!$B$32+constants!$A$32*ABS($A$7:$A$456-$A534)))</f>
        <v>4.710670976800734</v>
      </c>
      <c r="AF534" s="4">
        <f t="shared" si="173"/>
        <v>29.548478211235455</v>
      </c>
      <c r="AG534">
        <f t="shared" si="181"/>
        <v>29.548478211235455</v>
      </c>
      <c r="AH534" s="4"/>
      <c r="AI534" s="5">
        <f>SUMPRODUCT(constants!$B$13:$B$20,A534^constants!$A$13:$A$20)*constants!$C$10/((A534/1000000000)^5*(EXP(0.014388/(A534/1000000000)/constants!$B$9)-1))</f>
        <v>3.9051201322389097E-6</v>
      </c>
      <c r="AJ534">
        <f>SUMPRODUCT(A534^constants!$E$28:$J$28,constants!$E$27:$J$27)</f>
        <v>6.331857590797141E-7</v>
      </c>
      <c r="AL534" s="17">
        <f t="shared" si="174"/>
        <v>2.1317238770083016E-10</v>
      </c>
      <c r="AM534">
        <f t="shared" si="182"/>
        <v>2.1428709612495469E-8</v>
      </c>
      <c r="AN534">
        <f t="shared" si="183"/>
        <v>9.9479806089922216E-3</v>
      </c>
      <c r="AO534">
        <f t="shared" si="184"/>
        <v>4.2481166192958845E-8</v>
      </c>
      <c r="AQ534">
        <f t="shared" si="190"/>
        <v>2.1317238770083016E-10</v>
      </c>
      <c r="AS534" s="4">
        <f t="shared" si="185"/>
        <v>5.0180446255301478E-3</v>
      </c>
    </row>
    <row r="535" spans="1:45" x14ac:dyDescent="0.2">
      <c r="A535">
        <f>front!A535</f>
        <v>436.89</v>
      </c>
      <c r="B535" s="1">
        <f t="shared" si="186"/>
        <v>0.46999999999997044</v>
      </c>
      <c r="C535">
        <f>front!D535-front!B535</f>
        <v>5685.35</v>
      </c>
      <c r="D535" s="2">
        <f>front!E535-front!C535</f>
        <v>52890.8</v>
      </c>
      <c r="E535" s="2">
        <f>IF(front!F535-front!C535&gt;0,front!F535-front!C535,0)</f>
        <v>47082.100000000006</v>
      </c>
      <c r="F535" s="2">
        <f>front!I535-front!H535</f>
        <v>10580.1</v>
      </c>
      <c r="G535" s="2">
        <f>IF(front!J535-front!H535&gt;0,front!J535-front!H535,0)</f>
        <v>9435.8000000000011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5673.998822011893</v>
      </c>
      <c r="J535" s="4">
        <f>D535/(constants!$A$4+constants!$B$4*data!D535+constants!$C$4*data!D535^2+constants!$D$4*data!D535^3+constants!$E$4*data!D535^4+constants!$F$4*data!D535^5+constants!$G$4*data!D535^6+constants!$H$4*data!D535^7)</f>
        <v>55681.380272950519</v>
      </c>
      <c r="K535" s="4">
        <f>E535/(constants!$A$4+constants!$B$4*data!E535+constants!$C$4*data!E535^2+constants!$D$4*data!E535^3+constants!$E$4*data!E535^4+constants!$F$4*data!E535^5+constants!$G$4*data!E535^6+constants!$H$4*data!E535^7)</f>
        <v>49263.460679819866</v>
      </c>
      <c r="L535" s="4">
        <f>F535/(constants!$A$4+constants!$B$4*data!F535+constants!$C$4*data!F535^2+constants!$D$4*data!F535^3+constants!$E$4*data!F535^4+constants!$F$4*data!F535^5+constants!$G$4*data!F535^6+constants!$H$4*data!F535^7)</f>
        <v>10583.091264188459</v>
      </c>
      <c r="M535" s="4">
        <f>G535/(constants!$A$4+constants!$B$4*data!G535+constants!$C$4*data!G535^2+constants!$D$4*data!G535^3+constants!$E$4*data!G535^4+constants!$F$4*data!G535^5+constants!$G$4*data!G535^6+constants!$H$4*data!G535^7)</f>
        <v>9431.2281421478365</v>
      </c>
      <c r="N535" s="4"/>
      <c r="O535" s="4">
        <f t="shared" si="187"/>
        <v>18913.329406706311</v>
      </c>
      <c r="P535" s="4">
        <f t="shared" si="188"/>
        <v>18560.460090983506</v>
      </c>
      <c r="Q535" s="4">
        <f t="shared" si="175"/>
        <v>16421.153559939954</v>
      </c>
      <c r="R535" s="4">
        <f t="shared" si="189"/>
        <v>3527.6970880628196</v>
      </c>
      <c r="S535" s="4">
        <f t="shared" si="176"/>
        <v>3143.7427140492791</v>
      </c>
      <c r="T535" s="4">
        <f t="shared" si="177"/>
        <v>1.0190118840800841</v>
      </c>
      <c r="U535" s="4">
        <f t="shared" si="178"/>
        <v>0.88473849675295457</v>
      </c>
      <c r="V535" s="4">
        <f t="shared" si="179"/>
        <v>0.89116005018889444</v>
      </c>
      <c r="W535" s="4"/>
      <c r="X535">
        <f>IF(front!E535&gt;$X$2,O535,P535)</f>
        <v>18913.329406706311</v>
      </c>
      <c r="Y535">
        <f t="shared" si="170"/>
        <v>18334.207744603416</v>
      </c>
      <c r="Z535">
        <f>SUMPRODUCT($B$7:$B$456,Y$7:Y$456,EXP(constants!$B$32+constants!$A$32*ABS($A$7:$A$456-$A535)))</f>
        <v>7.4201025620202739</v>
      </c>
      <c r="AA535">
        <f t="shared" si="171"/>
        <v>18326.787642041396</v>
      </c>
      <c r="AB535">
        <f t="shared" si="180"/>
        <v>18319.27216664789</v>
      </c>
      <c r="AD535" s="4">
        <f t="shared" si="172"/>
        <v>34.25914918803619</v>
      </c>
      <c r="AE535">
        <f>SUMPRODUCT($B$7:$B$456,AD$7:AD$456,EXP(constants!$B$32+constants!$A$32*ABS($A$7:$A$456-$A535)))</f>
        <v>4.5864062062729936</v>
      </c>
      <c r="AF535" s="4">
        <f t="shared" si="173"/>
        <v>29.672742981763196</v>
      </c>
      <c r="AG535">
        <f t="shared" si="181"/>
        <v>29.672742981763196</v>
      </c>
      <c r="AH535" s="4"/>
      <c r="AI535" s="5">
        <f>SUMPRODUCT(constants!$B$13:$B$20,A535^constants!$A$13:$A$20)*constants!$C$10/((A535/1000000000)^5*(EXP(0.014388/(A535/1000000000)/constants!$B$9)-1))</f>
        <v>3.9282434563237258E-6</v>
      </c>
      <c r="AJ535">
        <f>SUMPRODUCT(A535^constants!$E$28:$J$28,constants!$E$27:$J$27)</f>
        <v>6.3509078253250239E-7</v>
      </c>
      <c r="AL535" s="17">
        <f t="shared" si="174"/>
        <v>2.1443228860781353E-10</v>
      </c>
      <c r="AM535">
        <f t="shared" si="182"/>
        <v>2.1403170678316724E-8</v>
      </c>
      <c r="AN535">
        <f t="shared" si="183"/>
        <v>1.0018716003841997E-2</v>
      </c>
      <c r="AO535">
        <f t="shared" si="184"/>
        <v>4.2430536746442586E-8</v>
      </c>
      <c r="AQ535">
        <f t="shared" si="190"/>
        <v>2.1443228860781353E-10</v>
      </c>
      <c r="AS535" s="4">
        <f t="shared" si="185"/>
        <v>5.0537255724390929E-3</v>
      </c>
    </row>
    <row r="536" spans="1:45" x14ac:dyDescent="0.2">
      <c r="A536">
        <f>front!A536</f>
        <v>437.35</v>
      </c>
      <c r="B536" s="1">
        <f t="shared" si="186"/>
        <v>0.46000000000003638</v>
      </c>
      <c r="C536">
        <f>front!D536-front!B536</f>
        <v>5787.5000000000009</v>
      </c>
      <c r="D536" s="2">
        <f>front!E536-front!C536</f>
        <v>52386.7</v>
      </c>
      <c r="E536" s="2">
        <f>IF(front!F536-front!C536&gt;0,front!F536-front!C536,0)</f>
        <v>47844.7</v>
      </c>
      <c r="F536" s="2">
        <f>front!I536-front!H536</f>
        <v>10447.4</v>
      </c>
      <c r="G536" s="2">
        <f>IF(front!J536-front!H536&gt;0,front!J536-front!H536,0)</f>
        <v>9374.4999999999982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5776.0703521863852</v>
      </c>
      <c r="J536" s="4">
        <f>D536/(constants!$A$4+constants!$B$4*data!D536+constants!$C$4*data!D536^2+constants!$D$4*data!D536^3+constants!$E$4*data!D536^4+constants!$F$4*data!D536^5+constants!$G$4*data!D536^6+constants!$H$4*data!D536^7)</f>
        <v>55123.379995455609</v>
      </c>
      <c r="K536" s="4">
        <f>E536/(constants!$A$4+constants!$B$4*data!E536+constants!$C$4*data!E536^2+constants!$D$4*data!E536^3+constants!$E$4*data!E536^4+constants!$F$4*data!E536^5+constants!$G$4*data!E536^6+constants!$H$4*data!E536^7)</f>
        <v>50104.415509114275</v>
      </c>
      <c r="L536" s="4">
        <f>F536/(constants!$A$4+constants!$B$4*data!F536+constants!$C$4*data!F536^2+constants!$D$4*data!F536^3+constants!$E$4*data!F536^4+constants!$F$4*data!F536^5+constants!$G$4*data!F536^6+constants!$H$4*data!F536^7)</f>
        <v>10449.348992464838</v>
      </c>
      <c r="M536" s="4">
        <f>G536/(constants!$A$4+constants!$B$4*data!G536+constants!$C$4*data!G536^2+constants!$D$4*data!G536^3+constants!$E$4*data!G536^4+constants!$F$4*data!G536^5+constants!$G$4*data!G536^6+constants!$H$4*data!G536^7)</f>
        <v>9369.6101856552832</v>
      </c>
      <c r="N536" s="4"/>
      <c r="O536" s="4">
        <f t="shared" si="187"/>
        <v>19253.567840621286</v>
      </c>
      <c r="P536" s="4">
        <f t="shared" si="188"/>
        <v>18374.459998485203</v>
      </c>
      <c r="Q536" s="4">
        <f t="shared" si="175"/>
        <v>16701.471836371424</v>
      </c>
      <c r="R536" s="4">
        <f t="shared" si="189"/>
        <v>3483.1163308216128</v>
      </c>
      <c r="S536" s="4">
        <f t="shared" si="176"/>
        <v>3123.2033952184274</v>
      </c>
      <c r="T536" s="4">
        <f t="shared" si="177"/>
        <v>1.0478440096856483</v>
      </c>
      <c r="U536" s="4">
        <f t="shared" si="178"/>
        <v>0.90895034943874808</v>
      </c>
      <c r="V536" s="4">
        <f t="shared" si="179"/>
        <v>0.89666927503443805</v>
      </c>
      <c r="W536" s="4"/>
      <c r="X536">
        <f>IF(front!E536&gt;$X$2,O536,P536)</f>
        <v>19253.567840621286</v>
      </c>
      <c r="Y536">
        <f t="shared" si="170"/>
        <v>18674.446178518392</v>
      </c>
      <c r="Z536">
        <f>SUMPRODUCT($B$7:$B$456,Y$7:Y$456,EXP(constants!$B$32+constants!$A$32*ABS($A$7:$A$456-$A536)))</f>
        <v>7.2284749438367619</v>
      </c>
      <c r="AA536">
        <f t="shared" si="171"/>
        <v>18667.217703574555</v>
      </c>
      <c r="AB536">
        <f t="shared" si="180"/>
        <v>18659.70222818105</v>
      </c>
      <c r="AD536" s="4">
        <f t="shared" si="172"/>
        <v>12.502408467545592</v>
      </c>
      <c r="AE536">
        <f>SUMPRODUCT($B$7:$B$456,AD$7:AD$456,EXP(constants!$B$32+constants!$A$32*ABS($A$7:$A$456-$A536)))</f>
        <v>4.4679601214670068</v>
      </c>
      <c r="AF536" s="4">
        <f t="shared" si="173"/>
        <v>8.0344483460785856</v>
      </c>
      <c r="AG536">
        <f t="shared" si="181"/>
        <v>8.0344483460785856</v>
      </c>
      <c r="AH536" s="4"/>
      <c r="AI536" s="5">
        <f>SUMPRODUCT(constants!$B$13:$B$20,A536^constants!$A$13:$A$20)*constants!$C$10/((A536/1000000000)^5*(EXP(0.014388/(A536/1000000000)/constants!$B$9)-1))</f>
        <v>3.9509372176752152E-6</v>
      </c>
      <c r="AJ536">
        <f>SUMPRODUCT(A536^constants!$E$28:$J$28,constants!$E$27:$J$27)</f>
        <v>6.3696650889753141E-7</v>
      </c>
      <c r="AL536" s="17">
        <f t="shared" si="174"/>
        <v>2.1173634870272811E-10</v>
      </c>
      <c r="AM536">
        <f t="shared" si="182"/>
        <v>7.927943294431894E-8</v>
      </c>
      <c r="AN536">
        <f t="shared" si="183"/>
        <v>2.6707601308329091E-3</v>
      </c>
      <c r="AO536">
        <f t="shared" si="184"/>
        <v>1.5716684893743095E-7</v>
      </c>
      <c r="AQ536">
        <f t="shared" si="190"/>
        <v>2.1173634870272811E-10</v>
      </c>
      <c r="AS536" s="4">
        <f t="shared" si="185"/>
        <v>1.3472074431359351E-3</v>
      </c>
    </row>
    <row r="537" spans="1:45" x14ac:dyDescent="0.2">
      <c r="A537">
        <f>front!A537</f>
        <v>437.82</v>
      </c>
      <c r="B537" s="1">
        <f t="shared" si="186"/>
        <v>0.46999999999997044</v>
      </c>
      <c r="C537">
        <f>front!D537-front!B537</f>
        <v>5787.5000000000009</v>
      </c>
      <c r="D537" s="2">
        <f>front!E537-front!C537</f>
        <v>52386.7</v>
      </c>
      <c r="E537" s="2">
        <f>IF(front!F537-front!C537&gt;0,front!F537-front!C537,0)</f>
        <v>47844.7</v>
      </c>
      <c r="F537" s="2">
        <f>front!I537-front!H537</f>
        <v>10447.4</v>
      </c>
      <c r="G537" s="2">
        <f>IF(front!J537-front!H537&gt;0,front!J537-front!H537,0)</f>
        <v>9374.4999999999982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5776.0703521863852</v>
      </c>
      <c r="J537" s="4">
        <f>D537/(constants!$A$4+constants!$B$4*data!D537+constants!$C$4*data!D537^2+constants!$D$4*data!D537^3+constants!$E$4*data!D537^4+constants!$F$4*data!D537^5+constants!$G$4*data!D537^6+constants!$H$4*data!D537^7)</f>
        <v>55123.379995455609</v>
      </c>
      <c r="K537" s="4">
        <f>E537/(constants!$A$4+constants!$B$4*data!E537+constants!$C$4*data!E537^2+constants!$D$4*data!E537^3+constants!$E$4*data!E537^4+constants!$F$4*data!E537^5+constants!$G$4*data!E537^6+constants!$H$4*data!E537^7)</f>
        <v>50104.415509114275</v>
      </c>
      <c r="L537" s="4">
        <f>F537/(constants!$A$4+constants!$B$4*data!F537+constants!$C$4*data!F537^2+constants!$D$4*data!F537^3+constants!$E$4*data!F537^4+constants!$F$4*data!F537^5+constants!$G$4*data!F537^6+constants!$H$4*data!F537^7)</f>
        <v>10449.348992464838</v>
      </c>
      <c r="M537" s="4">
        <f>G537/(constants!$A$4+constants!$B$4*data!G537+constants!$C$4*data!G537^2+constants!$D$4*data!G537^3+constants!$E$4*data!G537^4+constants!$F$4*data!G537^5+constants!$G$4*data!G537^6+constants!$H$4*data!G537^7)</f>
        <v>9369.6101856552832</v>
      </c>
      <c r="N537" s="4"/>
      <c r="O537" s="4">
        <f t="shared" si="187"/>
        <v>19253.567840621286</v>
      </c>
      <c r="P537" s="4">
        <f t="shared" si="188"/>
        <v>18374.459998485203</v>
      </c>
      <c r="Q537" s="4">
        <f t="shared" si="175"/>
        <v>16701.471836371424</v>
      </c>
      <c r="R537" s="4">
        <f t="shared" si="189"/>
        <v>3483.1163308216128</v>
      </c>
      <c r="S537" s="4">
        <f t="shared" si="176"/>
        <v>3123.2033952184274</v>
      </c>
      <c r="T537" s="4">
        <f t="shared" si="177"/>
        <v>1.0478440096856483</v>
      </c>
      <c r="U537" s="4">
        <f t="shared" si="178"/>
        <v>0.90895034943874808</v>
      </c>
      <c r="V537" s="4">
        <f t="shared" si="179"/>
        <v>0.89666927503443805</v>
      </c>
      <c r="W537" s="4"/>
      <c r="X537">
        <f>IF(front!E537&gt;$X$2,O537,P537)</f>
        <v>19253.567840621286</v>
      </c>
      <c r="Y537">
        <f t="shared" si="170"/>
        <v>18674.446178518392</v>
      </c>
      <c r="Z537">
        <f>SUMPRODUCT($B$7:$B$456,Y$7:Y$456,EXP(constants!$B$32+constants!$A$32*ABS($A$7:$A$456-$A537)))</f>
        <v>7.0377919637294486</v>
      </c>
      <c r="AA537">
        <f t="shared" si="171"/>
        <v>18667.408386554664</v>
      </c>
      <c r="AB537">
        <f t="shared" si="180"/>
        <v>18659.892911161158</v>
      </c>
      <c r="AD537" s="4">
        <f t="shared" si="172"/>
        <v>12.502408467545592</v>
      </c>
      <c r="AE537">
        <f>SUMPRODUCT($B$7:$B$456,AD$7:AD$456,EXP(constants!$B$32+constants!$A$32*ABS($A$7:$A$456-$A537)))</f>
        <v>4.3500979226516989</v>
      </c>
      <c r="AF537" s="4">
        <f t="shared" si="173"/>
        <v>8.1523105448938935</v>
      </c>
      <c r="AG537">
        <f t="shared" si="181"/>
        <v>8.1523105448938935</v>
      </c>
      <c r="AH537" s="4"/>
      <c r="AI537" s="5">
        <f>SUMPRODUCT(constants!$B$13:$B$20,A537^constants!$A$13:$A$20)*constants!$C$10/((A537/1000000000)^5*(EXP(0.014388/(A537/1000000000)/constants!$B$9)-1))</f>
        <v>3.9741878919766817E-6</v>
      </c>
      <c r="AJ537">
        <f>SUMPRODUCT(A537^constants!$E$28:$J$28,constants!$E$27:$J$27)</f>
        <v>6.3889362875835633E-7</v>
      </c>
      <c r="AL537" s="17">
        <f t="shared" si="174"/>
        <v>2.1298020899142331E-10</v>
      </c>
      <c r="AM537">
        <f t="shared" si="182"/>
        <v>7.836963830561141E-8</v>
      </c>
      <c r="AN537">
        <f t="shared" si="183"/>
        <v>2.7176367480590186E-3</v>
      </c>
      <c r="AO537">
        <f t="shared" si="184"/>
        <v>1.5536323416326551E-7</v>
      </c>
      <c r="AQ537">
        <f t="shared" si="190"/>
        <v>2.1298020899142331E-10</v>
      </c>
      <c r="AS537" s="4">
        <f t="shared" si="185"/>
        <v>1.370853343382452E-3</v>
      </c>
    </row>
    <row r="538" spans="1:45" x14ac:dyDescent="0.2">
      <c r="A538">
        <f>front!A538</f>
        <v>438.28</v>
      </c>
      <c r="B538" s="1">
        <f t="shared" si="186"/>
        <v>0.45999999999997954</v>
      </c>
      <c r="C538">
        <f>front!D538-front!B538</f>
        <v>5870.4000000000005</v>
      </c>
      <c r="D538" s="2">
        <f>front!E538-front!C538</f>
        <v>52873.5</v>
      </c>
      <c r="E538" s="2">
        <f>IF(front!F538-front!C538&gt;0,front!F538-front!C538,0)</f>
        <v>48690.5</v>
      </c>
      <c r="F538" s="2">
        <f>front!I538-front!H538</f>
        <v>10532.900000000001</v>
      </c>
      <c r="G538" s="2">
        <f>IF(front!J538-front!H538&gt;0,front!J538-front!H538,0)</f>
        <v>9405.2999999999993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5858.9142172568454</v>
      </c>
      <c r="J538" s="4">
        <f>D538/(constants!$A$4+constants!$B$4*data!D538+constants!$C$4*data!D538^2+constants!$D$4*data!D538^3+constants!$E$4*data!D538^4+constants!$F$4*data!D538^5+constants!$G$4*data!D538^6+constants!$H$4*data!D538^7)</f>
        <v>55662.226420589286</v>
      </c>
      <c r="K538" s="4">
        <f>E538/(constants!$A$4+constants!$B$4*data!E538+constants!$C$4*data!E538^2+constants!$D$4*data!E538^3+constants!$E$4*data!E538^4+constants!$F$4*data!E538^5+constants!$G$4*data!E538^6+constants!$H$4*data!E538^7)</f>
        <v>51037.818455378925</v>
      </c>
      <c r="L538" s="4">
        <f>F538/(constants!$A$4+constants!$B$4*data!F538+constants!$C$4*data!F538^2+constants!$D$4*data!F538^3+constants!$E$4*data!F538^4+constants!$F$4*data!F538^5+constants!$G$4*data!F538^6+constants!$H$4*data!F538^7)</f>
        <v>10535.515371723634</v>
      </c>
      <c r="M538" s="4">
        <f>G538/(constants!$A$4+constants!$B$4*data!G538+constants!$C$4*data!G538^2+constants!$D$4*data!G538^3+constants!$E$4*data!G538^4+constants!$F$4*data!G538^5+constants!$G$4*data!G538^6+constants!$H$4*data!G538^7)</f>
        <v>9400.5688876580734</v>
      </c>
      <c r="N538" s="4"/>
      <c r="O538" s="4">
        <f t="shared" si="187"/>
        <v>19529.714057522815</v>
      </c>
      <c r="P538" s="4">
        <f t="shared" si="188"/>
        <v>18554.07547352976</v>
      </c>
      <c r="Q538" s="4">
        <f t="shared" si="175"/>
        <v>17012.606151792977</v>
      </c>
      <c r="R538" s="4">
        <f t="shared" si="189"/>
        <v>3511.838457241211</v>
      </c>
      <c r="S538" s="4">
        <f t="shared" si="176"/>
        <v>3133.5229625526908</v>
      </c>
      <c r="T538" s="4">
        <f t="shared" si="177"/>
        <v>1.0525835192049831</v>
      </c>
      <c r="U538" s="4">
        <f t="shared" si="178"/>
        <v>0.91692017616636701</v>
      </c>
      <c r="V538" s="4">
        <f t="shared" si="179"/>
        <v>0.89227423205971923</v>
      </c>
      <c r="W538" s="4"/>
      <c r="X538">
        <f>IF(front!E538&gt;$X$2,O538,P538)</f>
        <v>19529.714057522815</v>
      </c>
      <c r="Y538">
        <f t="shared" si="170"/>
        <v>18950.592395419921</v>
      </c>
      <c r="Z538">
        <f>SUMPRODUCT($B$7:$B$456,Y$7:Y$456,EXP(constants!$B$32+constants!$A$32*ABS($A$7:$A$456-$A538)))</f>
        <v>6.856037695509043</v>
      </c>
      <c r="AA538">
        <f t="shared" si="171"/>
        <v>18943.73635772441</v>
      </c>
      <c r="AB538">
        <f t="shared" si="180"/>
        <v>18936.220882330905</v>
      </c>
      <c r="AD538" s="4">
        <f t="shared" si="172"/>
        <v>29.757067184656989</v>
      </c>
      <c r="AE538">
        <f>SUMPRODUCT($B$7:$B$456,AD$7:AD$456,EXP(constants!$B$32+constants!$A$32*ABS($A$7:$A$456-$A538)))</f>
        <v>4.237754609764159</v>
      </c>
      <c r="AF538" s="4">
        <f t="shared" si="173"/>
        <v>25.51931257489283</v>
      </c>
      <c r="AG538">
        <f t="shared" si="181"/>
        <v>25.51931257489283</v>
      </c>
      <c r="AH538" s="4"/>
      <c r="AI538" s="5">
        <f>SUMPRODUCT(constants!$B$13:$B$20,A538^constants!$A$13:$A$20)*constants!$C$10/((A538/1000000000)^5*(EXP(0.014388/(A538/1000000000)/constants!$B$9)-1))</f>
        <v>3.9970058836373087E-6</v>
      </c>
      <c r="AJ538">
        <f>SUMPRODUCT(A538^constants!$E$28:$J$28,constants!$E$27:$J$27)</f>
        <v>6.4078928368240537E-7</v>
      </c>
      <c r="AL538" s="17">
        <f t="shared" si="174"/>
        <v>2.1107727399646321E-10</v>
      </c>
      <c r="AM538">
        <f t="shared" si="182"/>
        <v>2.5109974330297824E-8</v>
      </c>
      <c r="AN538">
        <f t="shared" si="183"/>
        <v>8.4061126952956009E-3</v>
      </c>
      <c r="AO538">
        <f t="shared" si="184"/>
        <v>4.9779058651497136E-8</v>
      </c>
      <c r="AQ538">
        <f t="shared" si="190"/>
        <v>2.1107727399646321E-10</v>
      </c>
      <c r="AS538" s="4">
        <f t="shared" si="185"/>
        <v>4.2402825548432692E-3</v>
      </c>
    </row>
    <row r="539" spans="1:45" x14ac:dyDescent="0.2">
      <c r="A539">
        <f>front!A539</f>
        <v>438.75</v>
      </c>
      <c r="B539" s="1">
        <f t="shared" si="186"/>
        <v>0.47000000000002728</v>
      </c>
      <c r="C539">
        <f>front!D539-front!B539</f>
        <v>5870.4000000000005</v>
      </c>
      <c r="D539" s="2">
        <f>front!E539-front!C539</f>
        <v>52873.5</v>
      </c>
      <c r="E539" s="2">
        <f>IF(front!F539-front!C539&gt;0,front!F539-front!C539,0)</f>
        <v>48690.5</v>
      </c>
      <c r="F539" s="2">
        <f>front!I539-front!H539</f>
        <v>10532.900000000001</v>
      </c>
      <c r="G539" s="2">
        <f>IF(front!J539-front!H539&gt;0,front!J539-front!H539,0)</f>
        <v>9405.2999999999993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5858.9142172568454</v>
      </c>
      <c r="J539" s="4">
        <f>D539/(constants!$A$4+constants!$B$4*data!D539+constants!$C$4*data!D539^2+constants!$D$4*data!D539^3+constants!$E$4*data!D539^4+constants!$F$4*data!D539^5+constants!$G$4*data!D539^6+constants!$H$4*data!D539^7)</f>
        <v>55662.226420589286</v>
      </c>
      <c r="K539" s="4">
        <f>E539/(constants!$A$4+constants!$B$4*data!E539+constants!$C$4*data!E539^2+constants!$D$4*data!E539^3+constants!$E$4*data!E539^4+constants!$F$4*data!E539^5+constants!$G$4*data!E539^6+constants!$H$4*data!E539^7)</f>
        <v>51037.818455378925</v>
      </c>
      <c r="L539" s="4">
        <f>F539/(constants!$A$4+constants!$B$4*data!F539+constants!$C$4*data!F539^2+constants!$D$4*data!F539^3+constants!$E$4*data!F539^4+constants!$F$4*data!F539^5+constants!$G$4*data!F539^6+constants!$H$4*data!F539^7)</f>
        <v>10535.515371723634</v>
      </c>
      <c r="M539" s="4">
        <f>G539/(constants!$A$4+constants!$B$4*data!G539+constants!$C$4*data!G539^2+constants!$D$4*data!G539^3+constants!$E$4*data!G539^4+constants!$F$4*data!G539^5+constants!$G$4*data!G539^6+constants!$H$4*data!G539^7)</f>
        <v>9400.5688876580734</v>
      </c>
      <c r="N539" s="4"/>
      <c r="O539" s="4">
        <f t="shared" si="187"/>
        <v>19529.714057522815</v>
      </c>
      <c r="P539" s="4">
        <f t="shared" si="188"/>
        <v>18554.07547352976</v>
      </c>
      <c r="Q539" s="4">
        <f t="shared" si="175"/>
        <v>17012.606151792977</v>
      </c>
      <c r="R539" s="4">
        <f t="shared" si="189"/>
        <v>3511.838457241211</v>
      </c>
      <c r="S539" s="4">
        <f t="shared" si="176"/>
        <v>3133.5229625526908</v>
      </c>
      <c r="T539" s="4">
        <f t="shared" si="177"/>
        <v>1.0525835192049831</v>
      </c>
      <c r="U539" s="4">
        <f t="shared" si="178"/>
        <v>0.91692017616636701</v>
      </c>
      <c r="V539" s="4">
        <f t="shared" si="179"/>
        <v>0.89227423205971923</v>
      </c>
      <c r="W539" s="4"/>
      <c r="X539">
        <f>IF(front!E539&gt;$X$2,O539,P539)</f>
        <v>19529.714057522815</v>
      </c>
      <c r="Y539">
        <f t="shared" si="170"/>
        <v>18950.592395419921</v>
      </c>
      <c r="Z539">
        <f>SUMPRODUCT($B$7:$B$456,Y$7:Y$456,EXP(constants!$B$32+constants!$A$32*ABS($A$7:$A$456-$A539)))</f>
        <v>6.6751793941846964</v>
      </c>
      <c r="AA539">
        <f t="shared" si="171"/>
        <v>18943.917216025737</v>
      </c>
      <c r="AB539">
        <f t="shared" si="180"/>
        <v>18936.401740632231</v>
      </c>
      <c r="AD539" s="4">
        <f t="shared" si="172"/>
        <v>29.757067184656989</v>
      </c>
      <c r="AE539">
        <f>SUMPRODUCT($B$7:$B$456,AD$7:AD$456,EXP(constants!$B$32+constants!$A$32*ABS($A$7:$A$456-$A539)))</f>
        <v>4.1259650989431496</v>
      </c>
      <c r="AF539" s="4">
        <f t="shared" si="173"/>
        <v>25.631102085713842</v>
      </c>
      <c r="AG539">
        <f t="shared" si="181"/>
        <v>25.631102085713842</v>
      </c>
      <c r="AH539" s="4"/>
      <c r="AI539" s="5">
        <f>SUMPRODUCT(constants!$B$13:$B$20,A539^constants!$A$13:$A$20)*constants!$C$10/((A539/1000000000)^5*(EXP(0.014388/(A539/1000000000)/constants!$B$9)-1))</f>
        <v>4.0203830665234908E-6</v>
      </c>
      <c r="AJ539">
        <f>SUMPRODUCT(A539^constants!$E$28:$J$28,constants!$E$27:$J$27)</f>
        <v>6.4273499976002764E-7</v>
      </c>
      <c r="AL539" s="17">
        <f t="shared" si="174"/>
        <v>2.1230976832820731E-10</v>
      </c>
      <c r="AM539">
        <f t="shared" si="182"/>
        <v>2.5076370013690227E-8</v>
      </c>
      <c r="AN539">
        <f t="shared" si="183"/>
        <v>8.4665271812586363E-3</v>
      </c>
      <c r="AO539">
        <f t="shared" si="184"/>
        <v>4.9712440055024316E-8</v>
      </c>
      <c r="AQ539">
        <f t="shared" si="190"/>
        <v>2.1230976832820731E-10</v>
      </c>
      <c r="AS539" s="4">
        <f t="shared" si="185"/>
        <v>4.2707573414865942E-3</v>
      </c>
    </row>
    <row r="540" spans="1:45" x14ac:dyDescent="0.2">
      <c r="A540">
        <f>front!A540</f>
        <v>439.21</v>
      </c>
      <c r="B540" s="1">
        <f t="shared" si="186"/>
        <v>0.45999999999997954</v>
      </c>
      <c r="C540">
        <f>front!D540-front!B540</f>
        <v>5963.0500000000011</v>
      </c>
      <c r="D540" s="2">
        <f>front!E540-front!C540</f>
        <v>50060.1</v>
      </c>
      <c r="E540" s="2">
        <f>IF(front!F540-front!C540&gt;0,front!F540-front!C540,0)</f>
        <v>49118.5</v>
      </c>
      <c r="F540" s="2">
        <f>front!I540-front!H540</f>
        <v>10434.200000000001</v>
      </c>
      <c r="G540" s="2">
        <f>IF(front!J540-front!H540&gt;0,front!J540-front!H540,0)</f>
        <v>9361.0999999999985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5951.5097524444891</v>
      </c>
      <c r="J540" s="4">
        <f>D540/(constants!$A$4+constants!$B$4*data!D540+constants!$C$4*data!D540^2+constants!$D$4*data!D540^3+constants!$E$4*data!D540^4+constants!$F$4*data!D540^5+constants!$G$4*data!D540^6+constants!$H$4*data!D540^7)</f>
        <v>52550.56166471335</v>
      </c>
      <c r="K540" s="4">
        <f>E540/(constants!$A$4+constants!$B$4*data!E540+constants!$C$4*data!E540^2+constants!$D$4*data!E540^3+constants!$E$4*data!E540^4+constants!$F$4*data!E540^5+constants!$G$4*data!E540^6+constants!$H$4*data!E540^7)</f>
        <v>51510.393045240198</v>
      </c>
      <c r="L540" s="4">
        <f>F540/(constants!$A$4+constants!$B$4*data!F540+constants!$C$4*data!F540^2+constants!$D$4*data!F540^3+constants!$E$4*data!F540^4+constants!$F$4*data!F540^5+constants!$G$4*data!F540^6+constants!$H$4*data!F540^7)</f>
        <v>10436.047772776494</v>
      </c>
      <c r="M540" s="4">
        <f>G540/(constants!$A$4+constants!$B$4*data!G540+constants!$C$4*data!G540^2+constants!$D$4*data!G540^3+constants!$E$4*data!G540^4+constants!$F$4*data!G540^5+constants!$G$4*data!G540^6+constants!$H$4*data!G540^7)</f>
        <v>9356.1418024317481</v>
      </c>
      <c r="N540" s="4"/>
      <c r="O540" s="4">
        <f t="shared" si="187"/>
        <v>19838.365841481631</v>
      </c>
      <c r="P540" s="4">
        <f t="shared" si="188"/>
        <v>17516.853888237783</v>
      </c>
      <c r="Q540" s="4">
        <f t="shared" si="175"/>
        <v>17170.131015080067</v>
      </c>
      <c r="R540" s="4">
        <f t="shared" si="189"/>
        <v>3478.6825909254981</v>
      </c>
      <c r="S540" s="4">
        <f t="shared" si="176"/>
        <v>3118.7139341439156</v>
      </c>
      <c r="T540" s="4">
        <f t="shared" si="177"/>
        <v>1.1325301888144821</v>
      </c>
      <c r="U540" s="4">
        <f t="shared" si="178"/>
        <v>0.98020632726801848</v>
      </c>
      <c r="V540" s="4">
        <f t="shared" si="179"/>
        <v>0.89652155740779638</v>
      </c>
      <c r="W540" s="4"/>
      <c r="X540">
        <f>IF(front!E540&gt;$X$2,O540,P540)</f>
        <v>19838.365841481631</v>
      </c>
      <c r="Y540">
        <f t="shared" si="170"/>
        <v>19259.244179378737</v>
      </c>
      <c r="Z540">
        <f>SUMPRODUCT($B$7:$B$456,Y$7:Y$456,EXP(constants!$B$32+constants!$A$32*ABS($A$7:$A$456-$A540)))</f>
        <v>6.5027897651245228</v>
      </c>
      <c r="AA540">
        <f t="shared" si="171"/>
        <v>19252.741389613613</v>
      </c>
      <c r="AB540">
        <f t="shared" si="180"/>
        <v>19245.225914220107</v>
      </c>
      <c r="AD540" s="4">
        <f t="shared" si="172"/>
        <v>13.05751628238113</v>
      </c>
      <c r="AE540">
        <f>SUMPRODUCT($B$7:$B$456,AD$7:AD$456,EXP(constants!$B$32+constants!$A$32*ABS($A$7:$A$456-$A540)))</f>
        <v>4.019410121028745</v>
      </c>
      <c r="AF540" s="4">
        <f t="shared" si="173"/>
        <v>9.0381061613523848</v>
      </c>
      <c r="AG540">
        <f t="shared" si="181"/>
        <v>9.0381061613523848</v>
      </c>
      <c r="AH540" s="4"/>
      <c r="AI540" s="5">
        <f>SUMPRODUCT(constants!$B$13:$B$20,A540^constants!$A$13:$A$20)*constants!$C$10/((A540/1000000000)^5*(EXP(0.014388/(A540/1000000000)/constants!$B$9)-1))</f>
        <v>4.043324458670742E-6</v>
      </c>
      <c r="AJ540">
        <f>SUMPRODUCT(A540^constants!$E$28:$J$28,constants!$E$27:$J$27)</f>
        <v>6.4464709693940305E-7</v>
      </c>
      <c r="AL540" s="17">
        <f t="shared" si="174"/>
        <v>2.1009493350156879E-10</v>
      </c>
      <c r="AM540">
        <f t="shared" si="182"/>
        <v>7.1325461930947671E-8</v>
      </c>
      <c r="AN540">
        <f t="shared" si="183"/>
        <v>2.9455811124639896E-3</v>
      </c>
      <c r="AO540">
        <f t="shared" si="184"/>
        <v>1.413985656099099E-7</v>
      </c>
      <c r="AQ540">
        <f t="shared" si="190"/>
        <v>2.1009493350156879E-10</v>
      </c>
      <c r="AS540" s="4">
        <f t="shared" si="185"/>
        <v>1.4858349700744369E-3</v>
      </c>
    </row>
    <row r="541" spans="1:45" x14ac:dyDescent="0.2">
      <c r="A541">
        <f>front!A541</f>
        <v>439.68</v>
      </c>
      <c r="B541" s="1">
        <f t="shared" si="186"/>
        <v>0.47000000000002728</v>
      </c>
      <c r="C541">
        <f>front!D541-front!B541</f>
        <v>5963.0500000000011</v>
      </c>
      <c r="D541" s="2">
        <f>front!E541-front!C541</f>
        <v>50060.1</v>
      </c>
      <c r="E541" s="2">
        <f>IF(front!F541-front!C541&gt;0,front!F541-front!C541,0)</f>
        <v>49118.5</v>
      </c>
      <c r="F541" s="2">
        <f>front!I541-front!H541</f>
        <v>10434.200000000001</v>
      </c>
      <c r="G541" s="2">
        <f>IF(front!J541-front!H541&gt;0,front!J541-front!H541,0)</f>
        <v>9361.0999999999985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5951.5097524444891</v>
      </c>
      <c r="J541" s="4">
        <f>D541/(constants!$A$4+constants!$B$4*data!D541+constants!$C$4*data!D541^2+constants!$D$4*data!D541^3+constants!$E$4*data!D541^4+constants!$F$4*data!D541^5+constants!$G$4*data!D541^6+constants!$H$4*data!D541^7)</f>
        <v>52550.56166471335</v>
      </c>
      <c r="K541" s="4">
        <f>E541/(constants!$A$4+constants!$B$4*data!E541+constants!$C$4*data!E541^2+constants!$D$4*data!E541^3+constants!$E$4*data!E541^4+constants!$F$4*data!E541^5+constants!$G$4*data!E541^6+constants!$H$4*data!E541^7)</f>
        <v>51510.393045240198</v>
      </c>
      <c r="L541" s="4">
        <f>F541/(constants!$A$4+constants!$B$4*data!F541+constants!$C$4*data!F541^2+constants!$D$4*data!F541^3+constants!$E$4*data!F541^4+constants!$F$4*data!F541^5+constants!$G$4*data!F541^6+constants!$H$4*data!F541^7)</f>
        <v>10436.047772776494</v>
      </c>
      <c r="M541" s="4">
        <f>G541/(constants!$A$4+constants!$B$4*data!G541+constants!$C$4*data!G541^2+constants!$D$4*data!G541^3+constants!$E$4*data!G541^4+constants!$F$4*data!G541^5+constants!$G$4*data!G541^6+constants!$H$4*data!G541^7)</f>
        <v>9356.1418024317481</v>
      </c>
      <c r="N541" s="4"/>
      <c r="O541" s="4">
        <f t="shared" si="187"/>
        <v>19838.365841481631</v>
      </c>
      <c r="P541" s="4">
        <f t="shared" si="188"/>
        <v>17516.853888237783</v>
      </c>
      <c r="Q541" s="4">
        <f t="shared" si="175"/>
        <v>17170.131015080067</v>
      </c>
      <c r="R541" s="4">
        <f t="shared" si="189"/>
        <v>3478.6825909254981</v>
      </c>
      <c r="S541" s="4">
        <f t="shared" si="176"/>
        <v>3118.7139341439156</v>
      </c>
      <c r="T541" s="4">
        <f t="shared" si="177"/>
        <v>1.1325301888144821</v>
      </c>
      <c r="U541" s="4">
        <f t="shared" si="178"/>
        <v>0.98020632726801848</v>
      </c>
      <c r="V541" s="4">
        <f t="shared" si="179"/>
        <v>0.89652155740779638</v>
      </c>
      <c r="W541" s="4"/>
      <c r="X541">
        <f>IF(front!E541&gt;$X$2,O541,P541)</f>
        <v>19838.365841481631</v>
      </c>
      <c r="Y541">
        <f t="shared" si="170"/>
        <v>19259.244179378737</v>
      </c>
      <c r="Z541">
        <f>SUMPRODUCT($B$7:$B$456,Y$7:Y$456,EXP(constants!$B$32+constants!$A$32*ABS($A$7:$A$456-$A541)))</f>
        <v>6.3312499394960655</v>
      </c>
      <c r="AA541">
        <f t="shared" si="171"/>
        <v>19252.912929439241</v>
      </c>
      <c r="AB541">
        <f t="shared" si="180"/>
        <v>19245.397454045735</v>
      </c>
      <c r="AD541" s="4">
        <f t="shared" si="172"/>
        <v>13.05751628238113</v>
      </c>
      <c r="AE541">
        <f>SUMPRODUCT($B$7:$B$456,AD$7:AD$456,EXP(constants!$B$32+constants!$A$32*ABS($A$7:$A$456-$A541)))</f>
        <v>3.9133804112896486</v>
      </c>
      <c r="AF541" s="4">
        <f t="shared" si="173"/>
        <v>9.144135871091482</v>
      </c>
      <c r="AG541">
        <f t="shared" si="181"/>
        <v>9.144135871091482</v>
      </c>
      <c r="AH541" s="4"/>
      <c r="AI541" s="5">
        <f>SUMPRODUCT(constants!$B$13:$B$20,A541^constants!$A$13:$A$20)*constants!$C$10/((A541/1000000000)^5*(EXP(0.014388/(A541/1000000000)/constants!$B$9)-1))</f>
        <v>4.0668272960829242E-6</v>
      </c>
      <c r="AJ541">
        <f>SUMPRODUCT(A541^constants!$E$28:$J$28,constants!$E$27:$J$27)</f>
        <v>6.4660778480125436E-7</v>
      </c>
      <c r="AL541" s="17">
        <f t="shared" si="174"/>
        <v>2.113142794683101E-10</v>
      </c>
      <c r="AM541">
        <f t="shared" si="182"/>
        <v>7.0712836501637919E-8</v>
      </c>
      <c r="AN541">
        <f t="shared" si="183"/>
        <v>2.9883439828271552E-3</v>
      </c>
      <c r="AO541">
        <f t="shared" si="184"/>
        <v>1.4018407145010455E-7</v>
      </c>
      <c r="AQ541">
        <f t="shared" si="190"/>
        <v>2.113142794683101E-10</v>
      </c>
      <c r="AS541" s="4">
        <f t="shared" si="185"/>
        <v>1.5074057792901442E-3</v>
      </c>
    </row>
    <row r="542" spans="1:45" x14ac:dyDescent="0.2">
      <c r="A542">
        <f>front!A542</f>
        <v>440.14</v>
      </c>
      <c r="B542" s="1">
        <f t="shared" si="186"/>
        <v>0.45999999999997954</v>
      </c>
      <c r="C542">
        <f>front!D542-front!B542</f>
        <v>6091</v>
      </c>
      <c r="D542" s="2">
        <f>front!E542-front!C542</f>
        <v>52009.4</v>
      </c>
      <c r="E542" s="2">
        <f>IF(front!F542-front!C542&gt;0,front!F542-front!C542,0)</f>
        <v>50155.8</v>
      </c>
      <c r="F542" s="2">
        <f>front!I542-front!H542</f>
        <v>10647.399999999998</v>
      </c>
      <c r="G542" s="2">
        <f>IF(front!J542-front!H542&gt;0,front!J542-front!H542,0)</f>
        <v>9585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6079.3994065820098</v>
      </c>
      <c r="J542" s="4">
        <f>D542/(constants!$A$4+constants!$B$4*data!D542+constants!$C$4*data!D542^2+constants!$D$4*data!D542^3+constants!$E$4*data!D542^4+constants!$F$4*data!D542^5+constants!$G$4*data!D542^6+constants!$H$4*data!D542^7)</f>
        <v>54705.884283299267</v>
      </c>
      <c r="K542" s="4">
        <f>E542/(constants!$A$4+constants!$B$4*data!E542+constants!$C$4*data!E542^2+constants!$D$4*data!E542^3+constants!$E$4*data!E542^4+constants!$F$4*data!E542^5+constants!$G$4*data!E542^6+constants!$H$4*data!E542^7)</f>
        <v>52656.315669924421</v>
      </c>
      <c r="L542" s="4">
        <f>F542/(constants!$A$4+constants!$B$4*data!F542+constants!$C$4*data!F542^2+constants!$D$4*data!F542^3+constants!$E$4*data!F542^4+constants!$F$4*data!F542^5+constants!$G$4*data!F542^6+constants!$H$4*data!F542^7)</f>
        <v>10650.93716295893</v>
      </c>
      <c r="M542" s="4">
        <f>G542/(constants!$A$4+constants!$B$4*data!G542+constants!$C$4*data!G542^2+constants!$D$4*data!G542^3+constants!$E$4*data!G542^4+constants!$F$4*data!G542^5+constants!$G$4*data!G542^6+constants!$H$4*data!G542^7)</f>
        <v>9581.2375595215799</v>
      </c>
      <c r="N542" s="4"/>
      <c r="O542" s="4">
        <f t="shared" si="187"/>
        <v>20264.664688606699</v>
      </c>
      <c r="P542" s="4">
        <f t="shared" si="188"/>
        <v>18235.294761099754</v>
      </c>
      <c r="Q542" s="4">
        <f t="shared" si="175"/>
        <v>17552.105223308143</v>
      </c>
      <c r="R542" s="4">
        <f t="shared" si="189"/>
        <v>3550.3123876529762</v>
      </c>
      <c r="S542" s="4">
        <f t="shared" si="176"/>
        <v>3193.7458531738598</v>
      </c>
      <c r="T542" s="4">
        <f t="shared" si="177"/>
        <v>1.1112880243557168</v>
      </c>
      <c r="U542" s="4">
        <f t="shared" si="178"/>
        <v>0.96253476860439802</v>
      </c>
      <c r="V542" s="4">
        <f t="shared" si="179"/>
        <v>0.89956756038731744</v>
      </c>
      <c r="W542" s="4"/>
      <c r="X542">
        <f>IF(front!E542&gt;$X$2,O542,P542)</f>
        <v>20264.664688606699</v>
      </c>
      <c r="Y542">
        <f t="shared" si="170"/>
        <v>19685.543026503805</v>
      </c>
      <c r="Z542">
        <f>SUMPRODUCT($B$7:$B$456,Y$7:Y$456,EXP(constants!$B$32+constants!$A$32*ABS($A$7:$A$456-$A542)))</f>
        <v>6.1677424494190465</v>
      </c>
      <c r="AA542">
        <f t="shared" si="171"/>
        <v>19679.375284054386</v>
      </c>
      <c r="AB542">
        <f t="shared" si="180"/>
        <v>19671.85980866088</v>
      </c>
      <c r="AD542" s="4">
        <f t="shared" si="172"/>
        <v>1.3091945034097989</v>
      </c>
      <c r="AE542">
        <f>SUMPRODUCT($B$7:$B$456,AD$7:AD$456,EXP(constants!$B$32+constants!$A$32*ABS($A$7:$A$456-$A542)))</f>
        <v>3.8123155323350377</v>
      </c>
      <c r="AF542" s="4">
        <f t="shared" si="173"/>
        <v>-2.5031210289252388</v>
      </c>
      <c r="AG542">
        <f t="shared" si="181"/>
        <v>0</v>
      </c>
      <c r="AH542" s="4"/>
      <c r="AI542" s="5">
        <f>SUMPRODUCT(constants!$B$13:$B$20,A542^constants!$A$13:$A$20)*constants!$C$10/((A542/1000000000)^5*(EXP(0.014388/(A542/1000000000)/constants!$B$9)-1))</f>
        <v>4.0898912467958021E-6</v>
      </c>
      <c r="AJ542">
        <f>SUMPRODUCT(A542^constants!$E$28:$J$28,constants!$E$27:$J$27)</f>
        <v>6.4853271548810697E-7</v>
      </c>
      <c r="AL542" s="17">
        <f t="shared" si="174"/>
        <v>2.0790567270081682E-10</v>
      </c>
      <c r="AM542">
        <f t="shared" si="182"/>
        <v>0</v>
      </c>
      <c r="AN542" t="e">
        <f t="shared" si="183"/>
        <v>#DIV/0!</v>
      </c>
      <c r="AO542">
        <f t="shared" si="184"/>
        <v>0</v>
      </c>
      <c r="AQ542">
        <f t="shared" si="190"/>
        <v>2.0790567270081682E-10</v>
      </c>
      <c r="AS542" s="4" t="e">
        <f t="shared" si="185"/>
        <v>#DIV/0!</v>
      </c>
    </row>
    <row r="543" spans="1:45" x14ac:dyDescent="0.2">
      <c r="A543">
        <f>front!A543</f>
        <v>440.61</v>
      </c>
      <c r="B543" s="1">
        <f t="shared" si="186"/>
        <v>0.47000000000002728</v>
      </c>
      <c r="C543">
        <f>front!D543-front!B543</f>
        <v>6091</v>
      </c>
      <c r="D543" s="2">
        <f>front!E543-front!C543</f>
        <v>52009.4</v>
      </c>
      <c r="E543" s="2">
        <f>IF(front!F543-front!C543&gt;0,front!F543-front!C543,0)</f>
        <v>50155.8</v>
      </c>
      <c r="F543" s="2">
        <f>front!I543-front!H543</f>
        <v>10647.399999999998</v>
      </c>
      <c r="G543" s="2">
        <f>IF(front!J543-front!H543&gt;0,front!J543-front!H543,0)</f>
        <v>9585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6079.3994065820098</v>
      </c>
      <c r="J543" s="4">
        <f>D543/(constants!$A$4+constants!$B$4*data!D543+constants!$C$4*data!D543^2+constants!$D$4*data!D543^3+constants!$E$4*data!D543^4+constants!$F$4*data!D543^5+constants!$G$4*data!D543^6+constants!$H$4*data!D543^7)</f>
        <v>54705.884283299267</v>
      </c>
      <c r="K543" s="4">
        <f>E543/(constants!$A$4+constants!$B$4*data!E543+constants!$C$4*data!E543^2+constants!$D$4*data!E543^3+constants!$E$4*data!E543^4+constants!$F$4*data!E543^5+constants!$G$4*data!E543^6+constants!$H$4*data!E543^7)</f>
        <v>52656.315669924421</v>
      </c>
      <c r="L543" s="4">
        <f>F543/(constants!$A$4+constants!$B$4*data!F543+constants!$C$4*data!F543^2+constants!$D$4*data!F543^3+constants!$E$4*data!F543^4+constants!$F$4*data!F543^5+constants!$G$4*data!F543^6+constants!$H$4*data!F543^7)</f>
        <v>10650.93716295893</v>
      </c>
      <c r="M543" s="4">
        <f>G543/(constants!$A$4+constants!$B$4*data!G543+constants!$C$4*data!G543^2+constants!$D$4*data!G543^3+constants!$E$4*data!G543^4+constants!$F$4*data!G543^5+constants!$G$4*data!G543^6+constants!$H$4*data!G543^7)</f>
        <v>9581.2375595215799</v>
      </c>
      <c r="N543" s="4"/>
      <c r="O543" s="4">
        <f t="shared" si="187"/>
        <v>20264.664688606699</v>
      </c>
      <c r="P543" s="4">
        <f t="shared" si="188"/>
        <v>18235.294761099754</v>
      </c>
      <c r="Q543" s="4">
        <f t="shared" si="175"/>
        <v>17552.105223308143</v>
      </c>
      <c r="R543" s="4">
        <f t="shared" si="189"/>
        <v>3550.3123876529762</v>
      </c>
      <c r="S543" s="4">
        <f t="shared" si="176"/>
        <v>3193.7458531738598</v>
      </c>
      <c r="T543" s="4">
        <f t="shared" si="177"/>
        <v>1.1112880243557168</v>
      </c>
      <c r="U543" s="4">
        <f t="shared" si="178"/>
        <v>0.96253476860439802</v>
      </c>
      <c r="V543" s="4">
        <f t="shared" si="179"/>
        <v>0.89956756038731744</v>
      </c>
      <c r="W543" s="4"/>
      <c r="X543">
        <f>IF(front!E543&gt;$X$2,O543,P543)</f>
        <v>20264.664688606699</v>
      </c>
      <c r="Y543">
        <f t="shared" si="170"/>
        <v>19685.543026503805</v>
      </c>
      <c r="Z543">
        <f>SUMPRODUCT($B$7:$B$456,Y$7:Y$456,EXP(constants!$B$32+constants!$A$32*ABS($A$7:$A$456-$A543)))</f>
        <v>6.0050409778185241</v>
      </c>
      <c r="AA543">
        <f t="shared" si="171"/>
        <v>19679.537985525985</v>
      </c>
      <c r="AB543">
        <f t="shared" si="180"/>
        <v>19672.02251013248</v>
      </c>
      <c r="AD543" s="4">
        <f t="shared" si="172"/>
        <v>1.3091945034097989</v>
      </c>
      <c r="AE543">
        <f>SUMPRODUCT($B$7:$B$456,AD$7:AD$456,EXP(constants!$B$32+constants!$A$32*ABS($A$7:$A$456-$A543)))</f>
        <v>3.711748857834086</v>
      </c>
      <c r="AF543" s="4">
        <f t="shared" si="173"/>
        <v>-2.4025543544242871</v>
      </c>
      <c r="AG543">
        <f t="shared" si="181"/>
        <v>0</v>
      </c>
      <c r="AH543" s="4"/>
      <c r="AI543" s="5">
        <f>SUMPRODUCT(constants!$B$13:$B$20,A543^constants!$A$13:$A$20)*constants!$C$10/((A543/1000000000)^5*(EXP(0.014388/(A543/1000000000)/constants!$B$9)-1))</f>
        <v>4.1135188723770181E-6</v>
      </c>
      <c r="AJ543">
        <f>SUMPRODUCT(A543^constants!$E$28:$J$28,constants!$E$27:$J$27)</f>
        <v>6.5050462473445697E-7</v>
      </c>
      <c r="AL543" s="17">
        <f t="shared" si="174"/>
        <v>2.0910503077445473E-10</v>
      </c>
      <c r="AM543">
        <f t="shared" si="182"/>
        <v>0</v>
      </c>
      <c r="AN543" t="e">
        <f t="shared" si="183"/>
        <v>#DIV/0!</v>
      </c>
      <c r="AO543">
        <f t="shared" si="184"/>
        <v>0</v>
      </c>
      <c r="AQ543">
        <f t="shared" si="190"/>
        <v>2.0910503077445473E-10</v>
      </c>
      <c r="AS543" s="4" t="e">
        <f t="shared" si="185"/>
        <v>#DIV/0!</v>
      </c>
    </row>
    <row r="544" spans="1:45" x14ac:dyDescent="0.2">
      <c r="A544">
        <f>front!A544</f>
        <v>441.07</v>
      </c>
      <c r="B544" s="1">
        <f t="shared" si="186"/>
        <v>0.45999999999997954</v>
      </c>
      <c r="C544">
        <f>front!D544-front!B544</f>
        <v>6150.75</v>
      </c>
      <c r="D544" s="2">
        <f>front!E544-front!C544</f>
        <v>53012.4</v>
      </c>
      <c r="E544" s="2">
        <f>IF(front!F544-front!C544&gt;0,front!F544-front!C544,0)</f>
        <v>51068.200000000004</v>
      </c>
      <c r="F544" s="2">
        <f>front!I544-front!H544</f>
        <v>11444.199999999999</v>
      </c>
      <c r="G544" s="2">
        <f>IF(front!J544-front!H544&gt;0,front!J544-front!H544,0)</f>
        <v>10272.800000000001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6139.1273242479911</v>
      </c>
      <c r="J544" s="4">
        <f>D544/(constants!$A$4+constants!$B$4*data!D544+constants!$C$4*data!D544^2+constants!$D$4*data!D544^3+constants!$E$4*data!D544^4+constants!$F$4*data!D544^5+constants!$G$4*data!D544^6+constants!$H$4*data!D544^7)</f>
        <v>55816.0195988536</v>
      </c>
      <c r="K544" s="4">
        <f>E544/(constants!$A$4+constants!$B$4*data!E544+constants!$C$4*data!E544^2+constants!$D$4*data!E544^3+constants!$E$4*data!E544^4+constants!$F$4*data!E544^5+constants!$G$4*data!E544^6+constants!$H$4*data!E544^7)</f>
        <v>53664.882574420539</v>
      </c>
      <c r="L544" s="4">
        <f>F544/(constants!$A$4+constants!$B$4*data!F544+constants!$C$4*data!F544^2+constants!$D$4*data!F544^3+constants!$E$4*data!F544^4+constants!$F$4*data!F544^5+constants!$G$4*data!F544^6+constants!$H$4*data!F544^7)</f>
        <v>11455.113862626125</v>
      </c>
      <c r="M544" s="4">
        <f>G544/(constants!$A$4+constants!$B$4*data!G544+constants!$C$4*data!G544^2+constants!$D$4*data!G544^3+constants!$E$4*data!G544^4+constants!$F$4*data!G544^5+constants!$G$4*data!G544^6+constants!$H$4*data!G544^7)</f>
        <v>10273.44571244775</v>
      </c>
      <c r="N544" s="4"/>
      <c r="O544" s="4">
        <f t="shared" si="187"/>
        <v>20463.757747493302</v>
      </c>
      <c r="P544" s="4">
        <f t="shared" si="188"/>
        <v>18605.339866284536</v>
      </c>
      <c r="Q544" s="4">
        <f t="shared" si="175"/>
        <v>17888.294191473513</v>
      </c>
      <c r="R544" s="4">
        <f t="shared" si="189"/>
        <v>3818.371287542042</v>
      </c>
      <c r="S544" s="4">
        <f t="shared" si="176"/>
        <v>3424.4819041492497</v>
      </c>
      <c r="T544" s="4">
        <f t="shared" si="177"/>
        <v>1.0998862635439666</v>
      </c>
      <c r="U544" s="4">
        <f t="shared" si="178"/>
        <v>0.96146022163720812</v>
      </c>
      <c r="V544" s="4">
        <f t="shared" si="179"/>
        <v>0.89684361374759169</v>
      </c>
      <c r="W544" s="4"/>
      <c r="X544">
        <f>IF(front!E544&gt;$X$2,O544,P544)</f>
        <v>20463.757747493302</v>
      </c>
      <c r="Y544">
        <f t="shared" si="170"/>
        <v>19884.636085390408</v>
      </c>
      <c r="Z544">
        <f>SUMPRODUCT($B$7:$B$456,Y$7:Y$456,EXP(constants!$B$32+constants!$A$32*ABS($A$7:$A$456-$A544)))</f>
        <v>5.8499579867068334</v>
      </c>
      <c r="AA544">
        <f t="shared" si="171"/>
        <v>19878.786127403702</v>
      </c>
      <c r="AB544">
        <f t="shared" si="180"/>
        <v>19871.270652010196</v>
      </c>
      <c r="AD544" s="4">
        <f t="shared" si="172"/>
        <v>12.96604509584904</v>
      </c>
      <c r="AE544">
        <f>SUMPRODUCT($B$7:$B$456,AD$7:AD$456,EXP(constants!$B$32+constants!$A$32*ABS($A$7:$A$456-$A544)))</f>
        <v>3.6158912080271026</v>
      </c>
      <c r="AF544" s="4">
        <f t="shared" si="173"/>
        <v>9.3501538878219375</v>
      </c>
      <c r="AG544">
        <f t="shared" si="181"/>
        <v>9.3501538878219375</v>
      </c>
      <c r="AH544" s="4"/>
      <c r="AI544" s="5">
        <f>SUMPRODUCT(constants!$B$13:$B$20,A544^constants!$A$13:$A$20)*constants!$C$10/((A544/1000000000)^5*(EXP(0.014388/(A544/1000000000)/constants!$B$9)-1))</f>
        <v>4.1367045277609826E-6</v>
      </c>
      <c r="AJ544">
        <f>SUMPRODUCT(A544^constants!$E$28:$J$28,constants!$E$27:$J$27)</f>
        <v>6.5243865604130676E-7</v>
      </c>
      <c r="AL544" s="17">
        <f t="shared" si="174"/>
        <v>2.0817513888285294E-10</v>
      </c>
      <c r="AM544">
        <f t="shared" si="182"/>
        <v>6.9778386951585071E-8</v>
      </c>
      <c r="AN544">
        <f t="shared" si="183"/>
        <v>2.983375626428465E-3</v>
      </c>
      <c r="AO544">
        <f t="shared" si="184"/>
        <v>1.3833157975309716E-7</v>
      </c>
      <c r="AQ544">
        <f t="shared" si="190"/>
        <v>2.0817513888285294E-10</v>
      </c>
      <c r="AS544" s="4">
        <f t="shared" si="185"/>
        <v>1.5048995988798577E-3</v>
      </c>
    </row>
    <row r="545" spans="1:45" x14ac:dyDescent="0.2">
      <c r="A545">
        <f>front!A545</f>
        <v>441.54</v>
      </c>
      <c r="B545" s="1">
        <f t="shared" si="186"/>
        <v>0.47000000000002728</v>
      </c>
      <c r="C545">
        <f>front!D545-front!B545</f>
        <v>6150.75</v>
      </c>
      <c r="D545" s="2">
        <f>front!E545-front!C545</f>
        <v>53012.4</v>
      </c>
      <c r="E545" s="2">
        <f>IF(front!F545-front!C545&gt;0,front!F545-front!C545,0)</f>
        <v>51068.200000000004</v>
      </c>
      <c r="F545" s="2">
        <f>front!I545-front!H545</f>
        <v>11444.199999999999</v>
      </c>
      <c r="G545" s="2">
        <f>IF(front!J545-front!H545&gt;0,front!J545-front!H545,0)</f>
        <v>10272.800000000001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6139.1273242479911</v>
      </c>
      <c r="J545" s="4">
        <f>D545/(constants!$A$4+constants!$B$4*data!D545+constants!$C$4*data!D545^2+constants!$D$4*data!D545^3+constants!$E$4*data!D545^4+constants!$F$4*data!D545^5+constants!$G$4*data!D545^6+constants!$H$4*data!D545^7)</f>
        <v>55816.0195988536</v>
      </c>
      <c r="K545" s="4">
        <f>E545/(constants!$A$4+constants!$B$4*data!E545+constants!$C$4*data!E545^2+constants!$D$4*data!E545^3+constants!$E$4*data!E545^4+constants!$F$4*data!E545^5+constants!$G$4*data!E545^6+constants!$H$4*data!E545^7)</f>
        <v>53664.882574420539</v>
      </c>
      <c r="L545" s="4">
        <f>F545/(constants!$A$4+constants!$B$4*data!F545+constants!$C$4*data!F545^2+constants!$D$4*data!F545^3+constants!$E$4*data!F545^4+constants!$F$4*data!F545^5+constants!$G$4*data!F545^6+constants!$H$4*data!F545^7)</f>
        <v>11455.113862626125</v>
      </c>
      <c r="M545" s="4">
        <f>G545/(constants!$A$4+constants!$B$4*data!G545+constants!$C$4*data!G545^2+constants!$D$4*data!G545^3+constants!$E$4*data!G545^4+constants!$F$4*data!G545^5+constants!$G$4*data!G545^6+constants!$H$4*data!G545^7)</f>
        <v>10273.44571244775</v>
      </c>
      <c r="N545" s="4"/>
      <c r="O545" s="4">
        <f t="shared" si="187"/>
        <v>20463.757747493302</v>
      </c>
      <c r="P545" s="4">
        <f t="shared" si="188"/>
        <v>18605.339866284536</v>
      </c>
      <c r="Q545" s="4">
        <f t="shared" si="175"/>
        <v>17888.294191473513</v>
      </c>
      <c r="R545" s="4">
        <f t="shared" si="189"/>
        <v>3818.371287542042</v>
      </c>
      <c r="S545" s="4">
        <f t="shared" si="176"/>
        <v>3424.4819041492497</v>
      </c>
      <c r="T545" s="4">
        <f t="shared" si="177"/>
        <v>1.0998862635439666</v>
      </c>
      <c r="U545" s="4">
        <f t="shared" si="178"/>
        <v>0.96146022163720812</v>
      </c>
      <c r="V545" s="4">
        <f t="shared" si="179"/>
        <v>0.89684361374759169</v>
      </c>
      <c r="W545" s="4"/>
      <c r="X545">
        <f>IF(front!E545&gt;$X$2,O545,P545)</f>
        <v>20463.757747493302</v>
      </c>
      <c r="Y545">
        <f t="shared" si="170"/>
        <v>19884.636085390408</v>
      </c>
      <c r="Z545">
        <f>SUMPRODUCT($B$7:$B$456,Y$7:Y$456,EXP(constants!$B$32+constants!$A$32*ABS($A$7:$A$456-$A545)))</f>
        <v>5.6956394850761303</v>
      </c>
      <c r="AA545">
        <f t="shared" si="171"/>
        <v>19878.940445905333</v>
      </c>
      <c r="AB545">
        <f t="shared" si="180"/>
        <v>19871.424970511827</v>
      </c>
      <c r="AD545" s="4">
        <f t="shared" si="172"/>
        <v>12.96604509584904</v>
      </c>
      <c r="AE545">
        <f>SUMPRODUCT($B$7:$B$456,AD$7:AD$456,EXP(constants!$B$32+constants!$A$32*ABS($A$7:$A$456-$A545)))</f>
        <v>3.5205060933732288</v>
      </c>
      <c r="AF545" s="4">
        <f t="shared" si="173"/>
        <v>9.4455390024758117</v>
      </c>
      <c r="AG545">
        <f t="shared" si="181"/>
        <v>9.4455390024758117</v>
      </c>
      <c r="AH545" s="4"/>
      <c r="AI545" s="5">
        <f>SUMPRODUCT(constants!$B$13:$B$20,A545^constants!$A$13:$A$20)*constants!$C$10/((A545/1000000000)^5*(EXP(0.014388/(A545/1000000000)/constants!$B$9)-1))</f>
        <v>4.1604560629860042E-6</v>
      </c>
      <c r="AJ545">
        <f>SUMPRODUCT(A545^constants!$E$28:$J$28,constants!$E$27:$J$27)</f>
        <v>6.544179085675038E-7</v>
      </c>
      <c r="AL545" s="17">
        <f t="shared" si="174"/>
        <v>2.0936878302184705E-10</v>
      </c>
      <c r="AM545">
        <f t="shared" si="182"/>
        <v>6.9283278423388163E-8</v>
      </c>
      <c r="AN545">
        <f t="shared" si="183"/>
        <v>3.0219237280083703E-3</v>
      </c>
      <c r="AO545">
        <f t="shared" si="184"/>
        <v>1.3735005599127346E-7</v>
      </c>
      <c r="AQ545">
        <f t="shared" si="190"/>
        <v>2.0936878302184705E-10</v>
      </c>
      <c r="AS545" s="4">
        <f t="shared" si="185"/>
        <v>1.5243443587321822E-3</v>
      </c>
    </row>
    <row r="546" spans="1:45" x14ac:dyDescent="0.2">
      <c r="A546">
        <f>front!A546</f>
        <v>442</v>
      </c>
      <c r="B546" s="1">
        <f t="shared" si="186"/>
        <v>0.45999999999997954</v>
      </c>
      <c r="C546">
        <f>front!D546-front!B546</f>
        <v>6265.5999999999995</v>
      </c>
      <c r="D546" s="2">
        <f>front!E546-front!C546</f>
        <v>50912.3</v>
      </c>
      <c r="E546" s="2">
        <f>IF(front!F546-front!C546&gt;0,front!F546-front!C546,0)</f>
        <v>50912.3</v>
      </c>
      <c r="F546" s="2">
        <f>front!I546-front!H546</f>
        <v>12034.6</v>
      </c>
      <c r="G546" s="2">
        <f>IF(front!J546-front!H546&gt;0,front!J546-front!H546,0)</f>
        <v>10791.699999999999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6253.9461480032942</v>
      </c>
      <c r="J546" s="4">
        <f>D546/(constants!$A$4+constants!$B$4*data!D546+constants!$C$4*data!D546^2+constants!$D$4*data!D546^3+constants!$E$4*data!D546^4+constants!$F$4*data!D546^5+constants!$G$4*data!D546^6+constants!$H$4*data!D546^7)</f>
        <v>53492.51104580488</v>
      </c>
      <c r="K546" s="4">
        <f>E546/(constants!$A$4+constants!$B$4*data!E546+constants!$C$4*data!E546^2+constants!$D$4*data!E546^3+constants!$E$4*data!E546^4+constants!$F$4*data!E546^5+constants!$G$4*data!E546^6+constants!$H$4*data!E546^7)</f>
        <v>53492.51104580488</v>
      </c>
      <c r="L546" s="4">
        <f>F546/(constants!$A$4+constants!$B$4*data!F546+constants!$C$4*data!F546^2+constants!$D$4*data!F546^3+constants!$E$4*data!F546^4+constants!$F$4*data!F546^5+constants!$G$4*data!F546^6+constants!$H$4*data!F546^7)</f>
        <v>12052.112319154248</v>
      </c>
      <c r="M546" s="4">
        <f>G546/(constants!$A$4+constants!$B$4*data!G546+constants!$C$4*data!G546^2+constants!$D$4*data!G546^3+constants!$E$4*data!G546^4+constants!$F$4*data!G546^5+constants!$G$4*data!G546^6+constants!$H$4*data!G546^7)</f>
        <v>10796.447338466334</v>
      </c>
      <c r="N546" s="4"/>
      <c r="O546" s="4">
        <f t="shared" si="187"/>
        <v>20846.48716001098</v>
      </c>
      <c r="P546" s="4">
        <f t="shared" si="188"/>
        <v>17830.837015268295</v>
      </c>
      <c r="Q546" s="4">
        <f t="shared" si="175"/>
        <v>17830.837015268295</v>
      </c>
      <c r="R546" s="4">
        <f t="shared" si="189"/>
        <v>4017.3707730514157</v>
      </c>
      <c r="S546" s="4">
        <f t="shared" si="176"/>
        <v>3598.8157794887784</v>
      </c>
      <c r="T546" s="4">
        <f t="shared" si="177"/>
        <v>1.1691255515464825</v>
      </c>
      <c r="U546" s="4">
        <f t="shared" si="178"/>
        <v>1</v>
      </c>
      <c r="V546" s="4">
        <f t="shared" si="179"/>
        <v>0.89581370074917888</v>
      </c>
      <c r="W546" s="4"/>
      <c r="X546">
        <f>IF(front!E546&gt;$X$2,O546,P546)</f>
        <v>20846.48716001098</v>
      </c>
      <c r="Y546">
        <f t="shared" si="170"/>
        <v>20267.365497908086</v>
      </c>
      <c r="Z546">
        <f>SUMPRODUCT($B$7:$B$456,Y$7:Y$456,EXP(constants!$B$32+constants!$A$32*ABS($A$7:$A$456-$A546)))</f>
        <v>5.548546932185622</v>
      </c>
      <c r="AA546">
        <f t="shared" si="171"/>
        <v>20261.816950975899</v>
      </c>
      <c r="AB546">
        <f t="shared" si="180"/>
        <v>20254.301475582393</v>
      </c>
      <c r="AD546" s="4">
        <f t="shared" si="172"/>
        <v>18.239570964675295</v>
      </c>
      <c r="AE546">
        <f>SUMPRODUCT($B$7:$B$456,AD$7:AD$456,EXP(constants!$B$32+constants!$A$32*ABS($A$7:$A$456-$A546)))</f>
        <v>3.4295873773804546</v>
      </c>
      <c r="AF546" s="4">
        <f t="shared" si="173"/>
        <v>14.809983587294841</v>
      </c>
      <c r="AG546">
        <f t="shared" si="181"/>
        <v>14.809983587294841</v>
      </c>
      <c r="AH546" s="4"/>
      <c r="AI546" s="5">
        <f>SUMPRODUCT(constants!$B$13:$B$20,A546^constants!$A$13:$A$20)*constants!$C$10/((A546/1000000000)^5*(EXP(0.014388/(A546/1000000000)/constants!$B$9)-1))</f>
        <v>4.1837625573009882E-6</v>
      </c>
      <c r="AJ546">
        <f>SUMPRODUCT(A546^constants!$E$28:$J$28,constants!$E$27:$J$27)</f>
        <v>6.5635718177241504E-7</v>
      </c>
      <c r="AL546" s="17">
        <f t="shared" si="174"/>
        <v>2.0656168085306374E-10</v>
      </c>
      <c r="AM546">
        <f t="shared" si="182"/>
        <v>4.4318562401074462E-8</v>
      </c>
      <c r="AN546">
        <f t="shared" si="183"/>
        <v>4.6608389275744162E-3</v>
      </c>
      <c r="AO546">
        <f t="shared" si="184"/>
        <v>8.7858963457847345E-8</v>
      </c>
      <c r="AQ546">
        <f t="shared" si="190"/>
        <v>2.0656168085306374E-10</v>
      </c>
      <c r="AS546" s="4">
        <f t="shared" si="185"/>
        <v>2.351059843224387E-3</v>
      </c>
    </row>
    <row r="547" spans="1:45" x14ac:dyDescent="0.2">
      <c r="A547">
        <f>front!A547</f>
        <v>442.47</v>
      </c>
      <c r="B547" s="1">
        <f t="shared" si="186"/>
        <v>0.47000000000002728</v>
      </c>
      <c r="C547">
        <f>front!D547-front!B547</f>
        <v>6265.5999999999995</v>
      </c>
      <c r="D547" s="2">
        <f>front!E547-front!C547</f>
        <v>50912.3</v>
      </c>
      <c r="E547" s="2">
        <f>IF(front!F547-front!C547&gt;0,front!F547-front!C547,0)</f>
        <v>50912.3</v>
      </c>
      <c r="F547" s="2">
        <f>front!I547-front!H547</f>
        <v>12034.6</v>
      </c>
      <c r="G547" s="2">
        <f>IF(front!J547-front!H547&gt;0,front!J547-front!H547,0)</f>
        <v>10791.699999999999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6253.9461480032942</v>
      </c>
      <c r="J547" s="4">
        <f>D547/(constants!$A$4+constants!$B$4*data!D547+constants!$C$4*data!D547^2+constants!$D$4*data!D547^3+constants!$E$4*data!D547^4+constants!$F$4*data!D547^5+constants!$G$4*data!D547^6+constants!$H$4*data!D547^7)</f>
        <v>53492.51104580488</v>
      </c>
      <c r="K547" s="4">
        <f>E547/(constants!$A$4+constants!$B$4*data!E547+constants!$C$4*data!E547^2+constants!$D$4*data!E547^3+constants!$E$4*data!E547^4+constants!$F$4*data!E547^5+constants!$G$4*data!E547^6+constants!$H$4*data!E547^7)</f>
        <v>53492.51104580488</v>
      </c>
      <c r="L547" s="4">
        <f>F547/(constants!$A$4+constants!$B$4*data!F547+constants!$C$4*data!F547^2+constants!$D$4*data!F547^3+constants!$E$4*data!F547^4+constants!$F$4*data!F547^5+constants!$G$4*data!F547^6+constants!$H$4*data!F547^7)</f>
        <v>12052.112319154248</v>
      </c>
      <c r="M547" s="4">
        <f>G547/(constants!$A$4+constants!$B$4*data!G547+constants!$C$4*data!G547^2+constants!$D$4*data!G547^3+constants!$E$4*data!G547^4+constants!$F$4*data!G547^5+constants!$G$4*data!G547^6+constants!$H$4*data!G547^7)</f>
        <v>10796.447338466334</v>
      </c>
      <c r="N547" s="4"/>
      <c r="O547" s="4">
        <f t="shared" si="187"/>
        <v>20846.48716001098</v>
      </c>
      <c r="P547" s="4">
        <f t="shared" si="188"/>
        <v>17830.837015268295</v>
      </c>
      <c r="Q547" s="4">
        <f t="shared" si="175"/>
        <v>17830.837015268295</v>
      </c>
      <c r="R547" s="4">
        <f t="shared" si="189"/>
        <v>4017.3707730514157</v>
      </c>
      <c r="S547" s="4">
        <f t="shared" si="176"/>
        <v>3598.8157794887784</v>
      </c>
      <c r="T547" s="4">
        <f t="shared" si="177"/>
        <v>1.1691255515464825</v>
      </c>
      <c r="U547" s="4">
        <f t="shared" si="178"/>
        <v>1</v>
      </c>
      <c r="V547" s="4">
        <f t="shared" si="179"/>
        <v>0.89581370074917888</v>
      </c>
      <c r="W547" s="4"/>
      <c r="X547">
        <f>IF(front!E547&gt;$X$2,O547,P547)</f>
        <v>20846.48716001098</v>
      </c>
      <c r="Y547">
        <f t="shared" si="170"/>
        <v>20267.365497908086</v>
      </c>
      <c r="Z547">
        <f>SUMPRODUCT($B$7:$B$456,Y$7:Y$456,EXP(constants!$B$32+constants!$A$32*ABS($A$7:$A$456-$A547)))</f>
        <v>5.4021794795050679</v>
      </c>
      <c r="AA547">
        <f t="shared" si="171"/>
        <v>20261.963318428581</v>
      </c>
      <c r="AB547">
        <f t="shared" si="180"/>
        <v>20254.447843035075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4.2076371116071564E-6</v>
      </c>
      <c r="AJ547">
        <f>SUMPRODUCT(A547^constants!$E$28:$J$28,constants!$E$27:$J$27)</f>
        <v>6.5833977003329535E-7</v>
      </c>
      <c r="AL547" s="17">
        <f t="shared" si="174"/>
        <v>2.0773891958027591E-10</v>
      </c>
      <c r="AM547">
        <f t="shared" si="182"/>
        <v>0</v>
      </c>
      <c r="AN547" t="e">
        <f t="shared" si="183"/>
        <v>#DIV/0!</v>
      </c>
      <c r="AO547">
        <f t="shared" si="184"/>
        <v>0</v>
      </c>
      <c r="AQ547">
        <f t="shared" si="190"/>
        <v>2.0773891958027591E-10</v>
      </c>
      <c r="AS547" s="4" t="e">
        <f t="shared" si="185"/>
        <v>#DIV/0!</v>
      </c>
    </row>
    <row r="548" spans="1:45" x14ac:dyDescent="0.2">
      <c r="A548">
        <f>front!A548</f>
        <v>442.94</v>
      </c>
      <c r="B548" s="1">
        <f t="shared" si="186"/>
        <v>0.46999999999997044</v>
      </c>
      <c r="C548">
        <f>front!D548-front!B548</f>
        <v>6389.6999999999989</v>
      </c>
      <c r="D548" s="2">
        <f>front!E548-front!C548</f>
        <v>52434.9</v>
      </c>
      <c r="E548" s="2">
        <f>IF(front!F548-front!C548&gt;0,front!F548-front!C548,0)</f>
        <v>52433</v>
      </c>
      <c r="F548" s="2">
        <f>front!I548-front!H548</f>
        <v>11728.900000000001</v>
      </c>
      <c r="G548" s="2">
        <f>IF(front!J548-front!H548&gt;0,front!J548-front!H548,0)</f>
        <v>10532.2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6378.029663064086</v>
      </c>
      <c r="J548" s="4">
        <f>D548/(constants!$A$4+constants!$B$4*data!D548+constants!$C$4*data!D548^2+constants!$D$4*data!D548^3+constants!$E$4*data!D548^4+constants!$F$4*data!D548^5+constants!$G$4*data!D548^6+constants!$H$4*data!D548^7)</f>
        <v>55176.723608977452</v>
      </c>
      <c r="K548" s="4">
        <f>E548/(constants!$A$4+constants!$B$4*data!E548+constants!$C$4*data!E548^2+constants!$D$4*data!E548^3+constants!$E$4*data!E548^4+constants!$F$4*data!E548^5+constants!$G$4*data!E548^6+constants!$H$4*data!E548^7)</f>
        <v>55174.620813914342</v>
      </c>
      <c r="L548" s="4">
        <f>F548/(constants!$A$4+constants!$B$4*data!F548+constants!$C$4*data!F548^2+constants!$D$4*data!F548^3+constants!$E$4*data!F548^4+constants!$F$4*data!F548^5+constants!$G$4*data!F548^6+constants!$H$4*data!F548^7)</f>
        <v>11742.871959814516</v>
      </c>
      <c r="M548" s="4">
        <f>G548/(constants!$A$4+constants!$B$4*data!G548+constants!$C$4*data!G548^2+constants!$D$4*data!G548^3+constants!$E$4*data!G548^4+constants!$F$4*data!G548^5+constants!$G$4*data!G548^6+constants!$H$4*data!G548^7)</f>
        <v>10534.809840103762</v>
      </c>
      <c r="N548" s="4"/>
      <c r="O548" s="4">
        <f t="shared" si="187"/>
        <v>21260.098876880285</v>
      </c>
      <c r="P548" s="4">
        <f t="shared" si="188"/>
        <v>18392.241202992485</v>
      </c>
      <c r="Q548" s="4">
        <f t="shared" si="175"/>
        <v>18391.540271304781</v>
      </c>
      <c r="R548" s="4">
        <f t="shared" si="189"/>
        <v>3914.2906532715056</v>
      </c>
      <c r="S548" s="4">
        <f t="shared" si="176"/>
        <v>3511.6032800345874</v>
      </c>
      <c r="T548" s="4">
        <f t="shared" si="177"/>
        <v>1.1559275806703313</v>
      </c>
      <c r="U548" s="4">
        <f t="shared" si="178"/>
        <v>0.99996188981647383</v>
      </c>
      <c r="V548" s="4">
        <f t="shared" si="179"/>
        <v>0.89712379357921257</v>
      </c>
      <c r="W548" s="4"/>
      <c r="X548">
        <f>IF(front!E548&gt;$X$2,O548,P548)</f>
        <v>21260.098876880285</v>
      </c>
      <c r="Y548">
        <f t="shared" si="170"/>
        <v>20680.977214777391</v>
      </c>
      <c r="Z548">
        <f>SUMPRODUCT($B$7:$B$456,Y$7:Y$456,EXP(constants!$B$32+constants!$A$32*ABS($A$7:$A$456-$A548)))</f>
        <v>5.2596731154061098</v>
      </c>
      <c r="AA548">
        <f t="shared" si="171"/>
        <v>20675.717541661987</v>
      </c>
      <c r="AB548">
        <f t="shared" si="180"/>
        <v>20668.202066268481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4.2315734942979964E-6</v>
      </c>
      <c r="AJ548">
        <f>SUMPRODUCT(A548^constants!$E$28:$J$28,constants!$E$27:$J$27)</f>
        <v>6.6032247806100232E-7</v>
      </c>
      <c r="AL548" s="17">
        <f t="shared" si="174"/>
        <v>2.0473834544148046E-10</v>
      </c>
      <c r="AM548">
        <f t="shared" si="182"/>
        <v>0</v>
      </c>
      <c r="AN548" t="e">
        <f t="shared" si="183"/>
        <v>#DIV/0!</v>
      </c>
      <c r="AO548">
        <f t="shared" si="184"/>
        <v>0</v>
      </c>
      <c r="AQ548">
        <f t="shared" si="190"/>
        <v>2.0473834544148046E-10</v>
      </c>
      <c r="AS548" s="4" t="e">
        <f t="shared" si="185"/>
        <v>#DIV/0!</v>
      </c>
    </row>
    <row r="549" spans="1:45" x14ac:dyDescent="0.2">
      <c r="A549">
        <f>front!A549</f>
        <v>443.4</v>
      </c>
      <c r="B549" s="1">
        <f t="shared" si="186"/>
        <v>0.45999999999997954</v>
      </c>
      <c r="C549">
        <f>front!D549-front!B549</f>
        <v>6389.6999999999989</v>
      </c>
      <c r="D549" s="2">
        <f>front!E549-front!C549</f>
        <v>52434.9</v>
      </c>
      <c r="E549" s="2">
        <f>IF(front!F549-front!C549&gt;0,front!F549-front!C549,0)</f>
        <v>52433</v>
      </c>
      <c r="F549" s="2">
        <f>front!I549-front!H549</f>
        <v>11728.900000000001</v>
      </c>
      <c r="G549" s="2">
        <f>IF(front!J549-front!H549&gt;0,front!J549-front!H549,0)</f>
        <v>10532.2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6378.029663064086</v>
      </c>
      <c r="J549" s="4">
        <f>D549/(constants!$A$4+constants!$B$4*data!D549+constants!$C$4*data!D549^2+constants!$D$4*data!D549^3+constants!$E$4*data!D549^4+constants!$F$4*data!D549^5+constants!$G$4*data!D549^6+constants!$H$4*data!D549^7)</f>
        <v>55176.723608977452</v>
      </c>
      <c r="K549" s="4">
        <f>E549/(constants!$A$4+constants!$B$4*data!E549+constants!$C$4*data!E549^2+constants!$D$4*data!E549^3+constants!$E$4*data!E549^4+constants!$F$4*data!E549^5+constants!$G$4*data!E549^6+constants!$H$4*data!E549^7)</f>
        <v>55174.620813914342</v>
      </c>
      <c r="L549" s="4">
        <f>F549/(constants!$A$4+constants!$B$4*data!F549+constants!$C$4*data!F549^2+constants!$D$4*data!F549^3+constants!$E$4*data!F549^4+constants!$F$4*data!F549^5+constants!$G$4*data!F549^6+constants!$H$4*data!F549^7)</f>
        <v>11742.871959814516</v>
      </c>
      <c r="M549" s="4">
        <f>G549/(constants!$A$4+constants!$B$4*data!G549+constants!$C$4*data!G549^2+constants!$D$4*data!G549^3+constants!$E$4*data!G549^4+constants!$F$4*data!G549^5+constants!$G$4*data!G549^6+constants!$H$4*data!G549^7)</f>
        <v>10534.809840103762</v>
      </c>
      <c r="N549" s="4"/>
      <c r="O549" s="4">
        <f t="shared" si="187"/>
        <v>21260.098876880285</v>
      </c>
      <c r="P549" s="4">
        <f t="shared" si="188"/>
        <v>18392.241202992485</v>
      </c>
      <c r="Q549" s="4">
        <f t="shared" si="175"/>
        <v>18391.540271304781</v>
      </c>
      <c r="R549" s="4">
        <f t="shared" si="189"/>
        <v>3914.2906532715056</v>
      </c>
      <c r="S549" s="4">
        <f t="shared" si="176"/>
        <v>3511.6032800345874</v>
      </c>
      <c r="T549" s="4">
        <f t="shared" si="177"/>
        <v>1.1559275806703313</v>
      </c>
      <c r="U549" s="4">
        <f t="shared" si="178"/>
        <v>0.99996188981647383</v>
      </c>
      <c r="V549" s="4">
        <f t="shared" si="179"/>
        <v>0.89712379357921257</v>
      </c>
      <c r="W549" s="4"/>
      <c r="X549">
        <f>IF(front!E549&gt;$X$2,O549,P549)</f>
        <v>21260.098876880285</v>
      </c>
      <c r="Y549">
        <f t="shared" si="170"/>
        <v>20680.977214777391</v>
      </c>
      <c r="Z549">
        <f>SUMPRODUCT($B$7:$B$456,Y$7:Y$456,EXP(constants!$B$32+constants!$A$32*ABS($A$7:$A$456-$A549)))</f>
        <v>5.1238395978631166</v>
      </c>
      <c r="AA549">
        <f t="shared" si="171"/>
        <v>20675.853375179529</v>
      </c>
      <c r="AB549">
        <f t="shared" si="180"/>
        <v>20668.337899786024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4.2550602383164694E-6</v>
      </c>
      <c r="AJ549">
        <f>SUMPRODUCT(A549^constants!$E$28:$J$28,constants!$E$27:$J$27)</f>
        <v>6.6226208416411908E-7</v>
      </c>
      <c r="AL549" s="17">
        <f t="shared" si="174"/>
        <v>2.0587336335160852E-10</v>
      </c>
      <c r="AM549">
        <f t="shared" si="182"/>
        <v>0</v>
      </c>
      <c r="AN549" t="e">
        <f t="shared" si="183"/>
        <v>#DIV/0!</v>
      </c>
      <c r="AO549">
        <f t="shared" si="184"/>
        <v>0</v>
      </c>
      <c r="AQ549">
        <f t="shared" si="190"/>
        <v>2.0587336335160852E-10</v>
      </c>
      <c r="AS549" s="4" t="e">
        <f t="shared" si="185"/>
        <v>#DIV/0!</v>
      </c>
    </row>
    <row r="550" spans="1:45" x14ac:dyDescent="0.2">
      <c r="A550">
        <f>front!A550</f>
        <v>443.87</v>
      </c>
      <c r="B550" s="1">
        <f t="shared" si="186"/>
        <v>0.47000000000002728</v>
      </c>
      <c r="C550">
        <f>front!D550-front!B550</f>
        <v>6469.5000000000009</v>
      </c>
      <c r="D550" s="2">
        <f>front!E550-front!C550</f>
        <v>53195.9</v>
      </c>
      <c r="E550" s="2">
        <f>IF(front!F550-front!C550&gt;0,front!F550-front!C550,0)</f>
        <v>53195.9</v>
      </c>
      <c r="F550" s="2">
        <f>front!I550-front!H550</f>
        <v>12007.1</v>
      </c>
      <c r="G550" s="2">
        <f>IF(front!J550-front!H550&gt;0,front!J550-front!H550,0)</f>
        <v>10827.800000000001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6457.82881643168</v>
      </c>
      <c r="J550" s="4">
        <f>D550/(constants!$A$4+constants!$B$4*data!D550+constants!$C$4*data!D550^2+constants!$D$4*data!D550^3+constants!$E$4*data!D550^4+constants!$F$4*data!D550^5+constants!$G$4*data!D550^6+constants!$H$4*data!D550^7)</f>
        <v>56019.226835772279</v>
      </c>
      <c r="K550" s="4">
        <f>E550/(constants!$A$4+constants!$B$4*data!E550+constants!$C$4*data!E550^2+constants!$D$4*data!E550^3+constants!$E$4*data!E550^4+constants!$F$4*data!E550^5+constants!$G$4*data!E550^6+constants!$H$4*data!E550^7)</f>
        <v>56019.226835772279</v>
      </c>
      <c r="L550" s="4">
        <f>F550/(constants!$A$4+constants!$B$4*data!F550+constants!$C$4*data!F550^2+constants!$D$4*data!F550^3+constants!$E$4*data!F550^4+constants!$F$4*data!F550^5+constants!$G$4*data!F550^6+constants!$H$4*data!F550^7)</f>
        <v>12024.282811265262</v>
      </c>
      <c r="M550" s="4">
        <f>G550/(constants!$A$4+constants!$B$4*data!G550+constants!$C$4*data!G550^2+constants!$D$4*data!G550^3+constants!$E$4*data!G550^4+constants!$F$4*data!G550^5+constants!$G$4*data!G550^6+constants!$H$4*data!G550^7)</f>
        <v>10832.85862667798</v>
      </c>
      <c r="N550" s="4"/>
      <c r="O550" s="4">
        <f t="shared" si="187"/>
        <v>21526.096054772264</v>
      </c>
      <c r="P550" s="4">
        <f t="shared" si="188"/>
        <v>18673.07561192409</v>
      </c>
      <c r="Q550" s="4">
        <f t="shared" si="175"/>
        <v>18673.07561192409</v>
      </c>
      <c r="R550" s="4">
        <f t="shared" si="189"/>
        <v>4008.0942704217541</v>
      </c>
      <c r="S550" s="4">
        <f t="shared" si="176"/>
        <v>3610.9528755593269</v>
      </c>
      <c r="T550" s="4">
        <f t="shared" si="177"/>
        <v>1.1527879232185145</v>
      </c>
      <c r="U550" s="4">
        <f t="shared" si="178"/>
        <v>1</v>
      </c>
      <c r="V550" s="4">
        <f t="shared" si="179"/>
        <v>0.90091515616456852</v>
      </c>
      <c r="W550" s="4"/>
      <c r="X550">
        <f>IF(front!E550&gt;$X$2,O550,P550)</f>
        <v>21526.096054772264</v>
      </c>
      <c r="Y550">
        <f t="shared" si="170"/>
        <v>20946.97439266937</v>
      </c>
      <c r="Z550">
        <f>SUMPRODUCT($B$7:$B$456,Y$7:Y$456,EXP(constants!$B$32+constants!$A$32*ABS($A$7:$A$456-$A550)))</f>
        <v>4.9886756785435118</v>
      </c>
      <c r="AA550">
        <f t="shared" si="171"/>
        <v>20941.985716990828</v>
      </c>
      <c r="AB550">
        <f t="shared" si="180"/>
        <v>20934.470241597322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4.2791182770490546E-6</v>
      </c>
      <c r="AJ550">
        <f>SUMPRODUCT(A550^constants!$E$28:$J$28,constants!$E$27:$J$27)</f>
        <v>6.642418471572019E-7</v>
      </c>
      <c r="AL550" s="17">
        <f t="shared" si="174"/>
        <v>2.044053767621183E-10</v>
      </c>
      <c r="AM550">
        <f t="shared" si="182"/>
        <v>0</v>
      </c>
      <c r="AN550" t="e">
        <f t="shared" si="183"/>
        <v>#DIV/0!</v>
      </c>
      <c r="AO550">
        <f t="shared" si="184"/>
        <v>0</v>
      </c>
      <c r="AQ550">
        <f t="shared" si="190"/>
        <v>2.044053767621183E-10</v>
      </c>
      <c r="AS550" s="4" t="e">
        <f t="shared" si="185"/>
        <v>#DIV/0!</v>
      </c>
    </row>
    <row r="551" spans="1:45" x14ac:dyDescent="0.2">
      <c r="A551">
        <f>front!A551</f>
        <v>444.33</v>
      </c>
      <c r="B551" s="1">
        <f t="shared" si="186"/>
        <v>0.45999999999997954</v>
      </c>
      <c r="C551">
        <f>front!D551-front!B551</f>
        <v>6469.5000000000009</v>
      </c>
      <c r="D551" s="2">
        <f>front!E551-front!C551</f>
        <v>53195.9</v>
      </c>
      <c r="E551" s="2">
        <f>IF(front!F551-front!C551&gt;0,front!F551-front!C551,0)</f>
        <v>53195.9</v>
      </c>
      <c r="F551" s="2">
        <f>front!I551-front!H551</f>
        <v>12007.1</v>
      </c>
      <c r="G551" s="2">
        <f>IF(front!J551-front!H551&gt;0,front!J551-front!H551,0)</f>
        <v>10827.800000000001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6457.82881643168</v>
      </c>
      <c r="J551" s="4">
        <f>D551/(constants!$A$4+constants!$B$4*data!D551+constants!$C$4*data!D551^2+constants!$D$4*data!D551^3+constants!$E$4*data!D551^4+constants!$F$4*data!D551^5+constants!$G$4*data!D551^6+constants!$H$4*data!D551^7)</f>
        <v>56019.226835772279</v>
      </c>
      <c r="K551" s="4">
        <f>E551/(constants!$A$4+constants!$B$4*data!E551+constants!$C$4*data!E551^2+constants!$D$4*data!E551^3+constants!$E$4*data!E551^4+constants!$F$4*data!E551^5+constants!$G$4*data!E551^6+constants!$H$4*data!E551^7)</f>
        <v>56019.226835772279</v>
      </c>
      <c r="L551" s="4">
        <f>F551/(constants!$A$4+constants!$B$4*data!F551+constants!$C$4*data!F551^2+constants!$D$4*data!F551^3+constants!$E$4*data!F551^4+constants!$F$4*data!F551^5+constants!$G$4*data!F551^6+constants!$H$4*data!F551^7)</f>
        <v>12024.282811265262</v>
      </c>
      <c r="M551" s="4">
        <f>G551/(constants!$A$4+constants!$B$4*data!G551+constants!$C$4*data!G551^2+constants!$D$4*data!G551^3+constants!$E$4*data!G551^4+constants!$F$4*data!G551^5+constants!$G$4*data!G551^6+constants!$H$4*data!G551^7)</f>
        <v>10832.85862667798</v>
      </c>
      <c r="N551" s="4"/>
      <c r="O551" s="4">
        <f t="shared" si="187"/>
        <v>21526.096054772264</v>
      </c>
      <c r="P551" s="4">
        <f t="shared" si="188"/>
        <v>18673.07561192409</v>
      </c>
      <c r="Q551" s="4">
        <f t="shared" si="175"/>
        <v>18673.07561192409</v>
      </c>
      <c r="R551" s="4">
        <f t="shared" si="189"/>
        <v>4008.0942704217541</v>
      </c>
      <c r="S551" s="4">
        <f t="shared" si="176"/>
        <v>3610.9528755593269</v>
      </c>
      <c r="T551" s="4">
        <f t="shared" si="177"/>
        <v>1.1527879232185145</v>
      </c>
      <c r="U551" s="4">
        <f t="shared" si="178"/>
        <v>1</v>
      </c>
      <c r="V551" s="4">
        <f t="shared" si="179"/>
        <v>0.90091515616456852</v>
      </c>
      <c r="W551" s="4"/>
      <c r="X551">
        <f>IF(front!E551&gt;$X$2,O551,P551)</f>
        <v>21526.096054772264</v>
      </c>
      <c r="Y551">
        <f t="shared" si="170"/>
        <v>20946.97439266937</v>
      </c>
      <c r="Z551">
        <f>SUMPRODUCT($B$7:$B$456,Y$7:Y$456,EXP(constants!$B$32+constants!$A$32*ABS($A$7:$A$456-$A551)))</f>
        <v>4.8598407965214907</v>
      </c>
      <c r="AA551">
        <f t="shared" si="171"/>
        <v>20942.114551872848</v>
      </c>
      <c r="AB551">
        <f t="shared" si="180"/>
        <v>20934.599076479342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4.3027236398323312E-6</v>
      </c>
      <c r="AJ551">
        <f>SUMPRODUCT(A551^constants!$E$28:$J$28,constants!$E$27:$J$27)</f>
        <v>6.6617646385754752E-7</v>
      </c>
      <c r="AL551" s="17">
        <f t="shared" si="174"/>
        <v>2.055316953581677E-10</v>
      </c>
      <c r="AM551">
        <f t="shared" si="182"/>
        <v>0</v>
      </c>
      <c r="AN551" t="e">
        <f t="shared" si="183"/>
        <v>#DIV/0!</v>
      </c>
      <c r="AO551">
        <f t="shared" si="184"/>
        <v>0</v>
      </c>
      <c r="AQ551">
        <f t="shared" si="190"/>
        <v>2.055316953581677E-10</v>
      </c>
      <c r="AS551" s="4" t="e">
        <f t="shared" si="185"/>
        <v>#DIV/0!</v>
      </c>
    </row>
    <row r="552" spans="1:45" x14ac:dyDescent="0.2">
      <c r="A552">
        <f>front!A552</f>
        <v>444.8</v>
      </c>
      <c r="B552" s="1">
        <f t="shared" si="186"/>
        <v>0.47000000000002728</v>
      </c>
      <c r="C552">
        <f>front!D552-front!B552</f>
        <v>6571.6999999999989</v>
      </c>
      <c r="D552" s="2">
        <f>front!E552-front!C552</f>
        <v>52301.3</v>
      </c>
      <c r="E552" s="2">
        <f>IF(front!F552-front!C552&gt;0,front!F552-front!C552,0)</f>
        <v>52301.3</v>
      </c>
      <c r="F552" s="2">
        <f>front!I552-front!H552</f>
        <v>11574.6</v>
      </c>
      <c r="G552" s="2">
        <f>IF(front!J552-front!H552&gt;0,front!J552-front!H552,0)</f>
        <v>10439.9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6560.0392278830386</v>
      </c>
      <c r="J552" s="4">
        <f>D552/(constants!$A$4+constants!$B$4*data!D552+constants!$C$4*data!D552^2+constants!$D$4*data!D552^3+constants!$E$4*data!D552^4+constants!$F$4*data!D552^5+constants!$G$4*data!D552^6+constants!$H$4*data!D552^7)</f>
        <v>55028.871551376062</v>
      </c>
      <c r="K552" s="4">
        <f>E552/(constants!$A$4+constants!$B$4*data!E552+constants!$C$4*data!E552^2+constants!$D$4*data!E552^3+constants!$E$4*data!E552^4+constants!$F$4*data!E552^5+constants!$G$4*data!E552^6+constants!$H$4*data!E552^7)</f>
        <v>55028.871551376062</v>
      </c>
      <c r="L552" s="4">
        <f>F552/(constants!$A$4+constants!$B$4*data!F552+constants!$C$4*data!F552^2+constants!$D$4*data!F552^3+constants!$E$4*data!F552^4+constants!$F$4*data!F552^5+constants!$G$4*data!F552^6+constants!$H$4*data!F552^7)</f>
        <v>11586.886254538194</v>
      </c>
      <c r="M552" s="4">
        <f>G552/(constants!$A$4+constants!$B$4*data!G552+constants!$C$4*data!G552^2+constants!$D$4*data!G552^3+constants!$E$4*data!G552^4+constants!$F$4*data!G552^5+constants!$G$4*data!G552^6+constants!$H$4*data!G552^7)</f>
        <v>10441.79142698589</v>
      </c>
      <c r="N552" s="4"/>
      <c r="O552" s="4">
        <f t="shared" si="187"/>
        <v>21866.797426276797</v>
      </c>
      <c r="P552" s="4">
        <f t="shared" si="188"/>
        <v>18342.957183792019</v>
      </c>
      <c r="Q552" s="4">
        <f t="shared" si="175"/>
        <v>18342.957183792019</v>
      </c>
      <c r="R552" s="4">
        <f t="shared" si="189"/>
        <v>3862.2954181793984</v>
      </c>
      <c r="S552" s="4">
        <f t="shared" si="176"/>
        <v>3480.5971423286301</v>
      </c>
      <c r="T552" s="4">
        <f t="shared" si="177"/>
        <v>1.1921086227905755</v>
      </c>
      <c r="U552" s="4">
        <f t="shared" si="178"/>
        <v>1</v>
      </c>
      <c r="V552" s="4">
        <f t="shared" si="179"/>
        <v>0.90117320543266666</v>
      </c>
      <c r="W552" s="4"/>
      <c r="X552">
        <f>IF(front!E552&gt;$X$2,O552,P552)</f>
        <v>21866.797426276797</v>
      </c>
      <c r="Y552">
        <f t="shared" si="170"/>
        <v>21287.675764173902</v>
      </c>
      <c r="Z552">
        <f>SUMPRODUCT($B$7:$B$456,Y$7:Y$456,EXP(constants!$B$32+constants!$A$32*ABS($A$7:$A$456-$A552)))</f>
        <v>4.7316410125936148</v>
      </c>
      <c r="AA552">
        <f t="shared" si="171"/>
        <v>21282.944123161309</v>
      </c>
      <c r="AB552">
        <f t="shared" si="180"/>
        <v>21275.428647767803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4.3269024144710051E-6</v>
      </c>
      <c r="AJ552">
        <f>SUMPRODUCT(A552^constants!$E$28:$J$28,constants!$E$27:$J$27)</f>
        <v>6.6814894236641659E-7</v>
      </c>
      <c r="AL552" s="17">
        <f t="shared" si="174"/>
        <v>2.0337556935309876E-10</v>
      </c>
      <c r="AM552">
        <f t="shared" si="182"/>
        <v>0</v>
      </c>
      <c r="AN552" t="e">
        <f t="shared" si="183"/>
        <v>#DIV/0!</v>
      </c>
      <c r="AO552">
        <f t="shared" si="184"/>
        <v>0</v>
      </c>
      <c r="AQ552">
        <f t="shared" si="190"/>
        <v>2.0337556935309876E-10</v>
      </c>
      <c r="AS552" s="4" t="e">
        <f t="shared" si="185"/>
        <v>#DIV/0!</v>
      </c>
    </row>
    <row r="553" spans="1:45" x14ac:dyDescent="0.2">
      <c r="A553">
        <f>front!A553</f>
        <v>445.26</v>
      </c>
      <c r="B553" s="1">
        <f t="shared" si="186"/>
        <v>0.45999999999997954</v>
      </c>
      <c r="C553">
        <f>front!D553-front!B553</f>
        <v>6571.6999999999989</v>
      </c>
      <c r="D553" s="2">
        <f>front!E553-front!C553</f>
        <v>52301.3</v>
      </c>
      <c r="E553" s="2">
        <f>IF(front!F553-front!C553&gt;0,front!F553-front!C553,0)</f>
        <v>52301.3</v>
      </c>
      <c r="F553" s="2">
        <f>front!I553-front!H553</f>
        <v>11574.6</v>
      </c>
      <c r="G553" s="2">
        <f>IF(front!J553-front!H553&gt;0,front!J553-front!H553,0)</f>
        <v>10439.9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6560.0392278830386</v>
      </c>
      <c r="J553" s="4">
        <f>D553/(constants!$A$4+constants!$B$4*data!D553+constants!$C$4*data!D553^2+constants!$D$4*data!D553^3+constants!$E$4*data!D553^4+constants!$F$4*data!D553^5+constants!$G$4*data!D553^6+constants!$H$4*data!D553^7)</f>
        <v>55028.871551376062</v>
      </c>
      <c r="K553" s="4">
        <f>E553/(constants!$A$4+constants!$B$4*data!E553+constants!$C$4*data!E553^2+constants!$D$4*data!E553^3+constants!$E$4*data!E553^4+constants!$F$4*data!E553^5+constants!$G$4*data!E553^6+constants!$H$4*data!E553^7)</f>
        <v>55028.871551376062</v>
      </c>
      <c r="L553" s="4">
        <f>F553/(constants!$A$4+constants!$B$4*data!F553+constants!$C$4*data!F553^2+constants!$D$4*data!F553^3+constants!$E$4*data!F553^4+constants!$F$4*data!F553^5+constants!$G$4*data!F553^6+constants!$H$4*data!F553^7)</f>
        <v>11586.886254538194</v>
      </c>
      <c r="M553" s="4">
        <f>G553/(constants!$A$4+constants!$B$4*data!G553+constants!$C$4*data!G553^2+constants!$D$4*data!G553^3+constants!$E$4*data!G553^4+constants!$F$4*data!G553^5+constants!$G$4*data!G553^6+constants!$H$4*data!G553^7)</f>
        <v>10441.79142698589</v>
      </c>
      <c r="N553" s="4"/>
      <c r="O553" s="4">
        <f t="shared" si="187"/>
        <v>21866.797426276797</v>
      </c>
      <c r="P553" s="4">
        <f t="shared" si="188"/>
        <v>18342.957183792019</v>
      </c>
      <c r="Q553" s="4">
        <f t="shared" si="175"/>
        <v>18342.957183792019</v>
      </c>
      <c r="R553" s="4">
        <f t="shared" si="189"/>
        <v>3862.2954181793984</v>
      </c>
      <c r="S553" s="4">
        <f t="shared" si="176"/>
        <v>3480.5971423286301</v>
      </c>
      <c r="T553" s="4">
        <f t="shared" si="177"/>
        <v>1.1921086227905755</v>
      </c>
      <c r="U553" s="4">
        <f t="shared" si="178"/>
        <v>1</v>
      </c>
      <c r="V553" s="4">
        <f t="shared" si="179"/>
        <v>0.90117320543266666</v>
      </c>
      <c r="W553" s="4"/>
      <c r="X553">
        <f>IF(front!E553&gt;$X$2,O553,P553)</f>
        <v>21866.797426276797</v>
      </c>
      <c r="Y553">
        <f t="shared" si="170"/>
        <v>21287.675764173902</v>
      </c>
      <c r="Z553">
        <f>SUMPRODUCT($B$7:$B$456,Y$7:Y$456,EXP(constants!$B$32+constants!$A$32*ABS($A$7:$A$456-$A553)))</f>
        <v>4.6094441710049798</v>
      </c>
      <c r="AA553">
        <f t="shared" si="171"/>
        <v>21283.066320002898</v>
      </c>
      <c r="AB553">
        <f t="shared" si="180"/>
        <v>21275.550844609392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4.350625489783297E-6</v>
      </c>
      <c r="AJ553">
        <f>SUMPRODUCT(A553^constants!$E$28:$J$28,constants!$E$27:$J$27)</f>
        <v>6.7007425644363726E-7</v>
      </c>
      <c r="AL553" s="17">
        <f t="shared" si="174"/>
        <v>2.044894405582744E-10</v>
      </c>
      <c r="AM553">
        <f t="shared" si="182"/>
        <v>0</v>
      </c>
      <c r="AN553" t="e">
        <f t="shared" si="183"/>
        <v>#DIV/0!</v>
      </c>
      <c r="AO553">
        <f t="shared" si="184"/>
        <v>0</v>
      </c>
      <c r="AQ553">
        <f t="shared" si="190"/>
        <v>2.044894405582744E-10</v>
      </c>
      <c r="AS553" s="4" t="e">
        <f t="shared" si="185"/>
        <v>#DIV/0!</v>
      </c>
    </row>
    <row r="554" spans="1:45" x14ac:dyDescent="0.2">
      <c r="A554">
        <f>front!A554</f>
        <v>445.73</v>
      </c>
      <c r="B554" s="1">
        <f t="shared" si="186"/>
        <v>0.47000000000002728</v>
      </c>
      <c r="C554">
        <f>front!D554-front!B554</f>
        <v>6698.5</v>
      </c>
      <c r="D554" s="2">
        <f>front!E554-front!C554</f>
        <v>52568</v>
      </c>
      <c r="E554" s="2">
        <f>IF(front!F554-front!C554&gt;0,front!F554-front!C554,0)</f>
        <v>52568</v>
      </c>
      <c r="F554" s="2">
        <f>front!I554-front!H554</f>
        <v>11522.7</v>
      </c>
      <c r="G554" s="2">
        <f>IF(front!J554-front!H554&gt;0,front!J554-front!H554,0)</f>
        <v>10362.899999999998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6686.8706364621794</v>
      </c>
      <c r="J554" s="4">
        <f>D554/(constants!$A$4+constants!$B$4*data!D554+constants!$C$4*data!D554^2+constants!$D$4*data!D554^3+constants!$E$4*data!D554^4+constants!$F$4*data!D554^5+constants!$G$4*data!D554^6+constants!$H$4*data!D554^7)</f>
        <v>55324.03795362285</v>
      </c>
      <c r="K554" s="4">
        <f>E554/(constants!$A$4+constants!$B$4*data!E554+constants!$C$4*data!E554^2+constants!$D$4*data!E554^3+constants!$E$4*data!E554^4+constants!$F$4*data!E554^5+constants!$G$4*data!E554^6+constants!$H$4*data!E554^7)</f>
        <v>55324.03795362285</v>
      </c>
      <c r="L554" s="4">
        <f>F554/(constants!$A$4+constants!$B$4*data!F554+constants!$C$4*data!F554^2+constants!$D$4*data!F554^3+constants!$E$4*data!F554^4+constants!$F$4*data!F554^5+constants!$G$4*data!F554^6+constants!$H$4*data!F554^7)</f>
        <v>11534.434334489775</v>
      </c>
      <c r="M554" s="4">
        <f>G554/(constants!$A$4+constants!$B$4*data!G554+constants!$C$4*data!G554^2+constants!$D$4*data!G554^3+constants!$E$4*data!G554^4+constants!$F$4*data!G554^5+constants!$G$4*data!G554^6+constants!$H$4*data!G554^7)</f>
        <v>10364.208664155585</v>
      </c>
      <c r="N554" s="4"/>
      <c r="O554" s="4">
        <f t="shared" si="187"/>
        <v>22289.568788207263</v>
      </c>
      <c r="P554" s="4">
        <f t="shared" si="188"/>
        <v>18441.345984540949</v>
      </c>
      <c r="Q554" s="4">
        <f t="shared" si="175"/>
        <v>18441.345984540949</v>
      </c>
      <c r="R554" s="4">
        <f t="shared" si="189"/>
        <v>3844.8114448299252</v>
      </c>
      <c r="S554" s="4">
        <f t="shared" si="176"/>
        <v>3454.7362213851952</v>
      </c>
      <c r="T554" s="4">
        <f t="shared" si="177"/>
        <v>1.2086736405733189</v>
      </c>
      <c r="U554" s="4">
        <f t="shared" si="178"/>
        <v>1</v>
      </c>
      <c r="V554" s="4">
        <f t="shared" si="179"/>
        <v>0.8985450316505742</v>
      </c>
      <c r="W554" s="4"/>
      <c r="X554">
        <f>IF(front!E554&gt;$X$2,O554,P554)</f>
        <v>22289.568788207263</v>
      </c>
      <c r="Y554">
        <f t="shared" si="170"/>
        <v>21710.447126104369</v>
      </c>
      <c r="Z554">
        <f>SUMPRODUCT($B$7:$B$456,Y$7:Y$456,EXP(constants!$B$32+constants!$A$32*ABS($A$7:$A$456-$A554)))</f>
        <v>4.4878497049530424</v>
      </c>
      <c r="AA554">
        <f t="shared" si="171"/>
        <v>21705.959276399415</v>
      </c>
      <c r="AB554">
        <f t="shared" si="180"/>
        <v>21698.443801005909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4.3749240686252889E-6</v>
      </c>
      <c r="AJ554">
        <f>SUMPRODUCT(A554^constants!$E$28:$J$28,constants!$E$27:$J$27)</f>
        <v>6.7203497550926078E-7</v>
      </c>
      <c r="AL554" s="17">
        <f t="shared" si="174"/>
        <v>2.0162386338611407E-10</v>
      </c>
      <c r="AM554">
        <f t="shared" si="182"/>
        <v>0</v>
      </c>
      <c r="AN554" t="e">
        <f t="shared" si="183"/>
        <v>#DIV/0!</v>
      </c>
      <c r="AO554">
        <f t="shared" si="184"/>
        <v>0</v>
      </c>
      <c r="AQ554">
        <f t="shared" si="190"/>
        <v>2.0162386338611407E-10</v>
      </c>
      <c r="AS554" s="4" t="e">
        <f t="shared" si="185"/>
        <v>#DIV/0!</v>
      </c>
    </row>
    <row r="555" spans="1:45" x14ac:dyDescent="0.2">
      <c r="A555">
        <f>front!A555</f>
        <v>446.19</v>
      </c>
      <c r="B555" s="1">
        <f t="shared" si="186"/>
        <v>0.45999999999997954</v>
      </c>
      <c r="C555">
        <f>front!D555-front!B555</f>
        <v>6698.5</v>
      </c>
      <c r="D555" s="2">
        <f>front!E555-front!C555</f>
        <v>52568</v>
      </c>
      <c r="E555" s="2">
        <f>IF(front!F555-front!C555&gt;0,front!F555-front!C555,0)</f>
        <v>52568</v>
      </c>
      <c r="F555" s="2">
        <f>front!I555-front!H555</f>
        <v>11522.7</v>
      </c>
      <c r="G555" s="2">
        <f>IF(front!J555-front!H555&gt;0,front!J555-front!H555,0)</f>
        <v>10362.899999999998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6686.8706364621794</v>
      </c>
      <c r="J555" s="4">
        <f>D555/(constants!$A$4+constants!$B$4*data!D555+constants!$C$4*data!D555^2+constants!$D$4*data!D555^3+constants!$E$4*data!D555^4+constants!$F$4*data!D555^5+constants!$G$4*data!D555^6+constants!$H$4*data!D555^7)</f>
        <v>55324.03795362285</v>
      </c>
      <c r="K555" s="4">
        <f>E555/(constants!$A$4+constants!$B$4*data!E555+constants!$C$4*data!E555^2+constants!$D$4*data!E555^3+constants!$E$4*data!E555^4+constants!$F$4*data!E555^5+constants!$G$4*data!E555^6+constants!$H$4*data!E555^7)</f>
        <v>55324.03795362285</v>
      </c>
      <c r="L555" s="4">
        <f>F555/(constants!$A$4+constants!$B$4*data!F555+constants!$C$4*data!F555^2+constants!$D$4*data!F555^3+constants!$E$4*data!F555^4+constants!$F$4*data!F555^5+constants!$G$4*data!F555^6+constants!$H$4*data!F555^7)</f>
        <v>11534.434334489775</v>
      </c>
      <c r="M555" s="4">
        <f>G555/(constants!$A$4+constants!$B$4*data!G555+constants!$C$4*data!G555^2+constants!$D$4*data!G555^3+constants!$E$4*data!G555^4+constants!$F$4*data!G555^5+constants!$G$4*data!G555^6+constants!$H$4*data!G555^7)</f>
        <v>10364.208664155585</v>
      </c>
      <c r="N555" s="4"/>
      <c r="O555" s="4">
        <f t="shared" si="187"/>
        <v>22289.568788207263</v>
      </c>
      <c r="P555" s="4">
        <f t="shared" si="188"/>
        <v>18441.345984540949</v>
      </c>
      <c r="Q555" s="4">
        <f t="shared" si="175"/>
        <v>18441.345984540949</v>
      </c>
      <c r="R555" s="4">
        <f t="shared" si="189"/>
        <v>3844.8114448299252</v>
      </c>
      <c r="S555" s="4">
        <f t="shared" si="176"/>
        <v>3454.7362213851952</v>
      </c>
      <c r="T555" s="4">
        <f t="shared" si="177"/>
        <v>1.2086736405733189</v>
      </c>
      <c r="U555" s="4">
        <f t="shared" si="178"/>
        <v>1</v>
      </c>
      <c r="V555" s="4">
        <f t="shared" si="179"/>
        <v>0.8985450316505742</v>
      </c>
      <c r="W555" s="4"/>
      <c r="X555">
        <f>IF(front!E555&gt;$X$2,O555,P555)</f>
        <v>22289.568788207263</v>
      </c>
      <c r="Y555">
        <f t="shared" si="170"/>
        <v>21710.447126104369</v>
      </c>
      <c r="Z555">
        <f>SUMPRODUCT($B$7:$B$456,Y$7:Y$456,EXP(constants!$B$32+constants!$A$32*ABS($A$7:$A$456-$A555)))</f>
        <v>4.3719488878770756</v>
      </c>
      <c r="AA555">
        <f t="shared" si="171"/>
        <v>21706.075177216491</v>
      </c>
      <c r="AB555">
        <f t="shared" si="180"/>
        <v>21698.559701822986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4.3987639389774061E-6</v>
      </c>
      <c r="AJ555">
        <f>SUMPRODUCT(A555^constants!$E$28:$J$28,constants!$E$27:$J$27)</f>
        <v>6.7394654026058489E-7</v>
      </c>
      <c r="AL555" s="17">
        <f t="shared" si="174"/>
        <v>2.0272147089135358E-10</v>
      </c>
      <c r="AM555">
        <f t="shared" si="182"/>
        <v>0</v>
      </c>
      <c r="AN555" t="e">
        <f t="shared" si="183"/>
        <v>#DIV/0!</v>
      </c>
      <c r="AO555">
        <f t="shared" si="184"/>
        <v>0</v>
      </c>
      <c r="AQ555">
        <f t="shared" si="190"/>
        <v>2.0272147089135358E-10</v>
      </c>
      <c r="AS555" s="4" t="e">
        <f t="shared" si="185"/>
        <v>#DIV/0!</v>
      </c>
    </row>
    <row r="556" spans="1:45" x14ac:dyDescent="0.2">
      <c r="A556">
        <f>front!A556</f>
        <v>446.65</v>
      </c>
      <c r="B556" s="1">
        <f t="shared" si="186"/>
        <v>0.45999999999997954</v>
      </c>
      <c r="C556">
        <f>front!D556-front!B556</f>
        <v>6801.4499999999989</v>
      </c>
      <c r="D556" s="2">
        <f>front!E556-front!C556</f>
        <v>52614.5</v>
      </c>
      <c r="E556" s="2">
        <f>IF(front!F556-front!C556&gt;0,front!F556-front!C556,0)</f>
        <v>52614.5</v>
      </c>
      <c r="F556" s="2">
        <f>front!I556-front!H556</f>
        <v>11636.899999999998</v>
      </c>
      <c r="G556" s="2">
        <f>IF(front!J556-front!H556&gt;0,front!J556-front!H556,0)</f>
        <v>10434.399999999998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6789.8616767482372</v>
      </c>
      <c r="J556" s="4">
        <f>D556/(constants!$A$4+constants!$B$4*data!D556+constants!$C$4*data!D556^2+constants!$D$4*data!D556^3+constants!$E$4*data!D556^4+constants!$F$4*data!D556^5+constants!$G$4*data!D556^6+constants!$H$4*data!D556^7)</f>
        <v>55375.507695618107</v>
      </c>
      <c r="K556" s="4">
        <f>E556/(constants!$A$4+constants!$B$4*data!E556+constants!$C$4*data!E556^2+constants!$D$4*data!E556^3+constants!$E$4*data!E556^4+constants!$F$4*data!E556^5+constants!$G$4*data!E556^6+constants!$H$4*data!E556^7)</f>
        <v>55375.507695618107</v>
      </c>
      <c r="L556" s="4">
        <f>F556/(constants!$A$4+constants!$B$4*data!F556+constants!$C$4*data!F556^2+constants!$D$4*data!F556^3+constants!$E$4*data!F556^4+constants!$F$4*data!F556^5+constants!$G$4*data!F556^6+constants!$H$4*data!F556^7)</f>
        <v>11649.858773567326</v>
      </c>
      <c r="M556" s="4">
        <f>G556/(constants!$A$4+constants!$B$4*data!G556+constants!$C$4*data!G556^2+constants!$D$4*data!G556^3+constants!$E$4*data!G556^4+constants!$F$4*data!G556^5+constants!$G$4*data!G556^6+constants!$H$4*data!G556^7)</f>
        <v>10436.249303106768</v>
      </c>
      <c r="N556" s="4"/>
      <c r="O556" s="4">
        <f t="shared" si="187"/>
        <v>22632.87225582746</v>
      </c>
      <c r="P556" s="4">
        <f t="shared" si="188"/>
        <v>18458.502565206036</v>
      </c>
      <c r="Q556" s="4">
        <f t="shared" si="175"/>
        <v>18458.502565206036</v>
      </c>
      <c r="R556" s="4">
        <f t="shared" si="189"/>
        <v>3883.2862578557756</v>
      </c>
      <c r="S556" s="4">
        <f t="shared" si="176"/>
        <v>3478.7497677022561</v>
      </c>
      <c r="T556" s="4">
        <f t="shared" si="177"/>
        <v>1.2261488804888236</v>
      </c>
      <c r="U556" s="4">
        <f t="shared" si="178"/>
        <v>1</v>
      </c>
      <c r="V556" s="4">
        <f t="shared" si="179"/>
        <v>0.89582625042509967</v>
      </c>
      <c r="W556" s="4"/>
      <c r="X556">
        <f>IF(front!E556&gt;$X$2,O556,P556)</f>
        <v>22632.87225582746</v>
      </c>
      <c r="Y556">
        <f t="shared" si="170"/>
        <v>22053.750593724566</v>
      </c>
      <c r="Z556">
        <f>SUMPRODUCT($B$7:$B$456,Y$7:Y$456,EXP(constants!$B$32+constants!$A$32*ABS($A$7:$A$456-$A556)))</f>
        <v>4.2590412635954324</v>
      </c>
      <c r="AA556">
        <f t="shared" si="171"/>
        <v>22049.491552460971</v>
      </c>
      <c r="AB556">
        <f t="shared" si="180"/>
        <v>22041.976077067466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4.4226612363571781E-6</v>
      </c>
      <c r="AJ556">
        <f>SUMPRODUCT(A556^constants!$E$28:$J$28,constants!$E$27:$J$27)</f>
        <v>6.758496191178469E-7</v>
      </c>
      <c r="AL556" s="17">
        <f t="shared" si="174"/>
        <v>2.0064722059827148E-10</v>
      </c>
      <c r="AM556">
        <f t="shared" si="182"/>
        <v>0</v>
      </c>
      <c r="AN556" t="e">
        <f t="shared" si="183"/>
        <v>#DIV/0!</v>
      </c>
      <c r="AO556">
        <f t="shared" si="184"/>
        <v>0</v>
      </c>
      <c r="AQ556">
        <f t="shared" si="190"/>
        <v>2.0064722059827148E-10</v>
      </c>
      <c r="AS556" s="4" t="e">
        <f t="shared" si="185"/>
        <v>#DIV/0!</v>
      </c>
    </row>
    <row r="557" spans="1:45" x14ac:dyDescent="0.2">
      <c r="A557">
        <f>front!A557</f>
        <v>447.12</v>
      </c>
      <c r="B557" s="1">
        <f t="shared" si="186"/>
        <v>0.47000000000002728</v>
      </c>
      <c r="C557">
        <f>front!D557-front!B557</f>
        <v>6801.4499999999989</v>
      </c>
      <c r="D557" s="2">
        <f>front!E557-front!C557</f>
        <v>52614.5</v>
      </c>
      <c r="E557" s="2">
        <f>IF(front!F557-front!C557&gt;0,front!F557-front!C557,0)</f>
        <v>52614.5</v>
      </c>
      <c r="F557" s="2">
        <f>front!I557-front!H557</f>
        <v>11636.899999999998</v>
      </c>
      <c r="G557" s="2">
        <f>IF(front!J557-front!H557&gt;0,front!J557-front!H557,0)</f>
        <v>10434.399999999998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6789.8616767482372</v>
      </c>
      <c r="J557" s="4">
        <f>D557/(constants!$A$4+constants!$B$4*data!D557+constants!$C$4*data!D557^2+constants!$D$4*data!D557^3+constants!$E$4*data!D557^4+constants!$F$4*data!D557^5+constants!$G$4*data!D557^6+constants!$H$4*data!D557^7)</f>
        <v>55375.507695618107</v>
      </c>
      <c r="K557" s="4">
        <f>E557/(constants!$A$4+constants!$B$4*data!E557+constants!$C$4*data!E557^2+constants!$D$4*data!E557^3+constants!$E$4*data!E557^4+constants!$F$4*data!E557^5+constants!$G$4*data!E557^6+constants!$H$4*data!E557^7)</f>
        <v>55375.507695618107</v>
      </c>
      <c r="L557" s="4">
        <f>F557/(constants!$A$4+constants!$B$4*data!F557+constants!$C$4*data!F557^2+constants!$D$4*data!F557^3+constants!$E$4*data!F557^4+constants!$F$4*data!F557^5+constants!$G$4*data!F557^6+constants!$H$4*data!F557^7)</f>
        <v>11649.858773567326</v>
      </c>
      <c r="M557" s="4">
        <f>G557/(constants!$A$4+constants!$B$4*data!G557+constants!$C$4*data!G557^2+constants!$D$4*data!G557^3+constants!$E$4*data!G557^4+constants!$F$4*data!G557^5+constants!$G$4*data!G557^6+constants!$H$4*data!G557^7)</f>
        <v>10436.249303106768</v>
      </c>
      <c r="N557" s="4"/>
      <c r="O557" s="4">
        <f t="shared" si="187"/>
        <v>22632.87225582746</v>
      </c>
      <c r="P557" s="4">
        <f t="shared" si="188"/>
        <v>18458.502565206036</v>
      </c>
      <c r="Q557" s="4">
        <f t="shared" si="175"/>
        <v>18458.502565206036</v>
      </c>
      <c r="R557" s="4">
        <f t="shared" si="189"/>
        <v>3883.2862578557756</v>
      </c>
      <c r="S557" s="4">
        <f t="shared" si="176"/>
        <v>3478.7497677022561</v>
      </c>
      <c r="T557" s="4">
        <f t="shared" si="177"/>
        <v>1.2261488804888236</v>
      </c>
      <c r="U557" s="4">
        <f t="shared" si="178"/>
        <v>1</v>
      </c>
      <c r="V557" s="4">
        <f t="shared" si="179"/>
        <v>0.89582625042509967</v>
      </c>
      <c r="W557" s="4"/>
      <c r="X557">
        <f>IF(front!E557&gt;$X$2,O557,P557)</f>
        <v>22632.87225582746</v>
      </c>
      <c r="Y557">
        <f t="shared" si="170"/>
        <v>22053.750593724566</v>
      </c>
      <c r="Z557">
        <f>SUMPRODUCT($B$7:$B$456,Y$7:Y$456,EXP(constants!$B$32+constants!$A$32*ABS($A$7:$A$456-$A557)))</f>
        <v>4.1466902231820004</v>
      </c>
      <c r="AA557">
        <f t="shared" si="171"/>
        <v>22049.603903501386</v>
      </c>
      <c r="AB557">
        <f t="shared" si="180"/>
        <v>22042.08842810788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4.4471371156742808E-6</v>
      </c>
      <c r="AJ557">
        <f>SUMPRODUCT(A557^constants!$E$28:$J$28,constants!$E$27:$J$27)</f>
        <v>6.7778412122040813E-7</v>
      </c>
      <c r="AL557" s="17">
        <f t="shared" si="174"/>
        <v>2.017566134978086E-10</v>
      </c>
      <c r="AM557">
        <f t="shared" si="182"/>
        <v>0</v>
      </c>
      <c r="AN557" t="e">
        <f t="shared" si="183"/>
        <v>#DIV/0!</v>
      </c>
      <c r="AO557">
        <f t="shared" si="184"/>
        <v>0</v>
      </c>
      <c r="AQ557">
        <f t="shared" si="190"/>
        <v>2.017566134978086E-10</v>
      </c>
      <c r="AS557" s="4" t="e">
        <f t="shared" si="185"/>
        <v>#DIV/0!</v>
      </c>
    </row>
    <row r="558" spans="1:45" x14ac:dyDescent="0.2">
      <c r="A558">
        <f>front!A558</f>
        <v>447.58</v>
      </c>
      <c r="B558" s="1">
        <f t="shared" si="186"/>
        <v>0.45999999999997954</v>
      </c>
      <c r="C558">
        <f>front!D558-front!B558</f>
        <v>6912.65</v>
      </c>
      <c r="D558" s="2">
        <f>front!E558-front!C558</f>
        <v>52820.3</v>
      </c>
      <c r="E558" s="2">
        <f>IF(front!F558-front!C558&gt;0,front!F558-front!C558,0)</f>
        <v>52820.3</v>
      </c>
      <c r="F558" s="2">
        <f>front!I558-front!H558</f>
        <v>11124</v>
      </c>
      <c r="G558" s="2">
        <f>IF(front!J558-front!H558&gt;0,front!J558-front!H558,0)</f>
        <v>9983.7000000000007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6901.1221439630008</v>
      </c>
      <c r="J558" s="4">
        <f>D558/(constants!$A$4+constants!$B$4*data!D558+constants!$C$4*data!D558^2+constants!$D$4*data!D558^3+constants!$E$4*data!D558^4+constants!$F$4*data!D558^5+constants!$G$4*data!D558^6+constants!$H$4*data!D558^7)</f>
        <v>55603.327461416862</v>
      </c>
      <c r="K558" s="4">
        <f>E558/(constants!$A$4+constants!$B$4*data!E558+constants!$C$4*data!E558^2+constants!$D$4*data!E558^3+constants!$E$4*data!E558^4+constants!$F$4*data!E558^5+constants!$G$4*data!E558^6+constants!$H$4*data!E558^7)</f>
        <v>55603.327461416862</v>
      </c>
      <c r="L558" s="4">
        <f>F558/(constants!$A$4+constants!$B$4*data!F558+constants!$C$4*data!F558^2+constants!$D$4*data!F558^3+constants!$E$4*data!F558^4+constants!$F$4*data!F558^5+constants!$G$4*data!F558^6+constants!$H$4*data!F558^7)</f>
        <v>11131.74365841104</v>
      </c>
      <c r="M558" s="4">
        <f>G558/(constants!$A$4+constants!$B$4*data!G558+constants!$C$4*data!G558^2+constants!$D$4*data!G558^3+constants!$E$4*data!G558^4+constants!$F$4*data!G558^5+constants!$G$4*data!G558^6+constants!$H$4*data!G558^7)</f>
        <v>9982.3542942505537</v>
      </c>
      <c r="N558" s="4"/>
      <c r="O558" s="4">
        <f t="shared" si="187"/>
        <v>23003.740479876669</v>
      </c>
      <c r="P558" s="4">
        <f t="shared" si="188"/>
        <v>18534.442487138953</v>
      </c>
      <c r="Q558" s="4">
        <f t="shared" si="175"/>
        <v>18534.442487138953</v>
      </c>
      <c r="R558" s="4">
        <f t="shared" si="189"/>
        <v>3710.5812194703472</v>
      </c>
      <c r="S558" s="4">
        <f t="shared" si="176"/>
        <v>3327.4514314168509</v>
      </c>
      <c r="T558" s="4">
        <f t="shared" si="177"/>
        <v>1.2411347412170051</v>
      </c>
      <c r="U558" s="4">
        <f t="shared" si="178"/>
        <v>1</v>
      </c>
      <c r="V558" s="4">
        <f t="shared" si="179"/>
        <v>0.89674669131533402</v>
      </c>
      <c r="W558" s="4"/>
      <c r="X558">
        <f>IF(front!E558&gt;$X$2,O558,P558)</f>
        <v>23003.740479876669</v>
      </c>
      <c r="Y558">
        <f t="shared" si="170"/>
        <v>22424.618817773775</v>
      </c>
      <c r="Z558">
        <f>SUMPRODUCT($B$7:$B$456,Y$7:Y$456,EXP(constants!$B$32+constants!$A$32*ABS($A$7:$A$456-$A558)))</f>
        <v>4.0396000092433981</v>
      </c>
      <c r="AA558">
        <f t="shared" si="171"/>
        <v>22420.579217764531</v>
      </c>
      <c r="AB558">
        <f t="shared" si="180"/>
        <v>22413.063742371025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4.4711498161064777E-6</v>
      </c>
      <c r="AJ558">
        <f>SUMPRODUCT(A558^constants!$E$28:$J$28,constants!$E$27:$J$27)</f>
        <v>6.7966655208111975E-7</v>
      </c>
      <c r="AL558" s="17">
        <f t="shared" si="174"/>
        <v>1.9948856022097251E-10</v>
      </c>
      <c r="AM558">
        <f t="shared" si="182"/>
        <v>0</v>
      </c>
      <c r="AN558" t="e">
        <f t="shared" si="183"/>
        <v>#DIV/0!</v>
      </c>
      <c r="AO558">
        <f t="shared" si="184"/>
        <v>0</v>
      </c>
      <c r="AQ558">
        <f t="shared" si="190"/>
        <v>1.9948856022097251E-10</v>
      </c>
      <c r="AS558" s="4" t="e">
        <f t="shared" si="185"/>
        <v>#DIV/0!</v>
      </c>
    </row>
    <row r="559" spans="1:45" x14ac:dyDescent="0.2">
      <c r="A559">
        <f>front!A559</f>
        <v>448.05</v>
      </c>
      <c r="B559" s="1">
        <f t="shared" si="186"/>
        <v>0.47000000000002728</v>
      </c>
      <c r="C559">
        <f>front!D559-front!B559</f>
        <v>6912.65</v>
      </c>
      <c r="D559" s="2">
        <f>front!E559-front!C559</f>
        <v>52820.3</v>
      </c>
      <c r="E559" s="2">
        <f>IF(front!F559-front!C559&gt;0,front!F559-front!C559,0)</f>
        <v>52820.3</v>
      </c>
      <c r="F559" s="2">
        <f>front!I559-front!H559</f>
        <v>11124</v>
      </c>
      <c r="G559" s="2">
        <f>IF(front!J559-front!H559&gt;0,front!J559-front!H559,0)</f>
        <v>9983.7000000000007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6901.1221439630008</v>
      </c>
      <c r="J559" s="4">
        <f>D559/(constants!$A$4+constants!$B$4*data!D559+constants!$C$4*data!D559^2+constants!$D$4*data!D559^3+constants!$E$4*data!D559^4+constants!$F$4*data!D559^5+constants!$G$4*data!D559^6+constants!$H$4*data!D559^7)</f>
        <v>55603.327461416862</v>
      </c>
      <c r="K559" s="4">
        <f>E559/(constants!$A$4+constants!$B$4*data!E559+constants!$C$4*data!E559^2+constants!$D$4*data!E559^3+constants!$E$4*data!E559^4+constants!$F$4*data!E559^5+constants!$G$4*data!E559^6+constants!$H$4*data!E559^7)</f>
        <v>55603.327461416862</v>
      </c>
      <c r="L559" s="4">
        <f>F559/(constants!$A$4+constants!$B$4*data!F559+constants!$C$4*data!F559^2+constants!$D$4*data!F559^3+constants!$E$4*data!F559^4+constants!$F$4*data!F559^5+constants!$G$4*data!F559^6+constants!$H$4*data!F559^7)</f>
        <v>11131.74365841104</v>
      </c>
      <c r="M559" s="4">
        <f>G559/(constants!$A$4+constants!$B$4*data!G559+constants!$C$4*data!G559^2+constants!$D$4*data!G559^3+constants!$E$4*data!G559^4+constants!$F$4*data!G559^5+constants!$G$4*data!G559^6+constants!$H$4*data!G559^7)</f>
        <v>9982.3542942505537</v>
      </c>
      <c r="N559" s="4"/>
      <c r="O559" s="4">
        <f t="shared" si="187"/>
        <v>23003.740479876669</v>
      </c>
      <c r="P559" s="4">
        <f t="shared" si="188"/>
        <v>18534.442487138953</v>
      </c>
      <c r="Q559" s="4">
        <f t="shared" si="175"/>
        <v>18534.442487138953</v>
      </c>
      <c r="R559" s="4">
        <f t="shared" si="189"/>
        <v>3710.5812194703472</v>
      </c>
      <c r="S559" s="4">
        <f t="shared" si="176"/>
        <v>3327.4514314168509</v>
      </c>
      <c r="T559" s="4">
        <f t="shared" si="177"/>
        <v>1.2411347412170051</v>
      </c>
      <c r="U559" s="4">
        <f t="shared" si="178"/>
        <v>1</v>
      </c>
      <c r="V559" s="4">
        <f t="shared" si="179"/>
        <v>0.89674669131533402</v>
      </c>
      <c r="W559" s="4"/>
      <c r="X559">
        <f>IF(front!E559&gt;$X$2,O559,P559)</f>
        <v>23003.740479876669</v>
      </c>
      <c r="Y559">
        <f t="shared" si="170"/>
        <v>22424.618817773775</v>
      </c>
      <c r="Z559">
        <f>SUMPRODUCT($B$7:$B$456,Y$7:Y$456,EXP(constants!$B$32+constants!$A$32*ABS($A$7:$A$456-$A559)))</f>
        <v>3.9330377019532654</v>
      </c>
      <c r="AA559">
        <f t="shared" si="171"/>
        <v>22420.685780071821</v>
      </c>
      <c r="AB559">
        <f t="shared" si="180"/>
        <v>22413.170304678315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4.495743125860752E-6</v>
      </c>
      <c r="AJ559">
        <f>SUMPRODUCT(A559^constants!$E$28:$J$28,constants!$E$27:$J$27)</f>
        <v>6.815775293800481E-7</v>
      </c>
      <c r="AL559" s="17">
        <f t="shared" si="174"/>
        <v>2.0058488222535627E-10</v>
      </c>
      <c r="AM559">
        <f t="shared" si="182"/>
        <v>0</v>
      </c>
      <c r="AN559" t="e">
        <f t="shared" si="183"/>
        <v>#DIV/0!</v>
      </c>
      <c r="AO559">
        <f t="shared" si="184"/>
        <v>0</v>
      </c>
      <c r="AQ559">
        <f t="shared" si="190"/>
        <v>2.0058488222535627E-10</v>
      </c>
      <c r="AS559" s="4" t="e">
        <f t="shared" si="185"/>
        <v>#DIV/0!</v>
      </c>
    </row>
    <row r="560" spans="1:45" x14ac:dyDescent="0.2">
      <c r="A560">
        <f>front!A560</f>
        <v>448.51</v>
      </c>
      <c r="B560" s="1">
        <f t="shared" si="186"/>
        <v>0.45999999999997954</v>
      </c>
      <c r="C560">
        <f>front!D560-front!B560</f>
        <v>7018.8000000000011</v>
      </c>
      <c r="D560" s="2">
        <f>front!E560-front!C560</f>
        <v>52219.9</v>
      </c>
      <c r="E560" s="2">
        <f>IF(front!F560-front!C560&gt;0,front!F560-front!C560,0)</f>
        <v>52219.9</v>
      </c>
      <c r="F560" s="2">
        <f>front!I560-front!H560</f>
        <v>10942.8</v>
      </c>
      <c r="G560" s="2">
        <f>IF(front!J560-front!H560&gt;0,front!J560-front!H560,0)</f>
        <v>9868.0999999999985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7007.3459488538429</v>
      </c>
      <c r="J560" s="4">
        <f>D560/(constants!$A$4+constants!$B$4*data!D560+constants!$C$4*data!D560^2+constants!$D$4*data!D560^3+constants!$E$4*data!D560^4+constants!$F$4*data!D560^5+constants!$G$4*data!D560^6+constants!$H$4*data!D560^7)</f>
        <v>54938.795475557505</v>
      </c>
      <c r="K560" s="4">
        <f>E560/(constants!$A$4+constants!$B$4*data!E560+constants!$C$4*data!E560^2+constants!$D$4*data!E560^3+constants!$E$4*data!E560^4+constants!$F$4*data!E560^5+constants!$G$4*data!E560^6+constants!$H$4*data!E560^7)</f>
        <v>54938.795475557505</v>
      </c>
      <c r="L560" s="4">
        <f>F560/(constants!$A$4+constants!$B$4*data!F560+constants!$C$4*data!F560^2+constants!$D$4*data!F560^3+constants!$E$4*data!F560^4+constants!$F$4*data!F560^5+constants!$G$4*data!F560^6+constants!$H$4*data!F560^7)</f>
        <v>10948.873249669705</v>
      </c>
      <c r="M560" s="4">
        <f>G560/(constants!$A$4+constants!$B$4*data!G560+constants!$C$4*data!G560^2+constants!$D$4*data!G560^3+constants!$E$4*data!G560^4+constants!$F$4*data!G560^5+constants!$G$4*data!G560^6+constants!$H$4*data!G560^7)</f>
        <v>9866.0148704198327</v>
      </c>
      <c r="N560" s="4"/>
      <c r="O560" s="4">
        <f t="shared" si="187"/>
        <v>23357.81982951281</v>
      </c>
      <c r="P560" s="4">
        <f t="shared" si="188"/>
        <v>18312.931825185835</v>
      </c>
      <c r="Q560" s="4">
        <f t="shared" si="175"/>
        <v>18312.931825185835</v>
      </c>
      <c r="R560" s="4">
        <f t="shared" si="189"/>
        <v>3649.6244165565681</v>
      </c>
      <c r="S560" s="4">
        <f t="shared" si="176"/>
        <v>3288.6716234732771</v>
      </c>
      <c r="T560" s="4">
        <f t="shared" si="177"/>
        <v>1.2754822686222598</v>
      </c>
      <c r="U560" s="4">
        <f t="shared" si="178"/>
        <v>1</v>
      </c>
      <c r="V560" s="4">
        <f t="shared" si="179"/>
        <v>0.90109864690574082</v>
      </c>
      <c r="W560" s="4"/>
      <c r="X560">
        <f>IF(front!E560&gt;$X$2,O560,P560)</f>
        <v>23357.81982951281</v>
      </c>
      <c r="Y560">
        <f t="shared" si="170"/>
        <v>22778.698167409915</v>
      </c>
      <c r="Z560">
        <f>SUMPRODUCT($B$7:$B$456,Y$7:Y$456,EXP(constants!$B$32+constants!$A$32*ABS($A$7:$A$456-$A560)))</f>
        <v>3.8314651642758411</v>
      </c>
      <c r="AA560">
        <f t="shared" si="171"/>
        <v>22774.866702245639</v>
      </c>
      <c r="AB560">
        <f t="shared" si="180"/>
        <v>22767.351226852134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4.5198702843731831E-6</v>
      </c>
      <c r="AJ560">
        <f>SUMPRODUCT(A560^constants!$E$28:$J$28,constants!$E$27:$J$27)</f>
        <v>6.8343452516657398E-7</v>
      </c>
      <c r="AL560" s="17">
        <f t="shared" si="174"/>
        <v>1.9852420421407584E-10</v>
      </c>
      <c r="AM560">
        <f t="shared" si="182"/>
        <v>0</v>
      </c>
      <c r="AN560" t="e">
        <f t="shared" si="183"/>
        <v>#DIV/0!</v>
      </c>
      <c r="AO560">
        <f t="shared" si="184"/>
        <v>0</v>
      </c>
      <c r="AQ560">
        <f t="shared" si="190"/>
        <v>1.9852420421407584E-10</v>
      </c>
      <c r="AS560" s="4" t="e">
        <f t="shared" si="185"/>
        <v>#DIV/0!</v>
      </c>
    </row>
    <row r="561" spans="1:45" x14ac:dyDescent="0.2">
      <c r="A561">
        <f>front!A561</f>
        <v>448.98</v>
      </c>
      <c r="B561" s="1">
        <f t="shared" si="186"/>
        <v>0.47000000000002728</v>
      </c>
      <c r="C561">
        <f>front!D561-front!B561</f>
        <v>7018.8000000000011</v>
      </c>
      <c r="D561" s="2">
        <f>front!E561-front!C561</f>
        <v>52219.9</v>
      </c>
      <c r="E561" s="2">
        <f>IF(front!F561-front!C561&gt;0,front!F561-front!C561,0)</f>
        <v>52219.9</v>
      </c>
      <c r="F561" s="2">
        <f>front!I561-front!H561</f>
        <v>10942.8</v>
      </c>
      <c r="G561" s="2">
        <f>IF(front!J561-front!H561&gt;0,front!J561-front!H561,0)</f>
        <v>9868.0999999999985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7007.3459488538429</v>
      </c>
      <c r="J561" s="4">
        <f>D561/(constants!$A$4+constants!$B$4*data!D561+constants!$C$4*data!D561^2+constants!$D$4*data!D561^3+constants!$E$4*data!D561^4+constants!$F$4*data!D561^5+constants!$G$4*data!D561^6+constants!$H$4*data!D561^7)</f>
        <v>54938.795475557505</v>
      </c>
      <c r="K561" s="4">
        <f>E561/(constants!$A$4+constants!$B$4*data!E561+constants!$C$4*data!E561^2+constants!$D$4*data!E561^3+constants!$E$4*data!E561^4+constants!$F$4*data!E561^5+constants!$G$4*data!E561^6+constants!$H$4*data!E561^7)</f>
        <v>54938.795475557505</v>
      </c>
      <c r="L561" s="4">
        <f>F561/(constants!$A$4+constants!$B$4*data!F561+constants!$C$4*data!F561^2+constants!$D$4*data!F561^3+constants!$E$4*data!F561^4+constants!$F$4*data!F561^5+constants!$G$4*data!F561^6+constants!$H$4*data!F561^7)</f>
        <v>10948.873249669705</v>
      </c>
      <c r="M561" s="4">
        <f>G561/(constants!$A$4+constants!$B$4*data!G561+constants!$C$4*data!G561^2+constants!$D$4*data!G561^3+constants!$E$4*data!G561^4+constants!$F$4*data!G561^5+constants!$G$4*data!G561^6+constants!$H$4*data!G561^7)</f>
        <v>9866.0148704198327</v>
      </c>
      <c r="N561" s="4"/>
      <c r="O561" s="4">
        <f t="shared" si="187"/>
        <v>23357.81982951281</v>
      </c>
      <c r="P561" s="4">
        <f t="shared" si="188"/>
        <v>18312.931825185835</v>
      </c>
      <c r="Q561" s="4">
        <f t="shared" si="175"/>
        <v>18312.931825185835</v>
      </c>
      <c r="R561" s="4">
        <f t="shared" si="189"/>
        <v>3649.6244165565681</v>
      </c>
      <c r="S561" s="4">
        <f t="shared" si="176"/>
        <v>3288.6716234732771</v>
      </c>
      <c r="T561" s="4">
        <f t="shared" si="177"/>
        <v>1.2754822686222598</v>
      </c>
      <c r="U561" s="4">
        <f t="shared" si="178"/>
        <v>1</v>
      </c>
      <c r="V561" s="4">
        <f t="shared" si="179"/>
        <v>0.90109864690574082</v>
      </c>
      <c r="W561" s="4"/>
      <c r="X561">
        <f>IF(front!E561&gt;$X$2,O561,P561)</f>
        <v>23357.81982951281</v>
      </c>
      <c r="Y561">
        <f t="shared" si="170"/>
        <v>22778.698167409915</v>
      </c>
      <c r="Z561">
        <f>SUMPRODUCT($B$7:$B$456,Y$7:Y$456,EXP(constants!$B$32+constants!$A$32*ABS($A$7:$A$456-$A561)))</f>
        <v>3.730393333581524</v>
      </c>
      <c r="AA561">
        <f t="shared" si="171"/>
        <v>22774.967774076333</v>
      </c>
      <c r="AB561">
        <f t="shared" si="180"/>
        <v>22767.452298682827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4.5445800535273102E-6</v>
      </c>
      <c r="AJ561">
        <f>SUMPRODUCT(A561^constants!$E$28:$J$28,constants!$E$27:$J$27)</f>
        <v>6.8531701550791782E-7</v>
      </c>
      <c r="AL561" s="17">
        <f t="shared" si="174"/>
        <v>1.996086340231502E-10</v>
      </c>
      <c r="AM561">
        <f t="shared" si="182"/>
        <v>0</v>
      </c>
      <c r="AN561" t="e">
        <f t="shared" si="183"/>
        <v>#DIV/0!</v>
      </c>
      <c r="AO561">
        <f t="shared" si="184"/>
        <v>0</v>
      </c>
      <c r="AQ561">
        <f t="shared" si="190"/>
        <v>1.996086340231502E-10</v>
      </c>
      <c r="AS561" s="4" t="e">
        <f t="shared" si="185"/>
        <v>#DIV/0!</v>
      </c>
    </row>
    <row r="562" spans="1:45" x14ac:dyDescent="0.2">
      <c r="A562">
        <f>front!A562</f>
        <v>449.44</v>
      </c>
      <c r="B562" s="1">
        <f t="shared" si="186"/>
        <v>0.45999999999997954</v>
      </c>
      <c r="C562">
        <f>front!D562-front!B562</f>
        <v>7131.0500000000011</v>
      </c>
      <c r="D562" s="2">
        <f>front!E562-front!C562</f>
        <v>52572</v>
      </c>
      <c r="E562" s="2">
        <f>IF(front!F562-front!C562&gt;0,front!F562-front!C562,0)</f>
        <v>52572</v>
      </c>
      <c r="F562" s="2">
        <f>front!I562-front!H562</f>
        <v>11037.400000000001</v>
      </c>
      <c r="G562" s="2">
        <f>IF(front!J562-front!H562&gt;0,front!J562-front!H562,0)</f>
        <v>9922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7119.6915744314256</v>
      </c>
      <c r="J562" s="4">
        <f>D562/(constants!$A$4+constants!$B$4*data!D562+constants!$C$4*data!D562^2+constants!$D$4*data!D562^3+constants!$E$4*data!D562^4+constants!$F$4*data!D562^5+constants!$G$4*data!D562^6+constants!$H$4*data!D562^7)</f>
        <v>55328.465379832123</v>
      </c>
      <c r="K562" s="4">
        <f>E562/(constants!$A$4+constants!$B$4*data!E562+constants!$C$4*data!E562^2+constants!$D$4*data!E562^3+constants!$E$4*data!E562^4+constants!$F$4*data!E562^5+constants!$G$4*data!E562^6+constants!$H$4*data!E562^7)</f>
        <v>55328.465379832123</v>
      </c>
      <c r="L562" s="4">
        <f>F562/(constants!$A$4+constants!$B$4*data!F562+constants!$C$4*data!F562^2+constants!$D$4*data!F562^3+constants!$E$4*data!F562^4+constants!$F$4*data!F562^5+constants!$G$4*data!F562^6+constants!$H$4*data!F562^7)</f>
        <v>11044.334313014884</v>
      </c>
      <c r="M562" s="4">
        <f>G562/(constants!$A$4+constants!$B$4*data!G562+constants!$C$4*data!G562^2+constants!$D$4*data!G562^3+constants!$E$4*data!G562^4+constants!$F$4*data!G562^5+constants!$G$4*data!G562^6+constants!$H$4*data!G562^7)</f>
        <v>9920.2556487082184</v>
      </c>
      <c r="N562" s="4"/>
      <c r="O562" s="4">
        <f t="shared" si="187"/>
        <v>23732.305248104753</v>
      </c>
      <c r="P562" s="4">
        <f t="shared" si="188"/>
        <v>18442.821793277377</v>
      </c>
      <c r="Q562" s="4">
        <f t="shared" si="175"/>
        <v>18442.821793277377</v>
      </c>
      <c r="R562" s="4">
        <f t="shared" si="189"/>
        <v>3681.4447710049612</v>
      </c>
      <c r="S562" s="4">
        <f t="shared" si="176"/>
        <v>3306.7518829027395</v>
      </c>
      <c r="T562" s="4">
        <f t="shared" si="177"/>
        <v>1.2868044550945807</v>
      </c>
      <c r="U562" s="4">
        <f t="shared" si="178"/>
        <v>1</v>
      </c>
      <c r="V562" s="4">
        <f t="shared" si="179"/>
        <v>0.89822123883174865</v>
      </c>
      <c r="W562" s="4"/>
      <c r="X562">
        <f>IF(front!E562&gt;$X$2,O562,P562)</f>
        <v>23732.305248104753</v>
      </c>
      <c r="Y562">
        <f t="shared" si="170"/>
        <v>23153.183586001858</v>
      </c>
      <c r="Z562">
        <f>SUMPRODUCT($B$7:$B$456,Y$7:Y$456,EXP(constants!$B$32+constants!$A$32*ABS($A$7:$A$456-$A562)))</f>
        <v>3.6340541814705136</v>
      </c>
      <c r="AA562">
        <f t="shared" si="171"/>
        <v>23149.549531820387</v>
      </c>
      <c r="AB562">
        <f t="shared" si="180"/>
        <v>23142.034056426881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4.5688207143730907E-6</v>
      </c>
      <c r="AJ562">
        <f>SUMPRODUCT(A562^constants!$E$28:$J$28,constants!$E$27:$J$27)</f>
        <v>6.8714364973026945E-7</v>
      </c>
      <c r="AL562" s="17">
        <f t="shared" si="174"/>
        <v>1.9742520053479321E-10</v>
      </c>
      <c r="AM562">
        <f t="shared" si="182"/>
        <v>0</v>
      </c>
      <c r="AN562" t="e">
        <f t="shared" si="183"/>
        <v>#DIV/0!</v>
      </c>
      <c r="AO562">
        <f t="shared" si="184"/>
        <v>0</v>
      </c>
      <c r="AQ562">
        <f t="shared" si="190"/>
        <v>1.9742520053479321E-10</v>
      </c>
      <c r="AS562" s="4" t="e">
        <f t="shared" si="185"/>
        <v>#DIV/0!</v>
      </c>
    </row>
    <row r="563" spans="1:45" x14ac:dyDescent="0.2">
      <c r="A563">
        <f>front!A563</f>
        <v>449.91</v>
      </c>
      <c r="B563" s="1">
        <f t="shared" si="186"/>
        <v>0.47000000000002728</v>
      </c>
      <c r="C563">
        <f>front!D563-front!B563</f>
        <v>7131.0500000000011</v>
      </c>
      <c r="D563" s="2">
        <f>front!E563-front!C563</f>
        <v>52572</v>
      </c>
      <c r="E563" s="2">
        <f>IF(front!F563-front!C563&gt;0,front!F563-front!C563,0)</f>
        <v>52572</v>
      </c>
      <c r="F563" s="2">
        <f>front!I563-front!H563</f>
        <v>11037.400000000001</v>
      </c>
      <c r="G563" s="2">
        <f>IF(front!J563-front!H563&gt;0,front!J563-front!H563,0)</f>
        <v>9922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7119.6915744314256</v>
      </c>
      <c r="J563" s="4">
        <f>D563/(constants!$A$4+constants!$B$4*data!D563+constants!$C$4*data!D563^2+constants!$D$4*data!D563^3+constants!$E$4*data!D563^4+constants!$F$4*data!D563^5+constants!$G$4*data!D563^6+constants!$H$4*data!D563^7)</f>
        <v>55328.465379832123</v>
      </c>
      <c r="K563" s="4">
        <f>E563/(constants!$A$4+constants!$B$4*data!E563+constants!$C$4*data!E563^2+constants!$D$4*data!E563^3+constants!$E$4*data!E563^4+constants!$F$4*data!E563^5+constants!$G$4*data!E563^6+constants!$H$4*data!E563^7)</f>
        <v>55328.465379832123</v>
      </c>
      <c r="L563" s="4">
        <f>F563/(constants!$A$4+constants!$B$4*data!F563+constants!$C$4*data!F563^2+constants!$D$4*data!F563^3+constants!$E$4*data!F563^4+constants!$F$4*data!F563^5+constants!$G$4*data!F563^6+constants!$H$4*data!F563^7)</f>
        <v>11044.334313014884</v>
      </c>
      <c r="M563" s="4">
        <f>G563/(constants!$A$4+constants!$B$4*data!G563+constants!$C$4*data!G563^2+constants!$D$4*data!G563^3+constants!$E$4*data!G563^4+constants!$F$4*data!G563^5+constants!$G$4*data!G563^6+constants!$H$4*data!G563^7)</f>
        <v>9920.2556487082184</v>
      </c>
      <c r="N563" s="4"/>
      <c r="O563" s="4">
        <f t="shared" si="187"/>
        <v>23732.305248104753</v>
      </c>
      <c r="P563" s="4">
        <f t="shared" si="188"/>
        <v>18442.821793277377</v>
      </c>
      <c r="Q563" s="4">
        <f t="shared" si="175"/>
        <v>18442.821793277377</v>
      </c>
      <c r="R563" s="4">
        <f t="shared" si="189"/>
        <v>3681.4447710049612</v>
      </c>
      <c r="S563" s="4">
        <f t="shared" si="176"/>
        <v>3306.7518829027395</v>
      </c>
      <c r="T563" s="4">
        <f t="shared" si="177"/>
        <v>1.2868044550945807</v>
      </c>
      <c r="U563" s="4">
        <f t="shared" si="178"/>
        <v>1</v>
      </c>
      <c r="V563" s="4">
        <f t="shared" si="179"/>
        <v>0.89822123883174865</v>
      </c>
      <c r="W563" s="4"/>
      <c r="X563">
        <f>IF(front!E563&gt;$X$2,O563,P563)</f>
        <v>23732.305248104753</v>
      </c>
      <c r="Y563">
        <f t="shared" si="170"/>
        <v>23153.183586001858</v>
      </c>
      <c r="Z563">
        <f>SUMPRODUCT($B$7:$B$456,Y$7:Y$456,EXP(constants!$B$32+constants!$A$32*ABS($A$7:$A$456-$A563)))</f>
        <v>3.538189938102668</v>
      </c>
      <c r="AA563">
        <f t="shared" si="171"/>
        <v>23149.645396063755</v>
      </c>
      <c r="AB563">
        <f t="shared" si="180"/>
        <v>23142.12992067025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4.5936459609503729E-6</v>
      </c>
      <c r="AJ563">
        <f>SUMPRODUCT(A563^constants!$E$28:$J$28,constants!$E$27:$J$27)</f>
        <v>6.8899254766064235E-7</v>
      </c>
      <c r="AL563" s="17">
        <f t="shared" si="174"/>
        <v>1.9849711226655019E-10</v>
      </c>
      <c r="AM563">
        <f t="shared" si="182"/>
        <v>0</v>
      </c>
      <c r="AN563" t="e">
        <f t="shared" si="183"/>
        <v>#DIV/0!</v>
      </c>
      <c r="AO563">
        <f t="shared" si="184"/>
        <v>0</v>
      </c>
      <c r="AQ563">
        <f t="shared" si="190"/>
        <v>1.9849711226655019E-10</v>
      </c>
      <c r="AS563" s="4" t="e">
        <f t="shared" si="185"/>
        <v>#DIV/0!</v>
      </c>
    </row>
    <row r="564" spans="1:45" x14ac:dyDescent="0.2">
      <c r="A564">
        <f>front!A564</f>
        <v>450.37</v>
      </c>
      <c r="B564" s="1">
        <f t="shared" si="186"/>
        <v>0.45999999999997954</v>
      </c>
      <c r="C564">
        <f>front!D564-front!B564</f>
        <v>7250</v>
      </c>
      <c r="D564" s="2">
        <f>front!E564-front!C564</f>
        <v>53052.3</v>
      </c>
      <c r="E564" s="2">
        <f>IF(front!F564-front!C564&gt;0,front!F564-front!C564,0)</f>
        <v>53052.3</v>
      </c>
      <c r="F564" s="2">
        <f>front!I564-front!H564</f>
        <v>10804.100000000002</v>
      </c>
      <c r="G564" s="2">
        <f>IF(front!J564-front!H564&gt;0,front!J564-front!H564,0)</f>
        <v>9695.2000000000007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7238.7631886333174</v>
      </c>
      <c r="J564" s="4">
        <f>D564/(constants!$A$4+constants!$B$4*data!D564+constants!$C$4*data!D564^2+constants!$D$4*data!D564^3+constants!$E$4*data!D564^4+constants!$F$4*data!D564^5+constants!$G$4*data!D564^6+constants!$H$4*data!D564^7)</f>
        <v>55860.201551677994</v>
      </c>
      <c r="K564" s="4">
        <f>E564/(constants!$A$4+constants!$B$4*data!E564+constants!$C$4*data!E564^2+constants!$D$4*data!E564^3+constants!$E$4*data!E564^4+constants!$F$4*data!E564^5+constants!$G$4*data!E564^6+constants!$H$4*data!E564^7)</f>
        <v>55860.201551677994</v>
      </c>
      <c r="L564" s="4">
        <f>F564/(constants!$A$4+constants!$B$4*data!F564+constants!$C$4*data!F564^2+constants!$D$4*data!F564^3+constants!$E$4*data!F564^4+constants!$F$4*data!F564^5+constants!$G$4*data!F564^6+constants!$H$4*data!F564^7)</f>
        <v>10808.953875896328</v>
      </c>
      <c r="M564" s="4">
        <f>G564/(constants!$A$4+constants!$B$4*data!G564+constants!$C$4*data!G564^2+constants!$D$4*data!G564^3+constants!$E$4*data!G564^4+constants!$F$4*data!G564^5+constants!$G$4*data!G564^6+constants!$H$4*data!G564^7)</f>
        <v>9692.0682018177777</v>
      </c>
      <c r="N564" s="4"/>
      <c r="O564" s="4">
        <f t="shared" si="187"/>
        <v>24129.210628777724</v>
      </c>
      <c r="P564" s="4">
        <f t="shared" si="188"/>
        <v>18620.067183892665</v>
      </c>
      <c r="Q564" s="4">
        <f t="shared" si="175"/>
        <v>18620.067183892665</v>
      </c>
      <c r="R564" s="4">
        <f t="shared" si="189"/>
        <v>3602.9846252987759</v>
      </c>
      <c r="S564" s="4">
        <f t="shared" si="176"/>
        <v>3230.6894006059256</v>
      </c>
      <c r="T564" s="4">
        <f t="shared" si="177"/>
        <v>1.2958712979108238</v>
      </c>
      <c r="U564" s="4">
        <f t="shared" si="178"/>
        <v>1</v>
      </c>
      <c r="V564" s="4">
        <f t="shared" si="179"/>
        <v>0.89667032657349244</v>
      </c>
      <c r="W564" s="4"/>
      <c r="X564">
        <f>IF(front!E564&gt;$X$2,O564,P564)</f>
        <v>24129.210628777724</v>
      </c>
      <c r="Y564">
        <f t="shared" si="170"/>
        <v>23550.08896667483</v>
      </c>
      <c r="Z564">
        <f>SUMPRODUCT($B$7:$B$456,Y$7:Y$456,EXP(constants!$B$32+constants!$A$32*ABS($A$7:$A$456-$A564)))</f>
        <v>3.4468145285510796</v>
      </c>
      <c r="AA564">
        <f t="shared" si="171"/>
        <v>23546.64215214628</v>
      </c>
      <c r="AB564">
        <f t="shared" si="180"/>
        <v>23539.126676752774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4.6179991577448214E-6</v>
      </c>
      <c r="AJ564">
        <f>SUMPRODUCT(A564^constants!$E$28:$J$28,constants!$E$27:$J$27)</f>
        <v>6.9078375272490578E-7</v>
      </c>
      <c r="AL564" s="17">
        <f t="shared" si="174"/>
        <v>1.961839630314558E-10</v>
      </c>
      <c r="AM564">
        <f t="shared" si="182"/>
        <v>0</v>
      </c>
      <c r="AN564" t="e">
        <f t="shared" si="183"/>
        <v>#DIV/0!</v>
      </c>
      <c r="AO564">
        <f t="shared" si="184"/>
        <v>0</v>
      </c>
      <c r="AQ564">
        <f t="shared" si="190"/>
        <v>1.961839630314558E-10</v>
      </c>
      <c r="AS564" s="4" t="e">
        <f t="shared" si="185"/>
        <v>#DIV/0!</v>
      </c>
    </row>
    <row r="565" spans="1:45" x14ac:dyDescent="0.2">
      <c r="A565">
        <f>front!A565</f>
        <v>450.84</v>
      </c>
      <c r="B565" s="1">
        <f t="shared" si="186"/>
        <v>0.46999999999997044</v>
      </c>
      <c r="C565">
        <f>front!D565-front!B565</f>
        <v>7250</v>
      </c>
      <c r="D565" s="2">
        <f>front!E565-front!C565</f>
        <v>53052.3</v>
      </c>
      <c r="E565" s="2">
        <f>IF(front!F565-front!C565&gt;0,front!F565-front!C565,0)</f>
        <v>53052.3</v>
      </c>
      <c r="F565" s="2">
        <f>front!I565-front!H565</f>
        <v>10804.100000000002</v>
      </c>
      <c r="G565" s="2">
        <f>IF(front!J565-front!H565&gt;0,front!J565-front!H565,0)</f>
        <v>9695.2000000000007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7238.7631886333174</v>
      </c>
      <c r="J565" s="4">
        <f>D565/(constants!$A$4+constants!$B$4*data!D565+constants!$C$4*data!D565^2+constants!$D$4*data!D565^3+constants!$E$4*data!D565^4+constants!$F$4*data!D565^5+constants!$G$4*data!D565^6+constants!$H$4*data!D565^7)</f>
        <v>55860.201551677994</v>
      </c>
      <c r="K565" s="4">
        <f>E565/(constants!$A$4+constants!$B$4*data!E565+constants!$C$4*data!E565^2+constants!$D$4*data!E565^3+constants!$E$4*data!E565^4+constants!$F$4*data!E565^5+constants!$G$4*data!E565^6+constants!$H$4*data!E565^7)</f>
        <v>55860.201551677994</v>
      </c>
      <c r="L565" s="4">
        <f>F565/(constants!$A$4+constants!$B$4*data!F565+constants!$C$4*data!F565^2+constants!$D$4*data!F565^3+constants!$E$4*data!F565^4+constants!$F$4*data!F565^5+constants!$G$4*data!F565^6+constants!$H$4*data!F565^7)</f>
        <v>10808.953875896328</v>
      </c>
      <c r="M565" s="4">
        <f>G565/(constants!$A$4+constants!$B$4*data!G565+constants!$C$4*data!G565^2+constants!$D$4*data!G565^3+constants!$E$4*data!G565^4+constants!$F$4*data!G565^5+constants!$G$4*data!G565^6+constants!$H$4*data!G565^7)</f>
        <v>9692.0682018177777</v>
      </c>
      <c r="N565" s="4"/>
      <c r="O565" s="4">
        <f t="shared" si="187"/>
        <v>24129.210628777724</v>
      </c>
      <c r="P565" s="4">
        <f t="shared" si="188"/>
        <v>18620.067183892665</v>
      </c>
      <c r="Q565" s="4">
        <f t="shared" si="175"/>
        <v>18620.067183892665</v>
      </c>
      <c r="R565" s="4">
        <f t="shared" si="189"/>
        <v>3602.9846252987759</v>
      </c>
      <c r="S565" s="4">
        <f t="shared" si="176"/>
        <v>3230.6894006059256</v>
      </c>
      <c r="T565" s="4">
        <f t="shared" si="177"/>
        <v>1.2958712979108238</v>
      </c>
      <c r="U565" s="4">
        <f t="shared" si="178"/>
        <v>1</v>
      </c>
      <c r="V565" s="4">
        <f t="shared" si="179"/>
        <v>0.89667032657349244</v>
      </c>
      <c r="W565" s="4"/>
      <c r="X565">
        <f>IF(front!E565&gt;$X$2,O565,P565)</f>
        <v>24129.210628777724</v>
      </c>
      <c r="Y565">
        <f t="shared" ref="Y565:Y628" si="191">X565-$U$4</f>
        <v>23550.08896667483</v>
      </c>
      <c r="Z565">
        <f>SUMPRODUCT($B$7:$B$456,Y$7:Y$456,EXP(constants!$B$32+constants!$A$32*ABS($A$7:$A$456-$A565)))</f>
        <v>3.355889558721628</v>
      </c>
      <c r="AA565">
        <f t="shared" si="171"/>
        <v>23546.733077116107</v>
      </c>
      <c r="AB565">
        <f t="shared" si="180"/>
        <v>23539.217601722601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4.6429388889732617E-6</v>
      </c>
      <c r="AJ565">
        <f>SUMPRODUCT(A565^constants!$E$28:$J$28,constants!$E$27:$J$27)</f>
        <v>6.9259380774527044E-7</v>
      </c>
      <c r="AL565" s="17">
        <f t="shared" si="174"/>
        <v>1.9724270226523973E-10</v>
      </c>
      <c r="AM565">
        <f t="shared" si="182"/>
        <v>0</v>
      </c>
      <c r="AN565" t="e">
        <f t="shared" si="183"/>
        <v>#DIV/0!</v>
      </c>
      <c r="AO565">
        <f t="shared" si="184"/>
        <v>0</v>
      </c>
      <c r="AQ565">
        <f t="shared" si="190"/>
        <v>1.9724270226523973E-10</v>
      </c>
      <c r="AS565" s="4" t="e">
        <f t="shared" si="185"/>
        <v>#DIV/0!</v>
      </c>
    </row>
    <row r="566" spans="1:45" x14ac:dyDescent="0.2">
      <c r="A566">
        <f>front!A566</f>
        <v>451.3</v>
      </c>
      <c r="B566" s="1">
        <f t="shared" si="186"/>
        <v>0.46000000000003638</v>
      </c>
      <c r="C566">
        <f>front!D566-front!B566</f>
        <v>7364.9</v>
      </c>
      <c r="D566" s="2">
        <f>front!E566-front!C566</f>
        <v>52431.1</v>
      </c>
      <c r="E566" s="2">
        <f>IF(front!F566-front!C566&gt;0,front!F566-front!C566,0)</f>
        <v>52431.1</v>
      </c>
      <c r="F566" s="2">
        <f>front!I566-front!H566</f>
        <v>10479.6</v>
      </c>
      <c r="G566" s="2">
        <f>IF(front!J566-front!H566&gt;0,front!J566-front!H566,0)</f>
        <v>9468.5000000000018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7353.8010370597613</v>
      </c>
      <c r="J566" s="4">
        <f>D566/(constants!$A$4+constants!$B$4*data!D566+constants!$C$4*data!D566^2+constants!$D$4*data!D566^3+constants!$E$4*data!D566^4+constants!$F$4*data!D566^5+constants!$G$4*data!D566^6+constants!$H$4*data!D566^7)</f>
        <v>55172.518022026481</v>
      </c>
      <c r="K566" s="4">
        <f>E566/(constants!$A$4+constants!$B$4*data!E566+constants!$C$4*data!E566^2+constants!$D$4*data!E566^3+constants!$E$4*data!E566^4+constants!$F$4*data!E566^5+constants!$G$4*data!E566^6+constants!$H$4*data!E566^7)</f>
        <v>55172.518022026481</v>
      </c>
      <c r="L566" s="4">
        <f>F566/(constants!$A$4+constants!$B$4*data!F566+constants!$C$4*data!F566^2+constants!$D$4*data!F566^3+constants!$E$4*data!F566^4+constants!$F$4*data!F566^5+constants!$G$4*data!F566^6+constants!$H$4*data!F566^7)</f>
        <v>10481.79776629335</v>
      </c>
      <c r="M566" s="4">
        <f>G566/(constants!$A$4+constants!$B$4*data!G566+constants!$C$4*data!G566^2+constants!$D$4*data!G566^3+constants!$E$4*data!G566^4+constants!$F$4*data!G566^5+constants!$G$4*data!G566^6+constants!$H$4*data!G566^7)</f>
        <v>9464.1012130844956</v>
      </c>
      <c r="N566" s="4"/>
      <c r="O566" s="4">
        <f t="shared" si="187"/>
        <v>24512.670123532538</v>
      </c>
      <c r="P566" s="4">
        <f t="shared" si="188"/>
        <v>18390.839340675495</v>
      </c>
      <c r="Q566" s="4">
        <f t="shared" si="175"/>
        <v>18390.839340675495</v>
      </c>
      <c r="R566" s="4">
        <f t="shared" si="189"/>
        <v>3493.9325887644504</v>
      </c>
      <c r="S566" s="4">
        <f t="shared" si="176"/>
        <v>3154.7004043614984</v>
      </c>
      <c r="T566" s="4">
        <f t="shared" si="177"/>
        <v>1.332873919969342</v>
      </c>
      <c r="U566" s="4">
        <f t="shared" si="178"/>
        <v>1</v>
      </c>
      <c r="V566" s="4">
        <f t="shared" si="179"/>
        <v>0.9029082056437403</v>
      </c>
      <c r="W566" s="4"/>
      <c r="X566">
        <f>IF(front!E566&gt;$X$2,O566,P566)</f>
        <v>24512.670123532538</v>
      </c>
      <c r="Y566">
        <f t="shared" si="191"/>
        <v>23933.548461429644</v>
      </c>
      <c r="Z566">
        <f>SUMPRODUCT($B$7:$B$456,Y$7:Y$456,EXP(constants!$B$32+constants!$A$32*ABS($A$7:$A$456-$A566)))</f>
        <v>3.2692221417082354</v>
      </c>
      <c r="AA566">
        <f t="shared" si="171"/>
        <v>23930.279239287935</v>
      </c>
      <c r="AB566">
        <f t="shared" si="180"/>
        <v>23922.763763894429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4.6674036448366166E-6</v>
      </c>
      <c r="AJ566">
        <f>SUMPRODUCT(A566^constants!$E$28:$J$28,constants!$E$27:$J$27)</f>
        <v>6.943443732546615E-7</v>
      </c>
      <c r="AL566" s="17">
        <f t="shared" si="174"/>
        <v>1.9510302784835098E-10</v>
      </c>
      <c r="AM566">
        <f t="shared" si="182"/>
        <v>0</v>
      </c>
      <c r="AN566" t="e">
        <f t="shared" si="183"/>
        <v>#DIV/0!</v>
      </c>
      <c r="AO566">
        <f t="shared" si="184"/>
        <v>0</v>
      </c>
      <c r="AQ566">
        <f t="shared" si="190"/>
        <v>1.9510302784835098E-10</v>
      </c>
      <c r="AS566" s="4" t="e">
        <f t="shared" si="185"/>
        <v>#DIV/0!</v>
      </c>
    </row>
    <row r="567" spans="1:45" x14ac:dyDescent="0.2">
      <c r="A567">
        <f>front!A567</f>
        <v>451.77</v>
      </c>
      <c r="B567" s="1">
        <f t="shared" si="186"/>
        <v>0.46999999999997044</v>
      </c>
      <c r="C567">
        <f>front!D567-front!B567</f>
        <v>7364.9</v>
      </c>
      <c r="D567" s="2">
        <f>front!E567-front!C567</f>
        <v>52431.1</v>
      </c>
      <c r="E567" s="2">
        <f>IF(front!F567-front!C567&gt;0,front!F567-front!C567,0)</f>
        <v>52431.1</v>
      </c>
      <c r="F567" s="2">
        <f>front!I567-front!H567</f>
        <v>10479.6</v>
      </c>
      <c r="G567" s="2">
        <f>IF(front!J567-front!H567&gt;0,front!J567-front!H567,0)</f>
        <v>9468.5000000000018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7353.8010370597613</v>
      </c>
      <c r="J567" s="4">
        <f>D567/(constants!$A$4+constants!$B$4*data!D567+constants!$C$4*data!D567^2+constants!$D$4*data!D567^3+constants!$E$4*data!D567^4+constants!$F$4*data!D567^5+constants!$G$4*data!D567^6+constants!$H$4*data!D567^7)</f>
        <v>55172.518022026481</v>
      </c>
      <c r="K567" s="4">
        <f>E567/(constants!$A$4+constants!$B$4*data!E567+constants!$C$4*data!E567^2+constants!$D$4*data!E567^3+constants!$E$4*data!E567^4+constants!$F$4*data!E567^5+constants!$G$4*data!E567^6+constants!$H$4*data!E567^7)</f>
        <v>55172.518022026481</v>
      </c>
      <c r="L567" s="4">
        <f>F567/(constants!$A$4+constants!$B$4*data!F567+constants!$C$4*data!F567^2+constants!$D$4*data!F567^3+constants!$E$4*data!F567^4+constants!$F$4*data!F567^5+constants!$G$4*data!F567^6+constants!$H$4*data!F567^7)</f>
        <v>10481.79776629335</v>
      </c>
      <c r="M567" s="4">
        <f>G567/(constants!$A$4+constants!$B$4*data!G567+constants!$C$4*data!G567^2+constants!$D$4*data!G567^3+constants!$E$4*data!G567^4+constants!$F$4*data!G567^5+constants!$G$4*data!G567^6+constants!$H$4*data!G567^7)</f>
        <v>9464.1012130844956</v>
      </c>
      <c r="N567" s="4"/>
      <c r="O567" s="4">
        <f t="shared" si="187"/>
        <v>24512.670123532538</v>
      </c>
      <c r="P567" s="4">
        <f t="shared" si="188"/>
        <v>18390.839340675495</v>
      </c>
      <c r="Q567" s="4">
        <f t="shared" si="175"/>
        <v>18390.839340675495</v>
      </c>
      <c r="R567" s="4">
        <f t="shared" si="189"/>
        <v>3493.9325887644504</v>
      </c>
      <c r="S567" s="4">
        <f t="shared" si="176"/>
        <v>3154.7004043614984</v>
      </c>
      <c r="T567" s="4">
        <f t="shared" si="177"/>
        <v>1.332873919969342</v>
      </c>
      <c r="U567" s="4">
        <f t="shared" si="178"/>
        <v>1</v>
      </c>
      <c r="V567" s="4">
        <f t="shared" si="179"/>
        <v>0.9029082056437403</v>
      </c>
      <c r="W567" s="4"/>
      <c r="X567">
        <f>IF(front!E567&gt;$X$2,O567,P567)</f>
        <v>24512.670123532538</v>
      </c>
      <c r="Y567">
        <f t="shared" si="191"/>
        <v>23933.548461429644</v>
      </c>
      <c r="Z567">
        <f>SUMPRODUCT($B$7:$B$456,Y$7:Y$456,EXP(constants!$B$32+constants!$A$32*ABS($A$7:$A$456-$A567)))</f>
        <v>3.1829819561286676</v>
      </c>
      <c r="AA567">
        <f t="shared" si="171"/>
        <v>23930.365479473516</v>
      </c>
      <c r="AB567">
        <f t="shared" si="180"/>
        <v>23922.85000408001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4.6924568572925491E-6</v>
      </c>
      <c r="AJ567">
        <f>SUMPRODUCT(A567^constants!$E$28:$J$28,constants!$E$27:$J$27)</f>
        <v>6.9611018809319575E-7</v>
      </c>
      <c r="AL567" s="17">
        <f t="shared" si="174"/>
        <v>1.9614957484130264E-10</v>
      </c>
      <c r="AM567">
        <f t="shared" si="182"/>
        <v>0</v>
      </c>
      <c r="AN567" t="e">
        <f t="shared" si="183"/>
        <v>#DIV/0!</v>
      </c>
      <c r="AO567">
        <f t="shared" si="184"/>
        <v>0</v>
      </c>
      <c r="AQ567">
        <f t="shared" si="190"/>
        <v>1.9614957484130264E-10</v>
      </c>
      <c r="AS567" s="4" t="e">
        <f t="shared" si="185"/>
        <v>#DIV/0!</v>
      </c>
    </row>
    <row r="568" spans="1:45" x14ac:dyDescent="0.2">
      <c r="A568">
        <f>front!A568</f>
        <v>452.23</v>
      </c>
      <c r="B568" s="1">
        <f t="shared" si="186"/>
        <v>0.46000000000003638</v>
      </c>
      <c r="C568">
        <f>front!D568-front!B568</f>
        <v>7501.3499999999995</v>
      </c>
      <c r="D568" s="2">
        <f>front!E568-front!C568</f>
        <v>52971</v>
      </c>
      <c r="E568" s="2">
        <f>IF(front!F568-front!C568&gt;0,front!F568-front!C568,0)</f>
        <v>52971</v>
      </c>
      <c r="F568" s="2">
        <f>front!I568-front!H568</f>
        <v>10506.1</v>
      </c>
      <c r="G568" s="2">
        <f>IF(front!J568-front!H568&gt;0,front!J568-front!H568,0)</f>
        <v>9420.3000000000011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7490.4415084205011</v>
      </c>
      <c r="J568" s="4">
        <f>D568/(constants!$A$4+constants!$B$4*data!D568+constants!$C$4*data!D568^2+constants!$D$4*data!D568^3+constants!$E$4*data!D568^4+constants!$F$4*data!D568^5+constants!$G$4*data!D568^6+constants!$H$4*data!D568^7)</f>
        <v>55770.178476514164</v>
      </c>
      <c r="K568" s="4">
        <f>E568/(constants!$A$4+constants!$B$4*data!E568+constants!$C$4*data!E568^2+constants!$D$4*data!E568^3+constants!$E$4*data!E568^4+constants!$F$4*data!E568^5+constants!$G$4*data!E568^6+constants!$H$4*data!E568^7)</f>
        <v>55770.178476514164</v>
      </c>
      <c r="L568" s="4">
        <f>F568/(constants!$A$4+constants!$B$4*data!F568+constants!$C$4*data!F568^2+constants!$D$4*data!F568^3+constants!$E$4*data!F568^4+constants!$F$4*data!F568^5+constants!$G$4*data!F568^6+constants!$H$4*data!F568^7)</f>
        <v>10508.504485678903</v>
      </c>
      <c r="M568" s="4">
        <f>G568/(constants!$A$4+constants!$B$4*data!G568+constants!$C$4*data!G568^2+constants!$D$4*data!G568^3+constants!$E$4*data!G568^4+constants!$F$4*data!G568^5+constants!$G$4*data!G568^6+constants!$H$4*data!G568^7)</f>
        <v>9415.6469480643864</v>
      </c>
      <c r="N568" s="4"/>
      <c r="O568" s="4">
        <f t="shared" si="187"/>
        <v>24968.13836140167</v>
      </c>
      <c r="P568" s="4">
        <f t="shared" si="188"/>
        <v>18590.059492171386</v>
      </c>
      <c r="Q568" s="4">
        <f t="shared" si="175"/>
        <v>18590.059492171386</v>
      </c>
      <c r="R568" s="4">
        <f t="shared" si="189"/>
        <v>3502.8348285596339</v>
      </c>
      <c r="S568" s="4">
        <f t="shared" si="176"/>
        <v>3138.5489826881289</v>
      </c>
      <c r="T568" s="4">
        <f t="shared" si="177"/>
        <v>1.3430908261437362</v>
      </c>
      <c r="U568" s="4">
        <f t="shared" si="178"/>
        <v>1</v>
      </c>
      <c r="V568" s="4">
        <f t="shared" si="179"/>
        <v>0.89600256258120525</v>
      </c>
      <c r="W568" s="4"/>
      <c r="X568">
        <f>IF(front!E568&gt;$X$2,O568,P568)</f>
        <v>24968.13836140167</v>
      </c>
      <c r="Y568">
        <f t="shared" si="191"/>
        <v>24389.016699298776</v>
      </c>
      <c r="Z568">
        <f>SUMPRODUCT($B$7:$B$456,Y$7:Y$456,EXP(constants!$B$32+constants!$A$32*ABS($A$7:$A$456-$A568)))</f>
        <v>3.1007799588010232</v>
      </c>
      <c r="AA568">
        <f t="shared" si="171"/>
        <v>24385.915919339976</v>
      </c>
      <c r="AB568">
        <f t="shared" si="180"/>
        <v>24378.40044394647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4.7170321849920049E-6</v>
      </c>
      <c r="AJ568">
        <f>SUMPRODUCT(A568^constants!$E$28:$J$28,constants!$E$27:$J$27)</f>
        <v>6.9781475914889842E-7</v>
      </c>
      <c r="AL568" s="17">
        <f t="shared" si="174"/>
        <v>1.9349227591194633E-10</v>
      </c>
      <c r="AM568">
        <f t="shared" si="182"/>
        <v>0</v>
      </c>
      <c r="AN568" t="e">
        <f t="shared" si="183"/>
        <v>#DIV/0!</v>
      </c>
      <c r="AO568">
        <f t="shared" si="184"/>
        <v>0</v>
      </c>
      <c r="AQ568">
        <f t="shared" si="190"/>
        <v>1.9349227591194633E-10</v>
      </c>
      <c r="AS568" s="4" t="e">
        <f t="shared" si="185"/>
        <v>#DIV/0!</v>
      </c>
    </row>
    <row r="569" spans="1:45" x14ac:dyDescent="0.2">
      <c r="A569">
        <f>front!A569</f>
        <v>452.7</v>
      </c>
      <c r="B569" s="1">
        <f t="shared" si="186"/>
        <v>0.46999999999997044</v>
      </c>
      <c r="C569">
        <f>front!D569-front!B569</f>
        <v>7501.3499999999995</v>
      </c>
      <c r="D569" s="2">
        <f>front!E569-front!C569</f>
        <v>52971</v>
      </c>
      <c r="E569" s="2">
        <f>IF(front!F569-front!C569&gt;0,front!F569-front!C569,0)</f>
        <v>52971</v>
      </c>
      <c r="F569" s="2">
        <f>front!I569-front!H569</f>
        <v>10506.1</v>
      </c>
      <c r="G569" s="2">
        <f>IF(front!J569-front!H569&gt;0,front!J569-front!H569,0)</f>
        <v>9420.3000000000011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7490.4415084205011</v>
      </c>
      <c r="J569" s="4">
        <f>D569/(constants!$A$4+constants!$B$4*data!D569+constants!$C$4*data!D569^2+constants!$D$4*data!D569^3+constants!$E$4*data!D569^4+constants!$F$4*data!D569^5+constants!$G$4*data!D569^6+constants!$H$4*data!D569^7)</f>
        <v>55770.178476514164</v>
      </c>
      <c r="K569" s="4">
        <f>E569/(constants!$A$4+constants!$B$4*data!E569+constants!$C$4*data!E569^2+constants!$D$4*data!E569^3+constants!$E$4*data!E569^4+constants!$F$4*data!E569^5+constants!$G$4*data!E569^6+constants!$H$4*data!E569^7)</f>
        <v>55770.178476514164</v>
      </c>
      <c r="L569" s="4">
        <f>F569/(constants!$A$4+constants!$B$4*data!F569+constants!$C$4*data!F569^2+constants!$D$4*data!F569^3+constants!$E$4*data!F569^4+constants!$F$4*data!F569^5+constants!$G$4*data!F569^6+constants!$H$4*data!F569^7)</f>
        <v>10508.504485678903</v>
      </c>
      <c r="M569" s="4">
        <f>G569/(constants!$A$4+constants!$B$4*data!G569+constants!$C$4*data!G569^2+constants!$D$4*data!G569^3+constants!$E$4*data!G569^4+constants!$F$4*data!G569^5+constants!$G$4*data!G569^6+constants!$H$4*data!G569^7)</f>
        <v>9415.6469480643864</v>
      </c>
      <c r="N569" s="4"/>
      <c r="O569" s="4">
        <f t="shared" si="187"/>
        <v>24968.13836140167</v>
      </c>
      <c r="P569" s="4">
        <f t="shared" si="188"/>
        <v>18590.059492171386</v>
      </c>
      <c r="Q569" s="4">
        <f t="shared" si="175"/>
        <v>18590.059492171386</v>
      </c>
      <c r="R569" s="4">
        <f t="shared" si="189"/>
        <v>3502.8348285596339</v>
      </c>
      <c r="S569" s="4">
        <f t="shared" si="176"/>
        <v>3138.5489826881289</v>
      </c>
      <c r="T569" s="4">
        <f t="shared" si="177"/>
        <v>1.3430908261437362</v>
      </c>
      <c r="U569" s="4">
        <f t="shared" si="178"/>
        <v>1</v>
      </c>
      <c r="V569" s="4">
        <f t="shared" si="179"/>
        <v>0.89600256258120525</v>
      </c>
      <c r="W569" s="4"/>
      <c r="X569">
        <f>IF(front!E569&gt;$X$2,O569,P569)</f>
        <v>24968.13836140167</v>
      </c>
      <c r="Y569">
        <f t="shared" si="191"/>
        <v>24389.016699298776</v>
      </c>
      <c r="Z569">
        <f>SUMPRODUCT($B$7:$B$456,Y$7:Y$456,EXP(constants!$B$32+constants!$A$32*ABS($A$7:$A$456-$A569)))</f>
        <v>3.0189831803940717</v>
      </c>
      <c r="AA569">
        <f t="shared" si="171"/>
        <v>24385.997716118382</v>
      </c>
      <c r="AB569">
        <f t="shared" si="180"/>
        <v>24378.482240724876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4.7421978647464029E-6</v>
      </c>
      <c r="AJ569">
        <f>SUMPRODUCT(A569^constants!$E$28:$J$28,constants!$E$27:$J$27)</f>
        <v>6.9953078802648854E-7</v>
      </c>
      <c r="AL569" s="17">
        <f t="shared" si="174"/>
        <v>1.9452391735956559E-10</v>
      </c>
      <c r="AM569">
        <f t="shared" si="182"/>
        <v>0</v>
      </c>
      <c r="AN569" t="e">
        <f t="shared" si="183"/>
        <v>#DIV/0!</v>
      </c>
      <c r="AO569">
        <f t="shared" si="184"/>
        <v>0</v>
      </c>
      <c r="AQ569">
        <f t="shared" si="190"/>
        <v>1.9452391735956559E-10</v>
      </c>
      <c r="AS569" s="4" t="e">
        <f t="shared" si="185"/>
        <v>#DIV/0!</v>
      </c>
    </row>
    <row r="570" spans="1:45" x14ac:dyDescent="0.2">
      <c r="A570">
        <f>front!A570</f>
        <v>453.16</v>
      </c>
      <c r="B570" s="1">
        <f t="shared" si="186"/>
        <v>0.46000000000003638</v>
      </c>
      <c r="C570">
        <f>front!D570-front!B570</f>
        <v>7620.05</v>
      </c>
      <c r="D570" s="2">
        <f>front!E570-front!C570</f>
        <v>52648.3</v>
      </c>
      <c r="E570" s="2">
        <f>IF(front!F570-front!C570&gt;0,front!F570-front!C570,0)</f>
        <v>52648.3</v>
      </c>
      <c r="F570" s="2">
        <f>front!I570-front!H570</f>
        <v>9955.2999999999993</v>
      </c>
      <c r="G570" s="2">
        <f>IF(front!J570-front!H570&gt;0,front!J570-front!H570,0)</f>
        <v>8934.7999999999993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7609.3315103150144</v>
      </c>
      <c r="J570" s="4">
        <f>D570/(constants!$A$4+constants!$B$4*data!D570+constants!$C$4*data!D570^2+constants!$D$4*data!D570^3+constants!$E$4*data!D570^4+constants!$F$4*data!D570^5+constants!$G$4*data!D570^6+constants!$H$4*data!D570^7)</f>
        <v>55412.921373777397</v>
      </c>
      <c r="K570" s="4">
        <f>E570/(constants!$A$4+constants!$B$4*data!E570+constants!$C$4*data!E570^2+constants!$D$4*data!E570^3+constants!$E$4*data!E570^4+constants!$F$4*data!E570^5+constants!$G$4*data!E570^6+constants!$H$4*data!E570^7)</f>
        <v>55412.921373777397</v>
      </c>
      <c r="L570" s="4">
        <f>F570/(constants!$A$4+constants!$B$4*data!F570+constants!$C$4*data!F570^2+constants!$D$4*data!F570^3+constants!$E$4*data!F570^4+constants!$F$4*data!F570^5+constants!$G$4*data!F570^6+constants!$H$4*data!F570^7)</f>
        <v>9953.7696630964892</v>
      </c>
      <c r="M570" s="4">
        <f>G570/(constants!$A$4+constants!$B$4*data!G570+constants!$C$4*data!G570^2+constants!$D$4*data!G570^3+constants!$E$4*data!G570^4+constants!$F$4*data!G570^5+constants!$G$4*data!G570^6+constants!$H$4*data!G570^7)</f>
        <v>8927.871387451014</v>
      </c>
      <c r="N570" s="4"/>
      <c r="O570" s="4">
        <f t="shared" si="187"/>
        <v>25364.438367716713</v>
      </c>
      <c r="P570" s="4">
        <f t="shared" si="188"/>
        <v>18470.973791259134</v>
      </c>
      <c r="Q570" s="4">
        <f t="shared" si="175"/>
        <v>18470.973791259134</v>
      </c>
      <c r="R570" s="4">
        <f t="shared" si="189"/>
        <v>3317.9232210321629</v>
      </c>
      <c r="S570" s="4">
        <f t="shared" si="176"/>
        <v>2975.957129150338</v>
      </c>
      <c r="T570" s="4">
        <f t="shared" si="177"/>
        <v>1.3732052600128597</v>
      </c>
      <c r="U570" s="4">
        <f t="shared" si="178"/>
        <v>1</v>
      </c>
      <c r="V570" s="4">
        <f t="shared" si="179"/>
        <v>0.89693369342782936</v>
      </c>
      <c r="W570" s="4"/>
      <c r="X570">
        <f>IF(front!E570&gt;$X$2,O570,P570)</f>
        <v>25364.438367716713</v>
      </c>
      <c r="Y570">
        <f t="shared" si="191"/>
        <v>24785.316705613819</v>
      </c>
      <c r="Z570">
        <f>SUMPRODUCT($B$7:$B$456,Y$7:Y$456,EXP(constants!$B$32+constants!$A$32*ABS($A$7:$A$456-$A570)))</f>
        <v>2.941016528132935</v>
      </c>
      <c r="AA570">
        <f t="shared" si="171"/>
        <v>24782.375689085686</v>
      </c>
      <c r="AB570">
        <f t="shared" si="180"/>
        <v>24774.86021369218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4.766882766838497E-6</v>
      </c>
      <c r="AJ570">
        <f>SUMPRODUCT(A570^constants!$E$28:$J$28,constants!$E$27:$J$27)</f>
        <v>7.0118386353673319E-7</v>
      </c>
      <c r="AL570" s="17">
        <f t="shared" si="174"/>
        <v>1.9240805904543554E-10</v>
      </c>
      <c r="AM570">
        <f t="shared" si="182"/>
        <v>0</v>
      </c>
      <c r="AN570" t="e">
        <f t="shared" si="183"/>
        <v>#DIV/0!</v>
      </c>
      <c r="AO570">
        <f t="shared" si="184"/>
        <v>0</v>
      </c>
      <c r="AQ570">
        <f t="shared" si="190"/>
        <v>1.9240805904543554E-10</v>
      </c>
      <c r="AS570" s="4" t="e">
        <f t="shared" si="185"/>
        <v>#DIV/0!</v>
      </c>
    </row>
    <row r="571" spans="1:45" x14ac:dyDescent="0.2">
      <c r="A571">
        <f>front!A571</f>
        <v>453.62</v>
      </c>
      <c r="B571" s="1">
        <f t="shared" si="186"/>
        <v>0.45999999999997954</v>
      </c>
      <c r="C571">
        <f>front!D571-front!B571</f>
        <v>7620.05</v>
      </c>
      <c r="D571" s="2">
        <f>front!E571-front!C571</f>
        <v>52648.3</v>
      </c>
      <c r="E571" s="2">
        <f>IF(front!F571-front!C571&gt;0,front!F571-front!C571,0)</f>
        <v>52648.3</v>
      </c>
      <c r="F571" s="2">
        <f>front!I571-front!H571</f>
        <v>9955.2999999999993</v>
      </c>
      <c r="G571" s="2">
        <f>IF(front!J571-front!H571&gt;0,front!J571-front!H571,0)</f>
        <v>8934.7999999999993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7609.3315103150144</v>
      </c>
      <c r="J571" s="4">
        <f>D571/(constants!$A$4+constants!$B$4*data!D571+constants!$C$4*data!D571^2+constants!$D$4*data!D571^3+constants!$E$4*data!D571^4+constants!$F$4*data!D571^5+constants!$G$4*data!D571^6+constants!$H$4*data!D571^7)</f>
        <v>55412.921373777397</v>
      </c>
      <c r="K571" s="4">
        <f>E571/(constants!$A$4+constants!$B$4*data!E571+constants!$C$4*data!E571^2+constants!$D$4*data!E571^3+constants!$E$4*data!E571^4+constants!$F$4*data!E571^5+constants!$G$4*data!E571^6+constants!$H$4*data!E571^7)</f>
        <v>55412.921373777397</v>
      </c>
      <c r="L571" s="4">
        <f>F571/(constants!$A$4+constants!$B$4*data!F571+constants!$C$4*data!F571^2+constants!$D$4*data!F571^3+constants!$E$4*data!F571^4+constants!$F$4*data!F571^5+constants!$G$4*data!F571^6+constants!$H$4*data!F571^7)</f>
        <v>9953.7696630964892</v>
      </c>
      <c r="M571" s="4">
        <f>G571/(constants!$A$4+constants!$B$4*data!G571+constants!$C$4*data!G571^2+constants!$D$4*data!G571^3+constants!$E$4*data!G571^4+constants!$F$4*data!G571^5+constants!$G$4*data!G571^6+constants!$H$4*data!G571^7)</f>
        <v>8927.871387451014</v>
      </c>
      <c r="N571" s="4"/>
      <c r="O571" s="4">
        <f t="shared" si="187"/>
        <v>25364.438367716713</v>
      </c>
      <c r="P571" s="4">
        <f t="shared" si="188"/>
        <v>18470.973791259134</v>
      </c>
      <c r="Q571" s="4">
        <f t="shared" si="175"/>
        <v>18470.973791259134</v>
      </c>
      <c r="R571" s="4">
        <f t="shared" si="189"/>
        <v>3317.9232210321629</v>
      </c>
      <c r="S571" s="4">
        <f t="shared" si="176"/>
        <v>2975.957129150338</v>
      </c>
      <c r="T571" s="4">
        <f t="shared" si="177"/>
        <v>1.3732052600128597</v>
      </c>
      <c r="U571" s="4">
        <f t="shared" si="178"/>
        <v>1</v>
      </c>
      <c r="V571" s="4">
        <f t="shared" si="179"/>
        <v>0.89693369342782936</v>
      </c>
      <c r="W571" s="4"/>
      <c r="X571">
        <f>IF(front!E571&gt;$X$2,O571,P571)</f>
        <v>25364.438367716713</v>
      </c>
      <c r="Y571">
        <f t="shared" si="191"/>
        <v>24785.316705613819</v>
      </c>
      <c r="Z571">
        <f>SUMPRODUCT($B$7:$B$456,Y$7:Y$456,EXP(constants!$B$32+constants!$A$32*ABS($A$7:$A$456-$A571)))</f>
        <v>2.8650634011223932</v>
      </c>
      <c r="AA571">
        <f t="shared" si="171"/>
        <v>24782.451642212698</v>
      </c>
      <c r="AB571">
        <f t="shared" si="180"/>
        <v>24774.936166819192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4.7916214952250708E-6</v>
      </c>
      <c r="AJ571">
        <f>SUMPRODUCT(A571^constants!$E$28:$J$28,constants!$E$27:$J$27)</f>
        <v>7.0280938932470874E-7</v>
      </c>
      <c r="AL571" s="17">
        <f t="shared" si="174"/>
        <v>1.9340600770719394E-10</v>
      </c>
      <c r="AM571">
        <f t="shared" si="182"/>
        <v>0</v>
      </c>
      <c r="AN571" t="e">
        <f t="shared" si="183"/>
        <v>#DIV/0!</v>
      </c>
      <c r="AO571">
        <f t="shared" si="184"/>
        <v>0</v>
      </c>
      <c r="AQ571">
        <f t="shared" si="190"/>
        <v>1.9340600770719394E-10</v>
      </c>
      <c r="AS571" s="4" t="e">
        <f t="shared" si="185"/>
        <v>#DIV/0!</v>
      </c>
    </row>
    <row r="572" spans="1:45" x14ac:dyDescent="0.2">
      <c r="A572">
        <f>front!A572</f>
        <v>454.09</v>
      </c>
      <c r="B572" s="1">
        <f t="shared" si="186"/>
        <v>0.46999999999997044</v>
      </c>
      <c r="C572">
        <f>front!D572-front!B572</f>
        <v>7764.3000000000011</v>
      </c>
      <c r="D572" s="2">
        <f>front!E572-front!C572</f>
        <v>52487.6</v>
      </c>
      <c r="E572" s="2">
        <f>IF(front!F572-front!C572&gt;0,front!F572-front!C572,0)</f>
        <v>52487.6</v>
      </c>
      <c r="F572" s="2">
        <f>front!I572-front!H572</f>
        <v>9642.3000000000011</v>
      </c>
      <c r="G572" s="2">
        <f>IF(front!J572-front!H572&gt;0,front!J572-front!H572,0)</f>
        <v>8695.6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7753.8437524718556</v>
      </c>
      <c r="J572" s="4">
        <f>D572/(constants!$A$4+constants!$B$4*data!D572+constants!$C$4*data!D572^2+constants!$D$4*data!D572^3+constants!$E$4*data!D572^4+constants!$F$4*data!D572^5+constants!$G$4*data!D572^6+constants!$H$4*data!D572^7)</f>
        <v>55235.049776546795</v>
      </c>
      <c r="K572" s="4">
        <f>E572/(constants!$A$4+constants!$B$4*data!E572+constants!$C$4*data!E572^2+constants!$D$4*data!E572^3+constants!$E$4*data!E572^4+constants!$F$4*data!E572^5+constants!$G$4*data!E572^6+constants!$H$4*data!E572^7)</f>
        <v>55235.049776546795</v>
      </c>
      <c r="L572" s="4">
        <f>F572/(constants!$A$4+constants!$B$4*data!F572+constants!$C$4*data!F572^2+constants!$D$4*data!F572^3+constants!$E$4*data!F572^4+constants!$F$4*data!F572^5+constants!$G$4*data!F572^6+constants!$H$4*data!F572^7)</f>
        <v>9638.8619612512248</v>
      </c>
      <c r="M572" s="4">
        <f>G572/(constants!$A$4+constants!$B$4*data!G572+constants!$C$4*data!G572^2+constants!$D$4*data!G572^3+constants!$E$4*data!G572^4+constants!$F$4*data!G572^5+constants!$G$4*data!G572^6+constants!$H$4*data!G572^7)</f>
        <v>8687.734245901509</v>
      </c>
      <c r="N572" s="4"/>
      <c r="O572" s="4">
        <f t="shared" si="187"/>
        <v>25846.145841572852</v>
      </c>
      <c r="P572" s="4">
        <f t="shared" si="188"/>
        <v>18411.683258848934</v>
      </c>
      <c r="Q572" s="4">
        <f t="shared" si="175"/>
        <v>18411.683258848934</v>
      </c>
      <c r="R572" s="4">
        <f t="shared" si="189"/>
        <v>3212.9539870837416</v>
      </c>
      <c r="S572" s="4">
        <f t="shared" si="176"/>
        <v>2895.9114153005025</v>
      </c>
      <c r="T572" s="4">
        <f t="shared" si="177"/>
        <v>1.4037904888001373</v>
      </c>
      <c r="U572" s="4">
        <f t="shared" si="178"/>
        <v>1</v>
      </c>
      <c r="V572" s="4">
        <f t="shared" si="179"/>
        <v>0.90132365011831217</v>
      </c>
      <c r="W572" s="4"/>
      <c r="X572">
        <f>IF(front!E572&gt;$X$2,O572,P572)</f>
        <v>25846.145841572852</v>
      </c>
      <c r="Y572">
        <f t="shared" si="191"/>
        <v>25267.024179469958</v>
      </c>
      <c r="Z572">
        <f>SUMPRODUCT($B$7:$B$456,Y$7:Y$456,EXP(constants!$B$32+constants!$A$32*ABS($A$7:$A$456-$A572)))</f>
        <v>2.7894846889089373</v>
      </c>
      <c r="AA572">
        <f t="shared" si="171"/>
        <v>25264.234694781047</v>
      </c>
      <c r="AB572">
        <f t="shared" si="180"/>
        <v>25256.719219387542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4.816953358580355E-6</v>
      </c>
      <c r="AJ572">
        <f>SUMPRODUCT(A572^constants!$E$28:$J$28,constants!$E$27:$J$27)</f>
        <v>7.0444034141033335E-7</v>
      </c>
      <c r="AL572" s="17">
        <f t="shared" si="174"/>
        <v>1.907196780681938E-10</v>
      </c>
      <c r="AM572">
        <f t="shared" si="182"/>
        <v>0</v>
      </c>
      <c r="AN572" t="e">
        <f t="shared" si="183"/>
        <v>#DIV/0!</v>
      </c>
      <c r="AO572">
        <f t="shared" si="184"/>
        <v>0</v>
      </c>
      <c r="AQ572">
        <f t="shared" si="190"/>
        <v>1.907196780681938E-10</v>
      </c>
      <c r="AS572" s="4" t="e">
        <f t="shared" si="185"/>
        <v>#DIV/0!</v>
      </c>
    </row>
    <row r="573" spans="1:45" x14ac:dyDescent="0.2">
      <c r="A573">
        <f>front!A573</f>
        <v>454.55</v>
      </c>
      <c r="B573" s="1">
        <f t="shared" si="186"/>
        <v>0.46000000000003638</v>
      </c>
      <c r="C573">
        <f>front!D573-front!B573</f>
        <v>7764.3000000000011</v>
      </c>
      <c r="D573" s="2">
        <f>front!E573-front!C573</f>
        <v>52487.6</v>
      </c>
      <c r="E573" s="2">
        <f>IF(front!F573-front!C573&gt;0,front!F573-front!C573,0)</f>
        <v>52487.6</v>
      </c>
      <c r="F573" s="2">
        <f>front!I573-front!H573</f>
        <v>9642.3000000000011</v>
      </c>
      <c r="G573" s="2">
        <f>IF(front!J573-front!H573&gt;0,front!J573-front!H573,0)</f>
        <v>8695.6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7753.8437524718556</v>
      </c>
      <c r="J573" s="4">
        <f>D573/(constants!$A$4+constants!$B$4*data!D573+constants!$C$4*data!D573^2+constants!$D$4*data!D573^3+constants!$E$4*data!D573^4+constants!$F$4*data!D573^5+constants!$G$4*data!D573^6+constants!$H$4*data!D573^7)</f>
        <v>55235.049776546795</v>
      </c>
      <c r="K573" s="4">
        <f>E573/(constants!$A$4+constants!$B$4*data!E573+constants!$C$4*data!E573^2+constants!$D$4*data!E573^3+constants!$E$4*data!E573^4+constants!$F$4*data!E573^5+constants!$G$4*data!E573^6+constants!$H$4*data!E573^7)</f>
        <v>55235.049776546795</v>
      </c>
      <c r="L573" s="4">
        <f>F573/(constants!$A$4+constants!$B$4*data!F573+constants!$C$4*data!F573^2+constants!$D$4*data!F573^3+constants!$E$4*data!F573^4+constants!$F$4*data!F573^5+constants!$G$4*data!F573^6+constants!$H$4*data!F573^7)</f>
        <v>9638.8619612512248</v>
      </c>
      <c r="M573" s="4">
        <f>G573/(constants!$A$4+constants!$B$4*data!G573+constants!$C$4*data!G573^2+constants!$D$4*data!G573^3+constants!$E$4*data!G573^4+constants!$F$4*data!G573^5+constants!$G$4*data!G573^6+constants!$H$4*data!G573^7)</f>
        <v>8687.734245901509</v>
      </c>
      <c r="N573" s="4"/>
      <c r="O573" s="4">
        <f t="shared" si="187"/>
        <v>25846.145841572852</v>
      </c>
      <c r="P573" s="4">
        <f t="shared" si="188"/>
        <v>18411.683258848934</v>
      </c>
      <c r="Q573" s="4">
        <f t="shared" si="175"/>
        <v>18411.683258848934</v>
      </c>
      <c r="R573" s="4">
        <f t="shared" si="189"/>
        <v>3212.9539870837416</v>
      </c>
      <c r="S573" s="4">
        <f t="shared" si="176"/>
        <v>2895.9114153005025</v>
      </c>
      <c r="T573" s="4">
        <f t="shared" si="177"/>
        <v>1.4037904888001373</v>
      </c>
      <c r="U573" s="4">
        <f t="shared" si="178"/>
        <v>1</v>
      </c>
      <c r="V573" s="4">
        <f t="shared" si="179"/>
        <v>0.90132365011831217</v>
      </c>
      <c r="W573" s="4"/>
      <c r="X573">
        <f>IF(front!E573&gt;$X$2,O573,P573)</f>
        <v>25846.145841572852</v>
      </c>
      <c r="Y573">
        <f t="shared" si="191"/>
        <v>25267.024179469958</v>
      </c>
      <c r="Z573">
        <f>SUMPRODUCT($B$7:$B$456,Y$7:Y$456,EXP(constants!$B$32+constants!$A$32*ABS($A$7:$A$456-$A573)))</f>
        <v>2.717444942500169</v>
      </c>
      <c r="AA573">
        <f t="shared" si="171"/>
        <v>25264.306734527458</v>
      </c>
      <c r="AB573">
        <f t="shared" si="180"/>
        <v>25256.791259133952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4.8418001518377437E-6</v>
      </c>
      <c r="AJ573">
        <f>SUMPRODUCT(A573^constants!$E$28:$J$28,constants!$E$27:$J$27)</f>
        <v>7.0600587335464858E-7</v>
      </c>
      <c r="AL573" s="17">
        <f t="shared" si="174"/>
        <v>1.9170290090142541E-10</v>
      </c>
      <c r="AM573">
        <f t="shared" si="182"/>
        <v>0</v>
      </c>
      <c r="AN573" t="e">
        <f t="shared" si="183"/>
        <v>#DIV/0!</v>
      </c>
      <c r="AO573">
        <f t="shared" si="184"/>
        <v>0</v>
      </c>
      <c r="AQ573">
        <f t="shared" si="190"/>
        <v>1.9170290090142541E-10</v>
      </c>
      <c r="AS573" s="4" t="e">
        <f t="shared" si="185"/>
        <v>#DIV/0!</v>
      </c>
    </row>
    <row r="574" spans="1:45" x14ac:dyDescent="0.2">
      <c r="A574">
        <f>front!A574</f>
        <v>455.02</v>
      </c>
      <c r="B574" s="1">
        <f t="shared" si="186"/>
        <v>0.46999999999997044</v>
      </c>
      <c r="C574">
        <f>front!D574-front!B574</f>
        <v>7861.4000000000005</v>
      </c>
      <c r="D574" s="2">
        <f>front!E574-front!C574</f>
        <v>52745.2</v>
      </c>
      <c r="E574" s="2">
        <f>IF(front!F574-front!C574&gt;0,front!F574-front!C574,0)</f>
        <v>52745.2</v>
      </c>
      <c r="F574" s="2">
        <f>front!I574-front!H574</f>
        <v>9857.6</v>
      </c>
      <c r="G574" s="2">
        <f>IF(front!J574-front!H574&gt;0,front!J574-front!H574,0)</f>
        <v>8893.1999999999989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7851.1401401234925</v>
      </c>
      <c r="J574" s="4">
        <f>D574/(constants!$A$4+constants!$B$4*data!D574+constants!$C$4*data!D574^2+constants!$D$4*data!D574^3+constants!$E$4*data!D574^4+constants!$F$4*data!D574^5+constants!$G$4*data!D574^6+constants!$H$4*data!D574^7)</f>
        <v>55520.187311621223</v>
      </c>
      <c r="K574" s="4">
        <f>E574/(constants!$A$4+constants!$B$4*data!E574+constants!$C$4*data!E574^2+constants!$D$4*data!E574^3+constants!$E$4*data!E574^4+constants!$F$4*data!E574^5+constants!$G$4*data!E574^6+constants!$H$4*data!E574^7)</f>
        <v>55520.187311621223</v>
      </c>
      <c r="L574" s="4">
        <f>F574/(constants!$A$4+constants!$B$4*data!F574+constants!$C$4*data!F574^2+constants!$D$4*data!F574^3+constants!$E$4*data!F574^4+constants!$F$4*data!F574^5+constants!$G$4*data!F574^6+constants!$H$4*data!F574^7)</f>
        <v>9855.4492917834359</v>
      </c>
      <c r="M574" s="4">
        <f>G574/(constants!$A$4+constants!$B$4*data!G574+constants!$C$4*data!G574^2+constants!$D$4*data!G574^3+constants!$E$4*data!G574^4+constants!$F$4*data!G574^5+constants!$G$4*data!G574^6+constants!$H$4*data!G574^7)</f>
        <v>8886.0999121880886</v>
      </c>
      <c r="N574" s="4"/>
      <c r="O574" s="4">
        <f t="shared" si="187"/>
        <v>26170.467133744973</v>
      </c>
      <c r="P574" s="4">
        <f t="shared" si="188"/>
        <v>18506.729103873742</v>
      </c>
      <c r="Q574" s="4">
        <f t="shared" si="175"/>
        <v>18506.729103873742</v>
      </c>
      <c r="R574" s="4">
        <f t="shared" si="189"/>
        <v>3285.1497639278118</v>
      </c>
      <c r="S574" s="4">
        <f t="shared" si="176"/>
        <v>2962.0333040626961</v>
      </c>
      <c r="T574" s="4">
        <f t="shared" si="177"/>
        <v>1.4141054849215409</v>
      </c>
      <c r="U574" s="4">
        <f t="shared" si="178"/>
        <v>1</v>
      </c>
      <c r="V574" s="4">
        <f t="shared" si="179"/>
        <v>0.9016433091078353</v>
      </c>
      <c r="W574" s="4"/>
      <c r="X574">
        <f>IF(front!E574&gt;$X$2,O574,P574)</f>
        <v>26170.467133744973</v>
      </c>
      <c r="Y574">
        <f t="shared" si="191"/>
        <v>25591.345471642078</v>
      </c>
      <c r="Z574">
        <f>SUMPRODUCT($B$7:$B$456,Y$7:Y$456,EXP(constants!$B$32+constants!$A$32*ABS($A$7:$A$456-$A574)))</f>
        <v>2.6457603196800674</v>
      </c>
      <c r="AA574">
        <f t="shared" si="171"/>
        <v>25588.699711322399</v>
      </c>
      <c r="AB574">
        <f t="shared" si="180"/>
        <v>25581.184235928893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4.8672419082922405E-6</v>
      </c>
      <c r="AJ574">
        <f>SUMPRODUCT(A574^constants!$E$28:$J$28,constants!$E$27:$J$27)</f>
        <v>7.0757254619732051E-7</v>
      </c>
      <c r="AL574" s="17">
        <f t="shared" si="174"/>
        <v>1.9026648115282233E-10</v>
      </c>
      <c r="AM574">
        <f t="shared" si="182"/>
        <v>0</v>
      </c>
      <c r="AN574" t="e">
        <f t="shared" si="183"/>
        <v>#DIV/0!</v>
      </c>
      <c r="AO574">
        <f t="shared" si="184"/>
        <v>0</v>
      </c>
      <c r="AQ574">
        <f t="shared" si="190"/>
        <v>1.9026648115282233E-10</v>
      </c>
      <c r="AS574" s="4" t="e">
        <f t="shared" si="185"/>
        <v>#DIV/0!</v>
      </c>
    </row>
    <row r="575" spans="1:45" x14ac:dyDescent="0.2">
      <c r="A575">
        <f>front!A575</f>
        <v>455.48</v>
      </c>
      <c r="B575" s="1">
        <f t="shared" si="186"/>
        <v>0.46000000000003638</v>
      </c>
      <c r="C575">
        <f>front!D575-front!B575</f>
        <v>7861.4000000000005</v>
      </c>
      <c r="D575" s="2">
        <f>front!E575-front!C575</f>
        <v>52745.2</v>
      </c>
      <c r="E575" s="2">
        <f>IF(front!F575-front!C575&gt;0,front!F575-front!C575,0)</f>
        <v>52745.2</v>
      </c>
      <c r="F575" s="2">
        <f>front!I575-front!H575</f>
        <v>9857.6</v>
      </c>
      <c r="G575" s="2">
        <f>IF(front!J575-front!H575&gt;0,front!J575-front!H575,0)</f>
        <v>8893.1999999999989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7851.1401401234925</v>
      </c>
      <c r="J575" s="4">
        <f>D575/(constants!$A$4+constants!$B$4*data!D575+constants!$C$4*data!D575^2+constants!$D$4*data!D575^3+constants!$E$4*data!D575^4+constants!$F$4*data!D575^5+constants!$G$4*data!D575^6+constants!$H$4*data!D575^7)</f>
        <v>55520.187311621223</v>
      </c>
      <c r="K575" s="4">
        <f>E575/(constants!$A$4+constants!$B$4*data!E575+constants!$C$4*data!E575^2+constants!$D$4*data!E575^3+constants!$E$4*data!E575^4+constants!$F$4*data!E575^5+constants!$G$4*data!E575^6+constants!$H$4*data!E575^7)</f>
        <v>55520.187311621223</v>
      </c>
      <c r="L575" s="4">
        <f>F575/(constants!$A$4+constants!$B$4*data!F575+constants!$C$4*data!F575^2+constants!$D$4*data!F575^3+constants!$E$4*data!F575^4+constants!$F$4*data!F575^5+constants!$G$4*data!F575^6+constants!$H$4*data!F575^7)</f>
        <v>9855.4492917834359</v>
      </c>
      <c r="M575" s="4">
        <f>G575/(constants!$A$4+constants!$B$4*data!G575+constants!$C$4*data!G575^2+constants!$D$4*data!G575^3+constants!$E$4*data!G575^4+constants!$F$4*data!G575^5+constants!$G$4*data!G575^6+constants!$H$4*data!G575^7)</f>
        <v>8886.0999121880886</v>
      </c>
      <c r="N575" s="4"/>
      <c r="O575" s="4">
        <f t="shared" si="187"/>
        <v>26170.467133744973</v>
      </c>
      <c r="P575" s="4">
        <f t="shared" si="188"/>
        <v>18506.729103873742</v>
      </c>
      <c r="Q575" s="4">
        <f t="shared" si="175"/>
        <v>18506.729103873742</v>
      </c>
      <c r="R575" s="4">
        <f t="shared" si="189"/>
        <v>3285.1497639278118</v>
      </c>
      <c r="S575" s="4">
        <f t="shared" si="176"/>
        <v>2962.0333040626961</v>
      </c>
      <c r="T575" s="4">
        <f t="shared" si="177"/>
        <v>1.4141054849215409</v>
      </c>
      <c r="U575" s="4">
        <f t="shared" si="178"/>
        <v>1</v>
      </c>
      <c r="V575" s="4">
        <f t="shared" si="179"/>
        <v>0.9016433091078353</v>
      </c>
      <c r="W575" s="4"/>
      <c r="X575">
        <f>IF(front!E575&gt;$X$2,O575,P575)</f>
        <v>26170.467133744973</v>
      </c>
      <c r="Y575">
        <f t="shared" si="191"/>
        <v>25591.345471642078</v>
      </c>
      <c r="Z575">
        <f>SUMPRODUCT($B$7:$B$456,Y$7:Y$456,EXP(constants!$B$32+constants!$A$32*ABS($A$7:$A$456-$A575)))</f>
        <v>2.5774323223098135</v>
      </c>
      <c r="AA575">
        <f t="shared" si="171"/>
        <v>25588.76803931977</v>
      </c>
      <c r="AB575">
        <f t="shared" si="180"/>
        <v>25581.252563926264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4.8921957441402028E-6</v>
      </c>
      <c r="AJ575">
        <f>SUMPRODUCT(A575^constants!$E$28:$J$28,constants!$E$27:$J$27)</f>
        <v>7.0907221110606865E-7</v>
      </c>
      <c r="AL575" s="17">
        <f t="shared" si="174"/>
        <v>1.9124144652083988E-10</v>
      </c>
      <c r="AM575">
        <f t="shared" si="182"/>
        <v>0</v>
      </c>
      <c r="AN575" t="e">
        <f t="shared" si="183"/>
        <v>#DIV/0!</v>
      </c>
      <c r="AO575">
        <f t="shared" si="184"/>
        <v>0</v>
      </c>
      <c r="AQ575">
        <f t="shared" si="190"/>
        <v>1.9124144652083988E-10</v>
      </c>
      <c r="AS575" s="4" t="e">
        <f t="shared" si="185"/>
        <v>#DIV/0!</v>
      </c>
    </row>
    <row r="576" spans="1:45" x14ac:dyDescent="0.2">
      <c r="A576">
        <f>front!A576</f>
        <v>455.95</v>
      </c>
      <c r="B576" s="1">
        <f t="shared" si="186"/>
        <v>0.46999999999997044</v>
      </c>
      <c r="C576">
        <f>front!D576-front!B576</f>
        <v>7991.6500000000005</v>
      </c>
      <c r="D576" s="2">
        <f>front!E576-front!C576</f>
        <v>51981.1</v>
      </c>
      <c r="E576" s="2">
        <f>IF(front!F576-front!C576&gt;0,front!F576-front!C576,0)</f>
        <v>51981.1</v>
      </c>
      <c r="F576" s="2">
        <f>front!I576-front!H576</f>
        <v>9928.5</v>
      </c>
      <c r="G576" s="2">
        <f>IF(front!J576-front!H576&gt;0,front!J576-front!H576,0)</f>
        <v>8952.3999999999978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7981.6793181851544</v>
      </c>
      <c r="J576" s="4">
        <f>D576/(constants!$A$4+constants!$B$4*data!D576+constants!$C$4*data!D576^2+constants!$D$4*data!D576^3+constants!$E$4*data!D576^4+constants!$F$4*data!D576^5+constants!$G$4*data!D576^6+constants!$H$4*data!D576^7)</f>
        <v>54674.573966029129</v>
      </c>
      <c r="K576" s="4">
        <f>E576/(constants!$A$4+constants!$B$4*data!E576+constants!$C$4*data!E576^2+constants!$D$4*data!E576^3+constants!$E$4*data!E576^4+constants!$F$4*data!E576^5+constants!$G$4*data!E576^6+constants!$H$4*data!E576^7)</f>
        <v>54674.573966029129</v>
      </c>
      <c r="L576" s="4">
        <f>F576/(constants!$A$4+constants!$B$4*data!F576+constants!$C$4*data!F576^2+constants!$D$4*data!F576^3+constants!$E$4*data!F576^4+constants!$F$4*data!F576^5+constants!$G$4*data!F576^6+constants!$H$4*data!F576^7)</f>
        <v>9926.7972141443279</v>
      </c>
      <c r="M576" s="4">
        <f>G576/(constants!$A$4+constants!$B$4*data!G576+constants!$C$4*data!G576^2+constants!$D$4*data!G576^3+constants!$E$4*data!G576^4+constants!$F$4*data!G576^5+constants!$G$4*data!G576^6+constants!$H$4*data!G576^7)</f>
        <v>8945.5450257680823</v>
      </c>
      <c r="N576" s="4"/>
      <c r="O576" s="4">
        <f t="shared" si="187"/>
        <v>26605.597727283846</v>
      </c>
      <c r="P576" s="4">
        <f t="shared" si="188"/>
        <v>18224.857988676376</v>
      </c>
      <c r="Q576" s="4">
        <f t="shared" si="175"/>
        <v>18224.857988676376</v>
      </c>
      <c r="R576" s="4">
        <f t="shared" si="189"/>
        <v>3308.9324047147761</v>
      </c>
      <c r="S576" s="4">
        <f t="shared" si="176"/>
        <v>2981.8483419226941</v>
      </c>
      <c r="T576" s="4">
        <f t="shared" si="177"/>
        <v>1.4598521285496251</v>
      </c>
      <c r="U576" s="4">
        <f t="shared" si="178"/>
        <v>1</v>
      </c>
      <c r="V576" s="4">
        <f t="shared" si="179"/>
        <v>0.90115118026405372</v>
      </c>
      <c r="W576" s="4"/>
      <c r="X576">
        <f>IF(front!E576&gt;$X$2,O576,P576)</f>
        <v>26605.597727283846</v>
      </c>
      <c r="Y576">
        <f t="shared" si="191"/>
        <v>26026.476065180952</v>
      </c>
      <c r="Z576">
        <f>SUMPRODUCT($B$7:$B$456,Y$7:Y$456,EXP(constants!$B$32+constants!$A$32*ABS($A$7:$A$456-$A576)))</f>
        <v>2.5094411512728318</v>
      </c>
      <c r="AA576">
        <f t="shared" si="171"/>
        <v>26023.966624029679</v>
      </c>
      <c r="AB576">
        <f t="shared" si="180"/>
        <v>26016.451148636173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4.9177463442157943E-6</v>
      </c>
      <c r="AJ576">
        <f>SUMPRODUCT(A576^constants!$E$28:$J$28,constants!$E$27:$J$27)</f>
        <v>7.1056852633664307E-7</v>
      </c>
      <c r="AL576" s="17">
        <f t="shared" si="174"/>
        <v>1.8902448747217359E-10</v>
      </c>
      <c r="AM576">
        <f t="shared" si="182"/>
        <v>0</v>
      </c>
      <c r="AN576" t="e">
        <f t="shared" si="183"/>
        <v>#DIV/0!</v>
      </c>
      <c r="AO576">
        <f t="shared" si="184"/>
        <v>0</v>
      </c>
      <c r="AQ576">
        <f t="shared" si="190"/>
        <v>1.8902448747217359E-10</v>
      </c>
      <c r="AS576" s="4" t="e">
        <f t="shared" si="185"/>
        <v>#DIV/0!</v>
      </c>
    </row>
    <row r="577" spans="1:45" x14ac:dyDescent="0.2">
      <c r="A577">
        <f>front!A577</f>
        <v>456.41</v>
      </c>
      <c r="B577" s="1">
        <f t="shared" si="186"/>
        <v>0.46000000000003638</v>
      </c>
      <c r="C577">
        <f>front!D577-front!B577</f>
        <v>7991.6500000000005</v>
      </c>
      <c r="D577" s="2">
        <f>front!E577-front!C577</f>
        <v>51981.1</v>
      </c>
      <c r="E577" s="2">
        <f>IF(front!F577-front!C577&gt;0,front!F577-front!C577,0)</f>
        <v>51981.1</v>
      </c>
      <c r="F577" s="2">
        <f>front!I577-front!H577</f>
        <v>9928.5</v>
      </c>
      <c r="G577" s="2">
        <f>IF(front!J577-front!H577&gt;0,front!J577-front!H577,0)</f>
        <v>8952.3999999999978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7981.6793181851544</v>
      </c>
      <c r="J577" s="4">
        <f>D577/(constants!$A$4+constants!$B$4*data!D577+constants!$C$4*data!D577^2+constants!$D$4*data!D577^3+constants!$E$4*data!D577^4+constants!$F$4*data!D577^5+constants!$G$4*data!D577^6+constants!$H$4*data!D577^7)</f>
        <v>54674.573966029129</v>
      </c>
      <c r="K577" s="4">
        <f>E577/(constants!$A$4+constants!$B$4*data!E577+constants!$C$4*data!E577^2+constants!$D$4*data!E577^3+constants!$E$4*data!E577^4+constants!$F$4*data!E577^5+constants!$G$4*data!E577^6+constants!$H$4*data!E577^7)</f>
        <v>54674.573966029129</v>
      </c>
      <c r="L577" s="4">
        <f>F577/(constants!$A$4+constants!$B$4*data!F577+constants!$C$4*data!F577^2+constants!$D$4*data!F577^3+constants!$E$4*data!F577^4+constants!$F$4*data!F577^5+constants!$G$4*data!F577^6+constants!$H$4*data!F577^7)</f>
        <v>9926.7972141443279</v>
      </c>
      <c r="M577" s="4">
        <f>G577/(constants!$A$4+constants!$B$4*data!G577+constants!$C$4*data!G577^2+constants!$D$4*data!G577^3+constants!$E$4*data!G577^4+constants!$F$4*data!G577^5+constants!$G$4*data!G577^6+constants!$H$4*data!G577^7)</f>
        <v>8945.5450257680823</v>
      </c>
      <c r="N577" s="4"/>
      <c r="O577" s="4">
        <f t="shared" si="187"/>
        <v>26605.597727283846</v>
      </c>
      <c r="P577" s="4">
        <f t="shared" si="188"/>
        <v>18224.857988676376</v>
      </c>
      <c r="Q577" s="4">
        <f t="shared" si="175"/>
        <v>18224.857988676376</v>
      </c>
      <c r="R577" s="4">
        <f t="shared" si="189"/>
        <v>3308.9324047147761</v>
      </c>
      <c r="S577" s="4">
        <f t="shared" si="176"/>
        <v>2981.8483419226941</v>
      </c>
      <c r="T577" s="4">
        <f t="shared" si="177"/>
        <v>1.4598521285496251</v>
      </c>
      <c r="U577" s="4">
        <f t="shared" si="178"/>
        <v>1</v>
      </c>
      <c r="V577" s="4">
        <f t="shared" si="179"/>
        <v>0.90115118026405372</v>
      </c>
      <c r="W577" s="4"/>
      <c r="X577">
        <f>IF(front!E577&gt;$X$2,O577,P577)</f>
        <v>26605.597727283846</v>
      </c>
      <c r="Y577">
        <f t="shared" si="191"/>
        <v>26026.476065180952</v>
      </c>
      <c r="Z577">
        <f>SUMPRODUCT($B$7:$B$456,Y$7:Y$456,EXP(constants!$B$32+constants!$A$32*ABS($A$7:$A$456-$A577)))</f>
        <v>2.44463366016732</v>
      </c>
      <c r="AA577">
        <f t="shared" si="171"/>
        <v>26024.031431520783</v>
      </c>
      <c r="AB577">
        <f t="shared" si="180"/>
        <v>26016.515956127278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4.9428061906750176E-6</v>
      </c>
      <c r="AJ577">
        <f>SUMPRODUCT(A577^constants!$E$28:$J$28,constants!$E$27:$J$27)</f>
        <v>7.1199629888700532E-7</v>
      </c>
      <c r="AL577" s="17">
        <f t="shared" si="174"/>
        <v>1.8998724498738706E-10</v>
      </c>
      <c r="AM577">
        <f t="shared" si="182"/>
        <v>0</v>
      </c>
      <c r="AN577" t="e">
        <f t="shared" si="183"/>
        <v>#DIV/0!</v>
      </c>
      <c r="AO577">
        <f t="shared" si="184"/>
        <v>0</v>
      </c>
      <c r="AQ577">
        <f t="shared" si="190"/>
        <v>1.8998724498738706E-10</v>
      </c>
      <c r="AS577" s="4" t="e">
        <f t="shared" si="185"/>
        <v>#DIV/0!</v>
      </c>
    </row>
    <row r="578" spans="1:45" x14ac:dyDescent="0.2">
      <c r="A578">
        <f>front!A578</f>
        <v>456.88</v>
      </c>
      <c r="B578" s="1">
        <f t="shared" si="186"/>
        <v>0.46999999999997044</v>
      </c>
      <c r="C578">
        <f>front!D578-front!B578</f>
        <v>8110.5000000000009</v>
      </c>
      <c r="D578" s="2">
        <f>front!E578-front!C578</f>
        <v>51770.8</v>
      </c>
      <c r="E578" s="2">
        <f>IF(front!F578-front!C578&gt;0,front!F578-front!C578,0)</f>
        <v>51770.8</v>
      </c>
      <c r="F578" s="2">
        <f>front!I578-front!H578</f>
        <v>9706.9</v>
      </c>
      <c r="G578" s="2">
        <f>IF(front!J578-front!H578&gt;0,front!J578-front!H578,0)</f>
        <v>8805.3000000000011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8100.8195204340664</v>
      </c>
      <c r="J578" s="4">
        <f>D578/(constants!$A$4+constants!$B$4*data!D578+constants!$C$4*data!D578^2+constants!$D$4*data!D578^3+constants!$E$4*data!D578^4+constants!$F$4*data!D578^5+constants!$G$4*data!D578^6+constants!$H$4*data!D578^7)</f>
        <v>54441.92323436209</v>
      </c>
      <c r="K578" s="4">
        <f>E578/(constants!$A$4+constants!$B$4*data!E578+constants!$C$4*data!E578^2+constants!$D$4*data!E578^3+constants!$E$4*data!E578^4+constants!$F$4*data!E578^5+constants!$G$4*data!E578^6+constants!$H$4*data!E578^7)</f>
        <v>54441.92323436209</v>
      </c>
      <c r="L578" s="4">
        <f>F578/(constants!$A$4+constants!$B$4*data!F578+constants!$C$4*data!F578^2+constants!$D$4*data!F578^3+constants!$E$4*data!F578^4+constants!$F$4*data!F578^5+constants!$G$4*data!F578^6+constants!$H$4*data!F578^7)</f>
        <v>9703.836813268972</v>
      </c>
      <c r="M578" s="4">
        <f>G578/(constants!$A$4+constants!$B$4*data!G578+constants!$C$4*data!G578^2+constants!$D$4*data!G578^3+constants!$E$4*data!G578^4+constants!$F$4*data!G578^5+constants!$G$4*data!G578^6+constants!$H$4*data!G578^7)</f>
        <v>8797.8494183413313</v>
      </c>
      <c r="N578" s="4"/>
      <c r="O578" s="4">
        <f t="shared" si="187"/>
        <v>27002.731734780224</v>
      </c>
      <c r="P578" s="4">
        <f t="shared" si="188"/>
        <v>18147.307744787362</v>
      </c>
      <c r="Q578" s="4">
        <f t="shared" si="175"/>
        <v>18147.307744787362</v>
      </c>
      <c r="R578" s="4">
        <f t="shared" si="189"/>
        <v>3234.6122710896575</v>
      </c>
      <c r="S578" s="4">
        <f t="shared" si="176"/>
        <v>2932.6164727804439</v>
      </c>
      <c r="T578" s="4">
        <f t="shared" si="177"/>
        <v>1.4879745312379185</v>
      </c>
      <c r="U578" s="4">
        <f t="shared" si="178"/>
        <v>1</v>
      </c>
      <c r="V578" s="4">
        <f t="shared" si="179"/>
        <v>0.90663616749111042</v>
      </c>
      <c r="W578" s="4"/>
      <c r="X578">
        <f>IF(front!E578&gt;$X$2,O578,P578)</f>
        <v>27002.731734780224</v>
      </c>
      <c r="Y578">
        <f t="shared" si="191"/>
        <v>26423.610072677329</v>
      </c>
      <c r="Z578">
        <f>SUMPRODUCT($B$7:$B$456,Y$7:Y$456,EXP(constants!$B$32+constants!$A$32*ABS($A$7:$A$456-$A578)))</f>
        <v>2.3801456408806505</v>
      </c>
      <c r="AA578">
        <f t="shared" si="171"/>
        <v>26421.229927036449</v>
      </c>
      <c r="AB578">
        <f t="shared" si="180"/>
        <v>26413.714451642943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4.9684645750600765E-6</v>
      </c>
      <c r="AJ578">
        <f>SUMPRODUCT(A578^constants!$E$28:$J$28,constants!$E$27:$J$27)</f>
        <v>7.1341602182994597E-7</v>
      </c>
      <c r="AL578" s="17">
        <f t="shared" si="174"/>
        <v>1.8810169937121571E-10</v>
      </c>
      <c r="AM578">
        <f t="shared" si="182"/>
        <v>0</v>
      </c>
      <c r="AN578" t="e">
        <f t="shared" si="183"/>
        <v>#DIV/0!</v>
      </c>
      <c r="AO578">
        <f t="shared" si="184"/>
        <v>0</v>
      </c>
      <c r="AQ578">
        <f t="shared" si="190"/>
        <v>1.8810169937121571E-10</v>
      </c>
      <c r="AS578" s="4" t="e">
        <f t="shared" si="185"/>
        <v>#DIV/0!</v>
      </c>
    </row>
    <row r="579" spans="1:45" x14ac:dyDescent="0.2">
      <c r="A579">
        <f>front!A579</f>
        <v>457.34</v>
      </c>
      <c r="B579" s="1">
        <f t="shared" si="186"/>
        <v>0.45999999999997954</v>
      </c>
      <c r="C579">
        <f>front!D579-front!B579</f>
        <v>8110.5000000000009</v>
      </c>
      <c r="D579" s="2">
        <f>front!E579-front!C579</f>
        <v>51770.8</v>
      </c>
      <c r="E579" s="2">
        <f>IF(front!F579-front!C579&gt;0,front!F579-front!C579,0)</f>
        <v>51770.8</v>
      </c>
      <c r="F579" s="2">
        <f>front!I579-front!H579</f>
        <v>9706.9</v>
      </c>
      <c r="G579" s="2">
        <f>IF(front!J579-front!H579&gt;0,front!J579-front!H579,0)</f>
        <v>8805.3000000000011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8100.8195204340664</v>
      </c>
      <c r="J579" s="4">
        <f>D579/(constants!$A$4+constants!$B$4*data!D579+constants!$C$4*data!D579^2+constants!$D$4*data!D579^3+constants!$E$4*data!D579^4+constants!$F$4*data!D579^5+constants!$G$4*data!D579^6+constants!$H$4*data!D579^7)</f>
        <v>54441.92323436209</v>
      </c>
      <c r="K579" s="4">
        <f>E579/(constants!$A$4+constants!$B$4*data!E579+constants!$C$4*data!E579^2+constants!$D$4*data!E579^3+constants!$E$4*data!E579^4+constants!$F$4*data!E579^5+constants!$G$4*data!E579^6+constants!$H$4*data!E579^7)</f>
        <v>54441.92323436209</v>
      </c>
      <c r="L579" s="4">
        <f>F579/(constants!$A$4+constants!$B$4*data!F579+constants!$C$4*data!F579^2+constants!$D$4*data!F579^3+constants!$E$4*data!F579^4+constants!$F$4*data!F579^5+constants!$G$4*data!F579^6+constants!$H$4*data!F579^7)</f>
        <v>9703.836813268972</v>
      </c>
      <c r="M579" s="4">
        <f>G579/(constants!$A$4+constants!$B$4*data!G579+constants!$C$4*data!G579^2+constants!$D$4*data!G579^3+constants!$E$4*data!G579^4+constants!$F$4*data!G579^5+constants!$G$4*data!G579^6+constants!$H$4*data!G579^7)</f>
        <v>8797.8494183413313</v>
      </c>
      <c r="N579" s="4"/>
      <c r="O579" s="4">
        <f t="shared" si="187"/>
        <v>27002.731734780224</v>
      </c>
      <c r="P579" s="4">
        <f t="shared" si="188"/>
        <v>18147.307744787362</v>
      </c>
      <c r="Q579" s="4">
        <f t="shared" si="175"/>
        <v>18147.307744787362</v>
      </c>
      <c r="R579" s="4">
        <f t="shared" si="189"/>
        <v>3234.6122710896575</v>
      </c>
      <c r="S579" s="4">
        <f t="shared" si="176"/>
        <v>2932.6164727804439</v>
      </c>
      <c r="T579" s="4">
        <f t="shared" si="177"/>
        <v>1.4879745312379185</v>
      </c>
      <c r="U579" s="4">
        <f t="shared" si="178"/>
        <v>1</v>
      </c>
      <c r="V579" s="4">
        <f t="shared" si="179"/>
        <v>0.90663616749111042</v>
      </c>
      <c r="W579" s="4"/>
      <c r="X579">
        <f>IF(front!E579&gt;$X$2,O579,P579)</f>
        <v>27002.731734780224</v>
      </c>
      <c r="Y579">
        <f t="shared" si="191"/>
        <v>26423.610072677329</v>
      </c>
      <c r="Z579">
        <f>SUMPRODUCT($B$7:$B$456,Y$7:Y$456,EXP(constants!$B$32+constants!$A$32*ABS($A$7:$A$456-$A579)))</f>
        <v>2.3186772667875042</v>
      </c>
      <c r="AA579">
        <f t="shared" si="171"/>
        <v>26421.291395410542</v>
      </c>
      <c r="AB579">
        <f t="shared" si="180"/>
        <v>26413.775920017037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4.9936293906002296E-6</v>
      </c>
      <c r="AJ579">
        <f>SUMPRODUCT(A579^constants!$E$28:$J$28,constants!$E$27:$J$27)</f>
        <v>7.1476572288355815E-7</v>
      </c>
      <c r="AL579" s="17">
        <f t="shared" si="174"/>
        <v>1.8905397720194671E-10</v>
      </c>
      <c r="AM579">
        <f t="shared" si="182"/>
        <v>0</v>
      </c>
      <c r="AN579" t="e">
        <f t="shared" si="183"/>
        <v>#DIV/0!</v>
      </c>
      <c r="AO579">
        <f t="shared" si="184"/>
        <v>0</v>
      </c>
      <c r="AQ579">
        <f t="shared" si="190"/>
        <v>1.8905397720194671E-10</v>
      </c>
      <c r="AS579" s="4" t="e">
        <f t="shared" si="185"/>
        <v>#DIV/0!</v>
      </c>
    </row>
    <row r="580" spans="1:45" x14ac:dyDescent="0.2">
      <c r="A580">
        <f>front!A580</f>
        <v>457.8</v>
      </c>
      <c r="B580" s="1">
        <f t="shared" si="186"/>
        <v>0.46000000000003638</v>
      </c>
      <c r="C580">
        <f>front!D580-front!B580</f>
        <v>8233.5</v>
      </c>
      <c r="D580" s="2">
        <f>front!E580-front!C580</f>
        <v>52650.8</v>
      </c>
      <c r="E580" s="2">
        <f>IF(front!F580-front!C580&gt;0,front!F580-front!C580,0)</f>
        <v>52650.8</v>
      </c>
      <c r="F580" s="2">
        <f>front!I580-front!H580</f>
        <v>10179.4</v>
      </c>
      <c r="G580" s="2">
        <f>IF(front!J580-front!H580&gt;0,front!J580-front!H580,0)</f>
        <v>9149.1999999999989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8224.146955944987</v>
      </c>
      <c r="J580" s="4">
        <f>D580/(constants!$A$4+constants!$B$4*data!D580+constants!$C$4*data!D580^2+constants!$D$4*data!D580^3+constants!$E$4*data!D580^4+constants!$F$4*data!D580^5+constants!$G$4*data!D580^6+constants!$H$4*data!D580^7)</f>
        <v>55415.6887003027</v>
      </c>
      <c r="K580" s="4">
        <f>E580/(constants!$A$4+constants!$B$4*data!E580+constants!$C$4*data!E580^2+constants!$D$4*data!E580^3+constants!$E$4*data!E580^4+constants!$F$4*data!E580^5+constants!$G$4*data!E580^6+constants!$H$4*data!E580^7)</f>
        <v>55415.6887003027</v>
      </c>
      <c r="L580" s="4">
        <f>F580/(constants!$A$4+constants!$B$4*data!F580+constants!$C$4*data!F580^2+constants!$D$4*data!F580^3+constants!$E$4*data!F580^4+constants!$F$4*data!F580^5+constants!$G$4*data!F580^6+constants!$H$4*data!F580^7)</f>
        <v>10179.37985836756</v>
      </c>
      <c r="M580" s="4">
        <f>G580/(constants!$A$4+constants!$B$4*data!G580+constants!$C$4*data!G580^2+constants!$D$4*data!G580^3+constants!$E$4*data!G580^4+constants!$F$4*data!G580^5+constants!$G$4*data!G580^6+constants!$H$4*data!G580^7)</f>
        <v>9143.2131976932069</v>
      </c>
      <c r="N580" s="4"/>
      <c r="O580" s="4">
        <f t="shared" si="187"/>
        <v>27413.823186483289</v>
      </c>
      <c r="P580" s="4">
        <f t="shared" si="188"/>
        <v>18471.896233434232</v>
      </c>
      <c r="Q580" s="4">
        <f t="shared" si="175"/>
        <v>18471.896233434232</v>
      </c>
      <c r="R580" s="4">
        <f t="shared" si="189"/>
        <v>3393.1266194558534</v>
      </c>
      <c r="S580" s="4">
        <f t="shared" si="176"/>
        <v>3047.737732564402</v>
      </c>
      <c r="T580" s="4">
        <f t="shared" si="177"/>
        <v>1.4840827839247017</v>
      </c>
      <c r="U580" s="4">
        <f t="shared" si="178"/>
        <v>1</v>
      </c>
      <c r="V580" s="4">
        <f t="shared" si="179"/>
        <v>0.89820925487689562</v>
      </c>
      <c r="W580" s="4"/>
      <c r="X580">
        <f>IF(front!E580&gt;$X$2,O580,P580)</f>
        <v>27413.823186483289</v>
      </c>
      <c r="Y580">
        <f t="shared" si="191"/>
        <v>26834.701524380394</v>
      </c>
      <c r="Z580">
        <f>SUMPRODUCT($B$7:$B$456,Y$7:Y$456,EXP(constants!$B$32+constants!$A$32*ABS($A$7:$A$456-$A580)))</f>
        <v>2.258796342196919</v>
      </c>
      <c r="AA580">
        <f t="shared" si="171"/>
        <v>26832.442728038197</v>
      </c>
      <c r="AB580">
        <f t="shared" si="180"/>
        <v>26824.927252644691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5.0188457384467275E-6</v>
      </c>
      <c r="AJ580">
        <f>SUMPRODUCT(A580^constants!$E$28:$J$28,constants!$E$27:$J$27)</f>
        <v>7.1607447614383717E-7</v>
      </c>
      <c r="AL580" s="17">
        <f t="shared" si="174"/>
        <v>1.8709634107029743E-10</v>
      </c>
      <c r="AM580">
        <f t="shared" si="182"/>
        <v>0</v>
      </c>
      <c r="AN580" t="e">
        <f t="shared" si="183"/>
        <v>#DIV/0!</v>
      </c>
      <c r="AO580">
        <f t="shared" si="184"/>
        <v>0</v>
      </c>
      <c r="AQ580">
        <f t="shared" si="190"/>
        <v>1.8709634107029743E-10</v>
      </c>
      <c r="AS580" s="4" t="e">
        <f t="shared" si="185"/>
        <v>#DIV/0!</v>
      </c>
    </row>
    <row r="581" spans="1:45" x14ac:dyDescent="0.2">
      <c r="A581">
        <f>front!A581</f>
        <v>458.27</v>
      </c>
      <c r="B581" s="1">
        <f t="shared" si="186"/>
        <v>0.46999999999997044</v>
      </c>
      <c r="C581">
        <f>front!D581-front!B581</f>
        <v>8233.5</v>
      </c>
      <c r="D581" s="2">
        <f>front!E581-front!C581</f>
        <v>52650.8</v>
      </c>
      <c r="E581" s="2">
        <f>IF(front!F581-front!C581&gt;0,front!F581-front!C581,0)</f>
        <v>52650.8</v>
      </c>
      <c r="F581" s="2">
        <f>front!I581-front!H581</f>
        <v>10179.4</v>
      </c>
      <c r="G581" s="2">
        <f>IF(front!J581-front!H581&gt;0,front!J581-front!H581,0)</f>
        <v>9149.1999999999989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8224.146955944987</v>
      </c>
      <c r="J581" s="4">
        <f>D581/(constants!$A$4+constants!$B$4*data!D581+constants!$C$4*data!D581^2+constants!$D$4*data!D581^3+constants!$E$4*data!D581^4+constants!$F$4*data!D581^5+constants!$G$4*data!D581^6+constants!$H$4*data!D581^7)</f>
        <v>55415.6887003027</v>
      </c>
      <c r="K581" s="4">
        <f>E581/(constants!$A$4+constants!$B$4*data!E581+constants!$C$4*data!E581^2+constants!$D$4*data!E581^3+constants!$E$4*data!E581^4+constants!$F$4*data!E581^5+constants!$G$4*data!E581^6+constants!$H$4*data!E581^7)</f>
        <v>55415.6887003027</v>
      </c>
      <c r="L581" s="4">
        <f>F581/(constants!$A$4+constants!$B$4*data!F581+constants!$C$4*data!F581^2+constants!$D$4*data!F581^3+constants!$E$4*data!F581^4+constants!$F$4*data!F581^5+constants!$G$4*data!F581^6+constants!$H$4*data!F581^7)</f>
        <v>10179.37985836756</v>
      </c>
      <c r="M581" s="4">
        <f>G581/(constants!$A$4+constants!$B$4*data!G581+constants!$C$4*data!G581^2+constants!$D$4*data!G581^3+constants!$E$4*data!G581^4+constants!$F$4*data!G581^5+constants!$G$4*data!G581^6+constants!$H$4*data!G581^7)</f>
        <v>9143.2131976932069</v>
      </c>
      <c r="N581" s="4"/>
      <c r="O581" s="4">
        <f t="shared" si="187"/>
        <v>27413.823186483289</v>
      </c>
      <c r="P581" s="4">
        <f t="shared" si="188"/>
        <v>18471.896233434232</v>
      </c>
      <c r="Q581" s="4">
        <f t="shared" si="175"/>
        <v>18471.896233434232</v>
      </c>
      <c r="R581" s="4">
        <f t="shared" si="189"/>
        <v>3393.1266194558534</v>
      </c>
      <c r="S581" s="4">
        <f t="shared" si="176"/>
        <v>3047.737732564402</v>
      </c>
      <c r="T581" s="4">
        <f t="shared" si="177"/>
        <v>1.4840827839247017</v>
      </c>
      <c r="U581" s="4">
        <f t="shared" si="178"/>
        <v>1</v>
      </c>
      <c r="V581" s="4">
        <f t="shared" si="179"/>
        <v>0.89820925487689562</v>
      </c>
      <c r="W581" s="4"/>
      <c r="X581">
        <f>IF(front!E581&gt;$X$2,O581,P581)</f>
        <v>27413.823186483289</v>
      </c>
      <c r="Y581">
        <f t="shared" si="191"/>
        <v>26834.701524380394</v>
      </c>
      <c r="Z581">
        <f>SUMPRODUCT($B$7:$B$456,Y$7:Y$456,EXP(constants!$B$32+constants!$A$32*ABS($A$7:$A$456-$A581)))</f>
        <v>2.1992106036653283</v>
      </c>
      <c r="AA581">
        <f t="shared" si="171"/>
        <v>26832.502313776728</v>
      </c>
      <c r="AB581">
        <f t="shared" si="180"/>
        <v>26824.986838383222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5.0446632239922469E-6</v>
      </c>
      <c r="AJ581">
        <f>SUMPRODUCT(A581^constants!$E$28:$J$28,constants!$E$27:$J$27)</f>
        <v>7.1736775572795635E-7</v>
      </c>
      <c r="AL581" s="17">
        <f t="shared" si="174"/>
        <v>1.8805836716288566E-10</v>
      </c>
      <c r="AM581">
        <f t="shared" si="182"/>
        <v>0</v>
      </c>
      <c r="AN581" t="e">
        <f t="shared" si="183"/>
        <v>#DIV/0!</v>
      </c>
      <c r="AO581">
        <f t="shared" si="184"/>
        <v>0</v>
      </c>
      <c r="AQ581">
        <f t="shared" si="190"/>
        <v>1.8805836716288566E-10</v>
      </c>
      <c r="AS581" s="4" t="e">
        <f t="shared" si="185"/>
        <v>#DIV/0!</v>
      </c>
    </row>
    <row r="582" spans="1:45" x14ac:dyDescent="0.2">
      <c r="A582">
        <f>front!A582</f>
        <v>458.73</v>
      </c>
      <c r="B582" s="1">
        <f t="shared" si="186"/>
        <v>0.46000000000003638</v>
      </c>
      <c r="C582">
        <f>front!D582-front!B582</f>
        <v>8357.4</v>
      </c>
      <c r="D582" s="2">
        <f>front!E582-front!C582</f>
        <v>52468.800000000003</v>
      </c>
      <c r="E582" s="2">
        <f>IF(front!F582-front!C582&gt;0,front!F582-front!C582,0)</f>
        <v>52468.800000000003</v>
      </c>
      <c r="F582" s="2">
        <f>front!I582-front!H582</f>
        <v>10219.900000000001</v>
      </c>
      <c r="G582" s="2">
        <f>IF(front!J582-front!H582&gt;0,front!J582-front!H582,0)</f>
        <v>9178.2000000000007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8348.405296491499</v>
      </c>
      <c r="J582" s="4">
        <f>D582/(constants!$A$4+constants!$B$4*data!D582+constants!$C$4*data!D582^2+constants!$D$4*data!D582^3+constants!$E$4*data!D582^4+constants!$F$4*data!D582^5+constants!$G$4*data!D582^6+constants!$H$4*data!D582^7)</f>
        <v>55214.242435674787</v>
      </c>
      <c r="K582" s="4">
        <f>E582/(constants!$A$4+constants!$B$4*data!E582+constants!$C$4*data!E582^2+constants!$D$4*data!E582^3+constants!$E$4*data!E582^4+constants!$F$4*data!E582^5+constants!$G$4*data!E582^6+constants!$H$4*data!E582^7)</f>
        <v>55214.242435674787</v>
      </c>
      <c r="L582" s="4">
        <f>F582/(constants!$A$4+constants!$B$4*data!F582+constants!$C$4*data!F582^2+constants!$D$4*data!F582^3+constants!$E$4*data!F582^4+constants!$F$4*data!F582^5+constants!$G$4*data!F582^6+constants!$H$4*data!F582^7)</f>
        <v>10220.165926654126</v>
      </c>
      <c r="M582" s="4">
        <f>G582/(constants!$A$4+constants!$B$4*data!G582+constants!$C$4*data!G582^2+constants!$D$4*data!G582^3+constants!$E$4*data!G582^4+constants!$F$4*data!G582^5+constants!$G$4*data!G582^6+constants!$H$4*data!G582^7)</f>
        <v>9172.3481606605328</v>
      </c>
      <c r="N582" s="4"/>
      <c r="O582" s="4">
        <f t="shared" si="187"/>
        <v>27828.017654971663</v>
      </c>
      <c r="P582" s="4">
        <f t="shared" si="188"/>
        <v>18404.747478558264</v>
      </c>
      <c r="Q582" s="4">
        <f t="shared" si="175"/>
        <v>18404.747478558264</v>
      </c>
      <c r="R582" s="4">
        <f t="shared" si="189"/>
        <v>3406.7219755513756</v>
      </c>
      <c r="S582" s="4">
        <f t="shared" si="176"/>
        <v>3057.4493868868444</v>
      </c>
      <c r="T582" s="4">
        <f t="shared" si="177"/>
        <v>1.512002144413642</v>
      </c>
      <c r="U582" s="4">
        <f t="shared" si="178"/>
        <v>1</v>
      </c>
      <c r="V582" s="4">
        <f t="shared" si="179"/>
        <v>0.8974754643404671</v>
      </c>
      <c r="W582" s="4"/>
      <c r="X582">
        <f>IF(front!E582&gt;$X$2,O582,P582)</f>
        <v>27828.017654971663</v>
      </c>
      <c r="Y582">
        <f t="shared" si="191"/>
        <v>27248.895992868769</v>
      </c>
      <c r="Z582">
        <f>SUMPRODUCT($B$7:$B$456,Y$7:Y$456,EXP(constants!$B$32+constants!$A$32*ABS($A$7:$A$456-$A582)))</f>
        <v>2.1424149615105441</v>
      </c>
      <c r="AA582">
        <f t="shared" si="171"/>
        <v>27246.753577907257</v>
      </c>
      <c r="AB582">
        <f t="shared" si="180"/>
        <v>27239.238102513751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5.0699829667457159E-6</v>
      </c>
      <c r="AJ582">
        <f>SUMPRODUCT(A582^constants!$E$28:$J$28,constants!$E$27:$J$27)</f>
        <v>7.1858891154808315E-7</v>
      </c>
      <c r="AL582" s="17">
        <f t="shared" si="174"/>
        <v>1.8612792867645724E-10</v>
      </c>
      <c r="AM582">
        <f t="shared" si="182"/>
        <v>0</v>
      </c>
      <c r="AN582" t="e">
        <f t="shared" si="183"/>
        <v>#DIV/0!</v>
      </c>
      <c r="AO582">
        <f t="shared" si="184"/>
        <v>0</v>
      </c>
      <c r="AQ582">
        <f t="shared" si="190"/>
        <v>1.8612792867645724E-10</v>
      </c>
      <c r="AS582" s="4" t="e">
        <f t="shared" si="185"/>
        <v>#DIV/0!</v>
      </c>
    </row>
    <row r="583" spans="1:45" x14ac:dyDescent="0.2">
      <c r="A583">
        <f>front!A583</f>
        <v>459.2</v>
      </c>
      <c r="B583" s="1">
        <f t="shared" si="186"/>
        <v>0.46999999999997044</v>
      </c>
      <c r="C583">
        <f>front!D583-front!B583</f>
        <v>8357.4</v>
      </c>
      <c r="D583" s="2">
        <f>front!E583-front!C583</f>
        <v>52468.800000000003</v>
      </c>
      <c r="E583" s="2">
        <f>IF(front!F583-front!C583&gt;0,front!F583-front!C583,0)</f>
        <v>52468.800000000003</v>
      </c>
      <c r="F583" s="2">
        <f>front!I583-front!H583</f>
        <v>10219.900000000001</v>
      </c>
      <c r="G583" s="2">
        <f>IF(front!J583-front!H583&gt;0,front!J583-front!H583,0)</f>
        <v>9178.2000000000007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8348.405296491499</v>
      </c>
      <c r="J583" s="4">
        <f>D583/(constants!$A$4+constants!$B$4*data!D583+constants!$C$4*data!D583^2+constants!$D$4*data!D583^3+constants!$E$4*data!D583^4+constants!$F$4*data!D583^5+constants!$G$4*data!D583^6+constants!$H$4*data!D583^7)</f>
        <v>55214.242435674787</v>
      </c>
      <c r="K583" s="4">
        <f>E583/(constants!$A$4+constants!$B$4*data!E583+constants!$C$4*data!E583^2+constants!$D$4*data!E583^3+constants!$E$4*data!E583^4+constants!$F$4*data!E583^5+constants!$G$4*data!E583^6+constants!$H$4*data!E583^7)</f>
        <v>55214.242435674787</v>
      </c>
      <c r="L583" s="4">
        <f>F583/(constants!$A$4+constants!$B$4*data!F583+constants!$C$4*data!F583^2+constants!$D$4*data!F583^3+constants!$E$4*data!F583^4+constants!$F$4*data!F583^5+constants!$G$4*data!F583^6+constants!$H$4*data!F583^7)</f>
        <v>10220.165926654126</v>
      </c>
      <c r="M583" s="4">
        <f>G583/(constants!$A$4+constants!$B$4*data!G583+constants!$C$4*data!G583^2+constants!$D$4*data!G583^3+constants!$E$4*data!G583^4+constants!$F$4*data!G583^5+constants!$G$4*data!G583^6+constants!$H$4*data!G583^7)</f>
        <v>9172.3481606605328</v>
      </c>
      <c r="N583" s="4"/>
      <c r="O583" s="4">
        <f t="shared" si="187"/>
        <v>27828.017654971663</v>
      </c>
      <c r="P583" s="4">
        <f t="shared" si="188"/>
        <v>18404.747478558264</v>
      </c>
      <c r="Q583" s="4">
        <f t="shared" si="175"/>
        <v>18404.747478558264</v>
      </c>
      <c r="R583" s="4">
        <f t="shared" si="189"/>
        <v>3406.7219755513756</v>
      </c>
      <c r="S583" s="4">
        <f t="shared" si="176"/>
        <v>3057.4493868868444</v>
      </c>
      <c r="T583" s="4">
        <f t="shared" si="177"/>
        <v>1.512002144413642</v>
      </c>
      <c r="U583" s="4">
        <f t="shared" si="178"/>
        <v>1</v>
      </c>
      <c r="V583" s="4">
        <f t="shared" si="179"/>
        <v>0.8974754643404671</v>
      </c>
      <c r="W583" s="4"/>
      <c r="X583">
        <f>IF(front!E583&gt;$X$2,O583,P583)</f>
        <v>27828.017654971663</v>
      </c>
      <c r="Y583">
        <f t="shared" si="191"/>
        <v>27248.895992868769</v>
      </c>
      <c r="Z583">
        <f>SUMPRODUCT($B$7:$B$456,Y$7:Y$456,EXP(constants!$B$32+constants!$A$32*ABS($A$7:$A$456-$A583)))</f>
        <v>2.0858992963582903</v>
      </c>
      <c r="AA583">
        <f t="shared" ref="AA583:AA646" si="192">Y583-Z583</f>
        <v>27246.810093572411</v>
      </c>
      <c r="AB583">
        <f t="shared" si="180"/>
        <v>27239.294618178905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5.0959055521499863E-6</v>
      </c>
      <c r="AJ583">
        <f>SUMPRODUCT(A583^constants!$E$28:$J$28,constants!$E$27:$J$27)</f>
        <v>7.1978935307204618E-7</v>
      </c>
      <c r="AL583" s="17">
        <f t="shared" ref="AL583:AL646" si="193">IF(AB583=0,0,AI583/AB583)</f>
        <v>1.870792039067374E-10</v>
      </c>
      <c r="AM583">
        <f t="shared" si="182"/>
        <v>0</v>
      </c>
      <c r="AN583" t="e">
        <f t="shared" si="183"/>
        <v>#DIV/0!</v>
      </c>
      <c r="AO583">
        <f t="shared" si="184"/>
        <v>0</v>
      </c>
      <c r="AQ583">
        <f t="shared" si="190"/>
        <v>1.870792039067374E-10</v>
      </c>
      <c r="AS583" s="4" t="e">
        <f t="shared" si="185"/>
        <v>#DIV/0!</v>
      </c>
    </row>
    <row r="584" spans="1:45" x14ac:dyDescent="0.2">
      <c r="A584">
        <f>front!A584</f>
        <v>459.66</v>
      </c>
      <c r="B584" s="1">
        <f t="shared" si="186"/>
        <v>0.46000000000003638</v>
      </c>
      <c r="C584">
        <f>front!D584-front!B584</f>
        <v>8512.2999999999993</v>
      </c>
      <c r="D584" s="2">
        <f>front!E584-front!C584</f>
        <v>51138.6</v>
      </c>
      <c r="E584" s="2">
        <f>IF(front!F584-front!C584&gt;0,front!F584-front!C584,0)</f>
        <v>51138.6</v>
      </c>
      <c r="F584" s="2">
        <f>front!I584-front!H584</f>
        <v>10185.700000000001</v>
      </c>
      <c r="G584" s="2">
        <f>IF(front!J584-front!H584&gt;0,front!J584-front!H584,0)</f>
        <v>9182.2000000000007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8503.7945261240056</v>
      </c>
      <c r="J584" s="4">
        <f>D584/(constants!$A$4+constants!$B$4*data!D584+constants!$C$4*data!D584^2+constants!$D$4*data!D584^3+constants!$E$4*data!D584^4+constants!$F$4*data!D584^5+constants!$G$4*data!D584^6+constants!$H$4*data!D584^7)</f>
        <v>53742.726031502367</v>
      </c>
      <c r="K584" s="4">
        <f>E584/(constants!$A$4+constants!$B$4*data!E584+constants!$C$4*data!E584^2+constants!$D$4*data!E584^3+constants!$E$4*data!E584^4+constants!$F$4*data!E584^5+constants!$G$4*data!E584^6+constants!$H$4*data!E584^7)</f>
        <v>53742.726031502367</v>
      </c>
      <c r="L584" s="4">
        <f>F584/(constants!$A$4+constants!$B$4*data!F584+constants!$C$4*data!F584^2+constants!$D$4*data!F584^3+constants!$E$4*data!F584^4+constants!$F$4*data!F584^5+constants!$G$4*data!F584^6+constants!$H$4*data!F584^7)</f>
        <v>10185.724091368091</v>
      </c>
      <c r="M584" s="4">
        <f>G584/(constants!$A$4+constants!$B$4*data!G584+constants!$C$4*data!G584^2+constants!$D$4*data!G584^3+constants!$E$4*data!G584^4+constants!$F$4*data!G584^5+constants!$G$4*data!G584^6+constants!$H$4*data!G584^7)</f>
        <v>9176.3669195735602</v>
      </c>
      <c r="N584" s="4"/>
      <c r="O584" s="4">
        <f t="shared" ref="O584:O647" si="194">I584*1000/O$4</f>
        <v>28345.981753746688</v>
      </c>
      <c r="P584" s="4">
        <f t="shared" ref="P584:Q647" si="195">J584*1000/P$4</f>
        <v>17914.242010500788</v>
      </c>
      <c r="Q584" s="4">
        <f t="shared" si="195"/>
        <v>17914.242010500788</v>
      </c>
      <c r="R584" s="4">
        <f t="shared" ref="R584:S647" si="196">L584*1000/R$4</f>
        <v>3395.2413637893633</v>
      </c>
      <c r="S584" s="4">
        <f t="shared" si="196"/>
        <v>3058.7889731911869</v>
      </c>
      <c r="T584" s="4">
        <f t="shared" ref="T584:T647" si="197">O584/P584</f>
        <v>1.5823154413751432</v>
      </c>
      <c r="U584" s="4">
        <f t="shared" ref="U584:U647" si="198">Q584/P584</f>
        <v>1</v>
      </c>
      <c r="V584" s="4">
        <f t="shared" ref="V584:V647" si="199">S584/R584</f>
        <v>0.90090472088774609</v>
      </c>
      <c r="W584" s="4"/>
      <c r="X584">
        <f>IF(front!E584&gt;$X$2,O584,P584)</f>
        <v>28345.981753746688</v>
      </c>
      <c r="Y584">
        <f t="shared" si="191"/>
        <v>27766.860091643794</v>
      </c>
      <c r="Z584">
        <f>SUMPRODUCT($B$7:$B$456,Y$7:Y$456,EXP(constants!$B$32+constants!$A$32*ABS($A$7:$A$456-$A584)))</f>
        <v>2.0320299716972356</v>
      </c>
      <c r="AA584">
        <f t="shared" si="192"/>
        <v>27764.828061672095</v>
      </c>
      <c r="AB584">
        <f t="shared" ref="AB584:AB647" si="200">IF((AA584-$AA$3)&gt;0,AA584-$AA$3,0)</f>
        <v>27757.312586278589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5.1213276251126403E-6</v>
      </c>
      <c r="AJ584">
        <f>SUMPRODUCT(A584^constants!$E$28:$J$28,constants!$E$27:$J$27)</f>
        <v>7.2091634118577131E-7</v>
      </c>
      <c r="AL584" s="17">
        <f t="shared" si="193"/>
        <v>1.8450372705188655E-10</v>
      </c>
      <c r="AM584">
        <f t="shared" ref="AM584:AM647" si="201">IF(AG584=0,0,AJ584/AG584)</f>
        <v>0</v>
      </c>
      <c r="AN584" t="e">
        <f t="shared" ref="AN584:AN647" si="202">AL584/AM584</f>
        <v>#DIV/0!</v>
      </c>
      <c r="AO584">
        <f t="shared" ref="AO584:AO647" si="203">AM584*$AN$2</f>
        <v>0</v>
      </c>
      <c r="AQ584">
        <f t="shared" si="190"/>
        <v>1.8450372705188655E-10</v>
      </c>
      <c r="AS584" s="4" t="e">
        <f t="shared" ref="AS584:AS647" si="204">AL584/AO584</f>
        <v>#DIV/0!</v>
      </c>
    </row>
    <row r="585" spans="1:45" x14ac:dyDescent="0.2">
      <c r="A585">
        <f>front!A585</f>
        <v>460.13</v>
      </c>
      <c r="B585" s="1">
        <f t="shared" ref="B585:B648" si="205">A585-A584</f>
        <v>0.46999999999997044</v>
      </c>
      <c r="C585">
        <f>front!D585-front!B585</f>
        <v>8512.2999999999993</v>
      </c>
      <c r="D585" s="2">
        <f>front!E585-front!C585</f>
        <v>51138.6</v>
      </c>
      <c r="E585" s="2">
        <f>IF(front!F585-front!C585&gt;0,front!F585-front!C585,0)</f>
        <v>51138.6</v>
      </c>
      <c r="F585" s="2">
        <f>front!I585-front!H585</f>
        <v>10185.700000000001</v>
      </c>
      <c r="G585" s="2">
        <f>IF(front!J585-front!H585&gt;0,front!J585-front!H585,0)</f>
        <v>9182.2000000000007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8503.7945261240056</v>
      </c>
      <c r="J585" s="4">
        <f>D585/(constants!$A$4+constants!$B$4*data!D585+constants!$C$4*data!D585^2+constants!$D$4*data!D585^3+constants!$E$4*data!D585^4+constants!$F$4*data!D585^5+constants!$G$4*data!D585^6+constants!$H$4*data!D585^7)</f>
        <v>53742.726031502367</v>
      </c>
      <c r="K585" s="4">
        <f>E585/(constants!$A$4+constants!$B$4*data!E585+constants!$C$4*data!E585^2+constants!$D$4*data!E585^3+constants!$E$4*data!E585^4+constants!$F$4*data!E585^5+constants!$G$4*data!E585^6+constants!$H$4*data!E585^7)</f>
        <v>53742.726031502367</v>
      </c>
      <c r="L585" s="4">
        <f>F585/(constants!$A$4+constants!$B$4*data!F585+constants!$C$4*data!F585^2+constants!$D$4*data!F585^3+constants!$E$4*data!F585^4+constants!$F$4*data!F585^5+constants!$G$4*data!F585^6+constants!$H$4*data!F585^7)</f>
        <v>10185.724091368091</v>
      </c>
      <c r="M585" s="4">
        <f>G585/(constants!$A$4+constants!$B$4*data!G585+constants!$C$4*data!G585^2+constants!$D$4*data!G585^3+constants!$E$4*data!G585^4+constants!$F$4*data!G585^5+constants!$G$4*data!G585^6+constants!$H$4*data!G585^7)</f>
        <v>9176.3669195735602</v>
      </c>
      <c r="N585" s="4"/>
      <c r="O585" s="4">
        <f t="shared" si="194"/>
        <v>28345.981753746688</v>
      </c>
      <c r="P585" s="4">
        <f t="shared" si="195"/>
        <v>17914.242010500788</v>
      </c>
      <c r="Q585" s="4">
        <f t="shared" si="195"/>
        <v>17914.242010500788</v>
      </c>
      <c r="R585" s="4">
        <f t="shared" si="196"/>
        <v>3395.2413637893633</v>
      </c>
      <c r="S585" s="4">
        <f t="shared" si="196"/>
        <v>3058.7889731911869</v>
      </c>
      <c r="T585" s="4">
        <f t="shared" si="197"/>
        <v>1.5823154413751432</v>
      </c>
      <c r="U585" s="4">
        <f t="shared" si="198"/>
        <v>1</v>
      </c>
      <c r="V585" s="4">
        <f t="shared" si="199"/>
        <v>0.90090472088774609</v>
      </c>
      <c r="W585" s="4"/>
      <c r="X585">
        <f>IF(front!E585&gt;$X$2,O585,P585)</f>
        <v>28345.981753746688</v>
      </c>
      <c r="Y585">
        <f t="shared" si="191"/>
        <v>27766.860091643794</v>
      </c>
      <c r="Z585">
        <f>SUMPRODUCT($B$7:$B$456,Y$7:Y$456,EXP(constants!$B$32+constants!$A$32*ABS($A$7:$A$456-$A585)))</f>
        <v>1.9784261986080052</v>
      </c>
      <c r="AA585">
        <f t="shared" si="192"/>
        <v>27764.881665445184</v>
      </c>
      <c r="AB585">
        <f t="shared" si="200"/>
        <v>27757.366190051678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5.1473542179032906E-6</v>
      </c>
      <c r="AJ585">
        <f>SUMPRODUCT(A585^constants!$E$28:$J$28,constants!$E$27:$J$27)</f>
        <v>7.2201715015535748E-7</v>
      </c>
      <c r="AL585" s="17">
        <f t="shared" si="193"/>
        <v>1.8544101708569588E-10</v>
      </c>
      <c r="AM585">
        <f t="shared" si="201"/>
        <v>0</v>
      </c>
      <c r="AN585" t="e">
        <f t="shared" si="202"/>
        <v>#DIV/0!</v>
      </c>
      <c r="AO585">
        <f t="shared" si="203"/>
        <v>0</v>
      </c>
      <c r="AQ585">
        <f t="shared" si="190"/>
        <v>1.8544101708569588E-10</v>
      </c>
      <c r="AS585" s="4" t="e">
        <f t="shared" si="204"/>
        <v>#DIV/0!</v>
      </c>
    </row>
    <row r="586" spans="1:45" x14ac:dyDescent="0.2">
      <c r="A586">
        <f>front!A586</f>
        <v>460.59</v>
      </c>
      <c r="B586" s="1">
        <f t="shared" si="205"/>
        <v>0.45999999999997954</v>
      </c>
      <c r="C586">
        <f>front!D586-front!B586</f>
        <v>8602.9000000000015</v>
      </c>
      <c r="D586" s="2">
        <f>front!E586-front!C586</f>
        <v>53099.1</v>
      </c>
      <c r="E586" s="2">
        <f>IF(front!F586-front!C586&gt;0,front!F586-front!C586,0)</f>
        <v>53099.1</v>
      </c>
      <c r="F586" s="2">
        <f>front!I586-front!H586</f>
        <v>10103.1</v>
      </c>
      <c r="G586" s="2">
        <f>IF(front!J586-front!H586&gt;0,front!J586-front!H586,0)</f>
        <v>9125.1999999999989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8594.7023706287309</v>
      </c>
      <c r="J586" s="4">
        <f>D586/(constants!$A$4+constants!$B$4*data!D586+constants!$C$4*data!D586^2+constants!$D$4*data!D586^3+constants!$E$4*data!D586^4+constants!$F$4*data!D586^5+constants!$G$4*data!D586^6+constants!$H$4*data!D586^7)</f>
        <v>55912.026205077345</v>
      </c>
      <c r="K586" s="4">
        <f>E586/(constants!$A$4+constants!$B$4*data!E586+constants!$C$4*data!E586^2+constants!$D$4*data!E586^3+constants!$E$4*data!E586^4+constants!$F$4*data!E586^5+constants!$G$4*data!E586^6+constants!$H$4*data!E586^7)</f>
        <v>55912.026205077345</v>
      </c>
      <c r="L586" s="4">
        <f>F586/(constants!$A$4+constants!$B$4*data!F586+constants!$C$4*data!F586^2+constants!$D$4*data!F586^3+constants!$E$4*data!F586^4+constants!$F$4*data!F586^5+constants!$G$4*data!F586^6+constants!$H$4*data!F586^7)</f>
        <v>10102.551909446205</v>
      </c>
      <c r="M586" s="4">
        <f>G586/(constants!$A$4+constants!$B$4*data!G586+constants!$C$4*data!G586^2+constants!$D$4*data!G586^3+constants!$E$4*data!G586^4+constants!$F$4*data!G586^5+constants!$G$4*data!G586^6+constants!$H$4*data!G586^7)</f>
        <v>9119.1028815980608</v>
      </c>
      <c r="N586" s="4"/>
      <c r="O586" s="4">
        <f t="shared" si="194"/>
        <v>28649.007902095771</v>
      </c>
      <c r="P586" s="4">
        <f t="shared" si="195"/>
        <v>18637.342068359114</v>
      </c>
      <c r="Q586" s="4">
        <f t="shared" si="195"/>
        <v>18637.342068359114</v>
      </c>
      <c r="R586" s="4">
        <f t="shared" si="196"/>
        <v>3367.5173031487352</v>
      </c>
      <c r="S586" s="4">
        <f t="shared" si="196"/>
        <v>3039.7009605326871</v>
      </c>
      <c r="T586" s="4">
        <f t="shared" si="197"/>
        <v>1.5371831346452349</v>
      </c>
      <c r="U586" s="4">
        <f t="shared" si="198"/>
        <v>1</v>
      </c>
      <c r="V586" s="4">
        <f t="shared" si="199"/>
        <v>0.90265340513335168</v>
      </c>
      <c r="W586" s="4"/>
      <c r="X586">
        <f>IF(front!E586&gt;$X$2,O586,P586)</f>
        <v>28649.007902095771</v>
      </c>
      <c r="Y586">
        <f t="shared" si="191"/>
        <v>28069.886239992877</v>
      </c>
      <c r="Z586">
        <f>SUMPRODUCT($B$7:$B$456,Y$7:Y$456,EXP(constants!$B$32+constants!$A$32*ABS($A$7:$A$456-$A586)))</f>
        <v>1.9273324169490296</v>
      </c>
      <c r="AA586">
        <f t="shared" si="192"/>
        <v>28067.958907575929</v>
      </c>
      <c r="AB586">
        <f t="shared" si="200"/>
        <v>28060.443432182423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5.1728775473556209E-6</v>
      </c>
      <c r="AJ586">
        <f>SUMPRODUCT(A586^constants!$E$28:$J$28,constants!$E$27:$J$27)</f>
        <v>7.2304324054271079E-7</v>
      </c>
      <c r="AL586" s="17">
        <f t="shared" si="193"/>
        <v>1.8434767646696795E-10</v>
      </c>
      <c r="AM586">
        <f t="shared" si="201"/>
        <v>0</v>
      </c>
      <c r="AN586" t="e">
        <f t="shared" si="202"/>
        <v>#DIV/0!</v>
      </c>
      <c r="AO586">
        <f t="shared" si="203"/>
        <v>0</v>
      </c>
      <c r="AQ586">
        <f t="shared" si="190"/>
        <v>1.8434767646696795E-10</v>
      </c>
      <c r="AS586" s="4" t="e">
        <f t="shared" si="204"/>
        <v>#DIV/0!</v>
      </c>
    </row>
    <row r="587" spans="1:45" x14ac:dyDescent="0.2">
      <c r="A587">
        <f>front!A587</f>
        <v>461.05</v>
      </c>
      <c r="B587" s="1">
        <f t="shared" si="205"/>
        <v>0.46000000000003638</v>
      </c>
      <c r="C587">
        <f>front!D587-front!B587</f>
        <v>8602.9000000000015</v>
      </c>
      <c r="D587" s="2">
        <f>front!E587-front!C587</f>
        <v>53099.1</v>
      </c>
      <c r="E587" s="2">
        <f>IF(front!F587-front!C587&gt;0,front!F587-front!C587,0)</f>
        <v>53099.1</v>
      </c>
      <c r="F587" s="2">
        <f>front!I587-front!H587</f>
        <v>10103.1</v>
      </c>
      <c r="G587" s="2">
        <f>IF(front!J587-front!H587&gt;0,front!J587-front!H587,0)</f>
        <v>9125.1999999999989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8594.7023706287309</v>
      </c>
      <c r="J587" s="4">
        <f>D587/(constants!$A$4+constants!$B$4*data!D587+constants!$C$4*data!D587^2+constants!$D$4*data!D587^3+constants!$E$4*data!D587^4+constants!$F$4*data!D587^5+constants!$G$4*data!D587^6+constants!$H$4*data!D587^7)</f>
        <v>55912.026205077345</v>
      </c>
      <c r="K587" s="4">
        <f>E587/(constants!$A$4+constants!$B$4*data!E587+constants!$C$4*data!E587^2+constants!$D$4*data!E587^3+constants!$E$4*data!E587^4+constants!$F$4*data!E587^5+constants!$G$4*data!E587^6+constants!$H$4*data!E587^7)</f>
        <v>55912.026205077345</v>
      </c>
      <c r="L587" s="4">
        <f>F587/(constants!$A$4+constants!$B$4*data!F587+constants!$C$4*data!F587^2+constants!$D$4*data!F587^3+constants!$E$4*data!F587^4+constants!$F$4*data!F587^5+constants!$G$4*data!F587^6+constants!$H$4*data!F587^7)</f>
        <v>10102.551909446205</v>
      </c>
      <c r="M587" s="4">
        <f>G587/(constants!$A$4+constants!$B$4*data!G587+constants!$C$4*data!G587^2+constants!$D$4*data!G587^3+constants!$E$4*data!G587^4+constants!$F$4*data!G587^5+constants!$G$4*data!G587^6+constants!$H$4*data!G587^7)</f>
        <v>9119.1028815980608</v>
      </c>
      <c r="N587" s="4"/>
      <c r="O587" s="4">
        <f t="shared" si="194"/>
        <v>28649.007902095771</v>
      </c>
      <c r="P587" s="4">
        <f t="shared" si="195"/>
        <v>18637.342068359114</v>
      </c>
      <c r="Q587" s="4">
        <f t="shared" si="195"/>
        <v>18637.342068359114</v>
      </c>
      <c r="R587" s="4">
        <f t="shared" si="196"/>
        <v>3367.5173031487352</v>
      </c>
      <c r="S587" s="4">
        <f t="shared" si="196"/>
        <v>3039.7009605326871</v>
      </c>
      <c r="T587" s="4">
        <f t="shared" si="197"/>
        <v>1.5371831346452349</v>
      </c>
      <c r="U587" s="4">
        <f t="shared" si="198"/>
        <v>1</v>
      </c>
      <c r="V587" s="4">
        <f t="shared" si="199"/>
        <v>0.90265340513335168</v>
      </c>
      <c r="W587" s="4"/>
      <c r="X587">
        <f>IF(front!E587&gt;$X$2,O587,P587)</f>
        <v>28649.007902095771</v>
      </c>
      <c r="Y587">
        <f t="shared" si="191"/>
        <v>28069.886239992877</v>
      </c>
      <c r="Z587">
        <f>SUMPRODUCT($B$7:$B$456,Y$7:Y$456,EXP(constants!$B$32+constants!$A$32*ABS($A$7:$A$456-$A587)))</f>
        <v>1.8775581560920127</v>
      </c>
      <c r="AA587">
        <f t="shared" si="192"/>
        <v>28068.008681836785</v>
      </c>
      <c r="AB587">
        <f t="shared" si="200"/>
        <v>28060.49320644328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5.1984505610443523E-6</v>
      </c>
      <c r="AJ587">
        <f>SUMPRODUCT(A587^constants!$E$28:$J$28,constants!$E$27:$J$27)</f>
        <v>7.2401688729751114E-7</v>
      </c>
      <c r="AL587" s="17">
        <f t="shared" si="193"/>
        <v>1.8525870243259582E-10</v>
      </c>
      <c r="AM587">
        <f t="shared" si="201"/>
        <v>0</v>
      </c>
      <c r="AN587" t="e">
        <f t="shared" si="202"/>
        <v>#DIV/0!</v>
      </c>
      <c r="AO587">
        <f t="shared" si="203"/>
        <v>0</v>
      </c>
      <c r="AQ587">
        <f t="shared" si="190"/>
        <v>1.8525870243259582E-10</v>
      </c>
      <c r="AS587" s="4" t="e">
        <f t="shared" si="204"/>
        <v>#DIV/0!</v>
      </c>
    </row>
    <row r="588" spans="1:45" x14ac:dyDescent="0.2">
      <c r="A588">
        <f>front!A588</f>
        <v>461.52</v>
      </c>
      <c r="B588" s="1">
        <f t="shared" si="205"/>
        <v>0.46999999999997044</v>
      </c>
      <c r="C588">
        <f>front!D588-front!B588</f>
        <v>8723.5999999999985</v>
      </c>
      <c r="D588" s="2">
        <f>front!E588-front!C588</f>
        <v>52023.199999999997</v>
      </c>
      <c r="E588" s="2">
        <f>IF(front!F588-front!C588&gt;0,front!F588-front!C588,0)</f>
        <v>52023.199999999997</v>
      </c>
      <c r="F588" s="2">
        <f>front!I588-front!H588</f>
        <v>9687.1000000000022</v>
      </c>
      <c r="G588" s="2">
        <f>IF(front!J588-front!H588&gt;0,front!J588-front!H588,0)</f>
        <v>8710.9000000000015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8715.8378885042184</v>
      </c>
      <c r="J588" s="4">
        <f>D588/(constants!$A$4+constants!$B$4*data!D588+constants!$C$4*data!D588^2+constants!$D$4*data!D588^3+constants!$E$4*data!D588^4+constants!$F$4*data!D588^5+constants!$G$4*data!D588^6+constants!$H$4*data!D588^7)</f>
        <v>54721.152438801888</v>
      </c>
      <c r="K588" s="4">
        <f>E588/(constants!$A$4+constants!$B$4*data!E588+constants!$C$4*data!E588^2+constants!$D$4*data!E588^3+constants!$E$4*data!E588^4+constants!$F$4*data!E588^5+constants!$G$4*data!E588^6+constants!$H$4*data!E588^7)</f>
        <v>54721.152438801888</v>
      </c>
      <c r="L588" s="4">
        <f>F588/(constants!$A$4+constants!$B$4*data!F588+constants!$C$4*data!F588^2+constants!$D$4*data!F588^3+constants!$E$4*data!F588^4+constants!$F$4*data!F588^5+constants!$G$4*data!F588^6+constants!$H$4*data!F588^7)</f>
        <v>9683.9208885821699</v>
      </c>
      <c r="M588" s="4">
        <f>G588/(constants!$A$4+constants!$B$4*data!G588+constants!$C$4*data!G588^2+constants!$D$4*data!G588^3+constants!$E$4*data!G588^4+constants!$F$4*data!G588^5+constants!$G$4*data!G588^6+constants!$H$4*data!G588^7)</f>
        <v>8703.0906825561724</v>
      </c>
      <c r="N588" s="4"/>
      <c r="O588" s="4">
        <f t="shared" si="194"/>
        <v>29052.792961680727</v>
      </c>
      <c r="P588" s="4">
        <f t="shared" si="195"/>
        <v>18240.384146267294</v>
      </c>
      <c r="Q588" s="4">
        <f t="shared" si="195"/>
        <v>18240.384146267294</v>
      </c>
      <c r="R588" s="4">
        <f t="shared" si="196"/>
        <v>3227.9736295273901</v>
      </c>
      <c r="S588" s="4">
        <f t="shared" si="196"/>
        <v>2901.0302275187241</v>
      </c>
      <c r="T588" s="4">
        <f t="shared" si="197"/>
        <v>1.592773086833595</v>
      </c>
      <c r="U588" s="4">
        <f t="shared" si="198"/>
        <v>1</v>
      </c>
      <c r="V588" s="4">
        <f t="shared" si="199"/>
        <v>0.89871559079107655</v>
      </c>
      <c r="W588" s="4"/>
      <c r="X588">
        <f>IF(front!E588&gt;$X$2,O588,P588)</f>
        <v>29052.792961680727</v>
      </c>
      <c r="Y588">
        <f t="shared" si="191"/>
        <v>28473.671299577833</v>
      </c>
      <c r="Z588">
        <f>SUMPRODUCT($B$7:$B$456,Y$7:Y$456,EXP(constants!$B$32+constants!$A$32*ABS($A$7:$A$456-$A588)))</f>
        <v>1.8280292599818206</v>
      </c>
      <c r="AA588">
        <f t="shared" si="192"/>
        <v>28471.843270317851</v>
      </c>
      <c r="AB588">
        <f t="shared" si="200"/>
        <v>28464.327794924346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5.224630549278117E-6</v>
      </c>
      <c r="AJ588">
        <f>SUMPRODUCT(A588^constants!$E$28:$J$28,constants!$E$27:$J$27)</f>
        <v>7.2495575956520219E-7</v>
      </c>
      <c r="AL588" s="17">
        <f t="shared" si="193"/>
        <v>1.8355011180730408E-10</v>
      </c>
      <c r="AM588">
        <f t="shared" si="201"/>
        <v>0</v>
      </c>
      <c r="AN588" t="e">
        <f t="shared" si="202"/>
        <v>#DIV/0!</v>
      </c>
      <c r="AO588">
        <f t="shared" si="203"/>
        <v>0</v>
      </c>
      <c r="AQ588">
        <f t="shared" si="190"/>
        <v>1.8355011180730408E-10</v>
      </c>
      <c r="AS588" s="4" t="e">
        <f t="shared" si="204"/>
        <v>#DIV/0!</v>
      </c>
    </row>
    <row r="589" spans="1:45" x14ac:dyDescent="0.2">
      <c r="A589">
        <f>front!A589</f>
        <v>461.98</v>
      </c>
      <c r="B589" s="1">
        <f t="shared" si="205"/>
        <v>0.46000000000003638</v>
      </c>
      <c r="C589">
        <f>front!D589-front!B589</f>
        <v>8723.5999999999985</v>
      </c>
      <c r="D589" s="2">
        <f>front!E589-front!C589</f>
        <v>52023.199999999997</v>
      </c>
      <c r="E589" s="2">
        <f>IF(front!F589-front!C589&gt;0,front!F589-front!C589,0)</f>
        <v>52023.199999999997</v>
      </c>
      <c r="F589" s="2">
        <f>front!I589-front!H589</f>
        <v>9687.1000000000022</v>
      </c>
      <c r="G589" s="2">
        <f>IF(front!J589-front!H589&gt;0,front!J589-front!H589,0)</f>
        <v>8710.9000000000015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8715.8378885042184</v>
      </c>
      <c r="J589" s="4">
        <f>D589/(constants!$A$4+constants!$B$4*data!D589+constants!$C$4*data!D589^2+constants!$D$4*data!D589^3+constants!$E$4*data!D589^4+constants!$F$4*data!D589^5+constants!$G$4*data!D589^6+constants!$H$4*data!D589^7)</f>
        <v>54721.152438801888</v>
      </c>
      <c r="K589" s="4">
        <f>E589/(constants!$A$4+constants!$B$4*data!E589+constants!$C$4*data!E589^2+constants!$D$4*data!E589^3+constants!$E$4*data!E589^4+constants!$F$4*data!E589^5+constants!$G$4*data!E589^6+constants!$H$4*data!E589^7)</f>
        <v>54721.152438801888</v>
      </c>
      <c r="L589" s="4">
        <f>F589/(constants!$A$4+constants!$B$4*data!F589+constants!$C$4*data!F589^2+constants!$D$4*data!F589^3+constants!$E$4*data!F589^4+constants!$F$4*data!F589^5+constants!$G$4*data!F589^6+constants!$H$4*data!F589^7)</f>
        <v>9683.9208885821699</v>
      </c>
      <c r="M589" s="4">
        <f>G589/(constants!$A$4+constants!$B$4*data!G589+constants!$C$4*data!G589^2+constants!$D$4*data!G589^3+constants!$E$4*data!G589^4+constants!$F$4*data!G589^5+constants!$G$4*data!G589^6+constants!$H$4*data!G589^7)</f>
        <v>8703.0906825561724</v>
      </c>
      <c r="N589" s="4"/>
      <c r="O589" s="4">
        <f t="shared" si="194"/>
        <v>29052.792961680727</v>
      </c>
      <c r="P589" s="4">
        <f t="shared" si="195"/>
        <v>18240.384146267294</v>
      </c>
      <c r="Q589" s="4">
        <f t="shared" si="195"/>
        <v>18240.384146267294</v>
      </c>
      <c r="R589" s="4">
        <f t="shared" si="196"/>
        <v>3227.9736295273901</v>
      </c>
      <c r="S589" s="4">
        <f t="shared" si="196"/>
        <v>2901.0302275187241</v>
      </c>
      <c r="T589" s="4">
        <f t="shared" si="197"/>
        <v>1.592773086833595</v>
      </c>
      <c r="U589" s="4">
        <f t="shared" si="198"/>
        <v>1</v>
      </c>
      <c r="V589" s="4">
        <f t="shared" si="199"/>
        <v>0.89871559079107655</v>
      </c>
      <c r="W589" s="4"/>
      <c r="X589">
        <f>IF(front!E589&gt;$X$2,O589,P589)</f>
        <v>29052.792961680727</v>
      </c>
      <c r="Y589">
        <f t="shared" si="191"/>
        <v>28473.671299577833</v>
      </c>
      <c r="Z589">
        <f>SUMPRODUCT($B$7:$B$456,Y$7:Y$456,EXP(constants!$B$32+constants!$A$32*ABS($A$7:$A$456-$A589)))</f>
        <v>1.7808195495860237</v>
      </c>
      <c r="AA589">
        <f t="shared" si="192"/>
        <v>28471.890480028247</v>
      </c>
      <c r="AB589">
        <f t="shared" si="200"/>
        <v>28464.375004634741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5.2503031981671631E-6</v>
      </c>
      <c r="AJ589">
        <f>SUMPRODUCT(A589^constants!$E$28:$J$28,constants!$E$27:$J$27)</f>
        <v>7.2581814824585139E-7</v>
      </c>
      <c r="AL589" s="17">
        <f t="shared" si="193"/>
        <v>1.8445172947982442E-10</v>
      </c>
      <c r="AM589">
        <f t="shared" si="201"/>
        <v>0</v>
      </c>
      <c r="AN589" t="e">
        <f t="shared" si="202"/>
        <v>#DIV/0!</v>
      </c>
      <c r="AO589">
        <f t="shared" si="203"/>
        <v>0</v>
      </c>
      <c r="AQ589">
        <f t="shared" ref="AQ589:AQ652" si="206">AL589</f>
        <v>1.8445172947982442E-10</v>
      </c>
      <c r="AS589" s="4" t="e">
        <f t="shared" si="204"/>
        <v>#DIV/0!</v>
      </c>
    </row>
    <row r="590" spans="1:45" x14ac:dyDescent="0.2">
      <c r="A590">
        <f>front!A590</f>
        <v>462.45</v>
      </c>
      <c r="B590" s="1">
        <f t="shared" si="205"/>
        <v>0.46999999999997044</v>
      </c>
      <c r="C590">
        <f>front!D590-front!B590</f>
        <v>8870.15</v>
      </c>
      <c r="D590" s="2">
        <f>front!E590-front!C590</f>
        <v>53203.9</v>
      </c>
      <c r="E590" s="2">
        <f>IF(front!F590-front!C590&gt;0,front!F590-front!C590,0)</f>
        <v>53203.9</v>
      </c>
      <c r="F590" s="2">
        <f>front!I590-front!H590</f>
        <v>8836.3999999999978</v>
      </c>
      <c r="G590" s="2">
        <f>IF(front!J590-front!H590&gt;0,front!J590-front!H590,0)</f>
        <v>7946.7000000000007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8862.9564539721086</v>
      </c>
      <c r="J590" s="4">
        <f>D590/(constants!$A$4+constants!$B$4*data!D590+constants!$C$4*data!D590^2+constants!$D$4*data!D590^3+constants!$E$4*data!D590^4+constants!$F$4*data!D590^5+constants!$G$4*data!D590^6+constants!$H$4*data!D590^7)</f>
        <v>56028.086869069855</v>
      </c>
      <c r="K590" s="4">
        <f>E590/(constants!$A$4+constants!$B$4*data!E590+constants!$C$4*data!E590^2+constants!$D$4*data!E590^3+constants!$E$4*data!E590^4+constants!$F$4*data!E590^5+constants!$G$4*data!E590^6+constants!$H$4*data!E590^7)</f>
        <v>56028.086869069855</v>
      </c>
      <c r="L590" s="4">
        <f>F590/(constants!$A$4+constants!$B$4*data!F590+constants!$C$4*data!F590^2+constants!$D$4*data!F590^3+constants!$E$4*data!F590^4+constants!$F$4*data!F590^5+constants!$G$4*data!F590^6+constants!$H$4*data!F590^7)</f>
        <v>8829.071600504396</v>
      </c>
      <c r="M590" s="4">
        <f>G590/(constants!$A$4+constants!$B$4*data!G590+constants!$C$4*data!G590^2+constants!$D$4*data!G590^3+constants!$E$4*data!G590^4+constants!$F$4*data!G590^5+constants!$G$4*data!G590^6+constants!$H$4*data!G590^7)</f>
        <v>7936.6261471168609</v>
      </c>
      <c r="N590" s="4"/>
      <c r="O590" s="4">
        <f t="shared" si="194"/>
        <v>29543.188179907029</v>
      </c>
      <c r="P590" s="4">
        <f t="shared" si="195"/>
        <v>18676.028956356618</v>
      </c>
      <c r="Q590" s="4">
        <f t="shared" si="195"/>
        <v>18676.028956356618</v>
      </c>
      <c r="R590" s="4">
        <f t="shared" si="196"/>
        <v>2943.0238668347988</v>
      </c>
      <c r="S590" s="4">
        <f t="shared" si="196"/>
        <v>2645.5420490389538</v>
      </c>
      <c r="T590" s="4">
        <f t="shared" si="197"/>
        <v>1.5818774027897209</v>
      </c>
      <c r="U590" s="4">
        <f t="shared" si="198"/>
        <v>1</v>
      </c>
      <c r="V590" s="4">
        <f t="shared" si="199"/>
        <v>0.8989196719917244</v>
      </c>
      <c r="W590" s="4"/>
      <c r="X590">
        <f>IF(front!E590&gt;$X$2,O590,P590)</f>
        <v>29543.188179907029</v>
      </c>
      <c r="Y590">
        <f t="shared" si="191"/>
        <v>28964.066517804134</v>
      </c>
      <c r="Z590">
        <f>SUMPRODUCT($B$7:$B$456,Y$7:Y$456,EXP(constants!$B$32+constants!$A$32*ABS($A$7:$A$456-$A590)))</f>
        <v>1.7338425618553055</v>
      </c>
      <c r="AA590">
        <f t="shared" si="192"/>
        <v>28962.33267524228</v>
      </c>
      <c r="AB590">
        <f t="shared" si="200"/>
        <v>28954.817199848774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5.2765844289896846E-6</v>
      </c>
      <c r="AJ590">
        <f>SUMPRODUCT(A590^constants!$E$28:$J$28,constants!$E$27:$J$27)</f>
        <v>7.2663971923027241E-7</v>
      </c>
      <c r="AL590" s="17">
        <f t="shared" si="193"/>
        <v>1.822351145431249E-10</v>
      </c>
      <c r="AM590">
        <f t="shared" si="201"/>
        <v>0</v>
      </c>
      <c r="AN590" t="e">
        <f t="shared" si="202"/>
        <v>#DIV/0!</v>
      </c>
      <c r="AO590">
        <f t="shared" si="203"/>
        <v>0</v>
      </c>
      <c r="AQ590">
        <f t="shared" si="206"/>
        <v>1.822351145431249E-10</v>
      </c>
      <c r="AS590" s="4" t="e">
        <f t="shared" si="204"/>
        <v>#DIV/0!</v>
      </c>
    </row>
    <row r="591" spans="1:45" x14ac:dyDescent="0.2">
      <c r="A591">
        <f>front!A591</f>
        <v>462.91</v>
      </c>
      <c r="B591" s="1">
        <f t="shared" si="205"/>
        <v>0.46000000000003638</v>
      </c>
      <c r="C591">
        <f>front!D591-front!B591</f>
        <v>8870.15</v>
      </c>
      <c r="D591" s="2">
        <f>front!E591-front!C591</f>
        <v>53203.9</v>
      </c>
      <c r="E591" s="2">
        <f>IF(front!F591-front!C591&gt;0,front!F591-front!C591,0)</f>
        <v>53203.9</v>
      </c>
      <c r="F591" s="2">
        <f>front!I591-front!H591</f>
        <v>8836.3999999999978</v>
      </c>
      <c r="G591" s="2">
        <f>IF(front!J591-front!H591&gt;0,front!J591-front!H591,0)</f>
        <v>7946.7000000000007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8862.9564539721086</v>
      </c>
      <c r="J591" s="4">
        <f>D591/(constants!$A$4+constants!$B$4*data!D591+constants!$C$4*data!D591^2+constants!$D$4*data!D591^3+constants!$E$4*data!D591^4+constants!$F$4*data!D591^5+constants!$G$4*data!D591^6+constants!$H$4*data!D591^7)</f>
        <v>56028.086869069855</v>
      </c>
      <c r="K591" s="4">
        <f>E591/(constants!$A$4+constants!$B$4*data!E591+constants!$C$4*data!E591^2+constants!$D$4*data!E591^3+constants!$E$4*data!E591^4+constants!$F$4*data!E591^5+constants!$G$4*data!E591^6+constants!$H$4*data!E591^7)</f>
        <v>56028.086869069855</v>
      </c>
      <c r="L591" s="4">
        <f>F591/(constants!$A$4+constants!$B$4*data!F591+constants!$C$4*data!F591^2+constants!$D$4*data!F591^3+constants!$E$4*data!F591^4+constants!$F$4*data!F591^5+constants!$G$4*data!F591^6+constants!$H$4*data!F591^7)</f>
        <v>8829.071600504396</v>
      </c>
      <c r="M591" s="4">
        <f>G591/(constants!$A$4+constants!$B$4*data!G591+constants!$C$4*data!G591^2+constants!$D$4*data!G591^3+constants!$E$4*data!G591^4+constants!$F$4*data!G591^5+constants!$G$4*data!G591^6+constants!$H$4*data!G591^7)</f>
        <v>7936.6261471168609</v>
      </c>
      <c r="N591" s="4"/>
      <c r="O591" s="4">
        <f t="shared" si="194"/>
        <v>29543.188179907029</v>
      </c>
      <c r="P591" s="4">
        <f t="shared" si="195"/>
        <v>18676.028956356618</v>
      </c>
      <c r="Q591" s="4">
        <f t="shared" si="195"/>
        <v>18676.028956356618</v>
      </c>
      <c r="R591" s="4">
        <f t="shared" si="196"/>
        <v>2943.0238668347988</v>
      </c>
      <c r="S591" s="4">
        <f t="shared" si="196"/>
        <v>2645.5420490389538</v>
      </c>
      <c r="T591" s="4">
        <f t="shared" si="197"/>
        <v>1.5818774027897209</v>
      </c>
      <c r="U591" s="4">
        <f t="shared" si="198"/>
        <v>1</v>
      </c>
      <c r="V591" s="4">
        <f t="shared" si="199"/>
        <v>0.8989196719917244</v>
      </c>
      <c r="W591" s="4"/>
      <c r="X591">
        <f>IF(front!E591&gt;$X$2,O591,P591)</f>
        <v>29543.188179907029</v>
      </c>
      <c r="Y591">
        <f t="shared" si="191"/>
        <v>28964.066517804134</v>
      </c>
      <c r="Z591">
        <f>SUMPRODUCT($B$7:$B$456,Y$7:Y$456,EXP(constants!$B$32+constants!$A$32*ABS($A$7:$A$456-$A591)))</f>
        <v>1.6890652669787951</v>
      </c>
      <c r="AA591">
        <f t="shared" si="192"/>
        <v>28962.377452537155</v>
      </c>
      <c r="AB591">
        <f t="shared" si="200"/>
        <v>28954.86197714365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5.3023556175294385E-6</v>
      </c>
      <c r="AJ591">
        <f>SUMPRODUCT(A591^constants!$E$28:$J$28,constants!$E$27:$J$27)</f>
        <v>7.2738371390039741E-7</v>
      </c>
      <c r="AL591" s="17">
        <f t="shared" si="193"/>
        <v>1.8312487974264926E-10</v>
      </c>
      <c r="AM591">
        <f t="shared" si="201"/>
        <v>0</v>
      </c>
      <c r="AN591" t="e">
        <f t="shared" si="202"/>
        <v>#DIV/0!</v>
      </c>
      <c r="AO591">
        <f t="shared" si="203"/>
        <v>0</v>
      </c>
      <c r="AQ591">
        <f t="shared" si="206"/>
        <v>1.8312487974264926E-10</v>
      </c>
      <c r="AS591" s="4" t="e">
        <f t="shared" si="204"/>
        <v>#DIV/0!</v>
      </c>
    </row>
    <row r="592" spans="1:45" x14ac:dyDescent="0.2">
      <c r="A592">
        <f>front!A592</f>
        <v>463.37</v>
      </c>
      <c r="B592" s="1">
        <f t="shared" si="205"/>
        <v>0.45999999999997954</v>
      </c>
      <c r="C592">
        <f>front!D592-front!B592</f>
        <v>8995.7000000000007</v>
      </c>
      <c r="D592" s="2">
        <f>front!E592-front!C592</f>
        <v>52703.199999999997</v>
      </c>
      <c r="E592" s="2">
        <f>IF(front!F592-front!C592&gt;0,front!F592-front!C592,0)</f>
        <v>52703.199999999997</v>
      </c>
      <c r="F592" s="2">
        <f>front!I592-front!H592</f>
        <v>9169</v>
      </c>
      <c r="G592" s="2">
        <f>IF(front!J592-front!H592&gt;0,front!J592-front!H592,0)</f>
        <v>8279.5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8989.0289686615233</v>
      </c>
      <c r="J592" s="4">
        <f>D592/(constants!$A$4+constants!$B$4*data!D592+constants!$C$4*data!D592^2+constants!$D$4*data!D592^3+constants!$E$4*data!D592^4+constants!$F$4*data!D592^5+constants!$G$4*data!D592^6+constants!$H$4*data!D592^7)</f>
        <v>55473.693229434852</v>
      </c>
      <c r="K592" s="4">
        <f>E592/(constants!$A$4+constants!$B$4*data!E592+constants!$C$4*data!E592^2+constants!$D$4*data!E592^3+constants!$E$4*data!E592^4+constants!$F$4*data!E592^5+constants!$G$4*data!E592^6+constants!$H$4*data!E592^7)</f>
        <v>55473.693229434852</v>
      </c>
      <c r="L592" s="4">
        <f>F592/(constants!$A$4+constants!$B$4*data!F592+constants!$C$4*data!F592^2+constants!$D$4*data!F592^3+constants!$E$4*data!F592^4+constants!$F$4*data!F592^5+constants!$G$4*data!F592^6+constants!$H$4*data!F592^7)</f>
        <v>9163.1051471511837</v>
      </c>
      <c r="M592" s="4">
        <f>G592/(constants!$A$4+constants!$B$4*data!G592+constants!$C$4*data!G592^2+constants!$D$4*data!G592^3+constants!$E$4*data!G592^4+constants!$F$4*data!G592^5+constants!$G$4*data!G592^6+constants!$H$4*data!G592^7)</f>
        <v>8270.2766219649257</v>
      </c>
      <c r="N592" s="4"/>
      <c r="O592" s="4">
        <f t="shared" si="194"/>
        <v>29963.429895538407</v>
      </c>
      <c r="P592" s="4">
        <f t="shared" si="195"/>
        <v>18491.231076478285</v>
      </c>
      <c r="Q592" s="4">
        <f t="shared" si="195"/>
        <v>18491.231076478285</v>
      </c>
      <c r="R592" s="4">
        <f t="shared" si="196"/>
        <v>3054.3683823837277</v>
      </c>
      <c r="S592" s="4">
        <f t="shared" si="196"/>
        <v>2756.7588739883086</v>
      </c>
      <c r="T592" s="4">
        <f t="shared" si="197"/>
        <v>1.6204129282475572</v>
      </c>
      <c r="U592" s="4">
        <f t="shared" si="198"/>
        <v>1</v>
      </c>
      <c r="V592" s="4">
        <f t="shared" si="199"/>
        <v>0.90256266725654255</v>
      </c>
      <c r="W592" s="4"/>
      <c r="X592">
        <f>IF(front!E592&gt;$X$2,O592,P592)</f>
        <v>29963.429895538407</v>
      </c>
      <c r="Y592">
        <f t="shared" si="191"/>
        <v>29384.308233435513</v>
      </c>
      <c r="Z592">
        <f>SUMPRODUCT($B$7:$B$456,Y$7:Y$456,EXP(constants!$B$32+constants!$A$32*ABS($A$7:$A$456-$A592)))</f>
        <v>1.6454443666796119</v>
      </c>
      <c r="AA592">
        <f t="shared" si="192"/>
        <v>29382.662789068832</v>
      </c>
      <c r="AB592">
        <f t="shared" si="200"/>
        <v>29375.147313675327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5.328175138542004E-6</v>
      </c>
      <c r="AJ592">
        <f>SUMPRODUCT(A592^constants!$E$28:$J$28,constants!$E$27:$J$27)</f>
        <v>7.2806645952193773E-7</v>
      </c>
      <c r="AL592" s="17">
        <f t="shared" si="193"/>
        <v>1.8138377593978981E-10</v>
      </c>
      <c r="AM592">
        <f t="shared" si="201"/>
        <v>0</v>
      </c>
      <c r="AN592" t="e">
        <f t="shared" si="202"/>
        <v>#DIV/0!</v>
      </c>
      <c r="AO592">
        <f t="shared" si="203"/>
        <v>0</v>
      </c>
      <c r="AQ592">
        <f t="shared" si="206"/>
        <v>1.8138377593978981E-10</v>
      </c>
      <c r="AS592" s="4" t="e">
        <f t="shared" si="204"/>
        <v>#DIV/0!</v>
      </c>
    </row>
    <row r="593" spans="1:45" x14ac:dyDescent="0.2">
      <c r="A593">
        <f>front!A593</f>
        <v>463.84</v>
      </c>
      <c r="B593" s="1">
        <f t="shared" si="205"/>
        <v>0.46999999999997044</v>
      </c>
      <c r="C593">
        <f>front!D593-front!B593</f>
        <v>8995.7000000000007</v>
      </c>
      <c r="D593" s="2">
        <f>front!E593-front!C593</f>
        <v>52703.199999999997</v>
      </c>
      <c r="E593" s="2">
        <f>IF(front!F593-front!C593&gt;0,front!F593-front!C593,0)</f>
        <v>52703.199999999997</v>
      </c>
      <c r="F593" s="2">
        <f>front!I593-front!H593</f>
        <v>9169</v>
      </c>
      <c r="G593" s="2">
        <f>IF(front!J593-front!H593&gt;0,front!J593-front!H593,0)</f>
        <v>8279.5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8989.0289686615233</v>
      </c>
      <c r="J593" s="4">
        <f>D593/(constants!$A$4+constants!$B$4*data!D593+constants!$C$4*data!D593^2+constants!$D$4*data!D593^3+constants!$E$4*data!D593^4+constants!$F$4*data!D593^5+constants!$G$4*data!D593^6+constants!$H$4*data!D593^7)</f>
        <v>55473.693229434852</v>
      </c>
      <c r="K593" s="4">
        <f>E593/(constants!$A$4+constants!$B$4*data!E593+constants!$C$4*data!E593^2+constants!$D$4*data!E593^3+constants!$E$4*data!E593^4+constants!$F$4*data!E593^5+constants!$G$4*data!E593^6+constants!$H$4*data!E593^7)</f>
        <v>55473.693229434852</v>
      </c>
      <c r="L593" s="4">
        <f>F593/(constants!$A$4+constants!$B$4*data!F593+constants!$C$4*data!F593^2+constants!$D$4*data!F593^3+constants!$E$4*data!F593^4+constants!$F$4*data!F593^5+constants!$G$4*data!F593^6+constants!$H$4*data!F593^7)</f>
        <v>9163.1051471511837</v>
      </c>
      <c r="M593" s="4">
        <f>G593/(constants!$A$4+constants!$B$4*data!G593+constants!$C$4*data!G593^2+constants!$D$4*data!G593^3+constants!$E$4*data!G593^4+constants!$F$4*data!G593^5+constants!$G$4*data!G593^6+constants!$H$4*data!G593^7)</f>
        <v>8270.2766219649257</v>
      </c>
      <c r="N593" s="4"/>
      <c r="O593" s="4">
        <f t="shared" si="194"/>
        <v>29963.429895538407</v>
      </c>
      <c r="P593" s="4">
        <f t="shared" si="195"/>
        <v>18491.231076478285</v>
      </c>
      <c r="Q593" s="4">
        <f t="shared" si="195"/>
        <v>18491.231076478285</v>
      </c>
      <c r="R593" s="4">
        <f t="shared" si="196"/>
        <v>3054.3683823837277</v>
      </c>
      <c r="S593" s="4">
        <f t="shared" si="196"/>
        <v>2756.7588739883086</v>
      </c>
      <c r="T593" s="4">
        <f t="shared" si="197"/>
        <v>1.6204129282475572</v>
      </c>
      <c r="U593" s="4">
        <f t="shared" si="198"/>
        <v>1</v>
      </c>
      <c r="V593" s="4">
        <f t="shared" si="199"/>
        <v>0.90256266725654255</v>
      </c>
      <c r="W593" s="4"/>
      <c r="X593">
        <f>IF(front!E593&gt;$X$2,O593,P593)</f>
        <v>29963.429895538407</v>
      </c>
      <c r="Y593">
        <f t="shared" si="191"/>
        <v>29384.308233435513</v>
      </c>
      <c r="Z593">
        <f>SUMPRODUCT($B$7:$B$456,Y$7:Y$456,EXP(constants!$B$32+constants!$A$32*ABS($A$7:$A$456-$A593)))</f>
        <v>1.6020384978238607</v>
      </c>
      <c r="AA593">
        <f t="shared" si="192"/>
        <v>29382.706194937688</v>
      </c>
      <c r="AB593">
        <f t="shared" si="200"/>
        <v>29375.190719544182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5.354605591385721E-6</v>
      </c>
      <c r="AJ593">
        <f>SUMPRODUCT(A593^constants!$E$28:$J$28,constants!$E$27:$J$27)</f>
        <v>7.286989071559149E-7</v>
      </c>
      <c r="AL593" s="17">
        <f t="shared" si="193"/>
        <v>1.8228326217549097E-10</v>
      </c>
      <c r="AM593">
        <f t="shared" si="201"/>
        <v>0</v>
      </c>
      <c r="AN593" t="e">
        <f t="shared" si="202"/>
        <v>#DIV/0!</v>
      </c>
      <c r="AO593">
        <f t="shared" si="203"/>
        <v>0</v>
      </c>
      <c r="AQ593">
        <f t="shared" si="206"/>
        <v>1.8228326217549097E-10</v>
      </c>
      <c r="AS593" s="4" t="e">
        <f t="shared" si="204"/>
        <v>#DIV/0!</v>
      </c>
    </row>
    <row r="594" spans="1:45" x14ac:dyDescent="0.2">
      <c r="A594">
        <f>front!A594</f>
        <v>464.3</v>
      </c>
      <c r="B594" s="1">
        <f t="shared" si="205"/>
        <v>0.46000000000003638</v>
      </c>
      <c r="C594">
        <f>front!D594-front!B594</f>
        <v>9113.65</v>
      </c>
      <c r="D594" s="2">
        <f>front!E594-front!C594</f>
        <v>52467.6</v>
      </c>
      <c r="E594" s="2">
        <f>IF(front!F594-front!C594&gt;0,front!F594-front!C594,0)</f>
        <v>52467.6</v>
      </c>
      <c r="F594" s="2">
        <f>front!I594-front!H594</f>
        <v>9758.8000000000011</v>
      </c>
      <c r="G594" s="2">
        <f>IF(front!J594-front!H594&gt;0,front!J594-front!H594,0)</f>
        <v>8823.3000000000011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9107.5002352104584</v>
      </c>
      <c r="J594" s="4">
        <f>D594/(constants!$A$4+constants!$B$4*data!D594+constants!$C$4*data!D594^2+constants!$D$4*data!D594^3+constants!$E$4*data!D594^4+constants!$F$4*data!D594^5+constants!$G$4*data!D594^6+constants!$H$4*data!D594^7)</f>
        <v>55212.914318227246</v>
      </c>
      <c r="K594" s="4">
        <f>E594/(constants!$A$4+constants!$B$4*data!E594+constants!$C$4*data!E594^2+constants!$D$4*data!E594^3+constants!$E$4*data!E594^4+constants!$F$4*data!E594^5+constants!$G$4*data!E594^6+constants!$H$4*data!E594^7)</f>
        <v>55212.914318227246</v>
      </c>
      <c r="L594" s="4">
        <f>F594/(constants!$A$4+constants!$B$4*data!F594+constants!$C$4*data!F594^2+constants!$D$4*data!F594^3+constants!$E$4*data!F594^4+constants!$F$4*data!F594^5+constants!$G$4*data!F594^6+constants!$H$4*data!F594^7)</f>
        <v>9756.0450269363246</v>
      </c>
      <c r="M594" s="4">
        <f>G594/(constants!$A$4+constants!$B$4*data!G594+constants!$C$4*data!G594^2+constants!$D$4*data!G594^3+constants!$E$4*data!G594^4+constants!$F$4*data!G594^5+constants!$G$4*data!G594^6+constants!$H$4*data!G594^7)</f>
        <v>8815.9198917907561</v>
      </c>
      <c r="N594" s="4"/>
      <c r="O594" s="4">
        <f t="shared" si="194"/>
        <v>30358.334117368191</v>
      </c>
      <c r="P594" s="4">
        <f t="shared" si="195"/>
        <v>18404.304772742416</v>
      </c>
      <c r="Q594" s="4">
        <f t="shared" si="195"/>
        <v>18404.304772742416</v>
      </c>
      <c r="R594" s="4">
        <f t="shared" si="196"/>
        <v>3252.0150089787749</v>
      </c>
      <c r="S594" s="4">
        <f t="shared" si="196"/>
        <v>2938.6399639302522</v>
      </c>
      <c r="T594" s="4">
        <f t="shared" si="197"/>
        <v>1.6495235485520876</v>
      </c>
      <c r="U594" s="4">
        <f t="shared" si="198"/>
        <v>1</v>
      </c>
      <c r="V594" s="4">
        <f t="shared" si="199"/>
        <v>0.90363665475611343</v>
      </c>
      <c r="W594" s="4"/>
      <c r="X594">
        <f>IF(front!E594&gt;$X$2,O594,P594)</f>
        <v>30358.334117368191</v>
      </c>
      <c r="Y594">
        <f t="shared" si="191"/>
        <v>29779.212455265297</v>
      </c>
      <c r="Z594">
        <f>SUMPRODUCT($B$7:$B$456,Y$7:Y$456,EXP(constants!$B$32+constants!$A$32*ABS($A$7:$A$456-$A594)))</f>
        <v>1.5606651045303999</v>
      </c>
      <c r="AA594">
        <f t="shared" si="192"/>
        <v>29777.651790160766</v>
      </c>
      <c r="AB594">
        <f t="shared" si="200"/>
        <v>29770.13631476726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5.3805219988574522E-6</v>
      </c>
      <c r="AJ594">
        <f>SUMPRODUCT(A594^constants!$E$28:$J$28,constants!$E$27:$J$27)</f>
        <v>7.2925228383416288E-7</v>
      </c>
      <c r="AL594" s="17">
        <f t="shared" si="193"/>
        <v>1.8073555129099235E-10</v>
      </c>
      <c r="AM594">
        <f t="shared" si="201"/>
        <v>0</v>
      </c>
      <c r="AN594" t="e">
        <f t="shared" si="202"/>
        <v>#DIV/0!</v>
      </c>
      <c r="AO594">
        <f t="shared" si="203"/>
        <v>0</v>
      </c>
      <c r="AQ594">
        <f t="shared" si="206"/>
        <v>1.8073555129099235E-10</v>
      </c>
      <c r="AS594" s="4" t="e">
        <f t="shared" si="204"/>
        <v>#DIV/0!</v>
      </c>
    </row>
    <row r="595" spans="1:45" x14ac:dyDescent="0.2">
      <c r="A595">
        <f>front!A595</f>
        <v>464.76</v>
      </c>
      <c r="B595" s="1">
        <f t="shared" si="205"/>
        <v>0.45999999999997954</v>
      </c>
      <c r="C595">
        <f>front!D595-front!B595</f>
        <v>9113.65</v>
      </c>
      <c r="D595" s="2">
        <f>front!E595-front!C595</f>
        <v>52467.6</v>
      </c>
      <c r="E595" s="2">
        <f>IF(front!F595-front!C595&gt;0,front!F595-front!C595,0)</f>
        <v>52467.6</v>
      </c>
      <c r="F595" s="2">
        <f>front!I595-front!H595</f>
        <v>9758.8000000000011</v>
      </c>
      <c r="G595" s="2">
        <f>IF(front!J595-front!H595&gt;0,front!J595-front!H595,0)</f>
        <v>8823.3000000000011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9107.5002352104584</v>
      </c>
      <c r="J595" s="4">
        <f>D595/(constants!$A$4+constants!$B$4*data!D595+constants!$C$4*data!D595^2+constants!$D$4*data!D595^3+constants!$E$4*data!D595^4+constants!$F$4*data!D595^5+constants!$G$4*data!D595^6+constants!$H$4*data!D595^7)</f>
        <v>55212.914318227246</v>
      </c>
      <c r="K595" s="4">
        <f>E595/(constants!$A$4+constants!$B$4*data!E595+constants!$C$4*data!E595^2+constants!$D$4*data!E595^3+constants!$E$4*data!E595^4+constants!$F$4*data!E595^5+constants!$G$4*data!E595^6+constants!$H$4*data!E595^7)</f>
        <v>55212.914318227246</v>
      </c>
      <c r="L595" s="4">
        <f>F595/(constants!$A$4+constants!$B$4*data!F595+constants!$C$4*data!F595^2+constants!$D$4*data!F595^3+constants!$E$4*data!F595^4+constants!$F$4*data!F595^5+constants!$G$4*data!F595^6+constants!$H$4*data!F595^7)</f>
        <v>9756.0450269363246</v>
      </c>
      <c r="M595" s="4">
        <f>G595/(constants!$A$4+constants!$B$4*data!G595+constants!$C$4*data!G595^2+constants!$D$4*data!G595^3+constants!$E$4*data!G595^4+constants!$F$4*data!G595^5+constants!$G$4*data!G595^6+constants!$H$4*data!G595^7)</f>
        <v>8815.9198917907561</v>
      </c>
      <c r="N595" s="4"/>
      <c r="O595" s="4">
        <f t="shared" si="194"/>
        <v>30358.334117368191</v>
      </c>
      <c r="P595" s="4">
        <f t="shared" si="195"/>
        <v>18404.304772742416</v>
      </c>
      <c r="Q595" s="4">
        <f t="shared" si="195"/>
        <v>18404.304772742416</v>
      </c>
      <c r="R595" s="4">
        <f t="shared" si="196"/>
        <v>3252.0150089787749</v>
      </c>
      <c r="S595" s="4">
        <f t="shared" si="196"/>
        <v>2938.6399639302522</v>
      </c>
      <c r="T595" s="4">
        <f t="shared" si="197"/>
        <v>1.6495235485520876</v>
      </c>
      <c r="U595" s="4">
        <f t="shared" si="198"/>
        <v>1</v>
      </c>
      <c r="V595" s="4">
        <f t="shared" si="199"/>
        <v>0.90363665475611343</v>
      </c>
      <c r="W595" s="4"/>
      <c r="X595">
        <f>IF(front!E595&gt;$X$2,O595,P595)</f>
        <v>30358.334117368191</v>
      </c>
      <c r="Y595">
        <f t="shared" si="191"/>
        <v>29779.212455265297</v>
      </c>
      <c r="Z595">
        <f>SUMPRODUCT($B$7:$B$456,Y$7:Y$456,EXP(constants!$B$32+constants!$A$32*ABS($A$7:$A$456-$A595)))</f>
        <v>1.5203601984642743</v>
      </c>
      <c r="AA595">
        <f t="shared" si="192"/>
        <v>29777.692095066832</v>
      </c>
      <c r="AB595">
        <f t="shared" si="200"/>
        <v>29770.176619673326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5.4064859165047554E-6</v>
      </c>
      <c r="AJ595">
        <f>SUMPRODUCT(A595^constants!$E$28:$J$28,constants!$E$27:$J$27)</f>
        <v>7.2973889045482897E-7</v>
      </c>
      <c r="AL595" s="17">
        <f t="shared" si="193"/>
        <v>1.8160745183258108E-10</v>
      </c>
      <c r="AM595">
        <f t="shared" si="201"/>
        <v>0</v>
      </c>
      <c r="AN595" t="e">
        <f t="shared" si="202"/>
        <v>#DIV/0!</v>
      </c>
      <c r="AO595">
        <f t="shared" si="203"/>
        <v>0</v>
      </c>
      <c r="AQ595">
        <f t="shared" si="206"/>
        <v>1.8160745183258108E-10</v>
      </c>
      <c r="AS595" s="4" t="e">
        <f t="shared" si="204"/>
        <v>#DIV/0!</v>
      </c>
    </row>
    <row r="596" spans="1:45" x14ac:dyDescent="0.2">
      <c r="A596">
        <f>front!A596</f>
        <v>465.23</v>
      </c>
      <c r="B596" s="1">
        <f t="shared" si="205"/>
        <v>0.47000000000002728</v>
      </c>
      <c r="C596">
        <f>front!D596-front!B596</f>
        <v>9266.5</v>
      </c>
      <c r="D596" s="2">
        <f>front!E596-front!C596</f>
        <v>52855</v>
      </c>
      <c r="E596" s="2">
        <f>IF(front!F596-front!C596&gt;0,front!F596-front!C596,0)</f>
        <v>52855</v>
      </c>
      <c r="F596" s="2">
        <f>front!I596-front!H596</f>
        <v>10571.3</v>
      </c>
      <c r="G596" s="2">
        <f>IF(front!J596-front!H596&gt;0,front!J596-front!H596,0)</f>
        <v>9548.3999999999978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9261.0703919037442</v>
      </c>
      <c r="J596" s="4">
        <f>D596/(constants!$A$4+constants!$B$4*data!D596+constants!$C$4*data!D596^2+constants!$D$4*data!D596^3+constants!$E$4*data!D596^4+constants!$F$4*data!D596^5+constants!$G$4*data!D596^6+constants!$H$4*data!D596^7)</f>
        <v>55641.744315057549</v>
      </c>
      <c r="K596" s="4">
        <f>E596/(constants!$A$4+constants!$B$4*data!E596+constants!$C$4*data!E596^2+constants!$D$4*data!E596^3+constants!$E$4*data!E596^4+constants!$F$4*data!E596^5+constants!$G$4*data!E596^6+constants!$H$4*data!E596^7)</f>
        <v>55641.744315057549</v>
      </c>
      <c r="L596" s="4">
        <f>F596/(constants!$A$4+constants!$B$4*data!F596+constants!$C$4*data!F596^2+constants!$D$4*data!F596^3+constants!$E$4*data!F596^4+constants!$F$4*data!F596^5+constants!$G$4*data!F596^6+constants!$H$4*data!F596^7)</f>
        <v>10574.2207480422</v>
      </c>
      <c r="M596" s="4">
        <f>G596/(constants!$A$4+constants!$B$4*data!G596+constants!$C$4*data!G596^2+constants!$D$4*data!G596^3+constants!$E$4*data!G596^4+constants!$F$4*data!G596^5+constants!$G$4*data!G596^6+constants!$H$4*data!G596^7)</f>
        <v>9544.4343039465039</v>
      </c>
      <c r="N596" s="4"/>
      <c r="O596" s="4">
        <f t="shared" si="194"/>
        <v>30870.234639679151</v>
      </c>
      <c r="P596" s="4">
        <f t="shared" si="195"/>
        <v>18547.248105019182</v>
      </c>
      <c r="Q596" s="4">
        <f t="shared" si="195"/>
        <v>18547.248105019182</v>
      </c>
      <c r="R596" s="4">
        <f t="shared" si="196"/>
        <v>3524.7402493474001</v>
      </c>
      <c r="S596" s="4">
        <f t="shared" si="196"/>
        <v>3181.4781013155016</v>
      </c>
      <c r="T596" s="4">
        <f t="shared" si="197"/>
        <v>1.6644105079569822</v>
      </c>
      <c r="U596" s="4">
        <f t="shared" si="198"/>
        <v>1</v>
      </c>
      <c r="V596" s="4">
        <f t="shared" si="199"/>
        <v>0.90261349099541366</v>
      </c>
      <c r="W596" s="4"/>
      <c r="X596">
        <f>IF(front!E596&gt;$X$2,O596,P596)</f>
        <v>30870.234639679151</v>
      </c>
      <c r="Y596">
        <f t="shared" si="191"/>
        <v>30291.112977576257</v>
      </c>
      <c r="Z596">
        <f>SUMPRODUCT($B$7:$B$456,Y$7:Y$456,EXP(constants!$B$32+constants!$A$32*ABS($A$7:$A$456-$A596)))</f>
        <v>1.4802539774795933</v>
      </c>
      <c r="AA596">
        <f t="shared" si="192"/>
        <v>30289.632723598777</v>
      </c>
      <c r="AB596">
        <f t="shared" si="200"/>
        <v>30282.117248205272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5.4330630526137939E-6</v>
      </c>
      <c r="AJ596">
        <f>SUMPRODUCT(A596^constants!$E$28:$J$28,constants!$E$27:$J$27)</f>
        <v>7.3016516870342283E-7</v>
      </c>
      <c r="AL596" s="17">
        <f t="shared" si="193"/>
        <v>1.7941490048671531E-10</v>
      </c>
      <c r="AM596">
        <f t="shared" si="201"/>
        <v>0</v>
      </c>
      <c r="AN596" t="e">
        <f t="shared" si="202"/>
        <v>#DIV/0!</v>
      </c>
      <c r="AO596">
        <f t="shared" si="203"/>
        <v>0</v>
      </c>
      <c r="AQ596">
        <f t="shared" si="206"/>
        <v>1.7941490048671531E-10</v>
      </c>
      <c r="AS596" s="4" t="e">
        <f t="shared" si="204"/>
        <v>#DIV/0!</v>
      </c>
    </row>
    <row r="597" spans="1:45" x14ac:dyDescent="0.2">
      <c r="A597">
        <f>front!A597</f>
        <v>465.69</v>
      </c>
      <c r="B597" s="1">
        <f t="shared" si="205"/>
        <v>0.45999999999997954</v>
      </c>
      <c r="C597">
        <f>front!D597-front!B597</f>
        <v>9266.5</v>
      </c>
      <c r="D597" s="2">
        <f>front!E597-front!C597</f>
        <v>52855</v>
      </c>
      <c r="E597" s="2">
        <f>IF(front!F597-front!C597&gt;0,front!F597-front!C597,0)</f>
        <v>52855</v>
      </c>
      <c r="F597" s="2">
        <f>front!I597-front!H597</f>
        <v>10571.3</v>
      </c>
      <c r="G597" s="2">
        <f>IF(front!J597-front!H597&gt;0,front!J597-front!H597,0)</f>
        <v>9548.3999999999978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9261.0703919037442</v>
      </c>
      <c r="J597" s="4">
        <f>D597/(constants!$A$4+constants!$B$4*data!D597+constants!$C$4*data!D597^2+constants!$D$4*data!D597^3+constants!$E$4*data!D597^4+constants!$F$4*data!D597^5+constants!$G$4*data!D597^6+constants!$H$4*data!D597^7)</f>
        <v>55641.744315057549</v>
      </c>
      <c r="K597" s="4">
        <f>E597/(constants!$A$4+constants!$B$4*data!E597+constants!$C$4*data!E597^2+constants!$D$4*data!E597^3+constants!$E$4*data!E597^4+constants!$F$4*data!E597^5+constants!$G$4*data!E597^6+constants!$H$4*data!E597^7)</f>
        <v>55641.744315057549</v>
      </c>
      <c r="L597" s="4">
        <f>F597/(constants!$A$4+constants!$B$4*data!F597+constants!$C$4*data!F597^2+constants!$D$4*data!F597^3+constants!$E$4*data!F597^4+constants!$F$4*data!F597^5+constants!$G$4*data!F597^6+constants!$H$4*data!F597^7)</f>
        <v>10574.2207480422</v>
      </c>
      <c r="M597" s="4">
        <f>G597/(constants!$A$4+constants!$B$4*data!G597+constants!$C$4*data!G597^2+constants!$D$4*data!G597^3+constants!$E$4*data!G597^4+constants!$F$4*data!G597^5+constants!$G$4*data!G597^6+constants!$H$4*data!G597^7)</f>
        <v>9544.4343039465039</v>
      </c>
      <c r="N597" s="4"/>
      <c r="O597" s="4">
        <f t="shared" si="194"/>
        <v>30870.234639679151</v>
      </c>
      <c r="P597" s="4">
        <f t="shared" si="195"/>
        <v>18547.248105019182</v>
      </c>
      <c r="Q597" s="4">
        <f t="shared" si="195"/>
        <v>18547.248105019182</v>
      </c>
      <c r="R597" s="4">
        <f t="shared" si="196"/>
        <v>3524.7402493474001</v>
      </c>
      <c r="S597" s="4">
        <f t="shared" si="196"/>
        <v>3181.4781013155016</v>
      </c>
      <c r="T597" s="4">
        <f t="shared" si="197"/>
        <v>1.6644105079569822</v>
      </c>
      <c r="U597" s="4">
        <f t="shared" si="198"/>
        <v>1</v>
      </c>
      <c r="V597" s="4">
        <f t="shared" si="199"/>
        <v>0.90261349099541366</v>
      </c>
      <c r="W597" s="4"/>
      <c r="X597">
        <f>IF(front!E597&gt;$X$2,O597,P597)</f>
        <v>30870.234639679151</v>
      </c>
      <c r="Y597">
        <f t="shared" si="191"/>
        <v>30291.112977576257</v>
      </c>
      <c r="Z597">
        <f>SUMPRODUCT($B$7:$B$456,Y$7:Y$456,EXP(constants!$B$32+constants!$A$32*ABS($A$7:$A$456-$A597)))</f>
        <v>1.4420257263684897</v>
      </c>
      <c r="AA597">
        <f t="shared" si="192"/>
        <v>30289.670951849886</v>
      </c>
      <c r="AB597">
        <f t="shared" si="200"/>
        <v>30282.155476456381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5.4591221851167274E-6</v>
      </c>
      <c r="AJ597">
        <f>SUMPRODUCT(A597^constants!$E$28:$J$28,constants!$E$27:$J$27)</f>
        <v>7.3051105567114487E-7</v>
      </c>
      <c r="AL597" s="17">
        <f t="shared" si="193"/>
        <v>1.8027521816804152E-10</v>
      </c>
      <c r="AM597">
        <f t="shared" si="201"/>
        <v>0</v>
      </c>
      <c r="AN597" t="e">
        <f t="shared" si="202"/>
        <v>#DIV/0!</v>
      </c>
      <c r="AO597">
        <f t="shared" si="203"/>
        <v>0</v>
      </c>
      <c r="AQ597">
        <f t="shared" si="206"/>
        <v>1.8027521816804152E-10</v>
      </c>
      <c r="AS597" s="4" t="e">
        <f t="shared" si="204"/>
        <v>#DIV/0!</v>
      </c>
    </row>
    <row r="598" spans="1:45" x14ac:dyDescent="0.2">
      <c r="A598">
        <f>front!A598</f>
        <v>466.16</v>
      </c>
      <c r="B598" s="1">
        <f t="shared" si="205"/>
        <v>0.47000000000002728</v>
      </c>
      <c r="C598">
        <f>front!D598-front!B598</f>
        <v>9376.5</v>
      </c>
      <c r="D598" s="2">
        <f>front!E598-front!C598</f>
        <v>52454.7</v>
      </c>
      <c r="E598" s="2">
        <f>IF(front!F598-front!C598&gt;0,front!F598-front!C598,0)</f>
        <v>52454.7</v>
      </c>
      <c r="F598" s="2">
        <f>front!I598-front!H598</f>
        <v>10341.800000000001</v>
      </c>
      <c r="G598" s="2">
        <f>IF(front!J598-front!H598&gt;0,front!J598-front!H598,0)</f>
        <v>9343.4999999999982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9371.6204265104207</v>
      </c>
      <c r="J598" s="4">
        <f>D598/(constants!$A$4+constants!$B$4*data!D598+constants!$C$4*data!D598^2+constants!$D$4*data!D598^3+constants!$E$4*data!D598^4+constants!$F$4*data!D598^5+constants!$G$4*data!D598^6+constants!$H$4*data!D598^7)</f>
        <v>55198.63713642861</v>
      </c>
      <c r="K598" s="4">
        <f>E598/(constants!$A$4+constants!$B$4*data!E598+constants!$C$4*data!E598^2+constants!$D$4*data!E598^3+constants!$E$4*data!E598^4+constants!$F$4*data!E598^5+constants!$G$4*data!E598^6+constants!$H$4*data!E598^7)</f>
        <v>55198.63713642861</v>
      </c>
      <c r="L598" s="4">
        <f>F598/(constants!$A$4+constants!$B$4*data!F598+constants!$C$4*data!F598^2+constants!$D$4*data!F598^3+constants!$E$4*data!F598^4+constants!$F$4*data!F598^5+constants!$G$4*data!F598^6+constants!$H$4*data!F598^7)</f>
        <v>10342.951584579519</v>
      </c>
      <c r="M598" s="4">
        <f>G598/(constants!$A$4+constants!$B$4*data!G598+constants!$C$4*data!G598^2+constants!$D$4*data!G598^3+constants!$E$4*data!G598^4+constants!$F$4*data!G598^5+constants!$G$4*data!G598^6+constants!$H$4*data!G598^7)</f>
        <v>9338.4525941791053</v>
      </c>
      <c r="N598" s="4"/>
      <c r="O598" s="4">
        <f t="shared" si="194"/>
        <v>31238.734755034737</v>
      </c>
      <c r="P598" s="4">
        <f t="shared" si="195"/>
        <v>18399.54571214287</v>
      </c>
      <c r="Q598" s="4">
        <f t="shared" si="195"/>
        <v>18399.54571214287</v>
      </c>
      <c r="R598" s="4">
        <f t="shared" si="196"/>
        <v>3447.6505281931732</v>
      </c>
      <c r="S598" s="4">
        <f t="shared" si="196"/>
        <v>3112.8175313930351</v>
      </c>
      <c r="T598" s="4">
        <f t="shared" si="197"/>
        <v>1.6977992415551098</v>
      </c>
      <c r="U598" s="4">
        <f t="shared" si="198"/>
        <v>1</v>
      </c>
      <c r="V598" s="4">
        <f t="shared" si="199"/>
        <v>0.90288081867287873</v>
      </c>
      <c r="W598" s="4"/>
      <c r="X598">
        <f>IF(front!E598&gt;$X$2,O598,P598)</f>
        <v>31238.734755034737</v>
      </c>
      <c r="Y598">
        <f t="shared" si="191"/>
        <v>30659.613092931842</v>
      </c>
      <c r="Z598">
        <f>SUMPRODUCT($B$7:$B$456,Y$7:Y$456,EXP(constants!$B$32+constants!$A$32*ABS($A$7:$A$456-$A598)))</f>
        <v>1.4039859233627616</v>
      </c>
      <c r="AA598">
        <f t="shared" si="192"/>
        <v>30658.209107008479</v>
      </c>
      <c r="AB598">
        <f t="shared" si="200"/>
        <v>30650.693631614973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5.485796030499488E-6</v>
      </c>
      <c r="AJ598">
        <f>SUMPRODUCT(A598^constants!$E$28:$J$28,constants!$E$27:$J$27)</f>
        <v>7.3078958862262235E-7</v>
      </c>
      <c r="AL598" s="17">
        <f t="shared" si="193"/>
        <v>1.789778755558441E-10</v>
      </c>
      <c r="AM598">
        <f t="shared" si="201"/>
        <v>0</v>
      </c>
      <c r="AN598" t="e">
        <f t="shared" si="202"/>
        <v>#DIV/0!</v>
      </c>
      <c r="AO598">
        <f t="shared" si="203"/>
        <v>0</v>
      </c>
      <c r="AQ598">
        <f t="shared" si="206"/>
        <v>1.789778755558441E-10</v>
      </c>
      <c r="AS598" s="4" t="e">
        <f t="shared" si="204"/>
        <v>#DIV/0!</v>
      </c>
    </row>
    <row r="599" spans="1:45" x14ac:dyDescent="0.2">
      <c r="A599">
        <f>front!A599</f>
        <v>466.62</v>
      </c>
      <c r="B599" s="1">
        <f t="shared" si="205"/>
        <v>0.45999999999997954</v>
      </c>
      <c r="C599">
        <f>front!D599-front!B599</f>
        <v>9376.5</v>
      </c>
      <c r="D599" s="2">
        <f>front!E599-front!C599</f>
        <v>52454.7</v>
      </c>
      <c r="E599" s="2">
        <f>IF(front!F599-front!C599&gt;0,front!F599-front!C599,0)</f>
        <v>52454.7</v>
      </c>
      <c r="F599" s="2">
        <f>front!I599-front!H599</f>
        <v>10341.800000000001</v>
      </c>
      <c r="G599" s="2">
        <f>IF(front!J599-front!H599&gt;0,front!J599-front!H599,0)</f>
        <v>9343.4999999999982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9371.6204265104207</v>
      </c>
      <c r="J599" s="4">
        <f>D599/(constants!$A$4+constants!$B$4*data!D599+constants!$C$4*data!D599^2+constants!$D$4*data!D599^3+constants!$E$4*data!D599^4+constants!$F$4*data!D599^5+constants!$G$4*data!D599^6+constants!$H$4*data!D599^7)</f>
        <v>55198.63713642861</v>
      </c>
      <c r="K599" s="4">
        <f>E599/(constants!$A$4+constants!$B$4*data!E599+constants!$C$4*data!E599^2+constants!$D$4*data!E599^3+constants!$E$4*data!E599^4+constants!$F$4*data!E599^5+constants!$G$4*data!E599^6+constants!$H$4*data!E599^7)</f>
        <v>55198.63713642861</v>
      </c>
      <c r="L599" s="4">
        <f>F599/(constants!$A$4+constants!$B$4*data!F599+constants!$C$4*data!F599^2+constants!$D$4*data!F599^3+constants!$E$4*data!F599^4+constants!$F$4*data!F599^5+constants!$G$4*data!F599^6+constants!$H$4*data!F599^7)</f>
        <v>10342.951584579519</v>
      </c>
      <c r="M599" s="4">
        <f>G599/(constants!$A$4+constants!$B$4*data!G599+constants!$C$4*data!G599^2+constants!$D$4*data!G599^3+constants!$E$4*data!G599^4+constants!$F$4*data!G599^5+constants!$G$4*data!G599^6+constants!$H$4*data!G599^7)</f>
        <v>9338.4525941791053</v>
      </c>
      <c r="N599" s="4"/>
      <c r="O599" s="4">
        <f t="shared" si="194"/>
        <v>31238.734755034737</v>
      </c>
      <c r="P599" s="4">
        <f t="shared" si="195"/>
        <v>18399.54571214287</v>
      </c>
      <c r="Q599" s="4">
        <f t="shared" si="195"/>
        <v>18399.54571214287</v>
      </c>
      <c r="R599" s="4">
        <f t="shared" si="196"/>
        <v>3447.6505281931732</v>
      </c>
      <c r="S599" s="4">
        <f t="shared" si="196"/>
        <v>3112.8175313930351</v>
      </c>
      <c r="T599" s="4">
        <f t="shared" si="197"/>
        <v>1.6977992415551098</v>
      </c>
      <c r="U599" s="4">
        <f t="shared" si="198"/>
        <v>1</v>
      </c>
      <c r="V599" s="4">
        <f t="shared" si="199"/>
        <v>0.90288081867287873</v>
      </c>
      <c r="W599" s="4"/>
      <c r="X599">
        <f>IF(front!E599&gt;$X$2,O599,P599)</f>
        <v>31238.734755034737</v>
      </c>
      <c r="Y599">
        <f t="shared" si="191"/>
        <v>30659.613092931842</v>
      </c>
      <c r="Z599">
        <f>SUMPRODUCT($B$7:$B$456,Y$7:Y$456,EXP(constants!$B$32+constants!$A$32*ABS($A$7:$A$456-$A599)))</f>
        <v>1.3677273304109281</v>
      </c>
      <c r="AA599">
        <f t="shared" si="192"/>
        <v>30658.245365601433</v>
      </c>
      <c r="AB599">
        <f t="shared" si="200"/>
        <v>30650.729890207927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5.5119492494314751E-6</v>
      </c>
      <c r="AJ599">
        <f>SUMPRODUCT(A599^constants!$E$28:$J$28,constants!$E$27:$J$27)</f>
        <v>7.3098694894016417E-7</v>
      </c>
      <c r="AL599" s="17">
        <f t="shared" si="193"/>
        <v>1.7983092961164338E-10</v>
      </c>
      <c r="AM599">
        <f t="shared" si="201"/>
        <v>0</v>
      </c>
      <c r="AN599" t="e">
        <f t="shared" si="202"/>
        <v>#DIV/0!</v>
      </c>
      <c r="AO599">
        <f t="shared" si="203"/>
        <v>0</v>
      </c>
      <c r="AQ599">
        <f t="shared" si="206"/>
        <v>1.7983092961164338E-10</v>
      </c>
      <c r="AS599" s="4" t="e">
        <f t="shared" si="204"/>
        <v>#DIV/0!</v>
      </c>
    </row>
    <row r="600" spans="1:45" x14ac:dyDescent="0.2">
      <c r="A600">
        <f>front!A600</f>
        <v>467.08</v>
      </c>
      <c r="B600" s="1">
        <f t="shared" si="205"/>
        <v>0.45999999999997954</v>
      </c>
      <c r="C600">
        <f>front!D600-front!B600</f>
        <v>9492.9</v>
      </c>
      <c r="D600" s="2">
        <f>front!E600-front!C600</f>
        <v>52217.1</v>
      </c>
      <c r="E600" s="2">
        <f>IF(front!F600-front!C600&gt;0,front!F600-front!C600,0)</f>
        <v>52217.1</v>
      </c>
      <c r="F600" s="2">
        <f>front!I600-front!H600</f>
        <v>8983</v>
      </c>
      <c r="G600" s="2">
        <f>IF(front!J600-front!H600&gt;0,front!J600-front!H600,0)</f>
        <v>8153.5999999999985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9488.631931153368</v>
      </c>
      <c r="J600" s="4">
        <f>D600/(constants!$A$4+constants!$B$4*data!D600+constants!$C$4*data!D600^2+constants!$D$4*data!D600^3+constants!$E$4*data!D600^4+constants!$F$4*data!D600^5+constants!$G$4*data!D600^6+constants!$H$4*data!D600^7)</f>
        <v>54935.697133720183</v>
      </c>
      <c r="K600" s="4">
        <f>E600/(constants!$A$4+constants!$B$4*data!E600+constants!$C$4*data!E600^2+constants!$D$4*data!E600^3+constants!$E$4*data!E600^4+constants!$F$4*data!E600^5+constants!$G$4*data!E600^6+constants!$H$4*data!E600^7)</f>
        <v>54935.697133720183</v>
      </c>
      <c r="L600" s="4">
        <f>F600/(constants!$A$4+constants!$B$4*data!F600+constants!$C$4*data!F600^2+constants!$D$4*data!F600^3+constants!$E$4*data!F600^4+constants!$F$4*data!F600^5+constants!$G$4*data!F600^6+constants!$H$4*data!F600^7)</f>
        <v>8976.2746076479216</v>
      </c>
      <c r="M600" s="4">
        <f>G600/(constants!$A$4+constants!$B$4*data!G600+constants!$C$4*data!G600^2+constants!$D$4*data!G600^3+constants!$E$4*data!G600^4+constants!$F$4*data!G600^5+constants!$G$4*data!G600^6+constants!$H$4*data!G600^7)</f>
        <v>8144.0310867075323</v>
      </c>
      <c r="N600" s="4"/>
      <c r="O600" s="4">
        <f t="shared" si="194"/>
        <v>31628.77310384456</v>
      </c>
      <c r="P600" s="4">
        <f t="shared" si="195"/>
        <v>18311.899044573394</v>
      </c>
      <c r="Q600" s="4">
        <f t="shared" si="195"/>
        <v>18311.899044573394</v>
      </c>
      <c r="R600" s="4">
        <f t="shared" si="196"/>
        <v>2992.0915358826405</v>
      </c>
      <c r="S600" s="4">
        <f t="shared" si="196"/>
        <v>2714.6770289025108</v>
      </c>
      <c r="T600" s="4">
        <f t="shared" si="197"/>
        <v>1.727225178931812</v>
      </c>
      <c r="U600" s="4">
        <f t="shared" si="198"/>
        <v>1</v>
      </c>
      <c r="V600" s="4">
        <f t="shared" si="199"/>
        <v>0.907284084175488</v>
      </c>
      <c r="W600" s="4"/>
      <c r="X600">
        <f>IF(front!E600&gt;$X$2,O600,P600)</f>
        <v>31628.77310384456</v>
      </c>
      <c r="Y600">
        <f t="shared" si="191"/>
        <v>31049.651441741666</v>
      </c>
      <c r="Z600">
        <f>SUMPRODUCT($B$7:$B$456,Y$7:Y$456,EXP(constants!$B$32+constants!$A$32*ABS($A$7:$A$456-$A600)))</f>
        <v>1.3324051325760038</v>
      </c>
      <c r="AA600">
        <f t="shared" si="192"/>
        <v>31048.319036609089</v>
      </c>
      <c r="AB600">
        <f t="shared" si="200"/>
        <v>31040.803561215584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5.5381485862110698E-6</v>
      </c>
      <c r="AJ600">
        <f>SUMPRODUCT(A600^constants!$E$28:$J$28,constants!$E$27:$J$27)</f>
        <v>7.3110790576176284E-7</v>
      </c>
      <c r="AL600" s="17">
        <f t="shared" si="193"/>
        <v>1.7841511658321875E-10</v>
      </c>
      <c r="AM600">
        <f t="shared" si="201"/>
        <v>0</v>
      </c>
      <c r="AN600" t="e">
        <f t="shared" si="202"/>
        <v>#DIV/0!</v>
      </c>
      <c r="AO600">
        <f t="shared" si="203"/>
        <v>0</v>
      </c>
      <c r="AQ600">
        <f t="shared" si="206"/>
        <v>1.7841511658321875E-10</v>
      </c>
      <c r="AS600" s="4" t="e">
        <f t="shared" si="204"/>
        <v>#DIV/0!</v>
      </c>
    </row>
    <row r="601" spans="1:45" x14ac:dyDescent="0.2">
      <c r="A601">
        <f>front!A601</f>
        <v>467.55</v>
      </c>
      <c r="B601" s="1">
        <f t="shared" si="205"/>
        <v>0.47000000000002728</v>
      </c>
      <c r="C601">
        <f>front!D601-front!B601</f>
        <v>9492.9</v>
      </c>
      <c r="D601" s="2">
        <f>front!E601-front!C601</f>
        <v>52217.1</v>
      </c>
      <c r="E601" s="2">
        <f>IF(front!F601-front!C601&gt;0,front!F601-front!C601,0)</f>
        <v>52217.1</v>
      </c>
      <c r="F601" s="2">
        <f>front!I601-front!H601</f>
        <v>8983</v>
      </c>
      <c r="G601" s="2">
        <f>IF(front!J601-front!H601&gt;0,front!J601-front!H601,0)</f>
        <v>8153.5999999999985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9488.631931153368</v>
      </c>
      <c r="J601" s="4">
        <f>D601/(constants!$A$4+constants!$B$4*data!D601+constants!$C$4*data!D601^2+constants!$D$4*data!D601^3+constants!$E$4*data!D601^4+constants!$F$4*data!D601^5+constants!$G$4*data!D601^6+constants!$H$4*data!D601^7)</f>
        <v>54935.697133720183</v>
      </c>
      <c r="K601" s="4">
        <f>E601/(constants!$A$4+constants!$B$4*data!E601+constants!$C$4*data!E601^2+constants!$D$4*data!E601^3+constants!$E$4*data!E601^4+constants!$F$4*data!E601^5+constants!$G$4*data!E601^6+constants!$H$4*data!E601^7)</f>
        <v>54935.697133720183</v>
      </c>
      <c r="L601" s="4">
        <f>F601/(constants!$A$4+constants!$B$4*data!F601+constants!$C$4*data!F601^2+constants!$D$4*data!F601^3+constants!$E$4*data!F601^4+constants!$F$4*data!F601^5+constants!$G$4*data!F601^6+constants!$H$4*data!F601^7)</f>
        <v>8976.2746076479216</v>
      </c>
      <c r="M601" s="4">
        <f>G601/(constants!$A$4+constants!$B$4*data!G601+constants!$C$4*data!G601^2+constants!$D$4*data!G601^3+constants!$E$4*data!G601^4+constants!$F$4*data!G601^5+constants!$G$4*data!G601^6+constants!$H$4*data!G601^7)</f>
        <v>8144.0310867075323</v>
      </c>
      <c r="N601" s="4"/>
      <c r="O601" s="4">
        <f t="shared" si="194"/>
        <v>31628.77310384456</v>
      </c>
      <c r="P601" s="4">
        <f t="shared" si="195"/>
        <v>18311.899044573394</v>
      </c>
      <c r="Q601" s="4">
        <f t="shared" si="195"/>
        <v>18311.899044573394</v>
      </c>
      <c r="R601" s="4">
        <f t="shared" si="196"/>
        <v>2992.0915358826405</v>
      </c>
      <c r="S601" s="4">
        <f t="shared" si="196"/>
        <v>2714.6770289025108</v>
      </c>
      <c r="T601" s="4">
        <f t="shared" si="197"/>
        <v>1.727225178931812</v>
      </c>
      <c r="U601" s="4">
        <f t="shared" si="198"/>
        <v>1</v>
      </c>
      <c r="V601" s="4">
        <f t="shared" si="199"/>
        <v>0.907284084175488</v>
      </c>
      <c r="W601" s="4"/>
      <c r="X601">
        <f>IF(front!E601&gt;$X$2,O601,P601)</f>
        <v>31628.77310384456</v>
      </c>
      <c r="Y601">
        <f t="shared" si="191"/>
        <v>31049.651441741666</v>
      </c>
      <c r="Z601">
        <f>SUMPRODUCT($B$7:$B$456,Y$7:Y$456,EXP(constants!$B$32+constants!$A$32*ABS($A$7:$A$456-$A601)))</f>
        <v>1.2972570573092386</v>
      </c>
      <c r="AA601">
        <f t="shared" si="192"/>
        <v>31048.354184684358</v>
      </c>
      <c r="AB601">
        <f t="shared" si="200"/>
        <v>31040.838709290852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5.5649648161957886E-6</v>
      </c>
      <c r="AJ601">
        <f>SUMPRODUCT(A601^constants!$E$28:$J$28,constants!$E$27:$J$27)</f>
        <v>7.3115052622469432E-7</v>
      </c>
      <c r="AL601" s="17">
        <f t="shared" si="193"/>
        <v>1.792788161529326E-10</v>
      </c>
      <c r="AM601">
        <f t="shared" si="201"/>
        <v>0</v>
      </c>
      <c r="AN601" t="e">
        <f t="shared" si="202"/>
        <v>#DIV/0!</v>
      </c>
      <c r="AO601">
        <f t="shared" si="203"/>
        <v>0</v>
      </c>
      <c r="AQ601">
        <f t="shared" si="206"/>
        <v>1.792788161529326E-10</v>
      </c>
      <c r="AS601" s="4" t="e">
        <f t="shared" si="204"/>
        <v>#DIV/0!</v>
      </c>
    </row>
    <row r="602" spans="1:45" x14ac:dyDescent="0.2">
      <c r="A602">
        <f>front!A602</f>
        <v>468.01</v>
      </c>
      <c r="B602" s="1">
        <f t="shared" si="205"/>
        <v>0.45999999999997954</v>
      </c>
      <c r="C602">
        <f>front!D602-front!B602</f>
        <v>9631.5999999999985</v>
      </c>
      <c r="D602" s="2">
        <f>front!E602-front!C602</f>
        <v>52287.3</v>
      </c>
      <c r="E602" s="2">
        <f>IF(front!F602-front!C602&gt;0,front!F602-front!C602,0)</f>
        <v>52287.3</v>
      </c>
      <c r="F602" s="2">
        <f>front!I602-front!H602</f>
        <v>8671</v>
      </c>
      <c r="G602" s="2">
        <f>IF(front!J602-front!H602&gt;0,front!J602-front!H602,0)</f>
        <v>7829.5999999999985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9628.1008079010535</v>
      </c>
      <c r="J602" s="4">
        <f>D602/(constants!$A$4+constants!$B$4*data!D602+constants!$C$4*data!D602^2+constants!$D$4*data!D602^3+constants!$E$4*data!D602^4+constants!$F$4*data!D602^5+constants!$G$4*data!D602^6+constants!$H$4*data!D602^7)</f>
        <v>55013.378956291497</v>
      </c>
      <c r="K602" s="4">
        <f>E602/(constants!$A$4+constants!$B$4*data!E602+constants!$C$4*data!E602^2+constants!$D$4*data!E602^3+constants!$E$4*data!E602^4+constants!$F$4*data!E602^5+constants!$G$4*data!E602^6+constants!$H$4*data!E602^7)</f>
        <v>55013.378956291497</v>
      </c>
      <c r="L602" s="4">
        <f>F602/(constants!$A$4+constants!$B$4*data!F602+constants!$C$4*data!F602^2+constants!$D$4*data!F602^3+constants!$E$4*data!F602^4+constants!$F$4*data!F602^5+constants!$G$4*data!F602^6+constants!$H$4*data!F602^7)</f>
        <v>8663.0444950133642</v>
      </c>
      <c r="M602" s="4">
        <f>G602/(constants!$A$4+constants!$B$4*data!G602+constants!$C$4*data!G602^2+constants!$D$4*data!G602^3+constants!$E$4*data!G602^4+constants!$F$4*data!G602^5+constants!$G$4*data!G602^6+constants!$H$4*data!G602^7)</f>
        <v>7819.2740380990663</v>
      </c>
      <c r="N602" s="4"/>
      <c r="O602" s="4">
        <f t="shared" si="194"/>
        <v>32093.669359670177</v>
      </c>
      <c r="P602" s="4">
        <f t="shared" si="195"/>
        <v>18337.7929854305</v>
      </c>
      <c r="Q602" s="4">
        <f t="shared" si="195"/>
        <v>18337.7929854305</v>
      </c>
      <c r="R602" s="4">
        <f t="shared" si="196"/>
        <v>2887.6814983377881</v>
      </c>
      <c r="S602" s="4">
        <f t="shared" si="196"/>
        <v>2606.4246793663556</v>
      </c>
      <c r="T602" s="4">
        <f t="shared" si="197"/>
        <v>1.7501380556083719</v>
      </c>
      <c r="U602" s="4">
        <f t="shared" si="198"/>
        <v>1</v>
      </c>
      <c r="V602" s="4">
        <f t="shared" si="199"/>
        <v>0.90260116320538464</v>
      </c>
      <c r="W602" s="4"/>
      <c r="X602">
        <f>IF(front!E602&gt;$X$2,O602,P602)</f>
        <v>32093.669359670177</v>
      </c>
      <c r="Y602">
        <f t="shared" si="191"/>
        <v>31514.547697567283</v>
      </c>
      <c r="Z602">
        <f>SUMPRODUCT($B$7:$B$456,Y$7:Y$456,EXP(constants!$B$32+constants!$A$32*ABS($A$7:$A$456-$A602)))</f>
        <v>1.2637547872279193</v>
      </c>
      <c r="AA602">
        <f t="shared" si="192"/>
        <v>31513.283942780054</v>
      </c>
      <c r="AB602">
        <f t="shared" si="200"/>
        <v>31505.768467386548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5.5912565382608716E-6</v>
      </c>
      <c r="AJ602">
        <f>SUMPRODUCT(A602^constants!$E$28:$J$28,constants!$E$27:$J$27)</f>
        <v>7.3111096586428144E-7</v>
      </c>
      <c r="AL602" s="17">
        <f t="shared" si="193"/>
        <v>1.7746770862131824E-10</v>
      </c>
      <c r="AM602">
        <f t="shared" si="201"/>
        <v>0</v>
      </c>
      <c r="AN602" t="e">
        <f t="shared" si="202"/>
        <v>#DIV/0!</v>
      </c>
      <c r="AO602">
        <f t="shared" si="203"/>
        <v>0</v>
      </c>
      <c r="AQ602">
        <f t="shared" si="206"/>
        <v>1.7746770862131824E-10</v>
      </c>
      <c r="AS602" s="4" t="e">
        <f t="shared" si="204"/>
        <v>#DIV/0!</v>
      </c>
    </row>
    <row r="603" spans="1:45" x14ac:dyDescent="0.2">
      <c r="A603">
        <f>front!A603</f>
        <v>468.48</v>
      </c>
      <c r="B603" s="1">
        <f t="shared" si="205"/>
        <v>0.47000000000002728</v>
      </c>
      <c r="C603">
        <f>front!D603-front!B603</f>
        <v>9631.5999999999985</v>
      </c>
      <c r="D603" s="2">
        <f>front!E603-front!C603</f>
        <v>52287.3</v>
      </c>
      <c r="E603" s="2">
        <f>IF(front!F603-front!C603&gt;0,front!F603-front!C603,0)</f>
        <v>52287.3</v>
      </c>
      <c r="F603" s="2">
        <f>front!I603-front!H603</f>
        <v>8671</v>
      </c>
      <c r="G603" s="2">
        <f>IF(front!J603-front!H603&gt;0,front!J603-front!H603,0)</f>
        <v>7829.5999999999985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9628.1008079010535</v>
      </c>
      <c r="J603" s="4">
        <f>D603/(constants!$A$4+constants!$B$4*data!D603+constants!$C$4*data!D603^2+constants!$D$4*data!D603^3+constants!$E$4*data!D603^4+constants!$F$4*data!D603^5+constants!$G$4*data!D603^6+constants!$H$4*data!D603^7)</f>
        <v>55013.378956291497</v>
      </c>
      <c r="K603" s="4">
        <f>E603/(constants!$A$4+constants!$B$4*data!E603+constants!$C$4*data!E603^2+constants!$D$4*data!E603^3+constants!$E$4*data!E603^4+constants!$F$4*data!E603^5+constants!$G$4*data!E603^6+constants!$H$4*data!E603^7)</f>
        <v>55013.378956291497</v>
      </c>
      <c r="L603" s="4">
        <f>F603/(constants!$A$4+constants!$B$4*data!F603+constants!$C$4*data!F603^2+constants!$D$4*data!F603^3+constants!$E$4*data!F603^4+constants!$F$4*data!F603^5+constants!$G$4*data!F603^6+constants!$H$4*data!F603^7)</f>
        <v>8663.0444950133642</v>
      </c>
      <c r="M603" s="4">
        <f>G603/(constants!$A$4+constants!$B$4*data!G603+constants!$C$4*data!G603^2+constants!$D$4*data!G603^3+constants!$E$4*data!G603^4+constants!$F$4*data!G603^5+constants!$G$4*data!G603^6+constants!$H$4*data!G603^7)</f>
        <v>7819.2740380990663</v>
      </c>
      <c r="N603" s="4"/>
      <c r="O603" s="4">
        <f t="shared" si="194"/>
        <v>32093.669359670177</v>
      </c>
      <c r="P603" s="4">
        <f t="shared" si="195"/>
        <v>18337.7929854305</v>
      </c>
      <c r="Q603" s="4">
        <f t="shared" si="195"/>
        <v>18337.7929854305</v>
      </c>
      <c r="R603" s="4">
        <f t="shared" si="196"/>
        <v>2887.6814983377881</v>
      </c>
      <c r="S603" s="4">
        <f t="shared" si="196"/>
        <v>2606.4246793663556</v>
      </c>
      <c r="T603" s="4">
        <f t="shared" si="197"/>
        <v>1.7501380556083719</v>
      </c>
      <c r="U603" s="4">
        <f t="shared" si="198"/>
        <v>1</v>
      </c>
      <c r="V603" s="4">
        <f t="shared" si="199"/>
        <v>0.90260116320538464</v>
      </c>
      <c r="W603" s="4"/>
      <c r="X603">
        <f>IF(front!E603&gt;$X$2,O603,P603)</f>
        <v>32093.669359670177</v>
      </c>
      <c r="Y603">
        <f t="shared" si="191"/>
        <v>31514.547697567283</v>
      </c>
      <c r="Z603">
        <f>SUMPRODUCT($B$7:$B$456,Y$7:Y$456,EXP(constants!$B$32+constants!$A$32*ABS($A$7:$A$456-$A603)))</f>
        <v>1.2304176682884675</v>
      </c>
      <c r="AA603">
        <f t="shared" si="192"/>
        <v>31513.317279898994</v>
      </c>
      <c r="AB603">
        <f t="shared" si="200"/>
        <v>31505.801804505489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5.6181665765442684E-6</v>
      </c>
      <c r="AJ603">
        <f>SUMPRODUCT(A603^constants!$E$28:$J$28,constants!$E$27:$J$27)</f>
        <v>7.3098539227152469E-7</v>
      </c>
      <c r="AL603" s="17">
        <f t="shared" si="193"/>
        <v>1.7832165045045265E-10</v>
      </c>
      <c r="AM603">
        <f t="shared" si="201"/>
        <v>0</v>
      </c>
      <c r="AN603" t="e">
        <f t="shared" si="202"/>
        <v>#DIV/0!</v>
      </c>
      <c r="AO603">
        <f t="shared" si="203"/>
        <v>0</v>
      </c>
      <c r="AQ603">
        <f t="shared" si="206"/>
        <v>1.7832165045045265E-10</v>
      </c>
      <c r="AS603" s="4" t="e">
        <f t="shared" si="204"/>
        <v>#DIV/0!</v>
      </c>
    </row>
    <row r="604" spans="1:45" x14ac:dyDescent="0.2">
      <c r="A604">
        <f>front!A604</f>
        <v>468.94</v>
      </c>
      <c r="B604" s="1">
        <f t="shared" si="205"/>
        <v>0.45999999999997954</v>
      </c>
      <c r="C604">
        <f>front!D604-front!B604</f>
        <v>9757.4500000000007</v>
      </c>
      <c r="D604" s="2">
        <f>front!E604-front!C604</f>
        <v>52621.5</v>
      </c>
      <c r="E604" s="2">
        <f>IF(front!F604-front!C604&gt;0,front!F604-front!C604,0)</f>
        <v>52621.5</v>
      </c>
      <c r="F604" s="2">
        <f>front!I604-front!H604</f>
        <v>8242</v>
      </c>
      <c r="G604" s="2">
        <f>IF(front!J604-front!H604&gt;0,front!J604-front!H604,0)</f>
        <v>7466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9754.6869298011061</v>
      </c>
      <c r="J604" s="4">
        <f>D604/(constants!$A$4+constants!$B$4*data!D604+constants!$C$4*data!D604^2+constants!$D$4*data!D604^3+constants!$E$4*data!D604^4+constants!$F$4*data!D604^5+constants!$G$4*data!D604^6+constants!$H$4*data!D604^7)</f>
        <v>55383.256002649396</v>
      </c>
      <c r="K604" s="4">
        <f>E604/(constants!$A$4+constants!$B$4*data!E604+constants!$C$4*data!E604^2+constants!$D$4*data!E604^3+constants!$E$4*data!E604^4+constants!$F$4*data!E604^5+constants!$G$4*data!E604^6+constants!$H$4*data!E604^7)</f>
        <v>55383.256002649396</v>
      </c>
      <c r="L604" s="4">
        <f>F604/(constants!$A$4+constants!$B$4*data!F604+constants!$C$4*data!F604^2+constants!$D$4*data!F604^3+constants!$E$4*data!F604^4+constants!$F$4*data!F604^5+constants!$G$4*data!F604^6+constants!$H$4*data!F604^7)</f>
        <v>8232.670617933034</v>
      </c>
      <c r="M604" s="4">
        <f>G604/(constants!$A$4+constants!$B$4*data!G604+constants!$C$4*data!G604^2+constants!$D$4*data!G604^3+constants!$E$4*data!G604^4+constants!$F$4*data!G604^5+constants!$G$4*data!G604^6+constants!$H$4*data!G604^7)</f>
        <v>7455.0393275372644</v>
      </c>
      <c r="N604" s="4"/>
      <c r="O604" s="4">
        <f t="shared" si="194"/>
        <v>32515.623099337023</v>
      </c>
      <c r="P604" s="4">
        <f t="shared" si="195"/>
        <v>18461.085334216466</v>
      </c>
      <c r="Q604" s="4">
        <f t="shared" si="195"/>
        <v>18461.085334216466</v>
      </c>
      <c r="R604" s="4">
        <f t="shared" si="196"/>
        <v>2744.2235393110113</v>
      </c>
      <c r="S604" s="4">
        <f t="shared" si="196"/>
        <v>2485.0131091790881</v>
      </c>
      <c r="T604" s="4">
        <f t="shared" si="197"/>
        <v>1.7613061480774019</v>
      </c>
      <c r="U604" s="4">
        <f t="shared" si="198"/>
        <v>1</v>
      </c>
      <c r="V604" s="4">
        <f t="shared" si="199"/>
        <v>0.90554325242869871</v>
      </c>
      <c r="W604" s="4"/>
      <c r="X604">
        <f>IF(front!E604&gt;$X$2,O604,P604)</f>
        <v>32515.623099337023</v>
      </c>
      <c r="Y604">
        <f t="shared" si="191"/>
        <v>31936.501437234128</v>
      </c>
      <c r="Z604">
        <f>SUMPRODUCT($B$7:$B$456,Y$7:Y$456,EXP(constants!$B$32+constants!$A$32*ABS($A$7:$A$456-$A604)))</f>
        <v>1.1986415566816215</v>
      </c>
      <c r="AA604">
        <f t="shared" si="192"/>
        <v>31935.302795677446</v>
      </c>
      <c r="AB604">
        <f t="shared" si="200"/>
        <v>31927.78732028394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5.6445495362063025E-6</v>
      </c>
      <c r="AJ604">
        <f>SUMPRODUCT(A604^constants!$E$28:$J$28,constants!$E$27:$J$27)</f>
        <v>7.3077707437105158E-7</v>
      </c>
      <c r="AL604" s="17">
        <f t="shared" si="193"/>
        <v>1.7679112804100528E-10</v>
      </c>
      <c r="AM604">
        <f t="shared" si="201"/>
        <v>0</v>
      </c>
      <c r="AN604" t="e">
        <f t="shared" si="202"/>
        <v>#DIV/0!</v>
      </c>
      <c r="AO604">
        <f t="shared" si="203"/>
        <v>0</v>
      </c>
      <c r="AQ604">
        <f t="shared" si="206"/>
        <v>1.7679112804100528E-10</v>
      </c>
      <c r="AS604" s="4" t="e">
        <f t="shared" si="204"/>
        <v>#DIV/0!</v>
      </c>
    </row>
    <row r="605" spans="1:45" x14ac:dyDescent="0.2">
      <c r="A605">
        <f>front!A605</f>
        <v>469.4</v>
      </c>
      <c r="B605" s="1">
        <f t="shared" si="205"/>
        <v>0.45999999999997954</v>
      </c>
      <c r="C605">
        <f>front!D605-front!B605</f>
        <v>9757.4500000000007</v>
      </c>
      <c r="D605" s="2">
        <f>front!E605-front!C605</f>
        <v>52621.5</v>
      </c>
      <c r="E605" s="2">
        <f>IF(front!F605-front!C605&gt;0,front!F605-front!C605,0)</f>
        <v>52621.5</v>
      </c>
      <c r="F605" s="2">
        <f>front!I605-front!H605</f>
        <v>8242</v>
      </c>
      <c r="G605" s="2">
        <f>IF(front!J605-front!H605&gt;0,front!J605-front!H605,0)</f>
        <v>7466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9754.6869298011061</v>
      </c>
      <c r="J605" s="4">
        <f>D605/(constants!$A$4+constants!$B$4*data!D605+constants!$C$4*data!D605^2+constants!$D$4*data!D605^3+constants!$E$4*data!D605^4+constants!$F$4*data!D605^5+constants!$G$4*data!D605^6+constants!$H$4*data!D605^7)</f>
        <v>55383.256002649396</v>
      </c>
      <c r="K605" s="4">
        <f>E605/(constants!$A$4+constants!$B$4*data!E605+constants!$C$4*data!E605^2+constants!$D$4*data!E605^3+constants!$E$4*data!E605^4+constants!$F$4*data!E605^5+constants!$G$4*data!E605^6+constants!$H$4*data!E605^7)</f>
        <v>55383.256002649396</v>
      </c>
      <c r="L605" s="4">
        <f>F605/(constants!$A$4+constants!$B$4*data!F605+constants!$C$4*data!F605^2+constants!$D$4*data!F605^3+constants!$E$4*data!F605^4+constants!$F$4*data!F605^5+constants!$G$4*data!F605^6+constants!$H$4*data!F605^7)</f>
        <v>8232.670617933034</v>
      </c>
      <c r="M605" s="4">
        <f>G605/(constants!$A$4+constants!$B$4*data!G605+constants!$C$4*data!G605^2+constants!$D$4*data!G605^3+constants!$E$4*data!G605^4+constants!$F$4*data!G605^5+constants!$G$4*data!G605^6+constants!$H$4*data!G605^7)</f>
        <v>7455.0393275372644</v>
      </c>
      <c r="N605" s="4"/>
      <c r="O605" s="4">
        <f t="shared" si="194"/>
        <v>32515.623099337023</v>
      </c>
      <c r="P605" s="4">
        <f t="shared" si="195"/>
        <v>18461.085334216466</v>
      </c>
      <c r="Q605" s="4">
        <f t="shared" si="195"/>
        <v>18461.085334216466</v>
      </c>
      <c r="R605" s="4">
        <f t="shared" si="196"/>
        <v>2744.2235393110113</v>
      </c>
      <c r="S605" s="4">
        <f t="shared" si="196"/>
        <v>2485.0131091790881</v>
      </c>
      <c r="T605" s="4">
        <f t="shared" si="197"/>
        <v>1.7613061480774019</v>
      </c>
      <c r="U605" s="4">
        <f t="shared" si="198"/>
        <v>1</v>
      </c>
      <c r="V605" s="4">
        <f t="shared" si="199"/>
        <v>0.90554325242869871</v>
      </c>
      <c r="W605" s="4"/>
      <c r="X605">
        <f>IF(front!E605&gt;$X$2,O605,P605)</f>
        <v>32515.623099337023</v>
      </c>
      <c r="Y605">
        <f t="shared" si="191"/>
        <v>31936.501437234128</v>
      </c>
      <c r="Z605">
        <f>SUMPRODUCT($B$7:$B$456,Y$7:Y$456,EXP(constants!$B$32+constants!$A$32*ABS($A$7:$A$456-$A605)))</f>
        <v>1.1676860780150153</v>
      </c>
      <c r="AA605">
        <f t="shared" si="192"/>
        <v>31935.333751156115</v>
      </c>
      <c r="AB605">
        <f t="shared" si="200"/>
        <v>31927.818275762609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5.6709771976198966E-6</v>
      </c>
      <c r="AJ605">
        <f>SUMPRODUCT(A605^constants!$E$28:$J$28,constants!$E$27:$J$27)</f>
        <v>7.3048218481188256E-7</v>
      </c>
      <c r="AL605" s="17">
        <f t="shared" si="193"/>
        <v>1.776186881496037E-10</v>
      </c>
      <c r="AM605">
        <f t="shared" si="201"/>
        <v>0</v>
      </c>
      <c r="AN605" t="e">
        <f t="shared" si="202"/>
        <v>#DIV/0!</v>
      </c>
      <c r="AO605">
        <f t="shared" si="203"/>
        <v>0</v>
      </c>
      <c r="AQ605">
        <f t="shared" si="206"/>
        <v>1.776186881496037E-10</v>
      </c>
      <c r="AS605" s="4" t="e">
        <f t="shared" si="204"/>
        <v>#DIV/0!</v>
      </c>
    </row>
    <row r="606" spans="1:45" x14ac:dyDescent="0.2">
      <c r="A606">
        <f>front!A606</f>
        <v>469.87</v>
      </c>
      <c r="B606" s="1">
        <f t="shared" si="205"/>
        <v>0.47000000000002728</v>
      </c>
      <c r="C606">
        <f>front!D606-front!B606</f>
        <v>9879.35</v>
      </c>
      <c r="D606" s="2">
        <f>front!E606-front!C606</f>
        <v>52309.599999999999</v>
      </c>
      <c r="E606" s="2">
        <f>IF(front!F606-front!C606&gt;0,front!F606-front!C606,0)</f>
        <v>52309.599999999999</v>
      </c>
      <c r="F606" s="2">
        <f>front!I606-front!H606</f>
        <v>7920.3000000000011</v>
      </c>
      <c r="G606" s="2">
        <f>IF(front!J606-front!H606&gt;0,front!J606-front!H606,0)</f>
        <v>7125.4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9877.3354246707986</v>
      </c>
      <c r="J606" s="4">
        <f>D606/(constants!$A$4+constants!$B$4*data!D606+constants!$C$4*data!D606^2+constants!$D$4*data!D606^3+constants!$E$4*data!D606^4+constants!$F$4*data!D606^5+constants!$G$4*data!D606^6+constants!$H$4*data!D606^7)</f>
        <v>55038.056525241962</v>
      </c>
      <c r="K606" s="4">
        <f>E606/(constants!$A$4+constants!$B$4*data!E606+constants!$C$4*data!E606^2+constants!$D$4*data!E606^3+constants!$E$4*data!E606^4+constants!$F$4*data!E606^5+constants!$G$4*data!E606^6+constants!$H$4*data!E606^7)</f>
        <v>55038.056525241962</v>
      </c>
      <c r="L606" s="4">
        <f>F606/(constants!$A$4+constants!$B$4*data!F606+constants!$C$4*data!F606^2+constants!$D$4*data!F606^3+constants!$E$4*data!F606^4+constants!$F$4*data!F606^5+constants!$G$4*data!F606^6+constants!$H$4*data!F606^7)</f>
        <v>7910.1672168166497</v>
      </c>
      <c r="M606" s="4">
        <f>G606/(constants!$A$4+constants!$B$4*data!G606+constants!$C$4*data!G606^2+constants!$D$4*data!G606^3+constants!$E$4*data!G606^4+constants!$F$4*data!G606^5+constants!$G$4*data!G606^6+constants!$H$4*data!G606^7)</f>
        <v>7114.0363215720927</v>
      </c>
      <c r="N606" s="4"/>
      <c r="O606" s="4">
        <f t="shared" si="194"/>
        <v>32924.451415569332</v>
      </c>
      <c r="P606" s="4">
        <f t="shared" si="195"/>
        <v>18346.018841747322</v>
      </c>
      <c r="Q606" s="4">
        <f t="shared" si="195"/>
        <v>18346.018841747322</v>
      </c>
      <c r="R606" s="4">
        <f t="shared" si="196"/>
        <v>2636.7224056055497</v>
      </c>
      <c r="S606" s="4">
        <f t="shared" si="196"/>
        <v>2371.3454405240309</v>
      </c>
      <c r="T606" s="4">
        <f t="shared" si="197"/>
        <v>1.7946373924269623</v>
      </c>
      <c r="U606" s="4">
        <f t="shared" si="198"/>
        <v>1</v>
      </c>
      <c r="V606" s="4">
        <f t="shared" si="199"/>
        <v>0.89935346833730401</v>
      </c>
      <c r="W606" s="4"/>
      <c r="X606">
        <f>IF(front!E606&gt;$X$2,O606,P606)</f>
        <v>32924.451415569332</v>
      </c>
      <c r="Y606">
        <f t="shared" si="191"/>
        <v>32345.329753466438</v>
      </c>
      <c r="Z606">
        <f>SUMPRODUCT($B$7:$B$456,Y$7:Y$456,EXP(constants!$B$32+constants!$A$32*ABS($A$7:$A$456-$A606)))</f>
        <v>1.1368831959526522</v>
      </c>
      <c r="AA606">
        <f t="shared" si="192"/>
        <v>32344.192870270486</v>
      </c>
      <c r="AB606">
        <f t="shared" si="200"/>
        <v>32336.677394876981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5.6980252484624991E-6</v>
      </c>
      <c r="AJ606">
        <f>SUMPRODUCT(A606^constants!$E$28:$J$28,constants!$E$27:$J$27)</f>
        <v>7.3008930470734807E-7</v>
      </c>
      <c r="AL606" s="17">
        <f t="shared" si="193"/>
        <v>1.7620936062420633E-10</v>
      </c>
      <c r="AM606">
        <f t="shared" si="201"/>
        <v>0</v>
      </c>
      <c r="AN606" t="e">
        <f t="shared" si="202"/>
        <v>#DIV/0!</v>
      </c>
      <c r="AO606">
        <f t="shared" si="203"/>
        <v>0</v>
      </c>
      <c r="AQ606">
        <f t="shared" si="206"/>
        <v>1.7620936062420633E-10</v>
      </c>
      <c r="AS606" s="4" t="e">
        <f t="shared" si="204"/>
        <v>#DIV/0!</v>
      </c>
    </row>
    <row r="607" spans="1:45" x14ac:dyDescent="0.2">
      <c r="A607">
        <f>front!A607</f>
        <v>470.33</v>
      </c>
      <c r="B607" s="1">
        <f t="shared" si="205"/>
        <v>0.45999999999997954</v>
      </c>
      <c r="C607">
        <f>front!D607-front!B607</f>
        <v>9879.35</v>
      </c>
      <c r="D607" s="2">
        <f>front!E607-front!C607</f>
        <v>52309.599999999999</v>
      </c>
      <c r="E607" s="2">
        <f>IF(front!F607-front!C607&gt;0,front!F607-front!C607,0)</f>
        <v>52309.599999999999</v>
      </c>
      <c r="F607" s="2">
        <f>front!I607-front!H607</f>
        <v>7920.3000000000011</v>
      </c>
      <c r="G607" s="2">
        <f>IF(front!J607-front!H607&gt;0,front!J607-front!H607,0)</f>
        <v>7125.4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9877.3354246707986</v>
      </c>
      <c r="J607" s="4">
        <f>D607/(constants!$A$4+constants!$B$4*data!D607+constants!$C$4*data!D607^2+constants!$D$4*data!D607^3+constants!$E$4*data!D607^4+constants!$F$4*data!D607^5+constants!$G$4*data!D607^6+constants!$H$4*data!D607^7)</f>
        <v>55038.056525241962</v>
      </c>
      <c r="K607" s="4">
        <f>E607/(constants!$A$4+constants!$B$4*data!E607+constants!$C$4*data!E607^2+constants!$D$4*data!E607^3+constants!$E$4*data!E607^4+constants!$F$4*data!E607^5+constants!$G$4*data!E607^6+constants!$H$4*data!E607^7)</f>
        <v>55038.056525241962</v>
      </c>
      <c r="L607" s="4">
        <f>F607/(constants!$A$4+constants!$B$4*data!F607+constants!$C$4*data!F607^2+constants!$D$4*data!F607^3+constants!$E$4*data!F607^4+constants!$F$4*data!F607^5+constants!$G$4*data!F607^6+constants!$H$4*data!F607^7)</f>
        <v>7910.1672168166497</v>
      </c>
      <c r="M607" s="4">
        <f>G607/(constants!$A$4+constants!$B$4*data!G607+constants!$C$4*data!G607^2+constants!$D$4*data!G607^3+constants!$E$4*data!G607^4+constants!$F$4*data!G607^5+constants!$G$4*data!G607^6+constants!$H$4*data!G607^7)</f>
        <v>7114.0363215720927</v>
      </c>
      <c r="N607" s="4"/>
      <c r="O607" s="4">
        <f t="shared" si="194"/>
        <v>32924.451415569332</v>
      </c>
      <c r="P607" s="4">
        <f t="shared" si="195"/>
        <v>18346.018841747322</v>
      </c>
      <c r="Q607" s="4">
        <f t="shared" si="195"/>
        <v>18346.018841747322</v>
      </c>
      <c r="R607" s="4">
        <f t="shared" si="196"/>
        <v>2636.7224056055497</v>
      </c>
      <c r="S607" s="4">
        <f t="shared" si="196"/>
        <v>2371.3454405240309</v>
      </c>
      <c r="T607" s="4">
        <f t="shared" si="197"/>
        <v>1.7946373924269623</v>
      </c>
      <c r="U607" s="4">
        <f t="shared" si="198"/>
        <v>1</v>
      </c>
      <c r="V607" s="4">
        <f t="shared" si="199"/>
        <v>0.89935346833730401</v>
      </c>
      <c r="W607" s="4"/>
      <c r="X607">
        <f>IF(front!E607&gt;$X$2,O607,P607)</f>
        <v>32924.451415569332</v>
      </c>
      <c r="Y607">
        <f t="shared" si="191"/>
        <v>32345.329753466438</v>
      </c>
      <c r="Z607">
        <f>SUMPRODUCT($B$7:$B$456,Y$7:Y$456,EXP(constants!$B$32+constants!$A$32*ABS($A$7:$A$456-$A607)))</f>
        <v>1.1075226558290769</v>
      </c>
      <c r="AA607">
        <f t="shared" si="192"/>
        <v>32344.22223081061</v>
      </c>
      <c r="AB607">
        <f t="shared" si="200"/>
        <v>32336.706755417104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5.7245424182959426E-6</v>
      </c>
      <c r="AJ607">
        <f>SUMPRODUCT(A607^constants!$E$28:$J$28,constants!$E$27:$J$27)</f>
        <v>7.2961301147397893E-7</v>
      </c>
      <c r="AL607" s="17">
        <f t="shared" si="193"/>
        <v>1.7702923373101241E-10</v>
      </c>
      <c r="AM607">
        <f t="shared" si="201"/>
        <v>0</v>
      </c>
      <c r="AN607" t="e">
        <f t="shared" si="202"/>
        <v>#DIV/0!</v>
      </c>
      <c r="AO607">
        <f t="shared" si="203"/>
        <v>0</v>
      </c>
      <c r="AQ607">
        <f t="shared" si="206"/>
        <v>1.7702923373101241E-10</v>
      </c>
      <c r="AS607" s="4" t="e">
        <f t="shared" si="204"/>
        <v>#DIV/0!</v>
      </c>
    </row>
    <row r="608" spans="1:45" x14ac:dyDescent="0.2">
      <c r="A608">
        <f>front!A608</f>
        <v>470.79</v>
      </c>
      <c r="B608" s="1">
        <f t="shared" si="205"/>
        <v>0.46000000000003638</v>
      </c>
      <c r="C608">
        <f>front!D608-front!B608</f>
        <v>10023.700000000001</v>
      </c>
      <c r="D608" s="2">
        <f>front!E608-front!C608</f>
        <v>52747.7</v>
      </c>
      <c r="E608" s="2">
        <f>IF(front!F608-front!C608&gt;0,front!F608-front!C608,0)</f>
        <v>52747.7</v>
      </c>
      <c r="F608" s="2">
        <f>front!I608-front!H608</f>
        <v>7678.6000000000022</v>
      </c>
      <c r="G608" s="2">
        <f>IF(front!J608-front!H608&gt;0,front!J608-front!H608,0)</f>
        <v>6954.7999999999993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10022.617643285379</v>
      </c>
      <c r="J608" s="4">
        <f>D608/(constants!$A$4+constants!$B$4*data!D608+constants!$C$4*data!D608^2+constants!$D$4*data!D608^3+constants!$E$4*data!D608^4+constants!$F$4*data!D608^5+constants!$G$4*data!D608^6+constants!$H$4*data!D608^7)</f>
        <v>55522.954870487207</v>
      </c>
      <c r="K608" s="4">
        <f>E608/(constants!$A$4+constants!$B$4*data!E608+constants!$C$4*data!E608^2+constants!$D$4*data!E608^3+constants!$E$4*data!E608^4+constants!$F$4*data!E608^5+constants!$G$4*data!E608^6+constants!$H$4*data!E608^7)</f>
        <v>55522.954870487207</v>
      </c>
      <c r="L608" s="4">
        <f>F608/(constants!$A$4+constants!$B$4*data!F608+constants!$C$4*data!F608^2+constants!$D$4*data!F608^3+constants!$E$4*data!F608^4+constants!$F$4*data!F608^5+constants!$G$4*data!F608^6+constants!$H$4*data!F608^7)</f>
        <v>7667.9837536017121</v>
      </c>
      <c r="M608" s="4">
        <f>G608/(constants!$A$4+constants!$B$4*data!G608+constants!$C$4*data!G608^2+constants!$D$4*data!G608^3+constants!$E$4*data!G608^4+constants!$F$4*data!G608^5+constants!$G$4*data!G608^6+constants!$H$4*data!G608^7)</f>
        <v>6943.2995447621788</v>
      </c>
      <c r="N608" s="4"/>
      <c r="O608" s="4">
        <f t="shared" si="194"/>
        <v>33408.725477617932</v>
      </c>
      <c r="P608" s="4">
        <f t="shared" si="195"/>
        <v>18507.651623495734</v>
      </c>
      <c r="Q608" s="4">
        <f t="shared" si="195"/>
        <v>18507.651623495734</v>
      </c>
      <c r="R608" s="4">
        <f t="shared" si="196"/>
        <v>2555.9945845339039</v>
      </c>
      <c r="S608" s="4">
        <f t="shared" si="196"/>
        <v>2314.4331815873929</v>
      </c>
      <c r="T608" s="4">
        <f t="shared" si="197"/>
        <v>1.805130448598085</v>
      </c>
      <c r="U608" s="4">
        <f t="shared" si="198"/>
        <v>1</v>
      </c>
      <c r="V608" s="4">
        <f t="shared" si="199"/>
        <v>0.90549220862666235</v>
      </c>
      <c r="W608" s="4"/>
      <c r="X608">
        <f>IF(front!E608&gt;$X$2,O608,P608)</f>
        <v>33408.725477617932</v>
      </c>
      <c r="Y608">
        <f t="shared" si="191"/>
        <v>32829.603815515038</v>
      </c>
      <c r="Z608">
        <f>SUMPRODUCT($B$7:$B$456,Y$7:Y$456,EXP(constants!$B$32+constants!$A$32*ABS($A$7:$A$456-$A608)))</f>
        <v>1.0789203653827009</v>
      </c>
      <c r="AA608">
        <f t="shared" si="192"/>
        <v>32828.524895149654</v>
      </c>
      <c r="AB608">
        <f t="shared" si="200"/>
        <v>32821.009419756148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5.7511034305780007E-6</v>
      </c>
      <c r="AJ608">
        <f>SUMPRODUCT(A608^constants!$E$28:$J$28,constants!$E$27:$J$27)</f>
        <v>7.2904379288049473E-7</v>
      </c>
      <c r="AL608" s="17">
        <f t="shared" si="193"/>
        <v>1.7522628134393101E-10</v>
      </c>
      <c r="AM608">
        <f t="shared" si="201"/>
        <v>0</v>
      </c>
      <c r="AN608" t="e">
        <f t="shared" si="202"/>
        <v>#DIV/0!</v>
      </c>
      <c r="AO608">
        <f t="shared" si="203"/>
        <v>0</v>
      </c>
      <c r="AQ608">
        <f t="shared" si="206"/>
        <v>1.7522628134393101E-10</v>
      </c>
      <c r="AS608" s="4" t="e">
        <f t="shared" si="204"/>
        <v>#DIV/0!</v>
      </c>
    </row>
    <row r="609" spans="1:45" x14ac:dyDescent="0.2">
      <c r="A609">
        <f>front!A609</f>
        <v>471.26</v>
      </c>
      <c r="B609" s="1">
        <f t="shared" si="205"/>
        <v>0.46999999999997044</v>
      </c>
      <c r="C609">
        <f>front!D609-front!B609</f>
        <v>10023.700000000001</v>
      </c>
      <c r="D609" s="2">
        <f>front!E609-front!C609</f>
        <v>52747.7</v>
      </c>
      <c r="E609" s="2">
        <f>IF(front!F609-front!C609&gt;0,front!F609-front!C609,0)</f>
        <v>52747.7</v>
      </c>
      <c r="F609" s="2">
        <f>front!I609-front!H609</f>
        <v>7678.6000000000022</v>
      </c>
      <c r="G609" s="2">
        <f>IF(front!J609-front!H609&gt;0,front!J609-front!H609,0)</f>
        <v>6954.7999999999993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10022.617643285379</v>
      </c>
      <c r="J609" s="4">
        <f>D609/(constants!$A$4+constants!$B$4*data!D609+constants!$C$4*data!D609^2+constants!$D$4*data!D609^3+constants!$E$4*data!D609^4+constants!$F$4*data!D609^5+constants!$G$4*data!D609^6+constants!$H$4*data!D609^7)</f>
        <v>55522.954870487207</v>
      </c>
      <c r="K609" s="4">
        <f>E609/(constants!$A$4+constants!$B$4*data!E609+constants!$C$4*data!E609^2+constants!$D$4*data!E609^3+constants!$E$4*data!E609^4+constants!$F$4*data!E609^5+constants!$G$4*data!E609^6+constants!$H$4*data!E609^7)</f>
        <v>55522.954870487207</v>
      </c>
      <c r="L609" s="4">
        <f>F609/(constants!$A$4+constants!$B$4*data!F609+constants!$C$4*data!F609^2+constants!$D$4*data!F609^3+constants!$E$4*data!F609^4+constants!$F$4*data!F609^5+constants!$G$4*data!F609^6+constants!$H$4*data!F609^7)</f>
        <v>7667.9837536017121</v>
      </c>
      <c r="M609" s="4">
        <f>G609/(constants!$A$4+constants!$B$4*data!G609+constants!$C$4*data!G609^2+constants!$D$4*data!G609^3+constants!$E$4*data!G609^4+constants!$F$4*data!G609^5+constants!$G$4*data!G609^6+constants!$H$4*data!G609^7)</f>
        <v>6943.2995447621788</v>
      </c>
      <c r="N609" s="4"/>
      <c r="O609" s="4">
        <f t="shared" si="194"/>
        <v>33408.725477617932</v>
      </c>
      <c r="P609" s="4">
        <f t="shared" si="195"/>
        <v>18507.651623495734</v>
      </c>
      <c r="Q609" s="4">
        <f t="shared" si="195"/>
        <v>18507.651623495734</v>
      </c>
      <c r="R609" s="4">
        <f t="shared" si="196"/>
        <v>2555.9945845339039</v>
      </c>
      <c r="S609" s="4">
        <f t="shared" si="196"/>
        <v>2314.4331815873929</v>
      </c>
      <c r="T609" s="4">
        <f t="shared" si="197"/>
        <v>1.805130448598085</v>
      </c>
      <c r="U609" s="4">
        <f t="shared" si="198"/>
        <v>1</v>
      </c>
      <c r="V609" s="4">
        <f t="shared" si="199"/>
        <v>0.90549220862666235</v>
      </c>
      <c r="W609" s="4"/>
      <c r="X609">
        <f>IF(front!E609&gt;$X$2,O609,P609)</f>
        <v>33408.725477617932</v>
      </c>
      <c r="Y609">
        <f t="shared" si="191"/>
        <v>32829.603815515038</v>
      </c>
      <c r="Z609">
        <f>SUMPRODUCT($B$7:$B$456,Y$7:Y$456,EXP(constants!$B$32+constants!$A$32*ABS($A$7:$A$456-$A609)))</f>
        <v>1.0504590713797299</v>
      </c>
      <c r="AA609">
        <f t="shared" si="192"/>
        <v>32828.553356443656</v>
      </c>
      <c r="AB609">
        <f t="shared" si="200"/>
        <v>32821.03788105015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5.7782868409738921E-6</v>
      </c>
      <c r="AJ609">
        <f>SUMPRODUCT(A609^constants!$E$28:$J$28,constants!$E$27:$J$27)</f>
        <v>7.2836398934194658E-7</v>
      </c>
      <c r="AL609" s="17">
        <f t="shared" si="193"/>
        <v>1.7605436067913305E-10</v>
      </c>
      <c r="AM609">
        <f t="shared" si="201"/>
        <v>0</v>
      </c>
      <c r="AN609" t="e">
        <f t="shared" si="202"/>
        <v>#DIV/0!</v>
      </c>
      <c r="AO609">
        <f t="shared" si="203"/>
        <v>0</v>
      </c>
      <c r="AQ609">
        <f t="shared" si="206"/>
        <v>1.7605436067913305E-10</v>
      </c>
      <c r="AS609" s="4" t="e">
        <f t="shared" si="204"/>
        <v>#DIV/0!</v>
      </c>
    </row>
    <row r="610" spans="1:45" x14ac:dyDescent="0.2">
      <c r="A610">
        <f>front!A610</f>
        <v>471.72</v>
      </c>
      <c r="B610" s="1">
        <f t="shared" si="205"/>
        <v>0.46000000000003638</v>
      </c>
      <c r="C610">
        <f>front!D610-front!B610</f>
        <v>10176.15</v>
      </c>
      <c r="D610" s="2">
        <f>front!E610-front!C610</f>
        <v>53030.400000000001</v>
      </c>
      <c r="E610" s="2">
        <f>IF(front!F610-front!C610&gt;0,front!F610-front!C610,0)</f>
        <v>53030.400000000001</v>
      </c>
      <c r="F610" s="2">
        <f>front!I610-front!H610</f>
        <v>7719.2000000000007</v>
      </c>
      <c r="G610" s="2">
        <f>IF(front!J610-front!H610&gt;0,front!J610-front!H610,0)</f>
        <v>6981.7000000000007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10176.107078085482</v>
      </c>
      <c r="J610" s="4">
        <f>D610/(constants!$A$4+constants!$B$4*data!D610+constants!$C$4*data!D610^2+constants!$D$4*data!D610^3+constants!$E$4*data!D610^4+constants!$F$4*data!D610^5+constants!$G$4*data!D610^6+constants!$H$4*data!D610^7)</f>
        <v>55835.95109379357</v>
      </c>
      <c r="K610" s="4">
        <f>E610/(constants!$A$4+constants!$B$4*data!E610+constants!$C$4*data!E610^2+constants!$D$4*data!E610^3+constants!$E$4*data!E610^4+constants!$F$4*data!E610^5+constants!$G$4*data!E610^6+constants!$H$4*data!E610^7)</f>
        <v>55835.95109379357</v>
      </c>
      <c r="L610" s="4">
        <f>F610/(constants!$A$4+constants!$B$4*data!F610+constants!$C$4*data!F610^2+constants!$D$4*data!F610^3+constants!$E$4*data!F610^4+constants!$F$4*data!F610^5+constants!$G$4*data!F610^6+constants!$H$4*data!F610^7)</f>
        <v>7708.6580094213859</v>
      </c>
      <c r="M610" s="4">
        <f>G610/(constants!$A$4+constants!$B$4*data!G610+constants!$C$4*data!G610^2+constants!$D$4*data!G610^3+constants!$E$4*data!G610^4+constants!$F$4*data!G610^5+constants!$G$4*data!G610^6+constants!$H$4*data!G610^7)</f>
        <v>6970.2183398166499</v>
      </c>
      <c r="N610" s="4"/>
      <c r="O610" s="4">
        <f t="shared" si="194"/>
        <v>33920.356926951608</v>
      </c>
      <c r="P610" s="4">
        <f t="shared" si="195"/>
        <v>18611.983697931191</v>
      </c>
      <c r="Q610" s="4">
        <f t="shared" si="195"/>
        <v>18611.983697931191</v>
      </c>
      <c r="R610" s="4">
        <f t="shared" si="196"/>
        <v>2569.5526698071285</v>
      </c>
      <c r="S610" s="4">
        <f t="shared" si="196"/>
        <v>2323.4061132722163</v>
      </c>
      <c r="T610" s="4">
        <f t="shared" si="197"/>
        <v>1.8225008939118088</v>
      </c>
      <c r="U610" s="4">
        <f t="shared" si="198"/>
        <v>1</v>
      </c>
      <c r="V610" s="4">
        <f t="shared" si="199"/>
        <v>0.90420645607805816</v>
      </c>
      <c r="W610" s="4"/>
      <c r="X610">
        <f>IF(front!E610&gt;$X$2,O610,P610)</f>
        <v>33920.356926951608</v>
      </c>
      <c r="Y610">
        <f t="shared" si="191"/>
        <v>33341.235264848714</v>
      </c>
      <c r="Z610">
        <f>SUMPRODUCT($B$7:$B$456,Y$7:Y$456,EXP(constants!$B$32+constants!$A$32*ABS($A$7:$A$456-$A610)))</f>
        <v>1.023330474683763</v>
      </c>
      <c r="AA610">
        <f t="shared" si="192"/>
        <v>33340.211934374027</v>
      </c>
      <c r="AB610">
        <f t="shared" si="200"/>
        <v>33332.696458980521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5.8049356164332291E-6</v>
      </c>
      <c r="AJ610">
        <f>SUMPRODUCT(A610^constants!$E$28:$J$28,constants!$E$27:$J$27)</f>
        <v>7.2760032058437557E-7</v>
      </c>
      <c r="AL610" s="17">
        <f t="shared" si="193"/>
        <v>1.7415139586972295E-10</v>
      </c>
      <c r="AM610">
        <f t="shared" si="201"/>
        <v>0</v>
      </c>
      <c r="AN610" t="e">
        <f t="shared" si="202"/>
        <v>#DIV/0!</v>
      </c>
      <c r="AO610">
        <f t="shared" si="203"/>
        <v>0</v>
      </c>
      <c r="AQ610">
        <f t="shared" si="206"/>
        <v>1.7415139586972295E-10</v>
      </c>
      <c r="AS610" s="4" t="e">
        <f t="shared" si="204"/>
        <v>#DIV/0!</v>
      </c>
    </row>
    <row r="611" spans="1:45" x14ac:dyDescent="0.2">
      <c r="A611">
        <f>front!A611</f>
        <v>472.18</v>
      </c>
      <c r="B611" s="1">
        <f t="shared" si="205"/>
        <v>0.45999999999997954</v>
      </c>
      <c r="C611">
        <f>front!D611-front!B611</f>
        <v>10176.15</v>
      </c>
      <c r="D611" s="2">
        <f>front!E611-front!C611</f>
        <v>53030.400000000001</v>
      </c>
      <c r="E611" s="2">
        <f>IF(front!F611-front!C611&gt;0,front!F611-front!C611,0)</f>
        <v>53030.400000000001</v>
      </c>
      <c r="F611" s="2">
        <f>front!I611-front!H611</f>
        <v>7719.2000000000007</v>
      </c>
      <c r="G611" s="2">
        <f>IF(front!J611-front!H611&gt;0,front!J611-front!H611,0)</f>
        <v>6981.7000000000007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10176.107078085482</v>
      </c>
      <c r="J611" s="4">
        <f>D611/(constants!$A$4+constants!$B$4*data!D611+constants!$C$4*data!D611^2+constants!$D$4*data!D611^3+constants!$E$4*data!D611^4+constants!$F$4*data!D611^5+constants!$G$4*data!D611^6+constants!$H$4*data!D611^7)</f>
        <v>55835.95109379357</v>
      </c>
      <c r="K611" s="4">
        <f>E611/(constants!$A$4+constants!$B$4*data!E611+constants!$C$4*data!E611^2+constants!$D$4*data!E611^3+constants!$E$4*data!E611^4+constants!$F$4*data!E611^5+constants!$G$4*data!E611^6+constants!$H$4*data!E611^7)</f>
        <v>55835.95109379357</v>
      </c>
      <c r="L611" s="4">
        <f>F611/(constants!$A$4+constants!$B$4*data!F611+constants!$C$4*data!F611^2+constants!$D$4*data!F611^3+constants!$E$4*data!F611^4+constants!$F$4*data!F611^5+constants!$G$4*data!F611^6+constants!$H$4*data!F611^7)</f>
        <v>7708.6580094213859</v>
      </c>
      <c r="M611" s="4">
        <f>G611/(constants!$A$4+constants!$B$4*data!G611+constants!$C$4*data!G611^2+constants!$D$4*data!G611^3+constants!$E$4*data!G611^4+constants!$F$4*data!G611^5+constants!$G$4*data!G611^6+constants!$H$4*data!G611^7)</f>
        <v>6970.2183398166499</v>
      </c>
      <c r="N611" s="4"/>
      <c r="O611" s="4">
        <f t="shared" si="194"/>
        <v>33920.356926951608</v>
      </c>
      <c r="P611" s="4">
        <f t="shared" si="195"/>
        <v>18611.983697931191</v>
      </c>
      <c r="Q611" s="4">
        <f t="shared" si="195"/>
        <v>18611.983697931191</v>
      </c>
      <c r="R611" s="4">
        <f t="shared" si="196"/>
        <v>2569.5526698071285</v>
      </c>
      <c r="S611" s="4">
        <f t="shared" si="196"/>
        <v>2323.4061132722163</v>
      </c>
      <c r="T611" s="4">
        <f t="shared" si="197"/>
        <v>1.8225008939118088</v>
      </c>
      <c r="U611" s="4">
        <f t="shared" si="198"/>
        <v>1</v>
      </c>
      <c r="V611" s="4">
        <f t="shared" si="199"/>
        <v>0.90420645607805816</v>
      </c>
      <c r="W611" s="4"/>
      <c r="X611">
        <f>IF(front!E611&gt;$X$2,O611,P611)</f>
        <v>33920.356926951608</v>
      </c>
      <c r="Y611">
        <f t="shared" si="191"/>
        <v>33341.235264848714</v>
      </c>
      <c r="Z611">
        <f>SUMPRODUCT($B$7:$B$456,Y$7:Y$456,EXP(constants!$B$32+constants!$A$32*ABS($A$7:$A$456-$A611)))</f>
        <v>0.99690248668236281</v>
      </c>
      <c r="AA611">
        <f t="shared" si="192"/>
        <v>33340.238362362034</v>
      </c>
      <c r="AB611">
        <f t="shared" si="200"/>
        <v>33332.722886968528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5.8316273672286346E-6</v>
      </c>
      <c r="AJ611">
        <f>SUMPRODUCT(A611^constants!$E$28:$J$28,constants!$E$27:$J$27)</f>
        <v>7.2673717333864062E-7</v>
      </c>
      <c r="AL611" s="17">
        <f t="shared" si="193"/>
        <v>1.7495202498168901E-10</v>
      </c>
      <c r="AM611">
        <f t="shared" si="201"/>
        <v>0</v>
      </c>
      <c r="AN611" t="e">
        <f t="shared" si="202"/>
        <v>#DIV/0!</v>
      </c>
      <c r="AO611">
        <f t="shared" si="203"/>
        <v>0</v>
      </c>
      <c r="AQ611">
        <f t="shared" si="206"/>
        <v>1.7495202498168901E-10</v>
      </c>
      <c r="AS611" s="4" t="e">
        <f t="shared" si="204"/>
        <v>#DIV/0!</v>
      </c>
    </row>
    <row r="612" spans="1:45" x14ac:dyDescent="0.2">
      <c r="A612">
        <f>front!A612</f>
        <v>472.65</v>
      </c>
      <c r="B612" s="1">
        <f t="shared" si="205"/>
        <v>0.46999999999997044</v>
      </c>
      <c r="C612">
        <f>front!D612-front!B612</f>
        <v>10297.900000000001</v>
      </c>
      <c r="D612" s="2">
        <f>front!E612-front!C612</f>
        <v>52629.8</v>
      </c>
      <c r="E612" s="2">
        <f>IF(front!F612-front!C612&gt;0,front!F612-front!C612,0)</f>
        <v>52629.8</v>
      </c>
      <c r="F612" s="2">
        <f>front!I612-front!H612</f>
        <v>8022.9000000000015</v>
      </c>
      <c r="G612" s="2">
        <f>IF(front!J612-front!H612&gt;0,front!J612-front!H612,0)</f>
        <v>7282.2000000000007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10298.728353260469</v>
      </c>
      <c r="J612" s="4">
        <f>D612/(constants!$A$4+constants!$B$4*data!D612+constants!$C$4*data!D612^2+constants!$D$4*data!D612^3+constants!$E$4*data!D612^4+constants!$F$4*data!D612^5+constants!$G$4*data!D612^6+constants!$H$4*data!D612^7)</f>
        <v>55392.443340333739</v>
      </c>
      <c r="K612" s="4">
        <f>E612/(constants!$A$4+constants!$B$4*data!E612+constants!$C$4*data!E612^2+constants!$D$4*data!E612^3+constants!$E$4*data!E612^4+constants!$F$4*data!E612^5+constants!$G$4*data!E612^6+constants!$H$4*data!E612^7)</f>
        <v>55392.443340333739</v>
      </c>
      <c r="L612" s="4">
        <f>F612/(constants!$A$4+constants!$B$4*data!F612+constants!$C$4*data!F612^2+constants!$D$4*data!F612^3+constants!$E$4*data!F612^4+constants!$F$4*data!F612^5+constants!$G$4*data!F612^6+constants!$H$4*data!F612^7)</f>
        <v>8013.0031622979977</v>
      </c>
      <c r="M612" s="4">
        <f>G612/(constants!$A$4+constants!$B$4*data!G612+constants!$C$4*data!G612^2+constants!$D$4*data!G612^3+constants!$E$4*data!G612^4+constants!$F$4*data!G612^5+constants!$G$4*data!G612^6+constants!$H$4*data!G612^7)</f>
        <v>7270.9997762982339</v>
      </c>
      <c r="N612" s="4"/>
      <c r="O612" s="4">
        <f t="shared" si="194"/>
        <v>34329.094510868228</v>
      </c>
      <c r="P612" s="4">
        <f t="shared" si="195"/>
        <v>18464.147780111245</v>
      </c>
      <c r="Q612" s="4">
        <f t="shared" si="195"/>
        <v>18464.147780111245</v>
      </c>
      <c r="R612" s="4">
        <f t="shared" si="196"/>
        <v>2671.0010540993326</v>
      </c>
      <c r="S612" s="4">
        <f t="shared" si="196"/>
        <v>2423.6665920994114</v>
      </c>
      <c r="T612" s="4">
        <f t="shared" si="197"/>
        <v>1.8592298393455231</v>
      </c>
      <c r="U612" s="4">
        <f t="shared" si="198"/>
        <v>1</v>
      </c>
      <c r="V612" s="4">
        <f t="shared" si="199"/>
        <v>0.90740008821025242</v>
      </c>
      <c r="W612" s="4"/>
      <c r="X612">
        <f>IF(front!E612&gt;$X$2,O612,P612)</f>
        <v>34329.094510868228</v>
      </c>
      <c r="Y612">
        <f t="shared" si="191"/>
        <v>33749.972848765334</v>
      </c>
      <c r="Z612">
        <f>SUMPRODUCT($B$7:$B$456,Y$7:Y$456,EXP(constants!$B$32+constants!$A$32*ABS($A$7:$A$456-$A612)))</f>
        <v>0.97060477679003443</v>
      </c>
      <c r="AA612">
        <f t="shared" si="192"/>
        <v>33749.002243988543</v>
      </c>
      <c r="AB612">
        <f t="shared" si="200"/>
        <v>33741.486768595038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5.8589434600611986E-6</v>
      </c>
      <c r="AJ612">
        <f>SUMPRODUCT(A612^constants!$E$28:$J$28,constants!$E$27:$J$27)</f>
        <v>7.2575021372673016E-7</v>
      </c>
      <c r="AL612" s="17">
        <f t="shared" si="193"/>
        <v>1.7364212490821308E-10</v>
      </c>
      <c r="AM612">
        <f t="shared" si="201"/>
        <v>0</v>
      </c>
      <c r="AN612" t="e">
        <f t="shared" si="202"/>
        <v>#DIV/0!</v>
      </c>
      <c r="AO612">
        <f t="shared" si="203"/>
        <v>0</v>
      </c>
      <c r="AQ612">
        <f t="shared" si="206"/>
        <v>1.7364212490821308E-10</v>
      </c>
      <c r="AS612" s="4" t="e">
        <f t="shared" si="204"/>
        <v>#DIV/0!</v>
      </c>
    </row>
    <row r="613" spans="1:45" x14ac:dyDescent="0.2">
      <c r="A613">
        <f>front!A613</f>
        <v>473.11</v>
      </c>
      <c r="B613" s="1">
        <f t="shared" si="205"/>
        <v>0.46000000000003638</v>
      </c>
      <c r="C613">
        <f>front!D613-front!B613</f>
        <v>10297.900000000001</v>
      </c>
      <c r="D613" s="2">
        <f>front!E613-front!C613</f>
        <v>52629.8</v>
      </c>
      <c r="E613" s="2">
        <f>IF(front!F613-front!C613&gt;0,front!F613-front!C613,0)</f>
        <v>52629.8</v>
      </c>
      <c r="F613" s="2">
        <f>front!I613-front!H613</f>
        <v>8022.9000000000015</v>
      </c>
      <c r="G613" s="2">
        <f>IF(front!J613-front!H613&gt;0,front!J613-front!H613,0)</f>
        <v>7282.2000000000007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10298.728353260469</v>
      </c>
      <c r="J613" s="4">
        <f>D613/(constants!$A$4+constants!$B$4*data!D613+constants!$C$4*data!D613^2+constants!$D$4*data!D613^3+constants!$E$4*data!D613^4+constants!$F$4*data!D613^5+constants!$G$4*data!D613^6+constants!$H$4*data!D613^7)</f>
        <v>55392.443340333739</v>
      </c>
      <c r="K613" s="4">
        <f>E613/(constants!$A$4+constants!$B$4*data!E613+constants!$C$4*data!E613^2+constants!$D$4*data!E613^3+constants!$E$4*data!E613^4+constants!$F$4*data!E613^5+constants!$G$4*data!E613^6+constants!$H$4*data!E613^7)</f>
        <v>55392.443340333739</v>
      </c>
      <c r="L613" s="4">
        <f>F613/(constants!$A$4+constants!$B$4*data!F613+constants!$C$4*data!F613^2+constants!$D$4*data!F613^3+constants!$E$4*data!F613^4+constants!$F$4*data!F613^5+constants!$G$4*data!F613^6+constants!$H$4*data!F613^7)</f>
        <v>8013.0031622979977</v>
      </c>
      <c r="M613" s="4">
        <f>G613/(constants!$A$4+constants!$B$4*data!G613+constants!$C$4*data!G613^2+constants!$D$4*data!G613^3+constants!$E$4*data!G613^4+constants!$F$4*data!G613^5+constants!$G$4*data!G613^6+constants!$H$4*data!G613^7)</f>
        <v>7270.9997762982339</v>
      </c>
      <c r="N613" s="4"/>
      <c r="O613" s="4">
        <f t="shared" si="194"/>
        <v>34329.094510868228</v>
      </c>
      <c r="P613" s="4">
        <f t="shared" si="195"/>
        <v>18464.147780111245</v>
      </c>
      <c r="Q613" s="4">
        <f t="shared" si="195"/>
        <v>18464.147780111245</v>
      </c>
      <c r="R613" s="4">
        <f t="shared" si="196"/>
        <v>2671.0010540993326</v>
      </c>
      <c r="S613" s="4">
        <f t="shared" si="196"/>
        <v>2423.6665920994114</v>
      </c>
      <c r="T613" s="4">
        <f t="shared" si="197"/>
        <v>1.8592298393455231</v>
      </c>
      <c r="U613" s="4">
        <f t="shared" si="198"/>
        <v>1</v>
      </c>
      <c r="V613" s="4">
        <f t="shared" si="199"/>
        <v>0.90740008821025242</v>
      </c>
      <c r="W613" s="4"/>
      <c r="X613">
        <f>IF(front!E613&gt;$X$2,O613,P613)</f>
        <v>34329.094510868228</v>
      </c>
      <c r="Y613">
        <f t="shared" si="191"/>
        <v>33749.972848765334</v>
      </c>
      <c r="Z613">
        <f>SUMPRODUCT($B$7:$B$456,Y$7:Y$456,EXP(constants!$B$32+constants!$A$32*ABS($A$7:$A$456-$A613)))</f>
        <v>0.94553845459041619</v>
      </c>
      <c r="AA613">
        <f t="shared" si="192"/>
        <v>33749.027310310747</v>
      </c>
      <c r="AB613">
        <f t="shared" si="200"/>
        <v>33741.511834917241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5.8857212132796039E-6</v>
      </c>
      <c r="AJ613">
        <f>SUMPRODUCT(A613^constants!$E$28:$J$28,constants!$E$27:$J$27)</f>
        <v>7.2467916380480066E-7</v>
      </c>
      <c r="AL613" s="17">
        <f t="shared" si="193"/>
        <v>1.7443561041591485E-10</v>
      </c>
      <c r="AM613">
        <f t="shared" si="201"/>
        <v>0</v>
      </c>
      <c r="AN613" t="e">
        <f t="shared" si="202"/>
        <v>#DIV/0!</v>
      </c>
      <c r="AO613">
        <f t="shared" si="203"/>
        <v>0</v>
      </c>
      <c r="AQ613">
        <f t="shared" si="206"/>
        <v>1.7443561041591485E-10</v>
      </c>
      <c r="AS613" s="4" t="e">
        <f t="shared" si="204"/>
        <v>#DIV/0!</v>
      </c>
    </row>
    <row r="614" spans="1:45" x14ac:dyDescent="0.2">
      <c r="A614">
        <f>front!A614</f>
        <v>473.57</v>
      </c>
      <c r="B614" s="1">
        <f t="shared" si="205"/>
        <v>0.45999999999997954</v>
      </c>
      <c r="C614">
        <f>front!D614-front!B614</f>
        <v>10411.349999999999</v>
      </c>
      <c r="D614" s="2">
        <f>front!E614-front!C614</f>
        <v>52578.1</v>
      </c>
      <c r="E614" s="2">
        <f>IF(front!F614-front!C614&gt;0,front!F614-front!C614,0)</f>
        <v>52578.1</v>
      </c>
      <c r="F614" s="2">
        <f>front!I614-front!H614</f>
        <v>8345.5</v>
      </c>
      <c r="G614" s="2">
        <f>IF(front!J614-front!H614&gt;0,front!J614-front!H614,0)</f>
        <v>7579.5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10413.023600475815</v>
      </c>
      <c r="J614" s="4">
        <f>D614/(constants!$A$4+constants!$B$4*data!D614+constants!$C$4*data!D614^2+constants!$D$4*data!D614^3+constants!$E$4*data!D614^4+constants!$F$4*data!D614^5+constants!$G$4*data!D614^6+constants!$H$4*data!D614^7)</f>
        <v>55335.217233129522</v>
      </c>
      <c r="K614" s="4">
        <f>E614/(constants!$A$4+constants!$B$4*data!E614+constants!$C$4*data!E614^2+constants!$D$4*data!E614^3+constants!$E$4*data!E614^4+constants!$F$4*data!E614^5+constants!$G$4*data!E614^6+constants!$H$4*data!E614^7)</f>
        <v>55335.217233129522</v>
      </c>
      <c r="L614" s="4">
        <f>F614/(constants!$A$4+constants!$B$4*data!F614+constants!$C$4*data!F614^2+constants!$D$4*data!F614^3+constants!$E$4*data!F614^4+constants!$F$4*data!F614^5+constants!$G$4*data!F614^6+constants!$H$4*data!F614^7)</f>
        <v>8336.469619676147</v>
      </c>
      <c r="M614" s="4">
        <f>G614/(constants!$A$4+constants!$B$4*data!G614+constants!$C$4*data!G614^2+constants!$D$4*data!G614^3+constants!$E$4*data!G614^4+constants!$F$4*data!G614^5+constants!$G$4*data!G614^6+constants!$H$4*data!G614^7)</f>
        <v>7568.7140184405152</v>
      </c>
      <c r="N614" s="4"/>
      <c r="O614" s="4">
        <f t="shared" si="194"/>
        <v>34710.078668252718</v>
      </c>
      <c r="P614" s="4">
        <f t="shared" si="195"/>
        <v>18445.072411043173</v>
      </c>
      <c r="Q614" s="4">
        <f t="shared" si="195"/>
        <v>18445.072411043173</v>
      </c>
      <c r="R614" s="4">
        <f t="shared" si="196"/>
        <v>2778.8232065587154</v>
      </c>
      <c r="S614" s="4">
        <f t="shared" si="196"/>
        <v>2522.9046728135049</v>
      </c>
      <c r="T614" s="4">
        <f t="shared" si="197"/>
        <v>1.8818076662833587</v>
      </c>
      <c r="U614" s="4">
        <f t="shared" si="198"/>
        <v>1</v>
      </c>
      <c r="V614" s="4">
        <f t="shared" si="199"/>
        <v>0.90790398858726284</v>
      </c>
      <c r="W614" s="4"/>
      <c r="X614">
        <f>IF(front!E614&gt;$X$2,O614,P614)</f>
        <v>34710.078668252718</v>
      </c>
      <c r="Y614">
        <f t="shared" si="191"/>
        <v>34130.957006149823</v>
      </c>
      <c r="Z614">
        <f>SUMPRODUCT($B$7:$B$456,Y$7:Y$456,EXP(constants!$B$32+constants!$A$32*ABS($A$7:$A$456-$A614)))</f>
        <v>0.92111948188221082</v>
      </c>
      <c r="AA614">
        <f t="shared" si="192"/>
        <v>34130.035886667938</v>
      </c>
      <c r="AB614">
        <f t="shared" si="200"/>
        <v>34122.520411274432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5.9125410671870517E-6</v>
      </c>
      <c r="AJ614">
        <f>SUMPRODUCT(A614^constants!$E$28:$J$28,constants!$E$27:$J$27)</f>
        <v>7.2350188003845019E-7</v>
      </c>
      <c r="AL614" s="17">
        <f t="shared" si="193"/>
        <v>1.7327386710957866E-10</v>
      </c>
      <c r="AM614">
        <f t="shared" si="201"/>
        <v>0</v>
      </c>
      <c r="AN614" t="e">
        <f t="shared" si="202"/>
        <v>#DIV/0!</v>
      </c>
      <c r="AO614">
        <f t="shared" si="203"/>
        <v>0</v>
      </c>
      <c r="AQ614">
        <f t="shared" si="206"/>
        <v>1.7327386710957866E-10</v>
      </c>
      <c r="AS614" s="4" t="e">
        <f t="shared" si="204"/>
        <v>#DIV/0!</v>
      </c>
    </row>
    <row r="615" spans="1:45" x14ac:dyDescent="0.2">
      <c r="A615">
        <f>front!A615</f>
        <v>474.04</v>
      </c>
      <c r="B615" s="1">
        <f t="shared" si="205"/>
        <v>0.47000000000002728</v>
      </c>
      <c r="C615">
        <f>front!D615-front!B615</f>
        <v>10411.349999999999</v>
      </c>
      <c r="D615" s="2">
        <f>front!E615-front!C615</f>
        <v>52578.1</v>
      </c>
      <c r="E615" s="2">
        <f>IF(front!F615-front!C615&gt;0,front!F615-front!C615,0)</f>
        <v>52578.1</v>
      </c>
      <c r="F615" s="2">
        <f>front!I615-front!H615</f>
        <v>8345.5</v>
      </c>
      <c r="G615" s="2">
        <f>IF(front!J615-front!H615&gt;0,front!J615-front!H615,0)</f>
        <v>7579.5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10413.023600475815</v>
      </c>
      <c r="J615" s="4">
        <f>D615/(constants!$A$4+constants!$B$4*data!D615+constants!$C$4*data!D615^2+constants!$D$4*data!D615^3+constants!$E$4*data!D615^4+constants!$F$4*data!D615^5+constants!$G$4*data!D615^6+constants!$H$4*data!D615^7)</f>
        <v>55335.217233129522</v>
      </c>
      <c r="K615" s="4">
        <f>E615/(constants!$A$4+constants!$B$4*data!E615+constants!$C$4*data!E615^2+constants!$D$4*data!E615^3+constants!$E$4*data!E615^4+constants!$F$4*data!E615^5+constants!$G$4*data!E615^6+constants!$H$4*data!E615^7)</f>
        <v>55335.217233129522</v>
      </c>
      <c r="L615" s="4">
        <f>F615/(constants!$A$4+constants!$B$4*data!F615+constants!$C$4*data!F615^2+constants!$D$4*data!F615^3+constants!$E$4*data!F615^4+constants!$F$4*data!F615^5+constants!$G$4*data!F615^6+constants!$H$4*data!F615^7)</f>
        <v>8336.469619676147</v>
      </c>
      <c r="M615" s="4">
        <f>G615/(constants!$A$4+constants!$B$4*data!G615+constants!$C$4*data!G615^2+constants!$D$4*data!G615^3+constants!$E$4*data!G615^4+constants!$F$4*data!G615^5+constants!$G$4*data!G615^6+constants!$H$4*data!G615^7)</f>
        <v>7568.7140184405152</v>
      </c>
      <c r="N615" s="4"/>
      <c r="O615" s="4">
        <f t="shared" si="194"/>
        <v>34710.078668252718</v>
      </c>
      <c r="P615" s="4">
        <f t="shared" si="195"/>
        <v>18445.072411043173</v>
      </c>
      <c r="Q615" s="4">
        <f t="shared" si="195"/>
        <v>18445.072411043173</v>
      </c>
      <c r="R615" s="4">
        <f t="shared" si="196"/>
        <v>2778.8232065587154</v>
      </c>
      <c r="S615" s="4">
        <f t="shared" si="196"/>
        <v>2522.9046728135049</v>
      </c>
      <c r="T615" s="4">
        <f t="shared" si="197"/>
        <v>1.8818076662833587</v>
      </c>
      <c r="U615" s="4">
        <f t="shared" si="198"/>
        <v>1</v>
      </c>
      <c r="V615" s="4">
        <f t="shared" si="199"/>
        <v>0.90790398858726284</v>
      </c>
      <c r="W615" s="4"/>
      <c r="X615">
        <f>IF(front!E615&gt;$X$2,O615,P615)</f>
        <v>34710.078668252718</v>
      </c>
      <c r="Y615">
        <f t="shared" si="191"/>
        <v>34130.957006149823</v>
      </c>
      <c r="Z615">
        <f>SUMPRODUCT($B$7:$B$456,Y$7:Y$456,EXP(constants!$B$32+constants!$A$32*ABS($A$7:$A$456-$A615)))</f>
        <v>0.89682088374015256</v>
      </c>
      <c r="AA615">
        <f t="shared" si="192"/>
        <v>34130.060185266084</v>
      </c>
      <c r="AB615">
        <f t="shared" si="200"/>
        <v>34122.544709872578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5.9399871420752979E-6</v>
      </c>
      <c r="AJ615">
        <f>SUMPRODUCT(A615^constants!$E$28:$J$28,constants!$E$27:$J$27)</f>
        <v>7.2218690735020375E-7</v>
      </c>
      <c r="AL615" s="17">
        <f t="shared" si="193"/>
        <v>1.7407808217646495E-10</v>
      </c>
      <c r="AM615">
        <f t="shared" si="201"/>
        <v>0</v>
      </c>
      <c r="AN615" t="e">
        <f t="shared" si="202"/>
        <v>#DIV/0!</v>
      </c>
      <c r="AO615">
        <f t="shared" si="203"/>
        <v>0</v>
      </c>
      <c r="AQ615">
        <f t="shared" si="206"/>
        <v>1.7407808217646495E-10</v>
      </c>
      <c r="AS615" s="4" t="e">
        <f t="shared" si="204"/>
        <v>#DIV/0!</v>
      </c>
    </row>
    <row r="616" spans="1:45" x14ac:dyDescent="0.2">
      <c r="A616">
        <f>front!A616</f>
        <v>474.5</v>
      </c>
      <c r="B616" s="1">
        <f t="shared" si="205"/>
        <v>0.45999999999997954</v>
      </c>
      <c r="C616">
        <f>front!D616-front!B616</f>
        <v>10573.8</v>
      </c>
      <c r="D616" s="2">
        <f>front!E616-front!C616</f>
        <v>52664.4</v>
      </c>
      <c r="E616" s="2">
        <f>IF(front!F616-front!C616&gt;0,front!F616-front!C616,0)</f>
        <v>52664.4</v>
      </c>
      <c r="F616" s="2">
        <f>front!I616-front!H616</f>
        <v>8691.6</v>
      </c>
      <c r="G616" s="2">
        <f>IF(front!J616-front!H616&gt;0,front!J616-front!H616,0)</f>
        <v>7783.1999999999989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10576.740760759038</v>
      </c>
      <c r="J616" s="4">
        <f>D616/(constants!$A$4+constants!$B$4*data!D616+constants!$C$4*data!D616^2+constants!$D$4*data!D616^3+constants!$E$4*data!D616^4+constants!$F$4*data!D616^5+constants!$G$4*data!D616^6+constants!$H$4*data!D616^7)</f>
        <v>55430.743060052584</v>
      </c>
      <c r="K616" s="4">
        <f>E616/(constants!$A$4+constants!$B$4*data!E616+constants!$C$4*data!E616^2+constants!$D$4*data!E616^3+constants!$E$4*data!E616^4+constants!$F$4*data!E616^5+constants!$G$4*data!E616^6+constants!$H$4*data!E616^7)</f>
        <v>55430.743060052584</v>
      </c>
      <c r="L616" s="4">
        <f>F616/(constants!$A$4+constants!$B$4*data!F616+constants!$C$4*data!F616^2+constants!$D$4*data!F616^3+constants!$E$4*data!F616^4+constants!$F$4*data!F616^5+constants!$G$4*data!F616^6+constants!$H$4*data!F616^7)</f>
        <v>8683.7195692047062</v>
      </c>
      <c r="M616" s="4">
        <f>G616/(constants!$A$4+constants!$B$4*data!G616+constants!$C$4*data!G616^2+constants!$D$4*data!G616^3+constants!$E$4*data!G616^4+constants!$F$4*data!G616^5+constants!$G$4*data!G616^6+constants!$H$4*data!G616^7)</f>
        <v>7772.7807114227826</v>
      </c>
      <c r="N616" s="4"/>
      <c r="O616" s="4">
        <f t="shared" si="194"/>
        <v>35255.802535863455</v>
      </c>
      <c r="P616" s="4">
        <f t="shared" si="195"/>
        <v>18476.914353350861</v>
      </c>
      <c r="Q616" s="4">
        <f t="shared" si="195"/>
        <v>18476.914353350861</v>
      </c>
      <c r="R616" s="4">
        <f t="shared" si="196"/>
        <v>2894.5731897349024</v>
      </c>
      <c r="S616" s="4">
        <f t="shared" si="196"/>
        <v>2590.926903807594</v>
      </c>
      <c r="T616" s="4">
        <f t="shared" si="197"/>
        <v>1.9081001222192533</v>
      </c>
      <c r="U616" s="4">
        <f t="shared" si="198"/>
        <v>1</v>
      </c>
      <c r="V616" s="4">
        <f t="shared" si="199"/>
        <v>0.89509807974310795</v>
      </c>
      <c r="W616" s="4"/>
      <c r="X616">
        <f>IF(front!E616&gt;$X$2,O616,P616)</f>
        <v>35255.802535863455</v>
      </c>
      <c r="Y616">
        <f t="shared" si="191"/>
        <v>34676.680873760561</v>
      </c>
      <c r="Z616">
        <f>SUMPRODUCT($B$7:$B$456,Y$7:Y$456,EXP(constants!$B$32+constants!$A$32*ABS($A$7:$A$456-$A616)))</f>
        <v>0.8736600650786992</v>
      </c>
      <c r="AA616">
        <f t="shared" si="192"/>
        <v>34675.80721369548</v>
      </c>
      <c r="AB616">
        <f t="shared" si="200"/>
        <v>34668.291738301974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5.966891222697187E-6</v>
      </c>
      <c r="AJ616">
        <f>SUMPRODUCT(A616^constants!$E$28:$J$28,constants!$E$27:$J$27)</f>
        <v>7.2078785670728939E-7</v>
      </c>
      <c r="AL616" s="17">
        <f t="shared" si="193"/>
        <v>1.721137940034377E-10</v>
      </c>
      <c r="AM616">
        <f t="shared" si="201"/>
        <v>0</v>
      </c>
      <c r="AN616" t="e">
        <f t="shared" si="202"/>
        <v>#DIV/0!</v>
      </c>
      <c r="AO616">
        <f t="shared" si="203"/>
        <v>0</v>
      </c>
      <c r="AQ616">
        <f t="shared" si="206"/>
        <v>1.721137940034377E-10</v>
      </c>
      <c r="AS616" s="4" t="e">
        <f t="shared" si="204"/>
        <v>#DIV/0!</v>
      </c>
    </row>
    <row r="617" spans="1:45" x14ac:dyDescent="0.2">
      <c r="A617">
        <f>front!A617</f>
        <v>474.96</v>
      </c>
      <c r="B617" s="1">
        <f t="shared" si="205"/>
        <v>0.45999999999997954</v>
      </c>
      <c r="C617">
        <f>front!D617-front!B617</f>
        <v>10573.8</v>
      </c>
      <c r="D617" s="2">
        <f>front!E617-front!C617</f>
        <v>52664.4</v>
      </c>
      <c r="E617" s="2">
        <f>IF(front!F617-front!C617&gt;0,front!F617-front!C617,0)</f>
        <v>52664.4</v>
      </c>
      <c r="F617" s="2">
        <f>front!I617-front!H617</f>
        <v>8691.6</v>
      </c>
      <c r="G617" s="2">
        <f>IF(front!J617-front!H617&gt;0,front!J617-front!H617,0)</f>
        <v>7783.1999999999989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10576.740760759038</v>
      </c>
      <c r="J617" s="4">
        <f>D617/(constants!$A$4+constants!$B$4*data!D617+constants!$C$4*data!D617^2+constants!$D$4*data!D617^3+constants!$E$4*data!D617^4+constants!$F$4*data!D617^5+constants!$G$4*data!D617^6+constants!$H$4*data!D617^7)</f>
        <v>55430.743060052584</v>
      </c>
      <c r="K617" s="4">
        <f>E617/(constants!$A$4+constants!$B$4*data!E617+constants!$C$4*data!E617^2+constants!$D$4*data!E617^3+constants!$E$4*data!E617^4+constants!$F$4*data!E617^5+constants!$G$4*data!E617^6+constants!$H$4*data!E617^7)</f>
        <v>55430.743060052584</v>
      </c>
      <c r="L617" s="4">
        <f>F617/(constants!$A$4+constants!$B$4*data!F617+constants!$C$4*data!F617^2+constants!$D$4*data!F617^3+constants!$E$4*data!F617^4+constants!$F$4*data!F617^5+constants!$G$4*data!F617^6+constants!$H$4*data!F617^7)</f>
        <v>8683.7195692047062</v>
      </c>
      <c r="M617" s="4">
        <f>G617/(constants!$A$4+constants!$B$4*data!G617+constants!$C$4*data!G617^2+constants!$D$4*data!G617^3+constants!$E$4*data!G617^4+constants!$F$4*data!G617^5+constants!$G$4*data!G617^6+constants!$H$4*data!G617^7)</f>
        <v>7772.7807114227826</v>
      </c>
      <c r="N617" s="4"/>
      <c r="O617" s="4">
        <f t="shared" si="194"/>
        <v>35255.802535863455</v>
      </c>
      <c r="P617" s="4">
        <f t="shared" si="195"/>
        <v>18476.914353350861</v>
      </c>
      <c r="Q617" s="4">
        <f t="shared" si="195"/>
        <v>18476.914353350861</v>
      </c>
      <c r="R617" s="4">
        <f t="shared" si="196"/>
        <v>2894.5731897349024</v>
      </c>
      <c r="S617" s="4">
        <f t="shared" si="196"/>
        <v>2590.926903807594</v>
      </c>
      <c r="T617" s="4">
        <f t="shared" si="197"/>
        <v>1.9081001222192533</v>
      </c>
      <c r="U617" s="4">
        <f t="shared" si="198"/>
        <v>1</v>
      </c>
      <c r="V617" s="4">
        <f t="shared" si="199"/>
        <v>0.89509807974310795</v>
      </c>
      <c r="W617" s="4"/>
      <c r="X617">
        <f>IF(front!E617&gt;$X$2,O617,P617)</f>
        <v>35255.802535863455</v>
      </c>
      <c r="Y617">
        <f t="shared" si="191"/>
        <v>34676.680873760561</v>
      </c>
      <c r="Z617">
        <f>SUMPRODUCT($B$7:$B$456,Y$7:Y$456,EXP(constants!$B$32+constants!$A$32*ABS($A$7:$A$456-$A617)))</f>
        <v>0.85109738538879998</v>
      </c>
      <c r="AA617">
        <f t="shared" si="192"/>
        <v>34675.829776375169</v>
      </c>
      <c r="AB617">
        <f t="shared" si="200"/>
        <v>34668.314300981663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5.9938365221019373E-6</v>
      </c>
      <c r="AJ617">
        <f>SUMPRODUCT(A617^constants!$E$28:$J$28,constants!$E$27:$J$27)</f>
        <v>7.1927561183586204E-7</v>
      </c>
      <c r="AL617" s="17">
        <f t="shared" si="193"/>
        <v>1.72890913300974E-10</v>
      </c>
      <c r="AM617">
        <f t="shared" si="201"/>
        <v>0</v>
      </c>
      <c r="AN617" t="e">
        <f t="shared" si="202"/>
        <v>#DIV/0!</v>
      </c>
      <c r="AO617">
        <f t="shared" si="203"/>
        <v>0</v>
      </c>
      <c r="AQ617">
        <f t="shared" si="206"/>
        <v>1.72890913300974E-10</v>
      </c>
      <c r="AS617" s="4" t="e">
        <f t="shared" si="204"/>
        <v>#DIV/0!</v>
      </c>
    </row>
    <row r="618" spans="1:45" x14ac:dyDescent="0.2">
      <c r="A618">
        <f>front!A618</f>
        <v>475.43</v>
      </c>
      <c r="B618" s="1">
        <f t="shared" si="205"/>
        <v>0.47000000000002728</v>
      </c>
      <c r="C618">
        <f>front!D618-front!B618</f>
        <v>10670.25</v>
      </c>
      <c r="D618" s="2">
        <f>front!E618-front!C618</f>
        <v>52355.5</v>
      </c>
      <c r="E618" s="2">
        <f>IF(front!F618-front!C618&gt;0,front!F618-front!C618,0)</f>
        <v>52355.5</v>
      </c>
      <c r="F618" s="2">
        <f>front!I618-front!H618</f>
        <v>8907.9</v>
      </c>
      <c r="G618" s="2">
        <f>IF(front!J618-front!H618&gt;0,front!J618-front!H618,0)</f>
        <v>8027.9999999999982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10673.975176498963</v>
      </c>
      <c r="J618" s="4">
        <f>D618/(constants!$A$4+constants!$B$4*data!D618+constants!$C$4*data!D618^2+constants!$D$4*data!D618^3+constants!$E$4*data!D618^4+constants!$F$4*data!D618^5+constants!$G$4*data!D618^6+constants!$H$4*data!D618^7)</f>
        <v>55088.85159554478</v>
      </c>
      <c r="K618" s="4">
        <f>E618/(constants!$A$4+constants!$B$4*data!E618+constants!$C$4*data!E618^2+constants!$D$4*data!E618^3+constants!$E$4*data!E618^4+constants!$F$4*data!E618^5+constants!$G$4*data!E618^6+constants!$H$4*data!E618^7)</f>
        <v>55088.85159554478</v>
      </c>
      <c r="L618" s="4">
        <f>F618/(constants!$A$4+constants!$B$4*data!F618+constants!$C$4*data!F618^2+constants!$D$4*data!F618^3+constants!$E$4*data!F618^4+constants!$F$4*data!F618^5+constants!$G$4*data!F618^6+constants!$H$4*data!F618^7)</f>
        <v>8900.8600924641305</v>
      </c>
      <c r="M618" s="4">
        <f>G618/(constants!$A$4+constants!$B$4*data!G618+constants!$C$4*data!G618^2+constants!$D$4*data!G618^3+constants!$E$4*data!G618^4+constants!$F$4*data!G618^5+constants!$G$4*data!G618^6+constants!$H$4*data!G618^7)</f>
        <v>8018.1153794090824</v>
      </c>
      <c r="N618" s="4"/>
      <c r="O618" s="4">
        <f t="shared" si="194"/>
        <v>35579.917254996544</v>
      </c>
      <c r="P618" s="4">
        <f t="shared" si="195"/>
        <v>18362.950531848259</v>
      </c>
      <c r="Q618" s="4">
        <f t="shared" si="195"/>
        <v>18362.950531848259</v>
      </c>
      <c r="R618" s="4">
        <f t="shared" si="196"/>
        <v>2966.95336415471</v>
      </c>
      <c r="S618" s="4">
        <f t="shared" si="196"/>
        <v>2672.7051264696943</v>
      </c>
      <c r="T618" s="4">
        <f t="shared" si="197"/>
        <v>1.9375926103644179</v>
      </c>
      <c r="U618" s="4">
        <f t="shared" si="198"/>
        <v>1</v>
      </c>
      <c r="V618" s="4">
        <f t="shared" si="199"/>
        <v>0.90082478503370489</v>
      </c>
      <c r="W618" s="4"/>
      <c r="X618">
        <f>IF(front!E618&gt;$X$2,O618,P618)</f>
        <v>35579.917254996544</v>
      </c>
      <c r="Y618">
        <f t="shared" si="191"/>
        <v>35000.79559289365</v>
      </c>
      <c r="Z618">
        <f>SUMPRODUCT($B$7:$B$456,Y$7:Y$456,EXP(constants!$B$32+constants!$A$32*ABS($A$7:$A$456-$A618)))</f>
        <v>0.82864592957433769</v>
      </c>
      <c r="AA618">
        <f t="shared" si="192"/>
        <v>34999.966946964072</v>
      </c>
      <c r="AB618">
        <f t="shared" si="200"/>
        <v>34992.451471570566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6.021409856256705E-6</v>
      </c>
      <c r="AJ618">
        <f>SUMPRODUCT(A618^constants!$E$28:$J$28,constants!$E$27:$J$27)</f>
        <v>7.1761113604407395E-7</v>
      </c>
      <c r="AL618" s="17">
        <f t="shared" si="193"/>
        <v>1.7207739392448019E-10</v>
      </c>
      <c r="AM618">
        <f t="shared" si="201"/>
        <v>0</v>
      </c>
      <c r="AN618" t="e">
        <f t="shared" si="202"/>
        <v>#DIV/0!</v>
      </c>
      <c r="AO618">
        <f t="shared" si="203"/>
        <v>0</v>
      </c>
      <c r="AQ618">
        <f t="shared" si="206"/>
        <v>1.7207739392448019E-10</v>
      </c>
      <c r="AS618" s="4" t="e">
        <f t="shared" si="204"/>
        <v>#DIV/0!</v>
      </c>
    </row>
    <row r="619" spans="1:45" x14ac:dyDescent="0.2">
      <c r="A619">
        <f>front!A619</f>
        <v>475.89</v>
      </c>
      <c r="B619" s="1">
        <f t="shared" si="205"/>
        <v>0.45999999999997954</v>
      </c>
      <c r="C619">
        <f>front!D619-front!B619</f>
        <v>10670.25</v>
      </c>
      <c r="D619" s="2">
        <f>front!E619-front!C619</f>
        <v>52355.5</v>
      </c>
      <c r="E619" s="2">
        <f>IF(front!F619-front!C619&gt;0,front!F619-front!C619,0)</f>
        <v>52355.5</v>
      </c>
      <c r="F619" s="2">
        <f>front!I619-front!H619</f>
        <v>8907.9</v>
      </c>
      <c r="G619" s="2">
        <f>IF(front!J619-front!H619&gt;0,front!J619-front!H619,0)</f>
        <v>8027.9999999999982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10673.975176498963</v>
      </c>
      <c r="J619" s="4">
        <f>D619/(constants!$A$4+constants!$B$4*data!D619+constants!$C$4*data!D619^2+constants!$D$4*data!D619^3+constants!$E$4*data!D619^4+constants!$F$4*data!D619^5+constants!$G$4*data!D619^6+constants!$H$4*data!D619^7)</f>
        <v>55088.85159554478</v>
      </c>
      <c r="K619" s="4">
        <f>E619/(constants!$A$4+constants!$B$4*data!E619+constants!$C$4*data!E619^2+constants!$D$4*data!E619^3+constants!$E$4*data!E619^4+constants!$F$4*data!E619^5+constants!$G$4*data!E619^6+constants!$H$4*data!E619^7)</f>
        <v>55088.85159554478</v>
      </c>
      <c r="L619" s="4">
        <f>F619/(constants!$A$4+constants!$B$4*data!F619+constants!$C$4*data!F619^2+constants!$D$4*data!F619^3+constants!$E$4*data!F619^4+constants!$F$4*data!F619^5+constants!$G$4*data!F619^6+constants!$H$4*data!F619^7)</f>
        <v>8900.8600924641305</v>
      </c>
      <c r="M619" s="4">
        <f>G619/(constants!$A$4+constants!$B$4*data!G619+constants!$C$4*data!G619^2+constants!$D$4*data!G619^3+constants!$E$4*data!G619^4+constants!$F$4*data!G619^5+constants!$G$4*data!G619^6+constants!$H$4*data!G619^7)</f>
        <v>8018.1153794090824</v>
      </c>
      <c r="N619" s="4"/>
      <c r="O619" s="4">
        <f t="shared" si="194"/>
        <v>35579.917254996544</v>
      </c>
      <c r="P619" s="4">
        <f t="shared" si="195"/>
        <v>18362.950531848259</v>
      </c>
      <c r="Q619" s="4">
        <f t="shared" si="195"/>
        <v>18362.950531848259</v>
      </c>
      <c r="R619" s="4">
        <f t="shared" si="196"/>
        <v>2966.95336415471</v>
      </c>
      <c r="S619" s="4">
        <f t="shared" si="196"/>
        <v>2672.7051264696943</v>
      </c>
      <c r="T619" s="4">
        <f t="shared" si="197"/>
        <v>1.9375926103644179</v>
      </c>
      <c r="U619" s="4">
        <f t="shared" si="198"/>
        <v>1</v>
      </c>
      <c r="V619" s="4">
        <f t="shared" si="199"/>
        <v>0.90082478503370489</v>
      </c>
      <c r="W619" s="4"/>
      <c r="X619">
        <f>IF(front!E619&gt;$X$2,O619,P619)</f>
        <v>35579.917254996544</v>
      </c>
      <c r="Y619">
        <f t="shared" si="191"/>
        <v>35000.79559289365</v>
      </c>
      <c r="Z619">
        <f>SUMPRODUCT($B$7:$B$456,Y$7:Y$456,EXP(constants!$B$32+constants!$A$32*ABS($A$7:$A$456-$A619)))</f>
        <v>0.80724576098171719</v>
      </c>
      <c r="AA619">
        <f t="shared" si="192"/>
        <v>34999.988347132668</v>
      </c>
      <c r="AB619">
        <f t="shared" si="200"/>
        <v>34992.472871739163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6.04843759227419E-6</v>
      </c>
      <c r="AJ619">
        <f>SUMPRODUCT(A619^constants!$E$28:$J$28,constants!$E$27:$J$27)</f>
        <v>7.1586284274639854E-7</v>
      </c>
      <c r="AL619" s="17">
        <f t="shared" si="193"/>
        <v>1.7284967582725674E-10</v>
      </c>
      <c r="AM619">
        <f t="shared" si="201"/>
        <v>0</v>
      </c>
      <c r="AN619" t="e">
        <f t="shared" si="202"/>
        <v>#DIV/0!</v>
      </c>
      <c r="AO619">
        <f t="shared" si="203"/>
        <v>0</v>
      </c>
      <c r="AQ619">
        <f t="shared" si="206"/>
        <v>1.7284967582725674E-10</v>
      </c>
      <c r="AS619" s="4" t="e">
        <f t="shared" si="204"/>
        <v>#DIV/0!</v>
      </c>
    </row>
    <row r="620" spans="1:45" x14ac:dyDescent="0.2">
      <c r="A620">
        <f>front!A620</f>
        <v>476.35</v>
      </c>
      <c r="B620" s="1">
        <f t="shared" si="205"/>
        <v>0.46000000000003638</v>
      </c>
      <c r="C620">
        <f>front!D620-front!B620</f>
        <v>10834.5</v>
      </c>
      <c r="D620" s="2">
        <f>front!E620-front!C620</f>
        <v>52341.2</v>
      </c>
      <c r="E620" s="2">
        <f>IF(front!F620-front!C620&gt;0,front!F620-front!C620,0)</f>
        <v>52341.2</v>
      </c>
      <c r="F620" s="2">
        <f>front!I620-front!H620</f>
        <v>8281.4000000000015</v>
      </c>
      <c r="G620" s="2">
        <f>IF(front!J620-front!H620&gt;0,front!J620-front!H620,0)</f>
        <v>7483.5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10839.616778425707</v>
      </c>
      <c r="J620" s="4">
        <f>D620/(constants!$A$4+constants!$B$4*data!D620+constants!$C$4*data!D620^2+constants!$D$4*data!D620^3+constants!$E$4*data!D620^4+constants!$F$4*data!D620^5+constants!$G$4*data!D620^6+constants!$H$4*data!D620^7)</f>
        <v>55073.026358891788</v>
      </c>
      <c r="K620" s="4">
        <f>E620/(constants!$A$4+constants!$B$4*data!E620+constants!$C$4*data!E620^2+constants!$D$4*data!E620^3+constants!$E$4*data!E620^4+constants!$F$4*data!E620^5+constants!$G$4*data!E620^6+constants!$H$4*data!E620^7)</f>
        <v>55073.026358891788</v>
      </c>
      <c r="L620" s="4">
        <f>F620/(constants!$A$4+constants!$B$4*data!F620+constants!$C$4*data!F620^2+constants!$D$4*data!F620^3+constants!$E$4*data!F620^4+constants!$F$4*data!F620^5+constants!$G$4*data!F620^6+constants!$H$4*data!F620^7)</f>
        <v>8272.182063035536</v>
      </c>
      <c r="M620" s="4">
        <f>G620/(constants!$A$4+constants!$B$4*data!G620+constants!$C$4*data!G620^2+constants!$D$4*data!G620^3+constants!$E$4*data!G620^4+constants!$F$4*data!G620^5+constants!$G$4*data!G620^6+constants!$H$4*data!G620^7)</f>
        <v>7472.5649096012157</v>
      </c>
      <c r="N620" s="4"/>
      <c r="O620" s="4">
        <f t="shared" si="194"/>
        <v>36132.055928085691</v>
      </c>
      <c r="P620" s="4">
        <f t="shared" si="195"/>
        <v>18357.675452963929</v>
      </c>
      <c r="Q620" s="4">
        <f t="shared" si="195"/>
        <v>18357.675452963929</v>
      </c>
      <c r="R620" s="4">
        <f t="shared" si="196"/>
        <v>2757.3940210118453</v>
      </c>
      <c r="S620" s="4">
        <f t="shared" si="196"/>
        <v>2490.8549698670718</v>
      </c>
      <c r="T620" s="4">
        <f t="shared" si="197"/>
        <v>1.968226098160593</v>
      </c>
      <c r="U620" s="4">
        <f t="shared" si="198"/>
        <v>1</v>
      </c>
      <c r="V620" s="4">
        <f t="shared" si="199"/>
        <v>0.90333661090373829</v>
      </c>
      <c r="W620" s="4"/>
      <c r="X620">
        <f>IF(front!E620&gt;$X$2,O620,P620)</f>
        <v>36132.055928085691</v>
      </c>
      <c r="Y620">
        <f t="shared" si="191"/>
        <v>35552.934265982796</v>
      </c>
      <c r="Z620">
        <f>SUMPRODUCT($B$7:$B$456,Y$7:Y$456,EXP(constants!$B$32+constants!$A$32*ABS($A$7:$A$456-$A620)))</f>
        <v>0.78639826174936867</v>
      </c>
      <c r="AA620">
        <f t="shared" si="192"/>
        <v>35552.147867721047</v>
      </c>
      <c r="AB620">
        <f t="shared" si="200"/>
        <v>35544.632392327541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6.0755056581896774E-6</v>
      </c>
      <c r="AJ620">
        <f>SUMPRODUCT(A620^constants!$E$28:$J$28,constants!$E$27:$J$27)</f>
        <v>7.1399418699759744E-7</v>
      </c>
      <c r="AL620" s="17">
        <f t="shared" si="193"/>
        <v>1.709261075239338E-10</v>
      </c>
      <c r="AM620">
        <f t="shared" si="201"/>
        <v>0</v>
      </c>
      <c r="AN620" t="e">
        <f t="shared" si="202"/>
        <v>#DIV/0!</v>
      </c>
      <c r="AO620">
        <f t="shared" si="203"/>
        <v>0</v>
      </c>
      <c r="AQ620">
        <f t="shared" si="206"/>
        <v>1.709261075239338E-10</v>
      </c>
      <c r="AS620" s="4" t="e">
        <f t="shared" si="204"/>
        <v>#DIV/0!</v>
      </c>
    </row>
    <row r="621" spans="1:45" x14ac:dyDescent="0.2">
      <c r="A621">
        <f>front!A621</f>
        <v>476.82</v>
      </c>
      <c r="B621" s="1">
        <f t="shared" si="205"/>
        <v>0.46999999999997044</v>
      </c>
      <c r="C621">
        <f>front!D621-front!B621</f>
        <v>10834.5</v>
      </c>
      <c r="D621" s="2">
        <f>front!E621-front!C621</f>
        <v>52341.2</v>
      </c>
      <c r="E621" s="2">
        <f>IF(front!F621-front!C621&gt;0,front!F621-front!C621,0)</f>
        <v>52341.2</v>
      </c>
      <c r="F621" s="2">
        <f>front!I621-front!H621</f>
        <v>8281.4000000000015</v>
      </c>
      <c r="G621" s="2">
        <f>IF(front!J621-front!H621&gt;0,front!J621-front!H621,0)</f>
        <v>7483.5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10839.616778425707</v>
      </c>
      <c r="J621" s="4">
        <f>D621/(constants!$A$4+constants!$B$4*data!D621+constants!$C$4*data!D621^2+constants!$D$4*data!D621^3+constants!$E$4*data!D621^4+constants!$F$4*data!D621^5+constants!$G$4*data!D621^6+constants!$H$4*data!D621^7)</f>
        <v>55073.026358891788</v>
      </c>
      <c r="K621" s="4">
        <f>E621/(constants!$A$4+constants!$B$4*data!E621+constants!$C$4*data!E621^2+constants!$D$4*data!E621^3+constants!$E$4*data!E621^4+constants!$F$4*data!E621^5+constants!$G$4*data!E621^6+constants!$H$4*data!E621^7)</f>
        <v>55073.026358891788</v>
      </c>
      <c r="L621" s="4">
        <f>F621/(constants!$A$4+constants!$B$4*data!F621+constants!$C$4*data!F621^2+constants!$D$4*data!F621^3+constants!$E$4*data!F621^4+constants!$F$4*data!F621^5+constants!$G$4*data!F621^6+constants!$H$4*data!F621^7)</f>
        <v>8272.182063035536</v>
      </c>
      <c r="M621" s="4">
        <f>G621/(constants!$A$4+constants!$B$4*data!G621+constants!$C$4*data!G621^2+constants!$D$4*data!G621^3+constants!$E$4*data!G621^4+constants!$F$4*data!G621^5+constants!$G$4*data!G621^6+constants!$H$4*data!G621^7)</f>
        <v>7472.5649096012157</v>
      </c>
      <c r="N621" s="4"/>
      <c r="O621" s="4">
        <f t="shared" si="194"/>
        <v>36132.055928085691</v>
      </c>
      <c r="P621" s="4">
        <f t="shared" si="195"/>
        <v>18357.675452963929</v>
      </c>
      <c r="Q621" s="4">
        <f t="shared" si="195"/>
        <v>18357.675452963929</v>
      </c>
      <c r="R621" s="4">
        <f t="shared" si="196"/>
        <v>2757.3940210118453</v>
      </c>
      <c r="S621" s="4">
        <f t="shared" si="196"/>
        <v>2490.8549698670718</v>
      </c>
      <c r="T621" s="4">
        <f t="shared" si="197"/>
        <v>1.968226098160593</v>
      </c>
      <c r="U621" s="4">
        <f t="shared" si="198"/>
        <v>1</v>
      </c>
      <c r="V621" s="4">
        <f t="shared" si="199"/>
        <v>0.90333661090373829</v>
      </c>
      <c r="W621" s="4"/>
      <c r="X621">
        <f>IF(front!E621&gt;$X$2,O621,P621)</f>
        <v>36132.055928085691</v>
      </c>
      <c r="Y621">
        <f t="shared" si="191"/>
        <v>35552.934265982796</v>
      </c>
      <c r="Z621">
        <f>SUMPRODUCT($B$7:$B$456,Y$7:Y$456,EXP(constants!$B$32+constants!$A$32*ABS($A$7:$A$456-$A621)))</f>
        <v>0.7656535313232864</v>
      </c>
      <c r="AA621">
        <f t="shared" si="192"/>
        <v>35552.168612451474</v>
      </c>
      <c r="AB621">
        <f t="shared" si="200"/>
        <v>35544.653137057969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6.1032035072732846E-6</v>
      </c>
      <c r="AJ621">
        <f>SUMPRODUCT(A621^constants!$E$28:$J$28,constants!$E$27:$J$27)</f>
        <v>7.1195807641060609E-7</v>
      </c>
      <c r="AL621" s="17">
        <f t="shared" si="193"/>
        <v>1.7170524871180235E-10</v>
      </c>
      <c r="AM621">
        <f t="shared" si="201"/>
        <v>0</v>
      </c>
      <c r="AN621" t="e">
        <f t="shared" si="202"/>
        <v>#DIV/0!</v>
      </c>
      <c r="AO621">
        <f t="shared" si="203"/>
        <v>0</v>
      </c>
      <c r="AQ621">
        <f t="shared" si="206"/>
        <v>1.7170524871180235E-10</v>
      </c>
      <c r="AS621" s="4" t="e">
        <f t="shared" si="204"/>
        <v>#DIV/0!</v>
      </c>
    </row>
    <row r="622" spans="1:45" x14ac:dyDescent="0.2">
      <c r="A622">
        <f>front!A622</f>
        <v>477.28</v>
      </c>
      <c r="B622" s="1">
        <f t="shared" si="205"/>
        <v>0.45999999999997954</v>
      </c>
      <c r="C622">
        <f>front!D622-front!B622</f>
        <v>10965.900000000001</v>
      </c>
      <c r="D622" s="2">
        <f>front!E622-front!C622</f>
        <v>52481.599999999999</v>
      </c>
      <c r="E622" s="2">
        <f>IF(front!F622-front!C622&gt;0,front!F622-front!C622,0)</f>
        <v>52481.599999999999</v>
      </c>
      <c r="F622" s="2">
        <f>front!I622-front!H622</f>
        <v>8293.3999999999978</v>
      </c>
      <c r="G622" s="2">
        <f>IF(front!J622-front!H622&gt;0,front!J622-front!H622,0)</f>
        <v>7497.2000000000007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10972.181298914473</v>
      </c>
      <c r="J622" s="4">
        <f>D622/(constants!$A$4+constants!$B$4*data!D622+constants!$C$4*data!D622^2+constants!$D$4*data!D622^3+constants!$E$4*data!D622^4+constants!$F$4*data!D622^5+constants!$G$4*data!D622^6+constants!$H$4*data!D622^7)</f>
        <v>55228.409101574405</v>
      </c>
      <c r="K622" s="4">
        <f>E622/(constants!$A$4+constants!$B$4*data!E622+constants!$C$4*data!E622^2+constants!$D$4*data!E622^3+constants!$E$4*data!E622^4+constants!$F$4*data!E622^5+constants!$G$4*data!E622^6+constants!$H$4*data!E622^7)</f>
        <v>55228.409101574405</v>
      </c>
      <c r="L622" s="4">
        <f>F622/(constants!$A$4+constants!$B$4*data!F622+constants!$C$4*data!F622^2+constants!$D$4*data!F622^3+constants!$E$4*data!F622^4+constants!$F$4*data!F622^5+constants!$G$4*data!F622^6+constants!$H$4*data!F622^7)</f>
        <v>8284.2165845955114</v>
      </c>
      <c r="M622" s="4">
        <f>G622/(constants!$A$4+constants!$B$4*data!G622+constants!$C$4*data!G622^2+constants!$D$4*data!G622^3+constants!$E$4*data!G622^4+constants!$F$4*data!G622^5+constants!$G$4*data!G622^6+constants!$H$4*data!G622^7)</f>
        <v>7486.2852787631191</v>
      </c>
      <c r="N622" s="4"/>
      <c r="O622" s="4">
        <f t="shared" si="194"/>
        <v>36573.937663048244</v>
      </c>
      <c r="P622" s="4">
        <f t="shared" si="195"/>
        <v>18409.469700524802</v>
      </c>
      <c r="Q622" s="4">
        <f t="shared" si="195"/>
        <v>18409.469700524802</v>
      </c>
      <c r="R622" s="4">
        <f t="shared" si="196"/>
        <v>2761.4055281985038</v>
      </c>
      <c r="S622" s="4">
        <f t="shared" si="196"/>
        <v>2495.4284262543729</v>
      </c>
      <c r="T622" s="4">
        <f t="shared" si="197"/>
        <v>1.9866915374539889</v>
      </c>
      <c r="U622" s="4">
        <f t="shared" si="198"/>
        <v>1</v>
      </c>
      <c r="V622" s="4">
        <f t="shared" si="199"/>
        <v>0.90368053542731552</v>
      </c>
      <c r="W622" s="4"/>
      <c r="X622">
        <f>IF(front!E622&gt;$X$2,O622,P622)</f>
        <v>36573.937663048244</v>
      </c>
      <c r="Y622">
        <f t="shared" si="191"/>
        <v>35994.81600094535</v>
      </c>
      <c r="Z622">
        <f>SUMPRODUCT($B$7:$B$456,Y$7:Y$456,EXP(constants!$B$32+constants!$A$32*ABS($A$7:$A$456-$A622)))</f>
        <v>0.74588017086972025</v>
      </c>
      <c r="AA622">
        <f t="shared" si="192"/>
        <v>35994.070120774479</v>
      </c>
      <c r="AB622">
        <f t="shared" si="200"/>
        <v>35986.554645380973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6.1303522058723202E-6</v>
      </c>
      <c r="AJ622">
        <f>SUMPRODUCT(A622^constants!$E$28:$J$28,constants!$E$27:$J$27)</f>
        <v>7.0983866767008368E-7</v>
      </c>
      <c r="AL622" s="17">
        <f t="shared" si="193"/>
        <v>1.7035118438767176E-10</v>
      </c>
      <c r="AM622">
        <f t="shared" si="201"/>
        <v>0</v>
      </c>
      <c r="AN622" t="e">
        <f t="shared" si="202"/>
        <v>#DIV/0!</v>
      </c>
      <c r="AO622">
        <f t="shared" si="203"/>
        <v>0</v>
      </c>
      <c r="AQ622">
        <f t="shared" si="206"/>
        <v>1.7035118438767176E-10</v>
      </c>
      <c r="AS622" s="4" t="e">
        <f t="shared" si="204"/>
        <v>#DIV/0!</v>
      </c>
    </row>
    <row r="623" spans="1:45" x14ac:dyDescent="0.2">
      <c r="A623">
        <f>front!A623</f>
        <v>477.74</v>
      </c>
      <c r="B623" s="1">
        <f t="shared" si="205"/>
        <v>0.46000000000003638</v>
      </c>
      <c r="C623">
        <f>front!D623-front!B623</f>
        <v>10965.900000000001</v>
      </c>
      <c r="D623" s="2">
        <f>front!E623-front!C623</f>
        <v>52481.599999999999</v>
      </c>
      <c r="E623" s="2">
        <f>IF(front!F623-front!C623&gt;0,front!F623-front!C623,0)</f>
        <v>52481.599999999999</v>
      </c>
      <c r="F623" s="2">
        <f>front!I623-front!H623</f>
        <v>8293.3999999999978</v>
      </c>
      <c r="G623" s="2">
        <f>IF(front!J623-front!H623&gt;0,front!J623-front!H623,0)</f>
        <v>7497.2000000000007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10972.181298914473</v>
      </c>
      <c r="J623" s="4">
        <f>D623/(constants!$A$4+constants!$B$4*data!D623+constants!$C$4*data!D623^2+constants!$D$4*data!D623^3+constants!$E$4*data!D623^4+constants!$F$4*data!D623^5+constants!$G$4*data!D623^6+constants!$H$4*data!D623^7)</f>
        <v>55228.409101574405</v>
      </c>
      <c r="K623" s="4">
        <f>E623/(constants!$A$4+constants!$B$4*data!E623+constants!$C$4*data!E623^2+constants!$D$4*data!E623^3+constants!$E$4*data!E623^4+constants!$F$4*data!E623^5+constants!$G$4*data!E623^6+constants!$H$4*data!E623^7)</f>
        <v>55228.409101574405</v>
      </c>
      <c r="L623" s="4">
        <f>F623/(constants!$A$4+constants!$B$4*data!F623+constants!$C$4*data!F623^2+constants!$D$4*data!F623^3+constants!$E$4*data!F623^4+constants!$F$4*data!F623^5+constants!$G$4*data!F623^6+constants!$H$4*data!F623^7)</f>
        <v>8284.2165845955114</v>
      </c>
      <c r="M623" s="4">
        <f>G623/(constants!$A$4+constants!$B$4*data!G623+constants!$C$4*data!G623^2+constants!$D$4*data!G623^3+constants!$E$4*data!G623^4+constants!$F$4*data!G623^5+constants!$G$4*data!G623^6+constants!$H$4*data!G623^7)</f>
        <v>7486.2852787631191</v>
      </c>
      <c r="N623" s="4"/>
      <c r="O623" s="4">
        <f t="shared" si="194"/>
        <v>36573.937663048244</v>
      </c>
      <c r="P623" s="4">
        <f t="shared" si="195"/>
        <v>18409.469700524802</v>
      </c>
      <c r="Q623" s="4">
        <f t="shared" si="195"/>
        <v>18409.469700524802</v>
      </c>
      <c r="R623" s="4">
        <f t="shared" si="196"/>
        <v>2761.4055281985038</v>
      </c>
      <c r="S623" s="4">
        <f t="shared" si="196"/>
        <v>2495.4284262543729</v>
      </c>
      <c r="T623" s="4">
        <f t="shared" si="197"/>
        <v>1.9866915374539889</v>
      </c>
      <c r="U623" s="4">
        <f t="shared" si="198"/>
        <v>1</v>
      </c>
      <c r="V623" s="4">
        <f t="shared" si="199"/>
        <v>0.90368053542731552</v>
      </c>
      <c r="W623" s="4"/>
      <c r="X623">
        <f>IF(front!E623&gt;$X$2,O623,P623)</f>
        <v>36573.937663048244</v>
      </c>
      <c r="Y623">
        <f t="shared" si="191"/>
        <v>35994.81600094535</v>
      </c>
      <c r="Z623">
        <f>SUMPRODUCT($B$7:$B$456,Y$7:Y$456,EXP(constants!$B$32+constants!$A$32*ABS($A$7:$A$456-$A623)))</f>
        <v>0.72661746669556715</v>
      </c>
      <c r="AA623">
        <f t="shared" si="192"/>
        <v>35994.089383478655</v>
      </c>
      <c r="AB623">
        <f t="shared" si="200"/>
        <v>35986.573908085149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6.1575403387847764E-6</v>
      </c>
      <c r="AJ623">
        <f>SUMPRODUCT(A623^constants!$E$28:$J$28,constants!$E$27:$J$27)</f>
        <v>7.0759151762461421E-7</v>
      </c>
      <c r="AL623" s="17">
        <f t="shared" si="193"/>
        <v>1.7110660088154028E-10</v>
      </c>
      <c r="AM623">
        <f t="shared" si="201"/>
        <v>0</v>
      </c>
      <c r="AN623" t="e">
        <f t="shared" si="202"/>
        <v>#DIV/0!</v>
      </c>
      <c r="AO623">
        <f t="shared" si="203"/>
        <v>0</v>
      </c>
      <c r="AQ623">
        <f t="shared" si="206"/>
        <v>1.7110660088154028E-10</v>
      </c>
      <c r="AS623" s="4" t="e">
        <f t="shared" si="204"/>
        <v>#DIV/0!</v>
      </c>
    </row>
    <row r="624" spans="1:45" x14ac:dyDescent="0.2">
      <c r="A624">
        <f>front!A624</f>
        <v>478.21</v>
      </c>
      <c r="B624" s="1">
        <f t="shared" si="205"/>
        <v>0.46999999999997044</v>
      </c>
      <c r="C624">
        <f>front!D624-front!B624</f>
        <v>11125.5</v>
      </c>
      <c r="D624" s="2">
        <f>front!E624-front!C624</f>
        <v>52405.5</v>
      </c>
      <c r="E624" s="2">
        <f>IF(front!F624-front!C624&gt;0,front!F624-front!C624,0)</f>
        <v>52405.5</v>
      </c>
      <c r="F624" s="2">
        <f>front!I624-front!H624</f>
        <v>8597.3000000000011</v>
      </c>
      <c r="G624" s="2">
        <f>IF(front!J624-front!H624&gt;0,front!J624-front!H624,0)</f>
        <v>7742.9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11133.257855736929</v>
      </c>
      <c r="J624" s="4">
        <f>D624/(constants!$A$4+constants!$B$4*data!D624+constants!$C$4*data!D624^2+constants!$D$4*data!D624^3+constants!$E$4*data!D624^4+constants!$F$4*data!D624^5+constants!$G$4*data!D624^6+constants!$H$4*data!D624^7)</f>
        <v>55144.185976853856</v>
      </c>
      <c r="K624" s="4">
        <f>E624/(constants!$A$4+constants!$B$4*data!E624+constants!$C$4*data!E624^2+constants!$D$4*data!E624^3+constants!$E$4*data!E624^4+constants!$F$4*data!E624^5+constants!$G$4*data!E624^6+constants!$H$4*data!E624^7)</f>
        <v>55144.185976853856</v>
      </c>
      <c r="L624" s="4">
        <f>F624/(constants!$A$4+constants!$B$4*data!F624+constants!$C$4*data!F624^2+constants!$D$4*data!F624^3+constants!$E$4*data!F624^4+constants!$F$4*data!F624^5+constants!$G$4*data!F624^6+constants!$H$4*data!F624^7)</f>
        <v>8589.0828720087393</v>
      </c>
      <c r="M624" s="4">
        <f>G624/(constants!$A$4+constants!$B$4*data!G624+constants!$C$4*data!G624^2+constants!$D$4*data!G624^3+constants!$E$4*data!G624^4+constants!$F$4*data!G624^5+constants!$G$4*data!G624^6+constants!$H$4*data!G624^7)</f>
        <v>7732.4026380026853</v>
      </c>
      <c r="N624" s="4"/>
      <c r="O624" s="4">
        <f t="shared" si="194"/>
        <v>37110.859519123092</v>
      </c>
      <c r="P624" s="4">
        <f t="shared" si="195"/>
        <v>18381.395325617952</v>
      </c>
      <c r="Q624" s="4">
        <f t="shared" si="195"/>
        <v>18381.395325617952</v>
      </c>
      <c r="R624" s="4">
        <f t="shared" si="196"/>
        <v>2863.0276240029129</v>
      </c>
      <c r="S624" s="4">
        <f t="shared" si="196"/>
        <v>2577.4675460008953</v>
      </c>
      <c r="T624" s="4">
        <f t="shared" si="197"/>
        <v>2.0189359328669729</v>
      </c>
      <c r="U624" s="4">
        <f t="shared" si="198"/>
        <v>1</v>
      </c>
      <c r="V624" s="4">
        <f t="shared" si="199"/>
        <v>0.900259405250598</v>
      </c>
      <c r="W624" s="4"/>
      <c r="X624">
        <f>IF(front!E624&gt;$X$2,O624,P624)</f>
        <v>37110.859519123092</v>
      </c>
      <c r="Y624">
        <f t="shared" si="191"/>
        <v>36531.737857020198</v>
      </c>
      <c r="Z624">
        <f>SUMPRODUCT($B$7:$B$456,Y$7:Y$456,EXP(constants!$B$32+constants!$A$32*ABS($A$7:$A$456-$A624)))</f>
        <v>0.70744971899995168</v>
      </c>
      <c r="AA624">
        <f t="shared" si="192"/>
        <v>36531.030407301201</v>
      </c>
      <c r="AB624">
        <f t="shared" si="200"/>
        <v>36523.514931907695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6.1853599377762751E-6</v>
      </c>
      <c r="AJ624">
        <f>SUMPRODUCT(A624^constants!$E$28:$J$28,constants!$E$27:$J$27)</f>
        <v>7.0516099022721298E-7</v>
      </c>
      <c r="AL624" s="17">
        <f t="shared" si="193"/>
        <v>1.6935281145059282E-10</v>
      </c>
      <c r="AM624">
        <f t="shared" si="201"/>
        <v>0</v>
      </c>
      <c r="AN624" t="e">
        <f t="shared" si="202"/>
        <v>#DIV/0!</v>
      </c>
      <c r="AO624">
        <f t="shared" si="203"/>
        <v>0</v>
      </c>
      <c r="AQ624">
        <f t="shared" si="206"/>
        <v>1.6935281145059282E-10</v>
      </c>
      <c r="AS624" s="4" t="e">
        <f t="shared" si="204"/>
        <v>#DIV/0!</v>
      </c>
    </row>
    <row r="625" spans="1:45" x14ac:dyDescent="0.2">
      <c r="A625">
        <f>front!A625</f>
        <v>478.67</v>
      </c>
      <c r="B625" s="1">
        <f t="shared" si="205"/>
        <v>0.46000000000003638</v>
      </c>
      <c r="C625">
        <f>front!D625-front!B625</f>
        <v>11125.5</v>
      </c>
      <c r="D625" s="2">
        <f>front!E625-front!C625</f>
        <v>52405.5</v>
      </c>
      <c r="E625" s="2">
        <f>IF(front!F625-front!C625&gt;0,front!F625-front!C625,0)</f>
        <v>52405.5</v>
      </c>
      <c r="F625" s="2">
        <f>front!I625-front!H625</f>
        <v>8597.3000000000011</v>
      </c>
      <c r="G625" s="2">
        <f>IF(front!J625-front!H625&gt;0,front!J625-front!H625,0)</f>
        <v>7742.9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11133.257855736929</v>
      </c>
      <c r="J625" s="4">
        <f>D625/(constants!$A$4+constants!$B$4*data!D625+constants!$C$4*data!D625^2+constants!$D$4*data!D625^3+constants!$E$4*data!D625^4+constants!$F$4*data!D625^5+constants!$G$4*data!D625^6+constants!$H$4*data!D625^7)</f>
        <v>55144.185976853856</v>
      </c>
      <c r="K625" s="4">
        <f>E625/(constants!$A$4+constants!$B$4*data!E625+constants!$C$4*data!E625^2+constants!$D$4*data!E625^3+constants!$E$4*data!E625^4+constants!$F$4*data!E625^5+constants!$G$4*data!E625^6+constants!$H$4*data!E625^7)</f>
        <v>55144.185976853856</v>
      </c>
      <c r="L625" s="4">
        <f>F625/(constants!$A$4+constants!$B$4*data!F625+constants!$C$4*data!F625^2+constants!$D$4*data!F625^3+constants!$E$4*data!F625^4+constants!$F$4*data!F625^5+constants!$G$4*data!F625^6+constants!$H$4*data!F625^7)</f>
        <v>8589.0828720087393</v>
      </c>
      <c r="M625" s="4">
        <f>G625/(constants!$A$4+constants!$B$4*data!G625+constants!$C$4*data!G625^2+constants!$D$4*data!G625^3+constants!$E$4*data!G625^4+constants!$F$4*data!G625^5+constants!$G$4*data!G625^6+constants!$H$4*data!G625^7)</f>
        <v>7732.4026380026853</v>
      </c>
      <c r="N625" s="4"/>
      <c r="O625" s="4">
        <f t="shared" si="194"/>
        <v>37110.859519123092</v>
      </c>
      <c r="P625" s="4">
        <f t="shared" si="195"/>
        <v>18381.395325617952</v>
      </c>
      <c r="Q625" s="4">
        <f t="shared" si="195"/>
        <v>18381.395325617952</v>
      </c>
      <c r="R625" s="4">
        <f t="shared" si="196"/>
        <v>2863.0276240029129</v>
      </c>
      <c r="S625" s="4">
        <f t="shared" si="196"/>
        <v>2577.4675460008953</v>
      </c>
      <c r="T625" s="4">
        <f t="shared" si="197"/>
        <v>2.0189359328669729</v>
      </c>
      <c r="U625" s="4">
        <f t="shared" si="198"/>
        <v>1</v>
      </c>
      <c r="V625" s="4">
        <f t="shared" si="199"/>
        <v>0.900259405250598</v>
      </c>
      <c r="W625" s="4"/>
      <c r="X625">
        <f>IF(front!E625&gt;$X$2,O625,P625)</f>
        <v>37110.859519123092</v>
      </c>
      <c r="Y625">
        <f t="shared" si="191"/>
        <v>36531.737857020198</v>
      </c>
      <c r="Z625">
        <f>SUMPRODUCT($B$7:$B$456,Y$7:Y$456,EXP(constants!$B$32+constants!$A$32*ABS($A$7:$A$456-$A625)))</f>
        <v>0.68917949921478949</v>
      </c>
      <c r="AA625">
        <f t="shared" si="192"/>
        <v>36531.048677520987</v>
      </c>
      <c r="AB625">
        <f t="shared" si="200"/>
        <v>36523.533202127481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6.212626886185584E-6</v>
      </c>
      <c r="AJ625">
        <f>SUMPRODUCT(A625^constants!$E$28:$J$28,constants!$E$27:$J$27)</f>
        <v>7.0264795394076778E-7</v>
      </c>
      <c r="AL625" s="17">
        <f t="shared" si="193"/>
        <v>1.7009928507748261E-10</v>
      </c>
      <c r="AM625">
        <f t="shared" si="201"/>
        <v>0</v>
      </c>
      <c r="AN625" t="e">
        <f t="shared" si="202"/>
        <v>#DIV/0!</v>
      </c>
      <c r="AO625">
        <f t="shared" si="203"/>
        <v>0</v>
      </c>
      <c r="AQ625">
        <f t="shared" si="206"/>
        <v>1.7009928507748261E-10</v>
      </c>
      <c r="AS625" s="4" t="e">
        <f t="shared" si="204"/>
        <v>#DIV/0!</v>
      </c>
    </row>
    <row r="626" spans="1:45" x14ac:dyDescent="0.2">
      <c r="A626">
        <f>front!A626</f>
        <v>479.13</v>
      </c>
      <c r="B626" s="1">
        <f t="shared" si="205"/>
        <v>0.45999999999997954</v>
      </c>
      <c r="C626">
        <f>front!D626-front!B626</f>
        <v>11233.75</v>
      </c>
      <c r="D626" s="2">
        <f>front!E626-front!C626</f>
        <v>53007.9</v>
      </c>
      <c r="E626" s="2">
        <f>IF(front!F626-front!C626&gt;0,front!F626-front!C626,0)</f>
        <v>53007.9</v>
      </c>
      <c r="F626" s="2">
        <f>front!I626-front!H626</f>
        <v>8530.0000000000018</v>
      </c>
      <c r="G626" s="2">
        <f>IF(front!J626-front!H626&gt;0,front!J626-front!H626,0)</f>
        <v>7636.1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11242.548580289906</v>
      </c>
      <c r="J626" s="4">
        <f>D626/(constants!$A$4+constants!$B$4*data!D626+constants!$C$4*data!D626^2+constants!$D$4*data!D626^3+constants!$E$4*data!D626^4+constants!$F$4*data!D626^5+constants!$G$4*data!D626^6+constants!$H$4*data!D626^7)</f>
        <v>55811.036779551068</v>
      </c>
      <c r="K626" s="4">
        <f>E626/(constants!$A$4+constants!$B$4*data!E626+constants!$C$4*data!E626^2+constants!$D$4*data!E626^3+constants!$E$4*data!E626^4+constants!$F$4*data!E626^5+constants!$G$4*data!E626^6+constants!$H$4*data!E626^7)</f>
        <v>55811.036779551068</v>
      </c>
      <c r="L626" s="4">
        <f>F626/(constants!$A$4+constants!$B$4*data!F626+constants!$C$4*data!F626^2+constants!$D$4*data!F626^3+constants!$E$4*data!F626^4+constants!$F$4*data!F626^5+constants!$G$4*data!F626^6+constants!$H$4*data!F626^7)</f>
        <v>8521.5533967829615</v>
      </c>
      <c r="M626" s="4">
        <f>G626/(constants!$A$4+constants!$B$4*data!G626+constants!$C$4*data!G626^2+constants!$D$4*data!G626^3+constants!$E$4*data!G626^4+constants!$F$4*data!G626^5+constants!$G$4*data!G626^6+constants!$H$4*data!G626^7)</f>
        <v>7625.4089720841439</v>
      </c>
      <c r="N626" s="4"/>
      <c r="O626" s="4">
        <f t="shared" si="194"/>
        <v>37475.161934299686</v>
      </c>
      <c r="P626" s="4">
        <f t="shared" si="195"/>
        <v>18603.678926517023</v>
      </c>
      <c r="Q626" s="4">
        <f t="shared" si="195"/>
        <v>18603.678926517023</v>
      </c>
      <c r="R626" s="4">
        <f t="shared" si="196"/>
        <v>2840.5177989276535</v>
      </c>
      <c r="S626" s="4">
        <f t="shared" si="196"/>
        <v>2541.8029906947149</v>
      </c>
      <c r="T626" s="4">
        <f t="shared" si="197"/>
        <v>2.0143952216291972</v>
      </c>
      <c r="U626" s="4">
        <f t="shared" si="198"/>
        <v>1</v>
      </c>
      <c r="V626" s="4">
        <f t="shared" si="199"/>
        <v>0.89483790302398081</v>
      </c>
      <c r="W626" s="4"/>
      <c r="X626">
        <f>IF(front!E626&gt;$X$2,O626,P626)</f>
        <v>37475.161934299686</v>
      </c>
      <c r="Y626">
        <f t="shared" si="191"/>
        <v>36896.040272196791</v>
      </c>
      <c r="Z626">
        <f>SUMPRODUCT($B$7:$B$456,Y$7:Y$456,EXP(constants!$B$32+constants!$A$32*ABS($A$7:$A$456-$A626)))</f>
        <v>0.67138111639843923</v>
      </c>
      <c r="AA626">
        <f t="shared" si="192"/>
        <v>36895.36889108039</v>
      </c>
      <c r="AB626">
        <f t="shared" si="200"/>
        <v>36887.853415686885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6.2399323669066624E-6</v>
      </c>
      <c r="AJ626">
        <f>SUMPRODUCT(A626^constants!$E$28:$J$28,constants!$E$27:$J$27)</f>
        <v>6.9999958405539452E-7</v>
      </c>
      <c r="AL626" s="17">
        <f t="shared" si="193"/>
        <v>1.6915954139671019E-10</v>
      </c>
      <c r="AM626">
        <f t="shared" si="201"/>
        <v>0</v>
      </c>
      <c r="AN626" t="e">
        <f t="shared" si="202"/>
        <v>#DIV/0!</v>
      </c>
      <c r="AO626">
        <f t="shared" si="203"/>
        <v>0</v>
      </c>
      <c r="AQ626">
        <f t="shared" si="206"/>
        <v>1.6915954139671019E-10</v>
      </c>
      <c r="AS626" s="4" t="e">
        <f t="shared" si="204"/>
        <v>#DIV/0!</v>
      </c>
    </row>
    <row r="627" spans="1:45" x14ac:dyDescent="0.2">
      <c r="A627">
        <f>front!A627</f>
        <v>479.59</v>
      </c>
      <c r="B627" s="1">
        <f t="shared" si="205"/>
        <v>0.45999999999997954</v>
      </c>
      <c r="C627">
        <f>front!D627-front!B627</f>
        <v>11233.75</v>
      </c>
      <c r="D627" s="2">
        <f>front!E627-front!C627</f>
        <v>53007.9</v>
      </c>
      <c r="E627" s="2">
        <f>IF(front!F627-front!C627&gt;0,front!F627-front!C627,0)</f>
        <v>53007.9</v>
      </c>
      <c r="F627" s="2">
        <f>front!I627-front!H627</f>
        <v>8530.0000000000018</v>
      </c>
      <c r="G627" s="2">
        <f>IF(front!J627-front!H627&gt;0,front!J627-front!H627,0)</f>
        <v>7636.1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11242.548580289906</v>
      </c>
      <c r="J627" s="4">
        <f>D627/(constants!$A$4+constants!$B$4*data!D627+constants!$C$4*data!D627^2+constants!$D$4*data!D627^3+constants!$E$4*data!D627^4+constants!$F$4*data!D627^5+constants!$G$4*data!D627^6+constants!$H$4*data!D627^7)</f>
        <v>55811.036779551068</v>
      </c>
      <c r="K627" s="4">
        <f>E627/(constants!$A$4+constants!$B$4*data!E627+constants!$C$4*data!E627^2+constants!$D$4*data!E627^3+constants!$E$4*data!E627^4+constants!$F$4*data!E627^5+constants!$G$4*data!E627^6+constants!$H$4*data!E627^7)</f>
        <v>55811.036779551068</v>
      </c>
      <c r="L627" s="4">
        <f>F627/(constants!$A$4+constants!$B$4*data!F627+constants!$C$4*data!F627^2+constants!$D$4*data!F627^3+constants!$E$4*data!F627^4+constants!$F$4*data!F627^5+constants!$G$4*data!F627^6+constants!$H$4*data!F627^7)</f>
        <v>8521.5533967829615</v>
      </c>
      <c r="M627" s="4">
        <f>G627/(constants!$A$4+constants!$B$4*data!G627+constants!$C$4*data!G627^2+constants!$D$4*data!G627^3+constants!$E$4*data!G627^4+constants!$F$4*data!G627^5+constants!$G$4*data!G627^6+constants!$H$4*data!G627^7)</f>
        <v>7625.4089720841439</v>
      </c>
      <c r="N627" s="4"/>
      <c r="O627" s="4">
        <f t="shared" si="194"/>
        <v>37475.161934299686</v>
      </c>
      <c r="P627" s="4">
        <f t="shared" si="195"/>
        <v>18603.678926517023</v>
      </c>
      <c r="Q627" s="4">
        <f t="shared" si="195"/>
        <v>18603.678926517023</v>
      </c>
      <c r="R627" s="4">
        <f t="shared" si="196"/>
        <v>2840.5177989276535</v>
      </c>
      <c r="S627" s="4">
        <f t="shared" si="196"/>
        <v>2541.8029906947149</v>
      </c>
      <c r="T627" s="4">
        <f t="shared" si="197"/>
        <v>2.0143952216291972</v>
      </c>
      <c r="U627" s="4">
        <f t="shared" si="198"/>
        <v>1</v>
      </c>
      <c r="V627" s="4">
        <f t="shared" si="199"/>
        <v>0.89483790302398081</v>
      </c>
      <c r="W627" s="4"/>
      <c r="X627">
        <f>IF(front!E627&gt;$X$2,O627,P627)</f>
        <v>37475.161934299686</v>
      </c>
      <c r="Y627">
        <f t="shared" si="191"/>
        <v>36896.040272196791</v>
      </c>
      <c r="Z627">
        <f>SUMPRODUCT($B$7:$B$456,Y$7:Y$456,EXP(constants!$B$32+constants!$A$32*ABS($A$7:$A$456-$A627)))</f>
        <v>0.65404238514055546</v>
      </c>
      <c r="AA627">
        <f t="shared" si="192"/>
        <v>36895.386229811651</v>
      </c>
      <c r="AB627">
        <f t="shared" si="200"/>
        <v>36887.870754418145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6.2672760800723592E-6</v>
      </c>
      <c r="AJ627">
        <f>SUMPRODUCT(A627^constants!$E$28:$J$28,constants!$E$27:$J$27)</f>
        <v>6.9721332053102264E-7</v>
      </c>
      <c r="AL627" s="17">
        <f t="shared" si="193"/>
        <v>1.6990072758053439E-10</v>
      </c>
      <c r="AM627">
        <f t="shared" si="201"/>
        <v>0</v>
      </c>
      <c r="AN627" t="e">
        <f t="shared" si="202"/>
        <v>#DIV/0!</v>
      </c>
      <c r="AO627">
        <f t="shared" si="203"/>
        <v>0</v>
      </c>
      <c r="AQ627">
        <f t="shared" si="206"/>
        <v>1.6990072758053439E-10</v>
      </c>
      <c r="AS627" s="4" t="e">
        <f t="shared" si="204"/>
        <v>#DIV/0!</v>
      </c>
    </row>
    <row r="628" spans="1:45" x14ac:dyDescent="0.2">
      <c r="A628">
        <f>front!A628</f>
        <v>480.06</v>
      </c>
      <c r="B628" s="1">
        <f t="shared" si="205"/>
        <v>0.47000000000002728</v>
      </c>
      <c r="C628">
        <f>front!D628-front!B628</f>
        <v>11389.75</v>
      </c>
      <c r="D628" s="2">
        <f>front!E628-front!C628</f>
        <v>52260.2</v>
      </c>
      <c r="E628" s="2">
        <f>IF(front!F628-front!C628&gt;0,front!F628-front!C628,0)</f>
        <v>52260.2</v>
      </c>
      <c r="F628" s="2">
        <f>front!I628-front!H628</f>
        <v>8880.1000000000022</v>
      </c>
      <c r="G628" s="2">
        <f>IF(front!J628-front!H628&gt;0,front!J628-front!H628,0)</f>
        <v>8029.2999999999993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11400.104837147353</v>
      </c>
      <c r="J628" s="4">
        <f>D628/(constants!$A$4+constants!$B$4*data!D628+constants!$C$4*data!D628^2+constants!$D$4*data!D628^3+constants!$E$4*data!D628^4+constants!$F$4*data!D628^5+constants!$G$4*data!D628^6+constants!$H$4*data!D628^7)</f>
        <v>54983.390187068784</v>
      </c>
      <c r="K628" s="4">
        <f>E628/(constants!$A$4+constants!$B$4*data!E628+constants!$C$4*data!E628^2+constants!$D$4*data!E628^3+constants!$E$4*data!E628^4+constants!$F$4*data!E628^5+constants!$G$4*data!E628^6+constants!$H$4*data!E628^7)</f>
        <v>54983.390187068784</v>
      </c>
      <c r="L628" s="4">
        <f>F628/(constants!$A$4+constants!$B$4*data!F628+constants!$C$4*data!F628^2+constants!$D$4*data!F628^3+constants!$E$4*data!F628^4+constants!$F$4*data!F628^5+constants!$G$4*data!F628^6+constants!$H$4*data!F628^7)</f>
        <v>8872.946661570546</v>
      </c>
      <c r="M628" s="4">
        <f>G628/(constants!$A$4+constants!$B$4*data!G628+constants!$C$4*data!G628^2+constants!$D$4*data!G628^3+constants!$E$4*data!G628^4+constants!$F$4*data!G628^5+constants!$G$4*data!G628^6+constants!$H$4*data!G628^7)</f>
        <v>8019.4185010316605</v>
      </c>
      <c r="N628" s="4"/>
      <c r="O628" s="4">
        <f t="shared" si="194"/>
        <v>38000.349457157841</v>
      </c>
      <c r="P628" s="4">
        <f t="shared" si="195"/>
        <v>18327.796729022928</v>
      </c>
      <c r="Q628" s="4">
        <f t="shared" si="195"/>
        <v>18327.796729022928</v>
      </c>
      <c r="R628" s="4">
        <f t="shared" si="196"/>
        <v>2957.6488871901815</v>
      </c>
      <c r="S628" s="4">
        <f t="shared" si="196"/>
        <v>2673.139500343887</v>
      </c>
      <c r="T628" s="4">
        <f t="shared" si="197"/>
        <v>2.0733724854653426</v>
      </c>
      <c r="U628" s="4">
        <f t="shared" si="198"/>
        <v>1</v>
      </c>
      <c r="V628" s="4">
        <f t="shared" si="199"/>
        <v>0.90380555715097632</v>
      </c>
      <c r="W628" s="4"/>
      <c r="X628">
        <f>IF(front!E628&gt;$X$2,O628,P628)</f>
        <v>38000.349457157841</v>
      </c>
      <c r="Y628">
        <f t="shared" si="191"/>
        <v>37421.227795054947</v>
      </c>
      <c r="Z628">
        <f>SUMPRODUCT($B$7:$B$456,Y$7:Y$456,EXP(constants!$B$32+constants!$A$32*ABS($A$7:$A$456-$A628)))</f>
        <v>0.63678912603900073</v>
      </c>
      <c r="AA628">
        <f t="shared" si="192"/>
        <v>37420.591005928909</v>
      </c>
      <c r="AB628">
        <f t="shared" si="200"/>
        <v>37413.075530535403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6.2952533973200005E-6</v>
      </c>
      <c r="AJ628">
        <f>SUMPRODUCT(A628^constants!$E$28:$J$28,constants!$E$27:$J$27)</f>
        <v>6.9422137514274897E-7</v>
      </c>
      <c r="AL628" s="17">
        <f t="shared" si="193"/>
        <v>1.6826345623957079E-10</v>
      </c>
      <c r="AM628">
        <f t="shared" si="201"/>
        <v>0</v>
      </c>
      <c r="AN628" t="e">
        <f t="shared" si="202"/>
        <v>#DIV/0!</v>
      </c>
      <c r="AO628">
        <f t="shared" si="203"/>
        <v>0</v>
      </c>
      <c r="AQ628">
        <f t="shared" si="206"/>
        <v>1.6826345623957079E-10</v>
      </c>
      <c r="AS628" s="4" t="e">
        <f t="shared" si="204"/>
        <v>#DIV/0!</v>
      </c>
    </row>
    <row r="629" spans="1:45" x14ac:dyDescent="0.2">
      <c r="A629">
        <f>front!A629</f>
        <v>480.52</v>
      </c>
      <c r="B629" s="1">
        <f t="shared" si="205"/>
        <v>0.45999999999997954</v>
      </c>
      <c r="C629">
        <f>front!D629-front!B629</f>
        <v>11389.75</v>
      </c>
      <c r="D629" s="2">
        <f>front!E629-front!C629</f>
        <v>52260.2</v>
      </c>
      <c r="E629" s="2">
        <f>IF(front!F629-front!C629&gt;0,front!F629-front!C629,0)</f>
        <v>52260.2</v>
      </c>
      <c r="F629" s="2">
        <f>front!I629-front!H629</f>
        <v>8880.1000000000022</v>
      </c>
      <c r="G629" s="2">
        <f>IF(front!J629-front!H629&gt;0,front!J629-front!H629,0)</f>
        <v>8029.2999999999993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11400.104837147353</v>
      </c>
      <c r="J629" s="4">
        <f>D629/(constants!$A$4+constants!$B$4*data!D629+constants!$C$4*data!D629^2+constants!$D$4*data!D629^3+constants!$E$4*data!D629^4+constants!$F$4*data!D629^5+constants!$G$4*data!D629^6+constants!$H$4*data!D629^7)</f>
        <v>54983.390187068784</v>
      </c>
      <c r="K629" s="4">
        <f>E629/(constants!$A$4+constants!$B$4*data!E629+constants!$C$4*data!E629^2+constants!$D$4*data!E629^3+constants!$E$4*data!E629^4+constants!$F$4*data!E629^5+constants!$G$4*data!E629^6+constants!$H$4*data!E629^7)</f>
        <v>54983.390187068784</v>
      </c>
      <c r="L629" s="4">
        <f>F629/(constants!$A$4+constants!$B$4*data!F629+constants!$C$4*data!F629^2+constants!$D$4*data!F629^3+constants!$E$4*data!F629^4+constants!$F$4*data!F629^5+constants!$G$4*data!F629^6+constants!$H$4*data!F629^7)</f>
        <v>8872.946661570546</v>
      </c>
      <c r="M629" s="4">
        <f>G629/(constants!$A$4+constants!$B$4*data!G629+constants!$C$4*data!G629^2+constants!$D$4*data!G629^3+constants!$E$4*data!G629^4+constants!$F$4*data!G629^5+constants!$G$4*data!G629^6+constants!$H$4*data!G629^7)</f>
        <v>8019.4185010316605</v>
      </c>
      <c r="N629" s="4"/>
      <c r="O629" s="4">
        <f t="shared" si="194"/>
        <v>38000.349457157841</v>
      </c>
      <c r="P629" s="4">
        <f t="shared" si="195"/>
        <v>18327.796729022928</v>
      </c>
      <c r="Q629" s="4">
        <f t="shared" si="195"/>
        <v>18327.796729022928</v>
      </c>
      <c r="R629" s="4">
        <f t="shared" si="196"/>
        <v>2957.6488871901815</v>
      </c>
      <c r="S629" s="4">
        <f t="shared" si="196"/>
        <v>2673.139500343887</v>
      </c>
      <c r="T629" s="4">
        <f t="shared" si="197"/>
        <v>2.0733724854653426</v>
      </c>
      <c r="U629" s="4">
        <f t="shared" si="198"/>
        <v>1</v>
      </c>
      <c r="V629" s="4">
        <f t="shared" si="199"/>
        <v>0.90380555715097632</v>
      </c>
      <c r="W629" s="4"/>
      <c r="X629">
        <f>IF(front!E629&gt;$X$2,O629,P629)</f>
        <v>38000.349457157841</v>
      </c>
      <c r="Y629">
        <f t="shared" ref="Y629:Y692" si="207">X629-$U$4</f>
        <v>37421.227795054947</v>
      </c>
      <c r="Z629">
        <f>SUMPRODUCT($B$7:$B$456,Y$7:Y$456,EXP(constants!$B$32+constants!$A$32*ABS($A$7:$A$456-$A629)))</f>
        <v>0.62034374910680157</v>
      </c>
      <c r="AA629">
        <f t="shared" si="192"/>
        <v>37420.607451305841</v>
      </c>
      <c r="AB629">
        <f t="shared" si="200"/>
        <v>37413.091975912335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6.3226734878431176E-6</v>
      </c>
      <c r="AJ629">
        <f>SUMPRODUCT(A629^constants!$E$28:$J$28,constants!$E$27:$J$27)</f>
        <v>6.9114840929373556E-7</v>
      </c>
      <c r="AL629" s="17">
        <f t="shared" si="193"/>
        <v>1.6899628322390044E-10</v>
      </c>
      <c r="AM629">
        <f t="shared" si="201"/>
        <v>0</v>
      </c>
      <c r="AN629" t="e">
        <f t="shared" si="202"/>
        <v>#DIV/0!</v>
      </c>
      <c r="AO629">
        <f t="shared" si="203"/>
        <v>0</v>
      </c>
      <c r="AQ629">
        <f t="shared" si="206"/>
        <v>1.6899628322390044E-10</v>
      </c>
      <c r="AS629" s="4" t="e">
        <f t="shared" si="204"/>
        <v>#DIV/0!</v>
      </c>
    </row>
    <row r="630" spans="1:45" x14ac:dyDescent="0.2">
      <c r="A630">
        <f>front!A630</f>
        <v>480.98</v>
      </c>
      <c r="B630" s="1">
        <f t="shared" si="205"/>
        <v>0.46000000000003638</v>
      </c>
      <c r="C630">
        <f>front!D630-front!B630</f>
        <v>11523.25</v>
      </c>
      <c r="D630" s="2">
        <f>front!E630-front!C630</f>
        <v>52847.1</v>
      </c>
      <c r="E630" s="2">
        <f>IF(front!F630-front!C630&gt;0,front!F630-front!C630,0)</f>
        <v>52847.1</v>
      </c>
      <c r="F630" s="2">
        <f>front!I630-front!H630</f>
        <v>9037.6999999999989</v>
      </c>
      <c r="G630" s="2">
        <f>IF(front!J630-front!H630&gt;0,front!J630-front!H630,0)</f>
        <v>8095.8000000000011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11534.990143762509</v>
      </c>
      <c r="J630" s="4">
        <f>D630/(constants!$A$4+constants!$B$4*data!D630+constants!$C$4*data!D630^2+constants!$D$4*data!D630^3+constants!$E$4*data!D630^4+constants!$F$4*data!D630^5+constants!$G$4*data!D630^6+constants!$H$4*data!D630^7)</f>
        <v>55632.998008225579</v>
      </c>
      <c r="K630" s="4">
        <f>E630/(constants!$A$4+constants!$B$4*data!E630+constants!$C$4*data!E630^2+constants!$D$4*data!E630^3+constants!$E$4*data!E630^4+constants!$F$4*data!E630^5+constants!$G$4*data!E630^6+constants!$H$4*data!E630^7)</f>
        <v>55632.998008225579</v>
      </c>
      <c r="L630" s="4">
        <f>F630/(constants!$A$4+constants!$B$4*data!F630+constants!$C$4*data!F630^2+constants!$D$4*data!F630^3+constants!$E$4*data!F630^4+constants!$F$4*data!F630^5+constants!$G$4*data!F630^6+constants!$H$4*data!F630^7)</f>
        <v>9031.2111800483417</v>
      </c>
      <c r="M630" s="4">
        <f>G630/(constants!$A$4+constants!$B$4*data!G630+constants!$C$4*data!G630^2+constants!$D$4*data!G630^3+constants!$E$4*data!G630^4+constants!$F$4*data!G630^5+constants!$G$4*data!G630^6+constants!$H$4*data!G630^7)</f>
        <v>8086.0822440640886</v>
      </c>
      <c r="N630" s="4"/>
      <c r="O630" s="4">
        <f t="shared" si="194"/>
        <v>38449.967145875031</v>
      </c>
      <c r="P630" s="4">
        <f t="shared" si="195"/>
        <v>18544.332669408526</v>
      </c>
      <c r="Q630" s="4">
        <f t="shared" si="195"/>
        <v>18544.332669408526</v>
      </c>
      <c r="R630" s="4">
        <f t="shared" si="196"/>
        <v>3010.4037266827804</v>
      </c>
      <c r="S630" s="4">
        <f t="shared" si="196"/>
        <v>2695.3607480213632</v>
      </c>
      <c r="T630" s="4">
        <f t="shared" si="197"/>
        <v>2.0734079695034611</v>
      </c>
      <c r="U630" s="4">
        <f t="shared" si="198"/>
        <v>1</v>
      </c>
      <c r="V630" s="4">
        <f t="shared" si="199"/>
        <v>0.89534859531662592</v>
      </c>
      <c r="W630" s="4"/>
      <c r="X630">
        <f>IF(front!E630&gt;$X$2,O630,P630)</f>
        <v>38449.967145875031</v>
      </c>
      <c r="Y630">
        <f t="shared" si="207"/>
        <v>37870.845483772137</v>
      </c>
      <c r="Z630">
        <f>SUMPRODUCT($B$7:$B$456,Y$7:Y$456,EXP(constants!$B$32+constants!$A$32*ABS($A$7:$A$456-$A630)))</f>
        <v>0.6043230817234656</v>
      </c>
      <c r="AA630">
        <f t="shared" si="192"/>
        <v>37870.241160690413</v>
      </c>
      <c r="AB630">
        <f t="shared" si="200"/>
        <v>37862.725685296908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6.3501309007102069E-6</v>
      </c>
      <c r="AJ630">
        <f>SUMPRODUCT(A630^constants!$E$28:$J$28,constants!$E$27:$J$27)</f>
        <v>6.8792966909379848E-7</v>
      </c>
      <c r="AL630" s="17">
        <f t="shared" si="193"/>
        <v>1.6771457378664448E-10</v>
      </c>
      <c r="AM630">
        <f t="shared" si="201"/>
        <v>0</v>
      </c>
      <c r="AN630" t="e">
        <f t="shared" si="202"/>
        <v>#DIV/0!</v>
      </c>
      <c r="AO630">
        <f t="shared" si="203"/>
        <v>0</v>
      </c>
      <c r="AQ630">
        <f t="shared" si="206"/>
        <v>1.6771457378664448E-10</v>
      </c>
      <c r="AS630" s="4" t="e">
        <f t="shared" si="204"/>
        <v>#DIV/0!</v>
      </c>
    </row>
    <row r="631" spans="1:45" x14ac:dyDescent="0.2">
      <c r="A631">
        <f>front!A631</f>
        <v>481.45</v>
      </c>
      <c r="B631" s="1">
        <f t="shared" si="205"/>
        <v>0.46999999999997044</v>
      </c>
      <c r="C631">
        <f>front!D631-front!B631</f>
        <v>11523.25</v>
      </c>
      <c r="D631" s="2">
        <f>front!E631-front!C631</f>
        <v>52847.1</v>
      </c>
      <c r="E631" s="2">
        <f>IF(front!F631-front!C631&gt;0,front!F631-front!C631,0)</f>
        <v>52847.1</v>
      </c>
      <c r="F631" s="2">
        <f>front!I631-front!H631</f>
        <v>9037.6999999999989</v>
      </c>
      <c r="G631" s="2">
        <f>IF(front!J631-front!H631&gt;0,front!J631-front!H631,0)</f>
        <v>8095.8000000000011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11534.990143762509</v>
      </c>
      <c r="J631" s="4">
        <f>D631/(constants!$A$4+constants!$B$4*data!D631+constants!$C$4*data!D631^2+constants!$D$4*data!D631^3+constants!$E$4*data!D631^4+constants!$F$4*data!D631^5+constants!$G$4*data!D631^6+constants!$H$4*data!D631^7)</f>
        <v>55632.998008225579</v>
      </c>
      <c r="K631" s="4">
        <f>E631/(constants!$A$4+constants!$B$4*data!E631+constants!$C$4*data!E631^2+constants!$D$4*data!E631^3+constants!$E$4*data!E631^4+constants!$F$4*data!E631^5+constants!$G$4*data!E631^6+constants!$H$4*data!E631^7)</f>
        <v>55632.998008225579</v>
      </c>
      <c r="L631" s="4">
        <f>F631/(constants!$A$4+constants!$B$4*data!F631+constants!$C$4*data!F631^2+constants!$D$4*data!F631^3+constants!$E$4*data!F631^4+constants!$F$4*data!F631^5+constants!$G$4*data!F631^6+constants!$H$4*data!F631^7)</f>
        <v>9031.2111800483417</v>
      </c>
      <c r="M631" s="4">
        <f>G631/(constants!$A$4+constants!$B$4*data!G631+constants!$C$4*data!G631^2+constants!$D$4*data!G631^3+constants!$E$4*data!G631^4+constants!$F$4*data!G631^5+constants!$G$4*data!G631^6+constants!$H$4*data!G631^7)</f>
        <v>8086.0822440640886</v>
      </c>
      <c r="N631" s="4"/>
      <c r="O631" s="4">
        <f t="shared" si="194"/>
        <v>38449.967145875031</v>
      </c>
      <c r="P631" s="4">
        <f t="shared" si="195"/>
        <v>18544.332669408526</v>
      </c>
      <c r="Q631" s="4">
        <f t="shared" si="195"/>
        <v>18544.332669408526</v>
      </c>
      <c r="R631" s="4">
        <f t="shared" si="196"/>
        <v>3010.4037266827804</v>
      </c>
      <c r="S631" s="4">
        <f t="shared" si="196"/>
        <v>2695.3607480213632</v>
      </c>
      <c r="T631" s="4">
        <f t="shared" si="197"/>
        <v>2.0734079695034611</v>
      </c>
      <c r="U631" s="4">
        <f t="shared" si="198"/>
        <v>1</v>
      </c>
      <c r="V631" s="4">
        <f t="shared" si="199"/>
        <v>0.89534859531662592</v>
      </c>
      <c r="W631" s="4"/>
      <c r="X631">
        <f>IF(front!E631&gt;$X$2,O631,P631)</f>
        <v>38449.967145875031</v>
      </c>
      <c r="Y631">
        <f t="shared" si="207"/>
        <v>37870.845483772137</v>
      </c>
      <c r="Z631">
        <f>SUMPRODUCT($B$7:$B$456,Y$7:Y$456,EXP(constants!$B$32+constants!$A$32*ABS($A$7:$A$456-$A631)))</f>
        <v>0.58838138903365156</v>
      </c>
      <c r="AA631">
        <f t="shared" si="192"/>
        <v>37870.257102383104</v>
      </c>
      <c r="AB631">
        <f t="shared" si="200"/>
        <v>37862.741626989598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6.3782234473867317E-6</v>
      </c>
      <c r="AJ631">
        <f>SUMPRODUCT(A631^constants!$E$28:$J$28,constants!$E$27:$J$27)</f>
        <v>6.8448763040153448E-7</v>
      </c>
      <c r="AL631" s="17">
        <f t="shared" si="193"/>
        <v>1.6845646071335097E-10</v>
      </c>
      <c r="AM631">
        <f t="shared" si="201"/>
        <v>0</v>
      </c>
      <c r="AN631" t="e">
        <f t="shared" si="202"/>
        <v>#DIV/0!</v>
      </c>
      <c r="AO631">
        <f t="shared" si="203"/>
        <v>0</v>
      </c>
      <c r="AQ631">
        <f t="shared" si="206"/>
        <v>1.6845646071335097E-10</v>
      </c>
      <c r="AS631" s="4" t="e">
        <f t="shared" si="204"/>
        <v>#DIV/0!</v>
      </c>
    </row>
    <row r="632" spans="1:45" x14ac:dyDescent="0.2">
      <c r="A632">
        <f>front!A632</f>
        <v>481.91</v>
      </c>
      <c r="B632" s="1">
        <f t="shared" si="205"/>
        <v>0.46000000000003638</v>
      </c>
      <c r="C632">
        <f>front!D632-front!B632</f>
        <v>11690</v>
      </c>
      <c r="D632" s="2">
        <f>front!E632-front!C632</f>
        <v>52445.7</v>
      </c>
      <c r="E632" s="2">
        <f>IF(front!F632-front!C632&gt;0,front!F632-front!C632,0)</f>
        <v>52445.7</v>
      </c>
      <c r="F632" s="2">
        <f>front!I632-front!H632</f>
        <v>9187.5</v>
      </c>
      <c r="G632" s="2">
        <f>IF(front!J632-front!H632&gt;0,front!J632-front!H632,0)</f>
        <v>8241.1000000000022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11703.540630974252</v>
      </c>
      <c r="J632" s="4">
        <f>D632/(constants!$A$4+constants!$B$4*data!D632+constants!$C$4*data!D632^2+constants!$D$4*data!D632^3+constants!$E$4*data!D632^4+constants!$F$4*data!D632^5+constants!$G$4*data!D632^6+constants!$H$4*data!D632^7)</f>
        <v>55188.676399223725</v>
      </c>
      <c r="K632" s="4">
        <f>E632/(constants!$A$4+constants!$B$4*data!E632+constants!$C$4*data!E632^2+constants!$D$4*data!E632^3+constants!$E$4*data!E632^4+constants!$F$4*data!E632^5+constants!$G$4*data!E632^6+constants!$H$4*data!E632^7)</f>
        <v>55188.676399223725</v>
      </c>
      <c r="L632" s="4">
        <f>F632/(constants!$A$4+constants!$B$4*data!F632+constants!$C$4*data!F632^2+constants!$D$4*data!F632^3+constants!$E$4*data!F632^4+constants!$F$4*data!F632^5+constants!$G$4*data!F632^6+constants!$H$4*data!F632^7)</f>
        <v>9181.6918287532535</v>
      </c>
      <c r="M632" s="4">
        <f>G632/(constants!$A$4+constants!$B$4*data!G632+constants!$C$4*data!G632^2+constants!$D$4*data!G632^3+constants!$E$4*data!G632^4+constants!$F$4*data!G632^5+constants!$G$4*data!G632^6+constants!$H$4*data!G632^7)</f>
        <v>8231.7681061654985</v>
      </c>
      <c r="N632" s="4"/>
      <c r="O632" s="4">
        <f t="shared" si="194"/>
        <v>39011.802103247508</v>
      </c>
      <c r="P632" s="4">
        <f t="shared" si="195"/>
        <v>18396.225466407908</v>
      </c>
      <c r="Q632" s="4">
        <f t="shared" si="195"/>
        <v>18396.225466407908</v>
      </c>
      <c r="R632" s="4">
        <f t="shared" si="196"/>
        <v>3060.5639429177513</v>
      </c>
      <c r="S632" s="4">
        <f t="shared" si="196"/>
        <v>2743.9227020551662</v>
      </c>
      <c r="T632" s="4">
        <f t="shared" si="197"/>
        <v>2.1206416595885007</v>
      </c>
      <c r="U632" s="4">
        <f t="shared" si="198"/>
        <v>1</v>
      </c>
      <c r="V632" s="4">
        <f t="shared" si="199"/>
        <v>0.89654153719111029</v>
      </c>
      <c r="W632" s="4"/>
      <c r="X632">
        <f>IF(front!E632&gt;$X$2,O632,P632)</f>
        <v>39011.802103247508</v>
      </c>
      <c r="Y632">
        <f t="shared" si="207"/>
        <v>38432.680441144614</v>
      </c>
      <c r="Z632">
        <f>SUMPRODUCT($B$7:$B$456,Y$7:Y$456,EXP(constants!$B$32+constants!$A$32*ABS($A$7:$A$456-$A632)))</f>
        <v>0.57318616454428462</v>
      </c>
      <c r="AA632">
        <f t="shared" si="192"/>
        <v>38432.107254980067</v>
      </c>
      <c r="AB632">
        <f t="shared" si="200"/>
        <v>38424.591779586561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6.4057553917475712E-6</v>
      </c>
      <c r="AJ632">
        <f>SUMPRODUCT(A632^constants!$E$28:$J$28,constants!$E$27:$J$27)</f>
        <v>6.8096603340704999E-7</v>
      </c>
      <c r="AL632" s="17">
        <f t="shared" si="193"/>
        <v>1.6670978389289463E-10</v>
      </c>
      <c r="AM632">
        <f t="shared" si="201"/>
        <v>0</v>
      </c>
      <c r="AN632" t="e">
        <f t="shared" si="202"/>
        <v>#DIV/0!</v>
      </c>
      <c r="AO632">
        <f t="shared" si="203"/>
        <v>0</v>
      </c>
      <c r="AQ632">
        <f t="shared" si="206"/>
        <v>1.6670978389289463E-10</v>
      </c>
      <c r="AS632" s="4" t="e">
        <f t="shared" si="204"/>
        <v>#DIV/0!</v>
      </c>
    </row>
    <row r="633" spans="1:45" x14ac:dyDescent="0.2">
      <c r="A633">
        <f>front!A633</f>
        <v>482.37</v>
      </c>
      <c r="B633" s="1">
        <f t="shared" si="205"/>
        <v>0.45999999999997954</v>
      </c>
      <c r="C633">
        <f>front!D633-front!B633</f>
        <v>11690</v>
      </c>
      <c r="D633" s="2">
        <f>front!E633-front!C633</f>
        <v>52445.7</v>
      </c>
      <c r="E633" s="2">
        <f>IF(front!F633-front!C633&gt;0,front!F633-front!C633,0)</f>
        <v>52445.7</v>
      </c>
      <c r="F633" s="2">
        <f>front!I633-front!H633</f>
        <v>9187.5</v>
      </c>
      <c r="G633" s="2">
        <f>IF(front!J633-front!H633&gt;0,front!J633-front!H633,0)</f>
        <v>8241.1000000000022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11703.540630974252</v>
      </c>
      <c r="J633" s="4">
        <f>D633/(constants!$A$4+constants!$B$4*data!D633+constants!$C$4*data!D633^2+constants!$D$4*data!D633^3+constants!$E$4*data!D633^4+constants!$F$4*data!D633^5+constants!$G$4*data!D633^6+constants!$H$4*data!D633^7)</f>
        <v>55188.676399223725</v>
      </c>
      <c r="K633" s="4">
        <f>E633/(constants!$A$4+constants!$B$4*data!E633+constants!$C$4*data!E633^2+constants!$D$4*data!E633^3+constants!$E$4*data!E633^4+constants!$F$4*data!E633^5+constants!$G$4*data!E633^6+constants!$H$4*data!E633^7)</f>
        <v>55188.676399223725</v>
      </c>
      <c r="L633" s="4">
        <f>F633/(constants!$A$4+constants!$B$4*data!F633+constants!$C$4*data!F633^2+constants!$D$4*data!F633^3+constants!$E$4*data!F633^4+constants!$F$4*data!F633^5+constants!$G$4*data!F633^6+constants!$H$4*data!F633^7)</f>
        <v>9181.6918287532535</v>
      </c>
      <c r="M633" s="4">
        <f>G633/(constants!$A$4+constants!$B$4*data!G633+constants!$C$4*data!G633^2+constants!$D$4*data!G633^3+constants!$E$4*data!G633^4+constants!$F$4*data!G633^5+constants!$G$4*data!G633^6+constants!$H$4*data!G633^7)</f>
        <v>8231.7681061654985</v>
      </c>
      <c r="N633" s="4"/>
      <c r="O633" s="4">
        <f t="shared" si="194"/>
        <v>39011.802103247508</v>
      </c>
      <c r="P633" s="4">
        <f t="shared" si="195"/>
        <v>18396.225466407908</v>
      </c>
      <c r="Q633" s="4">
        <f t="shared" si="195"/>
        <v>18396.225466407908</v>
      </c>
      <c r="R633" s="4">
        <f t="shared" si="196"/>
        <v>3060.5639429177513</v>
      </c>
      <c r="S633" s="4">
        <f t="shared" si="196"/>
        <v>2743.9227020551662</v>
      </c>
      <c r="T633" s="4">
        <f t="shared" si="197"/>
        <v>2.1206416595885007</v>
      </c>
      <c r="U633" s="4">
        <f t="shared" si="198"/>
        <v>1</v>
      </c>
      <c r="V633" s="4">
        <f t="shared" si="199"/>
        <v>0.89654153719111029</v>
      </c>
      <c r="W633" s="4"/>
      <c r="X633">
        <f>IF(front!E633&gt;$X$2,O633,P633)</f>
        <v>39011.802103247508</v>
      </c>
      <c r="Y633">
        <f t="shared" si="207"/>
        <v>38432.680441144614</v>
      </c>
      <c r="Z633">
        <f>SUMPRODUCT($B$7:$B$456,Y$7:Y$456,EXP(constants!$B$32+constants!$A$32*ABS($A$7:$A$456-$A633)))</f>
        <v>0.55838336383239717</v>
      </c>
      <c r="AA633">
        <f t="shared" si="192"/>
        <v>38432.122057780784</v>
      </c>
      <c r="AB633">
        <f t="shared" si="200"/>
        <v>38424.606582387278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6.4333237426002141E-6</v>
      </c>
      <c r="AJ633">
        <f>SUMPRODUCT(A633^constants!$E$28:$J$28,constants!$E$27:$J$27)</f>
        <v>6.7729056138504532E-7</v>
      </c>
      <c r="AL633" s="17">
        <f t="shared" si="193"/>
        <v>1.6742718572293888E-10</v>
      </c>
      <c r="AM633">
        <f t="shared" si="201"/>
        <v>0</v>
      </c>
      <c r="AN633" t="e">
        <f t="shared" si="202"/>
        <v>#DIV/0!</v>
      </c>
      <c r="AO633">
        <f t="shared" si="203"/>
        <v>0</v>
      </c>
      <c r="AQ633">
        <f t="shared" si="206"/>
        <v>1.6742718572293888E-10</v>
      </c>
      <c r="AS633" s="4" t="e">
        <f t="shared" si="204"/>
        <v>#DIV/0!</v>
      </c>
    </row>
    <row r="634" spans="1:45" x14ac:dyDescent="0.2">
      <c r="A634">
        <f>front!A634</f>
        <v>482.84</v>
      </c>
      <c r="B634" s="1">
        <f t="shared" si="205"/>
        <v>0.46999999999997044</v>
      </c>
      <c r="C634">
        <f>front!D634-front!B634</f>
        <v>11831.2</v>
      </c>
      <c r="D634" s="2">
        <f>front!E634-front!C634</f>
        <v>52762.1</v>
      </c>
      <c r="E634" s="2">
        <f>IF(front!F634-front!C634&gt;0,front!F634-front!C634,0)</f>
        <v>52762.1</v>
      </c>
      <c r="F634" s="2">
        <f>front!I634-front!H634</f>
        <v>8518.9</v>
      </c>
      <c r="G634" s="2">
        <f>IF(front!J634-front!H634&gt;0,front!J634-front!H634,0)</f>
        <v>7700.9999999999982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11846.326844049234</v>
      </c>
      <c r="J634" s="4">
        <f>D634/(constants!$A$4+constants!$B$4*data!D634+constants!$C$4*data!D634^2+constants!$D$4*data!D634^3+constants!$E$4*data!D634^4+constants!$F$4*data!D634^5+constants!$G$4*data!D634^6+constants!$H$4*data!D634^7)</f>
        <v>55538.89612842942</v>
      </c>
      <c r="K634" s="4">
        <f>E634/(constants!$A$4+constants!$B$4*data!E634+constants!$C$4*data!E634^2+constants!$D$4*data!E634^3+constants!$E$4*data!E634^4+constants!$F$4*data!E634^5+constants!$G$4*data!E634^6+constants!$H$4*data!E634^7)</f>
        <v>55538.89612842942</v>
      </c>
      <c r="L634" s="4">
        <f>F634/(constants!$A$4+constants!$B$4*data!F634+constants!$C$4*data!F634^2+constants!$D$4*data!F634^3+constants!$E$4*data!F634^4+constants!$F$4*data!F634^5+constants!$G$4*data!F634^6+constants!$H$4*data!F634^7)</f>
        <v>8510.416406066659</v>
      </c>
      <c r="M634" s="4">
        <f>G634/(constants!$A$4+constants!$B$4*data!G634+constants!$C$4*data!G634^2+constants!$D$4*data!G634^3+constants!$E$4*data!G634^4+constants!$F$4*data!G634^5+constants!$G$4*data!G634^6+constants!$H$4*data!G634^7)</f>
        <v>7690.4243803185691</v>
      </c>
      <c r="N634" s="4"/>
      <c r="O634" s="4">
        <f t="shared" si="194"/>
        <v>39487.756146830783</v>
      </c>
      <c r="P634" s="4">
        <f t="shared" si="195"/>
        <v>18512.96537614314</v>
      </c>
      <c r="Q634" s="4">
        <f t="shared" si="195"/>
        <v>18512.96537614314</v>
      </c>
      <c r="R634" s="4">
        <f t="shared" si="196"/>
        <v>2836.8054686888868</v>
      </c>
      <c r="S634" s="4">
        <f t="shared" si="196"/>
        <v>2563.4747934395232</v>
      </c>
      <c r="T634" s="4">
        <f t="shared" si="197"/>
        <v>2.1329784475110052</v>
      </c>
      <c r="U634" s="4">
        <f t="shared" si="198"/>
        <v>1</v>
      </c>
      <c r="V634" s="4">
        <f t="shared" si="199"/>
        <v>0.90364842486866348</v>
      </c>
      <c r="W634" s="4"/>
      <c r="X634">
        <f>IF(front!E634&gt;$X$2,O634,P634)</f>
        <v>39487.756146830783</v>
      </c>
      <c r="Y634">
        <f t="shared" si="207"/>
        <v>38908.634484727889</v>
      </c>
      <c r="Z634">
        <f>SUMPRODUCT($B$7:$B$456,Y$7:Y$456,EXP(constants!$B$32+constants!$A$32*ABS($A$7:$A$456-$A634)))</f>
        <v>0.54365353427842023</v>
      </c>
      <c r="AA634">
        <f t="shared" si="192"/>
        <v>38908.090831193607</v>
      </c>
      <c r="AB634">
        <f t="shared" si="200"/>
        <v>38900.575355800102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6.4615286911092231E-6</v>
      </c>
      <c r="AJ634">
        <f>SUMPRODUCT(A634^constants!$E$28:$J$28,constants!$E$27:$J$27)</f>
        <v>6.7337341879775353E-7</v>
      </c>
      <c r="AL634" s="17">
        <f t="shared" si="193"/>
        <v>1.6610367923891914E-10</v>
      </c>
      <c r="AM634">
        <f t="shared" si="201"/>
        <v>0</v>
      </c>
      <c r="AN634" t="e">
        <f t="shared" si="202"/>
        <v>#DIV/0!</v>
      </c>
      <c r="AO634">
        <f t="shared" si="203"/>
        <v>0</v>
      </c>
      <c r="AQ634">
        <f t="shared" si="206"/>
        <v>1.6610367923891914E-10</v>
      </c>
      <c r="AS634" s="4" t="e">
        <f t="shared" si="204"/>
        <v>#DIV/0!</v>
      </c>
    </row>
    <row r="635" spans="1:45" x14ac:dyDescent="0.2">
      <c r="A635">
        <f>front!A635</f>
        <v>483.3</v>
      </c>
      <c r="B635" s="1">
        <f t="shared" si="205"/>
        <v>0.46000000000003638</v>
      </c>
      <c r="C635">
        <f>front!D635-front!B635</f>
        <v>11831.2</v>
      </c>
      <c r="D635" s="2">
        <f>front!E635-front!C635</f>
        <v>52762.1</v>
      </c>
      <c r="E635" s="2">
        <f>IF(front!F635-front!C635&gt;0,front!F635-front!C635,0)</f>
        <v>52762.1</v>
      </c>
      <c r="F635" s="2">
        <f>front!I635-front!H635</f>
        <v>8518.9</v>
      </c>
      <c r="G635" s="2">
        <f>IF(front!J635-front!H635&gt;0,front!J635-front!H635,0)</f>
        <v>7700.9999999999982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11846.326844049234</v>
      </c>
      <c r="J635" s="4">
        <f>D635/(constants!$A$4+constants!$B$4*data!D635+constants!$C$4*data!D635^2+constants!$D$4*data!D635^3+constants!$E$4*data!D635^4+constants!$F$4*data!D635^5+constants!$G$4*data!D635^6+constants!$H$4*data!D635^7)</f>
        <v>55538.89612842942</v>
      </c>
      <c r="K635" s="4">
        <f>E635/(constants!$A$4+constants!$B$4*data!E635+constants!$C$4*data!E635^2+constants!$D$4*data!E635^3+constants!$E$4*data!E635^4+constants!$F$4*data!E635^5+constants!$G$4*data!E635^6+constants!$H$4*data!E635^7)</f>
        <v>55538.89612842942</v>
      </c>
      <c r="L635" s="4">
        <f>F635/(constants!$A$4+constants!$B$4*data!F635+constants!$C$4*data!F635^2+constants!$D$4*data!F635^3+constants!$E$4*data!F635^4+constants!$F$4*data!F635^5+constants!$G$4*data!F635^6+constants!$H$4*data!F635^7)</f>
        <v>8510.416406066659</v>
      </c>
      <c r="M635" s="4">
        <f>G635/(constants!$A$4+constants!$B$4*data!G635+constants!$C$4*data!G635^2+constants!$D$4*data!G635^3+constants!$E$4*data!G635^4+constants!$F$4*data!G635^5+constants!$G$4*data!G635^6+constants!$H$4*data!G635^7)</f>
        <v>7690.4243803185691</v>
      </c>
      <c r="N635" s="4"/>
      <c r="O635" s="4">
        <f t="shared" si="194"/>
        <v>39487.756146830783</v>
      </c>
      <c r="P635" s="4">
        <f t="shared" si="195"/>
        <v>18512.96537614314</v>
      </c>
      <c r="Q635" s="4">
        <f t="shared" si="195"/>
        <v>18512.96537614314</v>
      </c>
      <c r="R635" s="4">
        <f t="shared" si="196"/>
        <v>2836.8054686888868</v>
      </c>
      <c r="S635" s="4">
        <f t="shared" si="196"/>
        <v>2563.4747934395232</v>
      </c>
      <c r="T635" s="4">
        <f t="shared" si="197"/>
        <v>2.1329784475110052</v>
      </c>
      <c r="U635" s="4">
        <f t="shared" si="198"/>
        <v>1</v>
      </c>
      <c r="V635" s="4">
        <f t="shared" si="199"/>
        <v>0.90364842486866348</v>
      </c>
      <c r="W635" s="4"/>
      <c r="X635">
        <f>IF(front!E635&gt;$X$2,O635,P635)</f>
        <v>39487.756146830783</v>
      </c>
      <c r="Y635">
        <f t="shared" si="207"/>
        <v>38908.634484727889</v>
      </c>
      <c r="Z635">
        <f>SUMPRODUCT($B$7:$B$456,Y$7:Y$456,EXP(constants!$B$32+constants!$A$32*ABS($A$7:$A$456-$A635)))</f>
        <v>0.52961342755212504</v>
      </c>
      <c r="AA635">
        <f t="shared" si="192"/>
        <v>38908.10487130034</v>
      </c>
      <c r="AB635">
        <f t="shared" si="200"/>
        <v>38900.589395906834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6.4891697162520638E-6</v>
      </c>
      <c r="AJ635">
        <f>SUMPRODUCT(A635^constants!$E$28:$J$28,constants!$E$27:$J$27)</f>
        <v>6.6937848795740927E-7</v>
      </c>
      <c r="AL635" s="17">
        <f t="shared" si="193"/>
        <v>1.6681417472134397E-10</v>
      </c>
      <c r="AM635">
        <f t="shared" si="201"/>
        <v>0</v>
      </c>
      <c r="AN635" t="e">
        <f t="shared" si="202"/>
        <v>#DIV/0!</v>
      </c>
      <c r="AO635">
        <f t="shared" si="203"/>
        <v>0</v>
      </c>
      <c r="AQ635">
        <f t="shared" si="206"/>
        <v>1.6681417472134397E-10</v>
      </c>
      <c r="AS635" s="4" t="e">
        <f t="shared" si="204"/>
        <v>#DIV/0!</v>
      </c>
    </row>
    <row r="636" spans="1:45" x14ac:dyDescent="0.2">
      <c r="A636">
        <f>front!A636</f>
        <v>483.76</v>
      </c>
      <c r="B636" s="1">
        <f t="shared" si="205"/>
        <v>0.45999999999997954</v>
      </c>
      <c r="C636">
        <f>front!D636-front!B636</f>
        <v>11962.75</v>
      </c>
      <c r="D636" s="2">
        <f>front!E636-front!C636</f>
        <v>52710.1</v>
      </c>
      <c r="E636" s="2">
        <f>IF(front!F636-front!C636&gt;0,front!F636-front!C636,0)</f>
        <v>52710.1</v>
      </c>
      <c r="F636" s="2">
        <f>front!I636-front!H636</f>
        <v>9072.7000000000007</v>
      </c>
      <c r="G636" s="2">
        <f>IF(front!J636-front!H636&gt;0,front!J636-front!H636,0)</f>
        <v>8162.2999999999993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11979.406021840476</v>
      </c>
      <c r="J636" s="4">
        <f>D636/(constants!$A$4+constants!$B$4*data!D636+constants!$C$4*data!D636^2+constants!$D$4*data!D636^3+constants!$E$4*data!D636^4+constants!$F$4*data!D636^5+constants!$G$4*data!D636^6+constants!$H$4*data!D636^7)</f>
        <v>55481.331425943972</v>
      </c>
      <c r="K636" s="4">
        <f>E636/(constants!$A$4+constants!$B$4*data!E636+constants!$C$4*data!E636^2+constants!$D$4*data!E636^3+constants!$E$4*data!E636^4+constants!$F$4*data!E636^5+constants!$G$4*data!E636^6+constants!$H$4*data!E636^7)</f>
        <v>55481.331425943972</v>
      </c>
      <c r="L636" s="4">
        <f>F636/(constants!$A$4+constants!$B$4*data!F636+constants!$C$4*data!F636^2+constants!$D$4*data!F636^3+constants!$E$4*data!F636^4+constants!$F$4*data!F636^5+constants!$G$4*data!F636^6+constants!$H$4*data!F636^7)</f>
        <v>9066.3658919066402</v>
      </c>
      <c r="M636" s="4">
        <f>G636/(constants!$A$4+constants!$B$4*data!G636+constants!$C$4*data!G636^2+constants!$D$4*data!G636^3+constants!$E$4*data!G636^4+constants!$F$4*data!G636^5+constants!$G$4*data!G636^6+constants!$H$4*data!G636^7)</f>
        <v>8152.7540199531813</v>
      </c>
      <c r="N636" s="4"/>
      <c r="O636" s="4">
        <f t="shared" si="194"/>
        <v>39931.35340613492</v>
      </c>
      <c r="P636" s="4">
        <f t="shared" si="195"/>
        <v>18493.777141981325</v>
      </c>
      <c r="Q636" s="4">
        <f t="shared" si="195"/>
        <v>18493.777141981325</v>
      </c>
      <c r="R636" s="4">
        <f t="shared" si="196"/>
        <v>3022.1219639688798</v>
      </c>
      <c r="S636" s="4">
        <f t="shared" si="196"/>
        <v>2717.5846733177268</v>
      </c>
      <c r="T636" s="4">
        <f t="shared" si="197"/>
        <v>2.1591778196293809</v>
      </c>
      <c r="U636" s="4">
        <f t="shared" si="198"/>
        <v>1</v>
      </c>
      <c r="V636" s="4">
        <f t="shared" si="199"/>
        <v>0.89923064181989154</v>
      </c>
      <c r="W636" s="4"/>
      <c r="X636">
        <f>IF(front!E636&gt;$X$2,O636,P636)</f>
        <v>39931.35340613492</v>
      </c>
      <c r="Y636">
        <f t="shared" si="207"/>
        <v>39352.231744032026</v>
      </c>
      <c r="Z636">
        <f>SUMPRODUCT($B$7:$B$456,Y$7:Y$456,EXP(constants!$B$32+constants!$A$32*ABS($A$7:$A$456-$A636)))</f>
        <v>0.51593591314696363</v>
      </c>
      <c r="AA636">
        <f t="shared" si="192"/>
        <v>39351.715808118875</v>
      </c>
      <c r="AB636">
        <f t="shared" si="200"/>
        <v>39344.20033272537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6.5168462265698624E-6</v>
      </c>
      <c r="AJ636">
        <f>SUMPRODUCT(A636^constants!$E$28:$J$28,constants!$E$27:$J$27)</f>
        <v>6.652213586423616E-7</v>
      </c>
      <c r="AL636" s="17">
        <f t="shared" si="193"/>
        <v>1.6563676911611641E-10</v>
      </c>
      <c r="AM636">
        <f t="shared" si="201"/>
        <v>0</v>
      </c>
      <c r="AN636" t="e">
        <f t="shared" si="202"/>
        <v>#DIV/0!</v>
      </c>
      <c r="AO636">
        <f t="shared" si="203"/>
        <v>0</v>
      </c>
      <c r="AQ636">
        <f t="shared" si="206"/>
        <v>1.6563676911611641E-10</v>
      </c>
      <c r="AS636" s="4" t="e">
        <f t="shared" si="204"/>
        <v>#DIV/0!</v>
      </c>
    </row>
    <row r="637" spans="1:45" x14ac:dyDescent="0.2">
      <c r="A637">
        <f>front!A637</f>
        <v>484.22</v>
      </c>
      <c r="B637" s="1">
        <f t="shared" si="205"/>
        <v>0.46000000000003638</v>
      </c>
      <c r="C637">
        <f>front!D637-front!B637</f>
        <v>11962.75</v>
      </c>
      <c r="D637" s="2">
        <f>front!E637-front!C637</f>
        <v>52710.1</v>
      </c>
      <c r="E637" s="2">
        <f>IF(front!F637-front!C637&gt;0,front!F637-front!C637,0)</f>
        <v>52710.1</v>
      </c>
      <c r="F637" s="2">
        <f>front!I637-front!H637</f>
        <v>9072.7000000000007</v>
      </c>
      <c r="G637" s="2">
        <f>IF(front!J637-front!H637&gt;0,front!J637-front!H637,0)</f>
        <v>8162.2999999999993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11979.406021840476</v>
      </c>
      <c r="J637" s="4">
        <f>D637/(constants!$A$4+constants!$B$4*data!D637+constants!$C$4*data!D637^2+constants!$D$4*data!D637^3+constants!$E$4*data!D637^4+constants!$F$4*data!D637^5+constants!$G$4*data!D637^6+constants!$H$4*data!D637^7)</f>
        <v>55481.331425943972</v>
      </c>
      <c r="K637" s="4">
        <f>E637/(constants!$A$4+constants!$B$4*data!E637+constants!$C$4*data!E637^2+constants!$D$4*data!E637^3+constants!$E$4*data!E637^4+constants!$F$4*data!E637^5+constants!$G$4*data!E637^6+constants!$H$4*data!E637^7)</f>
        <v>55481.331425943972</v>
      </c>
      <c r="L637" s="4">
        <f>F637/(constants!$A$4+constants!$B$4*data!F637+constants!$C$4*data!F637^2+constants!$D$4*data!F637^3+constants!$E$4*data!F637^4+constants!$F$4*data!F637^5+constants!$G$4*data!F637^6+constants!$H$4*data!F637^7)</f>
        <v>9066.3658919066402</v>
      </c>
      <c r="M637" s="4">
        <f>G637/(constants!$A$4+constants!$B$4*data!G637+constants!$C$4*data!G637^2+constants!$D$4*data!G637^3+constants!$E$4*data!G637^4+constants!$F$4*data!G637^5+constants!$G$4*data!G637^6+constants!$H$4*data!G637^7)</f>
        <v>8152.7540199531813</v>
      </c>
      <c r="N637" s="4"/>
      <c r="O637" s="4">
        <f t="shared" si="194"/>
        <v>39931.35340613492</v>
      </c>
      <c r="P637" s="4">
        <f t="shared" si="195"/>
        <v>18493.777141981325</v>
      </c>
      <c r="Q637" s="4">
        <f t="shared" si="195"/>
        <v>18493.777141981325</v>
      </c>
      <c r="R637" s="4">
        <f t="shared" si="196"/>
        <v>3022.1219639688798</v>
      </c>
      <c r="S637" s="4">
        <f t="shared" si="196"/>
        <v>2717.5846733177268</v>
      </c>
      <c r="T637" s="4">
        <f t="shared" si="197"/>
        <v>2.1591778196293809</v>
      </c>
      <c r="U637" s="4">
        <f t="shared" si="198"/>
        <v>1</v>
      </c>
      <c r="V637" s="4">
        <f t="shared" si="199"/>
        <v>0.89923064181989154</v>
      </c>
      <c r="W637" s="4"/>
      <c r="X637">
        <f>IF(front!E637&gt;$X$2,O637,P637)</f>
        <v>39931.35340613492</v>
      </c>
      <c r="Y637">
        <f t="shared" si="207"/>
        <v>39352.231744032026</v>
      </c>
      <c r="Z637">
        <f>SUMPRODUCT($B$7:$B$456,Y$7:Y$456,EXP(constants!$B$32+constants!$A$32*ABS($A$7:$A$456-$A637)))</f>
        <v>0.50261162694669737</v>
      </c>
      <c r="AA637">
        <f t="shared" si="192"/>
        <v>39351.729132405082</v>
      </c>
      <c r="AB637">
        <f t="shared" si="200"/>
        <v>39344.213657011576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6.5445579160120222E-6</v>
      </c>
      <c r="AJ637">
        <f>SUMPRODUCT(A637^constants!$E$28:$J$28,constants!$E$27:$J$27)</f>
        <v>6.6089922678812122E-7</v>
      </c>
      <c r="AL637" s="17">
        <f t="shared" si="193"/>
        <v>1.6634105266571287E-10</v>
      </c>
      <c r="AM637">
        <f t="shared" si="201"/>
        <v>0</v>
      </c>
      <c r="AN637" t="e">
        <f t="shared" si="202"/>
        <v>#DIV/0!</v>
      </c>
      <c r="AO637">
        <f t="shared" si="203"/>
        <v>0</v>
      </c>
      <c r="AQ637">
        <f t="shared" si="206"/>
        <v>1.6634105266571287E-10</v>
      </c>
      <c r="AS637" s="4" t="e">
        <f t="shared" si="204"/>
        <v>#DIV/0!</v>
      </c>
    </row>
    <row r="638" spans="1:45" x14ac:dyDescent="0.2">
      <c r="A638">
        <f>front!A638</f>
        <v>484.69</v>
      </c>
      <c r="B638" s="1">
        <f t="shared" si="205"/>
        <v>0.46999999999997044</v>
      </c>
      <c r="C638">
        <f>front!D638-front!B638</f>
        <v>12110.800000000001</v>
      </c>
      <c r="D638" s="2">
        <f>front!E638-front!C638</f>
        <v>52388.6</v>
      </c>
      <c r="E638" s="2">
        <f>IF(front!F638-front!C638&gt;0,front!F638-front!C638,0)</f>
        <v>52388.6</v>
      </c>
      <c r="F638" s="2">
        <f>front!I638-front!H638</f>
        <v>11978.5</v>
      </c>
      <c r="G638" s="2">
        <f>IF(front!J638-front!H638&gt;0,front!J638-front!H638,0)</f>
        <v>10848.3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12129.236841975522</v>
      </c>
      <c r="J638" s="4">
        <f>D638/(constants!$A$4+constants!$B$4*data!D638+constants!$C$4*data!D638^2+constants!$D$4*data!D638^3+constants!$E$4*data!D638^4+constants!$F$4*data!D638^5+constants!$G$4*data!D638^6+constants!$H$4*data!D638^7)</f>
        <v>55125.48271366566</v>
      </c>
      <c r="K638" s="4">
        <f>E638/(constants!$A$4+constants!$B$4*data!E638+constants!$C$4*data!E638^2+constants!$D$4*data!E638^3+constants!$E$4*data!E638^4+constants!$F$4*data!E638^5+constants!$G$4*data!E638^6+constants!$H$4*data!E638^7)</f>
        <v>55125.48271366566</v>
      </c>
      <c r="L638" s="4">
        <f>F638/(constants!$A$4+constants!$B$4*data!F638+constants!$C$4*data!F638^2+constants!$D$4*data!F638^3+constants!$E$4*data!F638^4+constants!$F$4*data!F638^5+constants!$G$4*data!F638^6+constants!$H$4*data!F638^7)</f>
        <v>11995.342448550513</v>
      </c>
      <c r="M638" s="4">
        <f>G638/(constants!$A$4+constants!$B$4*data!G638+constants!$C$4*data!G638^2+constants!$D$4*data!G638^3+constants!$E$4*data!G638^4+constants!$F$4*data!G638^5+constants!$G$4*data!G638^6+constants!$H$4*data!G638^7)</f>
        <v>10853.536927273888</v>
      </c>
      <c r="N638" s="4"/>
      <c r="O638" s="4">
        <f t="shared" si="194"/>
        <v>40430.789473251738</v>
      </c>
      <c r="P638" s="4">
        <f t="shared" si="195"/>
        <v>18375.160904555218</v>
      </c>
      <c r="Q638" s="4">
        <f t="shared" si="195"/>
        <v>18375.160904555218</v>
      </c>
      <c r="R638" s="4">
        <f t="shared" si="196"/>
        <v>3998.4474828501711</v>
      </c>
      <c r="S638" s="4">
        <f t="shared" si="196"/>
        <v>3617.8456424246292</v>
      </c>
      <c r="T638" s="4">
        <f t="shared" si="197"/>
        <v>2.200295806020883</v>
      </c>
      <c r="U638" s="4">
        <f t="shared" si="198"/>
        <v>1</v>
      </c>
      <c r="V638" s="4">
        <f t="shared" si="199"/>
        <v>0.90481259487388799</v>
      </c>
      <c r="W638" s="4"/>
      <c r="X638">
        <f>IF(front!E638&gt;$X$2,O638,P638)</f>
        <v>40430.789473251738</v>
      </c>
      <c r="Y638">
        <f t="shared" si="207"/>
        <v>39851.667811148844</v>
      </c>
      <c r="Z638">
        <f>SUMPRODUCT($B$7:$B$456,Y$7:Y$456,EXP(constants!$B$32+constants!$A$32*ABS($A$7:$A$456-$A638)))</f>
        <v>0.48935302349196735</v>
      </c>
      <c r="AA638">
        <f t="shared" si="192"/>
        <v>39851.178458125352</v>
      </c>
      <c r="AB638">
        <f t="shared" si="200"/>
        <v>39843.662982731847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6.5729080490922606E-6</v>
      </c>
      <c r="AJ638">
        <f>SUMPRODUCT(A638^constants!$E$28:$J$28,constants!$E$27:$J$27)</f>
        <v>6.5630977040548192E-7</v>
      </c>
      <c r="AL638" s="17">
        <f t="shared" si="193"/>
        <v>1.6496746426002408E-10</v>
      </c>
      <c r="AM638">
        <f t="shared" si="201"/>
        <v>0</v>
      </c>
      <c r="AN638" t="e">
        <f t="shared" si="202"/>
        <v>#DIV/0!</v>
      </c>
      <c r="AO638">
        <f t="shared" si="203"/>
        <v>0</v>
      </c>
      <c r="AQ638">
        <f t="shared" si="206"/>
        <v>1.6496746426002408E-10</v>
      </c>
      <c r="AS638" s="4" t="e">
        <f t="shared" si="204"/>
        <v>#DIV/0!</v>
      </c>
    </row>
    <row r="639" spans="1:45" x14ac:dyDescent="0.2">
      <c r="A639">
        <f>front!A639</f>
        <v>485.15</v>
      </c>
      <c r="B639" s="1">
        <f t="shared" si="205"/>
        <v>0.45999999999997954</v>
      </c>
      <c r="C639">
        <f>front!D639-front!B639</f>
        <v>12110.800000000001</v>
      </c>
      <c r="D639" s="2">
        <f>front!E639-front!C639</f>
        <v>52388.6</v>
      </c>
      <c r="E639" s="2">
        <f>IF(front!F639-front!C639&gt;0,front!F639-front!C639,0)</f>
        <v>52388.6</v>
      </c>
      <c r="F639" s="2">
        <f>front!I639-front!H639</f>
        <v>11978.5</v>
      </c>
      <c r="G639" s="2">
        <f>IF(front!J639-front!H639&gt;0,front!J639-front!H639,0)</f>
        <v>10848.3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12129.236841975522</v>
      </c>
      <c r="J639" s="4">
        <f>D639/(constants!$A$4+constants!$B$4*data!D639+constants!$C$4*data!D639^2+constants!$D$4*data!D639^3+constants!$E$4*data!D639^4+constants!$F$4*data!D639^5+constants!$G$4*data!D639^6+constants!$H$4*data!D639^7)</f>
        <v>55125.48271366566</v>
      </c>
      <c r="K639" s="4">
        <f>E639/(constants!$A$4+constants!$B$4*data!E639+constants!$C$4*data!E639^2+constants!$D$4*data!E639^3+constants!$E$4*data!E639^4+constants!$F$4*data!E639^5+constants!$G$4*data!E639^6+constants!$H$4*data!E639^7)</f>
        <v>55125.48271366566</v>
      </c>
      <c r="L639" s="4">
        <f>F639/(constants!$A$4+constants!$B$4*data!F639+constants!$C$4*data!F639^2+constants!$D$4*data!F639^3+constants!$E$4*data!F639^4+constants!$F$4*data!F639^5+constants!$G$4*data!F639^6+constants!$H$4*data!F639^7)</f>
        <v>11995.342448550513</v>
      </c>
      <c r="M639" s="4">
        <f>G639/(constants!$A$4+constants!$B$4*data!G639+constants!$C$4*data!G639^2+constants!$D$4*data!G639^3+constants!$E$4*data!G639^4+constants!$F$4*data!G639^5+constants!$G$4*data!G639^6+constants!$H$4*data!G639^7)</f>
        <v>10853.536927273888</v>
      </c>
      <c r="N639" s="4"/>
      <c r="O639" s="4">
        <f t="shared" si="194"/>
        <v>40430.789473251738</v>
      </c>
      <c r="P639" s="4">
        <f t="shared" si="195"/>
        <v>18375.160904555218</v>
      </c>
      <c r="Q639" s="4">
        <f t="shared" si="195"/>
        <v>18375.160904555218</v>
      </c>
      <c r="R639" s="4">
        <f t="shared" si="196"/>
        <v>3998.4474828501711</v>
      </c>
      <c r="S639" s="4">
        <f t="shared" si="196"/>
        <v>3617.8456424246292</v>
      </c>
      <c r="T639" s="4">
        <f t="shared" si="197"/>
        <v>2.200295806020883</v>
      </c>
      <c r="U639" s="4">
        <f t="shared" si="198"/>
        <v>1</v>
      </c>
      <c r="V639" s="4">
        <f t="shared" si="199"/>
        <v>0.90481259487388799</v>
      </c>
      <c r="W639" s="4"/>
      <c r="X639">
        <f>IF(front!E639&gt;$X$2,O639,P639)</f>
        <v>40430.789473251738</v>
      </c>
      <c r="Y639">
        <f t="shared" si="207"/>
        <v>39851.667811148844</v>
      </c>
      <c r="Z639">
        <f>SUMPRODUCT($B$7:$B$456,Y$7:Y$456,EXP(constants!$B$32+constants!$A$32*ABS($A$7:$A$456-$A639)))</f>
        <v>0.47671525284676991</v>
      </c>
      <c r="AA639">
        <f t="shared" si="192"/>
        <v>39851.191095896</v>
      </c>
      <c r="AB639">
        <f t="shared" si="200"/>
        <v>39843.675620502494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6.600689924422869E-6</v>
      </c>
      <c r="AJ639">
        <f>SUMPRODUCT(A639^constants!$E$28:$J$28,constants!$E$27:$J$27)</f>
        <v>6.5164537953584173E-7</v>
      </c>
      <c r="AL639" s="17">
        <f t="shared" si="193"/>
        <v>1.6566468383319359E-10</v>
      </c>
      <c r="AM639">
        <f t="shared" si="201"/>
        <v>0</v>
      </c>
      <c r="AN639" t="e">
        <f t="shared" si="202"/>
        <v>#DIV/0!</v>
      </c>
      <c r="AO639">
        <f t="shared" si="203"/>
        <v>0</v>
      </c>
      <c r="AQ639">
        <f t="shared" si="206"/>
        <v>1.6566468383319359E-10</v>
      </c>
      <c r="AS639" s="4" t="e">
        <f t="shared" si="204"/>
        <v>#DIV/0!</v>
      </c>
    </row>
    <row r="640" spans="1:45" x14ac:dyDescent="0.2">
      <c r="A640">
        <f>front!A640</f>
        <v>485.61</v>
      </c>
      <c r="B640" s="1">
        <f t="shared" si="205"/>
        <v>0.46000000000003638</v>
      </c>
      <c r="C640">
        <f>front!D640-front!B640</f>
        <v>12266.75</v>
      </c>
      <c r="D640" s="2">
        <f>front!E640-front!C640</f>
        <v>53375.7</v>
      </c>
      <c r="E640" s="2">
        <f>IF(front!F640-front!C640&gt;0,front!F640-front!C640,0)</f>
        <v>53375.7</v>
      </c>
      <c r="F640" s="2">
        <f>front!I640-front!H640</f>
        <v>22360.899999999998</v>
      </c>
      <c r="G640" s="2">
        <f>IF(front!J640-front!H640&gt;0,front!J640-front!H640,0)</f>
        <v>20291.899999999998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12287.131880933741</v>
      </c>
      <c r="J640" s="4">
        <f>D640/(constants!$A$4+constants!$B$4*data!D640+constants!$C$4*data!D640^2+constants!$D$4*data!D640^3+constants!$E$4*data!D640^4+constants!$F$4*data!D640^5+constants!$G$4*data!D640^6+constants!$H$4*data!D640^7)</f>
        <v>56218.374302712873</v>
      </c>
      <c r="K640" s="4">
        <f>E640/(constants!$A$4+constants!$B$4*data!E640+constants!$C$4*data!E640^2+constants!$D$4*data!E640^3+constants!$E$4*data!E640^4+constants!$F$4*data!E640^5+constants!$G$4*data!E640^6+constants!$H$4*data!E640^7)</f>
        <v>56218.374302712873</v>
      </c>
      <c r="L640" s="4">
        <f>F640/(constants!$A$4+constants!$B$4*data!F640+constants!$C$4*data!F640^2+constants!$D$4*data!F640^3+constants!$E$4*data!F640^4+constants!$F$4*data!F640^5+constants!$G$4*data!F640^6+constants!$H$4*data!F640^7)</f>
        <v>22672.293033187736</v>
      </c>
      <c r="M640" s="4">
        <f>G640/(constants!$A$4+constants!$B$4*data!G640+constants!$C$4*data!G640^2+constants!$D$4*data!G640^3+constants!$E$4*data!G640^4+constants!$F$4*data!G640^5+constants!$G$4*data!G640^6+constants!$H$4*data!G640^7)</f>
        <v>20517.089684861603</v>
      </c>
      <c r="N640" s="4"/>
      <c r="O640" s="4">
        <f t="shared" si="194"/>
        <v>40957.106269779135</v>
      </c>
      <c r="P640" s="4">
        <f t="shared" si="195"/>
        <v>18739.458100904292</v>
      </c>
      <c r="Q640" s="4">
        <f t="shared" si="195"/>
        <v>18739.458100904292</v>
      </c>
      <c r="R640" s="4">
        <f t="shared" si="196"/>
        <v>7557.4310110625784</v>
      </c>
      <c r="S640" s="4">
        <f t="shared" si="196"/>
        <v>6839.0298949538683</v>
      </c>
      <c r="T640" s="4">
        <f t="shared" si="197"/>
        <v>2.185607825436676</v>
      </c>
      <c r="U640" s="4">
        <f t="shared" si="198"/>
        <v>1</v>
      </c>
      <c r="V640" s="4">
        <f t="shared" si="199"/>
        <v>0.90494109505503739</v>
      </c>
      <c r="W640" s="4"/>
      <c r="X640">
        <f>IF(front!E640&gt;$X$2,O640,P640)</f>
        <v>40957.106269779135</v>
      </c>
      <c r="Y640">
        <f t="shared" si="207"/>
        <v>40377.984607676241</v>
      </c>
      <c r="Z640">
        <f>SUMPRODUCT($B$7:$B$456,Y$7:Y$456,EXP(constants!$B$32+constants!$A$32*ABS($A$7:$A$456-$A640)))</f>
        <v>0.46440385853769939</v>
      </c>
      <c r="AA640">
        <f t="shared" si="192"/>
        <v>40377.520203817701</v>
      </c>
      <c r="AB640">
        <f t="shared" si="200"/>
        <v>40370.004728424195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6.6285060507357539E-6</v>
      </c>
      <c r="AJ640">
        <f>SUMPRODUCT(A640^constants!$E$28:$J$28,constants!$E$27:$J$27)</f>
        <v>6.4680736183887625E-7</v>
      </c>
      <c r="AL640" s="17">
        <f t="shared" si="193"/>
        <v>1.641938388495822E-10</v>
      </c>
      <c r="AM640">
        <f t="shared" si="201"/>
        <v>0</v>
      </c>
      <c r="AN640" t="e">
        <f t="shared" si="202"/>
        <v>#DIV/0!</v>
      </c>
      <c r="AO640">
        <f t="shared" si="203"/>
        <v>0</v>
      </c>
      <c r="AQ640">
        <f t="shared" si="206"/>
        <v>1.641938388495822E-10</v>
      </c>
      <c r="AS640" s="4" t="e">
        <f t="shared" si="204"/>
        <v>#DIV/0!</v>
      </c>
    </row>
    <row r="641" spans="1:45" x14ac:dyDescent="0.2">
      <c r="A641">
        <f>front!A641</f>
        <v>486.07</v>
      </c>
      <c r="B641" s="1">
        <f t="shared" si="205"/>
        <v>0.45999999999997954</v>
      </c>
      <c r="C641">
        <f>front!D641-front!B641</f>
        <v>12266.75</v>
      </c>
      <c r="D641" s="2">
        <f>front!E641-front!C641</f>
        <v>53375.7</v>
      </c>
      <c r="E641" s="2">
        <f>IF(front!F641-front!C641&gt;0,front!F641-front!C641,0)</f>
        <v>53375.7</v>
      </c>
      <c r="F641" s="2">
        <f>front!I641-front!H641</f>
        <v>22360.899999999998</v>
      </c>
      <c r="G641" s="2">
        <f>IF(front!J641-front!H641&gt;0,front!J641-front!H641,0)</f>
        <v>20291.899999999998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12287.131880933741</v>
      </c>
      <c r="J641" s="4">
        <f>D641/(constants!$A$4+constants!$B$4*data!D641+constants!$C$4*data!D641^2+constants!$D$4*data!D641^3+constants!$E$4*data!D641^4+constants!$F$4*data!D641^5+constants!$G$4*data!D641^6+constants!$H$4*data!D641^7)</f>
        <v>56218.374302712873</v>
      </c>
      <c r="K641" s="4">
        <f>E641/(constants!$A$4+constants!$B$4*data!E641+constants!$C$4*data!E641^2+constants!$D$4*data!E641^3+constants!$E$4*data!E641^4+constants!$F$4*data!E641^5+constants!$G$4*data!E641^6+constants!$H$4*data!E641^7)</f>
        <v>56218.374302712873</v>
      </c>
      <c r="L641" s="4">
        <f>F641/(constants!$A$4+constants!$B$4*data!F641+constants!$C$4*data!F641^2+constants!$D$4*data!F641^3+constants!$E$4*data!F641^4+constants!$F$4*data!F641^5+constants!$G$4*data!F641^6+constants!$H$4*data!F641^7)</f>
        <v>22672.293033187736</v>
      </c>
      <c r="M641" s="4">
        <f>G641/(constants!$A$4+constants!$B$4*data!G641+constants!$C$4*data!G641^2+constants!$D$4*data!G641^3+constants!$E$4*data!G641^4+constants!$F$4*data!G641^5+constants!$G$4*data!G641^6+constants!$H$4*data!G641^7)</f>
        <v>20517.089684861603</v>
      </c>
      <c r="N641" s="4"/>
      <c r="O641" s="4">
        <f t="shared" si="194"/>
        <v>40957.106269779135</v>
      </c>
      <c r="P641" s="4">
        <f t="shared" si="195"/>
        <v>18739.458100904292</v>
      </c>
      <c r="Q641" s="4">
        <f t="shared" si="195"/>
        <v>18739.458100904292</v>
      </c>
      <c r="R641" s="4">
        <f t="shared" si="196"/>
        <v>7557.4310110625784</v>
      </c>
      <c r="S641" s="4">
        <f t="shared" si="196"/>
        <v>6839.0298949538683</v>
      </c>
      <c r="T641" s="4">
        <f t="shared" si="197"/>
        <v>2.185607825436676</v>
      </c>
      <c r="U641" s="4">
        <f t="shared" si="198"/>
        <v>1</v>
      </c>
      <c r="V641" s="4">
        <f t="shared" si="199"/>
        <v>0.90494109505503739</v>
      </c>
      <c r="W641" s="4"/>
      <c r="X641">
        <f>IF(front!E641&gt;$X$2,O641,P641)</f>
        <v>40957.106269779135</v>
      </c>
      <c r="Y641">
        <f t="shared" si="207"/>
        <v>40377.984607676241</v>
      </c>
      <c r="Z641">
        <f>SUMPRODUCT($B$7:$B$456,Y$7:Y$456,EXP(constants!$B$32+constants!$A$32*ABS($A$7:$A$456-$A641)))</f>
        <v>0.45241041174326996</v>
      </c>
      <c r="AA641">
        <f t="shared" si="192"/>
        <v>40377.532197264496</v>
      </c>
      <c r="AB641">
        <f t="shared" si="200"/>
        <v>40370.01672187099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6.6563561198069252E-6</v>
      </c>
      <c r="AJ641">
        <f>SUMPRODUCT(A641^constants!$E$28:$J$28,constants!$E$27:$J$27)</f>
        <v>6.4179281287205696E-7</v>
      </c>
      <c r="AL641" s="17">
        <f t="shared" si="193"/>
        <v>1.6488366020915608E-10</v>
      </c>
      <c r="AM641">
        <f t="shared" si="201"/>
        <v>0</v>
      </c>
      <c r="AN641" t="e">
        <f t="shared" si="202"/>
        <v>#DIV/0!</v>
      </c>
      <c r="AO641">
        <f t="shared" si="203"/>
        <v>0</v>
      </c>
      <c r="AQ641">
        <f t="shared" si="206"/>
        <v>1.6488366020915608E-10</v>
      </c>
      <c r="AS641" s="4" t="e">
        <f t="shared" si="204"/>
        <v>#DIV/0!</v>
      </c>
    </row>
    <row r="642" spans="1:45" x14ac:dyDescent="0.2">
      <c r="A642">
        <f>front!A642</f>
        <v>486.54</v>
      </c>
      <c r="B642" s="1">
        <f t="shared" si="205"/>
        <v>0.47000000000002728</v>
      </c>
      <c r="C642">
        <f>front!D642-front!B642</f>
        <v>12415.75</v>
      </c>
      <c r="D642" s="2">
        <f>front!E642-front!C642</f>
        <v>53365</v>
      </c>
      <c r="E642" s="2">
        <f>IF(front!F642-front!C642&gt;0,front!F642-front!C642,0)</f>
        <v>53365</v>
      </c>
      <c r="F642" s="2">
        <f>front!I642-front!H642</f>
        <v>20950</v>
      </c>
      <c r="G642" s="2">
        <f>IF(front!J642-front!H642&gt;0,front!J642-front!H642,0)</f>
        <v>18974.7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12438.057187427388</v>
      </c>
      <c r="J642" s="4">
        <f>D642/(constants!$A$4+constants!$B$4*data!D642+constants!$C$4*data!D642^2+constants!$D$4*data!D642^3+constants!$E$4*data!D642^4+constants!$F$4*data!D642^5+constants!$G$4*data!D642^6+constants!$H$4*data!D642^7)</f>
        <v>56206.521834073887</v>
      </c>
      <c r="K642" s="4">
        <f>E642/(constants!$A$4+constants!$B$4*data!E642+constants!$C$4*data!E642^2+constants!$D$4*data!E642^3+constants!$E$4*data!E642^4+constants!$F$4*data!E642^5+constants!$G$4*data!E642^6+constants!$H$4*data!E642^7)</f>
        <v>56206.521834073887</v>
      </c>
      <c r="L642" s="4">
        <f>F642/(constants!$A$4+constants!$B$4*data!F642+constants!$C$4*data!F642^2+constants!$D$4*data!F642^3+constants!$E$4*data!F642^4+constants!$F$4*data!F642^5+constants!$G$4*data!F642^6+constants!$H$4*data!F642^7)</f>
        <v>21201.202650453739</v>
      </c>
      <c r="M642" s="4">
        <f>G642/(constants!$A$4+constants!$B$4*data!G642+constants!$C$4*data!G642^2+constants!$D$4*data!G642^3+constants!$E$4*data!G642^4+constants!$F$4*data!G642^5+constants!$G$4*data!G642^6+constants!$H$4*data!G642^7)</f>
        <v>19151.899960723236</v>
      </c>
      <c r="N642" s="4"/>
      <c r="O642" s="4">
        <f t="shared" si="194"/>
        <v>41460.190624757961</v>
      </c>
      <c r="P642" s="4">
        <f t="shared" si="195"/>
        <v>18735.50727802463</v>
      </c>
      <c r="Q642" s="4">
        <f t="shared" si="195"/>
        <v>18735.50727802463</v>
      </c>
      <c r="R642" s="4">
        <f t="shared" si="196"/>
        <v>7067.067550151246</v>
      </c>
      <c r="S642" s="4">
        <f t="shared" si="196"/>
        <v>6383.9666535744118</v>
      </c>
      <c r="T642" s="4">
        <f t="shared" si="197"/>
        <v>2.2129206329730775</v>
      </c>
      <c r="U642" s="4">
        <f t="shared" si="198"/>
        <v>1</v>
      </c>
      <c r="V642" s="4">
        <f t="shared" si="199"/>
        <v>0.90334026217674757</v>
      </c>
      <c r="W642" s="4"/>
      <c r="X642">
        <f>IF(front!E642&gt;$X$2,O642,P642)</f>
        <v>41460.190624757961</v>
      </c>
      <c r="Y642">
        <f t="shared" si="207"/>
        <v>40881.068962655067</v>
      </c>
      <c r="Z642">
        <f>SUMPRODUCT($B$7:$B$456,Y$7:Y$456,EXP(constants!$B$32+constants!$A$32*ABS($A$7:$A$456-$A642)))</f>
        <v>0.44047608725393222</v>
      </c>
      <c r="AA642">
        <f t="shared" si="192"/>
        <v>40880.62848656781</v>
      </c>
      <c r="AB642">
        <f t="shared" si="200"/>
        <v>40873.113011174304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6.6848463615783455E-6</v>
      </c>
      <c r="AJ642">
        <f>SUMPRODUCT(A642^constants!$E$28:$J$28,constants!$E$27:$J$27)</f>
        <v>6.3648387458502481E-7</v>
      </c>
      <c r="AL642" s="17">
        <f t="shared" si="193"/>
        <v>1.6355119219205972E-10</v>
      </c>
      <c r="AM642">
        <f t="shared" si="201"/>
        <v>0</v>
      </c>
      <c r="AN642" t="e">
        <f t="shared" si="202"/>
        <v>#DIV/0!</v>
      </c>
      <c r="AO642">
        <f t="shared" si="203"/>
        <v>0</v>
      </c>
      <c r="AQ642">
        <f t="shared" si="206"/>
        <v>1.6355119219205972E-10</v>
      </c>
      <c r="AS642" s="4" t="e">
        <f t="shared" si="204"/>
        <v>#DIV/0!</v>
      </c>
    </row>
    <row r="643" spans="1:45" x14ac:dyDescent="0.2">
      <c r="A643">
        <f>front!A643</f>
        <v>487</v>
      </c>
      <c r="B643" s="1">
        <f t="shared" si="205"/>
        <v>0.45999999999997954</v>
      </c>
      <c r="C643">
        <f>front!D643-front!B643</f>
        <v>12415.75</v>
      </c>
      <c r="D643" s="2">
        <f>front!E643-front!C643</f>
        <v>53365</v>
      </c>
      <c r="E643" s="2">
        <f>IF(front!F643-front!C643&gt;0,front!F643-front!C643,0)</f>
        <v>53365</v>
      </c>
      <c r="F643" s="2">
        <f>front!I643-front!H643</f>
        <v>20950</v>
      </c>
      <c r="G643" s="2">
        <f>IF(front!J643-front!H643&gt;0,front!J643-front!H643,0)</f>
        <v>18974.7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12438.057187427388</v>
      </c>
      <c r="J643" s="4">
        <f>D643/(constants!$A$4+constants!$B$4*data!D643+constants!$C$4*data!D643^2+constants!$D$4*data!D643^3+constants!$E$4*data!D643^4+constants!$F$4*data!D643^5+constants!$G$4*data!D643^6+constants!$H$4*data!D643^7)</f>
        <v>56206.521834073887</v>
      </c>
      <c r="K643" s="4">
        <f>E643/(constants!$A$4+constants!$B$4*data!E643+constants!$C$4*data!E643^2+constants!$D$4*data!E643^3+constants!$E$4*data!E643^4+constants!$F$4*data!E643^5+constants!$G$4*data!E643^6+constants!$H$4*data!E643^7)</f>
        <v>56206.521834073887</v>
      </c>
      <c r="L643" s="4">
        <f>F643/(constants!$A$4+constants!$B$4*data!F643+constants!$C$4*data!F643^2+constants!$D$4*data!F643^3+constants!$E$4*data!F643^4+constants!$F$4*data!F643^5+constants!$G$4*data!F643^6+constants!$H$4*data!F643^7)</f>
        <v>21201.202650453739</v>
      </c>
      <c r="M643" s="4">
        <f>G643/(constants!$A$4+constants!$B$4*data!G643+constants!$C$4*data!G643^2+constants!$D$4*data!G643^3+constants!$E$4*data!G643^4+constants!$F$4*data!G643^5+constants!$G$4*data!G643^6+constants!$H$4*data!G643^7)</f>
        <v>19151.899960723236</v>
      </c>
      <c r="N643" s="4"/>
      <c r="O643" s="4">
        <f t="shared" si="194"/>
        <v>41460.190624757961</v>
      </c>
      <c r="P643" s="4">
        <f t="shared" si="195"/>
        <v>18735.50727802463</v>
      </c>
      <c r="Q643" s="4">
        <f t="shared" si="195"/>
        <v>18735.50727802463</v>
      </c>
      <c r="R643" s="4">
        <f t="shared" si="196"/>
        <v>7067.067550151246</v>
      </c>
      <c r="S643" s="4">
        <f t="shared" si="196"/>
        <v>6383.9666535744118</v>
      </c>
      <c r="T643" s="4">
        <f t="shared" si="197"/>
        <v>2.2129206329730775</v>
      </c>
      <c r="U643" s="4">
        <f t="shared" si="198"/>
        <v>1</v>
      </c>
      <c r="V643" s="4">
        <f t="shared" si="199"/>
        <v>0.90334026217674757</v>
      </c>
      <c r="W643" s="4"/>
      <c r="X643">
        <f>IF(front!E643&gt;$X$2,O643,P643)</f>
        <v>41460.190624757961</v>
      </c>
      <c r="Y643">
        <f t="shared" si="207"/>
        <v>40881.068962655067</v>
      </c>
      <c r="Z643">
        <f>SUMPRODUCT($B$7:$B$456,Y$7:Y$456,EXP(constants!$B$32+constants!$A$32*ABS($A$7:$A$456-$A643)))</f>
        <v>0.42910058634114262</v>
      </c>
      <c r="AA643">
        <f t="shared" si="192"/>
        <v>40880.639862068725</v>
      </c>
      <c r="AB643">
        <f t="shared" si="200"/>
        <v>40873.124386675219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6.7127641104626748E-6</v>
      </c>
      <c r="AJ643">
        <f>SUMPRODUCT(A643^constants!$E$28:$J$28,constants!$E$27:$J$27)</f>
        <v>6.3110345022507211E-7</v>
      </c>
      <c r="AL643" s="17">
        <f t="shared" si="193"/>
        <v>1.6423418104663072E-10</v>
      </c>
      <c r="AM643">
        <f t="shared" si="201"/>
        <v>0</v>
      </c>
      <c r="AN643" t="e">
        <f t="shared" si="202"/>
        <v>#DIV/0!</v>
      </c>
      <c r="AO643">
        <f t="shared" si="203"/>
        <v>0</v>
      </c>
      <c r="AQ643">
        <f t="shared" si="206"/>
        <v>1.6423418104663072E-10</v>
      </c>
      <c r="AS643" s="4" t="e">
        <f t="shared" si="204"/>
        <v>#DIV/0!</v>
      </c>
    </row>
    <row r="644" spans="1:45" x14ac:dyDescent="0.2">
      <c r="A644">
        <f>front!A644</f>
        <v>487.46</v>
      </c>
      <c r="B644" s="1">
        <f t="shared" si="205"/>
        <v>0.45999999999997954</v>
      </c>
      <c r="C644">
        <f>front!D644-front!B644</f>
        <v>12564.45</v>
      </c>
      <c r="D644" s="2">
        <f>front!E644-front!C644</f>
        <v>53222.9</v>
      </c>
      <c r="E644" s="2">
        <f>IF(front!F644-front!C644&gt;0,front!F644-front!C644,0)</f>
        <v>53222.9</v>
      </c>
      <c r="F644" s="2">
        <f>front!I644-front!H644</f>
        <v>10315.300000000001</v>
      </c>
      <c r="G644" s="2">
        <f>IF(front!J644-front!H644&gt;0,front!J644-front!H644,0)</f>
        <v>9316.6999999999989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12588.744437120924</v>
      </c>
      <c r="J644" s="4">
        <f>D644/(constants!$A$4+constants!$B$4*data!D644+constants!$C$4*data!D644^2+constants!$D$4*data!D644^3+constants!$E$4*data!D644^4+constants!$F$4*data!D644^5+constants!$G$4*data!D644^6+constants!$H$4*data!D644^7)</f>
        <v>56049.129744718623</v>
      </c>
      <c r="K644" s="4">
        <f>E644/(constants!$A$4+constants!$B$4*data!E644+constants!$C$4*data!E644^2+constants!$D$4*data!E644^3+constants!$E$4*data!E644^4+constants!$F$4*data!E644^5+constants!$G$4*data!E644^6+constants!$H$4*data!E644^7)</f>
        <v>56049.129744718623</v>
      </c>
      <c r="L644" s="4">
        <f>F644/(constants!$A$4+constants!$B$4*data!F644+constants!$C$4*data!F644^2+constants!$D$4*data!F644^3+constants!$E$4*data!F644^4+constants!$F$4*data!F644^5+constants!$G$4*data!F644^6+constants!$H$4*data!F644^7)</f>
        <v>10316.255889640586</v>
      </c>
      <c r="M644" s="4">
        <f>G644/(constants!$A$4+constants!$B$4*data!G644+constants!$C$4*data!G644^2+constants!$D$4*data!G644^3+constants!$E$4*data!G644^4+constants!$F$4*data!G644^5+constants!$G$4*data!G644^6+constants!$H$4*data!G644^7)</f>
        <v>9311.5180779559796</v>
      </c>
      <c r="N644" s="4"/>
      <c r="O644" s="4">
        <f t="shared" si="194"/>
        <v>41962.481457069749</v>
      </c>
      <c r="P644" s="4">
        <f t="shared" si="195"/>
        <v>18683.043248239541</v>
      </c>
      <c r="Q644" s="4">
        <f t="shared" si="195"/>
        <v>18683.043248239541</v>
      </c>
      <c r="R644" s="4">
        <f t="shared" si="196"/>
        <v>3438.7519632135286</v>
      </c>
      <c r="S644" s="4">
        <f t="shared" si="196"/>
        <v>3103.8393593186602</v>
      </c>
      <c r="T644" s="4">
        <f t="shared" si="197"/>
        <v>2.2460196071656462</v>
      </c>
      <c r="U644" s="4">
        <f t="shared" si="198"/>
        <v>1</v>
      </c>
      <c r="V644" s="4">
        <f t="shared" si="199"/>
        <v>0.90260635036267889</v>
      </c>
      <c r="W644" s="4"/>
      <c r="X644">
        <f>IF(front!E644&gt;$X$2,O644,P644)</f>
        <v>41962.481457069749</v>
      </c>
      <c r="Y644">
        <f t="shared" si="207"/>
        <v>41383.359794966855</v>
      </c>
      <c r="Z644">
        <f>SUMPRODUCT($B$7:$B$456,Y$7:Y$456,EXP(constants!$B$32+constants!$A$32*ABS($A$7:$A$456-$A644)))</f>
        <v>0.41801886305842517</v>
      </c>
      <c r="AA644">
        <f t="shared" si="192"/>
        <v>41382.941776103798</v>
      </c>
      <c r="AB644">
        <f t="shared" si="200"/>
        <v>41375.426300710293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6.7407148676534253E-6</v>
      </c>
      <c r="AJ644">
        <f>SUMPRODUCT(A644^constants!$E$28:$J$28,constants!$E$27:$J$27)</f>
        <v>6.2553756450422398E-7</v>
      </c>
      <c r="AL644" s="17">
        <f t="shared" si="193"/>
        <v>1.6291590130486964E-10</v>
      </c>
      <c r="AM644">
        <f t="shared" si="201"/>
        <v>0</v>
      </c>
      <c r="AN644" t="e">
        <f t="shared" si="202"/>
        <v>#DIV/0!</v>
      </c>
      <c r="AO644">
        <f t="shared" si="203"/>
        <v>0</v>
      </c>
      <c r="AQ644">
        <f t="shared" si="206"/>
        <v>1.6291590130486964E-10</v>
      </c>
      <c r="AS644" s="4" t="e">
        <f t="shared" si="204"/>
        <v>#DIV/0!</v>
      </c>
    </row>
    <row r="645" spans="1:45" x14ac:dyDescent="0.2">
      <c r="A645">
        <f>front!A645</f>
        <v>487.92</v>
      </c>
      <c r="B645" s="1">
        <f t="shared" si="205"/>
        <v>0.46000000000003638</v>
      </c>
      <c r="C645">
        <f>front!D645-front!B645</f>
        <v>12564.45</v>
      </c>
      <c r="D645" s="2">
        <f>front!E645-front!C645</f>
        <v>53222.9</v>
      </c>
      <c r="E645" s="2">
        <f>IF(front!F645-front!C645&gt;0,front!F645-front!C645,0)</f>
        <v>53222.9</v>
      </c>
      <c r="F645" s="2">
        <f>front!I645-front!H645</f>
        <v>10315.300000000001</v>
      </c>
      <c r="G645" s="2">
        <f>IF(front!J645-front!H645&gt;0,front!J645-front!H645,0)</f>
        <v>9316.6999999999989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12588.744437120924</v>
      </c>
      <c r="J645" s="4">
        <f>D645/(constants!$A$4+constants!$B$4*data!D645+constants!$C$4*data!D645^2+constants!$D$4*data!D645^3+constants!$E$4*data!D645^4+constants!$F$4*data!D645^5+constants!$G$4*data!D645^6+constants!$H$4*data!D645^7)</f>
        <v>56049.129744718623</v>
      </c>
      <c r="K645" s="4">
        <f>E645/(constants!$A$4+constants!$B$4*data!E645+constants!$C$4*data!E645^2+constants!$D$4*data!E645^3+constants!$E$4*data!E645^4+constants!$F$4*data!E645^5+constants!$G$4*data!E645^6+constants!$H$4*data!E645^7)</f>
        <v>56049.129744718623</v>
      </c>
      <c r="L645" s="4">
        <f>F645/(constants!$A$4+constants!$B$4*data!F645+constants!$C$4*data!F645^2+constants!$D$4*data!F645^3+constants!$E$4*data!F645^4+constants!$F$4*data!F645^5+constants!$G$4*data!F645^6+constants!$H$4*data!F645^7)</f>
        <v>10316.255889640586</v>
      </c>
      <c r="M645" s="4">
        <f>G645/(constants!$A$4+constants!$B$4*data!G645+constants!$C$4*data!G645^2+constants!$D$4*data!G645^3+constants!$E$4*data!G645^4+constants!$F$4*data!G645^5+constants!$G$4*data!G645^6+constants!$H$4*data!G645^7)</f>
        <v>9311.5180779559796</v>
      </c>
      <c r="N645" s="4"/>
      <c r="O645" s="4">
        <f t="shared" si="194"/>
        <v>41962.481457069749</v>
      </c>
      <c r="P645" s="4">
        <f t="shared" si="195"/>
        <v>18683.043248239541</v>
      </c>
      <c r="Q645" s="4">
        <f t="shared" si="195"/>
        <v>18683.043248239541</v>
      </c>
      <c r="R645" s="4">
        <f t="shared" si="196"/>
        <v>3438.7519632135286</v>
      </c>
      <c r="S645" s="4">
        <f t="shared" si="196"/>
        <v>3103.8393593186602</v>
      </c>
      <c r="T645" s="4">
        <f t="shared" si="197"/>
        <v>2.2460196071656462</v>
      </c>
      <c r="U645" s="4">
        <f t="shared" si="198"/>
        <v>1</v>
      </c>
      <c r="V645" s="4">
        <f t="shared" si="199"/>
        <v>0.90260635036267889</v>
      </c>
      <c r="W645" s="4"/>
      <c r="X645">
        <f>IF(front!E645&gt;$X$2,O645,P645)</f>
        <v>41962.481457069749</v>
      </c>
      <c r="Y645">
        <f t="shared" si="207"/>
        <v>41383.359794966855</v>
      </c>
      <c r="Z645">
        <f>SUMPRODUCT($B$7:$B$456,Y$7:Y$456,EXP(constants!$B$32+constants!$A$32*ABS($A$7:$A$456-$A645)))</f>
        <v>0.4072233304611162</v>
      </c>
      <c r="AA645">
        <f t="shared" si="192"/>
        <v>41382.952571636393</v>
      </c>
      <c r="AB645">
        <f t="shared" si="200"/>
        <v>41375.437096242887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6.7686983229233825E-6</v>
      </c>
      <c r="AJ645">
        <f>SUMPRODUCT(A645^constants!$E$28:$J$28,constants!$E$27:$J$27)</f>
        <v>6.1978321095761168E-7</v>
      </c>
      <c r="AL645" s="17">
        <f t="shared" si="193"/>
        <v>1.6359218893999349E-10</v>
      </c>
      <c r="AM645">
        <f t="shared" si="201"/>
        <v>0</v>
      </c>
      <c r="AN645" t="e">
        <f t="shared" si="202"/>
        <v>#DIV/0!</v>
      </c>
      <c r="AO645">
        <f t="shared" si="203"/>
        <v>0</v>
      </c>
      <c r="AQ645">
        <f t="shared" si="206"/>
        <v>1.6359218893999349E-10</v>
      </c>
      <c r="AS645" s="4" t="e">
        <f t="shared" si="204"/>
        <v>#DIV/0!</v>
      </c>
    </row>
    <row r="646" spans="1:45" x14ac:dyDescent="0.2">
      <c r="A646">
        <f>front!A646</f>
        <v>488.39</v>
      </c>
      <c r="B646" s="1">
        <f t="shared" si="205"/>
        <v>0.46999999999997044</v>
      </c>
      <c r="C646">
        <f>front!D646-front!B646</f>
        <v>12710.5</v>
      </c>
      <c r="D646" s="2">
        <f>front!E646-front!C646</f>
        <v>52981.7</v>
      </c>
      <c r="E646" s="2">
        <f>IF(front!F646-front!C646&gt;0,front!F646-front!C646,0)</f>
        <v>52981.7</v>
      </c>
      <c r="F646" s="2">
        <f>front!I646-front!H646</f>
        <v>8391.2000000000007</v>
      </c>
      <c r="G646" s="2">
        <f>IF(front!J646-front!H646&gt;0,front!J646-front!H646,0)</f>
        <v>7550.2999999999993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12736.810820086639</v>
      </c>
      <c r="J646" s="4">
        <f>D646/(constants!$A$4+constants!$B$4*data!D646+constants!$C$4*data!D646^2+constants!$D$4*data!D646^3+constants!$E$4*data!D646^4+constants!$F$4*data!D646^5+constants!$G$4*data!D646^6+constants!$H$4*data!D646^7)</f>
        <v>55782.026128086611</v>
      </c>
      <c r="K646" s="4">
        <f>E646/(constants!$A$4+constants!$B$4*data!E646+constants!$C$4*data!E646^2+constants!$D$4*data!E646^3+constants!$E$4*data!E646^4+constants!$F$4*data!E646^5+constants!$G$4*data!E646^6+constants!$H$4*data!E646^7)</f>
        <v>55782.026128086611</v>
      </c>
      <c r="L646" s="4">
        <f>F646/(constants!$A$4+constants!$B$4*data!F646+constants!$C$4*data!F646^2+constants!$D$4*data!F646^3+constants!$E$4*data!F646^4+constants!$F$4*data!F646^5+constants!$G$4*data!F646^6+constants!$H$4*data!F646^7)</f>
        <v>8382.3081046317275</v>
      </c>
      <c r="M646" s="4">
        <f>G646/(constants!$A$4+constants!$B$4*data!G646+constants!$C$4*data!G646^2+constants!$D$4*data!G646^3+constants!$E$4*data!G646^4+constants!$F$4*data!G646^5+constants!$G$4*data!G646^6+constants!$H$4*data!G646^7)</f>
        <v>7539.4670842201549</v>
      </c>
      <c r="N646" s="4"/>
      <c r="O646" s="4">
        <f t="shared" si="194"/>
        <v>42456.036066955465</v>
      </c>
      <c r="P646" s="4">
        <f t="shared" si="195"/>
        <v>18594.008709362202</v>
      </c>
      <c r="Q646" s="4">
        <f t="shared" si="195"/>
        <v>18594.008709362202</v>
      </c>
      <c r="R646" s="4">
        <f t="shared" si="196"/>
        <v>2794.102701543909</v>
      </c>
      <c r="S646" s="4">
        <f t="shared" si="196"/>
        <v>2513.1556947400518</v>
      </c>
      <c r="T646" s="4">
        <f t="shared" si="197"/>
        <v>2.2833180693079154</v>
      </c>
      <c r="U646" s="4">
        <f t="shared" si="198"/>
        <v>1</v>
      </c>
      <c r="V646" s="4">
        <f t="shared" si="199"/>
        <v>0.89945000709937495</v>
      </c>
      <c r="W646" s="4"/>
      <c r="X646">
        <f>IF(front!E646&gt;$X$2,O646,P646)</f>
        <v>42456.036066955465</v>
      </c>
      <c r="Y646">
        <f t="shared" si="207"/>
        <v>41876.91440485257</v>
      </c>
      <c r="Z646">
        <f>SUMPRODUCT($B$7:$B$456,Y$7:Y$456,EXP(constants!$B$32+constants!$A$32*ABS($A$7:$A$456-$A646)))</f>
        <v>0.39648101499002802</v>
      </c>
      <c r="AA646">
        <f t="shared" si="192"/>
        <v>41876.517923837579</v>
      </c>
      <c r="AB646">
        <f t="shared" si="200"/>
        <v>41869.002448444073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6.7973235629935729E-6</v>
      </c>
      <c r="AJ646">
        <f>SUMPRODUCT(A646^constants!$E$28:$J$28,constants!$E$27:$J$27)</f>
        <v>6.1370595020351611E-7</v>
      </c>
      <c r="AL646" s="17">
        <f t="shared" si="193"/>
        <v>1.6234739701199099E-10</v>
      </c>
      <c r="AM646">
        <f t="shared" si="201"/>
        <v>0</v>
      </c>
      <c r="AN646" t="e">
        <f t="shared" si="202"/>
        <v>#DIV/0!</v>
      </c>
      <c r="AO646">
        <f t="shared" si="203"/>
        <v>0</v>
      </c>
      <c r="AQ646">
        <f t="shared" si="206"/>
        <v>1.6234739701199099E-10</v>
      </c>
      <c r="AS646" s="4" t="e">
        <f t="shared" si="204"/>
        <v>#DIV/0!</v>
      </c>
    </row>
    <row r="647" spans="1:45" x14ac:dyDescent="0.2">
      <c r="A647">
        <f>front!A647</f>
        <v>488.85</v>
      </c>
      <c r="B647" s="1">
        <f t="shared" si="205"/>
        <v>0.46000000000003638</v>
      </c>
      <c r="C647">
        <f>front!D647-front!B647</f>
        <v>12710.5</v>
      </c>
      <c r="D647" s="2">
        <f>front!E647-front!C647</f>
        <v>52981.7</v>
      </c>
      <c r="E647" s="2">
        <f>IF(front!F647-front!C647&gt;0,front!F647-front!C647,0)</f>
        <v>52981.7</v>
      </c>
      <c r="F647" s="2">
        <f>front!I647-front!H647</f>
        <v>8391.2000000000007</v>
      </c>
      <c r="G647" s="2">
        <f>IF(front!J647-front!H647&gt;0,front!J647-front!H647,0)</f>
        <v>7550.2999999999993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12736.810820086639</v>
      </c>
      <c r="J647" s="4">
        <f>D647/(constants!$A$4+constants!$B$4*data!D647+constants!$C$4*data!D647^2+constants!$D$4*data!D647^3+constants!$E$4*data!D647^4+constants!$F$4*data!D647^5+constants!$G$4*data!D647^6+constants!$H$4*data!D647^7)</f>
        <v>55782.026128086611</v>
      </c>
      <c r="K647" s="4">
        <f>E647/(constants!$A$4+constants!$B$4*data!E647+constants!$C$4*data!E647^2+constants!$D$4*data!E647^3+constants!$E$4*data!E647^4+constants!$F$4*data!E647^5+constants!$G$4*data!E647^6+constants!$H$4*data!E647^7)</f>
        <v>55782.026128086611</v>
      </c>
      <c r="L647" s="4">
        <f>F647/(constants!$A$4+constants!$B$4*data!F647+constants!$C$4*data!F647^2+constants!$D$4*data!F647^3+constants!$E$4*data!F647^4+constants!$F$4*data!F647^5+constants!$G$4*data!F647^6+constants!$H$4*data!F647^7)</f>
        <v>8382.3081046317275</v>
      </c>
      <c r="M647" s="4">
        <f>G647/(constants!$A$4+constants!$B$4*data!G647+constants!$C$4*data!G647^2+constants!$D$4*data!G647^3+constants!$E$4*data!G647^4+constants!$F$4*data!G647^5+constants!$G$4*data!G647^6+constants!$H$4*data!G647^7)</f>
        <v>7539.4670842201549</v>
      </c>
      <c r="N647" s="4"/>
      <c r="O647" s="4">
        <f t="shared" si="194"/>
        <v>42456.036066955465</v>
      </c>
      <c r="P647" s="4">
        <f t="shared" si="195"/>
        <v>18594.008709362202</v>
      </c>
      <c r="Q647" s="4">
        <f t="shared" si="195"/>
        <v>18594.008709362202</v>
      </c>
      <c r="R647" s="4">
        <f t="shared" si="196"/>
        <v>2794.102701543909</v>
      </c>
      <c r="S647" s="4">
        <f t="shared" si="196"/>
        <v>2513.1556947400518</v>
      </c>
      <c r="T647" s="4">
        <f t="shared" si="197"/>
        <v>2.2833180693079154</v>
      </c>
      <c r="U647" s="4">
        <f t="shared" si="198"/>
        <v>1</v>
      </c>
      <c r="V647" s="4">
        <f t="shared" si="199"/>
        <v>0.89945000709937495</v>
      </c>
      <c r="W647" s="4"/>
      <c r="X647">
        <f>IF(front!E647&gt;$X$2,O647,P647)</f>
        <v>42456.036066955465</v>
      </c>
      <c r="Y647">
        <f t="shared" si="207"/>
        <v>41876.91440485257</v>
      </c>
      <c r="Z647">
        <f>SUMPRODUCT($B$7:$B$456,Y$7:Y$456,EXP(constants!$B$32+constants!$A$32*ABS($A$7:$A$456-$A647)))</f>
        <v>0.3862417073898331</v>
      </c>
      <c r="AA647">
        <f t="shared" ref="AA647:AA710" si="208">Y647-Z647</f>
        <v>41876.52816314518</v>
      </c>
      <c r="AB647">
        <f t="shared" si="200"/>
        <v>41869.012687751674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6.8253721757166342E-6</v>
      </c>
      <c r="AJ647">
        <f>SUMPRODUCT(A647^constants!$E$28:$J$28,constants!$E$27:$J$27)</f>
        <v>6.0756127535059471E-7</v>
      </c>
      <c r="AL647" s="17">
        <f t="shared" ref="AL647:AL710" si="209">IF(AB647=0,0,AI647/AB647)</f>
        <v>1.6301727071088358E-10</v>
      </c>
      <c r="AM647">
        <f t="shared" si="201"/>
        <v>0</v>
      </c>
      <c r="AN647" t="e">
        <f t="shared" si="202"/>
        <v>#DIV/0!</v>
      </c>
      <c r="AO647">
        <f t="shared" si="203"/>
        <v>0</v>
      </c>
      <c r="AQ647">
        <f t="shared" si="206"/>
        <v>1.6301727071088358E-10</v>
      </c>
      <c r="AS647" s="4" t="e">
        <f t="shared" si="204"/>
        <v>#DIV/0!</v>
      </c>
    </row>
    <row r="648" spans="1:45" x14ac:dyDescent="0.2">
      <c r="A648">
        <f>front!A648</f>
        <v>489.31</v>
      </c>
      <c r="B648" s="1">
        <f t="shared" si="205"/>
        <v>0.45999999999997954</v>
      </c>
      <c r="C648">
        <f>front!D648-front!B648</f>
        <v>12853.45</v>
      </c>
      <c r="D648" s="2">
        <f>front!E648-front!C648</f>
        <v>52598.3</v>
      </c>
      <c r="E648" s="2">
        <f>IF(front!F648-front!C648&gt;0,front!F648-front!C648,0)</f>
        <v>52598.3</v>
      </c>
      <c r="F648" s="2">
        <f>front!I648-front!H648</f>
        <v>8027.7000000000007</v>
      </c>
      <c r="G648" s="2">
        <f>IF(front!J648-front!H648&gt;0,front!J648-front!H648,0)</f>
        <v>7261.5999999999985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12881.796842275309</v>
      </c>
      <c r="J648" s="4">
        <f>D648/(constants!$A$4+constants!$B$4*data!D648+constants!$C$4*data!D648^2+constants!$D$4*data!D648^3+constants!$E$4*data!D648^4+constants!$F$4*data!D648^5+constants!$G$4*data!D648^6+constants!$H$4*data!D648^7)</f>
        <v>55357.576074378216</v>
      </c>
      <c r="K648" s="4">
        <f>E648/(constants!$A$4+constants!$B$4*data!E648+constants!$C$4*data!E648^2+constants!$D$4*data!E648^3+constants!$E$4*data!E648^4+constants!$F$4*data!E648^5+constants!$G$4*data!E648^6+constants!$H$4*data!E648^7)</f>
        <v>55357.576074378216</v>
      </c>
      <c r="L648" s="4">
        <f>F648/(constants!$A$4+constants!$B$4*data!F648+constants!$C$4*data!F648^2+constants!$D$4*data!F648^3+constants!$E$4*data!F648^4+constants!$F$4*data!F648^5+constants!$G$4*data!F648^6+constants!$H$4*data!F648^7)</f>
        <v>8017.814659464987</v>
      </c>
      <c r="M648" s="4">
        <f>G648/(constants!$A$4+constants!$B$4*data!G648+constants!$C$4*data!G648^2+constants!$D$4*data!G648^3+constants!$E$4*data!G648^4+constants!$F$4*data!G648^5+constants!$G$4*data!G648^6+constants!$H$4*data!G648^7)</f>
        <v>7250.3761873915892</v>
      </c>
      <c r="N648" s="4"/>
      <c r="O648" s="4">
        <f t="shared" ref="O648:O711" si="210">I648*1000/O$4</f>
        <v>42939.322807584358</v>
      </c>
      <c r="P648" s="4">
        <f t="shared" ref="P648:Q711" si="211">J648*1000/P$4</f>
        <v>18452.525358126073</v>
      </c>
      <c r="Q648" s="4">
        <f t="shared" si="211"/>
        <v>18452.525358126073</v>
      </c>
      <c r="R648" s="4">
        <f t="shared" ref="R648:S711" si="212">L648*1000/R$4</f>
        <v>2672.6048864883292</v>
      </c>
      <c r="S648" s="4">
        <f t="shared" si="212"/>
        <v>2416.7920624638632</v>
      </c>
      <c r="T648" s="4">
        <f t="shared" ref="T648:T711" si="213">O648/P648</f>
        <v>2.3270160573807237</v>
      </c>
      <c r="U648" s="4">
        <f t="shared" ref="U648:U711" si="214">Q648/P648</f>
        <v>1</v>
      </c>
      <c r="V648" s="4">
        <f t="shared" ref="V648:V655" si="215">S648/R648</f>
        <v>0.90428333596269395</v>
      </c>
      <c r="W648" s="4"/>
      <c r="X648">
        <f>IF(front!E648&gt;$X$2,O648,P648)</f>
        <v>42939.322807584358</v>
      </c>
      <c r="Y648">
        <f t="shared" si="207"/>
        <v>42360.201145481464</v>
      </c>
      <c r="Z648">
        <f>SUMPRODUCT($B$7:$B$456,Y$7:Y$456,EXP(constants!$B$32+constants!$A$32*ABS($A$7:$A$456-$A648)))</f>
        <v>0.37626683469614824</v>
      </c>
      <c r="AA648">
        <f t="shared" si="208"/>
        <v>42359.824878646767</v>
      </c>
      <c r="AB648">
        <f t="shared" ref="AB648:AB711" si="216">IF((AA648-$AA$3)&gt;0,AA648-$AA$3,0)</f>
        <v>42352.309403253261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6.8534525462724466E-6</v>
      </c>
      <c r="AJ648">
        <f>SUMPRODUCT(A648^constants!$E$28:$J$28,constants!$E$27:$J$27)</f>
        <v>6.0121889181231252E-7</v>
      </c>
      <c r="AL648" s="17">
        <f t="shared" si="209"/>
        <v>1.6182004341293378E-10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6"/>
        <v>1.6182004341293378E-10</v>
      </c>
      <c r="AS648" s="4" t="e">
        <f t="shared" ref="AS648:AS651" si="217">AL648/AO648</f>
        <v>#DIV/0!</v>
      </c>
    </row>
    <row r="649" spans="1:45" x14ac:dyDescent="0.2">
      <c r="A649">
        <f>front!A649</f>
        <v>489.77</v>
      </c>
      <c r="B649" s="1">
        <f t="shared" ref="B649:B712" si="218">A649-A648</f>
        <v>0.45999999999997954</v>
      </c>
      <c r="C649">
        <f>front!D649-front!B649</f>
        <v>12853.45</v>
      </c>
      <c r="D649" s="2">
        <f>front!E649-front!C649</f>
        <v>52598.3</v>
      </c>
      <c r="E649" s="2">
        <f>IF(front!F649-front!C649&gt;0,front!F649-front!C649,0)</f>
        <v>52598.3</v>
      </c>
      <c r="F649" s="2">
        <f>front!I649-front!H649</f>
        <v>8027.7000000000007</v>
      </c>
      <c r="G649" s="2">
        <f>IF(front!J649-front!H649&gt;0,front!J649-front!H649,0)</f>
        <v>7261.5999999999985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12881.796842275309</v>
      </c>
      <c r="J649" s="4">
        <f>D649/(constants!$A$4+constants!$B$4*data!D649+constants!$C$4*data!D649^2+constants!$D$4*data!D649^3+constants!$E$4*data!D649^4+constants!$F$4*data!D649^5+constants!$G$4*data!D649^6+constants!$H$4*data!D649^7)</f>
        <v>55357.576074378216</v>
      </c>
      <c r="K649" s="4">
        <f>E649/(constants!$A$4+constants!$B$4*data!E649+constants!$C$4*data!E649^2+constants!$D$4*data!E649^3+constants!$E$4*data!E649^4+constants!$F$4*data!E649^5+constants!$G$4*data!E649^6+constants!$H$4*data!E649^7)</f>
        <v>55357.576074378216</v>
      </c>
      <c r="L649" s="4">
        <f>F649/(constants!$A$4+constants!$B$4*data!F649+constants!$C$4*data!F649^2+constants!$D$4*data!F649^3+constants!$E$4*data!F649^4+constants!$F$4*data!F649^5+constants!$G$4*data!F649^6+constants!$H$4*data!F649^7)</f>
        <v>8017.814659464987</v>
      </c>
      <c r="M649" s="4">
        <f>G649/(constants!$A$4+constants!$B$4*data!G649+constants!$C$4*data!G649^2+constants!$D$4*data!G649^3+constants!$E$4*data!G649^4+constants!$F$4*data!G649^5+constants!$G$4*data!G649^6+constants!$H$4*data!G649^7)</f>
        <v>7250.3761873915892</v>
      </c>
      <c r="N649" s="4"/>
      <c r="O649" s="4">
        <f t="shared" si="210"/>
        <v>42939.322807584358</v>
      </c>
      <c r="P649" s="4">
        <f t="shared" si="211"/>
        <v>18452.525358126073</v>
      </c>
      <c r="Q649" s="4">
        <f t="shared" si="211"/>
        <v>18452.525358126073</v>
      </c>
      <c r="R649" s="4">
        <f t="shared" si="212"/>
        <v>2672.6048864883292</v>
      </c>
      <c r="S649" s="4">
        <f t="shared" si="212"/>
        <v>2416.7920624638632</v>
      </c>
      <c r="T649" s="4">
        <f t="shared" si="213"/>
        <v>2.3270160573807237</v>
      </c>
      <c r="U649" s="4">
        <f t="shared" si="214"/>
        <v>1</v>
      </c>
      <c r="V649" s="4">
        <f t="shared" si="215"/>
        <v>0.90428333596269395</v>
      </c>
      <c r="W649" s="4"/>
      <c r="X649">
        <f>IF(front!E649&gt;$X$2,O649,P649)</f>
        <v>42939.322807584358</v>
      </c>
      <c r="Y649">
        <f t="shared" si="207"/>
        <v>42360.201145481464</v>
      </c>
      <c r="Z649">
        <f>SUMPRODUCT($B$7:$B$456,Y$7:Y$456,EXP(constants!$B$32+constants!$A$32*ABS($A$7:$A$456-$A649)))</f>
        <v>0.36654956775386593</v>
      </c>
      <c r="AA649">
        <f t="shared" si="208"/>
        <v>42359.834595913708</v>
      </c>
      <c r="AB649">
        <f t="shared" si="216"/>
        <v>42352.319120520202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6.8815643626031785E-6</v>
      </c>
      <c r="AJ649">
        <f>SUMPRODUCT(A649^constants!$E$28:$J$28,constants!$E$27:$J$27)</f>
        <v>5.946756894610627E-7</v>
      </c>
      <c r="AL649" s="17">
        <f t="shared" si="209"/>
        <v>1.624837672529951E-10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6"/>
        <v>1.624837672529951E-10</v>
      </c>
      <c r="AS649" s="4" t="e">
        <f t="shared" si="217"/>
        <v>#DIV/0!</v>
      </c>
    </row>
    <row r="650" spans="1:45" x14ac:dyDescent="0.2">
      <c r="A650">
        <f>front!A650</f>
        <v>490.24</v>
      </c>
      <c r="B650" s="1">
        <f t="shared" si="218"/>
        <v>0.47000000000002728</v>
      </c>
      <c r="C650">
        <f>front!D650-front!B650</f>
        <v>13023.15</v>
      </c>
      <c r="D650" s="2">
        <f>front!E650-front!C650</f>
        <v>53133.599999999999</v>
      </c>
      <c r="E650" s="2">
        <f>IF(front!F650-front!C650&gt;0,front!F650-front!C650,0)</f>
        <v>53133.599999999999</v>
      </c>
      <c r="F650" s="2">
        <f>front!I650-front!H650</f>
        <v>7661.5</v>
      </c>
      <c r="G650" s="2">
        <f>IF(front!J650-front!H650&gt;0,front!J650-front!H650,0)</f>
        <v>6937.5999999999985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13053.994683668141</v>
      </c>
      <c r="J650" s="4">
        <f>D650/(constants!$A$4+constants!$B$4*data!D650+constants!$C$4*data!D650^2+constants!$D$4*data!D650^3+constants!$E$4*data!D650^4+constants!$F$4*data!D650^5+constants!$G$4*data!D650^6+constants!$H$4*data!D650^7)</f>
        <v>55950.231829452023</v>
      </c>
      <c r="K650" s="4">
        <f>E650/(constants!$A$4+constants!$B$4*data!E650+constants!$C$4*data!E650^2+constants!$D$4*data!E650^3+constants!$E$4*data!E650^4+constants!$F$4*data!E650^5+constants!$G$4*data!E650^6+constants!$H$4*data!E650^7)</f>
        <v>55950.231829452023</v>
      </c>
      <c r="L650" s="4">
        <f>F650/(constants!$A$4+constants!$B$4*data!F650+constants!$C$4*data!F650^2+constants!$D$4*data!F650^3+constants!$E$4*data!F650^4+constants!$F$4*data!F650^5+constants!$G$4*data!F650^6+constants!$H$4*data!F650^7)</f>
        <v>7650.8533038054329</v>
      </c>
      <c r="M650" s="4">
        <f>G650/(constants!$A$4+constants!$B$4*data!G650+constants!$C$4*data!G650^2+constants!$D$4*data!G650^3+constants!$E$4*data!G650^4+constants!$F$4*data!G650^5+constants!$G$4*data!G650^6+constants!$H$4*data!G650^7)</f>
        <v>6926.0880623767116</v>
      </c>
      <c r="N650" s="4"/>
      <c r="O650" s="4">
        <f t="shared" si="210"/>
        <v>43513.315612227132</v>
      </c>
      <c r="P650" s="4">
        <f t="shared" si="211"/>
        <v>18650.077276484008</v>
      </c>
      <c r="Q650" s="4">
        <f t="shared" si="211"/>
        <v>18650.077276484008</v>
      </c>
      <c r="R650" s="4">
        <f t="shared" si="212"/>
        <v>2550.284434601811</v>
      </c>
      <c r="S650" s="4">
        <f t="shared" si="212"/>
        <v>2308.6960207922371</v>
      </c>
      <c r="T650" s="4">
        <f t="shared" si="213"/>
        <v>2.3331439847218931</v>
      </c>
      <c r="U650" s="4">
        <f t="shared" si="214"/>
        <v>1</v>
      </c>
      <c r="V650" s="4">
        <f t="shared" si="215"/>
        <v>0.90527001203013091</v>
      </c>
      <c r="W650" s="4"/>
      <c r="X650">
        <f>IF(front!E650&gt;$X$2,O650,P650)</f>
        <v>43513.315612227132</v>
      </c>
      <c r="Y650">
        <f t="shared" si="207"/>
        <v>42934.193950124238</v>
      </c>
      <c r="Z650">
        <f>SUMPRODUCT($B$7:$B$456,Y$7:Y$456,EXP(constants!$B$32+constants!$A$32*ABS($A$7:$A$456-$A650)))</f>
        <v>0.3568802025724927</v>
      </c>
      <c r="AA650">
        <f t="shared" si="208"/>
        <v>42933.837069921668</v>
      </c>
      <c r="AB650">
        <f t="shared" si="216"/>
        <v>42926.321594528163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6.9103194588952467E-6</v>
      </c>
      <c r="AJ650">
        <f>SUMPRODUCT(A650^constants!$E$28:$J$28,constants!$E$27:$J$27)</f>
        <v>5.8777956608494332E-7</v>
      </c>
      <c r="AL650" s="17">
        <f t="shared" si="209"/>
        <v>1.6098093668888014E-10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6"/>
        <v>1.6098093668888014E-10</v>
      </c>
      <c r="AS650" s="4" t="e">
        <f t="shared" si="217"/>
        <v>#DIV/0!</v>
      </c>
    </row>
    <row r="651" spans="1:45" x14ac:dyDescent="0.2">
      <c r="A651">
        <f>front!A651</f>
        <v>490.7</v>
      </c>
      <c r="B651" s="1">
        <f t="shared" si="218"/>
        <v>0.45999999999997954</v>
      </c>
      <c r="C651">
        <f>front!D651-front!B651</f>
        <v>13023.15</v>
      </c>
      <c r="D651" s="2">
        <f>front!E651-front!C651</f>
        <v>53133.599999999999</v>
      </c>
      <c r="E651" s="2">
        <f>IF(front!F651-front!C651&gt;0,front!F651-front!C651,0)</f>
        <v>53133.599999999999</v>
      </c>
      <c r="F651" s="2">
        <f>front!I651-front!H651</f>
        <v>7661.5</v>
      </c>
      <c r="G651" s="2">
        <f>IF(front!J651-front!H651&gt;0,front!J651-front!H651,0)</f>
        <v>6937.5999999999985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13053.994683668141</v>
      </c>
      <c r="J651" s="4">
        <f>D651/(constants!$A$4+constants!$B$4*data!D651+constants!$C$4*data!D651^2+constants!$D$4*data!D651^3+constants!$E$4*data!D651^4+constants!$F$4*data!D651^5+constants!$G$4*data!D651^6+constants!$H$4*data!D651^7)</f>
        <v>55950.231829452023</v>
      </c>
      <c r="K651" s="4">
        <f>E651/(constants!$A$4+constants!$B$4*data!E651+constants!$C$4*data!E651^2+constants!$D$4*data!E651^3+constants!$E$4*data!E651^4+constants!$F$4*data!E651^5+constants!$G$4*data!E651^6+constants!$H$4*data!E651^7)</f>
        <v>55950.231829452023</v>
      </c>
      <c r="L651" s="4">
        <f>F651/(constants!$A$4+constants!$B$4*data!F651+constants!$C$4*data!F651^2+constants!$D$4*data!F651^3+constants!$E$4*data!F651^4+constants!$F$4*data!F651^5+constants!$G$4*data!F651^6+constants!$H$4*data!F651^7)</f>
        <v>7650.8533038054329</v>
      </c>
      <c r="M651" s="4">
        <f>G651/(constants!$A$4+constants!$B$4*data!G651+constants!$C$4*data!G651^2+constants!$D$4*data!G651^3+constants!$E$4*data!G651^4+constants!$F$4*data!G651^5+constants!$G$4*data!G651^6+constants!$H$4*data!G651^7)</f>
        <v>6926.0880623767116</v>
      </c>
      <c r="N651" s="4"/>
      <c r="O651" s="4">
        <f t="shared" si="210"/>
        <v>43513.315612227132</v>
      </c>
      <c r="P651" s="4">
        <f t="shared" si="211"/>
        <v>18650.077276484008</v>
      </c>
      <c r="Q651" s="4">
        <f t="shared" si="211"/>
        <v>18650.077276484008</v>
      </c>
      <c r="R651" s="4">
        <f t="shared" si="212"/>
        <v>2550.284434601811</v>
      </c>
      <c r="S651" s="4">
        <f t="shared" si="212"/>
        <v>2308.6960207922371</v>
      </c>
      <c r="T651" s="4">
        <f t="shared" si="213"/>
        <v>2.3331439847218931</v>
      </c>
      <c r="U651" s="4">
        <f t="shared" si="214"/>
        <v>1</v>
      </c>
      <c r="V651" s="4">
        <f t="shared" si="215"/>
        <v>0.90527001203013091</v>
      </c>
      <c r="W651" s="4"/>
      <c r="X651">
        <f>IF(front!E651&gt;$X$2,O651,P651)</f>
        <v>43513.315612227132</v>
      </c>
      <c r="Y651">
        <f t="shared" si="207"/>
        <v>42934.193950124238</v>
      </c>
      <c r="Z651">
        <f>SUMPRODUCT($B$7:$B$456,Y$7:Y$456,EXP(constants!$B$32+constants!$A$32*ABS($A$7:$A$456-$A651)))</f>
        <v>0.34766360446967781</v>
      </c>
      <c r="AA651">
        <f t="shared" si="208"/>
        <v>42933.846286519765</v>
      </c>
      <c r="AB651">
        <f t="shared" si="216"/>
        <v>42926.33081112626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6.9384938954268683E-6</v>
      </c>
      <c r="AJ651">
        <f>SUMPRODUCT(A651^constants!$E$28:$J$28,constants!$E$27:$J$27)</f>
        <v>5.8082075362074536E-7</v>
      </c>
      <c r="AL651" s="17">
        <f t="shared" si="209"/>
        <v>1.616372460519838E-10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6"/>
        <v>1.616372460519838E-10</v>
      </c>
      <c r="AS651" s="4" t="e">
        <f t="shared" si="217"/>
        <v>#DIV/0!</v>
      </c>
    </row>
    <row r="652" spans="1:45" x14ac:dyDescent="0.2">
      <c r="A652">
        <f>front!A652</f>
        <v>491.16</v>
      </c>
      <c r="B652" s="1">
        <f t="shared" si="218"/>
        <v>0.46000000000003638</v>
      </c>
      <c r="C652">
        <f>front!D652-front!B652</f>
        <v>13165.95</v>
      </c>
      <c r="D652" s="2">
        <f>front!E652-front!C652</f>
        <v>53209.1</v>
      </c>
      <c r="E652" s="2">
        <f>IF(front!F652-front!C652&gt;0,front!F652-front!C652,0)</f>
        <v>53209.1</v>
      </c>
      <c r="F652" s="2">
        <f>front!I652-front!H652</f>
        <v>7772.5</v>
      </c>
      <c r="G652" s="2">
        <f>IF(front!J652-front!H652&gt;0,front!J652-front!H652,0)</f>
        <v>6989.2999999999993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13198.96506276513</v>
      </c>
      <c r="J652" s="4">
        <f>D652/(constants!$A$4+constants!$B$4*data!D652+constants!$C$4*data!D652^2+constants!$D$4*data!D652^3+constants!$E$4*data!D652^4+constants!$F$4*data!D652^5+constants!$G$4*data!D652^6+constants!$H$4*data!D652^7)</f>
        <v>56033.845930323521</v>
      </c>
      <c r="K652" s="4">
        <f>E652/(constants!$A$4+constants!$B$4*data!E652+constants!$C$4*data!E652^2+constants!$D$4*data!E652^3+constants!$E$4*data!E652^4+constants!$F$4*data!E652^5+constants!$G$4*data!E652^6+constants!$H$4*data!E652^7)</f>
        <v>56033.845930323521</v>
      </c>
      <c r="L652" s="4">
        <f>F652/(constants!$A$4+constants!$B$4*data!F652+constants!$C$4*data!F652^2+constants!$D$4*data!F652^3+constants!$E$4*data!F652^4+constants!$F$4*data!F652^5+constants!$G$4*data!F652^6+constants!$H$4*data!F652^7)</f>
        <v>7762.059712822821</v>
      </c>
      <c r="M652" s="4">
        <f>G652/(constants!$A$4+constants!$B$4*data!G652+constants!$C$4*data!G652^2+constants!$D$4*data!G652^3+constants!$E$4*data!G652^4+constants!$F$4*data!G652^5+constants!$G$4*data!G652^6+constants!$H$4*data!G652^7)</f>
        <v>6977.8238357929858</v>
      </c>
      <c r="N652" s="4"/>
      <c r="O652" s="4">
        <f t="shared" si="210"/>
        <v>43996.550209217101</v>
      </c>
      <c r="P652" s="4">
        <f t="shared" si="211"/>
        <v>18677.948643441174</v>
      </c>
      <c r="Q652" s="4">
        <f t="shared" si="211"/>
        <v>18677.948643441174</v>
      </c>
      <c r="R652" s="4">
        <f t="shared" si="212"/>
        <v>2587.3532376076068</v>
      </c>
      <c r="S652" s="4">
        <f t="shared" si="212"/>
        <v>2325.9412785976619</v>
      </c>
      <c r="T652" s="4">
        <f t="shared" si="213"/>
        <v>2.3555343816981016</v>
      </c>
      <c r="U652" s="4">
        <f t="shared" si="214"/>
        <v>1</v>
      </c>
      <c r="V652" s="4">
        <f t="shared" si="215"/>
        <v>0.89896549291751937</v>
      </c>
      <c r="W652" s="4"/>
      <c r="X652">
        <f>IF(front!E652&gt;$X$2,O652,P652)</f>
        <v>43996.550209217101</v>
      </c>
      <c r="Y652">
        <f t="shared" si="207"/>
        <v>43417.428547114207</v>
      </c>
      <c r="Z652">
        <f>SUMPRODUCT($B$7:$B$456,Y$7:Y$456,EXP(constants!$B$32+constants!$A$32*ABS($A$7:$A$456-$A652)))</f>
        <v>0.33868502932239858</v>
      </c>
      <c r="AA652">
        <f t="shared" si="208"/>
        <v>43417.089862084882</v>
      </c>
      <c r="AB652">
        <f t="shared" si="216"/>
        <v>43409.574386691376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6.9666988322129099E-6</v>
      </c>
      <c r="AL652" s="17">
        <f t="shared" si="209"/>
        <v>1.6048760971839381E-10</v>
      </c>
      <c r="AQ652">
        <f t="shared" si="206"/>
        <v>1.6048760971839381E-10</v>
      </c>
    </row>
    <row r="653" spans="1:45" x14ac:dyDescent="0.2">
      <c r="A653">
        <f>front!A653</f>
        <v>491.62</v>
      </c>
      <c r="B653" s="1">
        <f t="shared" si="218"/>
        <v>0.45999999999997954</v>
      </c>
      <c r="C653">
        <f>front!D653-front!B653</f>
        <v>13165.95</v>
      </c>
      <c r="D653" s="2">
        <f>front!E653-front!C653</f>
        <v>53209.1</v>
      </c>
      <c r="E653" s="2">
        <f>IF(front!F653-front!C653&gt;0,front!F653-front!C653,0)</f>
        <v>53209.1</v>
      </c>
      <c r="F653" s="2">
        <f>front!I653-front!H653</f>
        <v>7772.5</v>
      </c>
      <c r="G653" s="2">
        <f>IF(front!J653-front!H653&gt;0,front!J653-front!H653,0)</f>
        <v>6989.2999999999993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13198.96506276513</v>
      </c>
      <c r="J653" s="4">
        <f>D653/(constants!$A$4+constants!$B$4*data!D653+constants!$C$4*data!D653^2+constants!$D$4*data!D653^3+constants!$E$4*data!D653^4+constants!$F$4*data!D653^5+constants!$G$4*data!D653^6+constants!$H$4*data!D653^7)</f>
        <v>56033.845930323521</v>
      </c>
      <c r="K653" s="4">
        <f>E653/(constants!$A$4+constants!$B$4*data!E653+constants!$C$4*data!E653^2+constants!$D$4*data!E653^3+constants!$E$4*data!E653^4+constants!$F$4*data!E653^5+constants!$G$4*data!E653^6+constants!$H$4*data!E653^7)</f>
        <v>56033.845930323521</v>
      </c>
      <c r="L653" s="4">
        <f>F653/(constants!$A$4+constants!$B$4*data!F653+constants!$C$4*data!F653^2+constants!$D$4*data!F653^3+constants!$E$4*data!F653^4+constants!$F$4*data!F653^5+constants!$G$4*data!F653^6+constants!$H$4*data!F653^7)</f>
        <v>7762.059712822821</v>
      </c>
      <c r="M653" s="4">
        <f>G653/(constants!$A$4+constants!$B$4*data!G653+constants!$C$4*data!G653^2+constants!$D$4*data!G653^3+constants!$E$4*data!G653^4+constants!$F$4*data!G653^5+constants!$G$4*data!G653^6+constants!$H$4*data!G653^7)</f>
        <v>6977.8238357929858</v>
      </c>
      <c r="N653" s="4"/>
      <c r="O653" s="4">
        <f t="shared" si="210"/>
        <v>43996.550209217101</v>
      </c>
      <c r="P653" s="4">
        <f t="shared" si="211"/>
        <v>18677.948643441174</v>
      </c>
      <c r="Q653" s="4">
        <f t="shared" si="211"/>
        <v>18677.948643441174</v>
      </c>
      <c r="R653" s="4">
        <f t="shared" si="212"/>
        <v>2587.3532376076068</v>
      </c>
      <c r="S653" s="4">
        <f t="shared" si="212"/>
        <v>2325.9412785976619</v>
      </c>
      <c r="T653" s="4">
        <f t="shared" si="213"/>
        <v>2.3555343816981016</v>
      </c>
      <c r="U653" s="4">
        <f t="shared" si="214"/>
        <v>1</v>
      </c>
      <c r="V653" s="4">
        <f t="shared" si="215"/>
        <v>0.89896549291751937</v>
      </c>
      <c r="W653" s="4"/>
      <c r="X653">
        <f>IF(front!E653&gt;$X$2,O653,P653)</f>
        <v>43996.550209217101</v>
      </c>
      <c r="Y653">
        <f t="shared" si="207"/>
        <v>43417.428547114207</v>
      </c>
      <c r="Z653">
        <f>SUMPRODUCT($B$7:$B$456,Y$7:Y$456,EXP(constants!$B$32+constants!$A$32*ABS($A$7:$A$456-$A653)))</f>
        <v>0.32993833007653461</v>
      </c>
      <c r="AA653">
        <f t="shared" si="208"/>
        <v>43417.09860878413</v>
      </c>
      <c r="AB653">
        <f t="shared" si="216"/>
        <v>43409.583133390624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6.9949339555355427E-6</v>
      </c>
      <c r="AL653" s="17">
        <f t="shared" si="209"/>
        <v>1.6113801263746861E-10</v>
      </c>
      <c r="AQ653">
        <f t="shared" ref="AQ653:AQ716" si="219">AL653</f>
        <v>1.6113801263746861E-10</v>
      </c>
    </row>
    <row r="654" spans="1:45" x14ac:dyDescent="0.2">
      <c r="A654">
        <f>front!A654</f>
        <v>492.09</v>
      </c>
      <c r="B654" s="1">
        <f t="shared" si="218"/>
        <v>0.46999999999997044</v>
      </c>
      <c r="C654">
        <f>front!D654-front!B654</f>
        <v>13352</v>
      </c>
      <c r="D654" s="2">
        <f>front!E654-front!C654</f>
        <v>53448.7</v>
      </c>
      <c r="E654" s="2">
        <f>IF(front!F654-front!C654&gt;0,front!F654-front!C654,0)</f>
        <v>53448.7</v>
      </c>
      <c r="F654" s="2">
        <f>front!I654-front!H654</f>
        <v>7709.2999999999993</v>
      </c>
      <c r="G654" s="2">
        <f>IF(front!J654-front!H654&gt;0,front!J654-front!H654,0)</f>
        <v>6945.7000000000007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13387.937400506618</v>
      </c>
      <c r="J654" s="4">
        <f>D654/(constants!$A$4+constants!$B$4*data!D654+constants!$C$4*data!D654^2+constants!$D$4*data!D654^3+constants!$E$4*data!D654^4+constants!$F$4*data!D654^5+constants!$G$4*data!D654^6+constants!$H$4*data!D654^7)</f>
        <v>56299.240744366252</v>
      </c>
      <c r="K654" s="4">
        <f>E654/(constants!$A$4+constants!$B$4*data!E654+constants!$C$4*data!E654^2+constants!$D$4*data!E654^3+constants!$E$4*data!E654^4+constants!$F$4*data!E654^5+constants!$G$4*data!E654^6+constants!$H$4*data!E654^7)</f>
        <v>56299.240744366252</v>
      </c>
      <c r="L654" s="4">
        <f>F654/(constants!$A$4+constants!$B$4*data!F654+constants!$C$4*data!F654^2+constants!$D$4*data!F654^3+constants!$E$4*data!F654^4+constants!$F$4*data!F654^5+constants!$G$4*data!F654^6+constants!$H$4*data!F654^7)</f>
        <v>7698.7396475847618</v>
      </c>
      <c r="M654" s="4">
        <f>G654/(constants!$A$4+constants!$B$4*data!G654+constants!$C$4*data!G654^2+constants!$D$4*data!G654^3+constants!$E$4*data!G654^4+constants!$F$4*data!G654^5+constants!$G$4*data!G654^6+constants!$H$4*data!G654^7)</f>
        <v>6934.193417924439</v>
      </c>
      <c r="N654" s="4"/>
      <c r="O654" s="4">
        <f t="shared" si="210"/>
        <v>44626.458001688727</v>
      </c>
      <c r="P654" s="4">
        <f t="shared" si="211"/>
        <v>18766.413581455417</v>
      </c>
      <c r="Q654" s="4">
        <f t="shared" si="211"/>
        <v>18766.413581455417</v>
      </c>
      <c r="R654" s="4">
        <f t="shared" si="212"/>
        <v>2566.2465491949206</v>
      </c>
      <c r="S654" s="4">
        <f t="shared" si="212"/>
        <v>2311.3978059748129</v>
      </c>
      <c r="T654" s="4">
        <f t="shared" si="213"/>
        <v>2.3779960836943119</v>
      </c>
      <c r="U654" s="4">
        <f t="shared" si="214"/>
        <v>1</v>
      </c>
      <c r="V654" s="4">
        <f t="shared" si="215"/>
        <v>0.90069202692155259</v>
      </c>
      <c r="W654" s="4"/>
      <c r="X654">
        <f>IF(front!E654&gt;$X$2,O654,P654)</f>
        <v>44626.458001688727</v>
      </c>
      <c r="Y654">
        <f t="shared" si="207"/>
        <v>44047.336339585832</v>
      </c>
      <c r="Z654">
        <f>SUMPRODUCT($B$7:$B$456,Y$7:Y$456,EXP(constants!$B$32+constants!$A$32*ABS($A$7:$A$456-$A654)))</f>
        <v>0.32123474812882846</v>
      </c>
      <c r="AA654">
        <f t="shared" si="208"/>
        <v>44047.015104837701</v>
      </c>
      <c r="AB654">
        <f t="shared" si="216"/>
        <v>44039.499629444195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7.0238137371262754E-6</v>
      </c>
      <c r="AL654" s="17">
        <f t="shared" si="209"/>
        <v>1.5948895414856739E-10</v>
      </c>
      <c r="AQ654">
        <f t="shared" si="219"/>
        <v>1.5948895414856739E-10</v>
      </c>
    </row>
    <row r="655" spans="1:45" x14ac:dyDescent="0.2">
      <c r="A655">
        <f>front!A655</f>
        <v>492.55</v>
      </c>
      <c r="B655" s="1">
        <f t="shared" si="218"/>
        <v>0.46000000000003638</v>
      </c>
      <c r="C655">
        <f>front!D655-front!B655</f>
        <v>13352</v>
      </c>
      <c r="D655" s="2">
        <f>front!E655-front!C655</f>
        <v>53448.7</v>
      </c>
      <c r="E655" s="2">
        <f>IF(front!F655-front!C655&gt;0,front!F655-front!C655,0)</f>
        <v>53448.7</v>
      </c>
      <c r="F655" s="2">
        <f>front!I655-front!H655</f>
        <v>7709.2999999999993</v>
      </c>
      <c r="G655" s="2">
        <f>IF(front!J655-front!H655&gt;0,front!J655-front!H655,0)</f>
        <v>6945.7000000000007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13387.937400506618</v>
      </c>
      <c r="J655" s="4">
        <f>D655/(constants!$A$4+constants!$B$4*data!D655+constants!$C$4*data!D655^2+constants!$D$4*data!D655^3+constants!$E$4*data!D655^4+constants!$F$4*data!D655^5+constants!$G$4*data!D655^6+constants!$H$4*data!D655^7)</f>
        <v>56299.240744366252</v>
      </c>
      <c r="K655" s="4">
        <f>E655/(constants!$A$4+constants!$B$4*data!E655+constants!$C$4*data!E655^2+constants!$D$4*data!E655^3+constants!$E$4*data!E655^4+constants!$F$4*data!E655^5+constants!$G$4*data!E655^6+constants!$H$4*data!E655^7)</f>
        <v>56299.240744366252</v>
      </c>
      <c r="L655" s="4">
        <f>F655/(constants!$A$4+constants!$B$4*data!F655+constants!$C$4*data!F655^2+constants!$D$4*data!F655^3+constants!$E$4*data!F655^4+constants!$F$4*data!F655^5+constants!$G$4*data!F655^6+constants!$H$4*data!F655^7)</f>
        <v>7698.7396475847618</v>
      </c>
      <c r="M655" s="4">
        <f>G655/(constants!$A$4+constants!$B$4*data!G655+constants!$C$4*data!G655^2+constants!$D$4*data!G655^3+constants!$E$4*data!G655^4+constants!$F$4*data!G655^5+constants!$G$4*data!G655^6+constants!$H$4*data!G655^7)</f>
        <v>6934.193417924439</v>
      </c>
      <c r="N655" s="4"/>
      <c r="O655" s="4">
        <f t="shared" si="210"/>
        <v>44626.458001688727</v>
      </c>
      <c r="P655" s="4">
        <f t="shared" si="211"/>
        <v>18766.413581455417</v>
      </c>
      <c r="Q655" s="4">
        <f t="shared" si="211"/>
        <v>18766.413581455417</v>
      </c>
      <c r="R655" s="4">
        <f t="shared" si="212"/>
        <v>2566.2465491949206</v>
      </c>
      <c r="S655" s="4">
        <f t="shared" si="212"/>
        <v>2311.3978059748129</v>
      </c>
      <c r="T655" s="4">
        <f t="shared" si="213"/>
        <v>2.3779960836943119</v>
      </c>
      <c r="U655" s="4">
        <f t="shared" si="214"/>
        <v>1</v>
      </c>
      <c r="V655" s="4">
        <f t="shared" si="215"/>
        <v>0.90069202692155259</v>
      </c>
      <c r="W655" s="4"/>
      <c r="X655">
        <f>IF(front!E655&gt;$X$2,O655,P655)</f>
        <v>44626.458001688727</v>
      </c>
      <c r="Y655">
        <f t="shared" si="207"/>
        <v>44047.336339585832</v>
      </c>
      <c r="Z655">
        <f>SUMPRODUCT($B$7:$B$456,Y$7:Y$456,EXP(constants!$B$32+constants!$A$32*ABS($A$7:$A$456-$A655)))</f>
        <v>0.3129387105542551</v>
      </c>
      <c r="AA655">
        <f t="shared" si="208"/>
        <v>44047.023400875281</v>
      </c>
      <c r="AB655">
        <f t="shared" si="216"/>
        <v>44039.507925481776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7.0521089299045697E-6</v>
      </c>
      <c r="AL655" s="17">
        <f t="shared" si="209"/>
        <v>1.6013141976602642E-10</v>
      </c>
      <c r="AQ655">
        <f t="shared" si="219"/>
        <v>1.6013141976602642E-10</v>
      </c>
    </row>
    <row r="656" spans="1:45" x14ac:dyDescent="0.2">
      <c r="A656">
        <f>front!A656</f>
        <v>493.01</v>
      </c>
      <c r="B656" s="1">
        <f t="shared" si="218"/>
        <v>0.45999999999997954</v>
      </c>
      <c r="C656">
        <f>front!D656-front!B656</f>
        <v>13438.6</v>
      </c>
      <c r="D656" s="2">
        <f>front!E656-front!C656</f>
        <v>52401.5</v>
      </c>
      <c r="E656" s="2">
        <f>IF(front!F656-front!C656&gt;0,front!F656-front!C656,0)</f>
        <v>52401.5</v>
      </c>
      <c r="F656" s="2">
        <f>front!I656-front!H656</f>
        <v>7759</v>
      </c>
      <c r="G656" s="2">
        <f>IF(front!J656-front!H656&gt;0,front!J656-front!H656,0)</f>
        <v>7031.7000000000007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13475.934383858787</v>
      </c>
      <c r="J656" s="4">
        <f>D656/(constants!$A$4+constants!$B$4*data!D656+constants!$C$4*data!D656^2+constants!$D$4*data!D656^3+constants!$E$4*data!D656^4+constants!$F$4*data!D656^5+constants!$G$4*data!D656^6+constants!$H$4*data!D656^7)</f>
        <v>55139.759146543664</v>
      </c>
      <c r="K656" s="4">
        <f>E656/(constants!$A$4+constants!$B$4*data!E656+constants!$C$4*data!E656^2+constants!$D$4*data!E656^3+constants!$E$4*data!E656^4+constants!$F$4*data!E656^5+constants!$G$4*data!E656^6+constants!$H$4*data!E656^7)</f>
        <v>55139.759146543664</v>
      </c>
      <c r="L656" s="4">
        <f>F656/(constants!$A$4+constants!$B$4*data!F656+constants!$C$4*data!F656^2+constants!$D$4*data!F656^3+constants!$E$4*data!F656^4+constants!$F$4*data!F656^5+constants!$G$4*data!F656^6+constants!$H$4*data!F656^7)</f>
        <v>7748.5334974899961</v>
      </c>
      <c r="M656" s="4">
        <f>G656/(constants!$A$4+constants!$B$4*data!G656+constants!$C$4*data!G656^2+constants!$D$4*data!G656^3+constants!$E$4*data!G656^4+constants!$F$4*data!G656^5+constants!$G$4*data!G656^6+constants!$H$4*data!G656^7)</f>
        <v>7020.2560100963337</v>
      </c>
      <c r="N656" s="4"/>
      <c r="O656" s="4">
        <f t="shared" si="210"/>
        <v>44919.781279529292</v>
      </c>
      <c r="P656" s="4">
        <f t="shared" si="211"/>
        <v>18379.919715514556</v>
      </c>
      <c r="Q656" s="4">
        <f t="shared" si="211"/>
        <v>18379.919715514556</v>
      </c>
      <c r="R656" s="4">
        <f t="shared" si="212"/>
        <v>2582.8444991633319</v>
      </c>
      <c r="S656" s="4">
        <f t="shared" si="212"/>
        <v>2340.0853366987781</v>
      </c>
      <c r="T656" s="4">
        <f t="shared" si="213"/>
        <v>2.4439596023704251</v>
      </c>
      <c r="U656" s="4">
        <f t="shared" si="214"/>
        <v>1</v>
      </c>
      <c r="V656" s="4"/>
      <c r="W656" s="4"/>
      <c r="X656">
        <f>IF(front!E656&gt;$X$2,O656,P656)</f>
        <v>44919.781279529292</v>
      </c>
      <c r="Y656">
        <f t="shared" si="207"/>
        <v>44340.659617426398</v>
      </c>
      <c r="Z656">
        <f>SUMPRODUCT($B$7:$B$456,Y$7:Y$456,EXP(constants!$B$32+constants!$A$32*ABS($A$7:$A$456-$A656)))</f>
        <v>0.30485692202913839</v>
      </c>
      <c r="AA656">
        <f t="shared" si="208"/>
        <v>44340.354760504371</v>
      </c>
      <c r="AB656">
        <f t="shared" si="216"/>
        <v>44332.839285110866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7.0804333589449594E-6</v>
      </c>
      <c r="AL656" s="17">
        <f t="shared" si="209"/>
        <v>1.5971080294247961E-10</v>
      </c>
      <c r="AQ656">
        <f t="shared" si="219"/>
        <v>1.5971080294247961E-10</v>
      </c>
    </row>
    <row r="657" spans="1:43" x14ac:dyDescent="0.2">
      <c r="A657">
        <f>front!A657</f>
        <v>493.47</v>
      </c>
      <c r="B657" s="1">
        <f t="shared" si="218"/>
        <v>0.46000000000003638</v>
      </c>
      <c r="C657">
        <f>front!D657-front!B657</f>
        <v>13438.6</v>
      </c>
      <c r="D657" s="2">
        <f>front!E657-front!C657</f>
        <v>52401.5</v>
      </c>
      <c r="E657" s="2">
        <f>IF(front!F657-front!C657&gt;0,front!F657-front!C657,0)</f>
        <v>52401.5</v>
      </c>
      <c r="F657" s="2">
        <f>front!I657-front!H657</f>
        <v>7759</v>
      </c>
      <c r="G657" s="2">
        <f>IF(front!J657-front!H657&gt;0,front!J657-front!H657,0)</f>
        <v>7031.7000000000007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13475.934383858787</v>
      </c>
      <c r="J657" s="4">
        <f>D657/(constants!$A$4+constants!$B$4*data!D657+constants!$C$4*data!D657^2+constants!$D$4*data!D657^3+constants!$E$4*data!D657^4+constants!$F$4*data!D657^5+constants!$G$4*data!D657^6+constants!$H$4*data!D657^7)</f>
        <v>55139.759146543664</v>
      </c>
      <c r="K657" s="4">
        <f>E657/(constants!$A$4+constants!$B$4*data!E657+constants!$C$4*data!E657^2+constants!$D$4*data!E657^3+constants!$E$4*data!E657^4+constants!$F$4*data!E657^5+constants!$G$4*data!E657^6+constants!$H$4*data!E657^7)</f>
        <v>55139.759146543664</v>
      </c>
      <c r="L657" s="4">
        <f>F657/(constants!$A$4+constants!$B$4*data!F657+constants!$C$4*data!F657^2+constants!$D$4*data!F657^3+constants!$E$4*data!F657^4+constants!$F$4*data!F657^5+constants!$G$4*data!F657^6+constants!$H$4*data!F657^7)</f>
        <v>7748.5334974899961</v>
      </c>
      <c r="M657" s="4">
        <f>G657/(constants!$A$4+constants!$B$4*data!G657+constants!$C$4*data!G657^2+constants!$D$4*data!G657^3+constants!$E$4*data!G657^4+constants!$F$4*data!G657^5+constants!$G$4*data!G657^6+constants!$H$4*data!G657^7)</f>
        <v>7020.2560100963337</v>
      </c>
      <c r="N657" s="4"/>
      <c r="O657" s="4">
        <f t="shared" si="210"/>
        <v>44919.781279529292</v>
      </c>
      <c r="P657" s="4">
        <f t="shared" si="211"/>
        <v>18379.919715514556</v>
      </c>
      <c r="Q657" s="4">
        <f t="shared" si="211"/>
        <v>18379.919715514556</v>
      </c>
      <c r="R657" s="4">
        <f t="shared" si="212"/>
        <v>2582.8444991633319</v>
      </c>
      <c r="S657" s="4">
        <f t="shared" si="212"/>
        <v>2340.0853366987781</v>
      </c>
      <c r="T657" s="4">
        <f t="shared" si="213"/>
        <v>2.4439596023704251</v>
      </c>
      <c r="U657" s="4">
        <f t="shared" si="214"/>
        <v>1</v>
      </c>
      <c r="V657" s="4"/>
      <c r="W657" s="4"/>
      <c r="X657">
        <f>IF(front!E657&gt;$X$2,O657,P657)</f>
        <v>44919.781279529292</v>
      </c>
      <c r="Y657">
        <f t="shared" si="207"/>
        <v>44340.659617426398</v>
      </c>
      <c r="Z657">
        <f>SUMPRODUCT($B$7:$B$456,Y$7:Y$456,EXP(constants!$B$32+constants!$A$32*ABS($A$7:$A$456-$A657)))</f>
        <v>0.29698384947159495</v>
      </c>
      <c r="AA657">
        <f t="shared" si="208"/>
        <v>44340.36263357693</v>
      </c>
      <c r="AB657">
        <f t="shared" si="216"/>
        <v>44332.847158183424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7.1087867090425477E-6</v>
      </c>
      <c r="AL657" s="17">
        <f t="shared" si="209"/>
        <v>1.6035033084335377E-10</v>
      </c>
      <c r="AQ657">
        <f t="shared" si="219"/>
        <v>1.6035033084335377E-10</v>
      </c>
    </row>
    <row r="658" spans="1:43" x14ac:dyDescent="0.2">
      <c r="A658">
        <f>front!A658</f>
        <v>493.94</v>
      </c>
      <c r="B658" s="1">
        <f t="shared" si="218"/>
        <v>0.46999999999997044</v>
      </c>
      <c r="C658">
        <f>front!D658-front!B658</f>
        <v>13620.250000000002</v>
      </c>
      <c r="D658" s="2">
        <f>front!E658-front!C658</f>
        <v>52738.3</v>
      </c>
      <c r="E658" s="2">
        <f>IF(front!F658-front!C658&gt;0,front!F658-front!C658,0)</f>
        <v>52738.3</v>
      </c>
      <c r="F658" s="2">
        <f>front!I658-front!H658</f>
        <v>7882.2999999999993</v>
      </c>
      <c r="G658" s="2">
        <f>IF(front!J658-front!H658&gt;0,front!J658-front!H658,0)</f>
        <v>7105.5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13660.590941867547</v>
      </c>
      <c r="J658" s="4">
        <f>D658/(constants!$A$4+constants!$B$4*data!D658+constants!$C$4*data!D658^2+constants!$D$4*data!D658^3+constants!$E$4*data!D658^4+constants!$F$4*data!D658^5+constants!$G$4*data!D658^6+constants!$H$4*data!D658^7)</f>
        <v>55512.548880746137</v>
      </c>
      <c r="K658" s="4">
        <f>E658/(constants!$A$4+constants!$B$4*data!E658+constants!$C$4*data!E658^2+constants!$D$4*data!E658^3+constants!$E$4*data!E658^4+constants!$F$4*data!E658^5+constants!$G$4*data!E658^6+constants!$H$4*data!E658^7)</f>
        <v>55512.548880746137</v>
      </c>
      <c r="L658" s="4">
        <f>F658/(constants!$A$4+constants!$B$4*data!F658+constants!$C$4*data!F658^2+constants!$D$4*data!F658^3+constants!$E$4*data!F658^4+constants!$F$4*data!F658^5+constants!$G$4*data!F658^6+constants!$H$4*data!F658^7)</f>
        <v>7872.0845392422725</v>
      </c>
      <c r="M658" s="4">
        <f>G658/(constants!$A$4+constants!$B$4*data!G658+constants!$C$4*data!G658^2+constants!$D$4*data!G658^3+constants!$E$4*data!G658^4+constants!$F$4*data!G658^5+constants!$G$4*data!G658^6+constants!$H$4*data!G658^7)</f>
        <v>7094.1181941457744</v>
      </c>
      <c r="N658" s="4"/>
      <c r="O658" s="4">
        <f t="shared" si="210"/>
        <v>45535.303139558491</v>
      </c>
      <c r="P658" s="4">
        <f t="shared" si="211"/>
        <v>18504.182960248712</v>
      </c>
      <c r="Q658" s="4">
        <f t="shared" si="211"/>
        <v>18504.182960248712</v>
      </c>
      <c r="R658" s="4">
        <f t="shared" si="212"/>
        <v>2624.028179747424</v>
      </c>
      <c r="S658" s="4">
        <f t="shared" si="212"/>
        <v>2364.706064715258</v>
      </c>
      <c r="T658" s="4">
        <f t="shared" si="213"/>
        <v>2.460811333166069</v>
      </c>
      <c r="U658" s="4">
        <f t="shared" si="214"/>
        <v>1</v>
      </c>
      <c r="V658" s="4"/>
      <c r="W658" s="4"/>
      <c r="X658">
        <f>IF(front!E658&gt;$X$2,O658,P658)</f>
        <v>45535.303139558491</v>
      </c>
      <c r="Y658">
        <f t="shared" si="207"/>
        <v>44956.181477455597</v>
      </c>
      <c r="Z658">
        <f>SUMPRODUCT($B$7:$B$456,Y$7:Y$456,EXP(constants!$B$32+constants!$A$32*ABS($A$7:$A$456-$A658)))</f>
        <v>0.28914958762508047</v>
      </c>
      <c r="AA658">
        <f t="shared" si="208"/>
        <v>44955.892327867972</v>
      </c>
      <c r="AB658">
        <f t="shared" si="216"/>
        <v>44948.376852474466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7.1377859790104885E-6</v>
      </c>
      <c r="AL658" s="17">
        <f t="shared" si="209"/>
        <v>1.5879963813682283E-10</v>
      </c>
      <c r="AQ658">
        <f t="shared" si="219"/>
        <v>1.5879963813682283E-10</v>
      </c>
    </row>
    <row r="659" spans="1:43" x14ac:dyDescent="0.2">
      <c r="A659">
        <f>front!A659</f>
        <v>494.4</v>
      </c>
      <c r="B659" s="1">
        <f t="shared" si="218"/>
        <v>0.45999999999997954</v>
      </c>
      <c r="C659">
        <f>front!D659-front!B659</f>
        <v>13620.250000000002</v>
      </c>
      <c r="D659" s="2">
        <f>front!E659-front!C659</f>
        <v>52738.3</v>
      </c>
      <c r="E659" s="2">
        <f>IF(front!F659-front!C659&gt;0,front!F659-front!C659,0)</f>
        <v>52738.3</v>
      </c>
      <c r="F659" s="2">
        <f>front!I659-front!H659</f>
        <v>7882.2999999999993</v>
      </c>
      <c r="G659" s="2">
        <f>IF(front!J659-front!H659&gt;0,front!J659-front!H659,0)</f>
        <v>7105.5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13660.590941867547</v>
      </c>
      <c r="J659" s="4">
        <f>D659/(constants!$A$4+constants!$B$4*data!D659+constants!$C$4*data!D659^2+constants!$D$4*data!D659^3+constants!$E$4*data!D659^4+constants!$F$4*data!D659^5+constants!$G$4*data!D659^6+constants!$H$4*data!D659^7)</f>
        <v>55512.548880746137</v>
      </c>
      <c r="K659" s="4">
        <f>E659/(constants!$A$4+constants!$B$4*data!E659+constants!$C$4*data!E659^2+constants!$D$4*data!E659^3+constants!$E$4*data!E659^4+constants!$F$4*data!E659^5+constants!$G$4*data!E659^6+constants!$H$4*data!E659^7)</f>
        <v>55512.548880746137</v>
      </c>
      <c r="L659" s="4">
        <f>F659/(constants!$A$4+constants!$B$4*data!F659+constants!$C$4*data!F659^2+constants!$D$4*data!F659^3+constants!$E$4*data!F659^4+constants!$F$4*data!F659^5+constants!$G$4*data!F659^6+constants!$H$4*data!F659^7)</f>
        <v>7872.0845392422725</v>
      </c>
      <c r="M659" s="4">
        <f>G659/(constants!$A$4+constants!$B$4*data!G659+constants!$C$4*data!G659^2+constants!$D$4*data!G659^3+constants!$E$4*data!G659^4+constants!$F$4*data!G659^5+constants!$G$4*data!G659^6+constants!$H$4*data!G659^7)</f>
        <v>7094.1181941457744</v>
      </c>
      <c r="N659" s="4"/>
      <c r="O659" s="4">
        <f t="shared" si="210"/>
        <v>45535.303139558491</v>
      </c>
      <c r="P659" s="4">
        <f t="shared" si="211"/>
        <v>18504.182960248712</v>
      </c>
      <c r="Q659" s="4">
        <f t="shared" si="211"/>
        <v>18504.182960248712</v>
      </c>
      <c r="R659" s="4">
        <f t="shared" si="212"/>
        <v>2624.028179747424</v>
      </c>
      <c r="S659" s="4">
        <f t="shared" si="212"/>
        <v>2364.706064715258</v>
      </c>
      <c r="T659" s="4">
        <f t="shared" si="213"/>
        <v>2.460811333166069</v>
      </c>
      <c r="U659" s="4">
        <f t="shared" si="214"/>
        <v>1</v>
      </c>
      <c r="V659" s="4"/>
      <c r="W659" s="4"/>
      <c r="X659">
        <f>IF(front!E659&gt;$X$2,O659,P659)</f>
        <v>45535.303139558491</v>
      </c>
      <c r="Y659">
        <f t="shared" si="207"/>
        <v>44956.181477455597</v>
      </c>
      <c r="Z659">
        <f>SUMPRODUCT($B$7:$B$456,Y$7:Y$456,EXP(constants!$B$32+constants!$A$32*ABS($A$7:$A$456-$A659)))</f>
        <v>0.28168216432301696</v>
      </c>
      <c r="AA659">
        <f t="shared" si="208"/>
        <v>44955.899795291276</v>
      </c>
      <c r="AB659">
        <f t="shared" si="216"/>
        <v>44948.38431989777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7.1661968357287699E-6</v>
      </c>
      <c r="AL659" s="17">
        <f t="shared" si="209"/>
        <v>1.5943168912873326E-10</v>
      </c>
      <c r="AQ659">
        <f t="shared" si="219"/>
        <v>1.5943168912873326E-10</v>
      </c>
    </row>
    <row r="660" spans="1:43" x14ac:dyDescent="0.2">
      <c r="A660">
        <f>front!A660</f>
        <v>494.86</v>
      </c>
      <c r="B660" s="1">
        <f t="shared" si="218"/>
        <v>0.46000000000003638</v>
      </c>
      <c r="C660">
        <f>front!D660-front!B660</f>
        <v>13742.9</v>
      </c>
      <c r="D660" s="2">
        <f>front!E660-front!C660</f>
        <v>52956.7</v>
      </c>
      <c r="E660" s="2">
        <f>IF(front!F660-front!C660&gt;0,front!F660-front!C660,0)</f>
        <v>52956.7</v>
      </c>
      <c r="F660" s="2">
        <f>front!I660-front!H660</f>
        <v>7819.5999999999985</v>
      </c>
      <c r="G660" s="2">
        <f>IF(front!J660-front!H660&gt;0,front!J660-front!H660,0)</f>
        <v>7035.0999999999985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13785.329689956678</v>
      </c>
      <c r="J660" s="4">
        <f>D660/(constants!$A$4+constants!$B$4*data!D660+constants!$C$4*data!D660^2+constants!$D$4*data!D660^3+constants!$E$4*data!D660^4+constants!$F$4*data!D660^5+constants!$G$4*data!D660^6+constants!$H$4*data!D660^7)</f>
        <v>55754.344888038926</v>
      </c>
      <c r="K660" s="4">
        <f>E660/(constants!$A$4+constants!$B$4*data!E660+constants!$C$4*data!E660^2+constants!$D$4*data!E660^3+constants!$E$4*data!E660^4+constants!$F$4*data!E660^5+constants!$G$4*data!E660^6+constants!$H$4*data!E660^7)</f>
        <v>55754.344888038926</v>
      </c>
      <c r="L660" s="4">
        <f>F660/(constants!$A$4+constants!$B$4*data!F660+constants!$C$4*data!F660^2+constants!$D$4*data!F660^3+constants!$E$4*data!F660^4+constants!$F$4*data!F660^5+constants!$G$4*data!F660^6+constants!$H$4*data!F660^7)</f>
        <v>7809.2536120831383</v>
      </c>
      <c r="M660" s="4">
        <f>G660/(constants!$A$4+constants!$B$4*data!G660+constants!$C$4*data!G660^2+constants!$D$4*data!G660^3+constants!$E$4*data!G660^4+constants!$F$4*data!G660^5+constants!$G$4*data!G660^6+constants!$H$4*data!G660^7)</f>
        <v>7023.6587017147249</v>
      </c>
      <c r="N660" s="4"/>
      <c r="O660" s="4">
        <f t="shared" si="210"/>
        <v>45951.098966522259</v>
      </c>
      <c r="P660" s="4">
        <f t="shared" si="211"/>
        <v>18584.781629346307</v>
      </c>
      <c r="Q660" s="4">
        <f t="shared" si="211"/>
        <v>18584.781629346307</v>
      </c>
      <c r="R660" s="4">
        <f t="shared" si="212"/>
        <v>2603.0845373610459</v>
      </c>
      <c r="S660" s="4">
        <f t="shared" si="212"/>
        <v>2341.2195672382418</v>
      </c>
      <c r="T660" s="4">
        <f t="shared" si="213"/>
        <v>2.472512181362581</v>
      </c>
      <c r="U660" s="4">
        <f t="shared" si="214"/>
        <v>1</v>
      </c>
      <c r="V660" s="4"/>
      <c r="W660" s="4"/>
      <c r="X660">
        <f>IF(front!E660&gt;$X$2,O660,P660)</f>
        <v>45951.098966522259</v>
      </c>
      <c r="Y660">
        <f t="shared" si="207"/>
        <v>45371.977304419364</v>
      </c>
      <c r="Z660">
        <f>SUMPRODUCT($B$7:$B$456,Y$7:Y$456,EXP(constants!$B$32+constants!$A$32*ABS($A$7:$A$456-$A660)))</f>
        <v>0.27440759071937393</v>
      </c>
      <c r="AA660">
        <f t="shared" si="208"/>
        <v>45371.702896828647</v>
      </c>
      <c r="AB660">
        <f t="shared" si="216"/>
        <v>45364.187421435141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7.1946356589988349E-6</v>
      </c>
      <c r="AL660" s="17">
        <f t="shared" si="209"/>
        <v>1.5859725629295149E-10</v>
      </c>
      <c r="AQ660">
        <f t="shared" si="219"/>
        <v>1.5859725629295149E-10</v>
      </c>
    </row>
    <row r="661" spans="1:43" x14ac:dyDescent="0.2">
      <c r="A661">
        <f>front!A661</f>
        <v>495.32</v>
      </c>
      <c r="B661" s="1">
        <f t="shared" si="218"/>
        <v>0.45999999999997954</v>
      </c>
      <c r="C661">
        <f>front!D661-front!B661</f>
        <v>13742.9</v>
      </c>
      <c r="D661" s="2">
        <f>front!E661-front!C661</f>
        <v>52956.7</v>
      </c>
      <c r="E661" s="2">
        <f>IF(front!F661-front!C661&gt;0,front!F661-front!C661,0)</f>
        <v>52956.7</v>
      </c>
      <c r="F661" s="2">
        <f>front!I661-front!H661</f>
        <v>7819.5999999999985</v>
      </c>
      <c r="G661" s="2">
        <f>IF(front!J661-front!H661&gt;0,front!J661-front!H661,0)</f>
        <v>7035.0999999999985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13785.329689956678</v>
      </c>
      <c r="J661" s="4">
        <f>D661/(constants!$A$4+constants!$B$4*data!D661+constants!$C$4*data!D661^2+constants!$D$4*data!D661^3+constants!$E$4*data!D661^4+constants!$F$4*data!D661^5+constants!$G$4*data!D661^6+constants!$H$4*data!D661^7)</f>
        <v>55754.344888038926</v>
      </c>
      <c r="K661" s="4">
        <f>E661/(constants!$A$4+constants!$B$4*data!E661+constants!$C$4*data!E661^2+constants!$D$4*data!E661^3+constants!$E$4*data!E661^4+constants!$F$4*data!E661^5+constants!$G$4*data!E661^6+constants!$H$4*data!E661^7)</f>
        <v>55754.344888038926</v>
      </c>
      <c r="L661" s="4">
        <f>F661/(constants!$A$4+constants!$B$4*data!F661+constants!$C$4*data!F661^2+constants!$D$4*data!F661^3+constants!$E$4*data!F661^4+constants!$F$4*data!F661^5+constants!$G$4*data!F661^6+constants!$H$4*data!F661^7)</f>
        <v>7809.2536120831383</v>
      </c>
      <c r="M661" s="4">
        <f>G661/(constants!$A$4+constants!$B$4*data!G661+constants!$C$4*data!G661^2+constants!$D$4*data!G661^3+constants!$E$4*data!G661^4+constants!$F$4*data!G661^5+constants!$G$4*data!G661^6+constants!$H$4*data!G661^7)</f>
        <v>7023.6587017147249</v>
      </c>
      <c r="N661" s="4"/>
      <c r="O661" s="4">
        <f t="shared" si="210"/>
        <v>45951.098966522259</v>
      </c>
      <c r="P661" s="4">
        <f t="shared" si="211"/>
        <v>18584.781629346307</v>
      </c>
      <c r="Q661" s="4">
        <f t="shared" si="211"/>
        <v>18584.781629346307</v>
      </c>
      <c r="R661" s="4">
        <f t="shared" si="212"/>
        <v>2603.0845373610459</v>
      </c>
      <c r="S661" s="4">
        <f t="shared" si="212"/>
        <v>2341.2195672382418</v>
      </c>
      <c r="T661" s="4">
        <f t="shared" si="213"/>
        <v>2.472512181362581</v>
      </c>
      <c r="U661" s="4">
        <f t="shared" si="214"/>
        <v>1</v>
      </c>
      <c r="V661" s="4"/>
      <c r="W661" s="4"/>
      <c r="X661">
        <f>IF(front!E661&gt;$X$2,O661,P661)</f>
        <v>45951.098966522259</v>
      </c>
      <c r="Y661">
        <f t="shared" si="207"/>
        <v>45371.977304419364</v>
      </c>
      <c r="Z661">
        <f>SUMPRODUCT($B$7:$B$456,Y$7:Y$456,EXP(constants!$B$32+constants!$A$32*ABS($A$7:$A$456-$A661)))</f>
        <v>0.26732088638051832</v>
      </c>
      <c r="AA661">
        <f t="shared" si="208"/>
        <v>45371.709983532986</v>
      </c>
      <c r="AB661">
        <f t="shared" si="216"/>
        <v>45364.194508139481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7.2231021323007899E-6</v>
      </c>
      <c r="AL661" s="17">
        <f t="shared" si="209"/>
        <v>1.5922474124399549E-10</v>
      </c>
      <c r="AQ661">
        <f t="shared" si="219"/>
        <v>1.5922474124399549E-10</v>
      </c>
    </row>
    <row r="662" spans="1:43" x14ac:dyDescent="0.2">
      <c r="A662">
        <f>front!A662</f>
        <v>495.78</v>
      </c>
      <c r="B662" s="1">
        <f t="shared" si="218"/>
        <v>0.45999999999997954</v>
      </c>
      <c r="C662">
        <f>front!D662-front!B662</f>
        <v>13918.649999999998</v>
      </c>
      <c r="D662" s="2">
        <f>front!E662-front!C662</f>
        <v>52557</v>
      </c>
      <c r="E662" s="2">
        <f>IF(front!F662-front!C662&gt;0,front!F662-front!C662,0)</f>
        <v>52557</v>
      </c>
      <c r="F662" s="2">
        <f>front!I662-front!H662</f>
        <v>8013.4</v>
      </c>
      <c r="G662" s="2">
        <f>IF(front!J662-front!H662&gt;0,front!J662-front!H662,0)</f>
        <v>7255.4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13964.155734054786</v>
      </c>
      <c r="J662" s="4">
        <f>D662/(constants!$A$4+constants!$B$4*data!D662+constants!$C$4*data!D662^2+constants!$D$4*data!D662^3+constants!$E$4*data!D662^4+constants!$F$4*data!D662^5+constants!$G$4*data!D662^6+constants!$H$4*data!D662^7)</f>
        <v>55311.862607239906</v>
      </c>
      <c r="K662" s="4">
        <f>E662/(constants!$A$4+constants!$B$4*data!E662+constants!$C$4*data!E662^2+constants!$D$4*data!E662^3+constants!$E$4*data!E662^4+constants!$F$4*data!E662^5+constants!$G$4*data!E662^6+constants!$H$4*data!E662^7)</f>
        <v>55311.862607239906</v>
      </c>
      <c r="L662" s="4">
        <f>F662/(constants!$A$4+constants!$B$4*data!F662+constants!$C$4*data!F662^2+constants!$D$4*data!F662^3+constants!$E$4*data!F662^4+constants!$F$4*data!F662^5+constants!$G$4*data!F662^6+constants!$H$4*data!F662^7)</f>
        <v>8003.4805291199327</v>
      </c>
      <c r="M662" s="4">
        <f>G662/(constants!$A$4+constants!$B$4*data!G662+constants!$C$4*data!G662^2+constants!$D$4*data!G662^3+constants!$E$4*data!G662^4+constants!$F$4*data!G662^5+constants!$G$4*data!G662^6+constants!$H$4*data!G662^7)</f>
        <v>7244.1692143490736</v>
      </c>
      <c r="N662" s="4"/>
      <c r="O662" s="4">
        <f t="shared" si="210"/>
        <v>46547.185780182619</v>
      </c>
      <c r="P662" s="4">
        <f t="shared" si="211"/>
        <v>18437.287535746633</v>
      </c>
      <c r="Q662" s="4">
        <f t="shared" si="211"/>
        <v>18437.287535746633</v>
      </c>
      <c r="R662" s="4">
        <f t="shared" si="212"/>
        <v>2667.8268430399776</v>
      </c>
      <c r="S662" s="4">
        <f t="shared" si="212"/>
        <v>2414.7230714496909</v>
      </c>
      <c r="T662" s="4">
        <f t="shared" si="213"/>
        <v>2.5246222195068486</v>
      </c>
      <c r="U662" s="4">
        <f t="shared" si="214"/>
        <v>1</v>
      </c>
      <c r="V662" s="4"/>
      <c r="W662" s="4"/>
      <c r="X662">
        <f>IF(front!E662&gt;$X$2,O662,P662)</f>
        <v>46547.185780182619</v>
      </c>
      <c r="Y662">
        <f t="shared" si="207"/>
        <v>45968.064118079725</v>
      </c>
      <c r="Z662">
        <f>SUMPRODUCT($B$7:$B$456,Y$7:Y$456,EXP(constants!$B$32+constants!$A$32*ABS($A$7:$A$456-$A662)))</f>
        <v>0.26041719949484132</v>
      </c>
      <c r="AA662">
        <f t="shared" si="208"/>
        <v>45967.803700880228</v>
      </c>
      <c r="AB662">
        <f t="shared" si="216"/>
        <v>45960.288225486722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7.2515959388164115E-6</v>
      </c>
      <c r="AL662" s="17">
        <f t="shared" si="209"/>
        <v>1.5777960101640805E-10</v>
      </c>
      <c r="AQ662">
        <f t="shared" si="219"/>
        <v>1.5777960101640805E-10</v>
      </c>
    </row>
    <row r="663" spans="1:43" x14ac:dyDescent="0.2">
      <c r="A663">
        <f>front!A663</f>
        <v>496.25</v>
      </c>
      <c r="B663" s="1">
        <f t="shared" si="218"/>
        <v>0.47000000000002728</v>
      </c>
      <c r="C663">
        <f>front!D663-front!B663</f>
        <v>13918.649999999998</v>
      </c>
      <c r="D663" s="2">
        <f>front!E663-front!C663</f>
        <v>52557</v>
      </c>
      <c r="E663" s="2">
        <f>IF(front!F663-front!C663&gt;0,front!F663-front!C663,0)</f>
        <v>52557</v>
      </c>
      <c r="F663" s="2">
        <f>front!I663-front!H663</f>
        <v>8013.4</v>
      </c>
      <c r="G663" s="2">
        <f>IF(front!J663-front!H663&gt;0,front!J663-front!H663,0)</f>
        <v>7255.4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13964.155734054786</v>
      </c>
      <c r="J663" s="4">
        <f>D663/(constants!$A$4+constants!$B$4*data!D663+constants!$C$4*data!D663^2+constants!$D$4*data!D663^3+constants!$E$4*data!D663^4+constants!$F$4*data!D663^5+constants!$G$4*data!D663^6+constants!$H$4*data!D663^7)</f>
        <v>55311.862607239906</v>
      </c>
      <c r="K663" s="4">
        <f>E663/(constants!$A$4+constants!$B$4*data!E663+constants!$C$4*data!E663^2+constants!$D$4*data!E663^3+constants!$E$4*data!E663^4+constants!$F$4*data!E663^5+constants!$G$4*data!E663^6+constants!$H$4*data!E663^7)</f>
        <v>55311.862607239906</v>
      </c>
      <c r="L663" s="4">
        <f>F663/(constants!$A$4+constants!$B$4*data!F663+constants!$C$4*data!F663^2+constants!$D$4*data!F663^3+constants!$E$4*data!F663^4+constants!$F$4*data!F663^5+constants!$G$4*data!F663^6+constants!$H$4*data!F663^7)</f>
        <v>8003.4805291199327</v>
      </c>
      <c r="M663" s="4">
        <f>G663/(constants!$A$4+constants!$B$4*data!G663+constants!$C$4*data!G663^2+constants!$D$4*data!G663^3+constants!$E$4*data!G663^4+constants!$F$4*data!G663^5+constants!$G$4*data!G663^6+constants!$H$4*data!G663^7)</f>
        <v>7244.1692143490736</v>
      </c>
      <c r="N663" s="4"/>
      <c r="O663" s="4">
        <f t="shared" si="210"/>
        <v>46547.185780182619</v>
      </c>
      <c r="P663" s="4">
        <f t="shared" si="211"/>
        <v>18437.287535746633</v>
      </c>
      <c r="Q663" s="4">
        <f t="shared" si="211"/>
        <v>18437.287535746633</v>
      </c>
      <c r="R663" s="4">
        <f t="shared" si="212"/>
        <v>2667.8268430399776</v>
      </c>
      <c r="S663" s="4">
        <f t="shared" si="212"/>
        <v>2414.7230714496909</v>
      </c>
      <c r="T663" s="4">
        <f t="shared" si="213"/>
        <v>2.5246222195068486</v>
      </c>
      <c r="U663" s="4">
        <f t="shared" si="214"/>
        <v>1</v>
      </c>
      <c r="V663" s="4"/>
      <c r="W663" s="4"/>
      <c r="X663">
        <f>IF(front!E663&gt;$X$2,O663,P663)</f>
        <v>46547.185780182619</v>
      </c>
      <c r="Y663">
        <f t="shared" si="207"/>
        <v>45968.064118079725</v>
      </c>
      <c r="Z663">
        <f>SUMPRODUCT($B$7:$B$456,Y$7:Y$456,EXP(constants!$B$32+constants!$A$32*ABS($A$7:$A$456-$A663)))</f>
        <v>0.25354754468428919</v>
      </c>
      <c r="AA663">
        <f t="shared" si="208"/>
        <v>45967.810570535039</v>
      </c>
      <c r="AB663">
        <f t="shared" si="216"/>
        <v>45960.295095141533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7.2807370769832746E-6</v>
      </c>
      <c r="AL663" s="17">
        <f t="shared" si="209"/>
        <v>1.5841362771739302E-10</v>
      </c>
      <c r="AQ663">
        <f t="shared" si="219"/>
        <v>1.5841362771739302E-10</v>
      </c>
    </row>
    <row r="664" spans="1:43" x14ac:dyDescent="0.2">
      <c r="A664">
        <f>front!A664</f>
        <v>496.71</v>
      </c>
      <c r="B664" s="1">
        <f t="shared" si="218"/>
        <v>0.45999999999997954</v>
      </c>
      <c r="C664">
        <f>front!D664-front!B664</f>
        <v>14105.8</v>
      </c>
      <c r="D664" s="2">
        <f>front!E664-front!C664</f>
        <v>52685.2</v>
      </c>
      <c r="E664" s="2">
        <f>IF(front!F664-front!C664&gt;0,front!F664-front!C664,0)</f>
        <v>52685.2</v>
      </c>
      <c r="F664" s="2">
        <f>front!I664-front!H664</f>
        <v>8308.4</v>
      </c>
      <c r="G664" s="2">
        <f>IF(front!J664-front!H664&gt;0,front!J664-front!H664,0)</f>
        <v>7564.6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14154.68937695292</v>
      </c>
      <c r="J664" s="4">
        <f>D664/(constants!$A$4+constants!$B$4*data!D664+constants!$C$4*data!D664^2+constants!$D$4*data!D664^3+constants!$E$4*data!D664^4+constants!$F$4*data!D664^5+constants!$G$4*data!D664^6+constants!$H$4*data!D664^7)</f>
        <v>55453.767714435759</v>
      </c>
      <c r="K664" s="4">
        <f>E664/(constants!$A$4+constants!$B$4*data!E664+constants!$C$4*data!E664^2+constants!$D$4*data!E664^3+constants!$E$4*data!E664^4+constants!$F$4*data!E664^5+constants!$G$4*data!E664^6+constants!$H$4*data!E664^7)</f>
        <v>55453.767714435759</v>
      </c>
      <c r="L664" s="4">
        <f>F664/(constants!$A$4+constants!$B$4*data!F664+constants!$C$4*data!F664^2+constants!$D$4*data!F664^3+constants!$E$4*data!F664^4+constants!$F$4*data!F664^5+constants!$G$4*data!F664^6+constants!$H$4*data!F664^7)</f>
        <v>8299.2601181809441</v>
      </c>
      <c r="M664" s="4">
        <f>G664/(constants!$A$4+constants!$B$4*data!G664+constants!$C$4*data!G664^2+constants!$D$4*data!G664^3+constants!$E$4*data!G664^4+constants!$F$4*data!G664^5+constants!$G$4*data!G664^6+constants!$H$4*data!G664^7)</f>
        <v>7553.7898954799703</v>
      </c>
      <c r="N664" s="4"/>
      <c r="O664" s="4">
        <f t="shared" si="210"/>
        <v>47182.297923176404</v>
      </c>
      <c r="P664" s="4">
        <f t="shared" si="211"/>
        <v>18484.58923814525</v>
      </c>
      <c r="Q664" s="4">
        <f t="shared" si="211"/>
        <v>18484.58923814525</v>
      </c>
      <c r="R664" s="4">
        <f t="shared" si="212"/>
        <v>2766.420039393648</v>
      </c>
      <c r="S664" s="4">
        <f t="shared" si="212"/>
        <v>2517.9299651599904</v>
      </c>
      <c r="T664" s="4">
        <f t="shared" si="213"/>
        <v>2.5525207682629949</v>
      </c>
      <c r="U664" s="4">
        <f t="shared" si="214"/>
        <v>1</v>
      </c>
      <c r="V664" s="4"/>
      <c r="W664" s="4"/>
      <c r="X664">
        <f>IF(front!E664&gt;$X$2,O664,P664)</f>
        <v>47182.297923176404</v>
      </c>
      <c r="Y664">
        <f t="shared" si="207"/>
        <v>46603.17626107351</v>
      </c>
      <c r="Z664">
        <f>SUMPRODUCT($B$7:$B$456,Y$7:Y$456,EXP(constants!$B$32+constants!$A$32*ABS($A$7:$A$456-$A664)))</f>
        <v>0.24699956078810797</v>
      </c>
      <c r="AA664">
        <f t="shared" si="208"/>
        <v>46602.92926151272</v>
      </c>
      <c r="AB664">
        <f t="shared" si="216"/>
        <v>46595.413786119214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7.3092851752050563E-6</v>
      </c>
      <c r="AL664" s="17">
        <f t="shared" si="209"/>
        <v>1.5686705152476817E-10</v>
      </c>
      <c r="AQ664">
        <f t="shared" si="219"/>
        <v>1.5686705152476817E-10</v>
      </c>
    </row>
    <row r="665" spans="1:43" x14ac:dyDescent="0.2">
      <c r="A665">
        <f>front!A665</f>
        <v>497.17</v>
      </c>
      <c r="B665" s="1">
        <f t="shared" si="218"/>
        <v>0.46000000000003638</v>
      </c>
      <c r="C665">
        <f>front!D665-front!B665</f>
        <v>14105.8</v>
      </c>
      <c r="D665" s="2">
        <f>front!E665-front!C665</f>
        <v>52685.2</v>
      </c>
      <c r="E665" s="2">
        <f>IF(front!F665-front!C665&gt;0,front!F665-front!C665,0)</f>
        <v>52685.2</v>
      </c>
      <c r="F665" s="2">
        <f>front!I665-front!H665</f>
        <v>8308.4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14154.68937695292</v>
      </c>
      <c r="J665" s="4">
        <f>D665/(constants!$A$4+constants!$B$4*data!D665+constants!$C$4*data!D665^2+constants!$D$4*data!D665^3+constants!$E$4*data!D665^4+constants!$F$4*data!D665^5+constants!$G$4*data!D665^6+constants!$H$4*data!D665^7)</f>
        <v>55453.767714435759</v>
      </c>
      <c r="K665" s="4">
        <f>E665/(constants!$A$4+constants!$B$4*data!E665+constants!$C$4*data!E665^2+constants!$D$4*data!E665^3+constants!$E$4*data!E665^4+constants!$F$4*data!E665^5+constants!$G$4*data!E665^6+constants!$H$4*data!E665^7)</f>
        <v>55453.767714435759</v>
      </c>
      <c r="L665" s="4">
        <f>F665/(constants!$A$4+constants!$B$4*data!F665+constants!$C$4*data!F665^2+constants!$D$4*data!F665^3+constants!$E$4*data!F665^4+constants!$F$4*data!F665^5+constants!$G$4*data!F665^6+constants!$H$4*data!F665^7)</f>
        <v>8299.2601181809441</v>
      </c>
      <c r="M665" s="4"/>
      <c r="N665" s="4"/>
      <c r="O665" s="4">
        <f t="shared" si="210"/>
        <v>47182.297923176404</v>
      </c>
      <c r="P665" s="4">
        <f t="shared" si="211"/>
        <v>18484.58923814525</v>
      </c>
      <c r="Q665" s="4">
        <f t="shared" si="211"/>
        <v>18484.58923814525</v>
      </c>
      <c r="R665" s="4">
        <f t="shared" si="212"/>
        <v>2766.420039393648</v>
      </c>
      <c r="S665" s="4"/>
      <c r="T665" s="4">
        <f t="shared" si="213"/>
        <v>2.5525207682629949</v>
      </c>
      <c r="U665" s="4">
        <f t="shared" si="214"/>
        <v>1</v>
      </c>
      <c r="V665" s="4"/>
      <c r="W665" s="4"/>
      <c r="X665">
        <f>IF(front!E665&gt;$X$2,O665,P665)</f>
        <v>47182.297923176404</v>
      </c>
      <c r="Y665">
        <f t="shared" si="207"/>
        <v>46603.17626107351</v>
      </c>
      <c r="Z665">
        <f>SUMPRODUCT($B$7:$B$456,Y$7:Y$456,EXP(constants!$B$32+constants!$A$32*ABS($A$7:$A$456-$A665)))</f>
        <v>0.24062068163777559</v>
      </c>
      <c r="AA665">
        <f t="shared" si="208"/>
        <v>46602.935640391872</v>
      </c>
      <c r="AB665">
        <f t="shared" si="216"/>
        <v>46595.420164998366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7.337859647583861E-6</v>
      </c>
      <c r="AL665" s="17">
        <f t="shared" si="209"/>
        <v>1.5748027642201471E-10</v>
      </c>
      <c r="AQ665">
        <f t="shared" si="219"/>
        <v>1.5748027642201471E-10</v>
      </c>
    </row>
    <row r="666" spans="1:43" x14ac:dyDescent="0.2">
      <c r="A666">
        <f>front!A666</f>
        <v>497.63</v>
      </c>
      <c r="B666" s="1">
        <f t="shared" si="218"/>
        <v>0.45999999999997954</v>
      </c>
      <c r="C666">
        <f>front!D666-front!B666</f>
        <v>14239.15</v>
      </c>
      <c r="D666" s="2">
        <f>front!E666-front!C666</f>
        <v>51955.7</v>
      </c>
      <c r="E666" s="2">
        <f>IF(front!F666-front!C666&gt;0,front!F666-front!C666,0)</f>
        <v>51955.7</v>
      </c>
      <c r="F666" s="2">
        <f>front!I666-front!H666</f>
        <v>7214.7999999999993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14290.518686398131</v>
      </c>
      <c r="J666" s="4">
        <f>D666/(constants!$A$4+constants!$B$4*data!D666+constants!$C$4*data!D666^2+constants!$D$4*data!D666^3+constants!$E$4*data!D666^4+constants!$F$4*data!D666^5+constants!$G$4*data!D666^6+constants!$H$4*data!D666^7)</f>
        <v>54646.47265642498</v>
      </c>
      <c r="K666" s="4">
        <f>E666/(constants!$A$4+constants!$B$4*data!E666+constants!$C$4*data!E666^2+constants!$D$4*data!E666^3+constants!$E$4*data!E666^4+constants!$F$4*data!E666^5+constants!$G$4*data!E666^6+constants!$H$4*data!E666^7)</f>
        <v>54646.47265642498</v>
      </c>
      <c r="L666" s="4">
        <f>F666/(constants!$A$4+constants!$B$4*data!F666+constants!$C$4*data!F666^2+constants!$D$4*data!F666^3+constants!$E$4*data!F666^4+constants!$F$4*data!F666^5+constants!$G$4*data!F666^6+constants!$H$4*data!F666^7)</f>
        <v>7203.5249913863036</v>
      </c>
      <c r="M666" s="4"/>
      <c r="N666" s="4"/>
      <c r="O666" s="4">
        <f t="shared" si="210"/>
        <v>47635.062287993765</v>
      </c>
      <c r="P666" s="4">
        <f t="shared" si="211"/>
        <v>18215.490885474992</v>
      </c>
      <c r="Q666" s="4">
        <f t="shared" si="211"/>
        <v>18215.490885474992</v>
      </c>
      <c r="R666" s="4">
        <f t="shared" si="212"/>
        <v>2401.1749971287677</v>
      </c>
      <c r="S666" s="4"/>
      <c r="T666" s="4">
        <f t="shared" si="213"/>
        <v>2.6150852912768823</v>
      </c>
      <c r="U666" s="4">
        <f t="shared" si="214"/>
        <v>1</v>
      </c>
      <c r="V666" s="4"/>
      <c r="W666" s="4"/>
      <c r="X666">
        <f>IF(front!E666&gt;$X$2,O666,P666)</f>
        <v>47635.062287993765</v>
      </c>
      <c r="Y666">
        <f t="shared" si="207"/>
        <v>47055.940625890871</v>
      </c>
      <c r="Z666">
        <f>SUMPRODUCT($B$7:$B$456,Y$7:Y$456,EXP(constants!$B$32+constants!$A$32*ABS($A$7:$A$456-$A666)))</f>
        <v>0.23440654002416164</v>
      </c>
      <c r="AA666">
        <f t="shared" si="208"/>
        <v>47055.706219350846</v>
      </c>
      <c r="AB666">
        <f t="shared" si="216"/>
        <v>47048.190743957341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7.366460176203969E-6</v>
      </c>
      <c r="AL666" s="17">
        <f t="shared" si="209"/>
        <v>1.5657265581780281E-10</v>
      </c>
      <c r="AQ666">
        <f t="shared" si="219"/>
        <v>1.5657265581780281E-10</v>
      </c>
    </row>
    <row r="667" spans="1:43" x14ac:dyDescent="0.2">
      <c r="A667">
        <f>front!A667</f>
        <v>498.09</v>
      </c>
      <c r="B667" s="1">
        <f t="shared" si="218"/>
        <v>0.45999999999997954</v>
      </c>
      <c r="C667">
        <f>front!D667-front!B667</f>
        <v>14239.15</v>
      </c>
      <c r="D667" s="2">
        <f>front!E667-front!C667</f>
        <v>51955.7</v>
      </c>
      <c r="E667" s="2">
        <f>IF(front!F667-front!C667&gt;0,front!F667-front!C667,0)</f>
        <v>51955.7</v>
      </c>
      <c r="F667" s="2">
        <f>front!I667-front!H667</f>
        <v>7214.7999999999993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14290.518686398131</v>
      </c>
      <c r="J667" s="4">
        <f>D667/(constants!$A$4+constants!$B$4*data!D667+constants!$C$4*data!D667^2+constants!$D$4*data!D667^3+constants!$E$4*data!D667^4+constants!$F$4*data!D667^5+constants!$G$4*data!D667^6+constants!$H$4*data!D667^7)</f>
        <v>54646.47265642498</v>
      </c>
      <c r="K667" s="4">
        <f>E667/(constants!$A$4+constants!$B$4*data!E667+constants!$C$4*data!E667^2+constants!$D$4*data!E667^3+constants!$E$4*data!E667^4+constants!$F$4*data!E667^5+constants!$G$4*data!E667^6+constants!$H$4*data!E667^7)</f>
        <v>54646.47265642498</v>
      </c>
      <c r="L667" s="4">
        <f>F667/(constants!$A$4+constants!$B$4*data!F667+constants!$C$4*data!F667^2+constants!$D$4*data!F667^3+constants!$E$4*data!F667^4+constants!$F$4*data!F667^5+constants!$G$4*data!F667^6+constants!$H$4*data!F667^7)</f>
        <v>7203.5249913863036</v>
      </c>
      <c r="M667" s="4"/>
      <c r="N667" s="4"/>
      <c r="O667" s="4">
        <f t="shared" si="210"/>
        <v>47635.062287993765</v>
      </c>
      <c r="P667" s="4">
        <f t="shared" si="211"/>
        <v>18215.490885474992</v>
      </c>
      <c r="Q667" s="4">
        <f t="shared" si="211"/>
        <v>18215.490885474992</v>
      </c>
      <c r="R667" s="4">
        <f t="shared" si="212"/>
        <v>2401.1749971287677</v>
      </c>
      <c r="S667" s="4"/>
      <c r="T667" s="4">
        <f t="shared" si="213"/>
        <v>2.6150852912768823</v>
      </c>
      <c r="U667" s="4">
        <f t="shared" si="214"/>
        <v>1</v>
      </c>
      <c r="V667" s="4"/>
      <c r="W667" s="4"/>
      <c r="X667">
        <f>IF(front!E667&gt;$X$2,O667,P667)</f>
        <v>47635.062287993765</v>
      </c>
      <c r="Y667">
        <f t="shared" si="207"/>
        <v>47055.940625890871</v>
      </c>
      <c r="Z667">
        <f>SUMPRODUCT($B$7:$B$456,Y$7:Y$456,EXP(constants!$B$32+constants!$A$32*ABS($A$7:$A$456-$A667)))</f>
        <v>0.2283528815233507</v>
      </c>
      <c r="AA667">
        <f t="shared" si="208"/>
        <v>47055.712273009347</v>
      </c>
      <c r="AB667">
        <f t="shared" si="216"/>
        <v>47048.196797615841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7.3950864429026681E-6</v>
      </c>
      <c r="AL667" s="17">
        <f t="shared" si="209"/>
        <v>1.571810812370478E-10</v>
      </c>
      <c r="AQ667">
        <f t="shared" si="219"/>
        <v>1.571810812370478E-10</v>
      </c>
    </row>
    <row r="668" spans="1:43" x14ac:dyDescent="0.2">
      <c r="A668">
        <f>front!A668</f>
        <v>498.56</v>
      </c>
      <c r="B668" s="1">
        <f t="shared" si="218"/>
        <v>0.47000000000002728</v>
      </c>
      <c r="C668">
        <f>front!D668-front!B668</f>
        <v>14366.050000000001</v>
      </c>
      <c r="D668" s="2">
        <f>front!E668-front!C668</f>
        <v>52497.2</v>
      </c>
      <c r="E668" s="2">
        <f>IF(front!F668-front!C668&gt;0,front!F668-front!C668,0)</f>
        <v>52497.2</v>
      </c>
      <c r="F668" s="2">
        <f>front!I668-front!H668</f>
        <v>7350.3999999999978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14419.831130268218</v>
      </c>
      <c r="J668" s="4">
        <f>D668/(constants!$A$4+constants!$B$4*data!D668+constants!$C$4*data!D668^2+constants!$D$4*data!D668^3+constants!$E$4*data!D668^4+constants!$F$4*data!D668^5+constants!$G$4*data!D668^6+constants!$H$4*data!D668^7)</f>
        <v>55245.674923526618</v>
      </c>
      <c r="K668" s="4">
        <f>E668/(constants!$A$4+constants!$B$4*data!E668+constants!$C$4*data!E668^2+constants!$D$4*data!E668^3+constants!$E$4*data!E668^4+constants!$F$4*data!E668^5+constants!$G$4*data!E668^6+constants!$H$4*data!E668^7)</f>
        <v>55245.674923526618</v>
      </c>
      <c r="L668" s="4">
        <f>F668/(constants!$A$4+constants!$B$4*data!F668+constants!$C$4*data!F668^2+constants!$D$4*data!F668^3+constants!$E$4*data!F668^4+constants!$F$4*data!F668^5+constants!$G$4*data!F668^6+constants!$H$4*data!F668^7)</f>
        <v>7339.2825179365664</v>
      </c>
      <c r="M668" s="4"/>
      <c r="N668" s="4"/>
      <c r="O668" s="4">
        <f t="shared" si="210"/>
        <v>48066.103767560729</v>
      </c>
      <c r="P668" s="4">
        <f t="shared" si="211"/>
        <v>18415.22497450887</v>
      </c>
      <c r="Q668" s="4">
        <f t="shared" si="211"/>
        <v>18415.22497450887</v>
      </c>
      <c r="R668" s="4">
        <f t="shared" si="212"/>
        <v>2446.4275059788552</v>
      </c>
      <c r="S668" s="4"/>
      <c r="T668" s="4">
        <f t="shared" si="213"/>
        <v>2.6101285123638651</v>
      </c>
      <c r="U668" s="4">
        <f t="shared" si="214"/>
        <v>1</v>
      </c>
      <c r="V668" s="4"/>
      <c r="W668" s="4"/>
      <c r="X668">
        <f>IF(front!E668&gt;$X$2,O668,P668)</f>
        <v>48066.103767560729</v>
      </c>
      <c r="Y668">
        <f t="shared" si="207"/>
        <v>47486.982105457835</v>
      </c>
      <c r="Z668">
        <f>SUMPRODUCT($B$7:$B$456,Y$7:Y$456,EXP(constants!$B$32+constants!$A$32*ABS($A$7:$A$456-$A668)))</f>
        <v>0.22232906483957066</v>
      </c>
      <c r="AA668">
        <f t="shared" si="208"/>
        <v>47486.759776392995</v>
      </c>
      <c r="AB668">
        <f t="shared" si="216"/>
        <v>47479.244300999489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7.4243612719529919E-6</v>
      </c>
      <c r="AL668" s="17">
        <f t="shared" si="209"/>
        <v>1.5637067062157728E-10</v>
      </c>
      <c r="AQ668">
        <f t="shared" si="219"/>
        <v>1.5637067062157728E-10</v>
      </c>
    </row>
    <row r="669" spans="1:43" x14ac:dyDescent="0.2">
      <c r="A669">
        <f>front!A669</f>
        <v>499.02</v>
      </c>
      <c r="B669" s="1">
        <f t="shared" si="218"/>
        <v>0.45999999999997954</v>
      </c>
      <c r="C669">
        <f>front!D669-front!B669</f>
        <v>14366.050000000001</v>
      </c>
      <c r="D669" s="2">
        <f>front!E669-front!C669</f>
        <v>52497.2</v>
      </c>
      <c r="E669" s="2">
        <f>IF(front!F669-front!C669&gt;0,front!F669-front!C669,0)</f>
        <v>52497.2</v>
      </c>
      <c r="F669" s="2">
        <f>front!I669-front!H669</f>
        <v>7350.3999999999978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14419.831130268218</v>
      </c>
      <c r="J669" s="4">
        <f>D669/(constants!$A$4+constants!$B$4*data!D669+constants!$C$4*data!D669^2+constants!$D$4*data!D669^3+constants!$E$4*data!D669^4+constants!$F$4*data!D669^5+constants!$G$4*data!D669^6+constants!$H$4*data!D669^7)</f>
        <v>55245.674923526618</v>
      </c>
      <c r="K669" s="4">
        <f>E669/(constants!$A$4+constants!$B$4*data!E669+constants!$C$4*data!E669^2+constants!$D$4*data!E669^3+constants!$E$4*data!E669^4+constants!$F$4*data!E669^5+constants!$G$4*data!E669^6+constants!$H$4*data!E669^7)</f>
        <v>55245.674923526618</v>
      </c>
      <c r="L669" s="4">
        <f>F669/(constants!$A$4+constants!$B$4*data!F669+constants!$C$4*data!F669^2+constants!$D$4*data!F669^3+constants!$E$4*data!F669^4+constants!$F$4*data!F669^5+constants!$G$4*data!F669^6+constants!$H$4*data!F669^7)</f>
        <v>7339.2825179365664</v>
      </c>
      <c r="M669" s="4"/>
      <c r="N669" s="4"/>
      <c r="O669" s="4">
        <f t="shared" si="210"/>
        <v>48066.103767560729</v>
      </c>
      <c r="P669" s="4">
        <f t="shared" si="211"/>
        <v>18415.22497450887</v>
      </c>
      <c r="Q669" s="4">
        <f t="shared" si="211"/>
        <v>18415.22497450887</v>
      </c>
      <c r="R669" s="4">
        <f t="shared" si="212"/>
        <v>2446.4275059788552</v>
      </c>
      <c r="S669" s="4"/>
      <c r="T669" s="4">
        <f t="shared" si="213"/>
        <v>2.6101285123638651</v>
      </c>
      <c r="U669" s="4">
        <f t="shared" si="214"/>
        <v>1</v>
      </c>
      <c r="V669" s="4"/>
      <c r="W669" s="4"/>
      <c r="X669">
        <f>IF(front!E669&gt;$X$2,O669,P669)</f>
        <v>48066.103767560729</v>
      </c>
      <c r="Y669">
        <f t="shared" si="207"/>
        <v>47486.982105457835</v>
      </c>
      <c r="Z669">
        <f>SUMPRODUCT($B$7:$B$456,Y$7:Y$456,EXP(constants!$B$32+constants!$A$32*ABS($A$7:$A$456-$A669)))</f>
        <v>0.2165873127826328</v>
      </c>
      <c r="AA669">
        <f t="shared" si="208"/>
        <v>47486.765518145054</v>
      </c>
      <c r="AB669">
        <f t="shared" si="216"/>
        <v>47479.250042751548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7.4530386015266396E-6</v>
      </c>
      <c r="AL669" s="17">
        <f t="shared" si="209"/>
        <v>1.5697464881639306E-10</v>
      </c>
      <c r="AQ669">
        <f t="shared" si="219"/>
        <v>1.5697464881639306E-10</v>
      </c>
    </row>
    <row r="670" spans="1:43" x14ac:dyDescent="0.2">
      <c r="A670">
        <f>front!A670</f>
        <v>499.48</v>
      </c>
      <c r="B670" s="1">
        <f t="shared" si="218"/>
        <v>0.46000000000003638</v>
      </c>
      <c r="C670">
        <f>front!D670-front!B670</f>
        <v>14552.2</v>
      </c>
      <c r="D670" s="2">
        <f>front!E670-front!C670</f>
        <v>51053.1</v>
      </c>
      <c r="E670" s="2">
        <f>IF(front!F670-front!C670&gt;0,front!F670-front!C670,0)</f>
        <v>51053.1</v>
      </c>
      <c r="F670" s="2">
        <f>front!I670-front!H670</f>
        <v>7808.7000000000007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14609.613944344468</v>
      </c>
      <c r="J670" s="4">
        <f>D670/(constants!$A$4+constants!$B$4*data!D670+constants!$C$4*data!D670^2+constants!$D$4*data!D670^3+constants!$E$4*data!D670^4+constants!$F$4*data!D670^5+constants!$G$4*data!D670^6+constants!$H$4*data!D670^7)</f>
        <v>53648.186474897295</v>
      </c>
      <c r="K670" s="4">
        <f>E670/(constants!$A$4+constants!$B$4*data!E670+constants!$C$4*data!E670^2+constants!$D$4*data!E670^3+constants!$E$4*data!E670^4+constants!$F$4*data!E670^5+constants!$G$4*data!E670^6+constants!$H$4*data!E670^7)</f>
        <v>53648.186474897295</v>
      </c>
      <c r="L670" s="4">
        <f>F670/(constants!$A$4+constants!$B$4*data!F670+constants!$C$4*data!F670^2+constants!$D$4*data!F670^3+constants!$E$4*data!F670^4+constants!$F$4*data!F670^5+constants!$G$4*data!F670^6+constants!$H$4*data!F670^7)</f>
        <v>7798.3315436500834</v>
      </c>
      <c r="M670" s="4"/>
      <c r="N670" s="4"/>
      <c r="O670" s="4">
        <f t="shared" si="210"/>
        <v>48698.713147814895</v>
      </c>
      <c r="P670" s="4">
        <f t="shared" si="211"/>
        <v>17882.728824965765</v>
      </c>
      <c r="Q670" s="4">
        <f t="shared" si="211"/>
        <v>17882.728824965765</v>
      </c>
      <c r="R670" s="4">
        <f t="shared" si="212"/>
        <v>2599.4438478833613</v>
      </c>
      <c r="S670" s="4"/>
      <c r="T670" s="4">
        <f t="shared" si="213"/>
        <v>2.723226059315258</v>
      </c>
      <c r="U670" s="4">
        <f t="shared" si="214"/>
        <v>1</v>
      </c>
      <c r="V670" s="4"/>
      <c r="W670" s="4"/>
      <c r="X670">
        <f>IF(front!E670&gt;$X$2,O670,P670)</f>
        <v>48698.713147814895</v>
      </c>
      <c r="Y670">
        <f t="shared" si="207"/>
        <v>48119.591485712001</v>
      </c>
      <c r="Z670">
        <f>SUMPRODUCT($B$7:$B$456,Y$7:Y$456,EXP(constants!$B$32+constants!$A$32*ABS($A$7:$A$456-$A670)))</f>
        <v>0.21099384415731465</v>
      </c>
      <c r="AA670">
        <f t="shared" si="208"/>
        <v>48119.380491867843</v>
      </c>
      <c r="AB670">
        <f t="shared" si="216"/>
        <v>48111.865016474338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7.481740706388805E-6</v>
      </c>
      <c r="AL670" s="17">
        <f t="shared" si="209"/>
        <v>1.5550718526140958E-10</v>
      </c>
      <c r="AQ670">
        <f t="shared" si="219"/>
        <v>1.5550718526140958E-10</v>
      </c>
    </row>
    <row r="671" spans="1:43" x14ac:dyDescent="0.2">
      <c r="A671">
        <f>front!A671</f>
        <v>499.94</v>
      </c>
      <c r="B671" s="1">
        <f t="shared" si="218"/>
        <v>0.45999999999997954</v>
      </c>
      <c r="C671">
        <f>front!D671-front!B671</f>
        <v>14552.2</v>
      </c>
      <c r="D671" s="2">
        <f>front!E671-front!C671</f>
        <v>51053.1</v>
      </c>
      <c r="E671" s="2">
        <f>IF(front!F671-front!C671&gt;0,front!F671-front!C671,0)</f>
        <v>51053.1</v>
      </c>
      <c r="F671" s="2">
        <f>front!I671-front!H671</f>
        <v>7808.7000000000007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14609.613944344468</v>
      </c>
      <c r="J671" s="4">
        <f>D671/(constants!$A$4+constants!$B$4*data!D671+constants!$C$4*data!D671^2+constants!$D$4*data!D671^3+constants!$E$4*data!D671^4+constants!$F$4*data!D671^5+constants!$G$4*data!D671^6+constants!$H$4*data!D671^7)</f>
        <v>53648.186474897295</v>
      </c>
      <c r="K671" s="4">
        <f>E671/(constants!$A$4+constants!$B$4*data!E671+constants!$C$4*data!E671^2+constants!$D$4*data!E671^3+constants!$E$4*data!E671^4+constants!$F$4*data!E671^5+constants!$G$4*data!E671^6+constants!$H$4*data!E671^7)</f>
        <v>53648.186474897295</v>
      </c>
      <c r="L671" s="4">
        <f>F671/(constants!$A$4+constants!$B$4*data!F671+constants!$C$4*data!F671^2+constants!$D$4*data!F671^3+constants!$E$4*data!F671^4+constants!$F$4*data!F671^5+constants!$G$4*data!F671^6+constants!$H$4*data!F671^7)</f>
        <v>7798.3315436500834</v>
      </c>
      <c r="M671" s="4"/>
      <c r="N671" s="4"/>
      <c r="O671" s="4">
        <f t="shared" si="210"/>
        <v>48698.713147814895</v>
      </c>
      <c r="P671" s="4">
        <f t="shared" si="211"/>
        <v>17882.728824965765</v>
      </c>
      <c r="Q671" s="4">
        <f t="shared" si="211"/>
        <v>17882.728824965765</v>
      </c>
      <c r="R671" s="4">
        <f t="shared" si="212"/>
        <v>2599.4438478833613</v>
      </c>
      <c r="S671" s="4"/>
      <c r="T671" s="4">
        <f t="shared" si="213"/>
        <v>2.723226059315258</v>
      </c>
      <c r="U671" s="4">
        <f t="shared" si="214"/>
        <v>1</v>
      </c>
      <c r="V671" s="4"/>
      <c r="W671" s="4"/>
      <c r="X671">
        <f>IF(front!E671&gt;$X$2,O671,P671)</f>
        <v>48698.713147814895</v>
      </c>
      <c r="Y671">
        <f t="shared" si="207"/>
        <v>48119.591485712001</v>
      </c>
      <c r="Z671">
        <f>SUMPRODUCT($B$7:$B$456,Y$7:Y$456,EXP(constants!$B$32+constants!$A$32*ABS($A$7:$A$456-$A671)))</f>
        <v>0.20554482947466107</v>
      </c>
      <c r="AA671">
        <f t="shared" si="208"/>
        <v>48119.385940882523</v>
      </c>
      <c r="AB671">
        <f t="shared" si="216"/>
        <v>48111.870465489017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7.5104672674966759E-6</v>
      </c>
      <c r="AL671" s="17">
        <f t="shared" si="209"/>
        <v>1.5610424610042936E-10</v>
      </c>
      <c r="AQ671">
        <f t="shared" si="219"/>
        <v>1.5610424610042936E-10</v>
      </c>
    </row>
    <row r="672" spans="1:43" x14ac:dyDescent="0.2">
      <c r="A672">
        <f>front!A672</f>
        <v>500.4</v>
      </c>
      <c r="B672" s="1">
        <f t="shared" si="218"/>
        <v>0.45999999999997954</v>
      </c>
      <c r="C672">
        <f>front!D672-front!B672</f>
        <v>14717.500000000002</v>
      </c>
      <c r="D672" s="2">
        <f>front!E672-front!C672</f>
        <v>52928.2</v>
      </c>
      <c r="E672" s="2">
        <f>IF(front!F672-front!C672&gt;0,front!F672-front!C672,0)</f>
        <v>52928.2</v>
      </c>
      <c r="F672" s="2">
        <f>front!I672-front!H672</f>
        <v>7702.9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14778.233932429646</v>
      </c>
      <c r="J672" s="4">
        <f>D672/(constants!$A$4+constants!$B$4*data!D672+constants!$C$4*data!D672^2+constants!$D$4*data!D672^3+constants!$E$4*data!D672^4+constants!$F$4*data!D672^5+constants!$G$4*data!D672^6+constants!$H$4*data!D672^7)</f>
        <v>55722.789075660148</v>
      </c>
      <c r="K672" s="4">
        <f>E672/(constants!$A$4+constants!$B$4*data!E672+constants!$C$4*data!E672^2+constants!$D$4*data!E672^3+constants!$E$4*data!E672^4+constants!$F$4*data!E672^5+constants!$G$4*data!E672^6+constants!$H$4*data!E672^7)</f>
        <v>55722.789075660148</v>
      </c>
      <c r="L672" s="4">
        <f>F672/(constants!$A$4+constants!$B$4*data!F672+constants!$C$4*data!F672^2+constants!$D$4*data!F672^3+constants!$E$4*data!F672^4+constants!$F$4*data!F672^5+constants!$G$4*data!F672^6+constants!$H$4*data!F672^7)</f>
        <v>7692.3278650233206</v>
      </c>
      <c r="M672" s="4"/>
      <c r="N672" s="4"/>
      <c r="O672" s="4">
        <f t="shared" si="210"/>
        <v>49260.779774765491</v>
      </c>
      <c r="P672" s="4">
        <f t="shared" si="211"/>
        <v>18574.263025220051</v>
      </c>
      <c r="Q672" s="4">
        <f t="shared" si="211"/>
        <v>18574.263025220051</v>
      </c>
      <c r="R672" s="4">
        <f t="shared" si="212"/>
        <v>2564.109288341107</v>
      </c>
      <c r="S672" s="4"/>
      <c r="T672" s="4">
        <f t="shared" si="213"/>
        <v>2.6520987512602479</v>
      </c>
      <c r="U672" s="4">
        <f t="shared" si="214"/>
        <v>1</v>
      </c>
      <c r="V672" s="4"/>
      <c r="W672" s="4"/>
      <c r="X672">
        <f>IF(front!E672&gt;$X$2,O672,P672)</f>
        <v>49260.779774765491</v>
      </c>
      <c r="Y672">
        <f t="shared" si="207"/>
        <v>48681.658112662597</v>
      </c>
      <c r="Z672">
        <f>SUMPRODUCT($B$7:$B$456,Y$7:Y$456,EXP(constants!$B$32+constants!$A$32*ABS($A$7:$A$456-$A672)))</f>
        <v>0.20023653814405762</v>
      </c>
      <c r="AA672">
        <f t="shared" si="208"/>
        <v>48681.457876124456</v>
      </c>
      <c r="AB672">
        <f t="shared" si="216"/>
        <v>48673.94240073095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7.5392179656136597E-6</v>
      </c>
      <c r="AL672" s="17">
        <f t="shared" si="209"/>
        <v>1.5489228103907279E-10</v>
      </c>
      <c r="AQ672">
        <f t="shared" si="219"/>
        <v>1.5489228103907279E-10</v>
      </c>
    </row>
    <row r="673" spans="1:43" x14ac:dyDescent="0.2">
      <c r="A673">
        <f>front!A673</f>
        <v>500.87</v>
      </c>
      <c r="B673" s="1">
        <f t="shared" si="218"/>
        <v>0.47000000000002728</v>
      </c>
      <c r="C673">
        <f>front!D673-front!B673</f>
        <v>14717.500000000002</v>
      </c>
      <c r="D673" s="2">
        <f>front!E673-front!C673</f>
        <v>52928.2</v>
      </c>
      <c r="E673" s="2">
        <f>IF(front!F673-front!C673&gt;0,front!F673-front!C673,0)</f>
        <v>52928.2</v>
      </c>
      <c r="F673" s="2">
        <f>front!I673-front!H673</f>
        <v>7702.9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14778.233932429646</v>
      </c>
      <c r="J673" s="4">
        <f>D673/(constants!$A$4+constants!$B$4*data!D673+constants!$C$4*data!D673^2+constants!$D$4*data!D673^3+constants!$E$4*data!D673^4+constants!$F$4*data!D673^5+constants!$G$4*data!D673^6+constants!$H$4*data!D673^7)</f>
        <v>55722.789075660148</v>
      </c>
      <c r="K673" s="4">
        <f>E673/(constants!$A$4+constants!$B$4*data!E673+constants!$C$4*data!E673^2+constants!$D$4*data!E673^3+constants!$E$4*data!E673^4+constants!$F$4*data!E673^5+constants!$G$4*data!E673^6+constants!$H$4*data!E673^7)</f>
        <v>55722.789075660148</v>
      </c>
      <c r="L673" s="4">
        <f>F673/(constants!$A$4+constants!$B$4*data!F673+constants!$C$4*data!F673^2+constants!$D$4*data!F673^3+constants!$E$4*data!F673^4+constants!$F$4*data!F673^5+constants!$G$4*data!F673^6+constants!$H$4*data!F673^7)</f>
        <v>7692.3278650233206</v>
      </c>
      <c r="M673" s="4"/>
      <c r="N673" s="4"/>
      <c r="O673" s="4">
        <f t="shared" si="210"/>
        <v>49260.779774765491</v>
      </c>
      <c r="P673" s="4">
        <f t="shared" si="211"/>
        <v>18574.263025220051</v>
      </c>
      <c r="Q673" s="4">
        <f t="shared" si="211"/>
        <v>18574.263025220051</v>
      </c>
      <c r="R673" s="4">
        <f t="shared" si="212"/>
        <v>2564.109288341107</v>
      </c>
      <c r="S673" s="4"/>
      <c r="T673" s="4">
        <f t="shared" si="213"/>
        <v>2.6520987512602479</v>
      </c>
      <c r="U673" s="4">
        <f t="shared" si="214"/>
        <v>1</v>
      </c>
      <c r="V673" s="4"/>
      <c r="W673" s="4"/>
      <c r="X673">
        <f>IF(front!E673&gt;$X$2,O673,P673)</f>
        <v>49260.779774765491</v>
      </c>
      <c r="Y673">
        <f t="shared" si="207"/>
        <v>48681.658112662597</v>
      </c>
      <c r="Z673">
        <f>SUMPRODUCT($B$7:$B$456,Y$7:Y$456,EXP(constants!$B$32+constants!$A$32*ABS($A$7:$A$456-$A673)))</f>
        <v>0.194954414305164</v>
      </c>
      <c r="AA673">
        <f t="shared" si="208"/>
        <v>48681.463158248291</v>
      </c>
      <c r="AB673">
        <f t="shared" si="216"/>
        <v>48673.947682854785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7.5686182763956606E-6</v>
      </c>
      <c r="AL673" s="17">
        <f t="shared" si="209"/>
        <v>1.5549628983682533E-10</v>
      </c>
      <c r="AQ673">
        <f t="shared" si="219"/>
        <v>1.5549628983682533E-10</v>
      </c>
    </row>
    <row r="674" spans="1:43" x14ac:dyDescent="0.2">
      <c r="A674">
        <f>front!A674</f>
        <v>501.33</v>
      </c>
      <c r="B674" s="1">
        <f t="shared" si="218"/>
        <v>0.45999999999997954</v>
      </c>
      <c r="C674">
        <f>front!D674-front!B674</f>
        <v>14924.550000000001</v>
      </c>
      <c r="D674" s="2">
        <f>front!E674-front!C674</f>
        <v>52844</v>
      </c>
      <c r="E674" s="2">
        <f>IF(front!F674-front!C674&gt;0,front!F674-front!C674,0)</f>
        <v>52844</v>
      </c>
      <c r="F674" s="2">
        <f>front!I674-front!H674</f>
        <v>7941.2000000000007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14989.56781292541</v>
      </c>
      <c r="J674" s="4">
        <f>D674/(constants!$A$4+constants!$B$4*data!D674+constants!$C$4*data!D674^2+constants!$D$4*data!D674^3+constants!$E$4*data!D674^4+constants!$F$4*data!D674^5+constants!$G$4*data!D674^6+constants!$H$4*data!D674^7)</f>
        <v>55629.565930377241</v>
      </c>
      <c r="K674" s="4">
        <f>E674/(constants!$A$4+constants!$B$4*data!E674+constants!$C$4*data!E674^2+constants!$D$4*data!E674^3+constants!$E$4*data!E674^4+constants!$F$4*data!E674^5+constants!$G$4*data!E674^6+constants!$H$4*data!E674^7)</f>
        <v>55629.565930377241</v>
      </c>
      <c r="L674" s="4">
        <f>F674/(constants!$A$4+constants!$B$4*data!F674+constants!$C$4*data!F674^2+constants!$D$4*data!F674^3+constants!$E$4*data!F674^4+constants!$F$4*data!F674^5+constants!$G$4*data!F674^6+constants!$H$4*data!F674^7)</f>
        <v>7931.1137687585378</v>
      </c>
      <c r="M674" s="4"/>
      <c r="N674" s="4"/>
      <c r="O674" s="4">
        <f t="shared" si="210"/>
        <v>49965.226043084702</v>
      </c>
      <c r="P674" s="4">
        <f t="shared" si="211"/>
        <v>18543.188643459078</v>
      </c>
      <c r="Q674" s="4">
        <f t="shared" si="211"/>
        <v>18543.188643459078</v>
      </c>
      <c r="R674" s="4">
        <f t="shared" si="212"/>
        <v>2643.7045895861793</v>
      </c>
      <c r="S674" s="4"/>
      <c r="T674" s="4">
        <f t="shared" si="213"/>
        <v>2.6945325857270741</v>
      </c>
      <c r="U674" s="4">
        <f t="shared" si="214"/>
        <v>1</v>
      </c>
      <c r="V674" s="4"/>
      <c r="W674" s="4"/>
      <c r="X674">
        <f>IF(front!E674&gt;$X$2,O674,P674)</f>
        <v>49965.226043084702</v>
      </c>
      <c r="Y674">
        <f t="shared" si="207"/>
        <v>49386.104380981807</v>
      </c>
      <c r="Z674">
        <f>SUMPRODUCT($B$7:$B$456,Y$7:Y$456,EXP(constants!$B$32+constants!$A$32*ABS($A$7:$A$456-$A674)))</f>
        <v>0.18991962539821877</v>
      </c>
      <c r="AA674">
        <f t="shared" si="208"/>
        <v>49385.914461356406</v>
      </c>
      <c r="AB674">
        <f t="shared" si="216"/>
        <v>49378.3989859629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7.5974167973826871E-6</v>
      </c>
      <c r="AL674" s="17">
        <f t="shared" si="209"/>
        <v>1.5386114077012605E-10</v>
      </c>
      <c r="AQ674">
        <f t="shared" si="219"/>
        <v>1.5386114077012605E-10</v>
      </c>
    </row>
    <row r="675" spans="1:43" x14ac:dyDescent="0.2">
      <c r="A675">
        <f>front!A675</f>
        <v>501.79</v>
      </c>
      <c r="B675" s="1">
        <f t="shared" si="218"/>
        <v>0.46000000000003638</v>
      </c>
      <c r="C675">
        <f>front!D675-front!B675</f>
        <v>14924.550000000001</v>
      </c>
      <c r="D675" s="2">
        <f>front!E675-front!C675</f>
        <v>52844</v>
      </c>
      <c r="E675" s="2">
        <f>IF(front!F675-front!C675&gt;0,front!F675-front!C675,0)</f>
        <v>52844</v>
      </c>
      <c r="F675" s="2">
        <f>front!I675-front!H675</f>
        <v>7941.2000000000007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14989.56781292541</v>
      </c>
      <c r="J675" s="4">
        <f>D675/(constants!$A$4+constants!$B$4*data!D675+constants!$C$4*data!D675^2+constants!$D$4*data!D675^3+constants!$E$4*data!D675^4+constants!$F$4*data!D675^5+constants!$G$4*data!D675^6+constants!$H$4*data!D675^7)</f>
        <v>55629.565930377241</v>
      </c>
      <c r="K675" s="4">
        <f>E675/(constants!$A$4+constants!$B$4*data!E675+constants!$C$4*data!E675^2+constants!$D$4*data!E675^3+constants!$E$4*data!E675^4+constants!$F$4*data!E675^5+constants!$G$4*data!E675^6+constants!$H$4*data!E675^7)</f>
        <v>55629.565930377241</v>
      </c>
      <c r="L675" s="4">
        <f>F675/(constants!$A$4+constants!$B$4*data!F675+constants!$C$4*data!F675^2+constants!$D$4*data!F675^3+constants!$E$4*data!F675^4+constants!$F$4*data!F675^5+constants!$G$4*data!F675^6+constants!$H$4*data!F675^7)</f>
        <v>7931.1137687585378</v>
      </c>
      <c r="M675" s="4"/>
      <c r="N675" s="4"/>
      <c r="O675" s="4">
        <f t="shared" si="210"/>
        <v>49965.226043084702</v>
      </c>
      <c r="P675" s="4">
        <f t="shared" si="211"/>
        <v>18543.188643459078</v>
      </c>
      <c r="Q675" s="4">
        <f t="shared" si="211"/>
        <v>18543.188643459078</v>
      </c>
      <c r="R675" s="4">
        <f t="shared" si="212"/>
        <v>2643.7045895861793</v>
      </c>
      <c r="S675" s="4"/>
      <c r="T675" s="4">
        <f t="shared" si="213"/>
        <v>2.6945325857270741</v>
      </c>
      <c r="U675" s="4">
        <f t="shared" si="214"/>
        <v>1</v>
      </c>
      <c r="V675" s="4"/>
      <c r="W675" s="4"/>
      <c r="X675">
        <f>IF(front!E675&gt;$X$2,O675,P675)</f>
        <v>49965.226043084702</v>
      </c>
      <c r="Y675">
        <f t="shared" si="207"/>
        <v>49386.104380981807</v>
      </c>
      <c r="Z675">
        <f>SUMPRODUCT($B$7:$B$456,Y$7:Y$456,EXP(constants!$B$32+constants!$A$32*ABS($A$7:$A$456-$A675)))</f>
        <v>0.18501486226898023</v>
      </c>
      <c r="AA675">
        <f t="shared" si="208"/>
        <v>49385.919366119539</v>
      </c>
      <c r="AB675">
        <f t="shared" si="216"/>
        <v>49378.403890726033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7.6262384896726442E-6</v>
      </c>
      <c r="AL675" s="17">
        <f t="shared" si="209"/>
        <v>1.5444481572449044E-10</v>
      </c>
      <c r="AQ675">
        <f t="shared" si="219"/>
        <v>1.5444481572449044E-10</v>
      </c>
    </row>
    <row r="676" spans="1:43" x14ac:dyDescent="0.2">
      <c r="A676">
        <f>front!A676</f>
        <v>502.25</v>
      </c>
      <c r="B676" s="1">
        <f t="shared" si="218"/>
        <v>0.45999999999997954</v>
      </c>
      <c r="C676">
        <f>front!D676-front!B676</f>
        <v>15065.249999999998</v>
      </c>
      <c r="D676" s="2">
        <f>front!E676-front!C676</f>
        <v>52647.199999999997</v>
      </c>
      <c r="E676" s="2">
        <f>IF(front!F676-front!C676&gt;0,front!F676-front!C676,0)</f>
        <v>52647.199999999997</v>
      </c>
      <c r="F676" s="2">
        <f>front!I676-front!H676</f>
        <v>7946.5999999999985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15133.258738043061</v>
      </c>
      <c r="J676" s="4">
        <f>D676/(constants!$A$4+constants!$B$4*data!D676+constants!$C$4*data!D676^2+constants!$D$4*data!D676^3+constants!$E$4*data!D676^4+constants!$F$4*data!D676^5+constants!$G$4*data!D676^6+constants!$H$4*data!D676^7)</f>
        <v>55411.703751973546</v>
      </c>
      <c r="K676" s="4">
        <f>E676/(constants!$A$4+constants!$B$4*data!E676+constants!$C$4*data!E676^2+constants!$D$4*data!E676^3+constants!$E$4*data!E676^4+constants!$F$4*data!E676^5+constants!$G$4*data!E676^6+constants!$H$4*data!E676^7)</f>
        <v>55411.703751973546</v>
      </c>
      <c r="L676" s="4">
        <f>F676/(constants!$A$4+constants!$B$4*data!F676+constants!$C$4*data!F676^2+constants!$D$4*data!F676^3+constants!$E$4*data!F676^4+constants!$F$4*data!F676^5+constants!$G$4*data!F676^6+constants!$H$4*data!F676^7)</f>
        <v>7936.5259215795086</v>
      </c>
      <c r="M676" s="4"/>
      <c r="N676" s="4"/>
      <c r="O676" s="4">
        <f t="shared" si="210"/>
        <v>50444.195793476865</v>
      </c>
      <c r="P676" s="4">
        <f t="shared" si="211"/>
        <v>18470.567917324515</v>
      </c>
      <c r="Q676" s="4">
        <f t="shared" si="211"/>
        <v>18470.567917324515</v>
      </c>
      <c r="R676" s="4">
        <f t="shared" si="212"/>
        <v>2645.5086405265029</v>
      </c>
      <c r="S676" s="4"/>
      <c r="T676" s="4">
        <f t="shared" si="213"/>
        <v>2.7310581904827411</v>
      </c>
      <c r="U676" s="4">
        <f t="shared" si="214"/>
        <v>1</v>
      </c>
      <c r="V676" s="4"/>
      <c r="W676" s="4"/>
      <c r="X676">
        <f>IF(front!E676&gt;$X$2,O676,P676)</f>
        <v>50444.195793476865</v>
      </c>
      <c r="Y676">
        <f t="shared" si="207"/>
        <v>49865.074131373971</v>
      </c>
      <c r="Z676">
        <f>SUMPRODUCT($B$7:$B$456,Y$7:Y$456,EXP(constants!$B$32+constants!$A$32*ABS($A$7:$A$456-$A676)))</f>
        <v>0.18023676694094237</v>
      </c>
      <c r="AA676">
        <f t="shared" si="208"/>
        <v>49864.893894607027</v>
      </c>
      <c r="AB676">
        <f t="shared" si="216"/>
        <v>49857.378419213521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7.655083033363375E-6</v>
      </c>
      <c r="AL676" s="17">
        <f t="shared" si="209"/>
        <v>1.5353962193915391E-10</v>
      </c>
      <c r="AQ676">
        <f t="shared" si="219"/>
        <v>1.5353962193915391E-10</v>
      </c>
    </row>
    <row r="677" spans="1:43" x14ac:dyDescent="0.2">
      <c r="A677">
        <f>front!A677</f>
        <v>502.71</v>
      </c>
      <c r="B677" s="1">
        <f t="shared" si="218"/>
        <v>0.45999999999997954</v>
      </c>
      <c r="C677">
        <f>front!D677-front!B677</f>
        <v>15065.249999999998</v>
      </c>
      <c r="D677" s="2">
        <f>front!E677-front!C677</f>
        <v>52647.199999999997</v>
      </c>
      <c r="E677" s="2">
        <f>IF(front!F677-front!C677&gt;0,front!F677-front!C677,0)</f>
        <v>52647.199999999997</v>
      </c>
      <c r="F677" s="2">
        <f>front!I677-front!H677</f>
        <v>7946.5999999999985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15133.258738043061</v>
      </c>
      <c r="J677" s="4">
        <f>D677/(constants!$A$4+constants!$B$4*data!D677+constants!$C$4*data!D677^2+constants!$D$4*data!D677^3+constants!$E$4*data!D677^4+constants!$F$4*data!D677^5+constants!$G$4*data!D677^6+constants!$H$4*data!D677^7)</f>
        <v>55411.703751973546</v>
      </c>
      <c r="K677" s="4">
        <f>E677/(constants!$A$4+constants!$B$4*data!E677+constants!$C$4*data!E677^2+constants!$D$4*data!E677^3+constants!$E$4*data!E677^4+constants!$F$4*data!E677^5+constants!$G$4*data!E677^6+constants!$H$4*data!E677^7)</f>
        <v>55411.703751973546</v>
      </c>
      <c r="L677" s="4">
        <f>F677/(constants!$A$4+constants!$B$4*data!F677+constants!$C$4*data!F677^2+constants!$D$4*data!F677^3+constants!$E$4*data!F677^4+constants!$F$4*data!F677^5+constants!$G$4*data!F677^6+constants!$H$4*data!F677^7)</f>
        <v>7936.5259215795086</v>
      </c>
      <c r="M677" s="4"/>
      <c r="N677" s="4"/>
      <c r="O677" s="4">
        <f t="shared" si="210"/>
        <v>50444.195793476865</v>
      </c>
      <c r="P677" s="4">
        <f t="shared" si="211"/>
        <v>18470.567917324515</v>
      </c>
      <c r="Q677" s="4">
        <f t="shared" si="211"/>
        <v>18470.567917324515</v>
      </c>
      <c r="R677" s="4">
        <f t="shared" si="212"/>
        <v>2645.5086405265029</v>
      </c>
      <c r="S677" s="4"/>
      <c r="T677" s="4">
        <f t="shared" si="213"/>
        <v>2.7310581904827411</v>
      </c>
      <c r="U677" s="4">
        <f t="shared" si="214"/>
        <v>1</v>
      </c>
      <c r="V677" s="4"/>
      <c r="W677" s="4"/>
      <c r="X677">
        <f>IF(front!E677&gt;$X$2,O677,P677)</f>
        <v>50444.195793476865</v>
      </c>
      <c r="Y677">
        <f t="shared" si="207"/>
        <v>49865.074131373971</v>
      </c>
      <c r="Z677">
        <f>SUMPRODUCT($B$7:$B$456,Y$7:Y$456,EXP(constants!$B$32+constants!$A$32*ABS($A$7:$A$456-$A677)))</f>
        <v>0.17558206815891073</v>
      </c>
      <c r="AA677">
        <f t="shared" si="208"/>
        <v>49864.898549305814</v>
      </c>
      <c r="AB677">
        <f t="shared" si="216"/>
        <v>49857.383073912308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7.683950108415304E-6</v>
      </c>
      <c r="AL677" s="17">
        <f t="shared" si="209"/>
        <v>1.5411860058968685E-10</v>
      </c>
      <c r="AQ677">
        <f t="shared" si="219"/>
        <v>1.5411860058968685E-10</v>
      </c>
    </row>
    <row r="678" spans="1:43" x14ac:dyDescent="0.2">
      <c r="A678">
        <f>front!A678</f>
        <v>503.17</v>
      </c>
      <c r="B678" s="1">
        <f t="shared" si="218"/>
        <v>0.46000000000003638</v>
      </c>
      <c r="C678">
        <f>front!D678-front!B678</f>
        <v>15223.749999999998</v>
      </c>
      <c r="D678" s="2">
        <f>front!E678-front!C678</f>
        <v>52647</v>
      </c>
      <c r="E678" s="2">
        <f>IF(front!F678-front!C678&gt;0,front!F678-front!C678,0)</f>
        <v>52647</v>
      </c>
      <c r="F678" s="2">
        <f>front!I678-front!H678</f>
        <v>8023.1000000000022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15295.205653202926</v>
      </c>
      <c r="J678" s="4">
        <f>D678/(constants!$A$4+constants!$B$4*data!D678+constants!$C$4*data!D678^2+constants!$D$4*data!D678^3+constants!$E$4*data!D678^4+constants!$F$4*data!D678^5+constants!$G$4*data!D678^6+constants!$H$4*data!D678^7)</f>
        <v>55411.482366313641</v>
      </c>
      <c r="K678" s="4">
        <f>E678/(constants!$A$4+constants!$B$4*data!E678+constants!$C$4*data!E678^2+constants!$D$4*data!E678^3+constants!$E$4*data!E678^4+constants!$F$4*data!E678^5+constants!$G$4*data!E678^6+constants!$H$4*data!E678^7)</f>
        <v>55411.482366313641</v>
      </c>
      <c r="L678" s="4">
        <f>F678/(constants!$A$4+constants!$B$4*data!F678+constants!$C$4*data!F678^2+constants!$D$4*data!F678^3+constants!$E$4*data!F678^4+constants!$F$4*data!F678^5+constants!$G$4*data!F678^6+constants!$H$4*data!F678^7)</f>
        <v>8013.2036405223971</v>
      </c>
      <c r="M678" s="4"/>
      <c r="N678" s="4"/>
      <c r="O678" s="4">
        <f t="shared" si="210"/>
        <v>50984.018844009748</v>
      </c>
      <c r="P678" s="4">
        <f t="shared" si="211"/>
        <v>18470.494122104548</v>
      </c>
      <c r="Q678" s="4">
        <f t="shared" si="211"/>
        <v>18470.494122104548</v>
      </c>
      <c r="R678" s="4">
        <f t="shared" si="212"/>
        <v>2671.0678801741324</v>
      </c>
      <c r="S678" s="4"/>
      <c r="T678" s="4">
        <f t="shared" si="213"/>
        <v>2.7602953395272012</v>
      </c>
      <c r="U678" s="4">
        <f t="shared" si="214"/>
        <v>1</v>
      </c>
      <c r="V678" s="4"/>
      <c r="W678" s="4"/>
      <c r="X678">
        <f>IF(front!E678&gt;$X$2,O678,P678)</f>
        <v>50984.018844009748</v>
      </c>
      <c r="Y678">
        <f t="shared" si="207"/>
        <v>50404.897181906854</v>
      </c>
      <c r="Z678">
        <f>SUMPRODUCT($B$7:$B$456,Y$7:Y$456,EXP(constants!$B$32+constants!$A$32*ABS($A$7:$A$456-$A678)))</f>
        <v>0.17104757914938604</v>
      </c>
      <c r="AA678">
        <f t="shared" si="208"/>
        <v>50404.726134327706</v>
      </c>
      <c r="AB678">
        <f t="shared" si="216"/>
        <v>50397.2106589342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7.7128393946615984E-6</v>
      </c>
      <c r="AL678" s="17">
        <f t="shared" si="209"/>
        <v>1.5304099758335136E-10</v>
      </c>
      <c r="AQ678">
        <f t="shared" si="219"/>
        <v>1.5304099758335136E-10</v>
      </c>
    </row>
    <row r="679" spans="1:43" x14ac:dyDescent="0.2">
      <c r="A679">
        <f>front!A679</f>
        <v>503.64</v>
      </c>
      <c r="B679" s="1">
        <f t="shared" si="218"/>
        <v>0.46999999999997044</v>
      </c>
      <c r="C679">
        <f>front!D679-front!B679</f>
        <v>15223.749999999998</v>
      </c>
      <c r="D679" s="2">
        <f>front!E679-front!C679</f>
        <v>52647</v>
      </c>
      <c r="E679" s="2">
        <f>IF(front!F679-front!C679&gt;0,front!F679-front!C679,0)</f>
        <v>52647</v>
      </c>
      <c r="F679" s="2">
        <f>front!I679-front!H679</f>
        <v>8023.1000000000022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15295.205653202926</v>
      </c>
      <c r="J679" s="4">
        <f>D679/(constants!$A$4+constants!$B$4*data!D679+constants!$C$4*data!D679^2+constants!$D$4*data!D679^3+constants!$E$4*data!D679^4+constants!$F$4*data!D679^5+constants!$G$4*data!D679^6+constants!$H$4*data!D679^7)</f>
        <v>55411.482366313641</v>
      </c>
      <c r="K679" s="4">
        <f>E679/(constants!$A$4+constants!$B$4*data!E679+constants!$C$4*data!E679^2+constants!$D$4*data!E679^3+constants!$E$4*data!E679^4+constants!$F$4*data!E679^5+constants!$G$4*data!E679^6+constants!$H$4*data!E679^7)</f>
        <v>55411.482366313641</v>
      </c>
      <c r="L679" s="4">
        <f>F679/(constants!$A$4+constants!$B$4*data!F679+constants!$C$4*data!F679^2+constants!$D$4*data!F679^3+constants!$E$4*data!F679^4+constants!$F$4*data!F679^5+constants!$G$4*data!F679^6+constants!$H$4*data!F679^7)</f>
        <v>8013.2036405223971</v>
      </c>
      <c r="M679" s="4"/>
      <c r="N679" s="4"/>
      <c r="O679" s="4">
        <f t="shared" si="210"/>
        <v>50984.018844009748</v>
      </c>
      <c r="P679" s="4">
        <f t="shared" si="211"/>
        <v>18470.494122104548</v>
      </c>
      <c r="Q679" s="4">
        <f t="shared" si="211"/>
        <v>18470.494122104548</v>
      </c>
      <c r="R679" s="4">
        <f t="shared" si="212"/>
        <v>2671.0678801741324</v>
      </c>
      <c r="S679" s="4"/>
      <c r="T679" s="4">
        <f t="shared" si="213"/>
        <v>2.7602953395272012</v>
      </c>
      <c r="U679" s="4">
        <f t="shared" si="214"/>
        <v>1</v>
      </c>
      <c r="V679" s="4"/>
      <c r="W679" s="4"/>
      <c r="X679">
        <f>IF(front!E679&gt;$X$2,O679,P679)</f>
        <v>50984.018844009748</v>
      </c>
      <c r="Y679">
        <f t="shared" si="207"/>
        <v>50404.897181906854</v>
      </c>
      <c r="Z679">
        <f>SUMPRODUCT($B$7:$B$456,Y$7:Y$456,EXP(constants!$B$32+constants!$A$32*ABS($A$7:$A$456-$A679)))</f>
        <v>0.16653544313373095</v>
      </c>
      <c r="AA679">
        <f t="shared" si="208"/>
        <v>50404.730646463722</v>
      </c>
      <c r="AB679">
        <f t="shared" si="216"/>
        <v>50397.215171070216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7.7423793163876274E-6</v>
      </c>
      <c r="AL679" s="17">
        <f t="shared" si="209"/>
        <v>1.5362712582642912E-10</v>
      </c>
      <c r="AQ679">
        <f t="shared" si="219"/>
        <v>1.5362712582642912E-10</v>
      </c>
    </row>
    <row r="680" spans="1:43" x14ac:dyDescent="0.2">
      <c r="A680">
        <f>front!A680</f>
        <v>504.1</v>
      </c>
      <c r="B680" s="1">
        <f t="shared" si="218"/>
        <v>0.46000000000003638</v>
      </c>
      <c r="C680">
        <f>front!D680-front!B680</f>
        <v>15342.199999999999</v>
      </c>
      <c r="D680" s="2">
        <f>front!E680-front!C680</f>
        <v>52846.7</v>
      </c>
      <c r="E680" s="2">
        <f>IF(front!F680-front!C680&gt;0,front!F680-front!C680,0)</f>
        <v>52846.7</v>
      </c>
      <c r="F680" s="2">
        <f>front!I680-front!H680</f>
        <v>7531.6000000000022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15416.285399000049</v>
      </c>
      <c r="J680" s="4">
        <f>D680/(constants!$A$4+constants!$B$4*data!D680+constants!$C$4*data!D680^2+constants!$D$4*data!D680^3+constants!$E$4*data!D680^4+constants!$F$4*data!D680^5+constants!$G$4*data!D680^6+constants!$H$4*data!D680^7)</f>
        <v>55632.555158925476</v>
      </c>
      <c r="K680" s="4">
        <f>E680/(constants!$A$4+constants!$B$4*data!E680+constants!$C$4*data!E680^2+constants!$D$4*data!E680^3+constants!$E$4*data!E680^4+constants!$F$4*data!E680^5+constants!$G$4*data!E680^6+constants!$H$4*data!E680^7)</f>
        <v>55632.555158925476</v>
      </c>
      <c r="L680" s="4">
        <f>F680/(constants!$A$4+constants!$B$4*data!F680+constants!$C$4*data!F680^2+constants!$D$4*data!F680^3+constants!$E$4*data!F680^4+constants!$F$4*data!F680^5+constants!$G$4*data!F680^6+constants!$H$4*data!F680^7)</f>
        <v>7520.7377552844991</v>
      </c>
      <c r="M680" s="4"/>
      <c r="N680" s="4"/>
      <c r="O680" s="4">
        <f t="shared" si="210"/>
        <v>51387.617996666828</v>
      </c>
      <c r="P680" s="4">
        <f t="shared" si="211"/>
        <v>18544.185052975157</v>
      </c>
      <c r="Q680" s="4">
        <f t="shared" si="211"/>
        <v>18544.185052975157</v>
      </c>
      <c r="R680" s="4">
        <f t="shared" si="212"/>
        <v>2506.912585094833</v>
      </c>
      <c r="S680" s="4"/>
      <c r="T680" s="4">
        <f t="shared" si="213"/>
        <v>2.7710906599490817</v>
      </c>
      <c r="U680" s="4">
        <f t="shared" si="214"/>
        <v>1</v>
      </c>
      <c r="V680" s="4"/>
      <c r="W680" s="4"/>
      <c r="X680">
        <f>IF(front!E680&gt;$X$2,O680,P680)</f>
        <v>51387.617996666828</v>
      </c>
      <c r="Y680">
        <f t="shared" si="207"/>
        <v>50808.496334563933</v>
      </c>
      <c r="Z680">
        <f>SUMPRODUCT($B$7:$B$456,Y$7:Y$456,EXP(constants!$B$32+constants!$A$32*ABS($A$7:$A$456-$A680)))</f>
        <v>0.16223458744553634</v>
      </c>
      <c r="AA680">
        <f t="shared" si="208"/>
        <v>50808.334099976491</v>
      </c>
      <c r="AB680">
        <f t="shared" si="216"/>
        <v>50800.818624582986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7.7713125294268111E-6</v>
      </c>
      <c r="AL680" s="17">
        <f t="shared" si="209"/>
        <v>1.5297612794109976E-10</v>
      </c>
      <c r="AQ680">
        <f t="shared" si="219"/>
        <v>1.5297612794109976E-10</v>
      </c>
    </row>
    <row r="681" spans="1:43" x14ac:dyDescent="0.2">
      <c r="A681">
        <f>front!A681</f>
        <v>504.56</v>
      </c>
      <c r="B681" s="1">
        <f t="shared" si="218"/>
        <v>0.45999999999997954</v>
      </c>
      <c r="C681">
        <f>front!D681-front!B681</f>
        <v>15342.199999999999</v>
      </c>
      <c r="D681" s="2">
        <f>front!E681-front!C681</f>
        <v>52846.7</v>
      </c>
      <c r="E681" s="2">
        <f>IF(front!F681-front!C681&gt;0,front!F681-front!C681,0)</f>
        <v>52846.7</v>
      </c>
      <c r="F681" s="2">
        <f>front!I681-front!H681</f>
        <v>7531.6000000000022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15416.285399000049</v>
      </c>
      <c r="J681" s="4">
        <f>D681/(constants!$A$4+constants!$B$4*data!D681+constants!$C$4*data!D681^2+constants!$D$4*data!D681^3+constants!$E$4*data!D681^4+constants!$F$4*data!D681^5+constants!$G$4*data!D681^6+constants!$H$4*data!D681^7)</f>
        <v>55632.555158925476</v>
      </c>
      <c r="K681" s="4">
        <f>E681/(constants!$A$4+constants!$B$4*data!E681+constants!$C$4*data!E681^2+constants!$D$4*data!E681^3+constants!$E$4*data!E681^4+constants!$F$4*data!E681^5+constants!$G$4*data!E681^6+constants!$H$4*data!E681^7)</f>
        <v>55632.555158925476</v>
      </c>
      <c r="L681" s="4">
        <f>F681/(constants!$A$4+constants!$B$4*data!F681+constants!$C$4*data!F681^2+constants!$D$4*data!F681^3+constants!$E$4*data!F681^4+constants!$F$4*data!F681^5+constants!$G$4*data!F681^6+constants!$H$4*data!F681^7)</f>
        <v>7520.7377552844991</v>
      </c>
      <c r="M681" s="4"/>
      <c r="N681" s="4"/>
      <c r="O681" s="4">
        <f t="shared" si="210"/>
        <v>51387.617996666828</v>
      </c>
      <c r="P681" s="4">
        <f t="shared" si="211"/>
        <v>18544.185052975157</v>
      </c>
      <c r="Q681" s="4">
        <f t="shared" si="211"/>
        <v>18544.185052975157</v>
      </c>
      <c r="R681" s="4">
        <f t="shared" si="212"/>
        <v>2506.912585094833</v>
      </c>
      <c r="S681" s="4"/>
      <c r="T681" s="4">
        <f t="shared" si="213"/>
        <v>2.7710906599490817</v>
      </c>
      <c r="U681" s="4">
        <f t="shared" si="214"/>
        <v>1</v>
      </c>
      <c r="V681" s="4"/>
      <c r="W681" s="4"/>
      <c r="X681">
        <f>IF(front!E681&gt;$X$2,O681,P681)</f>
        <v>51387.617996666828</v>
      </c>
      <c r="Y681">
        <f t="shared" si="207"/>
        <v>50808.496334563933</v>
      </c>
      <c r="Z681">
        <f>SUMPRODUCT($B$7:$B$456,Y$7:Y$456,EXP(constants!$B$32+constants!$A$32*ABS($A$7:$A$456-$A681)))</f>
        <v>0.15804480336650001</v>
      </c>
      <c r="AA681">
        <f t="shared" si="208"/>
        <v>50808.33828976057</v>
      </c>
      <c r="AB681">
        <f t="shared" si="216"/>
        <v>50800.822814367064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7.8002669855290624E-6</v>
      </c>
      <c r="AL681" s="17">
        <f t="shared" si="209"/>
        <v>1.5354607570102302E-10</v>
      </c>
      <c r="AQ681">
        <f t="shared" si="219"/>
        <v>1.5354607570102302E-10</v>
      </c>
    </row>
    <row r="682" spans="1:43" x14ac:dyDescent="0.2">
      <c r="A682">
        <f>front!A682</f>
        <v>505.02</v>
      </c>
      <c r="B682" s="1">
        <f t="shared" si="218"/>
        <v>0.45999999999997954</v>
      </c>
      <c r="C682">
        <f>front!D682-front!B682</f>
        <v>15526.15</v>
      </c>
      <c r="D682" s="2">
        <f>front!E682-front!C682</f>
        <v>52343.8</v>
      </c>
      <c r="E682" s="2">
        <f>IF(front!F682-front!C682&gt;0,front!F682-front!C682,0)</f>
        <v>52343.8</v>
      </c>
      <c r="F682" s="2">
        <f>front!I682-front!H682</f>
        <v>7249.3000000000011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15604.410756106903</v>
      </c>
      <c r="J682" s="4">
        <f>D682/(constants!$A$4+constants!$B$4*data!D682+constants!$C$4*data!D682^2+constants!$D$4*data!D682^3+constants!$E$4*data!D682^4+constants!$F$4*data!D682^5+constants!$G$4*data!D682^6+constants!$H$4*data!D682^7)</f>
        <v>55075.903661613025</v>
      </c>
      <c r="K682" s="4">
        <f>E682/(constants!$A$4+constants!$B$4*data!E682+constants!$C$4*data!E682^2+constants!$D$4*data!E682^3+constants!$E$4*data!E682^4+constants!$F$4*data!E682^5+constants!$G$4*data!E682^6+constants!$H$4*data!E682^7)</f>
        <v>55075.903661613025</v>
      </c>
      <c r="L682" s="4">
        <f>F682/(constants!$A$4+constants!$B$4*data!F682+constants!$C$4*data!F682^2+constants!$D$4*data!F682^3+constants!$E$4*data!F682^4+constants!$F$4*data!F682^5+constants!$G$4*data!F682^6+constants!$H$4*data!F682^7)</f>
        <v>7238.0624107622189</v>
      </c>
      <c r="M682" s="4"/>
      <c r="N682" s="4"/>
      <c r="O682" s="4">
        <f t="shared" si="210"/>
        <v>52014.702520356346</v>
      </c>
      <c r="P682" s="4">
        <f t="shared" si="211"/>
        <v>18358.634553871008</v>
      </c>
      <c r="Q682" s="4">
        <f t="shared" si="211"/>
        <v>18358.634553871008</v>
      </c>
      <c r="R682" s="4">
        <f t="shared" si="212"/>
        <v>2412.6874702540731</v>
      </c>
      <c r="S682" s="4"/>
      <c r="T682" s="4">
        <f t="shared" si="213"/>
        <v>2.8332555107911763</v>
      </c>
      <c r="U682" s="4">
        <f t="shared" si="214"/>
        <v>1</v>
      </c>
      <c r="V682" s="4"/>
      <c r="W682" s="4"/>
      <c r="X682">
        <f>IF(front!E682&gt;$X$2,O682,P682)</f>
        <v>52014.702520356346</v>
      </c>
      <c r="Y682">
        <f t="shared" si="207"/>
        <v>51435.580858253452</v>
      </c>
      <c r="Z682">
        <f>SUMPRODUCT($B$7:$B$456,Y$7:Y$456,EXP(constants!$B$32+constants!$A$32*ABS($A$7:$A$456-$A682)))</f>
        <v>0.15396322242037977</v>
      </c>
      <c r="AA682">
        <f t="shared" si="208"/>
        <v>51435.426895031029</v>
      </c>
      <c r="AB682">
        <f t="shared" si="216"/>
        <v>51427.911419637523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7.8292423641210879E-6</v>
      </c>
      <c r="AL682" s="17">
        <f t="shared" si="209"/>
        <v>1.5223722192870398E-10</v>
      </c>
      <c r="AQ682">
        <f t="shared" si="219"/>
        <v>1.5223722192870398E-10</v>
      </c>
    </row>
    <row r="683" spans="1:43" x14ac:dyDescent="0.2">
      <c r="A683">
        <f>front!A683</f>
        <v>505.48</v>
      </c>
      <c r="B683" s="1">
        <f t="shared" si="218"/>
        <v>0.46000000000003638</v>
      </c>
      <c r="C683">
        <f>front!D683-front!B683</f>
        <v>15526.15</v>
      </c>
      <c r="D683" s="2">
        <f>front!E683-front!C683</f>
        <v>52343.8</v>
      </c>
      <c r="E683" s="2">
        <f>IF(front!F683-front!C683&gt;0,front!F683-front!C683,0)</f>
        <v>52343.8</v>
      </c>
      <c r="F683" s="2">
        <f>front!I683-front!H683</f>
        <v>7249.3000000000011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15604.410756106903</v>
      </c>
      <c r="J683" s="4">
        <f>D683/(constants!$A$4+constants!$B$4*data!D683+constants!$C$4*data!D683^2+constants!$D$4*data!D683^3+constants!$E$4*data!D683^4+constants!$F$4*data!D683^5+constants!$G$4*data!D683^6+constants!$H$4*data!D683^7)</f>
        <v>55075.903661613025</v>
      </c>
      <c r="K683" s="4">
        <f>E683/(constants!$A$4+constants!$B$4*data!E683+constants!$C$4*data!E683^2+constants!$D$4*data!E683^3+constants!$E$4*data!E683^4+constants!$F$4*data!E683^5+constants!$G$4*data!E683^6+constants!$H$4*data!E683^7)</f>
        <v>55075.903661613025</v>
      </c>
      <c r="L683" s="4">
        <f>F683/(constants!$A$4+constants!$B$4*data!F683+constants!$C$4*data!F683^2+constants!$D$4*data!F683^3+constants!$E$4*data!F683^4+constants!$F$4*data!F683^5+constants!$G$4*data!F683^6+constants!$H$4*data!F683^7)</f>
        <v>7238.0624107622189</v>
      </c>
      <c r="M683" s="4"/>
      <c r="N683" s="4"/>
      <c r="O683" s="4">
        <f t="shared" si="210"/>
        <v>52014.702520356346</v>
      </c>
      <c r="P683" s="4">
        <f t="shared" si="211"/>
        <v>18358.634553871008</v>
      </c>
      <c r="Q683" s="4">
        <f t="shared" si="211"/>
        <v>18358.634553871008</v>
      </c>
      <c r="R683" s="4">
        <f t="shared" si="212"/>
        <v>2412.6874702540731</v>
      </c>
      <c r="S683" s="4"/>
      <c r="T683" s="4">
        <f t="shared" si="213"/>
        <v>2.8332555107911763</v>
      </c>
      <c r="U683" s="4">
        <f t="shared" si="214"/>
        <v>1</v>
      </c>
      <c r="V683" s="4"/>
      <c r="W683" s="4"/>
      <c r="X683">
        <f>IF(front!E683&gt;$X$2,O683,P683)</f>
        <v>52014.702520356346</v>
      </c>
      <c r="Y683">
        <f t="shared" si="207"/>
        <v>51435.580858253452</v>
      </c>
      <c r="Z683">
        <f>SUMPRODUCT($B$7:$B$456,Y$7:Y$456,EXP(constants!$B$32+constants!$A$32*ABS($A$7:$A$456-$A683)))</f>
        <v>0.14998705021067341</v>
      </c>
      <c r="AA683">
        <f t="shared" si="208"/>
        <v>51435.430871203243</v>
      </c>
      <c r="AB683">
        <f t="shared" si="216"/>
        <v>51427.915395809738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7.8582383445545641E-6</v>
      </c>
      <c r="AL683" s="17">
        <f t="shared" si="209"/>
        <v>1.5280102808123622E-10</v>
      </c>
      <c r="AQ683">
        <f t="shared" si="219"/>
        <v>1.5280102808123622E-10</v>
      </c>
    </row>
    <row r="684" spans="1:43" x14ac:dyDescent="0.2">
      <c r="A684">
        <f>front!A684</f>
        <v>505.94</v>
      </c>
      <c r="B684" s="1">
        <f t="shared" si="218"/>
        <v>0.45999999999997954</v>
      </c>
      <c r="C684">
        <f>front!D684-front!B684</f>
        <v>15672</v>
      </c>
      <c r="D684" s="2">
        <f>front!E684-front!C684</f>
        <v>52604.6</v>
      </c>
      <c r="E684" s="2">
        <f>IF(front!F684-front!C684&gt;0,front!F684-front!C684,0)</f>
        <v>52604.6</v>
      </c>
      <c r="F684" s="2">
        <f>front!I684-front!H684</f>
        <v>7468.9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15753.650505543517</v>
      </c>
      <c r="J684" s="4">
        <f>D684/(constants!$A$4+constants!$B$4*data!D684+constants!$C$4*data!D684^2+constants!$D$4*data!D684^3+constants!$E$4*data!D684^4+constants!$F$4*data!D684^5+constants!$G$4*data!D684^6+constants!$H$4*data!D684^7)</f>
        <v>55364.549453646083</v>
      </c>
      <c r="K684" s="4">
        <f>E684/(constants!$A$4+constants!$B$4*data!E684+constants!$C$4*data!E684^2+constants!$D$4*data!E684^3+constants!$E$4*data!E684^4+constants!$F$4*data!E684^5+constants!$G$4*data!E684^6+constants!$H$4*data!E684^7)</f>
        <v>55364.549453646083</v>
      </c>
      <c r="L684" s="4">
        <f>F684/(constants!$A$4+constants!$B$4*data!F684+constants!$C$4*data!F684^2+constants!$D$4*data!F684^3+constants!$E$4*data!F684^4+constants!$F$4*data!F684^5+constants!$G$4*data!F684^6+constants!$H$4*data!F684^7)</f>
        <v>7457.9435330393944</v>
      </c>
      <c r="M684" s="4"/>
      <c r="N684" s="4"/>
      <c r="O684" s="4">
        <f t="shared" si="210"/>
        <v>52512.168351811721</v>
      </c>
      <c r="P684" s="4">
        <f t="shared" si="211"/>
        <v>18454.84981788203</v>
      </c>
      <c r="Q684" s="4">
        <f t="shared" si="211"/>
        <v>18454.84981788203</v>
      </c>
      <c r="R684" s="4">
        <f t="shared" si="212"/>
        <v>2485.9811776797983</v>
      </c>
      <c r="S684" s="4"/>
      <c r="T684" s="4">
        <f t="shared" si="213"/>
        <v>2.845440026335488</v>
      </c>
      <c r="U684" s="4">
        <f t="shared" si="214"/>
        <v>1</v>
      </c>
      <c r="V684" s="4"/>
      <c r="W684" s="4"/>
      <c r="X684">
        <f>IF(front!E684&gt;$X$2,O684,P684)</f>
        <v>52512.168351811721</v>
      </c>
      <c r="Y684">
        <f t="shared" si="207"/>
        <v>51933.046689708826</v>
      </c>
      <c r="Z684">
        <f>SUMPRODUCT($B$7:$B$456,Y$7:Y$456,EXP(constants!$B$32+constants!$A$32*ABS($A$7:$A$456-$A684)))</f>
        <v>0.14611356450747673</v>
      </c>
      <c r="AA684">
        <f t="shared" si="208"/>
        <v>51932.900576144319</v>
      </c>
      <c r="AB684">
        <f t="shared" si="216"/>
        <v>51925.385100750813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7.8872546061183599E-6</v>
      </c>
      <c r="AL684" s="17">
        <f t="shared" si="209"/>
        <v>1.5189592895295282E-10</v>
      </c>
      <c r="AQ684">
        <f t="shared" si="219"/>
        <v>1.5189592895295282E-10</v>
      </c>
    </row>
    <row r="685" spans="1:43" x14ac:dyDescent="0.2">
      <c r="A685">
        <f>front!A685</f>
        <v>506.4</v>
      </c>
      <c r="B685" s="1">
        <f t="shared" si="218"/>
        <v>0.45999999999997954</v>
      </c>
      <c r="C685">
        <f>front!D685-front!B685</f>
        <v>15672</v>
      </c>
      <c r="D685" s="2">
        <f>front!E685-front!C685</f>
        <v>52604.6</v>
      </c>
      <c r="E685" s="2">
        <f>IF(front!F685-front!C685&gt;0,front!F685-front!C685,0)</f>
        <v>52604.6</v>
      </c>
      <c r="F685" s="2">
        <f>front!I685-front!H685</f>
        <v>7468.9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15753.650505543517</v>
      </c>
      <c r="J685" s="4">
        <f>D685/(constants!$A$4+constants!$B$4*data!D685+constants!$C$4*data!D685^2+constants!$D$4*data!D685^3+constants!$E$4*data!D685^4+constants!$F$4*data!D685^5+constants!$G$4*data!D685^6+constants!$H$4*data!D685^7)</f>
        <v>55364.549453646083</v>
      </c>
      <c r="K685" s="4">
        <f>E685/(constants!$A$4+constants!$B$4*data!E685+constants!$C$4*data!E685^2+constants!$D$4*data!E685^3+constants!$E$4*data!E685^4+constants!$F$4*data!E685^5+constants!$G$4*data!E685^6+constants!$H$4*data!E685^7)</f>
        <v>55364.549453646083</v>
      </c>
      <c r="L685" s="4">
        <f>F685/(constants!$A$4+constants!$B$4*data!F685+constants!$C$4*data!F685^2+constants!$D$4*data!F685^3+constants!$E$4*data!F685^4+constants!$F$4*data!F685^5+constants!$G$4*data!F685^6+constants!$H$4*data!F685^7)</f>
        <v>7457.9435330393944</v>
      </c>
      <c r="M685" s="4"/>
      <c r="N685" s="4"/>
      <c r="O685" s="4">
        <f t="shared" si="210"/>
        <v>52512.168351811721</v>
      </c>
      <c r="P685" s="4">
        <f t="shared" si="211"/>
        <v>18454.84981788203</v>
      </c>
      <c r="Q685" s="4">
        <f t="shared" si="211"/>
        <v>18454.84981788203</v>
      </c>
      <c r="R685" s="4">
        <f t="shared" si="212"/>
        <v>2485.9811776797983</v>
      </c>
      <c r="S685" s="4"/>
      <c r="T685" s="4">
        <f t="shared" si="213"/>
        <v>2.845440026335488</v>
      </c>
      <c r="U685" s="4">
        <f t="shared" si="214"/>
        <v>1</v>
      </c>
      <c r="V685" s="4"/>
      <c r="W685" s="4"/>
      <c r="X685">
        <f>IF(front!E685&gt;$X$2,O685,P685)</f>
        <v>52512.168351811721</v>
      </c>
      <c r="Y685">
        <f t="shared" si="207"/>
        <v>51933.046689708826</v>
      </c>
      <c r="Z685">
        <f>SUMPRODUCT($B$7:$B$456,Y$7:Y$456,EXP(constants!$B$32+constants!$A$32*ABS($A$7:$A$456-$A685)))</f>
        <v>0.14234011338374403</v>
      </c>
      <c r="AA685">
        <f t="shared" si="208"/>
        <v>51932.904349595439</v>
      </c>
      <c r="AB685">
        <f t="shared" si="216"/>
        <v>51925.388874201934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7.9162908280470765E-6</v>
      </c>
      <c r="AL685" s="17">
        <f t="shared" si="209"/>
        <v>1.5245510914180411E-10</v>
      </c>
      <c r="AQ685">
        <f t="shared" si="219"/>
        <v>1.5245510914180411E-10</v>
      </c>
    </row>
    <row r="686" spans="1:43" x14ac:dyDescent="0.2">
      <c r="A686">
        <f>front!A686</f>
        <v>506.87</v>
      </c>
      <c r="B686" s="1">
        <f t="shared" si="218"/>
        <v>0.47000000000002728</v>
      </c>
      <c r="C686">
        <f>front!D686-front!B686</f>
        <v>15838.25</v>
      </c>
      <c r="D686" s="2">
        <f>front!E686-front!C686</f>
        <v>52648.7</v>
      </c>
      <c r="E686" s="2">
        <f>IF(front!F686-front!C686&gt;0,front!F686-front!C686,0)</f>
        <v>52648.7</v>
      </c>
      <c r="F686" s="2">
        <f>front!I686-front!H686</f>
        <v>7347.9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15923.849952258466</v>
      </c>
      <c r="J686" s="4">
        <f>D686/(constants!$A$4+constants!$B$4*data!D686+constants!$C$4*data!D686^2+constants!$D$4*data!D686^3+constants!$E$4*data!D686^4+constants!$F$4*data!D686^5+constants!$G$4*data!D686^6+constants!$H$4*data!D686^7)</f>
        <v>55413.364145625186</v>
      </c>
      <c r="K686" s="4">
        <f>E686/(constants!$A$4+constants!$B$4*data!E686+constants!$C$4*data!E686^2+constants!$D$4*data!E686^3+constants!$E$4*data!E686^4+constants!$F$4*data!E686^5+constants!$G$4*data!E686^6+constants!$H$4*data!E686^7)</f>
        <v>55413.364145625186</v>
      </c>
      <c r="L686" s="4">
        <f>F686/(constants!$A$4+constants!$B$4*data!F686+constants!$C$4*data!F686^2+constants!$D$4*data!F686^3+constants!$E$4*data!F686^4+constants!$F$4*data!F686^5+constants!$G$4*data!F686^6+constants!$H$4*data!F686^7)</f>
        <v>7336.7793580212683</v>
      </c>
      <c r="M686" s="4"/>
      <c r="N686" s="4"/>
      <c r="O686" s="4">
        <f t="shared" si="210"/>
        <v>53079.49984086155</v>
      </c>
      <c r="P686" s="4">
        <f t="shared" si="211"/>
        <v>18471.121381875062</v>
      </c>
      <c r="Q686" s="4">
        <f t="shared" si="211"/>
        <v>18471.121381875062</v>
      </c>
      <c r="R686" s="4">
        <f t="shared" si="212"/>
        <v>2445.5931193404231</v>
      </c>
      <c r="S686" s="4"/>
      <c r="T686" s="4">
        <f t="shared" si="213"/>
        <v>2.8736479363373273</v>
      </c>
      <c r="U686" s="4">
        <f t="shared" si="214"/>
        <v>1</v>
      </c>
      <c r="V686" s="4"/>
      <c r="W686" s="4"/>
      <c r="X686">
        <f>IF(front!E686&gt;$X$2,O686,P686)</f>
        <v>53079.49984086155</v>
      </c>
      <c r="Y686">
        <f t="shared" si="207"/>
        <v>52500.378178758656</v>
      </c>
      <c r="Z686">
        <f>SUMPRODUCT($B$7:$B$456,Y$7:Y$456,EXP(constants!$B$32+constants!$A$32*ABS($A$7:$A$456-$A686)))</f>
        <v>0.13858526367897048</v>
      </c>
      <c r="AA686">
        <f t="shared" si="208"/>
        <v>52500.239593494975</v>
      </c>
      <c r="AB686">
        <f t="shared" si="216"/>
        <v>52492.724118101469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7.9459785544090133E-6</v>
      </c>
      <c r="AL686" s="17">
        <f t="shared" si="209"/>
        <v>1.513729509737701E-10</v>
      </c>
      <c r="AQ686">
        <f t="shared" si="219"/>
        <v>1.513729509737701E-10</v>
      </c>
    </row>
    <row r="687" spans="1:43" x14ac:dyDescent="0.2">
      <c r="A687">
        <f>front!A687</f>
        <v>507.33</v>
      </c>
      <c r="B687" s="1">
        <f t="shared" si="218"/>
        <v>0.45999999999997954</v>
      </c>
      <c r="C687">
        <f>front!D687-front!B687</f>
        <v>15838.25</v>
      </c>
      <c r="D687" s="2">
        <f>front!E687-front!C687</f>
        <v>52648.7</v>
      </c>
      <c r="E687" s="2">
        <f>IF(front!F687-front!C687&gt;0,front!F687-front!C687,0)</f>
        <v>52648.7</v>
      </c>
      <c r="F687" s="2">
        <f>front!I687-front!H687</f>
        <v>7347.9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15923.849952258466</v>
      </c>
      <c r="J687" s="4">
        <f>D687/(constants!$A$4+constants!$B$4*data!D687+constants!$C$4*data!D687^2+constants!$D$4*data!D687^3+constants!$E$4*data!D687^4+constants!$F$4*data!D687^5+constants!$G$4*data!D687^6+constants!$H$4*data!D687^7)</f>
        <v>55413.364145625186</v>
      </c>
      <c r="K687" s="4">
        <f>E687/(constants!$A$4+constants!$B$4*data!E687+constants!$C$4*data!E687^2+constants!$D$4*data!E687^3+constants!$E$4*data!E687^4+constants!$F$4*data!E687^5+constants!$G$4*data!E687^6+constants!$H$4*data!E687^7)</f>
        <v>55413.364145625186</v>
      </c>
      <c r="L687" s="4">
        <f>F687/(constants!$A$4+constants!$B$4*data!F687+constants!$C$4*data!F687^2+constants!$D$4*data!F687^3+constants!$E$4*data!F687^4+constants!$F$4*data!F687^5+constants!$G$4*data!F687^6+constants!$H$4*data!F687^7)</f>
        <v>7336.7793580212683</v>
      </c>
      <c r="M687" s="4"/>
      <c r="N687" s="4"/>
      <c r="O687" s="4">
        <f t="shared" si="210"/>
        <v>53079.49984086155</v>
      </c>
      <c r="P687" s="4">
        <f t="shared" si="211"/>
        <v>18471.121381875062</v>
      </c>
      <c r="Q687" s="4">
        <f t="shared" si="211"/>
        <v>18471.121381875062</v>
      </c>
      <c r="R687" s="4">
        <f t="shared" si="212"/>
        <v>2445.5931193404231</v>
      </c>
      <c r="S687" s="4"/>
      <c r="T687" s="4">
        <f t="shared" si="213"/>
        <v>2.8736479363373273</v>
      </c>
      <c r="U687" s="4">
        <f t="shared" si="214"/>
        <v>1</v>
      </c>
      <c r="V687" s="4"/>
      <c r="W687" s="4"/>
      <c r="X687">
        <f>IF(front!E687&gt;$X$2,O687,P687)</f>
        <v>53079.49984086155</v>
      </c>
      <c r="Y687">
        <f t="shared" si="207"/>
        <v>52500.378178758656</v>
      </c>
      <c r="Z687">
        <f>SUMPRODUCT($B$7:$B$456,Y$7:Y$456,EXP(constants!$B$32+constants!$A$32*ABS($A$7:$A$456-$A687)))</f>
        <v>0.13500623444424498</v>
      </c>
      <c r="AA687">
        <f t="shared" si="208"/>
        <v>52500.243172524213</v>
      </c>
      <c r="AB687">
        <f t="shared" si="216"/>
        <v>52492.727697130707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7.9750541510242924E-6</v>
      </c>
      <c r="AL687" s="17">
        <f t="shared" si="209"/>
        <v>1.5192683826678367E-10</v>
      </c>
      <c r="AQ687">
        <f t="shared" si="219"/>
        <v>1.5192683826678367E-10</v>
      </c>
    </row>
    <row r="688" spans="1:43" x14ac:dyDescent="0.2">
      <c r="A688">
        <f>front!A688</f>
        <v>507.79</v>
      </c>
      <c r="B688" s="1">
        <f t="shared" si="218"/>
        <v>0.46000000000003638</v>
      </c>
      <c r="C688">
        <f>front!D688-front!B688</f>
        <v>15977.1</v>
      </c>
      <c r="D688" s="2">
        <f>front!E688-front!C688</f>
        <v>52390.9</v>
      </c>
      <c r="E688" s="2">
        <f>IF(front!F688-front!C688&gt;0,front!F688-front!C688,0)</f>
        <v>52390.9</v>
      </c>
      <c r="F688" s="2">
        <f>front!I688-front!H688</f>
        <v>6973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16066.068436567781</v>
      </c>
      <c r="J688" s="4">
        <f>D688/(constants!$A$4+constants!$B$4*data!D688+constants!$C$4*data!D688^2+constants!$D$4*data!D688^3+constants!$E$4*data!D688^4+constants!$F$4*data!D688^5+constants!$G$4*data!D688^6+constants!$H$4*data!D688^7)</f>
        <v>55128.028113584965</v>
      </c>
      <c r="K688" s="4">
        <f>E688/(constants!$A$4+constants!$B$4*data!E688+constants!$C$4*data!E688^2+constants!$D$4*data!E688^3+constants!$E$4*data!E688^4+constants!$F$4*data!E688^5+constants!$G$4*data!E688^6+constants!$H$4*data!E688^7)</f>
        <v>55128.028113584965</v>
      </c>
      <c r="L688" s="4">
        <f>F688/(constants!$A$4+constants!$B$4*data!F688+constants!$C$4*data!F688^2+constants!$D$4*data!F688^3+constants!$E$4*data!F688^4+constants!$F$4*data!F688^5+constants!$G$4*data!F688^6+constants!$H$4*data!F688^7)</f>
        <v>6961.5121490423626</v>
      </c>
      <c r="M688" s="4"/>
      <c r="N688" s="4"/>
      <c r="O688" s="4">
        <f t="shared" si="210"/>
        <v>53553.561455225936</v>
      </c>
      <c r="P688" s="4">
        <f t="shared" si="211"/>
        <v>18376.009371194988</v>
      </c>
      <c r="Q688" s="4">
        <f t="shared" si="211"/>
        <v>18376.009371194988</v>
      </c>
      <c r="R688" s="4">
        <f t="shared" si="212"/>
        <v>2320.5040496807874</v>
      </c>
      <c r="S688" s="4"/>
      <c r="T688" s="4">
        <f t="shared" si="213"/>
        <v>2.9143194462652451</v>
      </c>
      <c r="U688" s="4">
        <f t="shared" si="214"/>
        <v>1</v>
      </c>
      <c r="V688" s="4"/>
      <c r="W688" s="4"/>
      <c r="X688">
        <f>IF(front!E688&gt;$X$2,O688,P688)</f>
        <v>53553.561455225936</v>
      </c>
      <c r="Y688">
        <f t="shared" si="207"/>
        <v>52974.439793123041</v>
      </c>
      <c r="Z688">
        <f>SUMPRODUCT($B$7:$B$456,Y$7:Y$456,EXP(constants!$B$32+constants!$A$32*ABS($A$7:$A$456-$A688)))</f>
        <v>0.13151963531300179</v>
      </c>
      <c r="AA688">
        <f t="shared" si="208"/>
        <v>52974.308273487732</v>
      </c>
      <c r="AB688">
        <f t="shared" si="216"/>
        <v>52966.792798094226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8.0041487385233272E-6</v>
      </c>
      <c r="AL688" s="17">
        <f t="shared" si="209"/>
        <v>1.5111635641286782E-10</v>
      </c>
      <c r="AQ688">
        <f t="shared" si="219"/>
        <v>1.5111635641286782E-10</v>
      </c>
    </row>
    <row r="689" spans="1:43" x14ac:dyDescent="0.2">
      <c r="A689">
        <f>front!A689</f>
        <v>508.25</v>
      </c>
      <c r="B689" s="1">
        <f t="shared" si="218"/>
        <v>0.45999999999997954</v>
      </c>
      <c r="C689">
        <f>front!D689-front!B689</f>
        <v>15977.1</v>
      </c>
      <c r="D689" s="2">
        <f>front!E689-front!C689</f>
        <v>52390.9</v>
      </c>
      <c r="E689" s="2">
        <f>IF(front!F689-front!C689&gt;0,front!F689-front!C689,0)</f>
        <v>52390.9</v>
      </c>
      <c r="F689" s="2">
        <f>front!I689-front!H689</f>
        <v>6973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16066.068436567781</v>
      </c>
      <c r="J689" s="4">
        <f>D689/(constants!$A$4+constants!$B$4*data!D689+constants!$C$4*data!D689^2+constants!$D$4*data!D689^3+constants!$E$4*data!D689^4+constants!$F$4*data!D689^5+constants!$G$4*data!D689^6+constants!$H$4*data!D689^7)</f>
        <v>55128.028113584965</v>
      </c>
      <c r="K689" s="4">
        <f>E689/(constants!$A$4+constants!$B$4*data!E689+constants!$C$4*data!E689^2+constants!$D$4*data!E689^3+constants!$E$4*data!E689^4+constants!$F$4*data!E689^5+constants!$G$4*data!E689^6+constants!$H$4*data!E689^7)</f>
        <v>55128.028113584965</v>
      </c>
      <c r="L689" s="4">
        <f>F689/(constants!$A$4+constants!$B$4*data!F689+constants!$C$4*data!F689^2+constants!$D$4*data!F689^3+constants!$E$4*data!F689^4+constants!$F$4*data!F689^5+constants!$G$4*data!F689^6+constants!$H$4*data!F689^7)</f>
        <v>6961.5121490423626</v>
      </c>
      <c r="M689" s="4"/>
      <c r="N689" s="4"/>
      <c r="O689" s="4">
        <f t="shared" si="210"/>
        <v>53553.561455225936</v>
      </c>
      <c r="P689" s="4">
        <f t="shared" si="211"/>
        <v>18376.009371194988</v>
      </c>
      <c r="Q689" s="4">
        <f t="shared" si="211"/>
        <v>18376.009371194988</v>
      </c>
      <c r="R689" s="4">
        <f t="shared" si="212"/>
        <v>2320.5040496807874</v>
      </c>
      <c r="S689" s="4"/>
      <c r="T689" s="4">
        <f t="shared" si="213"/>
        <v>2.9143194462652451</v>
      </c>
      <c r="U689" s="4">
        <f t="shared" si="214"/>
        <v>1</v>
      </c>
      <c r="V689" s="4"/>
      <c r="W689" s="4"/>
      <c r="X689">
        <f>IF(front!E689&gt;$X$2,O689,P689)</f>
        <v>53553.561455225936</v>
      </c>
      <c r="Y689">
        <f t="shared" si="207"/>
        <v>52974.439793123041</v>
      </c>
      <c r="Z689">
        <f>SUMPRODUCT($B$7:$B$456,Y$7:Y$456,EXP(constants!$B$32+constants!$A$32*ABS($A$7:$A$456-$A689)))</f>
        <v>0.1281230792346004</v>
      </c>
      <c r="AA689">
        <f t="shared" si="208"/>
        <v>52974.311670043804</v>
      </c>
      <c r="AB689">
        <f t="shared" si="216"/>
        <v>52966.796194650298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8.0332619960356868E-6</v>
      </c>
      <c r="AL689" s="17">
        <f t="shared" si="209"/>
        <v>1.5166599781708251E-10</v>
      </c>
      <c r="AQ689">
        <f t="shared" si="219"/>
        <v>1.5166599781708251E-10</v>
      </c>
    </row>
    <row r="690" spans="1:43" x14ac:dyDescent="0.2">
      <c r="A690">
        <f>front!A690</f>
        <v>508.71</v>
      </c>
      <c r="B690" s="1">
        <f t="shared" si="218"/>
        <v>0.45999999999997954</v>
      </c>
      <c r="C690">
        <f>front!D690-front!B690</f>
        <v>16143.75</v>
      </c>
      <c r="D690" s="2">
        <f>front!E690-front!C690</f>
        <v>53087.199999999997</v>
      </c>
      <c r="E690" s="2">
        <f>IF(front!F690-front!C690&gt;0,front!F690-front!C690,0)</f>
        <v>53087.199999999997</v>
      </c>
      <c r="F690" s="2">
        <f>front!I690-front!H690</f>
        <v>7065.3000000000011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16236.845500915988</v>
      </c>
      <c r="J690" s="4">
        <f>D690/(constants!$A$4+constants!$B$4*data!D690+constants!$C$4*data!D690^2+constants!$D$4*data!D690^3+constants!$E$4*data!D690^4+constants!$F$4*data!D690^5+constants!$G$4*data!D690^6+constants!$H$4*data!D690^7)</f>
        <v>55898.848340254488</v>
      </c>
      <c r="K690" s="4">
        <f>E690/(constants!$A$4+constants!$B$4*data!E690+constants!$C$4*data!E690^2+constants!$D$4*data!E690^3+constants!$E$4*data!E690^4+constants!$F$4*data!E690^5+constants!$G$4*data!E690^6+constants!$H$4*data!E690^7)</f>
        <v>55898.848340254488</v>
      </c>
      <c r="L690" s="4">
        <f>F690/(constants!$A$4+constants!$B$4*data!F690+constants!$C$4*data!F690^2+constants!$D$4*data!F690^3+constants!$E$4*data!F690^4+constants!$F$4*data!F690^5+constants!$G$4*data!F690^6+constants!$H$4*data!F690^7)</f>
        <v>7053.8833415262925</v>
      </c>
      <c r="M690" s="4"/>
      <c r="N690" s="4"/>
      <c r="O690" s="4">
        <f t="shared" si="210"/>
        <v>54122.818336386626</v>
      </c>
      <c r="P690" s="4">
        <f t="shared" si="211"/>
        <v>18632.949446751496</v>
      </c>
      <c r="Q690" s="4">
        <f t="shared" si="211"/>
        <v>18632.949446751496</v>
      </c>
      <c r="R690" s="4">
        <f t="shared" si="212"/>
        <v>2351.2944471754308</v>
      </c>
      <c r="S690" s="4"/>
      <c r="T690" s="4">
        <f t="shared" si="213"/>
        <v>2.9046833670137233</v>
      </c>
      <c r="U690" s="4">
        <f t="shared" si="214"/>
        <v>1</v>
      </c>
      <c r="V690" s="4"/>
      <c r="W690" s="4"/>
      <c r="X690">
        <f>IF(front!E690&gt;$X$2,O690,P690)</f>
        <v>54122.818336386626</v>
      </c>
      <c r="Y690">
        <f t="shared" si="207"/>
        <v>53543.696674283732</v>
      </c>
      <c r="Z690">
        <f>SUMPRODUCT($B$7:$B$456,Y$7:Y$456,EXP(constants!$B$32+constants!$A$32*ABS($A$7:$A$456-$A690)))</f>
        <v>0.1248142408050982</v>
      </c>
      <c r="AA690">
        <f t="shared" si="208"/>
        <v>53543.571860042925</v>
      </c>
      <c r="AB690">
        <f t="shared" si="216"/>
        <v>53536.056384649419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8.0623936026906236E-6</v>
      </c>
      <c r="AL690" s="17">
        <f t="shared" si="209"/>
        <v>1.5059745052499576E-10</v>
      </c>
      <c r="AQ690">
        <f t="shared" si="219"/>
        <v>1.5059745052499576E-10</v>
      </c>
    </row>
    <row r="691" spans="1:43" x14ac:dyDescent="0.2">
      <c r="A691">
        <f>front!A691</f>
        <v>509.17</v>
      </c>
      <c r="B691" s="1">
        <f t="shared" si="218"/>
        <v>0.46000000000003638</v>
      </c>
      <c r="C691">
        <f>front!D691-front!B691</f>
        <v>16143.75</v>
      </c>
      <c r="D691" s="2">
        <f>front!E691-front!C691</f>
        <v>53087.199999999997</v>
      </c>
      <c r="E691" s="2">
        <f>IF(front!F691-front!C691&gt;0,front!F691-front!C691,0)</f>
        <v>53087.199999999997</v>
      </c>
      <c r="F691" s="2">
        <f>front!I691-front!H691</f>
        <v>7065.3000000000011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16236.845500915988</v>
      </c>
      <c r="J691" s="4">
        <f>D691/(constants!$A$4+constants!$B$4*data!D691+constants!$C$4*data!D691^2+constants!$D$4*data!D691^3+constants!$E$4*data!D691^4+constants!$F$4*data!D691^5+constants!$G$4*data!D691^6+constants!$H$4*data!D691^7)</f>
        <v>55898.848340254488</v>
      </c>
      <c r="K691" s="4">
        <f>E691/(constants!$A$4+constants!$B$4*data!E691+constants!$C$4*data!E691^2+constants!$D$4*data!E691^3+constants!$E$4*data!E691^4+constants!$F$4*data!E691^5+constants!$G$4*data!E691^6+constants!$H$4*data!E691^7)</f>
        <v>55898.848340254488</v>
      </c>
      <c r="L691" s="4">
        <f>F691/(constants!$A$4+constants!$B$4*data!F691+constants!$C$4*data!F691^2+constants!$D$4*data!F691^3+constants!$E$4*data!F691^4+constants!$F$4*data!F691^5+constants!$G$4*data!F691^6+constants!$H$4*data!F691^7)</f>
        <v>7053.8833415262925</v>
      </c>
      <c r="M691" s="4"/>
      <c r="N691" s="4"/>
      <c r="O691" s="4">
        <f t="shared" si="210"/>
        <v>54122.818336386626</v>
      </c>
      <c r="P691" s="4">
        <f t="shared" si="211"/>
        <v>18632.949446751496</v>
      </c>
      <c r="Q691" s="4">
        <f t="shared" si="211"/>
        <v>18632.949446751496</v>
      </c>
      <c r="R691" s="4">
        <f t="shared" si="212"/>
        <v>2351.2944471754308</v>
      </c>
      <c r="S691" s="4"/>
      <c r="T691" s="4">
        <f t="shared" si="213"/>
        <v>2.9046833670137233</v>
      </c>
      <c r="U691" s="4">
        <f t="shared" si="214"/>
        <v>1</v>
      </c>
      <c r="V691" s="4"/>
      <c r="W691" s="4"/>
      <c r="X691">
        <f>IF(front!E691&gt;$X$2,O691,P691)</f>
        <v>54122.818336386626</v>
      </c>
      <c r="Y691">
        <f t="shared" si="207"/>
        <v>53543.696674283732</v>
      </c>
      <c r="Z691">
        <f>SUMPRODUCT($B$7:$B$456,Y$7:Y$456,EXP(constants!$B$32+constants!$A$32*ABS($A$7:$A$456-$A691)))</f>
        <v>0.12159085467519647</v>
      </c>
      <c r="AA691">
        <f t="shared" si="208"/>
        <v>53543.575083429059</v>
      </c>
      <c r="AB691">
        <f t="shared" si="216"/>
        <v>53536.059608035554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8.0915432376295568E-6</v>
      </c>
      <c r="AL691" s="17">
        <f t="shared" si="209"/>
        <v>1.5114192745734032E-10</v>
      </c>
      <c r="AQ691">
        <f t="shared" si="219"/>
        <v>1.5114192745734032E-10</v>
      </c>
    </row>
    <row r="692" spans="1:43" x14ac:dyDescent="0.2">
      <c r="A692">
        <f>front!A692</f>
        <v>509.63</v>
      </c>
      <c r="B692" s="1">
        <f t="shared" si="218"/>
        <v>0.45999999999997954</v>
      </c>
      <c r="C692">
        <f>front!D692-front!B692</f>
        <v>16266.499999999998</v>
      </c>
      <c r="D692" s="2">
        <f>front!E692-front!C692</f>
        <v>52887</v>
      </c>
      <c r="E692" s="2">
        <f>IF(front!F692-front!C692&gt;0,front!F692-front!C692,0)</f>
        <v>52887</v>
      </c>
      <c r="F692" s="2">
        <f>front!I692-front!H692</f>
        <v>6692.9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16362.694147868342</v>
      </c>
      <c r="J692" s="4">
        <f>D692/(constants!$A$4+constants!$B$4*data!D692+constants!$C$4*data!D692^2+constants!$D$4*data!D692^3+constants!$E$4*data!D692^4+constants!$F$4*data!D692^5+constants!$G$4*data!D692^6+constants!$H$4*data!D692^7)</f>
        <v>55677.17304212397</v>
      </c>
      <c r="K692" s="4">
        <f>E692/(constants!$A$4+constants!$B$4*data!E692+constants!$C$4*data!E692^2+constants!$D$4*data!E692^3+constants!$E$4*data!E692^4+constants!$F$4*data!E692^5+constants!$G$4*data!E692^6+constants!$H$4*data!E692^7)</f>
        <v>55677.17304212397</v>
      </c>
      <c r="L692" s="4">
        <f>F692/(constants!$A$4+constants!$B$4*data!F692+constants!$C$4*data!F692^2+constants!$D$4*data!F692^3+constants!$E$4*data!F692^4+constants!$F$4*data!F692^5+constants!$G$4*data!F692^6+constants!$H$4*data!F692^7)</f>
        <v>6681.268807903828</v>
      </c>
      <c r="M692" s="4"/>
      <c r="N692" s="4"/>
      <c r="O692" s="4">
        <f t="shared" si="210"/>
        <v>54542.313826227808</v>
      </c>
      <c r="P692" s="4">
        <f t="shared" si="211"/>
        <v>18559.057680707992</v>
      </c>
      <c r="Q692" s="4">
        <f t="shared" si="211"/>
        <v>18559.057680707992</v>
      </c>
      <c r="R692" s="4">
        <f t="shared" si="212"/>
        <v>2227.0896026346095</v>
      </c>
      <c r="S692" s="4"/>
      <c r="T692" s="4">
        <f t="shared" si="213"/>
        <v>2.9388514635052916</v>
      </c>
      <c r="U692" s="4">
        <f t="shared" si="214"/>
        <v>1</v>
      </c>
      <c r="V692" s="4"/>
      <c r="W692" s="4"/>
      <c r="X692">
        <f>IF(front!E692&gt;$X$2,O692,P692)</f>
        <v>54542.313826227808</v>
      </c>
      <c r="Y692">
        <f t="shared" si="207"/>
        <v>53963.192164124914</v>
      </c>
      <c r="Z692">
        <f>SUMPRODUCT($B$7:$B$456,Y$7:Y$456,EXP(constants!$B$32+constants!$A$32*ABS($A$7:$A$456-$A692)))</f>
        <v>0.11845071399930283</v>
      </c>
      <c r="AA692">
        <f t="shared" si="208"/>
        <v>53963.073713410915</v>
      </c>
      <c r="AB692">
        <f t="shared" si="216"/>
        <v>53955.558238017409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8.1207105800136041E-6</v>
      </c>
      <c r="AL692" s="17">
        <f t="shared" si="209"/>
        <v>1.50507396183174E-10</v>
      </c>
      <c r="AQ692">
        <f t="shared" si="219"/>
        <v>1.50507396183174E-10</v>
      </c>
    </row>
    <row r="693" spans="1:43" x14ac:dyDescent="0.2">
      <c r="A693">
        <f>front!A693</f>
        <v>510.1</v>
      </c>
      <c r="B693" s="1">
        <f t="shared" si="218"/>
        <v>0.47000000000002728</v>
      </c>
      <c r="C693">
        <f>front!D693-front!B693</f>
        <v>16266.499999999998</v>
      </c>
      <c r="D693" s="2">
        <f>front!E693-front!C693</f>
        <v>52887</v>
      </c>
      <c r="E693" s="2">
        <f>IF(front!F693-front!C693&gt;0,front!F693-front!C693,0)</f>
        <v>52887</v>
      </c>
      <c r="F693" s="2">
        <f>front!I693-front!H693</f>
        <v>6692.9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16362.694147868342</v>
      </c>
      <c r="J693" s="4">
        <f>D693/(constants!$A$4+constants!$B$4*data!D693+constants!$C$4*data!D693^2+constants!$D$4*data!D693^3+constants!$E$4*data!D693^4+constants!$F$4*data!D693^5+constants!$G$4*data!D693^6+constants!$H$4*data!D693^7)</f>
        <v>55677.17304212397</v>
      </c>
      <c r="K693" s="4">
        <f>E693/(constants!$A$4+constants!$B$4*data!E693+constants!$C$4*data!E693^2+constants!$D$4*data!E693^3+constants!$E$4*data!E693^4+constants!$F$4*data!E693^5+constants!$G$4*data!E693^6+constants!$H$4*data!E693^7)</f>
        <v>55677.17304212397</v>
      </c>
      <c r="L693" s="4">
        <f>F693/(constants!$A$4+constants!$B$4*data!F693+constants!$C$4*data!F693^2+constants!$D$4*data!F693^3+constants!$E$4*data!F693^4+constants!$F$4*data!F693^5+constants!$G$4*data!F693^6+constants!$H$4*data!F693^7)</f>
        <v>6681.268807903828</v>
      </c>
      <c r="M693" s="4"/>
      <c r="N693" s="4"/>
      <c r="O693" s="4">
        <f t="shared" si="210"/>
        <v>54542.313826227808</v>
      </c>
      <c r="P693" s="4">
        <f t="shared" si="211"/>
        <v>18559.057680707992</v>
      </c>
      <c r="Q693" s="4">
        <f t="shared" si="211"/>
        <v>18559.057680707992</v>
      </c>
      <c r="R693" s="4">
        <f t="shared" si="212"/>
        <v>2227.0896026346095</v>
      </c>
      <c r="S693" s="4"/>
      <c r="T693" s="4">
        <f t="shared" si="213"/>
        <v>2.9388514635052916</v>
      </c>
      <c r="U693" s="4">
        <f t="shared" si="214"/>
        <v>1</v>
      </c>
      <c r="V693" s="4"/>
      <c r="W693" s="4"/>
      <c r="X693">
        <f>IF(front!E693&gt;$X$2,O693,P693)</f>
        <v>54542.313826227808</v>
      </c>
      <c r="Y693">
        <f t="shared" ref="Y693:Y756" si="220">X693-$U$4</f>
        <v>53963.192164124914</v>
      </c>
      <c r="Z693">
        <f>SUMPRODUCT($B$7:$B$456,Y$7:Y$456,EXP(constants!$B$32+constants!$A$32*ABS($A$7:$A$456-$A693)))</f>
        <v>0.11532605280635133</v>
      </c>
      <c r="AA693">
        <f t="shared" si="208"/>
        <v>53963.076838072106</v>
      </c>
      <c r="AB693">
        <f t="shared" si="216"/>
        <v>53955.5613626786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8.1505299503600048E-6</v>
      </c>
      <c r="AL693" s="17">
        <f t="shared" si="209"/>
        <v>1.5106005283818209E-10</v>
      </c>
      <c r="AQ693">
        <f t="shared" si="219"/>
        <v>1.5106005283818209E-10</v>
      </c>
    </row>
    <row r="694" spans="1:43" x14ac:dyDescent="0.2">
      <c r="A694">
        <f>front!A694</f>
        <v>510.56</v>
      </c>
      <c r="B694" s="1">
        <f t="shared" si="218"/>
        <v>0.45999999999997954</v>
      </c>
      <c r="C694">
        <f>front!D694-front!B694</f>
        <v>16496.95</v>
      </c>
      <c r="D694" s="2">
        <f>front!E694-front!C694</f>
        <v>52976.6</v>
      </c>
      <c r="E694" s="2">
        <f>IF(front!F694-front!C694&gt;0,front!F694-front!C694,0)</f>
        <v>52976.6</v>
      </c>
      <c r="F694" s="2">
        <f>front!I694-front!H694</f>
        <v>6759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16599.096231285726</v>
      </c>
      <c r="J694" s="4">
        <f>D694/(constants!$A$4+constants!$B$4*data!D694+constants!$C$4*data!D694^2+constants!$D$4*data!D694^3+constants!$E$4*data!D694^4+constants!$F$4*data!D694^5+constants!$G$4*data!D694^6+constants!$H$4*data!D694^7)</f>
        <v>55776.379101464787</v>
      </c>
      <c r="K694" s="4">
        <f>E694/(constants!$A$4+constants!$B$4*data!E694+constants!$C$4*data!E694^2+constants!$D$4*data!E694^3+constants!$E$4*data!E694^4+constants!$F$4*data!E694^5+constants!$G$4*data!E694^6+constants!$H$4*data!E694^7)</f>
        <v>55776.379101464787</v>
      </c>
      <c r="L694" s="4">
        <f>F694/(constants!$A$4+constants!$B$4*data!F694+constants!$C$4*data!F694^2+constants!$D$4*data!F694^3+constants!$E$4*data!F694^4+constants!$F$4*data!F694^5+constants!$G$4*data!F694^6+constants!$H$4*data!F694^7)</f>
        <v>6747.3930378583982</v>
      </c>
      <c r="M694" s="4"/>
      <c r="N694" s="4"/>
      <c r="O694" s="4">
        <f t="shared" si="210"/>
        <v>55330.320770952421</v>
      </c>
      <c r="P694" s="4">
        <f t="shared" si="211"/>
        <v>18592.126367154928</v>
      </c>
      <c r="Q694" s="4">
        <f t="shared" si="211"/>
        <v>18592.126367154928</v>
      </c>
      <c r="R694" s="4">
        <f t="shared" si="212"/>
        <v>2249.1310126194662</v>
      </c>
      <c r="S694" s="4"/>
      <c r="T694" s="4">
        <f t="shared" si="213"/>
        <v>2.9760082132778329</v>
      </c>
      <c r="U694" s="4">
        <f t="shared" si="214"/>
        <v>1</v>
      </c>
      <c r="V694" s="4"/>
      <c r="W694" s="4"/>
      <c r="X694">
        <f>IF(front!E694&gt;$X$2,O694,P694)</f>
        <v>55330.320770952421</v>
      </c>
      <c r="Y694">
        <f t="shared" si="220"/>
        <v>54751.199108849527</v>
      </c>
      <c r="Z694">
        <f>SUMPRODUCT($B$7:$B$456,Y$7:Y$456,EXP(constants!$B$32+constants!$A$32*ABS($A$7:$A$456-$A694)))</f>
        <v>0.11234770356804007</v>
      </c>
      <c r="AA694">
        <f t="shared" si="208"/>
        <v>54751.086761145962</v>
      </c>
      <c r="AB694">
        <f t="shared" si="216"/>
        <v>54743.571285752456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8.1797321126934509E-6</v>
      </c>
      <c r="AL694" s="17">
        <f t="shared" si="209"/>
        <v>1.4941904447549816E-10</v>
      </c>
      <c r="AQ694">
        <f t="shared" si="219"/>
        <v>1.4941904447549816E-10</v>
      </c>
    </row>
    <row r="695" spans="1:43" x14ac:dyDescent="0.2">
      <c r="A695">
        <f>front!A695</f>
        <v>511.02</v>
      </c>
      <c r="B695" s="1">
        <f t="shared" si="218"/>
        <v>0.45999999999997954</v>
      </c>
      <c r="C695">
        <f>front!D695-front!B695</f>
        <v>16496.95</v>
      </c>
      <c r="D695" s="2">
        <f>front!E695-front!C695</f>
        <v>52976.6</v>
      </c>
      <c r="E695" s="2">
        <f>IF(front!F695-front!C695&gt;0,front!F695-front!C695,0)</f>
        <v>52976.6</v>
      </c>
      <c r="F695" s="2">
        <f>front!I695-front!H695</f>
        <v>6759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16599.096231285726</v>
      </c>
      <c r="J695" s="4">
        <f>D695/(constants!$A$4+constants!$B$4*data!D695+constants!$C$4*data!D695^2+constants!$D$4*data!D695^3+constants!$E$4*data!D695^4+constants!$F$4*data!D695^5+constants!$G$4*data!D695^6+constants!$H$4*data!D695^7)</f>
        <v>55776.379101464787</v>
      </c>
      <c r="K695" s="4">
        <f>E695/(constants!$A$4+constants!$B$4*data!E695+constants!$C$4*data!E695^2+constants!$D$4*data!E695^3+constants!$E$4*data!E695^4+constants!$F$4*data!E695^5+constants!$G$4*data!E695^6+constants!$H$4*data!E695^7)</f>
        <v>55776.379101464787</v>
      </c>
      <c r="L695" s="4">
        <f>F695/(constants!$A$4+constants!$B$4*data!F695+constants!$C$4*data!F695^2+constants!$D$4*data!F695^3+constants!$E$4*data!F695^4+constants!$F$4*data!F695^5+constants!$G$4*data!F695^6+constants!$H$4*data!F695^7)</f>
        <v>6747.3930378583982</v>
      </c>
      <c r="M695" s="4"/>
      <c r="N695" s="4"/>
      <c r="O695" s="4">
        <f t="shared" si="210"/>
        <v>55330.320770952421</v>
      </c>
      <c r="P695" s="4">
        <f t="shared" si="211"/>
        <v>18592.126367154928</v>
      </c>
      <c r="Q695" s="4">
        <f t="shared" si="211"/>
        <v>18592.126367154928</v>
      </c>
      <c r="R695" s="4">
        <f t="shared" si="212"/>
        <v>2249.1310126194662</v>
      </c>
      <c r="S695" s="4"/>
      <c r="T695" s="4">
        <f t="shared" si="213"/>
        <v>2.9760082132778329</v>
      </c>
      <c r="U695" s="4">
        <f t="shared" si="214"/>
        <v>1</v>
      </c>
      <c r="V695" s="4"/>
      <c r="W695" s="4"/>
      <c r="X695">
        <f>IF(front!E695&gt;$X$2,O695,P695)</f>
        <v>55330.320770952421</v>
      </c>
      <c r="Y695">
        <f t="shared" si="220"/>
        <v>54751.199108849527</v>
      </c>
      <c r="Z695">
        <f>SUMPRODUCT($B$7:$B$456,Y$7:Y$456,EXP(constants!$B$32+constants!$A$32*ABS($A$7:$A$456-$A695)))</f>
        <v>0.10944627159143594</v>
      </c>
      <c r="AA695">
        <f t="shared" si="208"/>
        <v>54751.089662577935</v>
      </c>
      <c r="AB695">
        <f t="shared" si="216"/>
        <v>54743.574187184429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8.208951013219538E-6</v>
      </c>
      <c r="AL695" s="17">
        <f t="shared" si="209"/>
        <v>1.4995277774795473E-10</v>
      </c>
      <c r="AQ695">
        <f t="shared" si="219"/>
        <v>1.4995277774795473E-10</v>
      </c>
    </row>
    <row r="696" spans="1:43" x14ac:dyDescent="0.2">
      <c r="A696">
        <f>front!A696</f>
        <v>511.48</v>
      </c>
      <c r="B696" s="1">
        <f t="shared" si="218"/>
        <v>0.46000000000003638</v>
      </c>
      <c r="C696">
        <f>front!D696-front!B696</f>
        <v>16656.900000000001</v>
      </c>
      <c r="D696" s="2">
        <f>front!E696-front!C696</f>
        <v>51841.5</v>
      </c>
      <c r="E696" s="2">
        <f>IF(front!F696-front!C696&gt;0,front!F696-front!C696,0)</f>
        <v>51841.5</v>
      </c>
      <c r="F696" s="2">
        <f>front!I696-front!H696</f>
        <v>6415.6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16763.280797716903</v>
      </c>
      <c r="J696" s="4">
        <f>D696/(constants!$A$4+constants!$B$4*data!D696+constants!$C$4*data!D696^2+constants!$D$4*data!D696^3+constants!$E$4*data!D696^4+constants!$F$4*data!D696^5+constants!$G$4*data!D696^6+constants!$H$4*data!D696^7)</f>
        <v>54520.133512368193</v>
      </c>
      <c r="K696" s="4">
        <f>E696/(constants!$A$4+constants!$B$4*data!E696+constants!$C$4*data!E696^2+constants!$D$4*data!E696^3+constants!$E$4*data!E696^4+constants!$F$4*data!E696^5+constants!$G$4*data!E696^6+constants!$H$4*data!E696^7)</f>
        <v>54520.133512368193</v>
      </c>
      <c r="L696" s="4">
        <f>F696/(constants!$A$4+constants!$B$4*data!F696+constants!$C$4*data!F696^2+constants!$D$4*data!F696^3+constants!$E$4*data!F696^4+constants!$F$4*data!F696^5+constants!$G$4*data!F696^6+constants!$H$4*data!F696^7)</f>
        <v>6403.9285387352893</v>
      </c>
      <c r="M696" s="4"/>
      <c r="N696" s="4"/>
      <c r="O696" s="4">
        <f t="shared" si="210"/>
        <v>55877.602659056342</v>
      </c>
      <c r="P696" s="4">
        <f t="shared" si="211"/>
        <v>18173.377837456064</v>
      </c>
      <c r="Q696" s="4">
        <f t="shared" si="211"/>
        <v>18173.377837456064</v>
      </c>
      <c r="R696" s="4">
        <f t="shared" si="212"/>
        <v>2134.6428462450963</v>
      </c>
      <c r="S696" s="4"/>
      <c r="T696" s="4">
        <f t="shared" si="213"/>
        <v>3.0746954781235192</v>
      </c>
      <c r="U696" s="4">
        <f t="shared" si="214"/>
        <v>1</v>
      </c>
      <c r="V696" s="4"/>
      <c r="W696" s="4"/>
      <c r="X696">
        <f>IF(front!E696&gt;$X$2,O696,P696)</f>
        <v>55877.602659056342</v>
      </c>
      <c r="Y696">
        <f t="shared" si="220"/>
        <v>55298.480996953447</v>
      </c>
      <c r="Z696">
        <f>SUMPRODUCT($B$7:$B$456,Y$7:Y$456,EXP(constants!$B$32+constants!$A$32*ABS($A$7:$A$456-$A696)))</f>
        <v>0.10661977045228964</v>
      </c>
      <c r="AA696">
        <f t="shared" si="208"/>
        <v>55298.374377182998</v>
      </c>
      <c r="AB696">
        <f t="shared" si="216"/>
        <v>55290.858901789492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8.2381863312926345E-6</v>
      </c>
      <c r="AL696" s="17">
        <f t="shared" si="209"/>
        <v>1.4899725732106516E-10</v>
      </c>
      <c r="AQ696">
        <f t="shared" si="219"/>
        <v>1.4899725732106516E-10</v>
      </c>
    </row>
    <row r="697" spans="1:43" x14ac:dyDescent="0.2">
      <c r="A697">
        <f>front!A697</f>
        <v>511.94</v>
      </c>
      <c r="B697" s="1">
        <f t="shared" si="218"/>
        <v>0.45999999999997954</v>
      </c>
      <c r="C697">
        <f>front!D697-front!B697</f>
        <v>16656.900000000001</v>
      </c>
      <c r="D697" s="2">
        <f>front!E697-front!C697</f>
        <v>51841.5</v>
      </c>
      <c r="E697" s="2">
        <f>IF(front!F697-front!C697&gt;0,front!F697-front!C697,0)</f>
        <v>51841.5</v>
      </c>
      <c r="F697" s="2">
        <f>front!I697-front!H697</f>
        <v>6415.6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16763.280797716903</v>
      </c>
      <c r="J697" s="4">
        <f>D697/(constants!$A$4+constants!$B$4*data!D697+constants!$C$4*data!D697^2+constants!$D$4*data!D697^3+constants!$E$4*data!D697^4+constants!$F$4*data!D697^5+constants!$G$4*data!D697^6+constants!$H$4*data!D697^7)</f>
        <v>54520.133512368193</v>
      </c>
      <c r="K697" s="4">
        <f>E697/(constants!$A$4+constants!$B$4*data!E697+constants!$C$4*data!E697^2+constants!$D$4*data!E697^3+constants!$E$4*data!E697^4+constants!$F$4*data!E697^5+constants!$G$4*data!E697^6+constants!$H$4*data!E697^7)</f>
        <v>54520.133512368193</v>
      </c>
      <c r="L697" s="4">
        <f>F697/(constants!$A$4+constants!$B$4*data!F697+constants!$C$4*data!F697^2+constants!$D$4*data!F697^3+constants!$E$4*data!F697^4+constants!$F$4*data!F697^5+constants!$G$4*data!F697^6+constants!$H$4*data!F697^7)</f>
        <v>6403.9285387352893</v>
      </c>
      <c r="M697" s="4"/>
      <c r="N697" s="4"/>
      <c r="O697" s="4">
        <f t="shared" si="210"/>
        <v>55877.602659056342</v>
      </c>
      <c r="P697" s="4">
        <f t="shared" si="211"/>
        <v>18173.377837456064</v>
      </c>
      <c r="Q697" s="4">
        <f t="shared" si="211"/>
        <v>18173.377837456064</v>
      </c>
      <c r="R697" s="4">
        <f t="shared" si="212"/>
        <v>2134.6428462450963</v>
      </c>
      <c r="S697" s="4"/>
      <c r="T697" s="4">
        <f t="shared" si="213"/>
        <v>3.0746954781235192</v>
      </c>
      <c r="U697" s="4">
        <f t="shared" si="214"/>
        <v>1</v>
      </c>
      <c r="V697" s="4"/>
      <c r="W697" s="4"/>
      <c r="X697">
        <f>IF(front!E697&gt;$X$2,O697,P697)</f>
        <v>55877.602659056342</v>
      </c>
      <c r="Y697">
        <f t="shared" si="220"/>
        <v>55298.480996953447</v>
      </c>
      <c r="Z697">
        <f>SUMPRODUCT($B$7:$B$456,Y$7:Y$456,EXP(constants!$B$32+constants!$A$32*ABS($A$7:$A$456-$A697)))</f>
        <v>0.1038662650266881</v>
      </c>
      <c r="AA697">
        <f t="shared" si="208"/>
        <v>55298.377130688423</v>
      </c>
      <c r="AB697">
        <f t="shared" si="216"/>
        <v>55290.861655294917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8.2674377463409258E-6</v>
      </c>
      <c r="AL697" s="17">
        <f t="shared" si="209"/>
        <v>1.4952629600680489E-10</v>
      </c>
      <c r="AQ697">
        <f t="shared" si="219"/>
        <v>1.4952629600680489E-10</v>
      </c>
    </row>
    <row r="698" spans="1:43" x14ac:dyDescent="0.2">
      <c r="A698">
        <f>front!A698</f>
        <v>512.4</v>
      </c>
      <c r="B698" s="1">
        <f t="shared" si="218"/>
        <v>0.45999999999997954</v>
      </c>
      <c r="C698">
        <f>front!D698-front!B698</f>
        <v>16816.95</v>
      </c>
      <c r="D698" s="2">
        <f>front!E698-front!C698</f>
        <v>53379.4</v>
      </c>
      <c r="E698" s="2">
        <f>IF(front!F698-front!C698&gt;0,front!F698-front!C698,0)</f>
        <v>53379.4</v>
      </c>
      <c r="F698" s="2">
        <f>front!I698-front!H698</f>
        <v>6244.1999999999989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16927.65277929755</v>
      </c>
      <c r="J698" s="4">
        <f>D698/(constants!$A$4+constants!$B$4*data!D698+constants!$C$4*data!D698^2+constants!$D$4*data!D698^3+constants!$E$4*data!D698^4+constants!$F$4*data!D698^5+constants!$G$4*data!D698^6+constants!$H$4*data!D698^7)</f>
        <v>56222.472852781313</v>
      </c>
      <c r="K698" s="4">
        <f>E698/(constants!$A$4+constants!$B$4*data!E698+constants!$C$4*data!E698^2+constants!$D$4*data!E698^3+constants!$E$4*data!E698^4+constants!$F$4*data!E698^5+constants!$G$4*data!E698^6+constants!$H$4*data!E698^7)</f>
        <v>56222.472852781313</v>
      </c>
      <c r="L698" s="4">
        <f>F698/(constants!$A$4+constants!$B$4*data!F698+constants!$C$4*data!F698^2+constants!$D$4*data!F698^3+constants!$E$4*data!F698^4+constants!$F$4*data!F698^5+constants!$G$4*data!F698^6+constants!$H$4*data!F698^7)</f>
        <v>6232.5508146020829</v>
      </c>
      <c r="M698" s="4"/>
      <c r="N698" s="4"/>
      <c r="O698" s="4">
        <f t="shared" si="210"/>
        <v>56425.509264325163</v>
      </c>
      <c r="P698" s="4">
        <f t="shared" si="211"/>
        <v>18740.824284260438</v>
      </c>
      <c r="Q698" s="4">
        <f t="shared" si="211"/>
        <v>18740.824284260438</v>
      </c>
      <c r="R698" s="4">
        <f t="shared" si="212"/>
        <v>2077.5169382006943</v>
      </c>
      <c r="S698" s="4"/>
      <c r="T698" s="4">
        <f t="shared" si="213"/>
        <v>3.0108339104227326</v>
      </c>
      <c r="U698" s="4">
        <f t="shared" si="214"/>
        <v>1</v>
      </c>
      <c r="V698" s="4"/>
      <c r="W698" s="4"/>
      <c r="X698">
        <f>IF(front!E698&gt;$X$2,O698,P698)</f>
        <v>56425.509264325163</v>
      </c>
      <c r="Y698">
        <f t="shared" si="220"/>
        <v>55846.387602222268</v>
      </c>
      <c r="Z698">
        <f>SUMPRODUCT($B$7:$B$456,Y$7:Y$456,EXP(constants!$B$32+constants!$A$32*ABS($A$7:$A$456-$A698)))</f>
        <v>0.10118387016619712</v>
      </c>
      <c r="AA698">
        <f t="shared" si="208"/>
        <v>55846.286418352101</v>
      </c>
      <c r="AB698">
        <f t="shared" si="216"/>
        <v>55838.770942958596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8.2967049378778126E-6</v>
      </c>
      <c r="AL698" s="17">
        <f t="shared" si="209"/>
        <v>1.485832298557074E-10</v>
      </c>
      <c r="AQ698">
        <f t="shared" si="219"/>
        <v>1.485832298557074E-10</v>
      </c>
    </row>
    <row r="699" spans="1:43" x14ac:dyDescent="0.2">
      <c r="A699">
        <f>front!A699</f>
        <v>512.86</v>
      </c>
      <c r="B699" s="1">
        <f t="shared" si="218"/>
        <v>0.46000000000003638</v>
      </c>
      <c r="C699">
        <f>front!D699-front!B699</f>
        <v>16816.95</v>
      </c>
      <c r="D699" s="2">
        <f>front!E699-front!C699</f>
        <v>53379.4</v>
      </c>
      <c r="E699" s="2">
        <f>IF(front!F699-front!C699&gt;0,front!F699-front!C699,0)</f>
        <v>53379.4</v>
      </c>
      <c r="F699" s="2">
        <f>front!I699-front!H699</f>
        <v>6244.1999999999989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16927.65277929755</v>
      </c>
      <c r="J699" s="4">
        <f>D699/(constants!$A$4+constants!$B$4*data!D699+constants!$C$4*data!D699^2+constants!$D$4*data!D699^3+constants!$E$4*data!D699^4+constants!$F$4*data!D699^5+constants!$G$4*data!D699^6+constants!$H$4*data!D699^7)</f>
        <v>56222.472852781313</v>
      </c>
      <c r="K699" s="4">
        <f>E699/(constants!$A$4+constants!$B$4*data!E699+constants!$C$4*data!E699^2+constants!$D$4*data!E699^3+constants!$E$4*data!E699^4+constants!$F$4*data!E699^5+constants!$G$4*data!E699^6+constants!$H$4*data!E699^7)</f>
        <v>56222.472852781313</v>
      </c>
      <c r="L699" s="4">
        <f>F699/(constants!$A$4+constants!$B$4*data!F699+constants!$C$4*data!F699^2+constants!$D$4*data!F699^3+constants!$E$4*data!F699^4+constants!$F$4*data!F699^5+constants!$G$4*data!F699^6+constants!$H$4*data!F699^7)</f>
        <v>6232.5508146020829</v>
      </c>
      <c r="M699" s="4"/>
      <c r="N699" s="4"/>
      <c r="O699" s="4">
        <f t="shared" si="210"/>
        <v>56425.509264325163</v>
      </c>
      <c r="P699" s="4">
        <f t="shared" si="211"/>
        <v>18740.824284260438</v>
      </c>
      <c r="Q699" s="4">
        <f t="shared" si="211"/>
        <v>18740.824284260438</v>
      </c>
      <c r="R699" s="4">
        <f t="shared" si="212"/>
        <v>2077.5169382006943</v>
      </c>
      <c r="S699" s="4"/>
      <c r="T699" s="4">
        <f t="shared" si="213"/>
        <v>3.0108339104227326</v>
      </c>
      <c r="U699" s="4">
        <f t="shared" si="214"/>
        <v>1</v>
      </c>
      <c r="V699" s="4"/>
      <c r="W699" s="4"/>
      <c r="X699">
        <f>IF(front!E699&gt;$X$2,O699,P699)</f>
        <v>56425.509264325163</v>
      </c>
      <c r="Y699">
        <f t="shared" si="220"/>
        <v>55846.387602222268</v>
      </c>
      <c r="Z699">
        <f>SUMPRODUCT($B$7:$B$456,Y$7:Y$456,EXP(constants!$B$32+constants!$A$32*ABS($A$7:$A$456-$A699)))</f>
        <v>9.8570749407222241E-2</v>
      </c>
      <c r="AA699">
        <f t="shared" si="208"/>
        <v>55846.289031472865</v>
      </c>
      <c r="AB699">
        <f t="shared" si="216"/>
        <v>55838.773556079359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8.3259875855100584E-6</v>
      </c>
      <c r="AL699" s="17">
        <f t="shared" si="209"/>
        <v>1.4910763713583711E-10</v>
      </c>
      <c r="AQ699">
        <f t="shared" si="219"/>
        <v>1.4910763713583711E-10</v>
      </c>
    </row>
    <row r="700" spans="1:43" x14ac:dyDescent="0.2">
      <c r="A700">
        <f>front!A700</f>
        <v>513.32000000000005</v>
      </c>
      <c r="B700" s="1">
        <f t="shared" si="218"/>
        <v>0.46000000000003638</v>
      </c>
      <c r="C700">
        <f>front!D700-front!B700</f>
        <v>16944.55</v>
      </c>
      <c r="D700" s="2">
        <f>front!E700-front!C700</f>
        <v>52341</v>
      </c>
      <c r="E700" s="2">
        <f>IF(front!F700-front!C700&gt;0,front!F700-front!C700,0)</f>
        <v>52341</v>
      </c>
      <c r="F700" s="2">
        <f>front!I700-front!H700</f>
        <v>6266.6000000000022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17058.759210828204</v>
      </c>
      <c r="J700" s="4">
        <f>D700/(constants!$A$4+constants!$B$4*data!D700+constants!$C$4*data!D700^2+constants!$D$4*data!D700^3+constants!$E$4*data!D700^4+constants!$F$4*data!D700^5+constants!$G$4*data!D700^6+constants!$H$4*data!D700^7)</f>
        <v>55072.805028152892</v>
      </c>
      <c r="K700" s="4">
        <f>E700/(constants!$A$4+constants!$B$4*data!E700+constants!$C$4*data!E700^2+constants!$D$4*data!E700^3+constants!$E$4*data!E700^4+constants!$F$4*data!E700^5+constants!$G$4*data!E700^6+constants!$H$4*data!E700^7)</f>
        <v>55072.805028152892</v>
      </c>
      <c r="L700" s="4">
        <f>F700/(constants!$A$4+constants!$B$4*data!F700+constants!$C$4*data!F700^2+constants!$D$4*data!F700^3+constants!$E$4*data!F700^4+constants!$F$4*data!F700^5+constants!$G$4*data!F700^6+constants!$H$4*data!F700^7)</f>
        <v>6254.9459428919254</v>
      </c>
      <c r="M700" s="4"/>
      <c r="N700" s="4"/>
      <c r="O700" s="4">
        <f t="shared" si="210"/>
        <v>56862.530702760676</v>
      </c>
      <c r="P700" s="4">
        <f t="shared" si="211"/>
        <v>18357.601676050963</v>
      </c>
      <c r="Q700" s="4">
        <f t="shared" si="211"/>
        <v>18357.601676050963</v>
      </c>
      <c r="R700" s="4">
        <f t="shared" si="212"/>
        <v>2084.9819809639753</v>
      </c>
      <c r="S700" s="4"/>
      <c r="T700" s="4">
        <f t="shared" si="213"/>
        <v>3.0974923471045042</v>
      </c>
      <c r="U700" s="4">
        <f t="shared" si="214"/>
        <v>1</v>
      </c>
      <c r="V700" s="4"/>
      <c r="W700" s="4"/>
      <c r="X700">
        <f>IF(front!E700&gt;$X$2,O700,P700)</f>
        <v>56862.530702760676</v>
      </c>
      <c r="Y700">
        <f t="shared" si="220"/>
        <v>56283.409040657782</v>
      </c>
      <c r="Z700">
        <f>SUMPRODUCT($B$7:$B$456,Y$7:Y$456,EXP(constants!$B$32+constants!$A$32*ABS($A$7:$A$456-$A700)))</f>
        <v>9.6025113713700663E-2</v>
      </c>
      <c r="AA700">
        <f t="shared" si="208"/>
        <v>56283.313015544067</v>
      </c>
      <c r="AB700">
        <f t="shared" si="216"/>
        <v>56275.797540150561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8.3552853689516023E-6</v>
      </c>
      <c r="AL700" s="17">
        <f t="shared" si="209"/>
        <v>1.4847031466751645E-10</v>
      </c>
      <c r="AQ700">
        <f t="shared" si="219"/>
        <v>1.4847031466751645E-10</v>
      </c>
    </row>
    <row r="701" spans="1:43" x14ac:dyDescent="0.2">
      <c r="A701">
        <f>front!A701</f>
        <v>513.78</v>
      </c>
      <c r="B701" s="1">
        <f t="shared" si="218"/>
        <v>0.45999999999992269</v>
      </c>
      <c r="C701">
        <f>front!D701-front!B701</f>
        <v>16944.55</v>
      </c>
      <c r="D701" s="2">
        <f>front!E701-front!C701</f>
        <v>52341</v>
      </c>
      <c r="E701" s="2">
        <f>IF(front!F701-front!C701&gt;0,front!F701-front!C701,0)</f>
        <v>52341</v>
      </c>
      <c r="F701" s="2">
        <f>front!I701-front!H701</f>
        <v>6266.6000000000022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17058.759210828204</v>
      </c>
      <c r="J701" s="4">
        <f>D701/(constants!$A$4+constants!$B$4*data!D701+constants!$C$4*data!D701^2+constants!$D$4*data!D701^3+constants!$E$4*data!D701^4+constants!$F$4*data!D701^5+constants!$G$4*data!D701^6+constants!$H$4*data!D701^7)</f>
        <v>55072.805028152892</v>
      </c>
      <c r="K701" s="4">
        <f>E701/(constants!$A$4+constants!$B$4*data!E701+constants!$C$4*data!E701^2+constants!$D$4*data!E701^3+constants!$E$4*data!E701^4+constants!$F$4*data!E701^5+constants!$G$4*data!E701^6+constants!$H$4*data!E701^7)</f>
        <v>55072.805028152892</v>
      </c>
      <c r="L701" s="4">
        <f>F701/(constants!$A$4+constants!$B$4*data!F701+constants!$C$4*data!F701^2+constants!$D$4*data!F701^3+constants!$E$4*data!F701^4+constants!$F$4*data!F701^5+constants!$G$4*data!F701^6+constants!$H$4*data!F701^7)</f>
        <v>6254.9459428919254</v>
      </c>
      <c r="M701" s="4"/>
      <c r="N701" s="4"/>
      <c r="O701" s="4">
        <f t="shared" si="210"/>
        <v>56862.530702760676</v>
      </c>
      <c r="P701" s="4">
        <f t="shared" si="211"/>
        <v>18357.601676050963</v>
      </c>
      <c r="Q701" s="4">
        <f t="shared" si="211"/>
        <v>18357.601676050963</v>
      </c>
      <c r="R701" s="4">
        <f t="shared" si="212"/>
        <v>2084.9819809639753</v>
      </c>
      <c r="S701" s="4"/>
      <c r="T701" s="4">
        <f t="shared" si="213"/>
        <v>3.0974923471045042</v>
      </c>
      <c r="U701" s="4">
        <f t="shared" si="214"/>
        <v>1</v>
      </c>
      <c r="V701" s="4"/>
      <c r="W701" s="4"/>
      <c r="X701">
        <f>IF(front!E701&gt;$X$2,O701,P701)</f>
        <v>56862.530702760676</v>
      </c>
      <c r="Y701">
        <f t="shared" si="220"/>
        <v>56283.409040657782</v>
      </c>
      <c r="Z701">
        <f>SUMPRODUCT($B$7:$B$456,Y$7:Y$456,EXP(constants!$B$32+constants!$A$32*ABS($A$7:$A$456-$A701)))</f>
        <v>9.3545220252262765E-2</v>
      </c>
      <c r="AA701">
        <f t="shared" si="208"/>
        <v>56283.315495437528</v>
      </c>
      <c r="AB701">
        <f t="shared" si="216"/>
        <v>56275.800020044022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8.3845979680318895E-6</v>
      </c>
      <c r="AL701" s="17">
        <f t="shared" si="209"/>
        <v>1.4899118208973497E-10</v>
      </c>
      <c r="AQ701">
        <f t="shared" si="219"/>
        <v>1.4899118208973497E-10</v>
      </c>
    </row>
    <row r="702" spans="1:43" x14ac:dyDescent="0.2">
      <c r="A702">
        <f>front!A702</f>
        <v>514.25</v>
      </c>
      <c r="B702" s="1">
        <f t="shared" si="218"/>
        <v>0.47000000000002728</v>
      </c>
      <c r="C702">
        <f>front!D702-front!B702</f>
        <v>17117.45</v>
      </c>
      <c r="D702" s="2">
        <f>front!E702-front!C702</f>
        <v>52054.7</v>
      </c>
      <c r="E702" s="2">
        <f>IF(front!F702-front!C702&gt;0,front!F702-front!C702,0)</f>
        <v>52054.7</v>
      </c>
      <c r="F702" s="2">
        <f>front!I702-front!H702</f>
        <v>5974.9999999999982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17236.496392831999</v>
      </c>
      <c r="J702" s="4">
        <f>D702/(constants!$A$4+constants!$B$4*data!D702+constants!$C$4*data!D702^2+constants!$D$4*data!D702^3+constants!$E$4*data!D702^4+constants!$F$4*data!D702^5+constants!$G$4*data!D702^6+constants!$H$4*data!D702^7)</f>
        <v>54756.004224056815</v>
      </c>
      <c r="K702" s="4">
        <f>E702/(constants!$A$4+constants!$B$4*data!E702+constants!$C$4*data!E702^2+constants!$D$4*data!E702^3+constants!$E$4*data!E702^4+constants!$F$4*data!E702^5+constants!$G$4*data!E702^6+constants!$H$4*data!E702^7)</f>
        <v>54756.004224056815</v>
      </c>
      <c r="L702" s="4">
        <f>F702/(constants!$A$4+constants!$B$4*data!F702+constants!$C$4*data!F702^2+constants!$D$4*data!F702^3+constants!$E$4*data!F702^4+constants!$F$4*data!F702^5+constants!$G$4*data!F702^6+constants!$H$4*data!F702^7)</f>
        <v>5963.4533773705698</v>
      </c>
      <c r="M702" s="4"/>
      <c r="N702" s="4"/>
      <c r="O702" s="4">
        <f t="shared" si="210"/>
        <v>57454.98797610667</v>
      </c>
      <c r="P702" s="4">
        <f t="shared" si="211"/>
        <v>18252.001408018939</v>
      </c>
      <c r="Q702" s="4">
        <f t="shared" si="211"/>
        <v>18252.001408018939</v>
      </c>
      <c r="R702" s="4">
        <f t="shared" si="212"/>
        <v>1987.8177924568565</v>
      </c>
      <c r="S702" s="4"/>
      <c r="T702" s="4">
        <f t="shared" si="213"/>
        <v>3.1478733039580011</v>
      </c>
      <c r="U702" s="4">
        <f t="shared" si="214"/>
        <v>1</v>
      </c>
      <c r="V702" s="4"/>
      <c r="W702" s="4"/>
      <c r="X702">
        <f>IF(front!E702&gt;$X$2,O702,P702)</f>
        <v>57454.98797610667</v>
      </c>
      <c r="Y702">
        <f t="shared" si="220"/>
        <v>56875.866314003775</v>
      </c>
      <c r="Z702">
        <f>SUMPRODUCT($B$7:$B$456,Y$7:Y$456,EXP(constants!$B$32+constants!$A$32*ABS($A$7:$A$456-$A702)))</f>
        <v>9.1077551551590571E-2</v>
      </c>
      <c r="AA702">
        <f t="shared" si="208"/>
        <v>56875.775236452224</v>
      </c>
      <c r="AB702">
        <f t="shared" si="216"/>
        <v>56868.259761058718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8.4145627668350819E-6</v>
      </c>
      <c r="AL702" s="17">
        <f t="shared" si="209"/>
        <v>1.4796589173275641E-10</v>
      </c>
      <c r="AQ702">
        <f t="shared" si="219"/>
        <v>1.4796589173275641E-10</v>
      </c>
    </row>
    <row r="703" spans="1:43" x14ac:dyDescent="0.2">
      <c r="A703">
        <f>front!A703</f>
        <v>514.71</v>
      </c>
      <c r="B703" s="1">
        <f t="shared" si="218"/>
        <v>0.46000000000003638</v>
      </c>
      <c r="C703">
        <f>front!D703-front!B703</f>
        <v>17117.45</v>
      </c>
      <c r="D703" s="2">
        <f>front!E703-front!C703</f>
        <v>52054.7</v>
      </c>
      <c r="E703" s="2">
        <f>IF(front!F703-front!C703&gt;0,front!F703-front!C703,0)</f>
        <v>52054.7</v>
      </c>
      <c r="F703" s="2">
        <f>front!I703-front!H703</f>
        <v>5974.9999999999982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17236.496392831999</v>
      </c>
      <c r="J703" s="4">
        <f>D703/(constants!$A$4+constants!$B$4*data!D703+constants!$C$4*data!D703^2+constants!$D$4*data!D703^3+constants!$E$4*data!D703^4+constants!$F$4*data!D703^5+constants!$G$4*data!D703^6+constants!$H$4*data!D703^7)</f>
        <v>54756.004224056815</v>
      </c>
      <c r="K703" s="4">
        <f>E703/(constants!$A$4+constants!$B$4*data!E703+constants!$C$4*data!E703^2+constants!$D$4*data!E703^3+constants!$E$4*data!E703^4+constants!$F$4*data!E703^5+constants!$G$4*data!E703^6+constants!$H$4*data!E703^7)</f>
        <v>54756.004224056815</v>
      </c>
      <c r="L703" s="4">
        <f>F703/(constants!$A$4+constants!$B$4*data!F703+constants!$C$4*data!F703^2+constants!$D$4*data!F703^3+constants!$E$4*data!F703^4+constants!$F$4*data!F703^5+constants!$G$4*data!F703^6+constants!$H$4*data!F703^7)</f>
        <v>5963.4533773705698</v>
      </c>
      <c r="M703" s="4"/>
      <c r="N703" s="4"/>
      <c r="O703" s="4">
        <f t="shared" si="210"/>
        <v>57454.98797610667</v>
      </c>
      <c r="P703" s="4">
        <f t="shared" si="211"/>
        <v>18252.001408018939</v>
      </c>
      <c r="Q703" s="4">
        <f t="shared" si="211"/>
        <v>18252.001408018939</v>
      </c>
      <c r="R703" s="4">
        <f t="shared" si="212"/>
        <v>1987.8177924568565</v>
      </c>
      <c r="S703" s="4"/>
      <c r="T703" s="4">
        <f t="shared" si="213"/>
        <v>3.1478733039580011</v>
      </c>
      <c r="U703" s="4">
        <f t="shared" si="214"/>
        <v>1</v>
      </c>
      <c r="V703" s="4"/>
      <c r="W703" s="4"/>
      <c r="X703">
        <f>IF(front!E703&gt;$X$2,O703,P703)</f>
        <v>57454.98797610667</v>
      </c>
      <c r="Y703">
        <f t="shared" si="220"/>
        <v>56875.866314003775</v>
      </c>
      <c r="Z703">
        <f>SUMPRODUCT($B$7:$B$456,Y$7:Y$456,EXP(constants!$B$32+constants!$A$32*ABS($A$7:$A$456-$A703)))</f>
        <v>8.8725431196388233E-2</v>
      </c>
      <c r="AA703">
        <f t="shared" si="208"/>
        <v>56875.777588572579</v>
      </c>
      <c r="AB703">
        <f t="shared" si="216"/>
        <v>56868.262113179073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8.4439043418121514E-6</v>
      </c>
      <c r="AL703" s="17">
        <f t="shared" si="209"/>
        <v>1.4848184256109523E-10</v>
      </c>
      <c r="AQ703">
        <f t="shared" si="219"/>
        <v>1.4848184256109523E-10</v>
      </c>
    </row>
    <row r="704" spans="1:43" x14ac:dyDescent="0.2">
      <c r="A704">
        <f>front!A704</f>
        <v>515.16999999999996</v>
      </c>
      <c r="B704" s="1">
        <f t="shared" si="218"/>
        <v>0.45999999999992269</v>
      </c>
      <c r="C704">
        <f>front!D704-front!B704</f>
        <v>17319.100000000002</v>
      </c>
      <c r="D704" s="2">
        <f>front!E704-front!C704</f>
        <v>53458.7</v>
      </c>
      <c r="E704" s="2">
        <f>IF(front!F704-front!C704&gt;0,front!F704-front!C704,0)</f>
        <v>53458.7</v>
      </c>
      <c r="F704" s="2">
        <f>front!I704-front!H704</f>
        <v>5746.7999999999993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17443.912681351983</v>
      </c>
      <c r="J704" s="4">
        <f>D704/(constants!$A$4+constants!$B$4*data!D704+constants!$C$4*data!D704^2+constants!$D$4*data!D704^3+constants!$E$4*data!D704^4+constants!$F$4*data!D704^5+constants!$G$4*data!D704^6+constants!$H$4*data!D704^7)</f>
        <v>56310.318862504624</v>
      </c>
      <c r="K704" s="4">
        <f>E704/(constants!$A$4+constants!$B$4*data!E704+constants!$C$4*data!E704^2+constants!$D$4*data!E704^3+constants!$E$4*data!E704^4+constants!$F$4*data!E704^5+constants!$G$4*data!E704^6+constants!$H$4*data!E704^7)</f>
        <v>56310.318862504624</v>
      </c>
      <c r="L704" s="4">
        <f>F704/(constants!$A$4+constants!$B$4*data!F704+constants!$C$4*data!F704^2+constants!$D$4*data!F704^3+constants!$E$4*data!F704^4+constants!$F$4*data!F704^5+constants!$G$4*data!F704^6+constants!$H$4*data!F704^7)</f>
        <v>5735.4004051918746</v>
      </c>
      <c r="M704" s="4"/>
      <c r="N704" s="4"/>
      <c r="O704" s="4">
        <f t="shared" si="210"/>
        <v>58146.375604506604</v>
      </c>
      <c r="P704" s="4">
        <f t="shared" si="211"/>
        <v>18770.106287501541</v>
      </c>
      <c r="Q704" s="4">
        <f t="shared" si="211"/>
        <v>18770.106287501541</v>
      </c>
      <c r="R704" s="4">
        <f t="shared" si="212"/>
        <v>1911.8001350639581</v>
      </c>
      <c r="S704" s="4"/>
      <c r="T704" s="4">
        <f t="shared" si="213"/>
        <v>3.0978181324004836</v>
      </c>
      <c r="U704" s="4">
        <f t="shared" si="214"/>
        <v>1</v>
      </c>
      <c r="V704" s="4"/>
      <c r="W704" s="4"/>
      <c r="X704">
        <f>IF(front!E704&gt;$X$2,O704,P704)</f>
        <v>58146.375604506604</v>
      </c>
      <c r="Y704">
        <f t="shared" si="220"/>
        <v>57567.25394240371</v>
      </c>
      <c r="Z704">
        <f>SUMPRODUCT($B$7:$B$456,Y$7:Y$456,EXP(constants!$B$32+constants!$A$32*ABS($A$7:$A$456-$A704)))</f>
        <v>8.6434055449172709E-2</v>
      </c>
      <c r="AA704">
        <f t="shared" si="208"/>
        <v>57567.167508348262</v>
      </c>
      <c r="AB704">
        <f t="shared" si="216"/>
        <v>57559.652032954757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8.4732597657664906E-6</v>
      </c>
      <c r="AL704" s="17">
        <f t="shared" si="209"/>
        <v>1.4720832156725473E-10</v>
      </c>
      <c r="AQ704">
        <f t="shared" si="219"/>
        <v>1.4720832156725473E-10</v>
      </c>
    </row>
    <row r="705" spans="1:43" x14ac:dyDescent="0.2">
      <c r="A705">
        <f>front!A705</f>
        <v>515.63</v>
      </c>
      <c r="B705" s="1">
        <f t="shared" si="218"/>
        <v>0.46000000000003638</v>
      </c>
      <c r="C705">
        <f>front!D705-front!B705</f>
        <v>17319.100000000002</v>
      </c>
      <c r="D705" s="2">
        <f>front!E705-front!C705</f>
        <v>53458.7</v>
      </c>
      <c r="E705" s="2">
        <f>IF(front!F705-front!C705&gt;0,front!F705-front!C705,0)</f>
        <v>53458.7</v>
      </c>
      <c r="F705" s="2">
        <f>front!I705-front!H705</f>
        <v>5746.7999999999993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17443.912681351983</v>
      </c>
      <c r="J705" s="4">
        <f>D705/(constants!$A$4+constants!$B$4*data!D705+constants!$C$4*data!D705^2+constants!$D$4*data!D705^3+constants!$E$4*data!D705^4+constants!$F$4*data!D705^5+constants!$G$4*data!D705^6+constants!$H$4*data!D705^7)</f>
        <v>56310.318862504624</v>
      </c>
      <c r="K705" s="4">
        <f>E705/(constants!$A$4+constants!$B$4*data!E705+constants!$C$4*data!E705^2+constants!$D$4*data!E705^3+constants!$E$4*data!E705^4+constants!$F$4*data!E705^5+constants!$G$4*data!E705^6+constants!$H$4*data!E705^7)</f>
        <v>56310.318862504624</v>
      </c>
      <c r="L705" s="4">
        <f>F705/(constants!$A$4+constants!$B$4*data!F705+constants!$C$4*data!F705^2+constants!$D$4*data!F705^3+constants!$E$4*data!F705^4+constants!$F$4*data!F705^5+constants!$G$4*data!F705^6+constants!$H$4*data!F705^7)</f>
        <v>5735.4004051918746</v>
      </c>
      <c r="M705" s="4"/>
      <c r="N705" s="4"/>
      <c r="O705" s="4">
        <f t="shared" si="210"/>
        <v>58146.375604506604</v>
      </c>
      <c r="P705" s="4">
        <f t="shared" si="211"/>
        <v>18770.106287501541</v>
      </c>
      <c r="Q705" s="4">
        <f t="shared" si="211"/>
        <v>18770.106287501541</v>
      </c>
      <c r="R705" s="4">
        <f t="shared" si="212"/>
        <v>1911.8001350639581</v>
      </c>
      <c r="S705" s="4"/>
      <c r="T705" s="4">
        <f t="shared" si="213"/>
        <v>3.0978181324004836</v>
      </c>
      <c r="U705" s="4">
        <f t="shared" si="214"/>
        <v>1</v>
      </c>
      <c r="V705" s="4"/>
      <c r="W705" s="4"/>
      <c r="X705">
        <f>IF(front!E705&gt;$X$2,O705,P705)</f>
        <v>58146.375604506604</v>
      </c>
      <c r="Y705">
        <f t="shared" si="220"/>
        <v>57567.25394240371</v>
      </c>
      <c r="Z705">
        <f>SUMPRODUCT($B$7:$B$456,Y$7:Y$456,EXP(constants!$B$32+constants!$A$32*ABS($A$7:$A$456-$A705)))</f>
        <v>8.420185555203856E-2</v>
      </c>
      <c r="AA705">
        <f t="shared" si="208"/>
        <v>57567.169740548161</v>
      </c>
      <c r="AB705">
        <f t="shared" si="216"/>
        <v>57559.654265154655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8.5026287190973421E-6</v>
      </c>
      <c r="AL705" s="17">
        <f t="shared" si="209"/>
        <v>1.4771855091292038E-10</v>
      </c>
      <c r="AQ705">
        <f t="shared" si="219"/>
        <v>1.4771855091292038E-10</v>
      </c>
    </row>
    <row r="706" spans="1:43" x14ac:dyDescent="0.2">
      <c r="A706">
        <f>front!A706</f>
        <v>516.09</v>
      </c>
      <c r="B706" s="1">
        <f t="shared" si="218"/>
        <v>0.46000000000003638</v>
      </c>
      <c r="C706">
        <f>front!D706-front!B706</f>
        <v>17489.25</v>
      </c>
      <c r="D706" s="2">
        <f>front!E706-front!C706</f>
        <v>51884.3</v>
      </c>
      <c r="E706" s="2">
        <f>IF(front!F706-front!C706&gt;0,front!F706-front!C706,0)</f>
        <v>51884.3</v>
      </c>
      <c r="F706" s="2">
        <f>front!I706-front!H706</f>
        <v>5966.6999999999989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17619.032587337912</v>
      </c>
      <c r="J706" s="4">
        <f>D706/(constants!$A$4+constants!$B$4*data!D706+constants!$C$4*data!D706^2+constants!$D$4*data!D706^3+constants!$E$4*data!D706^4+constants!$F$4*data!D706^5+constants!$G$4*data!D706^6+constants!$H$4*data!D706^7)</f>
        <v>54567.481870509982</v>
      </c>
      <c r="K706" s="4">
        <f>E706/(constants!$A$4+constants!$B$4*data!E706+constants!$C$4*data!E706^2+constants!$D$4*data!E706^3+constants!$E$4*data!E706^4+constants!$F$4*data!E706^5+constants!$G$4*data!E706^6+constants!$H$4*data!E706^7)</f>
        <v>54567.481870509982</v>
      </c>
      <c r="L706" s="4">
        <f>F706/(constants!$A$4+constants!$B$4*data!F706+constants!$C$4*data!F706^2+constants!$D$4*data!F706^3+constants!$E$4*data!F706^4+constants!$F$4*data!F706^5+constants!$G$4*data!F706^6+constants!$H$4*data!F706^7)</f>
        <v>5955.1577893218946</v>
      </c>
      <c r="M706" s="4"/>
      <c r="N706" s="4"/>
      <c r="O706" s="4">
        <f t="shared" si="210"/>
        <v>58730.108624459703</v>
      </c>
      <c r="P706" s="4">
        <f t="shared" si="211"/>
        <v>18189.160623503329</v>
      </c>
      <c r="Q706" s="4">
        <f t="shared" si="211"/>
        <v>18189.160623503329</v>
      </c>
      <c r="R706" s="4">
        <f t="shared" si="212"/>
        <v>1985.0525964406315</v>
      </c>
      <c r="S706" s="4"/>
      <c r="T706" s="4">
        <f t="shared" si="213"/>
        <v>3.2288520531602174</v>
      </c>
      <c r="U706" s="4">
        <f t="shared" si="214"/>
        <v>1</v>
      </c>
      <c r="V706" s="4"/>
      <c r="W706" s="4"/>
      <c r="X706">
        <f>IF(front!E706&gt;$X$2,O706,P706)</f>
        <v>58730.108624459703</v>
      </c>
      <c r="Y706">
        <f t="shared" si="220"/>
        <v>58150.986962356808</v>
      </c>
      <c r="Z706">
        <f>SUMPRODUCT($B$7:$B$456,Y$7:Y$456,EXP(constants!$B$32+constants!$A$32*ABS($A$7:$A$456-$A706)))</f>
        <v>8.2027303260988282E-2</v>
      </c>
      <c r="AA706">
        <f t="shared" si="208"/>
        <v>58150.90493505355</v>
      </c>
      <c r="AB706">
        <f t="shared" si="216"/>
        <v>58143.389459660044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8.5320108823744581E-6</v>
      </c>
      <c r="AL706" s="17">
        <f t="shared" si="209"/>
        <v>1.4674085844778584E-10</v>
      </c>
      <c r="AQ706">
        <f t="shared" si="219"/>
        <v>1.4674085844778584E-10</v>
      </c>
    </row>
    <row r="707" spans="1:43" x14ac:dyDescent="0.2">
      <c r="A707">
        <f>front!A707</f>
        <v>516.54999999999995</v>
      </c>
      <c r="B707" s="1">
        <f t="shared" si="218"/>
        <v>0.45999999999992269</v>
      </c>
      <c r="C707">
        <f>front!D707-front!B707</f>
        <v>17489.25</v>
      </c>
      <c r="D707" s="2">
        <f>front!E707-front!C707</f>
        <v>51884.3</v>
      </c>
      <c r="E707" s="2">
        <f>IF(front!F707-front!C707&gt;0,front!F707-front!C707,0)</f>
        <v>51884.3</v>
      </c>
      <c r="F707" s="2">
        <f>front!I707-front!H707</f>
        <v>5966.6999999999989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17619.032587337912</v>
      </c>
      <c r="J707" s="4">
        <f>D707/(constants!$A$4+constants!$B$4*data!D707+constants!$C$4*data!D707^2+constants!$D$4*data!D707^3+constants!$E$4*data!D707^4+constants!$F$4*data!D707^5+constants!$G$4*data!D707^6+constants!$H$4*data!D707^7)</f>
        <v>54567.481870509982</v>
      </c>
      <c r="K707" s="4">
        <f>E707/(constants!$A$4+constants!$B$4*data!E707+constants!$C$4*data!E707^2+constants!$D$4*data!E707^3+constants!$E$4*data!E707^4+constants!$F$4*data!E707^5+constants!$G$4*data!E707^6+constants!$H$4*data!E707^7)</f>
        <v>54567.481870509982</v>
      </c>
      <c r="L707" s="4">
        <f>F707/(constants!$A$4+constants!$B$4*data!F707+constants!$C$4*data!F707^2+constants!$D$4*data!F707^3+constants!$E$4*data!F707^4+constants!$F$4*data!F707^5+constants!$G$4*data!F707^6+constants!$H$4*data!F707^7)</f>
        <v>5955.1577893218946</v>
      </c>
      <c r="M707" s="4"/>
      <c r="N707" s="4"/>
      <c r="O707" s="4">
        <f t="shared" si="210"/>
        <v>58730.108624459703</v>
      </c>
      <c r="P707" s="4">
        <f t="shared" si="211"/>
        <v>18189.160623503329</v>
      </c>
      <c r="Q707" s="4">
        <f t="shared" si="211"/>
        <v>18189.160623503329</v>
      </c>
      <c r="R707" s="4">
        <f t="shared" si="212"/>
        <v>1985.0525964406315</v>
      </c>
      <c r="S707" s="4"/>
      <c r="T707" s="4">
        <f t="shared" si="213"/>
        <v>3.2288520531602174</v>
      </c>
      <c r="U707" s="4">
        <f t="shared" si="214"/>
        <v>1</v>
      </c>
      <c r="V707" s="4"/>
      <c r="W707" s="4"/>
      <c r="X707">
        <f>IF(front!E707&gt;$X$2,O707,P707)</f>
        <v>58730.108624459703</v>
      </c>
      <c r="Y707">
        <f t="shared" si="220"/>
        <v>58150.986962356808</v>
      </c>
      <c r="Z707">
        <f>SUMPRODUCT($B$7:$B$456,Y$7:Y$456,EXP(constants!$B$32+constants!$A$32*ABS($A$7:$A$456-$A707)))</f>
        <v>7.9908909799640174E-2</v>
      </c>
      <c r="AA707">
        <f t="shared" si="208"/>
        <v>58150.907053447008</v>
      </c>
      <c r="AB707">
        <f t="shared" si="216"/>
        <v>58143.391578053503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8.5614059363434043E-6</v>
      </c>
      <c r="AL707" s="17">
        <f t="shared" si="209"/>
        <v>1.4724641449321556E-10</v>
      </c>
      <c r="AQ707">
        <f t="shared" si="219"/>
        <v>1.4724641449321556E-10</v>
      </c>
    </row>
    <row r="708" spans="1:43" x14ac:dyDescent="0.2">
      <c r="A708">
        <f>front!A708</f>
        <v>517.01</v>
      </c>
      <c r="B708" s="1">
        <f t="shared" si="218"/>
        <v>0.46000000000003638</v>
      </c>
      <c r="C708">
        <f>front!D708-front!B708</f>
        <v>17668.899999999998</v>
      </c>
      <c r="D708" s="2">
        <f>front!E708-front!C708</f>
        <v>50985.8</v>
      </c>
      <c r="E708" s="2">
        <f>IF(front!F708-front!C708&gt;0,front!F708-front!C708,0)</f>
        <v>50985.8</v>
      </c>
      <c r="F708" s="2">
        <f>front!I708-front!H708</f>
        <v>5858.4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17804.033495930118</v>
      </c>
      <c r="J708" s="4">
        <f>D708/(constants!$A$4+constants!$B$4*data!D708+constants!$C$4*data!D708^2+constants!$D$4*data!D708^3+constants!$E$4*data!D708^4+constants!$F$4*data!D708^5+constants!$G$4*data!D708^6+constants!$H$4*data!D708^7)</f>
        <v>53573.774606589141</v>
      </c>
      <c r="K708" s="4">
        <f>E708/(constants!$A$4+constants!$B$4*data!E708+constants!$C$4*data!E708^2+constants!$D$4*data!E708^3+constants!$E$4*data!E708^4+constants!$F$4*data!E708^5+constants!$G$4*data!E708^6+constants!$H$4*data!E708^7)</f>
        <v>53573.774606589141</v>
      </c>
      <c r="L708" s="4">
        <f>F708/(constants!$A$4+constants!$B$4*data!F708+constants!$C$4*data!F708^2+constants!$D$4*data!F708^3+constants!$E$4*data!F708^4+constants!$F$4*data!F708^5+constants!$G$4*data!F708^6+constants!$H$4*data!F708^7)</f>
        <v>5846.9219155599212</v>
      </c>
      <c r="M708" s="4"/>
      <c r="N708" s="4"/>
      <c r="O708" s="4">
        <f t="shared" si="210"/>
        <v>59346.778319767058</v>
      </c>
      <c r="P708" s="4">
        <f t="shared" si="211"/>
        <v>17857.924868863047</v>
      </c>
      <c r="Q708" s="4">
        <f t="shared" si="211"/>
        <v>17857.924868863047</v>
      </c>
      <c r="R708" s="4">
        <f t="shared" si="212"/>
        <v>1948.9739718533071</v>
      </c>
      <c r="S708" s="4"/>
      <c r="T708" s="4">
        <f t="shared" si="213"/>
        <v>3.3232740509085512</v>
      </c>
      <c r="U708" s="4">
        <f t="shared" si="214"/>
        <v>1</v>
      </c>
      <c r="V708" s="4"/>
      <c r="W708" s="4"/>
      <c r="X708">
        <f>IF(front!E708&gt;$X$2,O708,P708)</f>
        <v>59346.778319767058</v>
      </c>
      <c r="Y708">
        <f t="shared" si="220"/>
        <v>58767.656657664164</v>
      </c>
      <c r="Z708">
        <f>SUMPRODUCT($B$7:$B$456,Y$7:Y$456,EXP(constants!$B$32+constants!$A$32*ABS($A$7:$A$456-$A708)))</f>
        <v>7.7845224839957247E-2</v>
      </c>
      <c r="AA708">
        <f t="shared" si="208"/>
        <v>58767.578812439322</v>
      </c>
      <c r="AB708">
        <f t="shared" si="216"/>
        <v>58760.063337045816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8.5908135619397919E-6</v>
      </c>
      <c r="AL708" s="17">
        <f t="shared" si="209"/>
        <v>1.462015708298877E-10</v>
      </c>
      <c r="AQ708">
        <f t="shared" si="219"/>
        <v>1.462015708298877E-10</v>
      </c>
    </row>
    <row r="709" spans="1:43" x14ac:dyDescent="0.2">
      <c r="A709">
        <f>front!A709</f>
        <v>517.47</v>
      </c>
      <c r="B709" s="1">
        <f t="shared" si="218"/>
        <v>0.46000000000003638</v>
      </c>
      <c r="C709">
        <f>front!D709-front!B709</f>
        <v>17668.899999999998</v>
      </c>
      <c r="D709" s="2">
        <f>front!E709-front!C709</f>
        <v>50985.8</v>
      </c>
      <c r="E709" s="2">
        <f>IF(front!F709-front!C709&gt;0,front!F709-front!C709,0)</f>
        <v>50985.8</v>
      </c>
      <c r="F709" s="2">
        <f>front!I709-front!H709</f>
        <v>5858.4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17804.033495930118</v>
      </c>
      <c r="J709" s="4">
        <f>D709/(constants!$A$4+constants!$B$4*data!D709+constants!$C$4*data!D709^2+constants!$D$4*data!D709^3+constants!$E$4*data!D709^4+constants!$F$4*data!D709^5+constants!$G$4*data!D709^6+constants!$H$4*data!D709^7)</f>
        <v>53573.774606589141</v>
      </c>
      <c r="K709" s="4">
        <f>E709/(constants!$A$4+constants!$B$4*data!E709+constants!$C$4*data!E709^2+constants!$D$4*data!E709^3+constants!$E$4*data!E709^4+constants!$F$4*data!E709^5+constants!$G$4*data!E709^6+constants!$H$4*data!E709^7)</f>
        <v>53573.774606589141</v>
      </c>
      <c r="L709" s="4">
        <f>F709/(constants!$A$4+constants!$B$4*data!F709+constants!$C$4*data!F709^2+constants!$D$4*data!F709^3+constants!$E$4*data!F709^4+constants!$F$4*data!F709^5+constants!$G$4*data!F709^6+constants!$H$4*data!F709^7)</f>
        <v>5846.9219155599212</v>
      </c>
      <c r="M709" s="4"/>
      <c r="N709" s="4"/>
      <c r="O709" s="4">
        <f t="shared" si="210"/>
        <v>59346.778319767058</v>
      </c>
      <c r="P709" s="4">
        <f t="shared" si="211"/>
        <v>17857.924868863047</v>
      </c>
      <c r="Q709" s="4">
        <f t="shared" si="211"/>
        <v>17857.924868863047</v>
      </c>
      <c r="R709" s="4">
        <f t="shared" si="212"/>
        <v>1948.9739718533071</v>
      </c>
      <c r="S709" s="4"/>
      <c r="T709" s="4">
        <f t="shared" si="213"/>
        <v>3.3232740509085512</v>
      </c>
      <c r="U709" s="4">
        <f t="shared" si="214"/>
        <v>1</v>
      </c>
      <c r="V709" s="4"/>
      <c r="W709" s="4"/>
      <c r="X709">
        <f>IF(front!E709&gt;$X$2,O709,P709)</f>
        <v>59346.778319767058</v>
      </c>
      <c r="Y709">
        <f t="shared" si="220"/>
        <v>58767.656657664164</v>
      </c>
      <c r="Z709">
        <f>SUMPRODUCT($B$7:$B$456,Y$7:Y$456,EXP(constants!$B$32+constants!$A$32*ABS($A$7:$A$456-$A709)))</f>
        <v>7.5834835509303644E-2</v>
      </c>
      <c r="AA709">
        <f t="shared" si="208"/>
        <v>58767.580822828655</v>
      </c>
      <c r="AB709">
        <f t="shared" si="216"/>
        <v>58760.065347435149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8.6202334402968921E-6</v>
      </c>
      <c r="AL709" s="17">
        <f t="shared" si="209"/>
        <v>1.4670224393603676E-10</v>
      </c>
      <c r="AQ709">
        <f t="shared" si="219"/>
        <v>1.4670224393603676E-10</v>
      </c>
    </row>
    <row r="710" spans="1:43" x14ac:dyDescent="0.2">
      <c r="A710">
        <f>front!A710</f>
        <v>517.92999999999995</v>
      </c>
      <c r="B710" s="1">
        <f t="shared" si="218"/>
        <v>0.45999999999992269</v>
      </c>
      <c r="C710">
        <f>front!D710-front!B710</f>
        <v>17845.25</v>
      </c>
      <c r="D710" s="2">
        <f>front!E710-front!C710</f>
        <v>52508.2</v>
      </c>
      <c r="E710" s="2">
        <f>IF(front!F710-front!C710&gt;0,front!F710-front!C710,0)</f>
        <v>52508.2</v>
      </c>
      <c r="F710" s="2">
        <f>front!I710-front!H710</f>
        <v>5456.5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17985.739343163626</v>
      </c>
      <c r="J710" s="4">
        <f>D710/(constants!$A$4+constants!$B$4*data!D710+constants!$C$4*data!D710^2+constants!$D$4*data!D710^3+constants!$E$4*data!D710^4+constants!$F$4*data!D710^5+constants!$G$4*data!D710^6+constants!$H$4*data!D710^7)</f>
        <v>55257.849672806449</v>
      </c>
      <c r="K710" s="4">
        <f>E710/(constants!$A$4+constants!$B$4*data!E710+constants!$C$4*data!E710^2+constants!$D$4*data!E710^3+constants!$E$4*data!E710^4+constants!$F$4*data!E710^5+constants!$G$4*data!E710^6+constants!$H$4*data!E710^7)</f>
        <v>55257.849672806449</v>
      </c>
      <c r="L710" s="4">
        <f>F710/(constants!$A$4+constants!$B$4*data!F710+constants!$C$4*data!F710^2+constants!$D$4*data!F710^3+constants!$E$4*data!F710^4+constants!$F$4*data!F710^5+constants!$G$4*data!F710^6+constants!$H$4*data!F710^7)</f>
        <v>5445.3600239585739</v>
      </c>
      <c r="M710" s="4"/>
      <c r="N710" s="4"/>
      <c r="O710" s="4">
        <f t="shared" si="210"/>
        <v>59952.464477212096</v>
      </c>
      <c r="P710" s="4">
        <f t="shared" si="211"/>
        <v>18419.283224268816</v>
      </c>
      <c r="Q710" s="4">
        <f t="shared" si="211"/>
        <v>18419.283224268816</v>
      </c>
      <c r="R710" s="4">
        <f t="shared" si="212"/>
        <v>1815.1200079861912</v>
      </c>
      <c r="S710" s="4"/>
      <c r="T710" s="4">
        <f t="shared" si="213"/>
        <v>3.2548749995993402</v>
      </c>
      <c r="U710" s="4">
        <f t="shared" si="214"/>
        <v>1</v>
      </c>
      <c r="V710" s="4"/>
      <c r="W710" s="4"/>
      <c r="X710">
        <f>IF(front!E710&gt;$X$2,O710,P710)</f>
        <v>59952.464477212096</v>
      </c>
      <c r="Y710">
        <f t="shared" si="220"/>
        <v>59373.342815109201</v>
      </c>
      <c r="Z710">
        <f>SUMPRODUCT($B$7:$B$456,Y$7:Y$456,EXP(constants!$B$32+constants!$A$32*ABS($A$7:$A$456-$A710)))</f>
        <v>7.3876365423140036E-2</v>
      </c>
      <c r="AA710">
        <f t="shared" si="208"/>
        <v>59373.268938743779</v>
      </c>
      <c r="AB710">
        <f t="shared" si="216"/>
        <v>59365.753463350273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8.6496652527591144E-6</v>
      </c>
      <c r="AL710" s="17">
        <f t="shared" si="209"/>
        <v>1.4570126290234025E-10</v>
      </c>
      <c r="AQ710">
        <f t="shared" si="219"/>
        <v>1.4570126290234025E-10</v>
      </c>
    </row>
    <row r="711" spans="1:43" x14ac:dyDescent="0.2">
      <c r="A711">
        <f>front!A711</f>
        <v>518.39</v>
      </c>
      <c r="B711" s="1">
        <f t="shared" si="218"/>
        <v>0.46000000000003638</v>
      </c>
      <c r="C711">
        <f>front!D711-front!B711</f>
        <v>17845.25</v>
      </c>
      <c r="D711" s="2">
        <f>front!E711-front!C711</f>
        <v>52508.2</v>
      </c>
      <c r="E711" s="2">
        <f>IF(front!F711-front!C711&gt;0,front!F711-front!C711,0)</f>
        <v>52508.2</v>
      </c>
      <c r="F711" s="2">
        <f>front!I711-front!H711</f>
        <v>5456.5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17985.739343163626</v>
      </c>
      <c r="J711" s="4">
        <f>D711/(constants!$A$4+constants!$B$4*data!D711+constants!$C$4*data!D711^2+constants!$D$4*data!D711^3+constants!$E$4*data!D711^4+constants!$F$4*data!D711^5+constants!$G$4*data!D711^6+constants!$H$4*data!D711^7)</f>
        <v>55257.849672806449</v>
      </c>
      <c r="K711" s="4">
        <f>E711/(constants!$A$4+constants!$B$4*data!E711+constants!$C$4*data!E711^2+constants!$D$4*data!E711^3+constants!$E$4*data!E711^4+constants!$F$4*data!E711^5+constants!$G$4*data!E711^6+constants!$H$4*data!E711^7)</f>
        <v>55257.849672806449</v>
      </c>
      <c r="L711" s="4">
        <f>F711/(constants!$A$4+constants!$B$4*data!F711+constants!$C$4*data!F711^2+constants!$D$4*data!F711^3+constants!$E$4*data!F711^4+constants!$F$4*data!F711^5+constants!$G$4*data!F711^6+constants!$H$4*data!F711^7)</f>
        <v>5445.3600239585739</v>
      </c>
      <c r="M711" s="4"/>
      <c r="N711" s="4"/>
      <c r="O711" s="4">
        <f t="shared" si="210"/>
        <v>59952.464477212096</v>
      </c>
      <c r="P711" s="4">
        <f t="shared" si="211"/>
        <v>18419.283224268816</v>
      </c>
      <c r="Q711" s="4">
        <f t="shared" si="211"/>
        <v>18419.283224268816</v>
      </c>
      <c r="R711" s="4">
        <f t="shared" si="212"/>
        <v>1815.1200079861912</v>
      </c>
      <c r="S711" s="4"/>
      <c r="T711" s="4">
        <f t="shared" si="213"/>
        <v>3.2548749995993402</v>
      </c>
      <c r="U711" s="4">
        <f t="shared" si="214"/>
        <v>1</v>
      </c>
      <c r="V711" s="4"/>
      <c r="W711" s="4"/>
      <c r="X711">
        <f>IF(front!E711&gt;$X$2,O711,P711)</f>
        <v>59952.464477212096</v>
      </c>
      <c r="Y711">
        <f t="shared" si="220"/>
        <v>59373.342815109201</v>
      </c>
      <c r="Z711">
        <f>SUMPRODUCT($B$7:$B$456,Y$7:Y$456,EXP(constants!$B$32+constants!$A$32*ABS($A$7:$A$456-$A711)))</f>
        <v>7.1968473742699893E-2</v>
      </c>
      <c r="AA711">
        <f t="shared" ref="AA711:AA774" si="221">Y711-Z711</f>
        <v>59373.27084663546</v>
      </c>
      <c r="AB711">
        <f t="shared" si="216"/>
        <v>59365.755371241954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8.6791086808865434E-6</v>
      </c>
      <c r="AL711" s="17">
        <f t="shared" ref="AL711:AL774" si="222">IF(AB711=0,0,AI711/AB711)</f>
        <v>1.4619722475713483E-10</v>
      </c>
      <c r="AQ711">
        <f t="shared" si="219"/>
        <v>1.4619722475713483E-10</v>
      </c>
    </row>
    <row r="712" spans="1:43" x14ac:dyDescent="0.2">
      <c r="A712">
        <f>front!A712</f>
        <v>518.85</v>
      </c>
      <c r="B712" s="1">
        <f t="shared" si="218"/>
        <v>0.46000000000003638</v>
      </c>
      <c r="C712">
        <f>front!D712-front!B712</f>
        <v>18035.350000000002</v>
      </c>
      <c r="D712" s="2">
        <f>front!E712-front!C712</f>
        <v>52565.4</v>
      </c>
      <c r="E712" s="2">
        <f>IF(front!F712-front!C712&gt;0,front!F712-front!C712,0)</f>
        <v>52565.4</v>
      </c>
      <c r="F712" s="2">
        <f>front!I712-front!H712</f>
        <v>5685.8000000000011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18181.727083236627</v>
      </c>
      <c r="J712" s="4">
        <f>D712/(constants!$A$4+constants!$B$4*data!D712+constants!$C$4*data!D712^2+constants!$D$4*data!D712^3+constants!$E$4*data!D712^4+constants!$F$4*data!D712^5+constants!$G$4*data!D712^6+constants!$H$4*data!D712^7)</f>
        <v>55321.160134466008</v>
      </c>
      <c r="K712" s="4">
        <f>E712/(constants!$A$4+constants!$B$4*data!E712+constants!$C$4*data!E712^2+constants!$D$4*data!E712^3+constants!$E$4*data!E712^4+constants!$F$4*data!E712^5+constants!$G$4*data!E712^6+constants!$H$4*data!E712^7)</f>
        <v>55321.160134466008</v>
      </c>
      <c r="L712" s="4">
        <f>F712/(constants!$A$4+constants!$B$4*data!F712+constants!$C$4*data!F712^2+constants!$D$4*data!F712^3+constants!$E$4*data!F712^4+constants!$F$4*data!F712^5+constants!$G$4*data!F712^6+constants!$H$4*data!F712^7)</f>
        <v>5674.4484543179342</v>
      </c>
      <c r="M712" s="4"/>
      <c r="N712" s="4"/>
      <c r="O712" s="4">
        <f t="shared" ref="O712:O775" si="223">I712*1000/O$4</f>
        <v>60605.756944122091</v>
      </c>
      <c r="P712" s="4">
        <f t="shared" ref="P712:Q775" si="224">J712*1000/P$4</f>
        <v>18440.386711488671</v>
      </c>
      <c r="Q712" s="4">
        <f t="shared" si="224"/>
        <v>18440.386711488671</v>
      </c>
      <c r="R712" s="4">
        <f t="shared" ref="R712:R775" si="225">L712*1000/R$4</f>
        <v>1891.4828181059779</v>
      </c>
      <c r="S712" s="4"/>
      <c r="T712" s="4">
        <f t="shared" ref="T712:T744" si="226">O712/P712</f>
        <v>3.2865773311773165</v>
      </c>
      <c r="U712" s="4">
        <f t="shared" ref="U712:U775" si="227">Q712/P712</f>
        <v>1</v>
      </c>
      <c r="V712" s="4"/>
      <c r="W712" s="4"/>
      <c r="X712">
        <f>IF(front!E712&gt;$X$2,O712,P712)</f>
        <v>60605.756944122091</v>
      </c>
      <c r="Y712">
        <f t="shared" si="220"/>
        <v>60026.635282019197</v>
      </c>
      <c r="Z712">
        <f>SUMPRODUCT($B$7:$B$456,Y$7:Y$456,EXP(constants!$B$32+constants!$A$32*ABS($A$7:$A$456-$A712)))</f>
        <v>7.0109854257006249E-2</v>
      </c>
      <c r="AA712">
        <f t="shared" si="221"/>
        <v>60026.565172164941</v>
      </c>
      <c r="AB712">
        <f t="shared" ref="AB712:AB775" si="228">IF((AA712-$AA$3)&gt;0,AA712-$AA$3,0)</f>
        <v>60019.049696771435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8.7085634064725448E-6</v>
      </c>
      <c r="AL712" s="17">
        <f t="shared" si="222"/>
        <v>1.4509665598622429E-10</v>
      </c>
      <c r="AQ712">
        <f t="shared" si="219"/>
        <v>1.4509665598622429E-10</v>
      </c>
    </row>
    <row r="713" spans="1:43" x14ac:dyDescent="0.2">
      <c r="A713">
        <f>front!A713</f>
        <v>519.32000000000005</v>
      </c>
      <c r="B713" s="1">
        <f t="shared" ref="B713:B776" si="229">A713-A712</f>
        <v>0.47000000000002728</v>
      </c>
      <c r="C713">
        <f>front!D713-front!B713</f>
        <v>18035.350000000002</v>
      </c>
      <c r="D713" s="2">
        <f>front!E713-front!C713</f>
        <v>52565.4</v>
      </c>
      <c r="E713" s="2">
        <f>IF(front!F713-front!C713&gt;0,front!F713-front!C713,0)</f>
        <v>52565.4</v>
      </c>
      <c r="F713" s="2">
        <f>front!I713-front!H713</f>
        <v>5685.8000000000011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18181.727083236627</v>
      </c>
      <c r="J713" s="4">
        <f>D713/(constants!$A$4+constants!$B$4*data!D713+constants!$C$4*data!D713^2+constants!$D$4*data!D713^3+constants!$E$4*data!D713^4+constants!$F$4*data!D713^5+constants!$G$4*data!D713^6+constants!$H$4*data!D713^7)</f>
        <v>55321.160134466008</v>
      </c>
      <c r="K713" s="4">
        <f>E713/(constants!$A$4+constants!$B$4*data!E713+constants!$C$4*data!E713^2+constants!$D$4*data!E713^3+constants!$E$4*data!E713^4+constants!$F$4*data!E713^5+constants!$G$4*data!E713^6+constants!$H$4*data!E713^7)</f>
        <v>55321.160134466008</v>
      </c>
      <c r="L713" s="4">
        <f>F713/(constants!$A$4+constants!$B$4*data!F713+constants!$C$4*data!F713^2+constants!$D$4*data!F713^3+constants!$E$4*data!F713^4+constants!$F$4*data!F713^5+constants!$G$4*data!F713^6+constants!$H$4*data!F713^7)</f>
        <v>5674.4484543179342</v>
      </c>
      <c r="M713" s="4"/>
      <c r="N713" s="4"/>
      <c r="O713" s="4">
        <f t="shared" si="223"/>
        <v>60605.756944122091</v>
      </c>
      <c r="P713" s="4">
        <f t="shared" si="224"/>
        <v>18440.386711488671</v>
      </c>
      <c r="Q713" s="4">
        <f t="shared" si="224"/>
        <v>18440.386711488671</v>
      </c>
      <c r="R713" s="4">
        <f t="shared" si="225"/>
        <v>1891.4828181059779</v>
      </c>
      <c r="S713" s="4"/>
      <c r="T713" s="4">
        <f t="shared" si="226"/>
        <v>3.2865773311773165</v>
      </c>
      <c r="U713" s="4">
        <f t="shared" si="227"/>
        <v>1</v>
      </c>
      <c r="V713" s="4"/>
      <c r="W713" s="4"/>
      <c r="X713">
        <f>IF(front!E713&gt;$X$2,O713,P713)</f>
        <v>60605.756944122091</v>
      </c>
      <c r="Y713">
        <f t="shared" si="220"/>
        <v>60026.635282019197</v>
      </c>
      <c r="Z713">
        <f>SUMPRODUCT($B$7:$B$456,Y$7:Y$456,EXP(constants!$B$32+constants!$A$32*ABS($A$7:$A$456-$A713)))</f>
        <v>6.8260396930462486E-2</v>
      </c>
      <c r="AA713">
        <f t="shared" si="221"/>
        <v>60026.567021622264</v>
      </c>
      <c r="AB713">
        <f t="shared" si="228"/>
        <v>60019.051546228759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8.738669789911168E-6</v>
      </c>
      <c r="AL713" s="17">
        <f t="shared" si="222"/>
        <v>1.4559826529715054E-10</v>
      </c>
      <c r="AQ713">
        <f t="shared" si="219"/>
        <v>1.4559826529715054E-10</v>
      </c>
    </row>
    <row r="714" spans="1:43" x14ac:dyDescent="0.2">
      <c r="A714">
        <f>front!A714</f>
        <v>519.78</v>
      </c>
      <c r="B714" s="1">
        <f t="shared" si="229"/>
        <v>0.45999999999992269</v>
      </c>
      <c r="C714">
        <f>front!D714-front!B714</f>
        <v>18265.849999999999</v>
      </c>
      <c r="D714" s="2">
        <f>front!E714-front!C714</f>
        <v>53248.2</v>
      </c>
      <c r="E714" s="2">
        <f>IF(front!F714-front!C714&gt;0,front!F714-front!C714,0)</f>
        <v>53248.2</v>
      </c>
      <c r="F714" s="2">
        <f>front!I714-front!H714</f>
        <v>5562.7999999999993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18419.524725086674</v>
      </c>
      <c r="J714" s="4">
        <f>D714/(constants!$A$4+constants!$B$4*data!D714+constants!$C$4*data!D714^2+constants!$D$4*data!D714^3+constants!$E$4*data!D714^4+constants!$F$4*data!D714^5+constants!$G$4*data!D714^6+constants!$H$4*data!D714^7)</f>
        <v>56077.150647263377</v>
      </c>
      <c r="K714" s="4">
        <f>E714/(constants!$A$4+constants!$B$4*data!E714+constants!$C$4*data!E714^2+constants!$D$4*data!E714^3+constants!$E$4*data!E714^4+constants!$F$4*data!E714^5+constants!$G$4*data!E714^6+constants!$H$4*data!E714^7)</f>
        <v>56077.150647263377</v>
      </c>
      <c r="L714" s="4">
        <f>F714/(constants!$A$4+constants!$B$4*data!F714+constants!$C$4*data!F714^2+constants!$D$4*data!F714^3+constants!$E$4*data!F714^4+constants!$F$4*data!F714^5+constants!$G$4*data!F714^6+constants!$H$4*data!F714^7)</f>
        <v>5551.5560062049235</v>
      </c>
      <c r="M714" s="4"/>
      <c r="N714" s="4"/>
      <c r="O714" s="4">
        <f t="shared" si="223"/>
        <v>61398.415750288914</v>
      </c>
      <c r="P714" s="4">
        <f t="shared" si="224"/>
        <v>18692.383549087794</v>
      </c>
      <c r="Q714" s="4">
        <f t="shared" si="224"/>
        <v>18692.383549087794</v>
      </c>
      <c r="R714" s="4">
        <f t="shared" si="225"/>
        <v>1850.5186687349744</v>
      </c>
      <c r="S714" s="4"/>
      <c r="T714" s="4">
        <f t="shared" si="226"/>
        <v>3.2846755786415058</v>
      </c>
      <c r="U714" s="4">
        <f t="shared" si="227"/>
        <v>1</v>
      </c>
      <c r="V714" s="4"/>
      <c r="W714" s="4"/>
      <c r="X714">
        <f>IF(front!E714&gt;$X$2,O714,P714)</f>
        <v>61398.415750288914</v>
      </c>
      <c r="Y714">
        <f t="shared" si="220"/>
        <v>60819.29408818602</v>
      </c>
      <c r="Z714">
        <f>SUMPRODUCT($B$7:$B$456,Y$7:Y$456,EXP(constants!$B$32+constants!$A$32*ABS($A$7:$A$456-$A714)))</f>
        <v>6.649754026228176E-2</v>
      </c>
      <c r="AA714">
        <f t="shared" si="221"/>
        <v>60819.227590645758</v>
      </c>
      <c r="AB714">
        <f t="shared" si="228"/>
        <v>60811.712115252252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8.7681463850068228E-6</v>
      </c>
      <c r="AL714" s="17">
        <f t="shared" si="222"/>
        <v>1.4418515907575762E-10</v>
      </c>
      <c r="AQ714">
        <f t="shared" si="219"/>
        <v>1.4418515907575762E-10</v>
      </c>
    </row>
    <row r="715" spans="1:43" x14ac:dyDescent="0.2">
      <c r="A715">
        <f>front!A715</f>
        <v>520.24</v>
      </c>
      <c r="B715" s="1">
        <f t="shared" si="229"/>
        <v>0.46000000000003638</v>
      </c>
      <c r="C715">
        <f>front!D715-front!B715</f>
        <v>18265.849999999999</v>
      </c>
      <c r="D715" s="2">
        <f>front!E715-front!C715</f>
        <v>53248.2</v>
      </c>
      <c r="E715" s="2">
        <f>IF(front!F715-front!C715&gt;0,front!F715-front!C715,0)</f>
        <v>53248.2</v>
      </c>
      <c r="F715" s="2">
        <f>front!I715-front!H715</f>
        <v>5562.7999999999993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18419.524725086674</v>
      </c>
      <c r="J715" s="4">
        <f>D715/(constants!$A$4+constants!$B$4*data!D715+constants!$C$4*data!D715^2+constants!$D$4*data!D715^3+constants!$E$4*data!D715^4+constants!$F$4*data!D715^5+constants!$G$4*data!D715^6+constants!$H$4*data!D715^7)</f>
        <v>56077.150647263377</v>
      </c>
      <c r="K715" s="4">
        <f>E715/(constants!$A$4+constants!$B$4*data!E715+constants!$C$4*data!E715^2+constants!$D$4*data!E715^3+constants!$E$4*data!E715^4+constants!$F$4*data!E715^5+constants!$G$4*data!E715^6+constants!$H$4*data!E715^7)</f>
        <v>56077.150647263377</v>
      </c>
      <c r="L715" s="4">
        <f>F715/(constants!$A$4+constants!$B$4*data!F715+constants!$C$4*data!F715^2+constants!$D$4*data!F715^3+constants!$E$4*data!F715^4+constants!$F$4*data!F715^5+constants!$G$4*data!F715^6+constants!$H$4*data!F715^7)</f>
        <v>5551.5560062049235</v>
      </c>
      <c r="M715" s="4"/>
      <c r="N715" s="4"/>
      <c r="O715" s="4">
        <f t="shared" si="223"/>
        <v>61398.415750288914</v>
      </c>
      <c r="P715" s="4">
        <f t="shared" si="224"/>
        <v>18692.383549087794</v>
      </c>
      <c r="Q715" s="4">
        <f t="shared" si="224"/>
        <v>18692.383549087794</v>
      </c>
      <c r="R715" s="4">
        <f t="shared" si="225"/>
        <v>1850.5186687349744</v>
      </c>
      <c r="S715" s="4"/>
      <c r="T715" s="4">
        <f t="shared" si="226"/>
        <v>3.2846755786415058</v>
      </c>
      <c r="U715" s="4">
        <f t="shared" si="227"/>
        <v>1</v>
      </c>
      <c r="V715" s="4"/>
      <c r="W715" s="4"/>
      <c r="X715">
        <f>IF(front!E715&gt;$X$2,O715,P715)</f>
        <v>61398.415750288914</v>
      </c>
      <c r="Y715">
        <f t="shared" si="220"/>
        <v>60819.29408818602</v>
      </c>
      <c r="Z715">
        <f>SUMPRODUCT($B$7:$B$456,Y$7:Y$456,EXP(constants!$B$32+constants!$A$32*ABS($A$7:$A$456-$A715)))</f>
        <v>6.4780210191839424E-2</v>
      </c>
      <c r="AA715">
        <f t="shared" si="221"/>
        <v>60819.229307975831</v>
      </c>
      <c r="AB715">
        <f t="shared" si="228"/>
        <v>60811.713832582325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8.7976333175144818E-6</v>
      </c>
      <c r="AL715" s="17">
        <f t="shared" si="222"/>
        <v>1.4467004402695844E-10</v>
      </c>
      <c r="AQ715">
        <f t="shared" si="219"/>
        <v>1.4467004402695844E-10</v>
      </c>
    </row>
    <row r="716" spans="1:43" x14ac:dyDescent="0.2">
      <c r="A716">
        <f>front!A716</f>
        <v>520.70000000000005</v>
      </c>
      <c r="B716" s="1">
        <f t="shared" si="229"/>
        <v>0.46000000000003638</v>
      </c>
      <c r="C716">
        <f>front!D716-front!B716</f>
        <v>18472.5</v>
      </c>
      <c r="D716" s="2">
        <f>front!E716-front!C716</f>
        <v>52433.4</v>
      </c>
      <c r="E716" s="2">
        <f>IF(front!F716-front!C716&gt;0,front!F716-front!C716,0)</f>
        <v>52433.4</v>
      </c>
      <c r="F716" s="2">
        <f>front!I716-front!H716</f>
        <v>5162.8000000000011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18632.864631126653</v>
      </c>
      <c r="J716" s="4">
        <f>D716/(constants!$A$4+constants!$B$4*data!D716+constants!$C$4*data!D716^2+constants!$D$4*data!D716^3+constants!$E$4*data!D716^4+constants!$F$4*data!D716^5+constants!$G$4*data!D716^6+constants!$H$4*data!D716^7)</f>
        <v>55175.063507347921</v>
      </c>
      <c r="K716" s="4">
        <f>E716/(constants!$A$4+constants!$B$4*data!E716+constants!$C$4*data!E716^2+constants!$D$4*data!E716^3+constants!$E$4*data!E716^4+constants!$F$4*data!E716^5+constants!$G$4*data!E716^6+constants!$H$4*data!E716^7)</f>
        <v>55175.063507347921</v>
      </c>
      <c r="L716" s="4">
        <f>F716/(constants!$A$4+constants!$B$4*data!F716+constants!$C$4*data!F716^2+constants!$D$4*data!F716^3+constants!$E$4*data!F716^4+constants!$F$4*data!F716^5+constants!$G$4*data!F716^6+constants!$H$4*data!F716^7)</f>
        <v>5151.9971637987273</v>
      </c>
      <c r="M716" s="4"/>
      <c r="N716" s="4"/>
      <c r="O716" s="4">
        <f t="shared" si="223"/>
        <v>62109.548770422181</v>
      </c>
      <c r="P716" s="4">
        <f t="shared" si="224"/>
        <v>18391.687835782639</v>
      </c>
      <c r="Q716" s="4">
        <f t="shared" si="224"/>
        <v>18391.687835782639</v>
      </c>
      <c r="R716" s="4">
        <f t="shared" si="225"/>
        <v>1717.3323879329091</v>
      </c>
      <c r="S716" s="4"/>
      <c r="T716" s="4">
        <f t="shared" si="226"/>
        <v>3.3770445282125015</v>
      </c>
      <c r="U716" s="4">
        <f t="shared" si="227"/>
        <v>1</v>
      </c>
      <c r="V716" s="4"/>
      <c r="W716" s="4"/>
      <c r="X716">
        <f>IF(front!E716&gt;$X$2,O716,P716)</f>
        <v>62109.548770422181</v>
      </c>
      <c r="Y716">
        <f t="shared" si="220"/>
        <v>61530.427108319287</v>
      </c>
      <c r="Z716">
        <f>SUMPRODUCT($B$7:$B$456,Y$7:Y$456,EXP(constants!$B$32+constants!$A$32*ABS($A$7:$A$456-$A716)))</f>
        <v>6.3107230973461978E-2</v>
      </c>
      <c r="AA716">
        <f t="shared" si="221"/>
        <v>61530.36400108831</v>
      </c>
      <c r="AB716">
        <f t="shared" si="228"/>
        <v>61522.848525694804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8.8271302702505689E-6</v>
      </c>
      <c r="AL716" s="17">
        <f t="shared" si="222"/>
        <v>1.4347726871853062E-10</v>
      </c>
      <c r="AQ716">
        <f t="shared" si="219"/>
        <v>1.4347726871853062E-10</v>
      </c>
    </row>
    <row r="717" spans="1:43" x14ac:dyDescent="0.2">
      <c r="A717">
        <f>front!A717</f>
        <v>521.16</v>
      </c>
      <c r="B717" s="1">
        <f t="shared" si="229"/>
        <v>0.45999999999992269</v>
      </c>
      <c r="C717">
        <f>front!D717-front!B717</f>
        <v>18472.5</v>
      </c>
      <c r="D717" s="2">
        <f>front!E717-front!C717</f>
        <v>52433.4</v>
      </c>
      <c r="E717" s="2">
        <f>IF(front!F717-front!C717&gt;0,front!F717-front!C717,0)</f>
        <v>52433.4</v>
      </c>
      <c r="F717" s="2">
        <f>front!I717-front!H717</f>
        <v>5162.8000000000011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18632.864631126653</v>
      </c>
      <c r="J717" s="4">
        <f>D717/(constants!$A$4+constants!$B$4*data!D717+constants!$C$4*data!D717^2+constants!$D$4*data!D717^3+constants!$E$4*data!D717^4+constants!$F$4*data!D717^5+constants!$G$4*data!D717^6+constants!$H$4*data!D717^7)</f>
        <v>55175.063507347921</v>
      </c>
      <c r="K717" s="4">
        <f>E717/(constants!$A$4+constants!$B$4*data!E717+constants!$C$4*data!E717^2+constants!$D$4*data!E717^3+constants!$E$4*data!E717^4+constants!$F$4*data!E717^5+constants!$G$4*data!E717^6+constants!$H$4*data!E717^7)</f>
        <v>55175.063507347921</v>
      </c>
      <c r="L717" s="4">
        <f>F717/(constants!$A$4+constants!$B$4*data!F717+constants!$C$4*data!F717^2+constants!$D$4*data!F717^3+constants!$E$4*data!F717^4+constants!$F$4*data!F717^5+constants!$G$4*data!F717^6+constants!$H$4*data!F717^7)</f>
        <v>5151.9971637987273</v>
      </c>
      <c r="M717" s="4"/>
      <c r="N717" s="4"/>
      <c r="O717" s="4">
        <f t="shared" si="223"/>
        <v>62109.548770422181</v>
      </c>
      <c r="P717" s="4">
        <f t="shared" si="224"/>
        <v>18391.687835782639</v>
      </c>
      <c r="Q717" s="4">
        <f t="shared" si="224"/>
        <v>18391.687835782639</v>
      </c>
      <c r="R717" s="4">
        <f t="shared" si="225"/>
        <v>1717.3323879329091</v>
      </c>
      <c r="S717" s="4"/>
      <c r="T717" s="4">
        <f t="shared" si="226"/>
        <v>3.3770445282125015</v>
      </c>
      <c r="U717" s="4">
        <f t="shared" si="227"/>
        <v>1</v>
      </c>
      <c r="V717" s="4"/>
      <c r="W717" s="4"/>
      <c r="X717">
        <f>IF(front!E717&gt;$X$2,O717,P717)</f>
        <v>62109.548770422181</v>
      </c>
      <c r="Y717">
        <f t="shared" si="220"/>
        <v>61530.427108319287</v>
      </c>
      <c r="Z717">
        <f>SUMPRODUCT($B$7:$B$456,Y$7:Y$456,EXP(constants!$B$32+constants!$A$32*ABS($A$7:$A$456-$A717)))</f>
        <v>6.1477457225657374E-2</v>
      </c>
      <c r="AA717">
        <f t="shared" si="221"/>
        <v>61530.365630862063</v>
      </c>
      <c r="AB717">
        <f t="shared" si="228"/>
        <v>61522.850155468557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8.8566369263121794E-6</v>
      </c>
      <c r="AL717" s="17">
        <f t="shared" si="222"/>
        <v>1.4395686974727947E-10</v>
      </c>
      <c r="AQ717">
        <f t="shared" ref="AQ717:AQ780" si="230">AL717</f>
        <v>1.4395686974727947E-10</v>
      </c>
    </row>
    <row r="718" spans="1:43" x14ac:dyDescent="0.2">
      <c r="A718">
        <f>front!A718</f>
        <v>521.62</v>
      </c>
      <c r="B718" s="1">
        <f t="shared" si="229"/>
        <v>0.46000000000003638</v>
      </c>
      <c r="C718">
        <f>front!D718-front!B718</f>
        <v>18688.3</v>
      </c>
      <c r="D718" s="2">
        <f>front!E718-front!C718</f>
        <v>52131.9</v>
      </c>
      <c r="E718" s="2">
        <f>IF(front!F718-front!C718&gt;0,front!F718-front!C718,0)</f>
        <v>52131.9</v>
      </c>
      <c r="F718" s="2">
        <f>front!I718-front!H718</f>
        <v>5228.2999999999993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18855.798916991051</v>
      </c>
      <c r="J718" s="4">
        <f>D718/(constants!$A$4+constants!$B$4*data!D718+constants!$C$4*data!D718^2+constants!$D$4*data!D718^3+constants!$E$4*data!D718^4+constants!$F$4*data!D718^5+constants!$G$4*data!D718^6+constants!$H$4*data!D718^7)</f>
        <v>54841.422089646221</v>
      </c>
      <c r="K718" s="4">
        <f>E718/(constants!$A$4+constants!$B$4*data!E718+constants!$C$4*data!E718^2+constants!$D$4*data!E718^3+constants!$E$4*data!E718^4+constants!$F$4*data!E718^5+constants!$G$4*data!E718^6+constants!$H$4*data!E718^7)</f>
        <v>54841.422089646221</v>
      </c>
      <c r="L718" s="4">
        <f>F718/(constants!$A$4+constants!$B$4*data!F718+constants!$C$4*data!F718^2+constants!$D$4*data!F718^3+constants!$E$4*data!F718^4+constants!$F$4*data!F718^5+constants!$G$4*data!F718^6+constants!$H$4*data!F718^7)</f>
        <v>5217.4159374832607</v>
      </c>
      <c r="M718" s="4"/>
      <c r="N718" s="4"/>
      <c r="O718" s="4">
        <f t="shared" si="223"/>
        <v>62852.66305663684</v>
      </c>
      <c r="P718" s="4">
        <f t="shared" si="224"/>
        <v>18280.474029882073</v>
      </c>
      <c r="Q718" s="4">
        <f t="shared" si="224"/>
        <v>18280.474029882073</v>
      </c>
      <c r="R718" s="4">
        <f t="shared" si="225"/>
        <v>1739.1386458277534</v>
      </c>
      <c r="S718" s="4"/>
      <c r="T718" s="4">
        <f t="shared" si="226"/>
        <v>3.4382403297581394</v>
      </c>
      <c r="U718" s="4">
        <f t="shared" si="227"/>
        <v>1</v>
      </c>
      <c r="V718" s="4"/>
      <c r="W718" s="4"/>
      <c r="X718">
        <f>IF(front!E718&gt;$X$2,O718,P718)</f>
        <v>62852.66305663684</v>
      </c>
      <c r="Y718">
        <f t="shared" si="220"/>
        <v>62273.541394533946</v>
      </c>
      <c r="Z718">
        <f>SUMPRODUCT($B$7:$B$456,Y$7:Y$456,EXP(constants!$B$32+constants!$A$32*ABS($A$7:$A$456-$A718)))</f>
        <v>5.9889773146945151E-2</v>
      </c>
      <c r="AA718">
        <f t="shared" si="221"/>
        <v>62273.481504760799</v>
      </c>
      <c r="AB718">
        <f t="shared" si="228"/>
        <v>62265.966029367293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8.8861529690853044E-6</v>
      </c>
      <c r="AL718" s="17">
        <f t="shared" si="222"/>
        <v>1.4271284195437061E-10</v>
      </c>
      <c r="AQ718">
        <f t="shared" si="230"/>
        <v>1.4271284195437061E-10</v>
      </c>
    </row>
    <row r="719" spans="1:43" x14ac:dyDescent="0.2">
      <c r="A719">
        <f>front!A719</f>
        <v>522.08000000000004</v>
      </c>
      <c r="B719" s="1">
        <f t="shared" si="229"/>
        <v>0.46000000000003638</v>
      </c>
      <c r="C719">
        <f>front!D719-front!B719</f>
        <v>18688.3</v>
      </c>
      <c r="D719" s="2">
        <f>front!E719-front!C719</f>
        <v>52131.9</v>
      </c>
      <c r="E719" s="2">
        <f>IF(front!F719-front!C719&gt;0,front!F719-front!C719,0)</f>
        <v>52131.9</v>
      </c>
      <c r="F719" s="2">
        <f>front!I719-front!H719</f>
        <v>5228.2999999999993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18855.798916991051</v>
      </c>
      <c r="J719" s="4">
        <f>D719/(constants!$A$4+constants!$B$4*data!D719+constants!$C$4*data!D719^2+constants!$D$4*data!D719^3+constants!$E$4*data!D719^4+constants!$F$4*data!D719^5+constants!$G$4*data!D719^6+constants!$H$4*data!D719^7)</f>
        <v>54841.422089646221</v>
      </c>
      <c r="K719" s="4">
        <f>E719/(constants!$A$4+constants!$B$4*data!E719+constants!$C$4*data!E719^2+constants!$D$4*data!E719^3+constants!$E$4*data!E719^4+constants!$F$4*data!E719^5+constants!$G$4*data!E719^6+constants!$H$4*data!E719^7)</f>
        <v>54841.422089646221</v>
      </c>
      <c r="L719" s="4">
        <f>F719/(constants!$A$4+constants!$B$4*data!F719+constants!$C$4*data!F719^2+constants!$D$4*data!F719^3+constants!$E$4*data!F719^4+constants!$F$4*data!F719^5+constants!$G$4*data!F719^6+constants!$H$4*data!F719^7)</f>
        <v>5217.4159374832607</v>
      </c>
      <c r="M719" s="4"/>
      <c r="N719" s="4"/>
      <c r="O719" s="4">
        <f t="shared" si="223"/>
        <v>62852.66305663684</v>
      </c>
      <c r="P719" s="4">
        <f t="shared" si="224"/>
        <v>18280.474029882073</v>
      </c>
      <c r="Q719" s="4">
        <f t="shared" si="224"/>
        <v>18280.474029882073</v>
      </c>
      <c r="R719" s="4">
        <f t="shared" si="225"/>
        <v>1739.1386458277534</v>
      </c>
      <c r="S719" s="4"/>
      <c r="T719" s="4">
        <f t="shared" si="226"/>
        <v>3.4382403297581394</v>
      </c>
      <c r="U719" s="4">
        <f t="shared" si="227"/>
        <v>1</v>
      </c>
      <c r="V719" s="4"/>
      <c r="W719" s="4"/>
      <c r="X719">
        <f>IF(front!E719&gt;$X$2,O719,P719)</f>
        <v>62852.66305663684</v>
      </c>
      <c r="Y719">
        <f t="shared" si="220"/>
        <v>62273.541394533946</v>
      </c>
      <c r="Z719">
        <f>SUMPRODUCT($B$7:$B$456,Y$7:Y$456,EXP(constants!$B$32+constants!$A$32*ABS($A$7:$A$456-$A719)))</f>
        <v>5.8343091751940919E-2</v>
      </c>
      <c r="AA719">
        <f t="shared" si="221"/>
        <v>62273.483051442192</v>
      </c>
      <c r="AB719">
        <f t="shared" si="228"/>
        <v>62265.967576048686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8.9156780822587338E-6</v>
      </c>
      <c r="AL719" s="17">
        <f t="shared" si="222"/>
        <v>1.4318701578626478E-10</v>
      </c>
      <c r="AQ719">
        <f t="shared" si="230"/>
        <v>1.4318701578626478E-10</v>
      </c>
    </row>
    <row r="720" spans="1:43" x14ac:dyDescent="0.2">
      <c r="A720">
        <f>front!A720</f>
        <v>522.54</v>
      </c>
      <c r="B720" s="1">
        <f t="shared" si="229"/>
        <v>0.45999999999992269</v>
      </c>
      <c r="C720">
        <f>front!D720-front!B720</f>
        <v>18863</v>
      </c>
      <c r="D720" s="2">
        <f>front!E720-front!C720</f>
        <v>53194.2</v>
      </c>
      <c r="E720" s="2">
        <f>IF(front!F720-front!C720&gt;0,front!F720-front!C720,0)</f>
        <v>53194.2</v>
      </c>
      <c r="F720" s="2">
        <f>front!I720-front!H720</f>
        <v>5218.5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19036.384921406036</v>
      </c>
      <c r="J720" s="4">
        <f>D720/(constants!$A$4+constants!$B$4*data!D720+constants!$C$4*data!D720^2+constants!$D$4*data!D720^3+constants!$E$4*data!D720^4+constants!$F$4*data!D720^5+constants!$G$4*data!D720^6+constants!$H$4*data!D720^7)</f>
        <v>56017.344088194113</v>
      </c>
      <c r="K720" s="4">
        <f>E720/(constants!$A$4+constants!$B$4*data!E720+constants!$C$4*data!E720^2+constants!$D$4*data!E720^3+constants!$E$4*data!E720^4+constants!$F$4*data!E720^5+constants!$G$4*data!E720^6+constants!$H$4*data!E720^7)</f>
        <v>56017.344088194113</v>
      </c>
      <c r="L720" s="4">
        <f>F720/(constants!$A$4+constants!$B$4*data!F720+constants!$C$4*data!F720^2+constants!$D$4*data!F720^3+constants!$E$4*data!F720^4+constants!$F$4*data!F720^5+constants!$G$4*data!F720^6+constants!$H$4*data!F720^7)</f>
        <v>5207.627877406052</v>
      </c>
      <c r="M720" s="4"/>
      <c r="N720" s="4"/>
      <c r="O720" s="4">
        <f t="shared" si="223"/>
        <v>63454.616404686778</v>
      </c>
      <c r="P720" s="4">
        <f t="shared" si="224"/>
        <v>18672.448029398038</v>
      </c>
      <c r="Q720" s="4">
        <f t="shared" si="224"/>
        <v>18672.448029398038</v>
      </c>
      <c r="R720" s="4">
        <f t="shared" si="225"/>
        <v>1735.8759591353507</v>
      </c>
      <c r="S720" s="4"/>
      <c r="T720" s="4">
        <f t="shared" si="226"/>
        <v>3.3983019422404266</v>
      </c>
      <c r="U720" s="4">
        <f t="shared" si="227"/>
        <v>1</v>
      </c>
      <c r="V720" s="4"/>
      <c r="W720" s="4"/>
      <c r="X720">
        <f>IF(front!E720&gt;$X$2,O720,P720)</f>
        <v>63454.616404686778</v>
      </c>
      <c r="Y720">
        <f t="shared" si="220"/>
        <v>62875.494742583884</v>
      </c>
      <c r="Z720">
        <f>SUMPRODUCT($B$7:$B$456,Y$7:Y$456,EXP(constants!$B$32+constants!$A$32*ABS($A$7:$A$456-$A720)))</f>
        <v>5.6836354127166137E-2</v>
      </c>
      <c r="AA720">
        <f t="shared" si="221"/>
        <v>62875.437906229759</v>
      </c>
      <c r="AB720">
        <f t="shared" si="228"/>
        <v>62867.922430836254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8.9452119498286341E-6</v>
      </c>
      <c r="AL720" s="17">
        <f t="shared" si="222"/>
        <v>1.422857890630894E-10</v>
      </c>
      <c r="AQ720">
        <f t="shared" si="230"/>
        <v>1.422857890630894E-10</v>
      </c>
    </row>
    <row r="721" spans="1:43" x14ac:dyDescent="0.2">
      <c r="A721">
        <f>front!A721</f>
        <v>523</v>
      </c>
      <c r="B721" s="1">
        <f t="shared" si="229"/>
        <v>0.46000000000003638</v>
      </c>
      <c r="C721">
        <f>front!D721-front!B721</f>
        <v>18863</v>
      </c>
      <c r="D721" s="2">
        <f>front!E721-front!C721</f>
        <v>53194.2</v>
      </c>
      <c r="E721" s="2">
        <f>IF(front!F721-front!C721&gt;0,front!F721-front!C721,0)</f>
        <v>53194.2</v>
      </c>
      <c r="F721" s="2">
        <f>front!I721-front!H721</f>
        <v>5218.5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19036.384921406036</v>
      </c>
      <c r="J721" s="4">
        <f>D721/(constants!$A$4+constants!$B$4*data!D721+constants!$C$4*data!D721^2+constants!$D$4*data!D721^3+constants!$E$4*data!D721^4+constants!$F$4*data!D721^5+constants!$G$4*data!D721^6+constants!$H$4*data!D721^7)</f>
        <v>56017.344088194113</v>
      </c>
      <c r="K721" s="4">
        <f>E721/(constants!$A$4+constants!$B$4*data!E721+constants!$C$4*data!E721^2+constants!$D$4*data!E721^3+constants!$E$4*data!E721^4+constants!$F$4*data!E721^5+constants!$G$4*data!E721^6+constants!$H$4*data!E721^7)</f>
        <v>56017.344088194113</v>
      </c>
      <c r="L721" s="4">
        <f>F721/(constants!$A$4+constants!$B$4*data!F721+constants!$C$4*data!F721^2+constants!$D$4*data!F721^3+constants!$E$4*data!F721^4+constants!$F$4*data!F721^5+constants!$G$4*data!F721^6+constants!$H$4*data!F721^7)</f>
        <v>5207.627877406052</v>
      </c>
      <c r="M721" s="4"/>
      <c r="N721" s="4"/>
      <c r="O721" s="4">
        <f t="shared" si="223"/>
        <v>63454.616404686778</v>
      </c>
      <c r="P721" s="4">
        <f t="shared" si="224"/>
        <v>18672.448029398038</v>
      </c>
      <c r="Q721" s="4">
        <f t="shared" si="224"/>
        <v>18672.448029398038</v>
      </c>
      <c r="R721" s="4">
        <f t="shared" si="225"/>
        <v>1735.8759591353507</v>
      </c>
      <c r="S721" s="4"/>
      <c r="T721" s="4">
        <f t="shared" si="226"/>
        <v>3.3983019422404266</v>
      </c>
      <c r="U721" s="4">
        <f t="shared" si="227"/>
        <v>1</v>
      </c>
      <c r="V721" s="4"/>
      <c r="W721" s="4"/>
      <c r="X721">
        <f>IF(front!E721&gt;$X$2,O721,P721)</f>
        <v>63454.616404686778</v>
      </c>
      <c r="Y721">
        <f t="shared" si="220"/>
        <v>62875.494742583884</v>
      </c>
      <c r="Z721">
        <f>SUMPRODUCT($B$7:$B$456,Y$7:Y$456,EXP(constants!$B$32+constants!$A$32*ABS($A$7:$A$456-$A721)))</f>
        <v>5.5368528706076801E-2</v>
      </c>
      <c r="AA721">
        <f t="shared" si="221"/>
        <v>62875.439374055175</v>
      </c>
      <c r="AB721">
        <f t="shared" si="228"/>
        <v>62867.923898661669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8.9747542561125615E-6</v>
      </c>
      <c r="AL721" s="17">
        <f t="shared" si="222"/>
        <v>1.4275569637990886E-10</v>
      </c>
      <c r="AQ721">
        <f t="shared" si="230"/>
        <v>1.4275569637990886E-10</v>
      </c>
    </row>
    <row r="722" spans="1:43" x14ac:dyDescent="0.2">
      <c r="A722">
        <f>front!A722</f>
        <v>523.46</v>
      </c>
      <c r="B722" s="1">
        <f t="shared" si="229"/>
        <v>0.46000000000003638</v>
      </c>
      <c r="C722">
        <f>front!D722-front!B722</f>
        <v>19054.95</v>
      </c>
      <c r="D722" s="2">
        <f>front!E722-front!C722</f>
        <v>52052.3</v>
      </c>
      <c r="E722" s="2">
        <f>IF(front!F722-front!C722&gt;0,front!F722-front!C722,0)</f>
        <v>52052.3</v>
      </c>
      <c r="F722" s="2">
        <f>front!I722-front!H722</f>
        <v>5418.4000000000015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19234.915646770925</v>
      </c>
      <c r="J722" s="4">
        <f>D722/(constants!$A$4+constants!$B$4*data!D722+constants!$C$4*data!D722^2+constants!$D$4*data!D722^3+constants!$E$4*data!D722^4+constants!$F$4*data!D722^5+constants!$G$4*data!D722^6+constants!$H$4*data!D722^7)</f>
        <v>54753.348822400381</v>
      </c>
      <c r="K722" s="4">
        <f>E722/(constants!$A$4+constants!$B$4*data!E722+constants!$C$4*data!E722^2+constants!$D$4*data!E722^3+constants!$E$4*data!E722^4+constants!$F$4*data!E722^5+constants!$G$4*data!E722^6+constants!$H$4*data!E722^7)</f>
        <v>54753.348822400381</v>
      </c>
      <c r="L722" s="4">
        <f>F722/(constants!$A$4+constants!$B$4*data!F722+constants!$C$4*data!F722^2+constants!$D$4*data!F722^3+constants!$E$4*data!F722^4+constants!$F$4*data!F722^5+constants!$G$4*data!F722^6+constants!$H$4*data!F722^7)</f>
        <v>5407.2997176129866</v>
      </c>
      <c r="M722" s="4"/>
      <c r="N722" s="4"/>
      <c r="O722" s="4">
        <f t="shared" si="223"/>
        <v>64116.385489236418</v>
      </c>
      <c r="P722" s="4">
        <f t="shared" si="224"/>
        <v>18251.116274133463</v>
      </c>
      <c r="Q722" s="4">
        <f t="shared" si="224"/>
        <v>18251.116274133463</v>
      </c>
      <c r="R722" s="4">
        <f t="shared" si="225"/>
        <v>1802.4332392043289</v>
      </c>
      <c r="S722" s="4"/>
      <c r="T722" s="4">
        <f t="shared" si="226"/>
        <v>3.5130117263077145</v>
      </c>
      <c r="U722" s="4">
        <f t="shared" si="227"/>
        <v>1</v>
      </c>
      <c r="V722" s="4"/>
      <c r="W722" s="4"/>
      <c r="X722">
        <f>IF(front!E722&gt;$X$2,O722,P722)</f>
        <v>64116.385489236418</v>
      </c>
      <c r="Y722">
        <f t="shared" si="220"/>
        <v>63537.263827133524</v>
      </c>
      <c r="Z722">
        <f>SUMPRODUCT($B$7:$B$456,Y$7:Y$456,EXP(constants!$B$32+constants!$A$32*ABS($A$7:$A$456-$A722)))</f>
        <v>5.3938610562818387E-2</v>
      </c>
      <c r="AA722">
        <f t="shared" si="221"/>
        <v>63537.209888522964</v>
      </c>
      <c r="AB722">
        <f t="shared" si="228"/>
        <v>63529.694413129459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9.004304685758293E-6</v>
      </c>
      <c r="AL722" s="17">
        <f t="shared" si="222"/>
        <v>1.417337950219607E-10</v>
      </c>
      <c r="AQ722">
        <f t="shared" si="230"/>
        <v>1.417337950219607E-10</v>
      </c>
    </row>
    <row r="723" spans="1:43" x14ac:dyDescent="0.2">
      <c r="A723">
        <f>front!A723</f>
        <v>523.91999999999996</v>
      </c>
      <c r="B723" s="1">
        <f t="shared" si="229"/>
        <v>0.45999999999992269</v>
      </c>
      <c r="C723">
        <f>front!D723-front!B723</f>
        <v>19054.95</v>
      </c>
      <c r="D723" s="2">
        <f>front!E723-front!C723</f>
        <v>52052.3</v>
      </c>
      <c r="E723" s="2">
        <f>IF(front!F723-front!C723&gt;0,front!F723-front!C723,0)</f>
        <v>52052.3</v>
      </c>
      <c r="F723" s="2">
        <f>front!I723-front!H723</f>
        <v>5418.4000000000015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19234.915646770925</v>
      </c>
      <c r="J723" s="4">
        <f>D723/(constants!$A$4+constants!$B$4*data!D723+constants!$C$4*data!D723^2+constants!$D$4*data!D723^3+constants!$E$4*data!D723^4+constants!$F$4*data!D723^5+constants!$G$4*data!D723^6+constants!$H$4*data!D723^7)</f>
        <v>54753.348822400381</v>
      </c>
      <c r="K723" s="4">
        <f>E723/(constants!$A$4+constants!$B$4*data!E723+constants!$C$4*data!E723^2+constants!$D$4*data!E723^3+constants!$E$4*data!E723^4+constants!$F$4*data!E723^5+constants!$G$4*data!E723^6+constants!$H$4*data!E723^7)</f>
        <v>54753.348822400381</v>
      </c>
      <c r="L723" s="4">
        <f>F723/(constants!$A$4+constants!$B$4*data!F723+constants!$C$4*data!F723^2+constants!$D$4*data!F723^3+constants!$E$4*data!F723^4+constants!$F$4*data!F723^5+constants!$G$4*data!F723^6+constants!$H$4*data!F723^7)</f>
        <v>5407.2997176129866</v>
      </c>
      <c r="M723" s="4"/>
      <c r="N723" s="4"/>
      <c r="O723" s="4">
        <f t="shared" si="223"/>
        <v>64116.385489236418</v>
      </c>
      <c r="P723" s="4">
        <f t="shared" si="224"/>
        <v>18251.116274133463</v>
      </c>
      <c r="Q723" s="4">
        <f t="shared" si="224"/>
        <v>18251.116274133463</v>
      </c>
      <c r="R723" s="4">
        <f t="shared" si="225"/>
        <v>1802.4332392043289</v>
      </c>
      <c r="S723" s="4"/>
      <c r="T723" s="4">
        <f t="shared" si="226"/>
        <v>3.5130117263077145</v>
      </c>
      <c r="U723" s="4">
        <f t="shared" si="227"/>
        <v>1</v>
      </c>
      <c r="V723" s="4"/>
      <c r="W723" s="4"/>
      <c r="X723">
        <f>IF(front!E723&gt;$X$2,O723,P723)</f>
        <v>64116.385489236418</v>
      </c>
      <c r="Y723">
        <f t="shared" si="220"/>
        <v>63537.263827133524</v>
      </c>
      <c r="Z723">
        <f>SUMPRODUCT($B$7:$B$456,Y$7:Y$456,EXP(constants!$B$32+constants!$A$32*ABS($A$7:$A$456-$A723)))</f>
        <v>5.2545620724216445E-2</v>
      </c>
      <c r="AA723">
        <f t="shared" si="221"/>
        <v>63537.211281512798</v>
      </c>
      <c r="AB723">
        <f t="shared" si="228"/>
        <v>63529.695806119293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9.0338629237525035E-6</v>
      </c>
      <c r="AL723" s="17">
        <f t="shared" si="222"/>
        <v>1.4219905839502454E-10</v>
      </c>
      <c r="AQ723">
        <f t="shared" si="230"/>
        <v>1.4219905839502454E-10</v>
      </c>
    </row>
    <row r="724" spans="1:43" x14ac:dyDescent="0.2">
      <c r="A724">
        <f>front!A724</f>
        <v>524.38</v>
      </c>
      <c r="B724" s="1">
        <f t="shared" si="229"/>
        <v>0.46000000000003638</v>
      </c>
      <c r="C724">
        <f>front!D724-front!B724</f>
        <v>19280.650000000001</v>
      </c>
      <c r="D724" s="2">
        <f>front!E724-front!C724</f>
        <v>51330.3</v>
      </c>
      <c r="E724" s="2">
        <f>IF(front!F724-front!C724&gt;0,front!F724-front!C724,0)</f>
        <v>51330.3</v>
      </c>
      <c r="F724" s="2">
        <f>front!I724-front!H724</f>
        <v>5488.9999999999982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19468.504874213329</v>
      </c>
      <c r="J724" s="4">
        <f>D724/(constants!$A$4+constants!$B$4*data!D724+constants!$C$4*data!D724^2+constants!$D$4*data!D724^3+constants!$E$4*data!D724^4+constants!$F$4*data!D724^5+constants!$G$4*data!D724^6+constants!$H$4*data!D724^7)</f>
        <v>53954.711794427858</v>
      </c>
      <c r="K724" s="4">
        <f>E724/(constants!$A$4+constants!$B$4*data!E724+constants!$C$4*data!E724^2+constants!$D$4*data!E724^3+constants!$E$4*data!E724^4+constants!$F$4*data!E724^5+constants!$G$4*data!E724^6+constants!$H$4*data!E724^7)</f>
        <v>53954.711794427858</v>
      </c>
      <c r="L724" s="4">
        <f>F724/(constants!$A$4+constants!$B$4*data!F724+constants!$C$4*data!F724^2+constants!$D$4*data!F724^3+constants!$E$4*data!F724^4+constants!$F$4*data!F724^5+constants!$G$4*data!F724^6+constants!$H$4*data!F724^7)</f>
        <v>5477.827160402212</v>
      </c>
      <c r="M724" s="4"/>
      <c r="N724" s="4"/>
      <c r="O724" s="4">
        <f t="shared" si="223"/>
        <v>64895.016247377767</v>
      </c>
      <c r="P724" s="4">
        <f t="shared" si="224"/>
        <v>17984.903931475954</v>
      </c>
      <c r="Q724" s="4">
        <f t="shared" si="224"/>
        <v>17984.903931475954</v>
      </c>
      <c r="R724" s="4">
        <f t="shared" si="225"/>
        <v>1825.9423868007375</v>
      </c>
      <c r="S724" s="4"/>
      <c r="T724" s="4">
        <f t="shared" si="226"/>
        <v>3.6083048591548454</v>
      </c>
      <c r="U724" s="4">
        <f t="shared" si="227"/>
        <v>1</v>
      </c>
      <c r="V724" s="4"/>
      <c r="W724" s="4"/>
      <c r="X724">
        <f>IF(front!E724&gt;$X$2,O724,P724)</f>
        <v>64895.016247377767</v>
      </c>
      <c r="Y724">
        <f t="shared" si="220"/>
        <v>64315.894585274873</v>
      </c>
      <c r="Z724">
        <f>SUMPRODUCT($B$7:$B$456,Y$7:Y$456,EXP(constants!$B$32+constants!$A$32*ABS($A$7:$A$456-$A724)))</f>
        <v>5.1188605499535501E-2</v>
      </c>
      <c r="AA724">
        <f t="shared" si="221"/>
        <v>64315.84339666937</v>
      </c>
      <c r="AB724">
        <f t="shared" si="228"/>
        <v>64308.327921275864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9.063428655433922E-6</v>
      </c>
      <c r="AL724" s="17">
        <f t="shared" si="222"/>
        <v>1.4093709086215199E-10</v>
      </c>
      <c r="AQ724">
        <f t="shared" si="230"/>
        <v>1.4093709086215199E-10</v>
      </c>
    </row>
    <row r="725" spans="1:43" x14ac:dyDescent="0.2">
      <c r="A725">
        <f>front!A725</f>
        <v>524.84</v>
      </c>
      <c r="B725" s="1">
        <f t="shared" si="229"/>
        <v>0.46000000000003638</v>
      </c>
      <c r="C725">
        <f>front!D725-front!B725</f>
        <v>19280.650000000001</v>
      </c>
      <c r="D725" s="2">
        <f>front!E725-front!C725</f>
        <v>51330.3</v>
      </c>
      <c r="E725" s="2">
        <f>IF(front!F725-front!C725&gt;0,front!F725-front!C725,0)</f>
        <v>51330.3</v>
      </c>
      <c r="F725" s="2">
        <f>front!I725-front!H725</f>
        <v>5488.9999999999982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19468.504874213329</v>
      </c>
      <c r="J725" s="4">
        <f>D725/(constants!$A$4+constants!$B$4*data!D725+constants!$C$4*data!D725^2+constants!$D$4*data!D725^3+constants!$E$4*data!D725^4+constants!$F$4*data!D725^5+constants!$G$4*data!D725^6+constants!$H$4*data!D725^7)</f>
        <v>53954.711794427858</v>
      </c>
      <c r="K725" s="4">
        <f>E725/(constants!$A$4+constants!$B$4*data!E725+constants!$C$4*data!E725^2+constants!$D$4*data!E725^3+constants!$E$4*data!E725^4+constants!$F$4*data!E725^5+constants!$G$4*data!E725^6+constants!$H$4*data!E725^7)</f>
        <v>53954.711794427858</v>
      </c>
      <c r="L725" s="4">
        <f>F725/(constants!$A$4+constants!$B$4*data!F725+constants!$C$4*data!F725^2+constants!$D$4*data!F725^3+constants!$E$4*data!F725^4+constants!$F$4*data!F725^5+constants!$G$4*data!F725^6+constants!$H$4*data!F725^7)</f>
        <v>5477.827160402212</v>
      </c>
      <c r="M725" s="4"/>
      <c r="N725" s="4"/>
      <c r="O725" s="4">
        <f t="shared" si="223"/>
        <v>64895.016247377767</v>
      </c>
      <c r="P725" s="4">
        <f t="shared" si="224"/>
        <v>17984.903931475954</v>
      </c>
      <c r="Q725" s="4">
        <f t="shared" si="224"/>
        <v>17984.903931475954</v>
      </c>
      <c r="R725" s="4">
        <f t="shared" si="225"/>
        <v>1825.9423868007375</v>
      </c>
      <c r="S725" s="4"/>
      <c r="T725" s="4">
        <f t="shared" si="226"/>
        <v>3.6083048591548454</v>
      </c>
      <c r="U725" s="4">
        <f t="shared" si="227"/>
        <v>1</v>
      </c>
      <c r="V725" s="4"/>
      <c r="W725" s="4"/>
      <c r="X725">
        <f>IF(front!E725&gt;$X$2,O725,P725)</f>
        <v>64895.016247377767</v>
      </c>
      <c r="Y725">
        <f t="shared" si="220"/>
        <v>64315.894585274873</v>
      </c>
      <c r="Z725">
        <f>SUMPRODUCT($B$7:$B$456,Y$7:Y$456,EXP(constants!$B$32+constants!$A$32*ABS($A$7:$A$456-$A725)))</f>
        <v>4.9866635827550167E-2</v>
      </c>
      <c r="AA725">
        <f t="shared" si="221"/>
        <v>64315.844718639048</v>
      </c>
      <c r="AB725">
        <f t="shared" si="228"/>
        <v>64308.329243245542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9.0930015664985034E-6</v>
      </c>
      <c r="AL725" s="17">
        <f t="shared" si="222"/>
        <v>1.4139694925216181E-10</v>
      </c>
      <c r="AQ725">
        <f t="shared" si="230"/>
        <v>1.4139694925216181E-10</v>
      </c>
    </row>
    <row r="726" spans="1:43" x14ac:dyDescent="0.2">
      <c r="A726">
        <f>front!A726</f>
        <v>525.29999999999995</v>
      </c>
      <c r="B726" s="1">
        <f t="shared" si="229"/>
        <v>0.45999999999992269</v>
      </c>
      <c r="C726">
        <f>front!D726-front!B726</f>
        <v>19436.900000000001</v>
      </c>
      <c r="D726" s="2">
        <f>front!E726-front!C726</f>
        <v>52212.4</v>
      </c>
      <c r="E726" s="2">
        <f>IF(front!F726-front!C726&gt;0,front!F726-front!C726,0)</f>
        <v>52212.4</v>
      </c>
      <c r="F726" s="2">
        <f>front!I726-front!H726</f>
        <v>5177.7000000000007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19630.311978944523</v>
      </c>
      <c r="J726" s="4">
        <f>D726/(constants!$A$4+constants!$B$4*data!D726+constants!$C$4*data!D726^2+constants!$D$4*data!D726^3+constants!$E$4*data!D726^4+constants!$F$4*data!D726^5+constants!$G$4*data!D726^6+constants!$H$4*data!D726^7)</f>
        <v>54930.496360184537</v>
      </c>
      <c r="K726" s="4">
        <f>E726/(constants!$A$4+constants!$B$4*data!E726+constants!$C$4*data!E726^2+constants!$D$4*data!E726^3+constants!$E$4*data!E726^4+constants!$F$4*data!E726^5+constants!$G$4*data!E726^6+constants!$H$4*data!E726^7)</f>
        <v>54930.496360184537</v>
      </c>
      <c r="L726" s="4">
        <f>F726/(constants!$A$4+constants!$B$4*data!F726+constants!$C$4*data!F726^2+constants!$D$4*data!F726^3+constants!$E$4*data!F726^4+constants!$F$4*data!F726^5+constants!$G$4*data!F726^6+constants!$H$4*data!F726^7)</f>
        <v>5166.8783939020204</v>
      </c>
      <c r="M726" s="4"/>
      <c r="N726" s="4"/>
      <c r="O726" s="4">
        <f t="shared" si="223"/>
        <v>65434.373263148402</v>
      </c>
      <c r="P726" s="4">
        <f t="shared" si="224"/>
        <v>18310.165453394846</v>
      </c>
      <c r="Q726" s="4">
        <f t="shared" si="224"/>
        <v>18310.165453394846</v>
      </c>
      <c r="R726" s="4">
        <f t="shared" si="225"/>
        <v>1722.2927979673402</v>
      </c>
      <c r="S726" s="4"/>
      <c r="T726" s="4">
        <f t="shared" si="226"/>
        <v>3.5736636804129134</v>
      </c>
      <c r="U726" s="4">
        <f t="shared" si="227"/>
        <v>1</v>
      </c>
      <c r="V726" s="4"/>
      <c r="W726" s="4"/>
      <c r="X726">
        <f>IF(front!E726&gt;$X$2,O726,P726)</f>
        <v>65434.373263148402</v>
      </c>
      <c r="Y726">
        <f t="shared" si="220"/>
        <v>64855.251601045507</v>
      </c>
      <c r="Z726">
        <f>SUMPRODUCT($B$7:$B$456,Y$7:Y$456,EXP(constants!$B$32+constants!$A$32*ABS($A$7:$A$456-$A726)))</f>
        <v>4.8578806640475723E-2</v>
      </c>
      <c r="AA726">
        <f t="shared" si="221"/>
        <v>64855.203022238864</v>
      </c>
      <c r="AB726">
        <f t="shared" si="228"/>
        <v>64847.687546845358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9.1225813430133064E-6</v>
      </c>
      <c r="AL726" s="17">
        <f t="shared" si="222"/>
        <v>1.4067704937702274E-10</v>
      </c>
      <c r="AQ726">
        <f t="shared" si="230"/>
        <v>1.4067704937702274E-10</v>
      </c>
    </row>
    <row r="727" spans="1:43" x14ac:dyDescent="0.2">
      <c r="A727">
        <f>front!A727</f>
        <v>525.76</v>
      </c>
      <c r="B727" s="1">
        <f t="shared" si="229"/>
        <v>0.46000000000003638</v>
      </c>
      <c r="C727">
        <f>front!D727-front!B727</f>
        <v>19436.900000000001</v>
      </c>
      <c r="D727" s="2">
        <f>front!E727-front!C727</f>
        <v>52212.4</v>
      </c>
      <c r="E727" s="2">
        <f>IF(front!F727-front!C727&gt;0,front!F727-front!C727,0)</f>
        <v>52212.4</v>
      </c>
      <c r="F727" s="2">
        <f>front!I727-front!H727</f>
        <v>5177.7000000000007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19630.311978944523</v>
      </c>
      <c r="J727" s="4">
        <f>D727/(constants!$A$4+constants!$B$4*data!D727+constants!$C$4*data!D727^2+constants!$D$4*data!D727^3+constants!$E$4*data!D727^4+constants!$F$4*data!D727^5+constants!$G$4*data!D727^6+constants!$H$4*data!D727^7)</f>
        <v>54930.496360184537</v>
      </c>
      <c r="K727" s="4">
        <f>E727/(constants!$A$4+constants!$B$4*data!E727+constants!$C$4*data!E727^2+constants!$D$4*data!E727^3+constants!$E$4*data!E727^4+constants!$F$4*data!E727^5+constants!$G$4*data!E727^6+constants!$H$4*data!E727^7)</f>
        <v>54930.496360184537</v>
      </c>
      <c r="L727" s="4">
        <f>F727/(constants!$A$4+constants!$B$4*data!F727+constants!$C$4*data!F727^2+constants!$D$4*data!F727^3+constants!$E$4*data!F727^4+constants!$F$4*data!F727^5+constants!$G$4*data!F727^6+constants!$H$4*data!F727^7)</f>
        <v>5166.8783939020204</v>
      </c>
      <c r="M727" s="4"/>
      <c r="N727" s="4"/>
      <c r="O727" s="4">
        <f t="shared" si="223"/>
        <v>65434.373263148402</v>
      </c>
      <c r="P727" s="4">
        <f t="shared" si="224"/>
        <v>18310.165453394846</v>
      </c>
      <c r="Q727" s="4">
        <f t="shared" si="224"/>
        <v>18310.165453394846</v>
      </c>
      <c r="R727" s="4">
        <f t="shared" si="225"/>
        <v>1722.2927979673402</v>
      </c>
      <c r="S727" s="4"/>
      <c r="T727" s="4">
        <f t="shared" si="226"/>
        <v>3.5736636804129134</v>
      </c>
      <c r="U727" s="4">
        <f t="shared" si="227"/>
        <v>1</v>
      </c>
      <c r="V727" s="4"/>
      <c r="W727" s="4"/>
      <c r="X727">
        <f>IF(front!E727&gt;$X$2,O727,P727)</f>
        <v>65434.373263148402</v>
      </c>
      <c r="Y727">
        <f t="shared" si="220"/>
        <v>64855.251601045507</v>
      </c>
      <c r="Z727">
        <f>SUMPRODUCT($B$7:$B$456,Y$7:Y$456,EXP(constants!$B$32+constants!$A$32*ABS($A$7:$A$456-$A727)))</f>
        <v>4.7324236244325121E-2</v>
      </c>
      <c r="AA727">
        <f t="shared" si="221"/>
        <v>64855.204276809265</v>
      </c>
      <c r="AB727">
        <f t="shared" si="228"/>
        <v>64847.688801415759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9.1521676714231103E-6</v>
      </c>
      <c r="AL727" s="17">
        <f t="shared" si="222"/>
        <v>1.4113329003058162E-10</v>
      </c>
      <c r="AQ727">
        <f t="shared" si="230"/>
        <v>1.4113329003058162E-10</v>
      </c>
    </row>
    <row r="728" spans="1:43" x14ac:dyDescent="0.2">
      <c r="A728">
        <f>front!A728</f>
        <v>526.22</v>
      </c>
      <c r="B728" s="1">
        <f t="shared" si="229"/>
        <v>0.46000000000003638</v>
      </c>
      <c r="C728">
        <f>front!D728-front!B728</f>
        <v>19646</v>
      </c>
      <c r="D728" s="2">
        <f>front!E728-front!C728</f>
        <v>52488.7</v>
      </c>
      <c r="E728" s="2">
        <f>IF(front!F728-front!C728&gt;0,front!F728-front!C728,0)</f>
        <v>52488.7</v>
      </c>
      <c r="F728" s="2">
        <f>front!I728-front!H728</f>
        <v>5239.2000000000007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19846.970358396029</v>
      </c>
      <c r="J728" s="4">
        <f>D728/(constants!$A$4+constants!$B$4*data!D728+constants!$C$4*data!D728^2+constants!$D$4*data!D728^3+constants!$E$4*data!D728^4+constants!$F$4*data!D728^5+constants!$G$4*data!D728^6+constants!$H$4*data!D728^7)</f>
        <v>55236.267237117288</v>
      </c>
      <c r="K728" s="4">
        <f>E728/(constants!$A$4+constants!$B$4*data!E728+constants!$C$4*data!E728^2+constants!$D$4*data!E728^3+constants!$E$4*data!E728^4+constants!$F$4*data!E728^5+constants!$G$4*data!E728^6+constants!$H$4*data!E728^7)</f>
        <v>55236.267237117288</v>
      </c>
      <c r="L728" s="4">
        <f>F728/(constants!$A$4+constants!$B$4*data!F728+constants!$C$4*data!F728^2+constants!$D$4*data!F728^3+constants!$E$4*data!F728^4+constants!$F$4*data!F728^5+constants!$G$4*data!F728^6+constants!$H$4*data!F728^7)</f>
        <v>5228.3027464079432</v>
      </c>
      <c r="M728" s="4"/>
      <c r="N728" s="4"/>
      <c r="O728" s="4">
        <f t="shared" si="223"/>
        <v>66156.567861320087</v>
      </c>
      <c r="P728" s="4">
        <f t="shared" si="224"/>
        <v>18412.089079039099</v>
      </c>
      <c r="Q728" s="4">
        <f t="shared" si="224"/>
        <v>18412.089079039099</v>
      </c>
      <c r="R728" s="4">
        <f t="shared" si="225"/>
        <v>1742.767582135981</v>
      </c>
      <c r="S728" s="4"/>
      <c r="T728" s="4">
        <f t="shared" si="226"/>
        <v>3.5931049202143392</v>
      </c>
      <c r="U728" s="4">
        <f t="shared" si="227"/>
        <v>1</v>
      </c>
      <c r="V728" s="4"/>
      <c r="W728" s="4"/>
      <c r="X728">
        <f>IF(front!E728&gt;$X$2,O728,P728)</f>
        <v>66156.567861320087</v>
      </c>
      <c r="Y728">
        <f t="shared" si="220"/>
        <v>65577.4461992172</v>
      </c>
      <c r="Z728">
        <f>SUMPRODUCT($B$7:$B$456,Y$7:Y$456,EXP(constants!$B$32+constants!$A$32*ABS($A$7:$A$456-$A728)))</f>
        <v>4.6102065715271874E-2</v>
      </c>
      <c r="AA728">
        <f t="shared" si="221"/>
        <v>65577.400097151491</v>
      </c>
      <c r="AB728">
        <f t="shared" si="228"/>
        <v>65569.884621757985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9.181760238563453E-6</v>
      </c>
      <c r="AL728" s="17">
        <f t="shared" si="222"/>
        <v>1.4003014175682534E-10</v>
      </c>
      <c r="AQ728">
        <f t="shared" si="230"/>
        <v>1.4003014175682534E-10</v>
      </c>
    </row>
    <row r="729" spans="1:43" x14ac:dyDescent="0.2">
      <c r="A729">
        <f>front!A729</f>
        <v>526.67999999999995</v>
      </c>
      <c r="B729" s="1">
        <f t="shared" si="229"/>
        <v>0.45999999999992269</v>
      </c>
      <c r="C729">
        <f>front!D729-front!B729</f>
        <v>19646</v>
      </c>
      <c r="D729" s="2">
        <f>front!E729-front!C729</f>
        <v>52488.7</v>
      </c>
      <c r="E729" s="2">
        <f>IF(front!F729-front!C729&gt;0,front!F729-front!C729,0)</f>
        <v>52488.7</v>
      </c>
      <c r="F729" s="2">
        <f>front!I729-front!H729</f>
        <v>5239.2000000000007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19846.970358396029</v>
      </c>
      <c r="J729" s="4">
        <f>D729/(constants!$A$4+constants!$B$4*data!D729+constants!$C$4*data!D729^2+constants!$D$4*data!D729^3+constants!$E$4*data!D729^4+constants!$F$4*data!D729^5+constants!$G$4*data!D729^6+constants!$H$4*data!D729^7)</f>
        <v>55236.267237117288</v>
      </c>
      <c r="K729" s="4">
        <f>E729/(constants!$A$4+constants!$B$4*data!E729+constants!$C$4*data!E729^2+constants!$D$4*data!E729^3+constants!$E$4*data!E729^4+constants!$F$4*data!E729^5+constants!$G$4*data!E729^6+constants!$H$4*data!E729^7)</f>
        <v>55236.267237117288</v>
      </c>
      <c r="L729" s="4">
        <f>F729/(constants!$A$4+constants!$B$4*data!F729+constants!$C$4*data!F729^2+constants!$D$4*data!F729^3+constants!$E$4*data!F729^4+constants!$F$4*data!F729^5+constants!$G$4*data!F729^6+constants!$H$4*data!F729^7)</f>
        <v>5228.3027464079432</v>
      </c>
      <c r="M729" s="4"/>
      <c r="N729" s="4"/>
      <c r="O729" s="4">
        <f t="shared" si="223"/>
        <v>66156.567861320087</v>
      </c>
      <c r="P729" s="4">
        <f t="shared" si="224"/>
        <v>18412.089079039099</v>
      </c>
      <c r="Q729" s="4">
        <f t="shared" si="224"/>
        <v>18412.089079039099</v>
      </c>
      <c r="R729" s="4">
        <f t="shared" si="225"/>
        <v>1742.767582135981</v>
      </c>
      <c r="S729" s="4"/>
      <c r="T729" s="4">
        <f t="shared" si="226"/>
        <v>3.5931049202143392</v>
      </c>
      <c r="U729" s="4">
        <f t="shared" si="227"/>
        <v>1</v>
      </c>
      <c r="V729" s="4"/>
      <c r="W729" s="4"/>
      <c r="X729">
        <f>IF(front!E729&gt;$X$2,O729,P729)</f>
        <v>66156.567861320087</v>
      </c>
      <c r="Y729">
        <f t="shared" si="220"/>
        <v>65577.4461992172</v>
      </c>
      <c r="Z729">
        <f>SUMPRODUCT($B$7:$B$456,Y$7:Y$456,EXP(constants!$B$32+constants!$A$32*ABS($A$7:$A$456-$A729)))</f>
        <v>4.4911458311598769E-2</v>
      </c>
      <c r="AA729">
        <f t="shared" si="221"/>
        <v>65577.401287758883</v>
      </c>
      <c r="AB729">
        <f t="shared" si="228"/>
        <v>65569.885812365377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9.2113587316673899E-6</v>
      </c>
      <c r="AL729" s="17">
        <f t="shared" si="222"/>
        <v>1.4048154297578908E-10</v>
      </c>
      <c r="AQ729">
        <f t="shared" si="230"/>
        <v>1.4048154297578908E-10</v>
      </c>
    </row>
    <row r="730" spans="1:43" x14ac:dyDescent="0.2">
      <c r="A730">
        <f>front!A730</f>
        <v>527.14</v>
      </c>
      <c r="B730" s="1">
        <f t="shared" si="229"/>
        <v>0.46000000000003638</v>
      </c>
      <c r="C730">
        <f>front!D730-front!B730</f>
        <v>19866.05</v>
      </c>
      <c r="D730" s="2">
        <f>front!E730-front!C730</f>
        <v>52879.3</v>
      </c>
      <c r="E730" s="2">
        <f>IF(front!F730-front!C730&gt;0,front!F730-front!C730,0)</f>
        <v>52879.3</v>
      </c>
      <c r="F730" s="2">
        <f>front!I730-front!H730</f>
        <v>5256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20075.124189751215</v>
      </c>
      <c r="J730" s="4">
        <f>D730/(constants!$A$4+constants!$B$4*data!D730+constants!$C$4*data!D730^2+constants!$D$4*data!D730^3+constants!$E$4*data!D730^4+constants!$F$4*data!D730^5+constants!$G$4*data!D730^6+constants!$H$4*data!D730^7)</f>
        <v>55668.647909232641</v>
      </c>
      <c r="K730" s="4">
        <f>E730/(constants!$A$4+constants!$B$4*data!E730+constants!$C$4*data!E730^2+constants!$D$4*data!E730^3+constants!$E$4*data!E730^4+constants!$F$4*data!E730^5+constants!$G$4*data!E730^6+constants!$H$4*data!E730^7)</f>
        <v>55668.647909232641</v>
      </c>
      <c r="L730" s="4">
        <f>F730/(constants!$A$4+constants!$B$4*data!F730+constants!$C$4*data!F730^2+constants!$D$4*data!F730^3+constants!$E$4*data!F730^4+constants!$F$4*data!F730^5+constants!$G$4*data!F730^6+constants!$H$4*data!F730^7)</f>
        <v>5245.0825998644723</v>
      </c>
      <c r="M730" s="4"/>
      <c r="N730" s="4"/>
      <c r="O730" s="4">
        <f t="shared" si="223"/>
        <v>66917.080632504047</v>
      </c>
      <c r="P730" s="4">
        <f t="shared" si="224"/>
        <v>18556.215969744211</v>
      </c>
      <c r="Q730" s="4">
        <f t="shared" si="224"/>
        <v>18556.215969744211</v>
      </c>
      <c r="R730" s="4">
        <f t="shared" si="225"/>
        <v>1748.3608666214909</v>
      </c>
      <c r="S730" s="4"/>
      <c r="T730" s="4">
        <f t="shared" si="226"/>
        <v>3.6061813864212353</v>
      </c>
      <c r="U730" s="4">
        <f t="shared" si="227"/>
        <v>1</v>
      </c>
      <c r="V730" s="4"/>
      <c r="W730" s="4"/>
      <c r="X730">
        <f>IF(front!E730&gt;$X$2,O730,P730)</f>
        <v>66917.080632504047</v>
      </c>
      <c r="Y730">
        <f t="shared" si="220"/>
        <v>66337.95897040116</v>
      </c>
      <c r="Z730">
        <f>SUMPRODUCT($B$7:$B$456,Y$7:Y$456,EXP(constants!$B$32+constants!$A$32*ABS($A$7:$A$456-$A730)))</f>
        <v>4.3751598900833889E-2</v>
      </c>
      <c r="AA730">
        <f t="shared" si="221"/>
        <v>66337.915218802256</v>
      </c>
      <c r="AB730">
        <f t="shared" si="228"/>
        <v>66330.399743408751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9.2409628383764547E-6</v>
      </c>
      <c r="AL730" s="17">
        <f t="shared" si="222"/>
        <v>1.3931715886115596E-10</v>
      </c>
      <c r="AQ730">
        <f t="shared" si="230"/>
        <v>1.3931715886115596E-10</v>
      </c>
    </row>
    <row r="731" spans="1:43" x14ac:dyDescent="0.2">
      <c r="A731">
        <f>front!A731</f>
        <v>527.6</v>
      </c>
      <c r="B731" s="1">
        <f t="shared" si="229"/>
        <v>0.46000000000003638</v>
      </c>
      <c r="C731">
        <f>front!D731-front!B731</f>
        <v>19866.05</v>
      </c>
      <c r="D731" s="2">
        <f>front!E731-front!C731</f>
        <v>52879.3</v>
      </c>
      <c r="E731" s="2">
        <f>IF(front!F731-front!C731&gt;0,front!F731-front!C731,0)</f>
        <v>52879.3</v>
      </c>
      <c r="F731" s="2">
        <f>front!I731-front!H731</f>
        <v>5256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20075.124189751215</v>
      </c>
      <c r="J731" s="4">
        <f>D731/(constants!$A$4+constants!$B$4*data!D731+constants!$C$4*data!D731^2+constants!$D$4*data!D731^3+constants!$E$4*data!D731^4+constants!$F$4*data!D731^5+constants!$G$4*data!D731^6+constants!$H$4*data!D731^7)</f>
        <v>55668.647909232641</v>
      </c>
      <c r="K731" s="4">
        <f>E731/(constants!$A$4+constants!$B$4*data!E731+constants!$C$4*data!E731^2+constants!$D$4*data!E731^3+constants!$E$4*data!E731^4+constants!$F$4*data!E731^5+constants!$G$4*data!E731^6+constants!$H$4*data!E731^7)</f>
        <v>55668.647909232641</v>
      </c>
      <c r="L731" s="4">
        <f>F731/(constants!$A$4+constants!$B$4*data!F731+constants!$C$4*data!F731^2+constants!$D$4*data!F731^3+constants!$E$4*data!F731^4+constants!$F$4*data!F731^5+constants!$G$4*data!F731^6+constants!$H$4*data!F731^7)</f>
        <v>5245.0825998644723</v>
      </c>
      <c r="M731" s="4"/>
      <c r="N731" s="4"/>
      <c r="O731" s="4">
        <f t="shared" si="223"/>
        <v>66917.080632504047</v>
      </c>
      <c r="P731" s="4">
        <f t="shared" si="224"/>
        <v>18556.215969744211</v>
      </c>
      <c r="Q731" s="4">
        <f t="shared" si="224"/>
        <v>18556.215969744211</v>
      </c>
      <c r="R731" s="4">
        <f t="shared" si="225"/>
        <v>1748.3608666214909</v>
      </c>
      <c r="S731" s="4"/>
      <c r="T731" s="4">
        <f t="shared" si="226"/>
        <v>3.6061813864212353</v>
      </c>
      <c r="U731" s="4">
        <f t="shared" si="227"/>
        <v>1</v>
      </c>
      <c r="V731" s="4"/>
      <c r="W731" s="4"/>
      <c r="X731">
        <f>IF(front!E731&gt;$X$2,O731,P731)</f>
        <v>66917.080632504047</v>
      </c>
      <c r="Y731">
        <f t="shared" si="220"/>
        <v>66337.95897040116</v>
      </c>
      <c r="Z731">
        <f>SUMPRODUCT($B$7:$B$456,Y$7:Y$456,EXP(constants!$B$32+constants!$A$32*ABS($A$7:$A$456-$A731)))</f>
        <v>4.2621693401683439E-2</v>
      </c>
      <c r="AA731">
        <f t="shared" si="221"/>
        <v>66337.91634870776</v>
      </c>
      <c r="AB731">
        <f t="shared" si="228"/>
        <v>66330.400873314255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9.2705722467499309E-6</v>
      </c>
      <c r="AL731" s="17">
        <f t="shared" si="222"/>
        <v>1.397635492126149E-10</v>
      </c>
      <c r="AQ731">
        <f t="shared" si="230"/>
        <v>1.397635492126149E-10</v>
      </c>
    </row>
    <row r="732" spans="1:43" x14ac:dyDescent="0.2">
      <c r="A732">
        <f>front!A732</f>
        <v>528.05999999999995</v>
      </c>
      <c r="B732" s="1">
        <f t="shared" si="229"/>
        <v>0.45999999999992269</v>
      </c>
      <c r="C732">
        <f>front!D732-front!B732</f>
        <v>20003.05</v>
      </c>
      <c r="D732" s="2">
        <f>front!E732-front!C732</f>
        <v>52107.199999999997</v>
      </c>
      <c r="E732" s="2">
        <f>IF(front!F732-front!C732&gt;0,front!F732-front!C732,0)</f>
        <v>52107.199999999997</v>
      </c>
      <c r="F732" s="2">
        <f>front!I732-front!H732</f>
        <v>5317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20217.246655853211</v>
      </c>
      <c r="J732" s="4">
        <f>D732/(constants!$A$4+constants!$B$4*data!D732+constants!$C$4*data!D732^2+constants!$D$4*data!D732^3+constants!$E$4*data!D732^4+constants!$F$4*data!D732^5+constants!$G$4*data!D732^6+constants!$H$4*data!D732^7)</f>
        <v>54814.092279949276</v>
      </c>
      <c r="K732" s="4">
        <f>E732/(constants!$A$4+constants!$B$4*data!E732+constants!$C$4*data!E732^2+constants!$D$4*data!E732^3+constants!$E$4*data!E732^4+constants!$F$4*data!E732^5+constants!$G$4*data!E732^6+constants!$H$4*data!E732^7)</f>
        <v>54814.092279949276</v>
      </c>
      <c r="L732" s="4">
        <f>F732/(constants!$A$4+constants!$B$4*data!F732+constants!$C$4*data!F732^2+constants!$D$4*data!F732^3+constants!$E$4*data!F732^4+constants!$F$4*data!F732^5+constants!$G$4*data!F732^6+constants!$H$4*data!F732^7)</f>
        <v>5306.0113561547087</v>
      </c>
      <c r="M732" s="4"/>
      <c r="N732" s="4"/>
      <c r="O732" s="4">
        <f t="shared" si="223"/>
        <v>67390.822186177378</v>
      </c>
      <c r="P732" s="4">
        <f t="shared" si="224"/>
        <v>18271.364093316424</v>
      </c>
      <c r="Q732" s="4">
        <f t="shared" si="224"/>
        <v>18271.364093316424</v>
      </c>
      <c r="R732" s="4">
        <f t="shared" si="225"/>
        <v>1768.6704520515698</v>
      </c>
      <c r="S732" s="4"/>
      <c r="T732" s="4">
        <f t="shared" si="226"/>
        <v>3.6883301017918311</v>
      </c>
      <c r="U732" s="4">
        <f t="shared" si="227"/>
        <v>1</v>
      </c>
      <c r="V732" s="4"/>
      <c r="W732" s="4"/>
      <c r="X732">
        <f>IF(front!E732&gt;$X$2,O732,P732)</f>
        <v>67390.822186177378</v>
      </c>
      <c r="Y732">
        <f t="shared" si="220"/>
        <v>66811.700524074491</v>
      </c>
      <c r="Z732">
        <f>SUMPRODUCT($B$7:$B$456,Y$7:Y$456,EXP(constants!$B$32+constants!$A$32*ABS($A$7:$A$456-$A732)))</f>
        <v>4.1520968240374247E-2</v>
      </c>
      <c r="AA732">
        <f t="shared" si="221"/>
        <v>66811.659003106251</v>
      </c>
      <c r="AB732">
        <f t="shared" si="228"/>
        <v>66804.143527712746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9.300186645275013E-6</v>
      </c>
      <c r="AL732" s="17">
        <f t="shared" si="222"/>
        <v>1.3921571558532089E-10</v>
      </c>
      <c r="AQ732">
        <f t="shared" si="230"/>
        <v>1.3921571558532089E-10</v>
      </c>
    </row>
    <row r="733" spans="1:43" x14ac:dyDescent="0.2">
      <c r="A733">
        <f>front!A733</f>
        <v>528.52</v>
      </c>
      <c r="B733" s="1">
        <f t="shared" si="229"/>
        <v>0.46000000000003638</v>
      </c>
      <c r="C733">
        <f>front!D733-front!B733</f>
        <v>20003.05</v>
      </c>
      <c r="D733" s="2">
        <f>front!E733-front!C733</f>
        <v>52107.199999999997</v>
      </c>
      <c r="E733" s="2">
        <f>IF(front!F733-front!C733&gt;0,front!F733-front!C733,0)</f>
        <v>52107.199999999997</v>
      </c>
      <c r="F733" s="2">
        <f>front!I733-front!H733</f>
        <v>5317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20217.246655853211</v>
      </c>
      <c r="J733" s="4">
        <f>D733/(constants!$A$4+constants!$B$4*data!D733+constants!$C$4*data!D733^2+constants!$D$4*data!D733^3+constants!$E$4*data!D733^4+constants!$F$4*data!D733^5+constants!$G$4*data!D733^6+constants!$H$4*data!D733^7)</f>
        <v>54814.092279949276</v>
      </c>
      <c r="K733" s="4">
        <f>E733/(constants!$A$4+constants!$B$4*data!E733+constants!$C$4*data!E733^2+constants!$D$4*data!E733^3+constants!$E$4*data!E733^4+constants!$F$4*data!E733^5+constants!$G$4*data!E733^6+constants!$H$4*data!E733^7)</f>
        <v>54814.092279949276</v>
      </c>
      <c r="L733" s="4">
        <f>F733/(constants!$A$4+constants!$B$4*data!F733+constants!$C$4*data!F733^2+constants!$D$4*data!F733^3+constants!$E$4*data!F733^4+constants!$F$4*data!F733^5+constants!$G$4*data!F733^6+constants!$H$4*data!F733^7)</f>
        <v>5306.0113561547087</v>
      </c>
      <c r="M733" s="4"/>
      <c r="N733" s="4"/>
      <c r="O733" s="4">
        <f t="shared" si="223"/>
        <v>67390.822186177378</v>
      </c>
      <c r="P733" s="4">
        <f t="shared" si="224"/>
        <v>18271.364093316424</v>
      </c>
      <c r="Q733" s="4">
        <f t="shared" si="224"/>
        <v>18271.364093316424</v>
      </c>
      <c r="R733" s="4">
        <f t="shared" si="225"/>
        <v>1768.6704520515698</v>
      </c>
      <c r="S733" s="4"/>
      <c r="T733" s="4">
        <f t="shared" si="226"/>
        <v>3.6883301017918311</v>
      </c>
      <c r="U733" s="4">
        <f t="shared" si="227"/>
        <v>1</v>
      </c>
      <c r="V733" s="4"/>
      <c r="W733" s="4"/>
      <c r="X733">
        <f>IF(front!E733&gt;$X$2,O733,P733)</f>
        <v>67390.822186177378</v>
      </c>
      <c r="Y733">
        <f t="shared" si="220"/>
        <v>66811.700524074491</v>
      </c>
      <c r="Z733">
        <f>SUMPRODUCT($B$7:$B$456,Y$7:Y$456,EXP(constants!$B$32+constants!$A$32*ABS($A$7:$A$456-$A733)))</f>
        <v>4.0448669821036766E-2</v>
      </c>
      <c r="AA733">
        <f t="shared" si="221"/>
        <v>66811.660075404667</v>
      </c>
      <c r="AB733">
        <f t="shared" si="228"/>
        <v>66804.144600011161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9.3298057228761E-6</v>
      </c>
      <c r="AL733" s="17">
        <f t="shared" si="222"/>
        <v>1.3965908520703581E-10</v>
      </c>
      <c r="AQ733">
        <f t="shared" si="230"/>
        <v>1.3965908520703581E-10</v>
      </c>
    </row>
    <row r="734" spans="1:43" x14ac:dyDescent="0.2">
      <c r="A734">
        <f>front!A734</f>
        <v>528.98</v>
      </c>
      <c r="B734" s="1">
        <f t="shared" si="229"/>
        <v>0.46000000000003638</v>
      </c>
      <c r="C734">
        <f>front!D734-front!B734</f>
        <v>20176.05</v>
      </c>
      <c r="D734" s="2">
        <f>front!E734-front!C734</f>
        <v>52814</v>
      </c>
      <c r="E734" s="2">
        <f>IF(front!F734-front!C734&gt;0,front!F734-front!C734,0)</f>
        <v>52814</v>
      </c>
      <c r="F734" s="2">
        <f>front!I734-front!H734</f>
        <v>5976.5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20396.799342586746</v>
      </c>
      <c r="J734" s="4">
        <f>D734/(constants!$A$4+constants!$B$4*data!D734+constants!$C$4*data!D734^2+constants!$D$4*data!D734^3+constants!$E$4*data!D734^4+constants!$F$4*data!D734^5+constants!$G$4*data!D734^6+constants!$H$4*data!D734^7)</f>
        <v>55596.352773301274</v>
      </c>
      <c r="K734" s="4">
        <f>E734/(constants!$A$4+constants!$B$4*data!E734+constants!$C$4*data!E734^2+constants!$D$4*data!E734^3+constants!$E$4*data!E734^4+constants!$F$4*data!E734^5+constants!$G$4*data!E734^6+constants!$H$4*data!E734^7)</f>
        <v>55596.352773301274</v>
      </c>
      <c r="L734" s="4">
        <f>F734/(constants!$A$4+constants!$B$4*data!F734+constants!$C$4*data!F734^2+constants!$D$4*data!F734^3+constants!$E$4*data!F734^4+constants!$F$4*data!F734^5+constants!$G$4*data!F734^6+constants!$H$4*data!F734^7)</f>
        <v>5964.9525877687829</v>
      </c>
      <c r="M734" s="4"/>
      <c r="N734" s="4"/>
      <c r="O734" s="4">
        <f t="shared" si="223"/>
        <v>67989.331141955816</v>
      </c>
      <c r="P734" s="4">
        <f t="shared" si="224"/>
        <v>18532.117591100425</v>
      </c>
      <c r="Q734" s="4">
        <f t="shared" si="224"/>
        <v>18532.117591100425</v>
      </c>
      <c r="R734" s="4">
        <f t="shared" si="225"/>
        <v>1988.317529256261</v>
      </c>
      <c r="S734" s="4"/>
      <c r="T734" s="4">
        <f t="shared" si="226"/>
        <v>3.6687297502691192</v>
      </c>
      <c r="U734" s="4">
        <f t="shared" si="227"/>
        <v>1</v>
      </c>
      <c r="V734" s="4"/>
      <c r="W734" s="4"/>
      <c r="X734">
        <f>IF(front!E734&gt;$X$2,O734,P734)</f>
        <v>67989.331141955816</v>
      </c>
      <c r="Y734">
        <f t="shared" si="220"/>
        <v>67410.209479852929</v>
      </c>
      <c r="Z734">
        <f>SUMPRODUCT($B$7:$B$456,Y$7:Y$456,EXP(constants!$B$32+constants!$A$32*ABS($A$7:$A$456-$A734)))</f>
        <v>3.9404064009768022E-2</v>
      </c>
      <c r="AA734">
        <f t="shared" si="221"/>
        <v>67410.170075788919</v>
      </c>
      <c r="AB734">
        <f t="shared" si="228"/>
        <v>67402.654600395414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9.3594291689237653E-6</v>
      </c>
      <c r="AL734" s="17">
        <f t="shared" si="222"/>
        <v>1.3885846521049127E-10</v>
      </c>
      <c r="AQ734">
        <f t="shared" si="230"/>
        <v>1.3885846521049127E-10</v>
      </c>
    </row>
    <row r="735" spans="1:43" x14ac:dyDescent="0.2">
      <c r="A735">
        <f>front!A735</f>
        <v>529.44000000000005</v>
      </c>
      <c r="B735" s="1">
        <f t="shared" si="229"/>
        <v>0.46000000000003638</v>
      </c>
      <c r="C735">
        <f>front!D735-front!B735</f>
        <v>20176.05</v>
      </c>
      <c r="D735" s="2">
        <f>front!E735-front!C735</f>
        <v>52814</v>
      </c>
      <c r="E735" s="2">
        <f>IF(front!F735-front!C735&gt;0,front!F735-front!C735,0)</f>
        <v>52814</v>
      </c>
      <c r="F735" s="2">
        <f>front!I735-front!H735</f>
        <v>5976.5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20396.799342586746</v>
      </c>
      <c r="J735" s="4">
        <f>D735/(constants!$A$4+constants!$B$4*data!D735+constants!$C$4*data!D735^2+constants!$D$4*data!D735^3+constants!$E$4*data!D735^4+constants!$F$4*data!D735^5+constants!$G$4*data!D735^6+constants!$H$4*data!D735^7)</f>
        <v>55596.352773301274</v>
      </c>
      <c r="K735" s="4">
        <f>E735/(constants!$A$4+constants!$B$4*data!E735+constants!$C$4*data!E735^2+constants!$D$4*data!E735^3+constants!$E$4*data!E735^4+constants!$F$4*data!E735^5+constants!$G$4*data!E735^6+constants!$H$4*data!E735^7)</f>
        <v>55596.352773301274</v>
      </c>
      <c r="L735" s="4">
        <f>F735/(constants!$A$4+constants!$B$4*data!F735+constants!$C$4*data!F735^2+constants!$D$4*data!F735^3+constants!$E$4*data!F735^4+constants!$F$4*data!F735^5+constants!$G$4*data!F735^6+constants!$H$4*data!F735^7)</f>
        <v>5964.9525877687829</v>
      </c>
      <c r="M735" s="4"/>
      <c r="N735" s="4"/>
      <c r="O735" s="4">
        <f t="shared" si="223"/>
        <v>67989.331141955816</v>
      </c>
      <c r="P735" s="4">
        <f t="shared" si="224"/>
        <v>18532.117591100425</v>
      </c>
      <c r="Q735" s="4">
        <f t="shared" si="224"/>
        <v>18532.117591100425</v>
      </c>
      <c r="R735" s="4">
        <f t="shared" si="225"/>
        <v>1988.317529256261</v>
      </c>
      <c r="S735" s="4"/>
      <c r="T735" s="4">
        <f t="shared" si="226"/>
        <v>3.6687297502691192</v>
      </c>
      <c r="U735" s="4">
        <f t="shared" si="227"/>
        <v>1</v>
      </c>
      <c r="V735" s="4"/>
      <c r="W735" s="4"/>
      <c r="X735">
        <f>IF(front!E735&gt;$X$2,O735,P735)</f>
        <v>67989.331141955816</v>
      </c>
      <c r="Y735">
        <f t="shared" si="220"/>
        <v>67410.209479852929</v>
      </c>
      <c r="Z735">
        <f>SUMPRODUCT($B$7:$B$456,Y$7:Y$456,EXP(constants!$B$32+constants!$A$32*ABS($A$7:$A$456-$A735)))</f>
        <v>3.8386435632015985E-2</v>
      </c>
      <c r="AA735">
        <f t="shared" si="221"/>
        <v>67410.171093417302</v>
      </c>
      <c r="AB735">
        <f t="shared" si="228"/>
        <v>67402.655618023797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9.3890566732462294E-6</v>
      </c>
      <c r="AL735" s="17">
        <f t="shared" si="222"/>
        <v>1.392980230104695E-10</v>
      </c>
      <c r="AQ735">
        <f t="shared" si="230"/>
        <v>1.392980230104695E-10</v>
      </c>
    </row>
    <row r="736" spans="1:43" x14ac:dyDescent="0.2">
      <c r="A736">
        <f>front!A736</f>
        <v>529.9</v>
      </c>
      <c r="B736" s="1">
        <f t="shared" si="229"/>
        <v>0.45999999999992269</v>
      </c>
      <c r="C736">
        <f>front!D736-front!B736</f>
        <v>20376.2</v>
      </c>
      <c r="D736" s="2">
        <f>front!E736-front!C736</f>
        <v>52294.8</v>
      </c>
      <c r="E736" s="2">
        <f>IF(front!F736-front!C736&gt;0,front!F736-front!C736,0)</f>
        <v>52294.8</v>
      </c>
      <c r="F736" s="2">
        <f>front!I736-front!H736</f>
        <v>5597.6000000000022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20604.647052373286</v>
      </c>
      <c r="J736" s="4">
        <f>D736/(constants!$A$4+constants!$B$4*data!D736+constants!$C$4*data!D736^2+constants!$D$4*data!D736^3+constants!$E$4*data!D736^4+constants!$F$4*data!D736^5+constants!$G$4*data!D736^6+constants!$H$4*data!D736^7)</f>
        <v>55021.678540231464</v>
      </c>
      <c r="K736" s="4">
        <f>E736/(constants!$A$4+constants!$B$4*data!E736+constants!$C$4*data!E736^2+constants!$D$4*data!E736^3+constants!$E$4*data!E736^4+constants!$F$4*data!E736^5+constants!$G$4*data!E736^6+constants!$H$4*data!E736^7)</f>
        <v>55021.678540231464</v>
      </c>
      <c r="L736" s="4">
        <f>F736/(constants!$A$4+constants!$B$4*data!F736+constants!$C$4*data!F736^2+constants!$D$4*data!F736^3+constants!$E$4*data!F736^4+constants!$F$4*data!F736^5+constants!$G$4*data!F736^6+constants!$H$4*data!F736^7)</f>
        <v>5586.3241575282327</v>
      </c>
      <c r="M736" s="4"/>
      <c r="N736" s="4"/>
      <c r="O736" s="4">
        <f t="shared" si="223"/>
        <v>68682.156841244287</v>
      </c>
      <c r="P736" s="4">
        <f t="shared" si="224"/>
        <v>18340.559513410488</v>
      </c>
      <c r="Q736" s="4">
        <f t="shared" si="224"/>
        <v>18340.559513410488</v>
      </c>
      <c r="R736" s="4">
        <f t="shared" si="225"/>
        <v>1862.108052509411</v>
      </c>
      <c r="S736" s="4"/>
      <c r="T736" s="4">
        <f t="shared" si="226"/>
        <v>3.7448234221548353</v>
      </c>
      <c r="U736" s="4">
        <f t="shared" si="227"/>
        <v>1</v>
      </c>
      <c r="V736" s="4"/>
      <c r="W736" s="4"/>
      <c r="X736">
        <f>IF(front!E736&gt;$X$2,O736,P736)</f>
        <v>68682.156841244287</v>
      </c>
      <c r="Y736">
        <f t="shared" si="220"/>
        <v>68103.0351791414</v>
      </c>
      <c r="Z736">
        <f>SUMPRODUCT($B$7:$B$456,Y$7:Y$456,EXP(constants!$B$32+constants!$A$32*ABS($A$7:$A$456-$A736)))</f>
        <v>3.7395087982946107E-2</v>
      </c>
      <c r="AA736">
        <f t="shared" si="221"/>
        <v>68102.997784053412</v>
      </c>
      <c r="AB736">
        <f t="shared" si="228"/>
        <v>68095.482308659906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9.4186879261355123E-6</v>
      </c>
      <c r="AL736" s="17">
        <f t="shared" si="222"/>
        <v>1.3831590006871439E-10</v>
      </c>
      <c r="AQ736">
        <f t="shared" si="230"/>
        <v>1.3831590006871439E-10</v>
      </c>
    </row>
    <row r="737" spans="1:43" x14ac:dyDescent="0.2">
      <c r="A737">
        <f>front!A737</f>
        <v>530.36</v>
      </c>
      <c r="B737" s="1">
        <f t="shared" si="229"/>
        <v>0.46000000000003638</v>
      </c>
      <c r="C737">
        <f>front!D737-front!B737</f>
        <v>20376.2</v>
      </c>
      <c r="D737" s="2">
        <f>front!E737-front!C737</f>
        <v>52294.8</v>
      </c>
      <c r="E737" s="2">
        <f>IF(front!F737-front!C737&gt;0,front!F737-front!C737,0)</f>
        <v>52294.8</v>
      </c>
      <c r="F737" s="2">
        <f>front!I737-front!H737</f>
        <v>5597.6000000000022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20604.647052373286</v>
      </c>
      <c r="J737" s="4">
        <f>D737/(constants!$A$4+constants!$B$4*data!D737+constants!$C$4*data!D737^2+constants!$D$4*data!D737^3+constants!$E$4*data!D737^4+constants!$F$4*data!D737^5+constants!$G$4*data!D737^6+constants!$H$4*data!D737^7)</f>
        <v>55021.678540231464</v>
      </c>
      <c r="K737" s="4">
        <f>E737/(constants!$A$4+constants!$B$4*data!E737+constants!$C$4*data!E737^2+constants!$D$4*data!E737^3+constants!$E$4*data!E737^4+constants!$F$4*data!E737^5+constants!$G$4*data!E737^6+constants!$H$4*data!E737^7)</f>
        <v>55021.678540231464</v>
      </c>
      <c r="L737" s="4">
        <f>F737/(constants!$A$4+constants!$B$4*data!F737+constants!$C$4*data!F737^2+constants!$D$4*data!F737^3+constants!$E$4*data!F737^4+constants!$F$4*data!F737^5+constants!$G$4*data!F737^6+constants!$H$4*data!F737^7)</f>
        <v>5586.3241575282327</v>
      </c>
      <c r="M737" s="4"/>
      <c r="N737" s="4"/>
      <c r="O737" s="4">
        <f t="shared" si="223"/>
        <v>68682.156841244287</v>
      </c>
      <c r="P737" s="4">
        <f t="shared" si="224"/>
        <v>18340.559513410488</v>
      </c>
      <c r="Q737" s="4">
        <f t="shared" si="224"/>
        <v>18340.559513410488</v>
      </c>
      <c r="R737" s="4">
        <f t="shared" si="225"/>
        <v>1862.108052509411</v>
      </c>
      <c r="S737" s="4"/>
      <c r="T737" s="4">
        <f t="shared" si="226"/>
        <v>3.7448234221548353</v>
      </c>
      <c r="U737" s="4">
        <f t="shared" si="227"/>
        <v>1</v>
      </c>
      <c r="V737" s="4"/>
      <c r="W737" s="4"/>
      <c r="X737">
        <f>IF(front!E737&gt;$X$2,O737,P737)</f>
        <v>68682.156841244287</v>
      </c>
      <c r="Y737">
        <f t="shared" si="220"/>
        <v>68103.0351791414</v>
      </c>
      <c r="Z737">
        <f>SUMPRODUCT($B$7:$B$456,Y$7:Y$456,EXP(constants!$B$32+constants!$A$32*ABS($A$7:$A$456-$A737)))</f>
        <v>3.6429342350451289E-2</v>
      </c>
      <c r="AA737">
        <f t="shared" si="221"/>
        <v>68102.998749799051</v>
      </c>
      <c r="AB737">
        <f t="shared" si="228"/>
        <v>68095.483274405546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9.4483226183586603E-6</v>
      </c>
      <c r="AL737" s="17">
        <f t="shared" si="222"/>
        <v>1.3875109132105858E-10</v>
      </c>
      <c r="AQ737">
        <f t="shared" si="230"/>
        <v>1.3875109132105858E-10</v>
      </c>
    </row>
    <row r="738" spans="1:43" x14ac:dyDescent="0.2">
      <c r="A738">
        <f>front!A738</f>
        <v>530.82000000000005</v>
      </c>
      <c r="B738" s="1">
        <f t="shared" si="229"/>
        <v>0.46000000000003638</v>
      </c>
      <c r="C738">
        <f>front!D738-front!B738</f>
        <v>20565.5</v>
      </c>
      <c r="D738" s="2">
        <f>front!E738-front!C738</f>
        <v>53257.4</v>
      </c>
      <c r="E738" s="2">
        <f>IF(front!F738-front!C738&gt;0,front!F738-front!C738,0)</f>
        <v>53257.4</v>
      </c>
      <c r="F738" s="2">
        <f>front!I738-front!H738</f>
        <v>5452.6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20801.342023846959</v>
      </c>
      <c r="J738" s="4">
        <f>D738/(constants!$A$4+constants!$B$4*data!D738+constants!$C$4*data!D738^2+constants!$D$4*data!D738^3+constants!$E$4*data!D738^4+constants!$F$4*data!D738^5+constants!$G$4*data!D738^6+constants!$H$4*data!D738^7)</f>
        <v>56087.340252395821</v>
      </c>
      <c r="K738" s="4">
        <f>E738/(constants!$A$4+constants!$B$4*data!E738+constants!$C$4*data!E738^2+constants!$D$4*data!E738^3+constants!$E$4*data!E738^4+constants!$F$4*data!E738^5+constants!$G$4*data!E738^6+constants!$H$4*data!E738^7)</f>
        <v>56087.340252395821</v>
      </c>
      <c r="L738" s="4">
        <f>F738/(constants!$A$4+constants!$B$4*data!F738+constants!$C$4*data!F738^2+constants!$D$4*data!F738^3+constants!$E$4*data!F738^4+constants!$F$4*data!F738^5+constants!$G$4*data!F738^6+constants!$H$4*data!F738^7)</f>
        <v>5441.4640294833262</v>
      </c>
      <c r="M738" s="4"/>
      <c r="N738" s="4"/>
      <c r="O738" s="4">
        <f t="shared" si="223"/>
        <v>69337.806746156522</v>
      </c>
      <c r="P738" s="4">
        <f t="shared" si="224"/>
        <v>18695.78008413194</v>
      </c>
      <c r="Q738" s="4">
        <f t="shared" si="224"/>
        <v>18695.78008413194</v>
      </c>
      <c r="R738" s="4">
        <f t="shared" si="225"/>
        <v>1813.8213431611086</v>
      </c>
      <c r="S738" s="4"/>
      <c r="T738" s="4">
        <f t="shared" si="226"/>
        <v>3.7087410332242325</v>
      </c>
      <c r="U738" s="4">
        <f t="shared" si="227"/>
        <v>1</v>
      </c>
      <c r="V738" s="4"/>
      <c r="W738" s="4"/>
      <c r="X738">
        <f>IF(front!E738&gt;$X$2,O738,P738)</f>
        <v>69337.806746156522</v>
      </c>
      <c r="Y738">
        <f t="shared" si="220"/>
        <v>68758.685084053635</v>
      </c>
      <c r="Z738">
        <f>SUMPRODUCT($B$7:$B$456,Y$7:Y$456,EXP(constants!$B$32+constants!$A$32*ABS($A$7:$A$456-$A738)))</f>
        <v>3.5488537550482563E-2</v>
      </c>
      <c r="AA738">
        <f t="shared" si="221"/>
        <v>68758.649595516079</v>
      </c>
      <c r="AB738">
        <f t="shared" si="228"/>
        <v>68751.134120122573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9.4779604411704854E-6</v>
      </c>
      <c r="AL738" s="17">
        <f t="shared" si="222"/>
        <v>1.3785896861876507E-10</v>
      </c>
      <c r="AQ738">
        <f t="shared" si="230"/>
        <v>1.3785896861876507E-10</v>
      </c>
    </row>
    <row r="739" spans="1:43" x14ac:dyDescent="0.2">
      <c r="A739">
        <f>front!A739</f>
        <v>531.28</v>
      </c>
      <c r="B739" s="1">
        <f t="shared" si="229"/>
        <v>0.45999999999992269</v>
      </c>
      <c r="C739">
        <f>front!D739-front!B739</f>
        <v>20565.5</v>
      </c>
      <c r="D739" s="2">
        <f>front!E739-front!C739</f>
        <v>53257.4</v>
      </c>
      <c r="E739" s="2">
        <f>IF(front!F739-front!C739&gt;0,front!F739-front!C739,0)</f>
        <v>53257.4</v>
      </c>
      <c r="F739" s="2">
        <f>front!I739-front!H739</f>
        <v>5452.6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20801.342023846959</v>
      </c>
      <c r="J739" s="4">
        <f>D739/(constants!$A$4+constants!$B$4*data!D739+constants!$C$4*data!D739^2+constants!$D$4*data!D739^3+constants!$E$4*data!D739^4+constants!$F$4*data!D739^5+constants!$G$4*data!D739^6+constants!$H$4*data!D739^7)</f>
        <v>56087.340252395821</v>
      </c>
      <c r="K739" s="4">
        <f>E739/(constants!$A$4+constants!$B$4*data!E739+constants!$C$4*data!E739^2+constants!$D$4*data!E739^3+constants!$E$4*data!E739^4+constants!$F$4*data!E739^5+constants!$G$4*data!E739^6+constants!$H$4*data!E739^7)</f>
        <v>56087.340252395821</v>
      </c>
      <c r="L739" s="4">
        <f>F739/(constants!$A$4+constants!$B$4*data!F739+constants!$C$4*data!F739^2+constants!$D$4*data!F739^3+constants!$E$4*data!F739^4+constants!$F$4*data!F739^5+constants!$G$4*data!F739^6+constants!$H$4*data!F739^7)</f>
        <v>5441.4640294833262</v>
      </c>
      <c r="M739" s="4"/>
      <c r="N739" s="4"/>
      <c r="O739" s="4">
        <f t="shared" si="223"/>
        <v>69337.806746156522</v>
      </c>
      <c r="P739" s="4">
        <f t="shared" si="224"/>
        <v>18695.78008413194</v>
      </c>
      <c r="Q739" s="4">
        <f t="shared" si="224"/>
        <v>18695.78008413194</v>
      </c>
      <c r="R739" s="4">
        <f t="shared" si="225"/>
        <v>1813.8213431611086</v>
      </c>
      <c r="S739" s="4"/>
      <c r="T739" s="4">
        <f t="shared" si="226"/>
        <v>3.7087410332242325</v>
      </c>
      <c r="U739" s="4">
        <f t="shared" si="227"/>
        <v>1</v>
      </c>
      <c r="V739" s="4"/>
      <c r="W739" s="4"/>
      <c r="X739">
        <f>IF(front!E739&gt;$X$2,O739,P739)</f>
        <v>69337.806746156522</v>
      </c>
      <c r="Y739">
        <f t="shared" si="220"/>
        <v>68758.685084053635</v>
      </c>
      <c r="Z739">
        <f>SUMPRODUCT($B$7:$B$456,Y$7:Y$456,EXP(constants!$B$32+constants!$A$32*ABS($A$7:$A$456-$A739)))</f>
        <v>3.4572029474378339E-2</v>
      </c>
      <c r="AA739">
        <f t="shared" si="221"/>
        <v>68758.650512024164</v>
      </c>
      <c r="AB739">
        <f t="shared" si="228"/>
        <v>68751.135036630658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9.5076010863138665E-6</v>
      </c>
      <c r="AL739" s="17">
        <f t="shared" si="222"/>
        <v>1.3829009631983835E-10</v>
      </c>
      <c r="AQ739">
        <f t="shared" si="230"/>
        <v>1.3829009631983835E-10</v>
      </c>
    </row>
    <row r="740" spans="1:43" x14ac:dyDescent="0.2">
      <c r="A740">
        <f>front!A740</f>
        <v>531.74</v>
      </c>
      <c r="B740" s="1">
        <f t="shared" si="229"/>
        <v>0.46000000000003638</v>
      </c>
      <c r="C740">
        <f>front!D740-front!B740</f>
        <v>20765.150000000001</v>
      </c>
      <c r="D740" s="2">
        <f>front!E740-front!C740</f>
        <v>52579.7</v>
      </c>
      <c r="E740" s="2">
        <f>IF(front!F740-front!C740&gt;0,front!F740-front!C740,0)</f>
        <v>52579.7</v>
      </c>
      <c r="F740" s="2">
        <f>front!I740-front!H740</f>
        <v>5502.6000000000022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21008.911279606131</v>
      </c>
      <c r="J740" s="4">
        <f>D740/(constants!$A$4+constants!$B$4*data!D740+constants!$C$4*data!D740^2+constants!$D$4*data!D740^3+constants!$E$4*data!D740^4+constants!$F$4*data!D740^5+constants!$G$4*data!D740^6+constants!$H$4*data!D740^7)</f>
        <v>55336.988216715472</v>
      </c>
      <c r="K740" s="4">
        <f>E740/(constants!$A$4+constants!$B$4*data!E740+constants!$C$4*data!E740^2+constants!$D$4*data!E740^3+constants!$E$4*data!E740^4+constants!$F$4*data!E740^5+constants!$G$4*data!E740^6+constants!$H$4*data!E740^7)</f>
        <v>55336.988216715472</v>
      </c>
      <c r="L740" s="4">
        <f>F740/(constants!$A$4+constants!$B$4*data!F740+constants!$C$4*data!F740^2+constants!$D$4*data!F740^3+constants!$E$4*data!F740^4+constants!$F$4*data!F740^5+constants!$G$4*data!F740^6+constants!$H$4*data!F740^7)</f>
        <v>5491.4136834767351</v>
      </c>
      <c r="M740" s="4"/>
      <c r="N740" s="4"/>
      <c r="O740" s="4">
        <f t="shared" si="223"/>
        <v>70029.704265353765</v>
      </c>
      <c r="P740" s="4">
        <f t="shared" si="224"/>
        <v>18445.662738905157</v>
      </c>
      <c r="Q740" s="4">
        <f t="shared" si="224"/>
        <v>18445.662738905157</v>
      </c>
      <c r="R740" s="4">
        <f t="shared" si="225"/>
        <v>1830.4712278255784</v>
      </c>
      <c r="S740" s="4"/>
      <c r="T740" s="4">
        <f t="shared" si="226"/>
        <v>3.7965404256063278</v>
      </c>
      <c r="U740" s="4">
        <f t="shared" si="227"/>
        <v>1</v>
      </c>
      <c r="V740" s="4"/>
      <c r="W740" s="4"/>
      <c r="X740">
        <f>IF(front!E740&gt;$X$2,O740,P740)</f>
        <v>70029.704265353765</v>
      </c>
      <c r="Y740">
        <f t="shared" si="220"/>
        <v>69450.582603250878</v>
      </c>
      <c r="Z740">
        <f>SUMPRODUCT($B$7:$B$456,Y$7:Y$456,EXP(constants!$B$32+constants!$A$32*ABS($A$7:$A$456-$A740)))</f>
        <v>3.3679190647883508E-2</v>
      </c>
      <c r="AA740">
        <f t="shared" si="221"/>
        <v>69450.548924060233</v>
      </c>
      <c r="AB740">
        <f t="shared" si="228"/>
        <v>69443.033448666727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9.5372442460410071E-6</v>
      </c>
      <c r="AL740" s="17">
        <f t="shared" si="222"/>
        <v>1.3733910764556496E-10</v>
      </c>
      <c r="AQ740">
        <f t="shared" si="230"/>
        <v>1.3733910764556496E-10</v>
      </c>
    </row>
    <row r="741" spans="1:43" x14ac:dyDescent="0.2">
      <c r="A741">
        <f>front!A741</f>
        <v>532.20000000000005</v>
      </c>
      <c r="B741" s="1">
        <f t="shared" si="229"/>
        <v>0.46000000000003638</v>
      </c>
      <c r="C741">
        <f>front!D741-front!B741</f>
        <v>20765.150000000001</v>
      </c>
      <c r="D741" s="2">
        <f>front!E741-front!C741</f>
        <v>52579.7</v>
      </c>
      <c r="E741" s="2">
        <f>IF(front!F741-front!C741&gt;0,front!F741-front!C741,0)</f>
        <v>52579.7</v>
      </c>
      <c r="F741" s="2">
        <f>front!I741-front!H741</f>
        <v>5502.6000000000022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21008.911279606131</v>
      </c>
      <c r="J741" s="4">
        <f>D741/(constants!$A$4+constants!$B$4*data!D741+constants!$C$4*data!D741^2+constants!$D$4*data!D741^3+constants!$E$4*data!D741^4+constants!$F$4*data!D741^5+constants!$G$4*data!D741^6+constants!$H$4*data!D741^7)</f>
        <v>55336.988216715472</v>
      </c>
      <c r="K741" s="4">
        <f>E741/(constants!$A$4+constants!$B$4*data!E741+constants!$C$4*data!E741^2+constants!$D$4*data!E741^3+constants!$E$4*data!E741^4+constants!$F$4*data!E741^5+constants!$G$4*data!E741^6+constants!$H$4*data!E741^7)</f>
        <v>55336.988216715472</v>
      </c>
      <c r="L741" s="4">
        <f>F741/(constants!$A$4+constants!$B$4*data!F741+constants!$C$4*data!F741^2+constants!$D$4*data!F741^3+constants!$E$4*data!F741^4+constants!$F$4*data!F741^5+constants!$G$4*data!F741^6+constants!$H$4*data!F741^7)</f>
        <v>5491.4136834767351</v>
      </c>
      <c r="M741" s="4"/>
      <c r="N741" s="4"/>
      <c r="O741" s="4">
        <f t="shared" si="223"/>
        <v>70029.704265353765</v>
      </c>
      <c r="P741" s="4">
        <f t="shared" si="224"/>
        <v>18445.662738905157</v>
      </c>
      <c r="Q741" s="4">
        <f t="shared" si="224"/>
        <v>18445.662738905157</v>
      </c>
      <c r="R741" s="4">
        <f t="shared" si="225"/>
        <v>1830.4712278255784</v>
      </c>
      <c r="S741" s="4"/>
      <c r="T741" s="4">
        <f t="shared" si="226"/>
        <v>3.7965404256063278</v>
      </c>
      <c r="U741" s="4">
        <f t="shared" si="227"/>
        <v>1</v>
      </c>
      <c r="V741" s="4"/>
      <c r="W741" s="4"/>
      <c r="X741">
        <f>IF(front!E741&gt;$X$2,O741,P741)</f>
        <v>70029.704265353765</v>
      </c>
      <c r="Y741">
        <f t="shared" si="220"/>
        <v>69450.582603250878</v>
      </c>
      <c r="Z741">
        <f>SUMPRODUCT($B$7:$B$456,Y$7:Y$456,EXP(constants!$B$32+constants!$A$32*ABS($A$7:$A$456-$A741)))</f>
        <v>3.2809409801559858E-2</v>
      </c>
      <c r="AA741">
        <f t="shared" si="221"/>
        <v>69450.54979384107</v>
      </c>
      <c r="AB741">
        <f t="shared" si="228"/>
        <v>69443.034318447564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9.5668896131118966E-6</v>
      </c>
      <c r="AL741" s="17">
        <f t="shared" si="222"/>
        <v>1.3776600787979176E-10</v>
      </c>
      <c r="AQ741">
        <f t="shared" si="230"/>
        <v>1.3776600787979176E-10</v>
      </c>
    </row>
    <row r="742" spans="1:43" x14ac:dyDescent="0.2">
      <c r="A742">
        <f>front!A742</f>
        <v>532.66</v>
      </c>
      <c r="B742" s="1">
        <f t="shared" si="229"/>
        <v>0.45999999999992269</v>
      </c>
      <c r="C742">
        <f>front!D742-front!B742</f>
        <v>20911.75</v>
      </c>
      <c r="D742" s="2">
        <f>front!E742-front!C742</f>
        <v>52581.3</v>
      </c>
      <c r="E742" s="2">
        <f>IF(front!F742-front!C742&gt;0,front!F742-front!C742,0)</f>
        <v>52581.3</v>
      </c>
      <c r="F742" s="2">
        <f>front!I742-front!H742</f>
        <v>5738.7000000000007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21161.404266019199</v>
      </c>
      <c r="J742" s="4">
        <f>D742/(constants!$A$4+constants!$B$4*data!D742+constants!$C$4*data!D742^2+constants!$D$4*data!D742^3+constants!$E$4*data!D742^4+constants!$F$4*data!D742^5+constants!$G$4*data!D742^6+constants!$H$4*data!D742^7)</f>
        <v>55338.759202661015</v>
      </c>
      <c r="K742" s="4">
        <f>E742/(constants!$A$4+constants!$B$4*data!E742+constants!$C$4*data!E742^2+constants!$D$4*data!E742^3+constants!$E$4*data!E742^4+constants!$F$4*data!E742^5+constants!$G$4*data!E742^6+constants!$H$4*data!E742^7)</f>
        <v>55338.759202661015</v>
      </c>
      <c r="L742" s="4">
        <f>F742/(constants!$A$4+constants!$B$4*data!F742+constants!$C$4*data!F742^2+constants!$D$4*data!F742^3+constants!$E$4*data!F742^4+constants!$F$4*data!F742^5+constants!$G$4*data!F742^6+constants!$H$4*data!F742^7)</f>
        <v>5727.3065790698984</v>
      </c>
      <c r="M742" s="4"/>
      <c r="N742" s="4"/>
      <c r="O742" s="4">
        <f t="shared" si="223"/>
        <v>70538.014220063997</v>
      </c>
      <c r="P742" s="4">
        <f t="shared" si="224"/>
        <v>18446.253067553673</v>
      </c>
      <c r="Q742" s="4">
        <f t="shared" si="224"/>
        <v>18446.253067553673</v>
      </c>
      <c r="R742" s="4">
        <f t="shared" si="225"/>
        <v>1909.1021930232994</v>
      </c>
      <c r="S742" s="4"/>
      <c r="T742" s="4">
        <f t="shared" si="226"/>
        <v>3.8239751976588647</v>
      </c>
      <c r="U742" s="4">
        <f t="shared" si="227"/>
        <v>1</v>
      </c>
      <c r="V742" s="4"/>
      <c r="W742" s="4"/>
      <c r="X742">
        <f>IF(front!E742&gt;$X$2,O742,P742)</f>
        <v>70538.014220063997</v>
      </c>
      <c r="Y742">
        <f t="shared" si="220"/>
        <v>69958.89255796111</v>
      </c>
      <c r="Z742">
        <f>SUMPRODUCT($B$7:$B$456,Y$7:Y$456,EXP(constants!$B$32+constants!$A$32*ABS($A$7:$A$456-$A742)))</f>
        <v>3.1962091452288108E-2</v>
      </c>
      <c r="AA742">
        <f t="shared" si="221"/>
        <v>69958.860595869657</v>
      </c>
      <c r="AB742">
        <f t="shared" si="228"/>
        <v>69951.345120476151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9.5965368808095419E-6</v>
      </c>
      <c r="AL742" s="17">
        <f t="shared" si="222"/>
        <v>1.3718873974877211E-10</v>
      </c>
      <c r="AQ742">
        <f t="shared" si="230"/>
        <v>1.3718873974877211E-10</v>
      </c>
    </row>
    <row r="743" spans="1:43" x14ac:dyDescent="0.2">
      <c r="A743">
        <f>front!A743</f>
        <v>533.12</v>
      </c>
      <c r="B743" s="1">
        <f t="shared" si="229"/>
        <v>0.46000000000003638</v>
      </c>
      <c r="C743">
        <f>front!D743-front!B743</f>
        <v>20911.75</v>
      </c>
      <c r="D743" s="2">
        <f>front!E743-front!C743</f>
        <v>52581.3</v>
      </c>
      <c r="E743" s="2">
        <f>IF(front!F743-front!C743&gt;0,front!F743-front!C743,0)</f>
        <v>52581.3</v>
      </c>
      <c r="F743" s="2">
        <f>front!I743-front!H743</f>
        <v>5738.7000000000007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21161.404266019199</v>
      </c>
      <c r="J743" s="4">
        <f>D743/(constants!$A$4+constants!$B$4*data!D743+constants!$C$4*data!D743^2+constants!$D$4*data!D743^3+constants!$E$4*data!D743^4+constants!$F$4*data!D743^5+constants!$G$4*data!D743^6+constants!$H$4*data!D743^7)</f>
        <v>55338.759202661015</v>
      </c>
      <c r="K743" s="4">
        <f>E743/(constants!$A$4+constants!$B$4*data!E743+constants!$C$4*data!E743^2+constants!$D$4*data!E743^3+constants!$E$4*data!E743^4+constants!$F$4*data!E743^5+constants!$G$4*data!E743^6+constants!$H$4*data!E743^7)</f>
        <v>55338.759202661015</v>
      </c>
      <c r="L743" s="4">
        <f>F743/(constants!$A$4+constants!$B$4*data!F743+constants!$C$4*data!F743^2+constants!$D$4*data!F743^3+constants!$E$4*data!F743^4+constants!$F$4*data!F743^5+constants!$G$4*data!F743^6+constants!$H$4*data!F743^7)</f>
        <v>5727.3065790698984</v>
      </c>
      <c r="M743" s="4"/>
      <c r="N743" s="4"/>
      <c r="O743" s="4">
        <f t="shared" si="223"/>
        <v>70538.014220063997</v>
      </c>
      <c r="P743" s="4">
        <f t="shared" si="224"/>
        <v>18446.253067553673</v>
      </c>
      <c r="Q743" s="4">
        <f t="shared" si="224"/>
        <v>18446.253067553673</v>
      </c>
      <c r="R743" s="4">
        <f t="shared" si="225"/>
        <v>1909.1021930232994</v>
      </c>
      <c r="S743" s="4"/>
      <c r="T743" s="4">
        <f t="shared" si="226"/>
        <v>3.8239751976588647</v>
      </c>
      <c r="U743" s="4">
        <f t="shared" si="227"/>
        <v>1</v>
      </c>
      <c r="V743" s="4"/>
      <c r="W743" s="4"/>
      <c r="X743">
        <f>IF(front!E743&gt;$X$2,O743,P743)</f>
        <v>70538.014220063997</v>
      </c>
      <c r="Y743">
        <f t="shared" si="220"/>
        <v>69958.89255796111</v>
      </c>
      <c r="Z743">
        <f>SUMPRODUCT($B$7:$B$456,Y$7:Y$456,EXP(constants!$B$32+constants!$A$32*ABS($A$7:$A$456-$A743)))</f>
        <v>3.1136655495578376E-2</v>
      </c>
      <c r="AA743">
        <f t="shared" si="221"/>
        <v>69958.861421305613</v>
      </c>
      <c r="AB743">
        <f t="shared" si="228"/>
        <v>69951.345945912108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9.6261857429488865E-6</v>
      </c>
      <c r="AL743" s="17">
        <f t="shared" si="222"/>
        <v>1.3761258790348454E-10</v>
      </c>
      <c r="AQ743">
        <f t="shared" si="230"/>
        <v>1.3761258790348454E-10</v>
      </c>
    </row>
    <row r="744" spans="1:43" x14ac:dyDescent="0.2">
      <c r="A744">
        <f>front!A744</f>
        <v>533.58000000000004</v>
      </c>
      <c r="B744" s="1">
        <f t="shared" si="229"/>
        <v>0.46000000000003638</v>
      </c>
      <c r="C744">
        <f>front!D744-front!B744</f>
        <v>21143.350000000002</v>
      </c>
      <c r="D744" s="2">
        <f>front!E744-front!C744</f>
        <v>52764.800000000003</v>
      </c>
      <c r="E744" s="2">
        <f>IF(front!F744-front!C744&gt;0,front!F744-front!C744,0)</f>
        <v>52764.800000000003</v>
      </c>
      <c r="F744" s="2">
        <f>front!I744-front!H744</f>
        <v>6519.1999999999989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21402.447848184329</v>
      </c>
      <c r="J744" s="4">
        <f>D744/(constants!$A$4+constants!$B$4*data!D744+constants!$C$4*data!D744^2+constants!$D$4*data!D744^3+constants!$E$4*data!D744^4+constants!$F$4*data!D744^5+constants!$G$4*data!D744^6+constants!$H$4*data!D744^7)</f>
        <v>55541.885136897647</v>
      </c>
      <c r="K744" s="4">
        <f>E744/(constants!$A$4+constants!$B$4*data!E744+constants!$C$4*data!E744^2+constants!$D$4*data!E744^3+constants!$E$4*data!E744^4+constants!$F$4*data!E744^5+constants!$G$4*data!E744^6+constants!$H$4*data!E744^7)</f>
        <v>55541.885136897647</v>
      </c>
      <c r="L744" s="4">
        <f>F744/(constants!$A$4+constants!$B$4*data!F744+constants!$C$4*data!F744^2+constants!$D$4*data!F744^3+constants!$E$4*data!F744^4+constants!$F$4*data!F744^5+constants!$G$4*data!F744^6+constants!$H$4*data!F744^7)</f>
        <v>6507.5322463872435</v>
      </c>
      <c r="M744" s="4"/>
      <c r="N744" s="4"/>
      <c r="O744" s="4">
        <f t="shared" si="223"/>
        <v>71341.492827281094</v>
      </c>
      <c r="P744" s="4">
        <f t="shared" si="224"/>
        <v>18513.961712299217</v>
      </c>
      <c r="Q744" s="4">
        <f t="shared" si="224"/>
        <v>18513.961712299217</v>
      </c>
      <c r="R744" s="4">
        <f t="shared" si="225"/>
        <v>2169.1774154624145</v>
      </c>
      <c r="S744" s="4"/>
      <c r="T744" s="4">
        <f t="shared" si="226"/>
        <v>3.8533888065614521</v>
      </c>
      <c r="U744" s="4">
        <f t="shared" si="227"/>
        <v>1</v>
      </c>
      <c r="V744" s="4"/>
      <c r="W744" s="4"/>
      <c r="X744">
        <f>IF(front!E744&gt;$X$2,O744,P744)</f>
        <v>71341.492827281094</v>
      </c>
      <c r="Y744">
        <f t="shared" si="220"/>
        <v>70762.371165178207</v>
      </c>
      <c r="Z744">
        <f>SUMPRODUCT($B$7:$B$456,Y$7:Y$456,EXP(constants!$B$32+constants!$A$32*ABS($A$7:$A$456-$A744)))</f>
        <v>3.033253680841112E-2</v>
      </c>
      <c r="AA744">
        <f t="shared" si="221"/>
        <v>70762.340832641392</v>
      </c>
      <c r="AB744">
        <f t="shared" si="228"/>
        <v>70754.825357247886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9.6558358938848864E-6</v>
      </c>
      <c r="AL744" s="17">
        <f t="shared" si="222"/>
        <v>1.3646893826861485E-10</v>
      </c>
      <c r="AQ744">
        <f t="shared" si="230"/>
        <v>1.3646893826861485E-10</v>
      </c>
    </row>
    <row r="745" spans="1:43" x14ac:dyDescent="0.2">
      <c r="A745">
        <f>front!A745</f>
        <v>534.04</v>
      </c>
      <c r="B745" s="1">
        <f t="shared" si="229"/>
        <v>0.45999999999992269</v>
      </c>
      <c r="C745">
        <f>front!D745-front!B745</f>
        <v>21143.350000000002</v>
      </c>
      <c r="D745" s="2">
        <f>front!E745-front!C745</f>
        <v>52764.800000000003</v>
      </c>
      <c r="E745" s="2">
        <f>IF(front!F745-front!C745&gt;0,front!F745-front!C745,0)</f>
        <v>52764.800000000003</v>
      </c>
      <c r="F745" s="2">
        <f>front!I745-front!H745</f>
        <v>6519.1999999999989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21402.447848184329</v>
      </c>
      <c r="J745" s="4">
        <f>D745/(constants!$A$4+constants!$B$4*data!D745+constants!$C$4*data!D745^2+constants!$D$4*data!D745^3+constants!$E$4*data!D745^4+constants!$F$4*data!D745^5+constants!$G$4*data!D745^6+constants!$H$4*data!D745^7)</f>
        <v>55541.885136897647</v>
      </c>
      <c r="K745" s="4">
        <f>E745/(constants!$A$4+constants!$B$4*data!E745+constants!$C$4*data!E745^2+constants!$D$4*data!E745^3+constants!$E$4*data!E745^4+constants!$F$4*data!E745^5+constants!$G$4*data!E745^6+constants!$H$4*data!E745^7)</f>
        <v>55541.885136897647</v>
      </c>
      <c r="L745" s="4">
        <f>F745/(constants!$A$4+constants!$B$4*data!F745+constants!$C$4*data!F745^2+constants!$D$4*data!F745^3+constants!$E$4*data!F745^4+constants!$F$4*data!F745^5+constants!$G$4*data!F745^6+constants!$H$4*data!F745^7)</f>
        <v>6507.5322463872435</v>
      </c>
      <c r="M745" s="4"/>
      <c r="N745" s="4"/>
      <c r="O745" s="4">
        <f t="shared" si="223"/>
        <v>71341.492827281094</v>
      </c>
      <c r="P745" s="4">
        <f t="shared" si="224"/>
        <v>18513.961712299217</v>
      </c>
      <c r="Q745" s="4">
        <f t="shared" si="224"/>
        <v>18513.961712299217</v>
      </c>
      <c r="R745" s="4">
        <f t="shared" si="225"/>
        <v>2169.1774154624145</v>
      </c>
      <c r="S745" s="4"/>
      <c r="T745" s="4"/>
      <c r="U745" s="4">
        <f t="shared" si="227"/>
        <v>1</v>
      </c>
      <c r="V745" s="4"/>
      <c r="W745" s="4"/>
      <c r="X745">
        <f>IF(front!E745&gt;$X$2,O745,P745)</f>
        <v>71341.492827281094</v>
      </c>
      <c r="Y745">
        <f t="shared" si="220"/>
        <v>70762.371165178207</v>
      </c>
      <c r="Z745">
        <f>SUMPRODUCT($B$7:$B$456,Y$7:Y$456,EXP(constants!$B$32+constants!$A$32*ABS($A$7:$A$456-$A745)))</f>
        <v>2.954918486233294E-2</v>
      </c>
      <c r="AA745">
        <f t="shared" si="221"/>
        <v>70762.34161599334</v>
      </c>
      <c r="AB745">
        <f t="shared" si="228"/>
        <v>70754.826140599835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9.6854870285184068E-6</v>
      </c>
      <c r="AL745" s="17">
        <f t="shared" si="222"/>
        <v>1.3688800548067174E-10</v>
      </c>
      <c r="AQ745">
        <f t="shared" si="230"/>
        <v>1.3688800548067174E-10</v>
      </c>
    </row>
    <row r="746" spans="1:43" x14ac:dyDescent="0.2">
      <c r="A746">
        <f>front!A746</f>
        <v>534.5</v>
      </c>
      <c r="B746" s="1">
        <f t="shared" si="229"/>
        <v>0.46000000000003638</v>
      </c>
      <c r="C746">
        <f>front!D746-front!B746</f>
        <v>21338.850000000002</v>
      </c>
      <c r="D746" s="2">
        <f>front!E746-front!C746</f>
        <v>52743.199999999997</v>
      </c>
      <c r="E746" s="2">
        <f>IF(front!F746-front!C746&gt;0,front!F746-front!C746,0)</f>
        <v>52743.199999999997</v>
      </c>
      <c r="F746" s="2">
        <f>front!I746-front!H746</f>
        <v>6538.2999999999993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21606.046206988056</v>
      </c>
      <c r="J746" s="4">
        <f>D746/(constants!$A$4+constants!$B$4*data!D746+constants!$C$4*data!D746^2+constants!$D$4*data!D746^3+constants!$E$4*data!D746^4+constants!$F$4*data!D746^5+constants!$G$4*data!D746^6+constants!$H$4*data!D746^7)</f>
        <v>55517.973268915077</v>
      </c>
      <c r="K746" s="4">
        <f>E746/(constants!$A$4+constants!$B$4*data!E746+constants!$C$4*data!E746^2+constants!$D$4*data!E746^3+constants!$E$4*data!E746^4+constants!$F$4*data!E746^5+constants!$G$4*data!E746^6+constants!$H$4*data!E746^7)</f>
        <v>55517.973268915077</v>
      </c>
      <c r="L746" s="4">
        <f>F746/(constants!$A$4+constants!$B$4*data!F746+constants!$C$4*data!F746^2+constants!$D$4*data!F746^3+constants!$E$4*data!F746^4+constants!$F$4*data!F746^5+constants!$G$4*data!F746^6+constants!$H$4*data!F746^7)</f>
        <v>6526.6343843631821</v>
      </c>
      <c r="M746" s="4"/>
      <c r="N746" s="4"/>
      <c r="O746" s="4">
        <f t="shared" si="223"/>
        <v>72020.154023293522</v>
      </c>
      <c r="P746" s="4">
        <f t="shared" si="224"/>
        <v>18505.991089638359</v>
      </c>
      <c r="Q746" s="4">
        <f t="shared" si="224"/>
        <v>18505.991089638359</v>
      </c>
      <c r="R746" s="4">
        <f t="shared" si="225"/>
        <v>2175.5447947877274</v>
      </c>
      <c r="S746" s="4"/>
      <c r="T746" s="4"/>
      <c r="U746" s="4">
        <f t="shared" si="227"/>
        <v>1</v>
      </c>
      <c r="V746" s="4"/>
      <c r="W746" s="4"/>
      <c r="X746">
        <f>IF(front!E746&gt;$X$2,O746,P746)</f>
        <v>72020.154023293522</v>
      </c>
      <c r="Y746">
        <f t="shared" si="220"/>
        <v>71441.032361190635</v>
      </c>
      <c r="Z746">
        <f>SUMPRODUCT($B$7:$B$456,Y$7:Y$456,EXP(constants!$B$32+constants!$A$32*ABS($A$7:$A$456-$A746)))</f>
        <v>2.8786063346544707E-2</v>
      </c>
      <c r="AA746">
        <f t="shared" si="221"/>
        <v>71441.003575127295</v>
      </c>
      <c r="AB746">
        <f t="shared" si="228"/>
        <v>71433.48809973379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9.7151388423137948E-6</v>
      </c>
      <c r="AL746" s="17">
        <f t="shared" si="222"/>
        <v>1.360025822727534E-10</v>
      </c>
      <c r="AQ746">
        <f t="shared" si="230"/>
        <v>1.360025822727534E-10</v>
      </c>
    </row>
    <row r="747" spans="1:43" x14ac:dyDescent="0.2">
      <c r="A747">
        <f>front!A747</f>
        <v>534.96</v>
      </c>
      <c r="B747" s="1">
        <f t="shared" si="229"/>
        <v>0.46000000000003638</v>
      </c>
      <c r="C747">
        <f>front!D747-front!B747</f>
        <v>21338.850000000002</v>
      </c>
      <c r="D747" s="2">
        <f>front!E747-front!C747</f>
        <v>52743.199999999997</v>
      </c>
      <c r="E747" s="2">
        <f>IF(front!F747-front!C747&gt;0,front!F747-front!C747,0)</f>
        <v>52743.199999999997</v>
      </c>
      <c r="F747" s="2">
        <f>front!I747-front!H747</f>
        <v>6538.2999999999993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21606.046206988056</v>
      </c>
      <c r="J747" s="4">
        <f>D747/(constants!$A$4+constants!$B$4*data!D747+constants!$C$4*data!D747^2+constants!$D$4*data!D747^3+constants!$E$4*data!D747^4+constants!$F$4*data!D747^5+constants!$G$4*data!D747^6+constants!$H$4*data!D747^7)</f>
        <v>55517.973268915077</v>
      </c>
      <c r="K747" s="4">
        <f>E747/(constants!$A$4+constants!$B$4*data!E747+constants!$C$4*data!E747^2+constants!$D$4*data!E747^3+constants!$E$4*data!E747^4+constants!$F$4*data!E747^5+constants!$G$4*data!E747^6+constants!$H$4*data!E747^7)</f>
        <v>55517.973268915077</v>
      </c>
      <c r="L747" s="4">
        <f>F747/(constants!$A$4+constants!$B$4*data!F747+constants!$C$4*data!F747^2+constants!$D$4*data!F747^3+constants!$E$4*data!F747^4+constants!$F$4*data!F747^5+constants!$G$4*data!F747^6+constants!$H$4*data!F747^7)</f>
        <v>6526.6343843631821</v>
      </c>
      <c r="M747" s="4"/>
      <c r="N747" s="4"/>
      <c r="O747" s="4">
        <f t="shared" si="223"/>
        <v>72020.154023293522</v>
      </c>
      <c r="P747" s="4">
        <f t="shared" si="224"/>
        <v>18505.991089638359</v>
      </c>
      <c r="Q747" s="4">
        <f t="shared" si="224"/>
        <v>18505.991089638359</v>
      </c>
      <c r="R747" s="4">
        <f t="shared" si="225"/>
        <v>2175.5447947877274</v>
      </c>
      <c r="S747" s="4"/>
      <c r="T747" s="4"/>
      <c r="U747" s="4">
        <f t="shared" si="227"/>
        <v>1</v>
      </c>
      <c r="V747" s="4"/>
      <c r="W747" s="4"/>
      <c r="X747">
        <f>IF(front!E747&gt;$X$2,O747,P747)</f>
        <v>72020.154023293522</v>
      </c>
      <c r="Y747">
        <f t="shared" si="220"/>
        <v>71441.032361190635</v>
      </c>
      <c r="Z747">
        <f>SUMPRODUCT($B$7:$B$456,Y$7:Y$456,EXP(constants!$B$32+constants!$A$32*ABS($A$7:$A$456-$A747)))</f>
        <v>2.8042649800724916E-2</v>
      </c>
      <c r="AA747">
        <f t="shared" si="221"/>
        <v>71441.004318540829</v>
      </c>
      <c r="AB747">
        <f t="shared" si="228"/>
        <v>71433.488843147323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9.7447910312970871E-6</v>
      </c>
      <c r="AL747" s="17">
        <f t="shared" si="222"/>
        <v>1.3641768292592519E-10</v>
      </c>
      <c r="AQ747">
        <f t="shared" si="230"/>
        <v>1.3641768292592519E-10</v>
      </c>
    </row>
    <row r="748" spans="1:43" x14ac:dyDescent="0.2">
      <c r="A748">
        <f>front!A748</f>
        <v>535.41999999999996</v>
      </c>
      <c r="B748" s="1">
        <f t="shared" si="229"/>
        <v>0.45999999999992269</v>
      </c>
      <c r="C748">
        <f>front!D748-front!B748</f>
        <v>21459.55</v>
      </c>
      <c r="D748" s="2">
        <f>front!E748-front!C748</f>
        <v>52491.5</v>
      </c>
      <c r="E748" s="2">
        <f>IF(front!F748-front!C748&gt;0,front!F748-front!C748,0)</f>
        <v>52491.5</v>
      </c>
      <c r="F748" s="2">
        <f>front!I748-front!H748</f>
        <v>6280.3999999999978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21731.803666890573</v>
      </c>
      <c r="J748" s="4">
        <f>D748/(constants!$A$4+constants!$B$4*data!D748+constants!$C$4*data!D748^2+constants!$D$4*data!D748^3+constants!$E$4*data!D748^4+constants!$F$4*data!D748^5+constants!$G$4*data!D748^6+constants!$H$4*data!D748^7)</f>
        <v>55239.366232548142</v>
      </c>
      <c r="K748" s="4">
        <f>E748/(constants!$A$4+constants!$B$4*data!E748+constants!$C$4*data!E748^2+constants!$D$4*data!E748^3+constants!$E$4*data!E748^4+constants!$F$4*data!E748^5+constants!$G$4*data!E748^6+constants!$H$4*data!E748^7)</f>
        <v>55239.366232548142</v>
      </c>
      <c r="L748" s="4">
        <f>F748/(constants!$A$4+constants!$B$4*data!F748+constants!$C$4*data!F748^2+constants!$D$4*data!F748^3+constants!$E$4*data!F748^4+constants!$F$4*data!F748^5+constants!$G$4*data!F748^6+constants!$H$4*data!F748^7)</f>
        <v>6268.7432309158348</v>
      </c>
      <c r="M748" s="4"/>
      <c r="N748" s="4"/>
      <c r="O748" s="4">
        <f t="shared" si="223"/>
        <v>72439.345556301909</v>
      </c>
      <c r="P748" s="4">
        <f t="shared" si="224"/>
        <v>18413.122077516047</v>
      </c>
      <c r="Q748" s="4">
        <f t="shared" si="224"/>
        <v>18413.122077516047</v>
      </c>
      <c r="R748" s="4">
        <f t="shared" si="225"/>
        <v>2089.5810769719451</v>
      </c>
      <c r="S748" s="4"/>
      <c r="T748" s="4"/>
      <c r="U748" s="4">
        <f t="shared" si="227"/>
        <v>1</v>
      </c>
      <c r="V748" s="4"/>
      <c r="W748" s="4"/>
      <c r="X748">
        <f>IF(front!E748&gt;$X$2,O748,P748)</f>
        <v>72439.345556301909</v>
      </c>
      <c r="Y748">
        <f t="shared" si="220"/>
        <v>71860.223894199022</v>
      </c>
      <c r="Z748">
        <f>SUMPRODUCT($B$7:$B$456,Y$7:Y$456,EXP(constants!$B$32+constants!$A$32*ABS($A$7:$A$456-$A748)))</f>
        <v>2.7318435257334173E-2</v>
      </c>
      <c r="AA748">
        <f t="shared" si="221"/>
        <v>71860.196575763766</v>
      </c>
      <c r="AB748">
        <f t="shared" si="228"/>
        <v>71852.681100370261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9.7744432920745837E-6</v>
      </c>
      <c r="AL748" s="17">
        <f t="shared" si="222"/>
        <v>1.3603449645004569E-10</v>
      </c>
      <c r="AQ748">
        <f t="shared" si="230"/>
        <v>1.3603449645004569E-10</v>
      </c>
    </row>
    <row r="749" spans="1:43" x14ac:dyDescent="0.2">
      <c r="A749">
        <f>front!A749</f>
        <v>535.88</v>
      </c>
      <c r="B749" s="1">
        <f t="shared" si="229"/>
        <v>0.46000000000003638</v>
      </c>
      <c r="C749">
        <f>front!D749-front!B749</f>
        <v>21459.55</v>
      </c>
      <c r="D749" s="2">
        <f>front!E749-front!C749</f>
        <v>52491.5</v>
      </c>
      <c r="E749" s="2">
        <f>IF(front!F749-front!C749&gt;0,front!F749-front!C749,0)</f>
        <v>52491.5</v>
      </c>
      <c r="F749" s="2">
        <f>front!I749-front!H749</f>
        <v>6280.3999999999978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21731.803666890573</v>
      </c>
      <c r="J749" s="4">
        <f>D749/(constants!$A$4+constants!$B$4*data!D749+constants!$C$4*data!D749^2+constants!$D$4*data!D749^3+constants!$E$4*data!D749^4+constants!$F$4*data!D749^5+constants!$G$4*data!D749^6+constants!$H$4*data!D749^7)</f>
        <v>55239.366232548142</v>
      </c>
      <c r="K749" s="4">
        <f>E749/(constants!$A$4+constants!$B$4*data!E749+constants!$C$4*data!E749^2+constants!$D$4*data!E749^3+constants!$E$4*data!E749^4+constants!$F$4*data!E749^5+constants!$G$4*data!E749^6+constants!$H$4*data!E749^7)</f>
        <v>55239.366232548142</v>
      </c>
      <c r="L749" s="4">
        <f>F749/(constants!$A$4+constants!$B$4*data!F749+constants!$C$4*data!F749^2+constants!$D$4*data!F749^3+constants!$E$4*data!F749^4+constants!$F$4*data!F749^5+constants!$G$4*data!F749^6+constants!$H$4*data!F749^7)</f>
        <v>6268.7432309158348</v>
      </c>
      <c r="M749" s="4"/>
      <c r="N749" s="4"/>
      <c r="O749" s="4">
        <f t="shared" si="223"/>
        <v>72439.345556301909</v>
      </c>
      <c r="P749" s="4">
        <f t="shared" si="224"/>
        <v>18413.122077516047</v>
      </c>
      <c r="Q749" s="4">
        <f t="shared" si="224"/>
        <v>18413.122077516047</v>
      </c>
      <c r="R749" s="4">
        <f t="shared" si="225"/>
        <v>2089.5810769719451</v>
      </c>
      <c r="S749" s="4"/>
      <c r="T749" s="4"/>
      <c r="U749" s="4">
        <f t="shared" si="227"/>
        <v>1</v>
      </c>
      <c r="V749" s="4"/>
      <c r="W749" s="4"/>
      <c r="X749">
        <f>IF(front!E749&gt;$X$2,O749,P749)</f>
        <v>72439.345556301909</v>
      </c>
      <c r="Y749">
        <f t="shared" si="220"/>
        <v>71860.223894199022</v>
      </c>
      <c r="Z749">
        <f>SUMPRODUCT($B$7:$B$456,Y$7:Y$456,EXP(constants!$B$32+constants!$A$32*ABS($A$7:$A$456-$A749)))</f>
        <v>2.6612923893157284E-2</v>
      </c>
      <c r="AA749">
        <f t="shared" si="221"/>
        <v>71860.197281275134</v>
      </c>
      <c r="AB749">
        <f t="shared" si="228"/>
        <v>71852.681805881628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9.8040953218363325E-6</v>
      </c>
      <c r="AL749" s="17">
        <f t="shared" si="222"/>
        <v>1.3644717323597239E-10</v>
      </c>
      <c r="AQ749">
        <f t="shared" si="230"/>
        <v>1.3644717323597239E-10</v>
      </c>
    </row>
    <row r="750" spans="1:43" x14ac:dyDescent="0.2">
      <c r="A750">
        <f>front!A750</f>
        <v>536.34</v>
      </c>
      <c r="B750" s="1">
        <f t="shared" si="229"/>
        <v>0.46000000000003638</v>
      </c>
      <c r="C750">
        <f>front!D750-front!B750</f>
        <v>21696.050000000003</v>
      </c>
      <c r="D750" s="2">
        <f>front!E750-front!C750</f>
        <v>52318.5</v>
      </c>
      <c r="E750" s="2">
        <f>IF(front!F750-front!C750&gt;0,front!F750-front!C750,0)</f>
        <v>52318.5</v>
      </c>
      <c r="F750" s="2">
        <f>front!I750-front!H750</f>
        <v>5694.3000000000011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21978.340007079332</v>
      </c>
      <c r="J750" s="4">
        <f>D750/(constants!$A$4+constants!$B$4*data!D750+constants!$C$4*data!D750^2+constants!$D$4*data!D750^3+constants!$E$4*data!D750^4+constants!$F$4*data!D750^5+constants!$G$4*data!D750^6+constants!$H$4*data!D750^7)</f>
        <v>55047.905538001003</v>
      </c>
      <c r="K750" s="4">
        <f>E750/(constants!$A$4+constants!$B$4*data!E750+constants!$C$4*data!E750^2+constants!$D$4*data!E750^3+constants!$E$4*data!E750^4+constants!$F$4*data!E750^5+constants!$G$4*data!E750^6+constants!$H$4*data!E750^7)</f>
        <v>55047.905538001003</v>
      </c>
      <c r="L750" s="4">
        <f>F750/(constants!$A$4+constants!$B$4*data!F750+constants!$C$4*data!F750^2+constants!$D$4*data!F750^3+constants!$E$4*data!F750^4+constants!$F$4*data!F750^5+constants!$G$4*data!F750^6+constants!$H$4*data!F750^7)</f>
        <v>5682.9415451559362</v>
      </c>
      <c r="M750" s="4"/>
      <c r="N750" s="4"/>
      <c r="O750" s="4">
        <f t="shared" si="223"/>
        <v>73261.13335693111</v>
      </c>
      <c r="P750" s="4">
        <f t="shared" si="224"/>
        <v>18349.301846000333</v>
      </c>
      <c r="Q750" s="4">
        <f t="shared" si="224"/>
        <v>18349.301846000333</v>
      </c>
      <c r="R750" s="4">
        <f t="shared" si="225"/>
        <v>1894.313848385312</v>
      </c>
      <c r="S750" s="4"/>
      <c r="T750" s="4"/>
      <c r="U750" s="4">
        <f t="shared" si="227"/>
        <v>1</v>
      </c>
      <c r="V750" s="4"/>
      <c r="W750" s="4"/>
      <c r="X750">
        <f>IF(front!E750&gt;$X$2,O750,P750)</f>
        <v>73261.13335693111</v>
      </c>
      <c r="Y750">
        <f t="shared" si="220"/>
        <v>72682.011694828223</v>
      </c>
      <c r="Z750">
        <f>SUMPRODUCT($B$7:$B$456,Y$7:Y$456,EXP(constants!$B$32+constants!$A$32*ABS($A$7:$A$456-$A750)))</f>
        <v>2.5925632689845889E-2</v>
      </c>
      <c r="AA750">
        <f t="shared" si="221"/>
        <v>72681.98576919554</v>
      </c>
      <c r="AB750">
        <f t="shared" si="228"/>
        <v>72674.470293802035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9.8337468183663381E-6</v>
      </c>
      <c r="AL750" s="17">
        <f t="shared" si="222"/>
        <v>1.353122599808615E-10</v>
      </c>
      <c r="AQ750">
        <f t="shared" si="230"/>
        <v>1.353122599808615E-10</v>
      </c>
    </row>
    <row r="751" spans="1:43" x14ac:dyDescent="0.2">
      <c r="A751">
        <f>front!A751</f>
        <v>536.79999999999995</v>
      </c>
      <c r="B751" s="1">
        <f t="shared" si="229"/>
        <v>0.45999999999992269</v>
      </c>
      <c r="C751">
        <f>front!D751-front!B751</f>
        <v>21696.050000000003</v>
      </c>
      <c r="D751" s="2">
        <f>front!E751-front!C751</f>
        <v>52318.5</v>
      </c>
      <c r="E751" s="2">
        <f>IF(front!F751-front!C751&gt;0,front!F751-front!C751,0)</f>
        <v>52318.5</v>
      </c>
      <c r="F751" s="2">
        <f>front!I751-front!H751</f>
        <v>5694.3000000000011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21978.340007079332</v>
      </c>
      <c r="J751" s="4">
        <f>D751/(constants!$A$4+constants!$B$4*data!D751+constants!$C$4*data!D751^2+constants!$D$4*data!D751^3+constants!$E$4*data!D751^4+constants!$F$4*data!D751^5+constants!$G$4*data!D751^6+constants!$H$4*data!D751^7)</f>
        <v>55047.905538001003</v>
      </c>
      <c r="K751" s="4">
        <f>E751/(constants!$A$4+constants!$B$4*data!E751+constants!$C$4*data!E751^2+constants!$D$4*data!E751^3+constants!$E$4*data!E751^4+constants!$F$4*data!E751^5+constants!$G$4*data!E751^6+constants!$H$4*data!E751^7)</f>
        <v>55047.905538001003</v>
      </c>
      <c r="L751" s="4">
        <f>F751/(constants!$A$4+constants!$B$4*data!F751+constants!$C$4*data!F751^2+constants!$D$4*data!F751^3+constants!$E$4*data!F751^4+constants!$F$4*data!F751^5+constants!$G$4*data!F751^6+constants!$H$4*data!F751^7)</f>
        <v>5682.9415451559362</v>
      </c>
      <c r="M751" s="4"/>
      <c r="N751" s="4"/>
      <c r="O751" s="4">
        <f t="shared" si="223"/>
        <v>73261.13335693111</v>
      </c>
      <c r="P751" s="4">
        <f t="shared" si="224"/>
        <v>18349.301846000333</v>
      </c>
      <c r="Q751" s="4">
        <f t="shared" si="224"/>
        <v>18349.301846000333</v>
      </c>
      <c r="R751" s="4">
        <f t="shared" si="225"/>
        <v>1894.313848385312</v>
      </c>
      <c r="S751" s="4"/>
      <c r="T751" s="4"/>
      <c r="U751" s="4">
        <f t="shared" si="227"/>
        <v>1</v>
      </c>
      <c r="V751" s="4"/>
      <c r="W751" s="4"/>
      <c r="X751">
        <f>IF(front!E751&gt;$X$2,O751,P751)</f>
        <v>73261.13335693111</v>
      </c>
      <c r="Y751">
        <f t="shared" si="220"/>
        <v>72682.011694828223</v>
      </c>
      <c r="Z751">
        <f>SUMPRODUCT($B$7:$B$456,Y$7:Y$456,EXP(constants!$B$32+constants!$A$32*ABS($A$7:$A$456-$A751)))</f>
        <v>2.5256091103226387E-2</v>
      </c>
      <c r="AA751">
        <f t="shared" si="221"/>
        <v>72681.98643873712</v>
      </c>
      <c r="AB751">
        <f t="shared" si="228"/>
        <v>72674.470963343614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9.86339748005124E-6</v>
      </c>
      <c r="AL751" s="17">
        <f t="shared" si="222"/>
        <v>1.357202515450887E-10</v>
      </c>
      <c r="AQ751">
        <f t="shared" si="230"/>
        <v>1.357202515450887E-10</v>
      </c>
    </row>
    <row r="752" spans="1:43" x14ac:dyDescent="0.2">
      <c r="A752">
        <f>front!A752</f>
        <v>537.26</v>
      </c>
      <c r="B752" s="1">
        <f t="shared" si="229"/>
        <v>0.46000000000003638</v>
      </c>
      <c r="C752">
        <f>front!D752-front!B752</f>
        <v>21858.400000000001</v>
      </c>
      <c r="D752" s="2">
        <f>front!E752-front!C752</f>
        <v>52275.7</v>
      </c>
      <c r="E752" s="2">
        <f>IF(front!F752-front!C752&gt;0,front!F752-front!C752,0)</f>
        <v>52275.7</v>
      </c>
      <c r="F752" s="2">
        <f>front!I752-front!H752</f>
        <v>5771.2999999999993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22147.676232997685</v>
      </c>
      <c r="J752" s="4">
        <f>D752/(constants!$A$4+constants!$B$4*data!D752+constants!$C$4*data!D752^2+constants!$D$4*data!D752^3+constants!$E$4*data!D752^4+constants!$F$4*data!D752^5+constants!$G$4*data!D752^6+constants!$H$4*data!D752^7)</f>
        <v>55000.542359719679</v>
      </c>
      <c r="K752" s="4">
        <f>E752/(constants!$A$4+constants!$B$4*data!E752+constants!$C$4*data!E752^2+constants!$D$4*data!E752^3+constants!$E$4*data!E752^4+constants!$F$4*data!E752^5+constants!$G$4*data!E752^6+constants!$H$4*data!E752^7)</f>
        <v>55000.542359719679</v>
      </c>
      <c r="L752" s="4">
        <f>F752/(constants!$A$4+constants!$B$4*data!F752+constants!$C$4*data!F752^2+constants!$D$4*data!F752^3+constants!$E$4*data!F752^4+constants!$F$4*data!F752^5+constants!$G$4*data!F752^6+constants!$H$4*data!F752^7)</f>
        <v>5759.8821199412414</v>
      </c>
      <c r="M752" s="4"/>
      <c r="N752" s="4"/>
      <c r="O752" s="4">
        <f t="shared" si="223"/>
        <v>73825.587443325625</v>
      </c>
      <c r="P752" s="4">
        <f t="shared" si="224"/>
        <v>18333.514119906558</v>
      </c>
      <c r="Q752" s="4">
        <f t="shared" si="224"/>
        <v>18333.514119906558</v>
      </c>
      <c r="R752" s="4">
        <f t="shared" si="225"/>
        <v>1919.9607066470803</v>
      </c>
      <c r="S752" s="4"/>
      <c r="T752" s="4"/>
      <c r="U752" s="4">
        <f t="shared" si="227"/>
        <v>1</v>
      </c>
      <c r="V752" s="4"/>
      <c r="W752" s="4"/>
      <c r="X752">
        <f>IF(front!E752&gt;$X$2,O752,P752)</f>
        <v>73825.587443325625</v>
      </c>
      <c r="Y752">
        <f t="shared" si="220"/>
        <v>73246.465781222738</v>
      </c>
      <c r="Z752">
        <f>SUMPRODUCT($B$7:$B$456,Y$7:Y$456,EXP(constants!$B$32+constants!$A$32*ABS($A$7:$A$456-$A752)))</f>
        <v>2.4603840741147923E-2</v>
      </c>
      <c r="AA752">
        <f t="shared" si="221"/>
        <v>73246.441177382003</v>
      </c>
      <c r="AB752">
        <f t="shared" si="228"/>
        <v>73238.925701988497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9.8930470058903503E-6</v>
      </c>
      <c r="AL752" s="17">
        <f t="shared" si="222"/>
        <v>1.350790841218162E-10</v>
      </c>
      <c r="AQ752">
        <f t="shared" si="230"/>
        <v>1.350790841218162E-10</v>
      </c>
    </row>
    <row r="753" spans="1:43" x14ac:dyDescent="0.2">
      <c r="A753">
        <f>front!A753</f>
        <v>537.72</v>
      </c>
      <c r="B753" s="1">
        <f t="shared" si="229"/>
        <v>0.46000000000003638</v>
      </c>
      <c r="C753">
        <f>front!D753-front!B753</f>
        <v>21858.400000000001</v>
      </c>
      <c r="D753" s="2">
        <f>front!E753-front!C753</f>
        <v>52275.7</v>
      </c>
      <c r="E753" s="2">
        <f>IF(front!F753-front!C753&gt;0,front!F753-front!C753,0)</f>
        <v>52275.7</v>
      </c>
      <c r="F753" s="2">
        <f>front!I753-front!H753</f>
        <v>5771.2999999999993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22147.676232997685</v>
      </c>
      <c r="J753" s="4">
        <f>D753/(constants!$A$4+constants!$B$4*data!D753+constants!$C$4*data!D753^2+constants!$D$4*data!D753^3+constants!$E$4*data!D753^4+constants!$F$4*data!D753^5+constants!$G$4*data!D753^6+constants!$H$4*data!D753^7)</f>
        <v>55000.542359719679</v>
      </c>
      <c r="K753" s="4">
        <f>E753/(constants!$A$4+constants!$B$4*data!E753+constants!$C$4*data!E753^2+constants!$D$4*data!E753^3+constants!$E$4*data!E753^4+constants!$F$4*data!E753^5+constants!$G$4*data!E753^6+constants!$H$4*data!E753^7)</f>
        <v>55000.542359719679</v>
      </c>
      <c r="L753" s="4">
        <f>F753/(constants!$A$4+constants!$B$4*data!F753+constants!$C$4*data!F753^2+constants!$D$4*data!F753^3+constants!$E$4*data!F753^4+constants!$F$4*data!F753^5+constants!$G$4*data!F753^6+constants!$H$4*data!F753^7)</f>
        <v>5759.8821199412414</v>
      </c>
      <c r="M753" s="4"/>
      <c r="N753" s="4"/>
      <c r="O753" s="4">
        <f t="shared" si="223"/>
        <v>73825.587443325625</v>
      </c>
      <c r="P753" s="4">
        <f t="shared" si="224"/>
        <v>18333.514119906558</v>
      </c>
      <c r="Q753" s="4">
        <f t="shared" si="224"/>
        <v>18333.514119906558</v>
      </c>
      <c r="R753" s="4">
        <f t="shared" si="225"/>
        <v>1919.9607066470803</v>
      </c>
      <c r="S753" s="4"/>
      <c r="T753" s="4"/>
      <c r="U753" s="4">
        <f t="shared" si="227"/>
        <v>1</v>
      </c>
      <c r="V753" s="4"/>
      <c r="W753" s="4"/>
      <c r="X753">
        <f>IF(front!E753&gt;$X$2,O753,P753)</f>
        <v>73825.587443325625</v>
      </c>
      <c r="Y753">
        <f t="shared" si="220"/>
        <v>73246.465781222738</v>
      </c>
      <c r="Z753">
        <f>SUMPRODUCT($B$7:$B$456,Y$7:Y$456,EXP(constants!$B$32+constants!$A$32*ABS($A$7:$A$456-$A753)))</f>
        <v>2.3968435049651814E-2</v>
      </c>
      <c r="AA753">
        <f t="shared" si="221"/>
        <v>73246.441812787685</v>
      </c>
      <c r="AB753">
        <f t="shared" si="228"/>
        <v>73238.926337394179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9.9226950955026755E-6</v>
      </c>
      <c r="AL753" s="17">
        <f t="shared" si="222"/>
        <v>1.3548389622468245E-10</v>
      </c>
      <c r="AQ753">
        <f t="shared" si="230"/>
        <v>1.3548389622468245E-10</v>
      </c>
    </row>
    <row r="754" spans="1:43" x14ac:dyDescent="0.2">
      <c r="A754">
        <f>front!A754</f>
        <v>538.17999999999995</v>
      </c>
      <c r="B754" s="1">
        <f t="shared" si="229"/>
        <v>0.45999999999992269</v>
      </c>
      <c r="C754">
        <f>front!D754-front!B754</f>
        <v>22036.9</v>
      </c>
      <c r="D754" s="2">
        <f>front!E754-front!C754</f>
        <v>52564.3</v>
      </c>
      <c r="E754" s="2">
        <f>IF(front!F754-front!C754&gt;0,front!F754-front!C754,0)</f>
        <v>52564.3</v>
      </c>
      <c r="F754" s="2">
        <f>front!I754-front!H754</f>
        <v>6419.6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22333.947588227271</v>
      </c>
      <c r="J754" s="4">
        <f>D754/(constants!$A$4+constants!$B$4*data!D754+constants!$C$4*data!D754^2+constants!$D$4*data!D754^3+constants!$E$4*data!D754^4+constants!$F$4*data!D754^5+constants!$G$4*data!D754^6+constants!$H$4*data!D754^7)</f>
        <v>55319.942597459216</v>
      </c>
      <c r="K754" s="4">
        <f>E754/(constants!$A$4+constants!$B$4*data!E754+constants!$C$4*data!E754^2+constants!$D$4*data!E754^3+constants!$E$4*data!E754^4+constants!$F$4*data!E754^5+constants!$G$4*data!E754^6+constants!$H$4*data!E754^7)</f>
        <v>55319.942597459216</v>
      </c>
      <c r="L754" s="4">
        <f>F754/(constants!$A$4+constants!$B$4*data!F754+constants!$C$4*data!F754^2+constants!$D$4*data!F754^3+constants!$E$4*data!F754^4+constants!$F$4*data!F754^5+constants!$G$4*data!F754^6+constants!$H$4*data!F754^7)</f>
        <v>6407.9284375140487</v>
      </c>
      <c r="M754" s="4"/>
      <c r="N754" s="4"/>
      <c r="O754" s="4">
        <f t="shared" si="223"/>
        <v>74446.491960757572</v>
      </c>
      <c r="P754" s="4">
        <f t="shared" si="224"/>
        <v>18439.98086581974</v>
      </c>
      <c r="Q754" s="4">
        <f t="shared" si="224"/>
        <v>18439.98086581974</v>
      </c>
      <c r="R754" s="4">
        <f t="shared" si="225"/>
        <v>2135.9761458380162</v>
      </c>
      <c r="S754" s="4"/>
      <c r="T754" s="4"/>
      <c r="U754" s="4">
        <f t="shared" si="227"/>
        <v>1</v>
      </c>
      <c r="V754" s="4"/>
      <c r="W754" s="4"/>
      <c r="X754">
        <f>IF(front!E754&gt;$X$2,O754,P754)</f>
        <v>74446.491960757572</v>
      </c>
      <c r="Y754">
        <f t="shared" si="220"/>
        <v>73867.370298654685</v>
      </c>
      <c r="Z754">
        <f>SUMPRODUCT($B$7:$B$456,Y$7:Y$456,EXP(constants!$B$32+constants!$A$32*ABS($A$7:$A$456-$A754)))</f>
        <v>2.334943900724409E-2</v>
      </c>
      <c r="AA754">
        <f t="shared" si="221"/>
        <v>73867.346949215673</v>
      </c>
      <c r="AB754">
        <f t="shared" si="228"/>
        <v>73859.831473822167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9.9523414491370333E-6</v>
      </c>
      <c r="AL754" s="17">
        <f t="shared" si="222"/>
        <v>1.3474633302764034E-10</v>
      </c>
      <c r="AQ754">
        <f t="shared" si="230"/>
        <v>1.3474633302764034E-10</v>
      </c>
    </row>
    <row r="755" spans="1:43" x14ac:dyDescent="0.2">
      <c r="A755">
        <f>front!A755</f>
        <v>538.64</v>
      </c>
      <c r="B755" s="1">
        <f t="shared" si="229"/>
        <v>0.46000000000003638</v>
      </c>
      <c r="C755">
        <f>front!D755-front!B755</f>
        <v>22036.9</v>
      </c>
      <c r="D755" s="2">
        <f>front!E755-front!C755</f>
        <v>52564.3</v>
      </c>
      <c r="E755" s="2">
        <f>IF(front!F755-front!C755&gt;0,front!F755-front!C755,0)</f>
        <v>52564.3</v>
      </c>
      <c r="F755" s="2">
        <f>front!I755-front!H755</f>
        <v>6419.6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22333.947588227271</v>
      </c>
      <c r="J755" s="4">
        <f>D755/(constants!$A$4+constants!$B$4*data!D755+constants!$C$4*data!D755^2+constants!$D$4*data!D755^3+constants!$E$4*data!D755^4+constants!$F$4*data!D755^5+constants!$G$4*data!D755^6+constants!$H$4*data!D755^7)</f>
        <v>55319.942597459216</v>
      </c>
      <c r="K755" s="4">
        <f>E755/(constants!$A$4+constants!$B$4*data!E755+constants!$C$4*data!E755^2+constants!$D$4*data!E755^3+constants!$E$4*data!E755^4+constants!$F$4*data!E755^5+constants!$G$4*data!E755^6+constants!$H$4*data!E755^7)</f>
        <v>55319.942597459216</v>
      </c>
      <c r="L755" s="4">
        <f>F755/(constants!$A$4+constants!$B$4*data!F755+constants!$C$4*data!F755^2+constants!$D$4*data!F755^3+constants!$E$4*data!F755^4+constants!$F$4*data!F755^5+constants!$G$4*data!F755^6+constants!$H$4*data!F755^7)</f>
        <v>6407.9284375140487</v>
      </c>
      <c r="M755" s="4"/>
      <c r="N755" s="4"/>
      <c r="O755" s="4">
        <f t="shared" si="223"/>
        <v>74446.491960757572</v>
      </c>
      <c r="P755" s="4">
        <f t="shared" si="224"/>
        <v>18439.98086581974</v>
      </c>
      <c r="Q755" s="4">
        <f t="shared" si="224"/>
        <v>18439.98086581974</v>
      </c>
      <c r="R755" s="4">
        <f t="shared" si="225"/>
        <v>2135.9761458380162</v>
      </c>
      <c r="S755" s="4"/>
      <c r="T755" s="4"/>
      <c r="U755" s="4">
        <f t="shared" si="227"/>
        <v>1</v>
      </c>
      <c r="V755" s="4"/>
      <c r="W755" s="4"/>
      <c r="X755">
        <f>IF(front!E755&gt;$X$2,O755,P755)</f>
        <v>74446.491960757572</v>
      </c>
      <c r="Y755">
        <f t="shared" si="220"/>
        <v>73867.370298654685</v>
      </c>
      <c r="Z755">
        <f>SUMPRODUCT($B$7:$B$456,Y$7:Y$456,EXP(constants!$B$32+constants!$A$32*ABS($A$7:$A$456-$A755)))</f>
        <v>2.2746428827063899E-2</v>
      </c>
      <c r="AA755">
        <f t="shared" si="221"/>
        <v>73867.347552225852</v>
      </c>
      <c r="AB755">
        <f t="shared" si="228"/>
        <v>73859.832076832347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9.9819857676804385E-6</v>
      </c>
      <c r="AL755" s="17">
        <f t="shared" si="222"/>
        <v>1.3514769106564884E-10</v>
      </c>
      <c r="AQ755">
        <f t="shared" si="230"/>
        <v>1.3514769106564884E-10</v>
      </c>
    </row>
    <row r="756" spans="1:43" x14ac:dyDescent="0.2">
      <c r="A756">
        <f>front!A756</f>
        <v>539.1</v>
      </c>
      <c r="B756" s="1">
        <f t="shared" si="229"/>
        <v>0.46000000000003638</v>
      </c>
      <c r="C756">
        <f>front!D756-front!B756</f>
        <v>22246.65</v>
      </c>
      <c r="D756" s="2">
        <f>front!E756-front!C756</f>
        <v>52116.2</v>
      </c>
      <c r="E756" s="2">
        <f>IF(front!F756-front!C756&gt;0,front!F756-front!C756,0)</f>
        <v>52116.2</v>
      </c>
      <c r="F756" s="2">
        <f>front!I756-front!H756</f>
        <v>6537.8000000000011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22552.949404342467</v>
      </c>
      <c r="J756" s="4">
        <f>D756/(constants!$A$4+constants!$B$4*data!D756+constants!$C$4*data!D756^2+constants!$D$4*data!D756^3+constants!$E$4*data!D756^4+constants!$F$4*data!D756^5+constants!$G$4*data!D756^6+constants!$H$4*data!D756^7)</f>
        <v>54824.050453404569</v>
      </c>
      <c r="K756" s="4">
        <f>E756/(constants!$A$4+constants!$B$4*data!E756+constants!$C$4*data!E756^2+constants!$D$4*data!E756^3+constants!$E$4*data!E756^4+constants!$F$4*data!E756^5+constants!$G$4*data!E756^6+constants!$H$4*data!E756^7)</f>
        <v>54824.050453404569</v>
      </c>
      <c r="L756" s="4">
        <f>F756/(constants!$A$4+constants!$B$4*data!F756+constants!$C$4*data!F756^2+constants!$D$4*data!F756^3+constants!$E$4*data!F756^4+constants!$F$4*data!F756^5+constants!$G$4*data!F756^6+constants!$H$4*data!F756^7)</f>
        <v>6526.1343225545634</v>
      </c>
      <c r="M756" s="4"/>
      <c r="N756" s="4"/>
      <c r="O756" s="4">
        <f t="shared" si="223"/>
        <v>75176.498014474899</v>
      </c>
      <c r="P756" s="4">
        <f t="shared" si="224"/>
        <v>18274.683484468191</v>
      </c>
      <c r="Q756" s="4">
        <f t="shared" si="224"/>
        <v>18274.683484468191</v>
      </c>
      <c r="R756" s="4">
        <f t="shared" si="225"/>
        <v>2175.3781075181878</v>
      </c>
      <c r="S756" s="4"/>
      <c r="T756" s="4"/>
      <c r="U756" s="4">
        <f t="shared" si="227"/>
        <v>1</v>
      </c>
      <c r="V756" s="4"/>
      <c r="W756" s="4"/>
      <c r="X756">
        <f>IF(front!E756&gt;$X$2,O756,P756)</f>
        <v>75176.498014474899</v>
      </c>
      <c r="Y756">
        <f t="shared" si="220"/>
        <v>74597.376352372012</v>
      </c>
      <c r="Z756">
        <f>SUMPRODUCT($B$7:$B$456,Y$7:Y$456,EXP(constants!$B$32+constants!$A$32*ABS($A$7:$A$456-$A756)))</f>
        <v>2.2158991666744607E-2</v>
      </c>
      <c r="AA756">
        <f t="shared" si="221"/>
        <v>74597.35419338035</v>
      </c>
      <c r="AB756">
        <f t="shared" si="228"/>
        <v>74589.838717986844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1.001162775266604E-5</v>
      </c>
      <c r="AL756" s="17">
        <f t="shared" si="222"/>
        <v>1.3422240783384082E-10</v>
      </c>
      <c r="AQ756">
        <f t="shared" si="230"/>
        <v>1.3422240783384082E-10</v>
      </c>
    </row>
    <row r="757" spans="1:43" x14ac:dyDescent="0.2">
      <c r="A757">
        <f>front!A757</f>
        <v>539.55999999999995</v>
      </c>
      <c r="B757" s="1">
        <f t="shared" si="229"/>
        <v>0.45999999999992269</v>
      </c>
      <c r="C757">
        <f>front!D757-front!B757</f>
        <v>22246.65</v>
      </c>
      <c r="D757" s="2">
        <f>front!E757-front!C757</f>
        <v>52116.2</v>
      </c>
      <c r="E757" s="2">
        <f>IF(front!F757-front!C757&gt;0,front!F757-front!C757,0)</f>
        <v>52116.2</v>
      </c>
      <c r="F757" s="2">
        <f>front!I757-front!H757</f>
        <v>6537.8000000000011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22552.949404342467</v>
      </c>
      <c r="J757" s="4">
        <f>D757/(constants!$A$4+constants!$B$4*data!D757+constants!$C$4*data!D757^2+constants!$D$4*data!D757^3+constants!$E$4*data!D757^4+constants!$F$4*data!D757^5+constants!$G$4*data!D757^6+constants!$H$4*data!D757^7)</f>
        <v>54824.050453404569</v>
      </c>
      <c r="K757" s="4">
        <f>E757/(constants!$A$4+constants!$B$4*data!E757+constants!$C$4*data!E757^2+constants!$D$4*data!E757^3+constants!$E$4*data!E757^4+constants!$F$4*data!E757^5+constants!$G$4*data!E757^6+constants!$H$4*data!E757^7)</f>
        <v>54824.050453404569</v>
      </c>
      <c r="L757" s="4">
        <f>F757/(constants!$A$4+constants!$B$4*data!F757+constants!$C$4*data!F757^2+constants!$D$4*data!F757^3+constants!$E$4*data!F757^4+constants!$F$4*data!F757^5+constants!$G$4*data!F757^6+constants!$H$4*data!F757^7)</f>
        <v>6526.1343225545634</v>
      </c>
      <c r="M757" s="4"/>
      <c r="N757" s="4"/>
      <c r="O757" s="4">
        <f t="shared" si="223"/>
        <v>75176.498014474899</v>
      </c>
      <c r="P757" s="4">
        <f t="shared" si="224"/>
        <v>18274.683484468191</v>
      </c>
      <c r="Q757" s="4">
        <f t="shared" si="224"/>
        <v>18274.683484468191</v>
      </c>
      <c r="R757" s="4">
        <f t="shared" si="225"/>
        <v>2175.3781075181878</v>
      </c>
      <c r="S757" s="4"/>
      <c r="T757" s="4"/>
      <c r="U757" s="4">
        <f t="shared" si="227"/>
        <v>1</v>
      </c>
      <c r="V757" s="4"/>
      <c r="W757" s="4"/>
      <c r="X757">
        <f>IF(front!E757&gt;$X$2,O757,P757)</f>
        <v>75176.498014474899</v>
      </c>
      <c r="Y757">
        <f t="shared" ref="Y757:Y820" si="231">X757-$U$4</f>
        <v>74597.376352372012</v>
      </c>
      <c r="Z757">
        <f>SUMPRODUCT($B$7:$B$456,Y$7:Y$456,EXP(constants!$B$32+constants!$A$32*ABS($A$7:$A$456-$A757)))</f>
        <v>2.1586725345766795E-2</v>
      </c>
      <c r="AA757">
        <f t="shared" si="221"/>
        <v>74597.354765646669</v>
      </c>
      <c r="AB757">
        <f t="shared" si="228"/>
        <v>74589.839290253163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1.0041267106281576E-5</v>
      </c>
      <c r="AL757" s="17">
        <f t="shared" si="222"/>
        <v>1.3461977129629896E-10</v>
      </c>
      <c r="AQ757">
        <f t="shared" si="230"/>
        <v>1.3461977129629896E-10</v>
      </c>
    </row>
    <row r="758" spans="1:43" x14ac:dyDescent="0.2">
      <c r="A758">
        <f>front!A758</f>
        <v>540.02</v>
      </c>
      <c r="B758" s="1">
        <f t="shared" si="229"/>
        <v>0.46000000000003638</v>
      </c>
      <c r="C758">
        <f>front!D758-front!B758</f>
        <v>22434.6</v>
      </c>
      <c r="D758" s="2">
        <f>front!E758-front!C758</f>
        <v>53219</v>
      </c>
      <c r="E758" s="2">
        <f>IF(front!F758-front!C758&gt;0,front!F758-front!C758,0)</f>
        <v>53219</v>
      </c>
      <c r="F758" s="2">
        <f>front!I758-front!H758</f>
        <v>6291.0999999999985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22749.299003060471</v>
      </c>
      <c r="J758" s="4">
        <f>D758/(constants!$A$4+constants!$B$4*data!D758+constants!$C$4*data!D758^2+constants!$D$4*data!D758^3+constants!$E$4*data!D758^4+constants!$F$4*data!D758^5+constants!$G$4*data!D758^6+constants!$H$4*data!D758^7)</f>
        <v>56044.810383465461</v>
      </c>
      <c r="K758" s="4">
        <f>E758/(constants!$A$4+constants!$B$4*data!E758+constants!$C$4*data!E758^2+constants!$D$4*data!E758^3+constants!$E$4*data!E758^4+constants!$F$4*data!E758^5+constants!$G$4*data!E758^6+constants!$H$4*data!E758^7)</f>
        <v>56044.810383465461</v>
      </c>
      <c r="L758" s="4">
        <f>F758/(constants!$A$4+constants!$B$4*data!F758+constants!$C$4*data!F758^2+constants!$D$4*data!F758^3+constants!$E$4*data!F758^4+constants!$F$4*data!F758^5+constants!$G$4*data!F758^6+constants!$H$4*data!F758^7)</f>
        <v>6279.4412807346071</v>
      </c>
      <c r="M758" s="4"/>
      <c r="N758" s="4"/>
      <c r="O758" s="4">
        <f t="shared" si="223"/>
        <v>75830.996676868235</v>
      </c>
      <c r="P758" s="4">
        <f t="shared" si="224"/>
        <v>18681.603461155155</v>
      </c>
      <c r="Q758" s="4">
        <f t="shared" si="224"/>
        <v>18681.603461155155</v>
      </c>
      <c r="R758" s="4">
        <f t="shared" si="225"/>
        <v>2093.1470935782022</v>
      </c>
      <c r="S758" s="4"/>
      <c r="T758" s="4"/>
      <c r="U758" s="4">
        <f t="shared" si="227"/>
        <v>1</v>
      </c>
      <c r="V758" s="4"/>
      <c r="W758" s="4"/>
      <c r="X758">
        <f>IF(front!E758&gt;$X$2,O758,P758)</f>
        <v>75830.996676868235</v>
      </c>
      <c r="Y758">
        <f t="shared" si="231"/>
        <v>75251.875014765348</v>
      </c>
      <c r="Z758">
        <f>SUMPRODUCT($B$7:$B$456,Y$7:Y$456,EXP(constants!$B$32+constants!$A$32*ABS($A$7:$A$456-$A758)))</f>
        <v>2.1029238070110499E-2</v>
      </c>
      <c r="AA758">
        <f t="shared" si="221"/>
        <v>75251.853985527283</v>
      </c>
      <c r="AB758">
        <f t="shared" si="228"/>
        <v>75244.338510133777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1.0070903531379896E-5</v>
      </c>
      <c r="AL758" s="17">
        <f t="shared" si="222"/>
        <v>1.3384267482162215E-10</v>
      </c>
      <c r="AQ758">
        <f t="shared" si="230"/>
        <v>1.3384267482162215E-10</v>
      </c>
    </row>
    <row r="759" spans="1:43" x14ac:dyDescent="0.2">
      <c r="A759">
        <f>front!A759</f>
        <v>540.48</v>
      </c>
      <c r="B759" s="1">
        <f t="shared" si="229"/>
        <v>0.46000000000003638</v>
      </c>
      <c r="C759">
        <f>front!D759-front!B759</f>
        <v>22434.6</v>
      </c>
      <c r="D759" s="2">
        <f>front!E759-front!C759</f>
        <v>53219</v>
      </c>
      <c r="E759" s="2">
        <f>IF(front!F759-front!C759&gt;0,front!F759-front!C759,0)</f>
        <v>53219</v>
      </c>
      <c r="F759" s="2">
        <f>front!I759-front!H759</f>
        <v>6291.0999999999985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22749.299003060471</v>
      </c>
      <c r="J759" s="4">
        <f>D759/(constants!$A$4+constants!$B$4*data!D759+constants!$C$4*data!D759^2+constants!$D$4*data!D759^3+constants!$E$4*data!D759^4+constants!$F$4*data!D759^5+constants!$G$4*data!D759^6+constants!$H$4*data!D759^7)</f>
        <v>56044.810383465461</v>
      </c>
      <c r="K759" s="4">
        <f>E759/(constants!$A$4+constants!$B$4*data!E759+constants!$C$4*data!E759^2+constants!$D$4*data!E759^3+constants!$E$4*data!E759^4+constants!$F$4*data!E759^5+constants!$G$4*data!E759^6+constants!$H$4*data!E759^7)</f>
        <v>56044.810383465461</v>
      </c>
      <c r="L759" s="4">
        <f>F759/(constants!$A$4+constants!$B$4*data!F759+constants!$C$4*data!F759^2+constants!$D$4*data!F759^3+constants!$E$4*data!F759^4+constants!$F$4*data!F759^5+constants!$G$4*data!F759^6+constants!$H$4*data!F759^7)</f>
        <v>6279.4412807346071</v>
      </c>
      <c r="M759" s="4"/>
      <c r="N759" s="4"/>
      <c r="O759" s="4">
        <f t="shared" si="223"/>
        <v>75830.996676868235</v>
      </c>
      <c r="P759" s="4">
        <f t="shared" si="224"/>
        <v>18681.603461155155</v>
      </c>
      <c r="Q759" s="4">
        <f t="shared" si="224"/>
        <v>18681.603461155155</v>
      </c>
      <c r="R759" s="4">
        <f t="shared" si="225"/>
        <v>2093.1470935782022</v>
      </c>
      <c r="S759" s="4"/>
      <c r="T759" s="4"/>
      <c r="U759" s="4">
        <f t="shared" si="227"/>
        <v>1</v>
      </c>
      <c r="V759" s="4"/>
      <c r="W759" s="4"/>
      <c r="X759">
        <f>IF(front!E759&gt;$X$2,O759,P759)</f>
        <v>75830.996676868235</v>
      </c>
      <c r="Y759">
        <f t="shared" si="231"/>
        <v>75251.875014765348</v>
      </c>
      <c r="Z759">
        <f>SUMPRODUCT($B$7:$B$456,Y$7:Y$456,EXP(constants!$B$32+constants!$A$32*ABS($A$7:$A$456-$A759)))</f>
        <v>2.0486148164020015E-2</v>
      </c>
      <c r="AA759">
        <f t="shared" si="221"/>
        <v>75251.854528617187</v>
      </c>
      <c r="AB759">
        <f t="shared" si="228"/>
        <v>75244.339053223681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1.0100536731485657E-5</v>
      </c>
      <c r="AL759" s="17">
        <f t="shared" si="222"/>
        <v>1.342365001617078E-10</v>
      </c>
      <c r="AQ759">
        <f t="shared" si="230"/>
        <v>1.342365001617078E-10</v>
      </c>
    </row>
    <row r="760" spans="1:43" x14ac:dyDescent="0.2">
      <c r="A760">
        <f>front!A760</f>
        <v>540.94000000000005</v>
      </c>
      <c r="B760" s="1">
        <f t="shared" si="229"/>
        <v>0.46000000000003638</v>
      </c>
      <c r="C760">
        <f>front!D760-front!B760</f>
        <v>22638.1</v>
      </c>
      <c r="D760" s="2">
        <f>front!E760-front!C760</f>
        <v>52464.3</v>
      </c>
      <c r="E760" s="2">
        <f>IF(front!F760-front!C760&gt;0,front!F760-front!C760,0)</f>
        <v>52464.3</v>
      </c>
      <c r="F760" s="2">
        <f>front!I760-front!H760</f>
        <v>6458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22962.009271910138</v>
      </c>
      <c r="J760" s="4">
        <f>D760/(constants!$A$4+constants!$B$4*data!D760+constants!$C$4*data!D760^2+constants!$D$4*data!D760^3+constants!$E$4*data!D760^4+constants!$F$4*data!D760^5+constants!$G$4*data!D760^6+constants!$H$4*data!D760^7)</f>
        <v>55209.262001846808</v>
      </c>
      <c r="K760" s="4">
        <f>E760/(constants!$A$4+constants!$B$4*data!E760+constants!$C$4*data!E760^2+constants!$D$4*data!E760^3+constants!$E$4*data!E760^4+constants!$F$4*data!E760^5+constants!$G$4*data!E760^6+constants!$H$4*data!E760^7)</f>
        <v>55209.262001846808</v>
      </c>
      <c r="L760" s="4">
        <f>F760/(constants!$A$4+constants!$B$4*data!F760+constants!$C$4*data!F760^2+constants!$D$4*data!F760^3+constants!$E$4*data!F760^4+constants!$F$4*data!F760^5+constants!$G$4*data!F760^6+constants!$H$4*data!F760^7)</f>
        <v>6446.3284584297662</v>
      </c>
      <c r="M760" s="4"/>
      <c r="N760" s="4"/>
      <c r="O760" s="4">
        <f t="shared" si="223"/>
        <v>76540.03090636713</v>
      </c>
      <c r="P760" s="4">
        <f t="shared" si="224"/>
        <v>18403.087333948934</v>
      </c>
      <c r="Q760" s="4">
        <f t="shared" si="224"/>
        <v>18403.087333948934</v>
      </c>
      <c r="R760" s="4">
        <f t="shared" si="225"/>
        <v>2148.7761528099218</v>
      </c>
      <c r="S760" s="4"/>
      <c r="T760" s="4"/>
      <c r="U760" s="4">
        <f t="shared" si="227"/>
        <v>1</v>
      </c>
      <c r="V760" s="4"/>
      <c r="W760" s="4"/>
      <c r="X760">
        <f>IF(front!E760&gt;$X$2,O760,P760)</f>
        <v>76540.03090636713</v>
      </c>
      <c r="Y760">
        <f t="shared" si="231"/>
        <v>75960.909244264243</v>
      </c>
      <c r="Z760">
        <f>SUMPRODUCT($B$7:$B$456,Y$7:Y$456,EXP(constants!$B$32+constants!$A$32*ABS($A$7:$A$456-$A760)))</f>
        <v>1.9957083808694338E-2</v>
      </c>
      <c r="AA760">
        <f t="shared" si="221"/>
        <v>75960.889287180427</v>
      </c>
      <c r="AB760">
        <f t="shared" si="228"/>
        <v>75953.373811786922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1.0130166410804597E-5</v>
      </c>
      <c r="AL760" s="17">
        <f t="shared" si="222"/>
        <v>1.3337348826540914E-10</v>
      </c>
      <c r="AQ760">
        <f t="shared" si="230"/>
        <v>1.3337348826540914E-10</v>
      </c>
    </row>
    <row r="761" spans="1:43" x14ac:dyDescent="0.2">
      <c r="A761">
        <f>front!A761</f>
        <v>541.4</v>
      </c>
      <c r="B761" s="1">
        <f t="shared" si="229"/>
        <v>0.45999999999992269</v>
      </c>
      <c r="C761">
        <f>front!D761-front!B761</f>
        <v>22638.1</v>
      </c>
      <c r="D761" s="2">
        <f>front!E761-front!C761</f>
        <v>52464.3</v>
      </c>
      <c r="E761" s="2">
        <f>IF(front!F761-front!C761&gt;0,front!F761-front!C761,0)</f>
        <v>52464.3</v>
      </c>
      <c r="F761" s="2">
        <f>front!I761-front!H761</f>
        <v>6458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22962.009271910138</v>
      </c>
      <c r="J761" s="4">
        <f>D761/(constants!$A$4+constants!$B$4*data!D761+constants!$C$4*data!D761^2+constants!$D$4*data!D761^3+constants!$E$4*data!D761^4+constants!$F$4*data!D761^5+constants!$G$4*data!D761^6+constants!$H$4*data!D761^7)</f>
        <v>55209.262001846808</v>
      </c>
      <c r="K761" s="4">
        <f>E761/(constants!$A$4+constants!$B$4*data!E761+constants!$C$4*data!E761^2+constants!$D$4*data!E761^3+constants!$E$4*data!E761^4+constants!$F$4*data!E761^5+constants!$G$4*data!E761^6+constants!$H$4*data!E761^7)</f>
        <v>55209.262001846808</v>
      </c>
      <c r="L761" s="4">
        <f>F761/(constants!$A$4+constants!$B$4*data!F761+constants!$C$4*data!F761^2+constants!$D$4*data!F761^3+constants!$E$4*data!F761^4+constants!$F$4*data!F761^5+constants!$G$4*data!F761^6+constants!$H$4*data!F761^7)</f>
        <v>6446.3284584297662</v>
      </c>
      <c r="M761" s="4"/>
      <c r="N761" s="4"/>
      <c r="O761" s="4">
        <f t="shared" si="223"/>
        <v>76540.03090636713</v>
      </c>
      <c r="P761" s="4">
        <f t="shared" si="224"/>
        <v>18403.087333948934</v>
      </c>
      <c r="Q761" s="4">
        <f t="shared" si="224"/>
        <v>18403.087333948934</v>
      </c>
      <c r="R761" s="4">
        <f t="shared" si="225"/>
        <v>2148.7761528099218</v>
      </c>
      <c r="S761" s="4"/>
      <c r="T761" s="4"/>
      <c r="U761" s="4">
        <f t="shared" si="227"/>
        <v>1</v>
      </c>
      <c r="V761" s="4"/>
      <c r="W761" s="4"/>
      <c r="X761">
        <f>IF(front!E761&gt;$X$2,O761,P761)</f>
        <v>76540.03090636713</v>
      </c>
      <c r="Y761">
        <f t="shared" si="231"/>
        <v>75960.909244264243</v>
      </c>
      <c r="Z761">
        <f>SUMPRODUCT($B$7:$B$456,Y$7:Y$456,EXP(constants!$B$32+constants!$A$32*ABS($A$7:$A$456-$A761)))</f>
        <v>1.9441682787726976E-2</v>
      </c>
      <c r="AA761">
        <f t="shared" si="221"/>
        <v>75960.889802581456</v>
      </c>
      <c r="AB761">
        <f t="shared" si="228"/>
        <v>75953.37432718795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1.0159792274230043E-5</v>
      </c>
      <c r="AL761" s="17">
        <f t="shared" si="222"/>
        <v>1.3376354064882257E-10</v>
      </c>
      <c r="AQ761">
        <f t="shared" si="230"/>
        <v>1.3376354064882257E-10</v>
      </c>
    </row>
    <row r="762" spans="1:43" x14ac:dyDescent="0.2">
      <c r="A762">
        <f>front!A762</f>
        <v>541.86</v>
      </c>
      <c r="B762" s="1">
        <f t="shared" si="229"/>
        <v>0.46000000000003638</v>
      </c>
      <c r="C762">
        <f>front!D762-front!B762</f>
        <v>22737.05</v>
      </c>
      <c r="D762" s="2">
        <f>front!E762-front!C762</f>
        <v>52267.199999999997</v>
      </c>
      <c r="E762" s="2">
        <f>IF(front!F762-front!C762&gt;0,front!F762-front!C762,0)</f>
        <v>52267.199999999997</v>
      </c>
      <c r="F762" s="2">
        <f>front!I762-front!H762</f>
        <v>6553.4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23065.480911236118</v>
      </c>
      <c r="J762" s="4">
        <f>D762/(constants!$A$4+constants!$B$4*data!D762+constants!$C$4*data!D762^2+constants!$D$4*data!D762^3+constants!$E$4*data!D762^4+constants!$F$4*data!D762^5+constants!$G$4*data!D762^6+constants!$H$4*data!D762^7)</f>
        <v>54991.136304642947</v>
      </c>
      <c r="K762" s="4">
        <f>E762/(constants!$A$4+constants!$B$4*data!E762+constants!$C$4*data!E762^2+constants!$D$4*data!E762^3+constants!$E$4*data!E762^4+constants!$F$4*data!E762^5+constants!$G$4*data!E762^6+constants!$H$4*data!E762^7)</f>
        <v>54991.136304642947</v>
      </c>
      <c r="L762" s="4">
        <f>F762/(constants!$A$4+constants!$B$4*data!F762+constants!$C$4*data!F762^2+constants!$D$4*data!F762^3+constants!$E$4*data!F762^4+constants!$F$4*data!F762^5+constants!$G$4*data!F762^6+constants!$H$4*data!F762^7)</f>
        <v>6541.736399411383</v>
      </c>
      <c r="M762" s="4"/>
      <c r="N762" s="4"/>
      <c r="O762" s="4">
        <f t="shared" si="223"/>
        <v>76884.936370787065</v>
      </c>
      <c r="P762" s="4">
        <f t="shared" si="224"/>
        <v>18330.378768214316</v>
      </c>
      <c r="Q762" s="4">
        <f t="shared" si="224"/>
        <v>18330.378768214316</v>
      </c>
      <c r="R762" s="4">
        <f t="shared" si="225"/>
        <v>2180.5787998037945</v>
      </c>
      <c r="S762" s="4"/>
      <c r="T762" s="4"/>
      <c r="U762" s="4">
        <f t="shared" si="227"/>
        <v>1</v>
      </c>
      <c r="V762" s="4"/>
      <c r="W762" s="4"/>
      <c r="X762">
        <f>IF(front!E762&gt;$X$2,O762,P762)</f>
        <v>76884.936370787065</v>
      </c>
      <c r="Y762">
        <f t="shared" si="231"/>
        <v>76305.814708684178</v>
      </c>
      <c r="Z762">
        <f>SUMPRODUCT($B$7:$B$456,Y$7:Y$456,EXP(constants!$B$32+constants!$A$32*ABS($A$7:$A$456-$A762)))</f>
        <v>1.8939592239119094E-2</v>
      </c>
      <c r="AA762">
        <f t="shared" si="221"/>
        <v>76305.795769091943</v>
      </c>
      <c r="AB762">
        <f t="shared" si="228"/>
        <v>76298.280293698437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1.018941402735481E-5</v>
      </c>
      <c r="AL762" s="17">
        <f t="shared" si="222"/>
        <v>1.3354709946452574E-10</v>
      </c>
      <c r="AQ762">
        <f t="shared" si="230"/>
        <v>1.3354709946452574E-10</v>
      </c>
    </row>
    <row r="763" spans="1:43" x14ac:dyDescent="0.2">
      <c r="A763">
        <f>front!A763</f>
        <v>542.32000000000005</v>
      </c>
      <c r="B763" s="1">
        <f t="shared" si="229"/>
        <v>0.46000000000003638</v>
      </c>
      <c r="C763">
        <f>front!D763-front!B763</f>
        <v>22737.05</v>
      </c>
      <c r="D763" s="2">
        <f>front!E763-front!C763</f>
        <v>52267.199999999997</v>
      </c>
      <c r="E763" s="2">
        <f>IF(front!F763-front!C763&gt;0,front!F763-front!C763,0)</f>
        <v>52267.199999999997</v>
      </c>
      <c r="F763" s="2">
        <f>front!I763-front!H763</f>
        <v>6553.4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23065.480911236118</v>
      </c>
      <c r="J763" s="4">
        <f>D763/(constants!$A$4+constants!$B$4*data!D763+constants!$C$4*data!D763^2+constants!$D$4*data!D763^3+constants!$E$4*data!D763^4+constants!$F$4*data!D763^5+constants!$G$4*data!D763^6+constants!$H$4*data!D763^7)</f>
        <v>54991.136304642947</v>
      </c>
      <c r="K763" s="4">
        <f>E763/(constants!$A$4+constants!$B$4*data!E763+constants!$C$4*data!E763^2+constants!$D$4*data!E763^3+constants!$E$4*data!E763^4+constants!$F$4*data!E763^5+constants!$G$4*data!E763^6+constants!$H$4*data!E763^7)</f>
        <v>54991.136304642947</v>
      </c>
      <c r="L763" s="4">
        <f>F763/(constants!$A$4+constants!$B$4*data!F763+constants!$C$4*data!F763^2+constants!$D$4*data!F763^3+constants!$E$4*data!F763^4+constants!$F$4*data!F763^5+constants!$G$4*data!F763^6+constants!$H$4*data!F763^7)</f>
        <v>6541.736399411383</v>
      </c>
      <c r="M763" s="4"/>
      <c r="N763" s="4"/>
      <c r="O763" s="4">
        <f t="shared" si="223"/>
        <v>76884.936370787065</v>
      </c>
      <c r="P763" s="4">
        <f t="shared" si="224"/>
        <v>18330.378768214316</v>
      </c>
      <c r="Q763" s="4">
        <f t="shared" si="224"/>
        <v>18330.378768214316</v>
      </c>
      <c r="R763" s="4">
        <f t="shared" si="225"/>
        <v>2180.5787998037945</v>
      </c>
      <c r="S763" s="4"/>
      <c r="T763" s="4"/>
      <c r="U763" s="4">
        <f t="shared" si="227"/>
        <v>1</v>
      </c>
      <c r="V763" s="4"/>
      <c r="W763" s="4"/>
      <c r="X763">
        <f>IF(front!E763&gt;$X$2,O763,P763)</f>
        <v>76884.936370787065</v>
      </c>
      <c r="Y763">
        <f t="shared" si="231"/>
        <v>76305.814708684178</v>
      </c>
      <c r="Z763">
        <f>SUMPRODUCT($B$7:$B$456,Y$7:Y$456,EXP(constants!$B$32+constants!$A$32*ABS($A$7:$A$456-$A763)))</f>
        <v>1.8450468413698389E-2</v>
      </c>
      <c r="AA763">
        <f t="shared" si="221"/>
        <v>76305.796258215763</v>
      </c>
      <c r="AB763">
        <f t="shared" si="228"/>
        <v>76298.280782822258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1.0219031376474694E-5</v>
      </c>
      <c r="AL763" s="17">
        <f t="shared" si="222"/>
        <v>1.33935277068201E-10</v>
      </c>
      <c r="AQ763">
        <f t="shared" si="230"/>
        <v>1.33935277068201E-10</v>
      </c>
    </row>
    <row r="764" spans="1:43" x14ac:dyDescent="0.2">
      <c r="A764">
        <f>front!A764</f>
        <v>542.78</v>
      </c>
      <c r="B764" s="1">
        <f t="shared" si="229"/>
        <v>0.45999999999992269</v>
      </c>
      <c r="C764">
        <f>front!D764-front!B764</f>
        <v>22929.25</v>
      </c>
      <c r="D764" s="2">
        <f>front!E764-front!C764</f>
        <v>52875.6</v>
      </c>
      <c r="E764" s="2">
        <f>IF(front!F764-front!C764&gt;0,front!F764-front!C764,0)</f>
        <v>52875.6</v>
      </c>
      <c r="F764" s="2">
        <f>front!I764-front!H764</f>
        <v>6627.1000000000022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23266.544088760689</v>
      </c>
      <c r="J764" s="4">
        <f>D764/(constants!$A$4+constants!$B$4*data!D764+constants!$C$4*data!D764^2+constants!$D$4*data!D764^3+constants!$E$4*data!D764^4+constants!$F$4*data!D764^5+constants!$G$4*data!D764^6+constants!$H$4*data!D764^7)</f>
        <v>55664.551438372757</v>
      </c>
      <c r="K764" s="4">
        <f>E764/(constants!$A$4+constants!$B$4*data!E764+constants!$C$4*data!E764^2+constants!$D$4*data!E764^3+constants!$E$4*data!E764^4+constants!$F$4*data!E764^5+constants!$G$4*data!E764^6+constants!$H$4*data!E764^7)</f>
        <v>55664.551438372757</v>
      </c>
      <c r="L764" s="4">
        <f>F764/(constants!$A$4+constants!$B$4*data!F764+constants!$C$4*data!F764^2+constants!$D$4*data!F764^3+constants!$E$4*data!F764^4+constants!$F$4*data!F764^5+constants!$G$4*data!F764^6+constants!$H$4*data!F764^7)</f>
        <v>6615.450393744627</v>
      </c>
      <c r="M764" s="4"/>
      <c r="N764" s="4"/>
      <c r="O764" s="4">
        <f t="shared" si="223"/>
        <v>77555.146962535626</v>
      </c>
      <c r="P764" s="4">
        <f t="shared" si="224"/>
        <v>18554.850479457586</v>
      </c>
      <c r="Q764" s="4">
        <f t="shared" si="224"/>
        <v>18554.850479457586</v>
      </c>
      <c r="R764" s="4">
        <f t="shared" si="225"/>
        <v>2205.1501312482092</v>
      </c>
      <c r="S764" s="4"/>
      <c r="T764" s="4"/>
      <c r="U764" s="4">
        <f t="shared" si="227"/>
        <v>1</v>
      </c>
      <c r="V764" s="4"/>
      <c r="W764" s="4"/>
      <c r="X764">
        <f>IF(front!E764&gt;$X$2,O764,P764)</f>
        <v>77555.146962535626</v>
      </c>
      <c r="Y764">
        <f t="shared" si="231"/>
        <v>76976.025300432739</v>
      </c>
      <c r="Z764">
        <f>SUMPRODUCT($B$7:$B$456,Y$7:Y$456,EXP(constants!$B$32+constants!$A$32*ABS($A$7:$A$456-$A764)))</f>
        <v>1.7973976439775639E-2</v>
      </c>
      <c r="AA764">
        <f t="shared" si="221"/>
        <v>76976.007326456296</v>
      </c>
      <c r="AB764">
        <f t="shared" si="228"/>
        <v>76968.49185106279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1.0248644028602806E-5</v>
      </c>
      <c r="AL764" s="17">
        <f t="shared" si="222"/>
        <v>1.3315375918284011E-10</v>
      </c>
      <c r="AQ764">
        <f t="shared" si="230"/>
        <v>1.3315375918284011E-10</v>
      </c>
    </row>
    <row r="765" spans="1:43" x14ac:dyDescent="0.2">
      <c r="A765">
        <f>front!A765</f>
        <v>543.24</v>
      </c>
      <c r="B765" s="1">
        <f t="shared" si="229"/>
        <v>0.46000000000003638</v>
      </c>
      <c r="C765">
        <f>front!D765-front!B765</f>
        <v>22929.25</v>
      </c>
      <c r="D765" s="2">
        <f>front!E765-front!C765</f>
        <v>52875.6</v>
      </c>
      <c r="E765" s="2">
        <f>IF(front!F765-front!C765&gt;0,front!F765-front!C765,0)</f>
        <v>52875.6</v>
      </c>
      <c r="F765" s="2">
        <f>front!I765-front!H765</f>
        <v>6627.1000000000022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23266.544088760689</v>
      </c>
      <c r="J765" s="4">
        <f>D765/(constants!$A$4+constants!$B$4*data!D765+constants!$C$4*data!D765^2+constants!$D$4*data!D765^3+constants!$E$4*data!D765^4+constants!$F$4*data!D765^5+constants!$G$4*data!D765^6+constants!$H$4*data!D765^7)</f>
        <v>55664.551438372757</v>
      </c>
      <c r="K765" s="4">
        <f>E765/(constants!$A$4+constants!$B$4*data!E765+constants!$C$4*data!E765^2+constants!$D$4*data!E765^3+constants!$E$4*data!E765^4+constants!$F$4*data!E765^5+constants!$G$4*data!E765^6+constants!$H$4*data!E765^7)</f>
        <v>55664.551438372757</v>
      </c>
      <c r="L765" s="4">
        <f>F765/(constants!$A$4+constants!$B$4*data!F765+constants!$C$4*data!F765^2+constants!$D$4*data!F765^3+constants!$E$4*data!F765^4+constants!$F$4*data!F765^5+constants!$G$4*data!F765^6+constants!$H$4*data!F765^7)</f>
        <v>6615.450393744627</v>
      </c>
      <c r="M765" s="4"/>
      <c r="N765" s="4"/>
      <c r="O765" s="4">
        <f t="shared" si="223"/>
        <v>77555.146962535626</v>
      </c>
      <c r="P765" s="4">
        <f t="shared" si="224"/>
        <v>18554.850479457586</v>
      </c>
      <c r="Q765" s="4">
        <f t="shared" si="224"/>
        <v>18554.850479457586</v>
      </c>
      <c r="R765" s="4">
        <f t="shared" si="225"/>
        <v>2205.1501312482092</v>
      </c>
      <c r="S765" s="4"/>
      <c r="T765" s="4"/>
      <c r="U765" s="4">
        <f t="shared" si="227"/>
        <v>1</v>
      </c>
      <c r="V765" s="4"/>
      <c r="W765" s="4"/>
      <c r="X765">
        <f>IF(front!E765&gt;$X$2,O765,P765)</f>
        <v>77555.146962535626</v>
      </c>
      <c r="Y765">
        <f t="shared" si="231"/>
        <v>76976.025300432739</v>
      </c>
      <c r="Z765">
        <f>SUMPRODUCT($B$7:$B$456,Y$7:Y$456,EXP(constants!$B$32+constants!$A$32*ABS($A$7:$A$456-$A765)))</f>
        <v>1.7509790093879228E-2</v>
      </c>
      <c r="AA765">
        <f t="shared" si="221"/>
        <v>76976.007790642645</v>
      </c>
      <c r="AB765">
        <f t="shared" si="228"/>
        <v>76968.492315249139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1.0278251691473202E-5</v>
      </c>
      <c r="AL765" s="17">
        <f t="shared" si="222"/>
        <v>1.3353843088643763E-10</v>
      </c>
      <c r="AQ765">
        <f t="shared" si="230"/>
        <v>1.3353843088643763E-10</v>
      </c>
    </row>
    <row r="766" spans="1:43" x14ac:dyDescent="0.2">
      <c r="A766">
        <f>front!A766</f>
        <v>543.69000000000005</v>
      </c>
      <c r="B766" s="1">
        <f t="shared" si="229"/>
        <v>0.45000000000004547</v>
      </c>
      <c r="C766">
        <f>front!D766-front!B766</f>
        <v>23076.75</v>
      </c>
      <c r="D766" s="2">
        <f>front!E766-front!C766</f>
        <v>53180.6</v>
      </c>
      <c r="E766" s="2">
        <f>IF(front!F766-front!C766&gt;0,front!F766-front!C766,0)</f>
        <v>53180.6</v>
      </c>
      <c r="F766" s="2">
        <f>front!I766-front!H766</f>
        <v>6893.4999999999982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23420.917545993772</v>
      </c>
      <c r="J766" s="4">
        <f>D766/(constants!$A$4+constants!$B$4*data!D766+constants!$C$4*data!D766^2+constants!$D$4*data!D766^3+constants!$E$4*data!D766^4+constants!$F$4*data!D766^5+constants!$G$4*data!D766^6+constants!$H$4*data!D766^7)</f>
        <v>56002.282227055963</v>
      </c>
      <c r="K766" s="4">
        <f>E766/(constants!$A$4+constants!$B$4*data!E766+constants!$C$4*data!E766^2+constants!$D$4*data!E766^3+constants!$E$4*data!E766^4+constants!$F$4*data!E766^5+constants!$G$4*data!E766^6+constants!$H$4*data!E766^7)</f>
        <v>56002.282227055963</v>
      </c>
      <c r="L766" s="4">
        <f>F766/(constants!$A$4+constants!$B$4*data!F766+constants!$C$4*data!F766^2+constants!$D$4*data!F766^3+constants!$E$4*data!F766^4+constants!$F$4*data!F766^5+constants!$G$4*data!F766^6+constants!$H$4*data!F766^7)</f>
        <v>6881.9605153071889</v>
      </c>
      <c r="M766" s="4"/>
      <c r="N766" s="4"/>
      <c r="O766" s="4">
        <f t="shared" si="223"/>
        <v>78069.725153312567</v>
      </c>
      <c r="P766" s="4">
        <f t="shared" si="224"/>
        <v>18667.427409018652</v>
      </c>
      <c r="Q766" s="4">
        <f t="shared" si="224"/>
        <v>18667.427409018652</v>
      </c>
      <c r="R766" s="4">
        <f t="shared" si="225"/>
        <v>2293.9868384357296</v>
      </c>
      <c r="S766" s="4"/>
      <c r="T766" s="4"/>
      <c r="U766" s="4">
        <f t="shared" si="227"/>
        <v>1</v>
      </c>
      <c r="V766" s="4"/>
      <c r="W766" s="4"/>
      <c r="X766">
        <f>IF(front!E766&gt;$X$2,O766,P766)</f>
        <v>78069.725153312567</v>
      </c>
      <c r="Y766">
        <f t="shared" si="231"/>
        <v>77490.60349120968</v>
      </c>
      <c r="Z766">
        <f>SUMPRODUCT($B$7:$B$456,Y$7:Y$456,EXP(constants!$B$32+constants!$A$32*ABS($A$7:$A$456-$A766)))</f>
        <v>1.7067296695374701E-2</v>
      </c>
      <c r="AA766">
        <f t="shared" si="221"/>
        <v>77490.586423912988</v>
      </c>
      <c r="AB766">
        <f t="shared" si="228"/>
        <v>77483.070948519482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1.0307210601698574E-5</v>
      </c>
      <c r="AL766" s="17">
        <f t="shared" si="222"/>
        <v>1.3302532379681732E-10</v>
      </c>
      <c r="AQ766">
        <f t="shared" si="230"/>
        <v>1.3302532379681732E-10</v>
      </c>
    </row>
    <row r="767" spans="1:43" x14ac:dyDescent="0.2">
      <c r="A767">
        <f>front!A767</f>
        <v>544.15</v>
      </c>
      <c r="B767" s="1">
        <f t="shared" si="229"/>
        <v>0.45999999999992269</v>
      </c>
      <c r="C767">
        <f>front!D767-front!B767</f>
        <v>23076.75</v>
      </c>
      <c r="D767" s="2">
        <f>front!E767-front!C767</f>
        <v>53180.6</v>
      </c>
      <c r="E767" s="2">
        <f>IF(front!F767-front!C767&gt;0,front!F767-front!C767,0)</f>
        <v>53180.6</v>
      </c>
      <c r="F767" s="2">
        <f>front!I767-front!H767</f>
        <v>6893.4999999999982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23420.917545993772</v>
      </c>
      <c r="J767" s="4">
        <f>D767/(constants!$A$4+constants!$B$4*data!D767+constants!$C$4*data!D767^2+constants!$D$4*data!D767^3+constants!$E$4*data!D767^4+constants!$F$4*data!D767^5+constants!$G$4*data!D767^6+constants!$H$4*data!D767^7)</f>
        <v>56002.282227055963</v>
      </c>
      <c r="K767" s="4">
        <f>E767/(constants!$A$4+constants!$B$4*data!E767+constants!$C$4*data!E767^2+constants!$D$4*data!E767^3+constants!$E$4*data!E767^4+constants!$F$4*data!E767^5+constants!$G$4*data!E767^6+constants!$H$4*data!E767^7)</f>
        <v>56002.282227055963</v>
      </c>
      <c r="L767" s="4">
        <f>F767/(constants!$A$4+constants!$B$4*data!F767+constants!$C$4*data!F767^2+constants!$D$4*data!F767^3+constants!$E$4*data!F767^4+constants!$F$4*data!F767^5+constants!$G$4*data!F767^6+constants!$H$4*data!F767^7)</f>
        <v>6881.9605153071889</v>
      </c>
      <c r="M767" s="4"/>
      <c r="N767" s="4"/>
      <c r="O767" s="4">
        <f t="shared" si="223"/>
        <v>78069.725153312567</v>
      </c>
      <c r="P767" s="4">
        <f t="shared" si="224"/>
        <v>18667.427409018652</v>
      </c>
      <c r="Q767" s="4">
        <f t="shared" si="224"/>
        <v>18667.427409018652</v>
      </c>
      <c r="R767" s="4">
        <f t="shared" si="225"/>
        <v>2293.9868384357296</v>
      </c>
      <c r="S767" s="4"/>
      <c r="T767" s="4"/>
      <c r="U767" s="4">
        <f t="shared" si="227"/>
        <v>1</v>
      </c>
      <c r="V767" s="4"/>
      <c r="W767" s="4"/>
      <c r="X767">
        <f>IF(front!E767&gt;$X$2,O767,P767)</f>
        <v>78069.725153312567</v>
      </c>
      <c r="Y767">
        <f t="shared" si="231"/>
        <v>77490.60349120968</v>
      </c>
      <c r="Z767">
        <f>SUMPRODUCT($B$7:$B$456,Y$7:Y$456,EXP(constants!$B$32+constants!$A$32*ABS($A$7:$A$456-$A767)))</f>
        <v>1.6626525777826261E-2</v>
      </c>
      <c r="AA767">
        <f t="shared" si="221"/>
        <v>77490.586864683908</v>
      </c>
      <c r="AB767">
        <f t="shared" si="228"/>
        <v>77483.071389290402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1.033680753639325E-5</v>
      </c>
      <c r="AL767" s="17">
        <f t="shared" si="222"/>
        <v>1.3340730240879415E-10</v>
      </c>
      <c r="AQ767">
        <f t="shared" si="230"/>
        <v>1.3340730240879415E-10</v>
      </c>
    </row>
    <row r="768" spans="1:43" x14ac:dyDescent="0.2">
      <c r="A768">
        <f>front!A768</f>
        <v>544.61</v>
      </c>
      <c r="B768" s="1">
        <f t="shared" si="229"/>
        <v>0.46000000000003638</v>
      </c>
      <c r="C768">
        <f>front!D768-front!B768</f>
        <v>23250.65</v>
      </c>
      <c r="D768" s="2">
        <f>front!E768-front!C768</f>
        <v>52122.5</v>
      </c>
      <c r="E768" s="2">
        <f>IF(front!F768-front!C768&gt;0,front!F768-front!C768,0)</f>
        <v>52122.5</v>
      </c>
      <c r="F768" s="2">
        <f>front!I768-front!H768</f>
        <v>7016.2000000000007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23603.00061202978</v>
      </c>
      <c r="J768" s="4">
        <f>D768/(constants!$A$4+constants!$B$4*data!D768+constants!$C$4*data!D768^2+constants!$D$4*data!D768^3+constants!$E$4*data!D768^4+constants!$F$4*data!D768^5+constants!$G$4*data!D768^6+constants!$H$4*data!D768^7)</f>
        <v>54831.021213537657</v>
      </c>
      <c r="K768" s="4">
        <f>E768/(constants!$A$4+constants!$B$4*data!E768+constants!$C$4*data!E768^2+constants!$D$4*data!E768^3+constants!$E$4*data!E768^4+constants!$F$4*data!E768^5+constants!$G$4*data!E768^6+constants!$H$4*data!E768^7)</f>
        <v>54831.021213537657</v>
      </c>
      <c r="L768" s="4">
        <f>F768/(constants!$A$4+constants!$B$4*data!F768+constants!$C$4*data!F768^2+constants!$D$4*data!F768^3+constants!$E$4*data!F768^4+constants!$F$4*data!F768^5+constants!$G$4*data!F768^6+constants!$H$4*data!F768^7)</f>
        <v>7004.7439499151105</v>
      </c>
      <c r="M768" s="4"/>
      <c r="N768" s="4"/>
      <c r="O768" s="4">
        <f t="shared" si="223"/>
        <v>78676.668706765937</v>
      </c>
      <c r="P768" s="4">
        <f t="shared" si="224"/>
        <v>18277.007071179218</v>
      </c>
      <c r="Q768" s="4">
        <f t="shared" si="224"/>
        <v>18277.007071179218</v>
      </c>
      <c r="R768" s="4">
        <f t="shared" si="225"/>
        <v>2334.9146499717035</v>
      </c>
      <c r="S768" s="4"/>
      <c r="T768" s="4"/>
      <c r="U768" s="4">
        <f t="shared" si="227"/>
        <v>1</v>
      </c>
      <c r="V768" s="4"/>
      <c r="W768" s="4"/>
      <c r="X768">
        <f>IF(front!E768&gt;$X$2,O768,P768)</f>
        <v>78676.668706765937</v>
      </c>
      <c r="Y768">
        <f t="shared" si="231"/>
        <v>78097.54704466305</v>
      </c>
      <c r="Z768">
        <f>SUMPRODUCT($B$7:$B$456,Y$7:Y$456,EXP(constants!$B$32+constants!$A$32*ABS($A$7:$A$456-$A768)))</f>
        <v>1.6197137975320717E-2</v>
      </c>
      <c r="AA768">
        <f t="shared" si="221"/>
        <v>78097.530847525079</v>
      </c>
      <c r="AB768">
        <f t="shared" si="228"/>
        <v>78090.015372131573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1.0366398615744942E-5</v>
      </c>
      <c r="AL768" s="17">
        <f t="shared" si="222"/>
        <v>1.3274934786918301E-10</v>
      </c>
      <c r="AQ768">
        <f t="shared" si="230"/>
        <v>1.3274934786918301E-10</v>
      </c>
    </row>
    <row r="769" spans="1:43" x14ac:dyDescent="0.2">
      <c r="A769">
        <f>front!A769</f>
        <v>545.07000000000005</v>
      </c>
      <c r="B769" s="1">
        <f t="shared" si="229"/>
        <v>0.46000000000003638</v>
      </c>
      <c r="C769">
        <f>front!D769-front!B769</f>
        <v>23250.65</v>
      </c>
      <c r="D769" s="2">
        <f>front!E769-front!C769</f>
        <v>52122.5</v>
      </c>
      <c r="E769" s="2">
        <f>IF(front!F769-front!C769&gt;0,front!F769-front!C769,0)</f>
        <v>52122.5</v>
      </c>
      <c r="F769" s="2">
        <f>front!I769-front!H769</f>
        <v>7016.2000000000007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23603.00061202978</v>
      </c>
      <c r="J769" s="4">
        <f>D769/(constants!$A$4+constants!$B$4*data!D769+constants!$C$4*data!D769^2+constants!$D$4*data!D769^3+constants!$E$4*data!D769^4+constants!$F$4*data!D769^5+constants!$G$4*data!D769^6+constants!$H$4*data!D769^7)</f>
        <v>54831.021213537657</v>
      </c>
      <c r="K769" s="4">
        <f>E769/(constants!$A$4+constants!$B$4*data!E769+constants!$C$4*data!E769^2+constants!$D$4*data!E769^3+constants!$E$4*data!E769^4+constants!$F$4*data!E769^5+constants!$G$4*data!E769^6+constants!$H$4*data!E769^7)</f>
        <v>54831.021213537657</v>
      </c>
      <c r="L769" s="4">
        <f>F769/(constants!$A$4+constants!$B$4*data!F769+constants!$C$4*data!F769^2+constants!$D$4*data!F769^3+constants!$E$4*data!F769^4+constants!$F$4*data!F769^5+constants!$G$4*data!F769^6+constants!$H$4*data!F769^7)</f>
        <v>7004.7439499151105</v>
      </c>
      <c r="M769" s="4"/>
      <c r="N769" s="4"/>
      <c r="O769" s="4">
        <f t="shared" si="223"/>
        <v>78676.668706765937</v>
      </c>
      <c r="P769" s="4">
        <f t="shared" si="224"/>
        <v>18277.007071179218</v>
      </c>
      <c r="Q769" s="4">
        <f t="shared" si="224"/>
        <v>18277.007071179218</v>
      </c>
      <c r="R769" s="4">
        <f t="shared" si="225"/>
        <v>2334.9146499717035</v>
      </c>
      <c r="S769" s="4"/>
      <c r="T769" s="4"/>
      <c r="U769" s="4">
        <f t="shared" si="227"/>
        <v>1</v>
      </c>
      <c r="V769" s="4"/>
      <c r="W769" s="4"/>
      <c r="X769">
        <f>IF(front!E769&gt;$X$2,O769,P769)</f>
        <v>78676.668706765937</v>
      </c>
      <c r="Y769">
        <f t="shared" si="231"/>
        <v>78097.54704466305</v>
      </c>
      <c r="Z769">
        <f>SUMPRODUCT($B$7:$B$456,Y$7:Y$456,EXP(constants!$B$32+constants!$A$32*ABS($A$7:$A$456-$A769)))</f>
        <v>1.577883931358965E-2</v>
      </c>
      <c r="AA769">
        <f t="shared" si="221"/>
        <v>78097.531265823738</v>
      </c>
      <c r="AB769">
        <f t="shared" si="228"/>
        <v>78090.015790430232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1.0395983550441642E-5</v>
      </c>
      <c r="AL769" s="17">
        <f t="shared" si="222"/>
        <v>1.3312820397349244E-10</v>
      </c>
      <c r="AQ769">
        <f t="shared" si="230"/>
        <v>1.3312820397349244E-10</v>
      </c>
    </row>
    <row r="770" spans="1:43" x14ac:dyDescent="0.2">
      <c r="A770">
        <f>front!A770</f>
        <v>545.53</v>
      </c>
      <c r="B770" s="1">
        <f t="shared" si="229"/>
        <v>0.45999999999992269</v>
      </c>
      <c r="C770">
        <f>front!D770-front!B770</f>
        <v>23473.95</v>
      </c>
      <c r="D770" s="2">
        <f>front!E770-front!C770</f>
        <v>52789.7</v>
      </c>
      <c r="E770" s="2">
        <f>IF(front!F770-front!C770&gt;0,front!F770-front!C770,0)</f>
        <v>52789.7</v>
      </c>
      <c r="F770" s="2">
        <f>front!I770-front!H770</f>
        <v>6532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23836.933410772344</v>
      </c>
      <c r="J770" s="4">
        <f>D770/(constants!$A$4+constants!$B$4*data!D770+constants!$C$4*data!D770^2+constants!$D$4*data!D770^3+constants!$E$4*data!D770^4+constants!$F$4*data!D770^5+constants!$G$4*data!D770^6+constants!$H$4*data!D770^7)</f>
        <v>55569.450775329977</v>
      </c>
      <c r="K770" s="4">
        <f>E770/(constants!$A$4+constants!$B$4*data!E770+constants!$C$4*data!E770^2+constants!$D$4*data!E770^3+constants!$E$4*data!E770^4+constants!$F$4*data!E770^5+constants!$G$4*data!E770^6+constants!$H$4*data!E770^7)</f>
        <v>55569.450775329977</v>
      </c>
      <c r="L770" s="4">
        <f>F770/(constants!$A$4+constants!$B$4*data!F770+constants!$C$4*data!F770^2+constants!$D$4*data!F770^3+constants!$E$4*data!F770^4+constants!$F$4*data!F770^5+constants!$G$4*data!F770^6+constants!$H$4*data!F770^7)</f>
        <v>6520.3336285511778</v>
      </c>
      <c r="M770" s="4"/>
      <c r="N770" s="4"/>
      <c r="O770" s="4">
        <f t="shared" si="223"/>
        <v>79456.444702574488</v>
      </c>
      <c r="P770" s="4">
        <f t="shared" si="224"/>
        <v>18523.150258443326</v>
      </c>
      <c r="Q770" s="4">
        <f t="shared" si="224"/>
        <v>18523.150258443326</v>
      </c>
      <c r="R770" s="4">
        <f t="shared" si="225"/>
        <v>2173.4445428503927</v>
      </c>
      <c r="S770" s="4"/>
      <c r="T770" s="4"/>
      <c r="U770" s="4">
        <f t="shared" si="227"/>
        <v>1</v>
      </c>
      <c r="V770" s="4"/>
      <c r="W770" s="4"/>
      <c r="X770">
        <f>IF(front!E770&gt;$X$2,O770,P770)</f>
        <v>79456.444702574488</v>
      </c>
      <c r="Y770">
        <f t="shared" si="231"/>
        <v>78877.323040471601</v>
      </c>
      <c r="Z770">
        <f>SUMPRODUCT($B$7:$B$456,Y$7:Y$456,EXP(constants!$B$32+constants!$A$32*ABS($A$7:$A$456-$A770)))</f>
        <v>1.537134341038753E-2</v>
      </c>
      <c r="AA770">
        <f t="shared" si="221"/>
        <v>78877.307669128189</v>
      </c>
      <c r="AB770">
        <f t="shared" si="228"/>
        <v>78869.792193734684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1.0425562051932789E-5</v>
      </c>
      <c r="AL770" s="17">
        <f t="shared" si="222"/>
        <v>1.3218701053913748E-10</v>
      </c>
      <c r="AQ770">
        <f t="shared" si="230"/>
        <v>1.3218701053913748E-10</v>
      </c>
    </row>
    <row r="771" spans="1:43" x14ac:dyDescent="0.2">
      <c r="A771">
        <f>front!A771</f>
        <v>545.99</v>
      </c>
      <c r="B771" s="1">
        <f t="shared" si="229"/>
        <v>0.46000000000003638</v>
      </c>
      <c r="C771">
        <f>front!D771-front!B771</f>
        <v>23473.95</v>
      </c>
      <c r="D771" s="2">
        <f>front!E771-front!C771</f>
        <v>52789.7</v>
      </c>
      <c r="E771" s="2">
        <f>IF(front!F771-front!C771&gt;0,front!F771-front!C771,0)</f>
        <v>52789.7</v>
      </c>
      <c r="F771" s="2">
        <f>front!I771-front!H771</f>
        <v>6532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23836.933410772344</v>
      </c>
      <c r="J771" s="4">
        <f>D771/(constants!$A$4+constants!$B$4*data!D771+constants!$C$4*data!D771^2+constants!$D$4*data!D771^3+constants!$E$4*data!D771^4+constants!$F$4*data!D771^5+constants!$G$4*data!D771^6+constants!$H$4*data!D771^7)</f>
        <v>55569.450775329977</v>
      </c>
      <c r="K771" s="4">
        <f>E771/(constants!$A$4+constants!$B$4*data!E771+constants!$C$4*data!E771^2+constants!$D$4*data!E771^3+constants!$E$4*data!E771^4+constants!$F$4*data!E771^5+constants!$G$4*data!E771^6+constants!$H$4*data!E771^7)</f>
        <v>55569.450775329977</v>
      </c>
      <c r="L771" s="4">
        <f>F771/(constants!$A$4+constants!$B$4*data!F771+constants!$C$4*data!F771^2+constants!$D$4*data!F771^3+constants!$E$4*data!F771^4+constants!$F$4*data!F771^5+constants!$G$4*data!F771^6+constants!$H$4*data!F771^7)</f>
        <v>6520.3336285511778</v>
      </c>
      <c r="M771" s="4"/>
      <c r="N771" s="4"/>
      <c r="O771" s="4">
        <f t="shared" si="223"/>
        <v>79456.444702574488</v>
      </c>
      <c r="P771" s="4">
        <f t="shared" si="224"/>
        <v>18523.150258443326</v>
      </c>
      <c r="Q771" s="4">
        <f t="shared" si="224"/>
        <v>18523.150258443326</v>
      </c>
      <c r="R771" s="4">
        <f t="shared" si="225"/>
        <v>2173.4445428503927</v>
      </c>
      <c r="S771" s="4"/>
      <c r="T771" s="4"/>
      <c r="U771" s="4">
        <f t="shared" si="227"/>
        <v>1</v>
      </c>
      <c r="V771" s="4"/>
      <c r="W771" s="4"/>
      <c r="X771">
        <f>IF(front!E771&gt;$X$2,O771,P771)</f>
        <v>79456.444702574488</v>
      </c>
      <c r="Y771">
        <f t="shared" si="231"/>
        <v>78877.323040471601</v>
      </c>
      <c r="Z771">
        <f>SUMPRODUCT($B$7:$B$456,Y$7:Y$456,EXP(constants!$B$32+constants!$A$32*ABS($A$7:$A$456-$A771)))</f>
        <v>1.4974371279423956E-2</v>
      </c>
      <c r="AA771">
        <f t="shared" si="221"/>
        <v>78877.308066100319</v>
      </c>
      <c r="AB771">
        <f t="shared" si="228"/>
        <v>78869.792590706813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1.0455133832439628E-5</v>
      </c>
      <c r="AL771" s="17">
        <f t="shared" si="222"/>
        <v>1.3256195419070433E-10</v>
      </c>
      <c r="AQ771">
        <f t="shared" si="230"/>
        <v>1.3256195419070433E-10</v>
      </c>
    </row>
    <row r="772" spans="1:43" x14ac:dyDescent="0.2">
      <c r="A772">
        <f>front!A772</f>
        <v>546.45000000000005</v>
      </c>
      <c r="B772" s="1">
        <f t="shared" si="229"/>
        <v>0.46000000000003638</v>
      </c>
      <c r="C772">
        <f>front!D772-front!B772</f>
        <v>23661.45</v>
      </c>
      <c r="D772" s="2">
        <f>front!E772-front!C772</f>
        <v>52610.7</v>
      </c>
      <c r="E772" s="2">
        <f>IF(front!F772-front!C772&gt;0,front!F772-front!C772,0)</f>
        <v>52610.7</v>
      </c>
      <c r="F772" s="2">
        <f>front!I772-front!H772</f>
        <v>6265.0999999999985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24033.469479826199</v>
      </c>
      <c r="J772" s="4">
        <f>D772/(constants!$A$4+constants!$B$4*data!D772+constants!$C$4*data!D772^2+constants!$D$4*data!D772^3+constants!$E$4*data!D772^4+constants!$F$4*data!D772^5+constants!$G$4*data!D772^6+constants!$H$4*data!D772^7)</f>
        <v>55371.301490940117</v>
      </c>
      <c r="K772" s="4">
        <f>E772/(constants!$A$4+constants!$B$4*data!E772+constants!$C$4*data!E772^2+constants!$D$4*data!E772^3+constants!$E$4*data!E772^4+constants!$F$4*data!E772^5+constants!$G$4*data!E772^6+constants!$H$4*data!E772^7)</f>
        <v>55371.301490940117</v>
      </c>
      <c r="L772" s="4">
        <f>F772/(constants!$A$4+constants!$B$4*data!F772+constants!$C$4*data!F772^2+constants!$D$4*data!F772^3+constants!$E$4*data!F772^4+constants!$F$4*data!F772^5+constants!$G$4*data!F772^6+constants!$H$4*data!F772^7)</f>
        <v>6253.4462509936584</v>
      </c>
      <c r="M772" s="4"/>
      <c r="N772" s="4"/>
      <c r="O772" s="4">
        <f t="shared" si="223"/>
        <v>80111.564932754001</v>
      </c>
      <c r="P772" s="4">
        <f t="shared" si="224"/>
        <v>18457.100496980038</v>
      </c>
      <c r="Q772" s="4">
        <f t="shared" si="224"/>
        <v>18457.100496980038</v>
      </c>
      <c r="R772" s="4">
        <f t="shared" si="225"/>
        <v>2084.4820836645531</v>
      </c>
      <c r="S772" s="4"/>
      <c r="T772" s="4"/>
      <c r="U772" s="4">
        <f t="shared" si="227"/>
        <v>1</v>
      </c>
      <c r="V772" s="4"/>
      <c r="W772" s="4"/>
      <c r="X772">
        <f>IF(front!E772&gt;$X$2,O772,P772)</f>
        <v>80111.564932754001</v>
      </c>
      <c r="Y772">
        <f t="shared" si="231"/>
        <v>79532.443270651114</v>
      </c>
      <c r="Z772">
        <f>SUMPRODUCT($B$7:$B$456,Y$7:Y$456,EXP(constants!$B$32+constants!$A$32*ABS($A$7:$A$456-$A772)))</f>
        <v>1.4587651139360244E-2</v>
      </c>
      <c r="AA772">
        <f t="shared" si="221"/>
        <v>79532.428682999976</v>
      </c>
      <c r="AB772">
        <f t="shared" si="228"/>
        <v>79524.913207606471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1.048469860496125E-5</v>
      </c>
      <c r="AL772" s="17">
        <f t="shared" si="222"/>
        <v>1.3184168560599447E-10</v>
      </c>
      <c r="AQ772">
        <f t="shared" si="230"/>
        <v>1.3184168560599447E-10</v>
      </c>
    </row>
    <row r="773" spans="1:43" x14ac:dyDescent="0.2">
      <c r="A773">
        <f>front!A773</f>
        <v>546.91</v>
      </c>
      <c r="B773" s="1">
        <f t="shared" si="229"/>
        <v>0.45999999999992269</v>
      </c>
      <c r="C773">
        <f>front!D773-front!B773</f>
        <v>23661.45</v>
      </c>
      <c r="D773" s="2">
        <f>front!E773-front!C773</f>
        <v>52610.7</v>
      </c>
      <c r="E773" s="2">
        <f>IF(front!F773-front!C773&gt;0,front!F773-front!C773,0)</f>
        <v>52610.7</v>
      </c>
      <c r="F773" s="2">
        <f>front!I773-front!H773</f>
        <v>6265.0999999999985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24033.469479826199</v>
      </c>
      <c r="J773" s="4">
        <f>D773/(constants!$A$4+constants!$B$4*data!D773+constants!$C$4*data!D773^2+constants!$D$4*data!D773^3+constants!$E$4*data!D773^4+constants!$F$4*data!D773^5+constants!$G$4*data!D773^6+constants!$H$4*data!D773^7)</f>
        <v>55371.301490940117</v>
      </c>
      <c r="K773" s="4">
        <f>E773/(constants!$A$4+constants!$B$4*data!E773+constants!$C$4*data!E773^2+constants!$D$4*data!E773^3+constants!$E$4*data!E773^4+constants!$F$4*data!E773^5+constants!$G$4*data!E773^6+constants!$H$4*data!E773^7)</f>
        <v>55371.301490940117</v>
      </c>
      <c r="L773" s="4">
        <f>F773/(constants!$A$4+constants!$B$4*data!F773+constants!$C$4*data!F773^2+constants!$D$4*data!F773^3+constants!$E$4*data!F773^4+constants!$F$4*data!F773^5+constants!$G$4*data!F773^6+constants!$H$4*data!F773^7)</f>
        <v>6253.4462509936584</v>
      </c>
      <c r="M773" s="4"/>
      <c r="N773" s="4"/>
      <c r="O773" s="4">
        <f t="shared" si="223"/>
        <v>80111.564932754001</v>
      </c>
      <c r="P773" s="4">
        <f t="shared" si="224"/>
        <v>18457.100496980038</v>
      </c>
      <c r="Q773" s="4">
        <f t="shared" si="224"/>
        <v>18457.100496980038</v>
      </c>
      <c r="R773" s="4">
        <f t="shared" si="225"/>
        <v>2084.4820836645531</v>
      </c>
      <c r="S773" s="4"/>
      <c r="T773" s="4"/>
      <c r="U773" s="4">
        <f t="shared" si="227"/>
        <v>1</v>
      </c>
      <c r="V773" s="4"/>
      <c r="W773" s="4"/>
      <c r="X773">
        <f>IF(front!E773&gt;$X$2,O773,P773)</f>
        <v>80111.564932754001</v>
      </c>
      <c r="Y773">
        <f t="shared" si="231"/>
        <v>79532.443270651114</v>
      </c>
      <c r="Z773">
        <f>SUMPRODUCT($B$7:$B$456,Y$7:Y$456,EXP(constants!$B$32+constants!$A$32*ABS($A$7:$A$456-$A773)))</f>
        <v>1.4210918227737832E-2</v>
      </c>
      <c r="AA773">
        <f t="shared" si="221"/>
        <v>79532.42905973288</v>
      </c>
      <c r="AB773">
        <f t="shared" si="228"/>
        <v>79524.913584339374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1.0514256083281011E-5</v>
      </c>
      <c r="AL773" s="17">
        <f t="shared" si="222"/>
        <v>1.3221336068639949E-10</v>
      </c>
      <c r="AQ773">
        <f t="shared" si="230"/>
        <v>1.3221336068639949E-10</v>
      </c>
    </row>
    <row r="774" spans="1:43" x14ac:dyDescent="0.2">
      <c r="A774">
        <f>front!A774</f>
        <v>547.37</v>
      </c>
      <c r="B774" s="1">
        <f t="shared" si="229"/>
        <v>0.46000000000003638</v>
      </c>
      <c r="C774">
        <f>front!D774-front!B774</f>
        <v>23783.1</v>
      </c>
      <c r="D774" s="2">
        <f>front!E774-front!C774</f>
        <v>52232.3</v>
      </c>
      <c r="E774" s="2">
        <f>IF(front!F774-front!C774&gt;0,front!F774-front!C774,0)</f>
        <v>52232.3</v>
      </c>
      <c r="F774" s="2">
        <f>front!I774-front!H774</f>
        <v>7053.3000000000011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24161.034459069513</v>
      </c>
      <c r="J774" s="4">
        <f>D774/(constants!$A$4+constants!$B$4*data!D774+constants!$C$4*data!D774^2+constants!$D$4*data!D774^3+constants!$E$4*data!D774^4+constants!$F$4*data!D774^5+constants!$G$4*data!D774^6+constants!$H$4*data!D774^7)</f>
        <v>54952.516781628052</v>
      </c>
      <c r="K774" s="4">
        <f>E774/(constants!$A$4+constants!$B$4*data!E774+constants!$C$4*data!E774^2+constants!$D$4*data!E774^3+constants!$E$4*data!E774^4+constants!$F$4*data!E774^5+constants!$G$4*data!E774^6+constants!$H$4*data!E774^7)</f>
        <v>54952.516781628052</v>
      </c>
      <c r="L774" s="4">
        <f>F774/(constants!$A$4+constants!$B$4*data!F774+constants!$C$4*data!F774^2+constants!$D$4*data!F774^3+constants!$E$4*data!F774^4+constants!$F$4*data!F774^5+constants!$G$4*data!F774^6+constants!$H$4*data!F774^7)</f>
        <v>7041.8733930578483</v>
      </c>
      <c r="M774" s="4"/>
      <c r="N774" s="4"/>
      <c r="O774" s="4">
        <f t="shared" si="223"/>
        <v>80536.781530231703</v>
      </c>
      <c r="P774" s="4">
        <f t="shared" si="224"/>
        <v>18317.505593876016</v>
      </c>
      <c r="Q774" s="4">
        <f t="shared" si="224"/>
        <v>18317.505593876016</v>
      </c>
      <c r="R774" s="4">
        <f t="shared" si="225"/>
        <v>2347.2911310192826</v>
      </c>
      <c r="S774" s="4"/>
      <c r="T774" s="4"/>
      <c r="U774" s="4">
        <f t="shared" si="227"/>
        <v>1</v>
      </c>
      <c r="V774" s="4"/>
      <c r="W774" s="4"/>
      <c r="X774">
        <f>IF(front!E774&gt;$X$2,O774,P774)</f>
        <v>80536.781530231703</v>
      </c>
      <c r="Y774">
        <f t="shared" si="231"/>
        <v>79957.659868128816</v>
      </c>
      <c r="Z774">
        <f>SUMPRODUCT($B$7:$B$456,Y$7:Y$456,EXP(constants!$B$32+constants!$A$32*ABS($A$7:$A$456-$A774)))</f>
        <v>1.384391461971215E-2</v>
      </c>
      <c r="AA774">
        <f t="shared" si="221"/>
        <v>79957.646024214191</v>
      </c>
      <c r="AB774">
        <f t="shared" si="228"/>
        <v>79950.130548820685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1.0543805981977457E-5</v>
      </c>
      <c r="AL774" s="17">
        <f t="shared" si="222"/>
        <v>1.3187978443060822E-10</v>
      </c>
      <c r="AQ774">
        <f t="shared" si="230"/>
        <v>1.3187978443060822E-10</v>
      </c>
    </row>
    <row r="775" spans="1:43" x14ac:dyDescent="0.2">
      <c r="A775">
        <f>front!A775</f>
        <v>547.83000000000004</v>
      </c>
      <c r="B775" s="1">
        <f t="shared" si="229"/>
        <v>0.46000000000003638</v>
      </c>
      <c r="C775">
        <f>front!D775-front!B775</f>
        <v>23783.1</v>
      </c>
      <c r="D775" s="2">
        <f>front!E775-front!C775</f>
        <v>52232.3</v>
      </c>
      <c r="E775" s="2">
        <f>IF(front!F775-front!C775&gt;0,front!F775-front!C775,0)</f>
        <v>52232.3</v>
      </c>
      <c r="F775" s="2">
        <f>front!I775-front!H775</f>
        <v>7053.3000000000011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24161.034459069513</v>
      </c>
      <c r="J775" s="4">
        <f>D775/(constants!$A$4+constants!$B$4*data!D775+constants!$C$4*data!D775^2+constants!$D$4*data!D775^3+constants!$E$4*data!D775^4+constants!$F$4*data!D775^5+constants!$G$4*data!D775^6+constants!$H$4*data!D775^7)</f>
        <v>54952.516781628052</v>
      </c>
      <c r="K775" s="4">
        <f>E775/(constants!$A$4+constants!$B$4*data!E775+constants!$C$4*data!E775^2+constants!$D$4*data!E775^3+constants!$E$4*data!E775^4+constants!$F$4*data!E775^5+constants!$G$4*data!E775^6+constants!$H$4*data!E775^7)</f>
        <v>54952.516781628052</v>
      </c>
      <c r="L775" s="4">
        <f>F775/(constants!$A$4+constants!$B$4*data!F775+constants!$C$4*data!F775^2+constants!$D$4*data!F775^3+constants!$E$4*data!F775^4+constants!$F$4*data!F775^5+constants!$G$4*data!F775^6+constants!$H$4*data!F775^7)</f>
        <v>7041.8733930578483</v>
      </c>
      <c r="M775" s="4"/>
      <c r="N775" s="4"/>
      <c r="O775" s="4">
        <f t="shared" si="223"/>
        <v>80536.781530231703</v>
      </c>
      <c r="P775" s="4">
        <f t="shared" si="224"/>
        <v>18317.505593876016</v>
      </c>
      <c r="Q775" s="4">
        <f t="shared" si="224"/>
        <v>18317.505593876016</v>
      </c>
      <c r="R775" s="4">
        <f t="shared" si="225"/>
        <v>2347.2911310192826</v>
      </c>
      <c r="S775" s="4"/>
      <c r="T775" s="4"/>
      <c r="U775" s="4">
        <f t="shared" si="227"/>
        <v>1</v>
      </c>
      <c r="V775" s="4"/>
      <c r="W775" s="4"/>
      <c r="X775">
        <f>IF(front!E775&gt;$X$2,O775,P775)</f>
        <v>80536.781530231703</v>
      </c>
      <c r="Y775">
        <f t="shared" si="231"/>
        <v>79957.659868128816</v>
      </c>
      <c r="Z775">
        <f>SUMPRODUCT($B$7:$B$456,Y$7:Y$456,EXP(constants!$B$32+constants!$A$32*ABS($A$7:$A$456-$A775)))</f>
        <v>1.3486389051468652E-2</v>
      </c>
      <c r="AA775">
        <f t="shared" ref="AA775:AA838" si="232">Y775-Z775</f>
        <v>79957.64638173976</v>
      </c>
      <c r="AB775">
        <f t="shared" si="228"/>
        <v>79950.130906346254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1.0573348016432723E-5</v>
      </c>
      <c r="AL775" s="17">
        <f t="shared" ref="AL775:AL838" si="233">IF(AB775=0,0,AI775/AB775)</f>
        <v>1.3224928960802284E-10</v>
      </c>
      <c r="AQ775">
        <f t="shared" si="230"/>
        <v>1.3224928960802284E-10</v>
      </c>
    </row>
    <row r="776" spans="1:43" x14ac:dyDescent="0.2">
      <c r="A776">
        <f>front!A776</f>
        <v>548.29</v>
      </c>
      <c r="B776" s="1">
        <f t="shared" si="229"/>
        <v>0.45999999999992269</v>
      </c>
      <c r="C776">
        <f>front!D776-front!B776</f>
        <v>23974.55</v>
      </c>
      <c r="D776" s="2">
        <f>front!E776-front!C776</f>
        <v>52712.5</v>
      </c>
      <c r="E776" s="2">
        <f>IF(front!F776-front!C776&gt;0,front!F776-front!C776,0)</f>
        <v>52712.5</v>
      </c>
      <c r="F776" s="2">
        <f>front!I776-front!H776</f>
        <v>7529.0000000000018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24361.876316134385</v>
      </c>
      <c r="J776" s="4">
        <f>D776/(constants!$A$4+constants!$B$4*data!D776+constants!$C$4*data!D776^2+constants!$D$4*data!D776^3+constants!$E$4*data!D776^4+constants!$F$4*data!D776^5+constants!$G$4*data!D776^6+constants!$H$4*data!D776^7)</f>
        <v>55483.988200688735</v>
      </c>
      <c r="K776" s="4">
        <f>E776/(constants!$A$4+constants!$B$4*data!E776+constants!$C$4*data!E776^2+constants!$D$4*data!E776^3+constants!$E$4*data!E776^4+constants!$F$4*data!E776^5+constants!$G$4*data!E776^6+constants!$H$4*data!E776^7)</f>
        <v>55483.988200688735</v>
      </c>
      <c r="L776" s="4">
        <f>F776/(constants!$A$4+constants!$B$4*data!F776+constants!$C$4*data!F776^2+constants!$D$4*data!F776^3+constants!$E$4*data!F776^4+constants!$F$4*data!F776^5+constants!$G$4*data!F776^6+constants!$H$4*data!F776^7)</f>
        <v>7518.133722323867</v>
      </c>
      <c r="M776" s="4"/>
      <c r="N776" s="4"/>
      <c r="O776" s="4">
        <f t="shared" ref="O776:O839" si="234">I776*1000/O$4</f>
        <v>81206.254387114619</v>
      </c>
      <c r="P776" s="4">
        <f t="shared" ref="P776:Q839" si="235">J776*1000/P$4</f>
        <v>18494.662733562913</v>
      </c>
      <c r="Q776" s="4">
        <f t="shared" si="235"/>
        <v>18494.662733562913</v>
      </c>
      <c r="R776" s="4">
        <f t="shared" ref="R776:R839" si="236">L776*1000/R$4</f>
        <v>2506.0445741079557</v>
      </c>
      <c r="S776" s="4"/>
      <c r="T776" s="4"/>
      <c r="U776" s="4">
        <f t="shared" ref="U776:U839" si="237">Q776/P776</f>
        <v>1</v>
      </c>
      <c r="V776" s="4"/>
      <c r="W776" s="4"/>
      <c r="X776">
        <f>IF(front!E776&gt;$X$2,O776,P776)</f>
        <v>81206.254387114619</v>
      </c>
      <c r="Y776">
        <f t="shared" si="231"/>
        <v>80627.132725011732</v>
      </c>
      <c r="Z776">
        <f>SUMPRODUCT($B$7:$B$456,Y$7:Y$456,EXP(constants!$B$32+constants!$A$32*ABS($A$7:$A$456-$A776)))</f>
        <v>1.313809674819826E-2</v>
      </c>
      <c r="AA776">
        <f t="shared" si="232"/>
        <v>80627.119586914981</v>
      </c>
      <c r="AB776">
        <f t="shared" ref="AB776:AB839" si="238">IF((AA776-$AA$3)&gt;0,AA776-$AA$3,0)</f>
        <v>80619.604111521476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1.0602881902834622E-5</v>
      </c>
      <c r="AL776" s="17">
        <f t="shared" si="233"/>
        <v>1.3151741464976192E-10</v>
      </c>
      <c r="AQ776">
        <f t="shared" si="230"/>
        <v>1.3151741464976192E-10</v>
      </c>
    </row>
    <row r="777" spans="1:43" x14ac:dyDescent="0.2">
      <c r="A777">
        <f>front!A777</f>
        <v>548.74</v>
      </c>
      <c r="B777" s="1">
        <f t="shared" ref="B777:B840" si="239">A777-A776</f>
        <v>0.45000000000004547</v>
      </c>
      <c r="C777">
        <f>front!D777-front!B777</f>
        <v>23974.55</v>
      </c>
      <c r="D777" s="2">
        <f>front!E777-front!C777</f>
        <v>52712.5</v>
      </c>
      <c r="E777" s="2">
        <f>IF(front!F777-front!C777&gt;0,front!F777-front!C777,0)</f>
        <v>52712.5</v>
      </c>
      <c r="F777" s="2">
        <f>front!I777-front!H777</f>
        <v>7529.0000000000018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24361.876316134385</v>
      </c>
      <c r="J777" s="4">
        <f>D777/(constants!$A$4+constants!$B$4*data!D777+constants!$C$4*data!D777^2+constants!$D$4*data!D777^3+constants!$E$4*data!D777^4+constants!$F$4*data!D777^5+constants!$G$4*data!D777^6+constants!$H$4*data!D777^7)</f>
        <v>55483.988200688735</v>
      </c>
      <c r="K777" s="4">
        <f>E777/(constants!$A$4+constants!$B$4*data!E777+constants!$C$4*data!E777^2+constants!$D$4*data!E777^3+constants!$E$4*data!E777^4+constants!$F$4*data!E777^5+constants!$G$4*data!E777^6+constants!$H$4*data!E777^7)</f>
        <v>55483.988200688735</v>
      </c>
      <c r="L777" s="4">
        <f>F777/(constants!$A$4+constants!$B$4*data!F777+constants!$C$4*data!F777^2+constants!$D$4*data!F777^3+constants!$E$4*data!F777^4+constants!$F$4*data!F777^5+constants!$G$4*data!F777^6+constants!$H$4*data!F777^7)</f>
        <v>7518.133722323867</v>
      </c>
      <c r="M777" s="4"/>
      <c r="N777" s="4"/>
      <c r="O777" s="4">
        <f t="shared" si="234"/>
        <v>81206.254387114619</v>
      </c>
      <c r="P777" s="4">
        <f t="shared" si="235"/>
        <v>18494.662733562913</v>
      </c>
      <c r="Q777" s="4">
        <f t="shared" si="235"/>
        <v>18494.662733562913</v>
      </c>
      <c r="R777" s="4">
        <f t="shared" si="236"/>
        <v>2506.0445741079557</v>
      </c>
      <c r="S777" s="4"/>
      <c r="T777" s="4"/>
      <c r="U777" s="4">
        <f t="shared" si="237"/>
        <v>1</v>
      </c>
      <c r="V777" s="4"/>
      <c r="W777" s="4"/>
      <c r="X777">
        <f>IF(front!E777&gt;$X$2,O777,P777)</f>
        <v>81206.254387114619</v>
      </c>
      <c r="Y777">
        <f t="shared" si="231"/>
        <v>80627.132725011732</v>
      </c>
      <c r="Z777">
        <f>SUMPRODUCT($B$7:$B$456,Y$7:Y$456,EXP(constants!$B$32+constants!$A$32*ABS($A$7:$A$456-$A777)))</f>
        <v>1.2806081284345065E-2</v>
      </c>
      <c r="AA777">
        <f t="shared" si="232"/>
        <v>80627.119918930446</v>
      </c>
      <c r="AB777">
        <f t="shared" si="238"/>
        <v>80619.60444353694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1.063176559209312E-5</v>
      </c>
      <c r="AL777" s="17">
        <f t="shared" si="233"/>
        <v>1.3187568539286527E-10</v>
      </c>
      <c r="AQ777">
        <f t="shared" si="230"/>
        <v>1.3187568539286527E-10</v>
      </c>
    </row>
    <row r="778" spans="1:43" x14ac:dyDescent="0.2">
      <c r="A778">
        <f>front!A778</f>
        <v>549.20000000000005</v>
      </c>
      <c r="B778" s="1">
        <f t="shared" si="239"/>
        <v>0.46000000000003638</v>
      </c>
      <c r="C778">
        <f>front!D778-front!B778</f>
        <v>24179.9</v>
      </c>
      <c r="D778" s="2">
        <f>front!E778-front!C778</f>
        <v>53143</v>
      </c>
      <c r="E778" s="2">
        <f>IF(front!F778-front!C778&gt;0,front!F778-front!C778,0)</f>
        <v>53143</v>
      </c>
      <c r="F778" s="2">
        <f>front!I778-front!H778</f>
        <v>6178.8000000000011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24577.412202661417</v>
      </c>
      <c r="J778" s="4">
        <f>D778/(constants!$A$4+constants!$B$4*data!D778+constants!$C$4*data!D778^2+constants!$D$4*data!D778^3+constants!$E$4*data!D778^4+constants!$F$4*data!D778^5+constants!$G$4*data!D778^6+constants!$H$4*data!D778^7)</f>
        <v>55960.64170895084</v>
      </c>
      <c r="K778" s="4">
        <f>E778/(constants!$A$4+constants!$B$4*data!E778+constants!$C$4*data!E778^2+constants!$D$4*data!E778^3+constants!$E$4*data!E778^4+constants!$F$4*data!E778^5+constants!$G$4*data!E778^6+constants!$H$4*data!E778^7)</f>
        <v>55960.64170895084</v>
      </c>
      <c r="L778" s="4">
        <f>F778/(constants!$A$4+constants!$B$4*data!F778+constants!$C$4*data!F778^2+constants!$D$4*data!F778^3+constants!$E$4*data!F778^4+constants!$F$4*data!F778^5+constants!$G$4*data!F778^6+constants!$H$4*data!F778^7)</f>
        <v>6167.1683287393616</v>
      </c>
      <c r="M778" s="4"/>
      <c r="N778" s="4"/>
      <c r="O778" s="4">
        <f t="shared" si="234"/>
        <v>81924.707342204725</v>
      </c>
      <c r="P778" s="4">
        <f t="shared" si="235"/>
        <v>18653.547236316947</v>
      </c>
      <c r="Q778" s="4">
        <f t="shared" si="235"/>
        <v>18653.547236316947</v>
      </c>
      <c r="R778" s="4">
        <f t="shared" si="236"/>
        <v>2055.722776246454</v>
      </c>
      <c r="S778" s="4"/>
      <c r="T778" s="4"/>
      <c r="U778" s="4">
        <f t="shared" si="237"/>
        <v>1</v>
      </c>
      <c r="V778" s="4"/>
      <c r="W778" s="4"/>
      <c r="X778">
        <f>IF(front!E778&gt;$X$2,O778,P778)</f>
        <v>81924.707342204725</v>
      </c>
      <c r="Y778">
        <f t="shared" si="231"/>
        <v>81345.585680101838</v>
      </c>
      <c r="Z778">
        <f>SUMPRODUCT($B$7:$B$456,Y$7:Y$456,EXP(constants!$B$32+constants!$A$32*ABS($A$7:$A$456-$A778)))</f>
        <v>1.2475358247261419E-2</v>
      </c>
      <c r="AA778">
        <f t="shared" si="232"/>
        <v>81345.573204743589</v>
      </c>
      <c r="AB778">
        <f t="shared" si="238"/>
        <v>81338.057729350083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1.0661282526642941E-5</v>
      </c>
      <c r="AL778" s="17">
        <f t="shared" si="233"/>
        <v>1.310737288824628E-10</v>
      </c>
      <c r="AQ778">
        <f t="shared" si="230"/>
        <v>1.310737288824628E-10</v>
      </c>
    </row>
    <row r="779" spans="1:43" x14ac:dyDescent="0.2">
      <c r="A779">
        <f>front!A779</f>
        <v>549.66</v>
      </c>
      <c r="B779" s="1">
        <f t="shared" si="239"/>
        <v>0.45999999999992269</v>
      </c>
      <c r="C779">
        <f>front!D779-front!B779</f>
        <v>24179.9</v>
      </c>
      <c r="D779" s="2">
        <f>front!E779-front!C779</f>
        <v>53143</v>
      </c>
      <c r="E779" s="2">
        <f>IF(front!F779-front!C779&gt;0,front!F779-front!C779,0)</f>
        <v>53143</v>
      </c>
      <c r="F779" s="2">
        <f>front!I779-front!H779</f>
        <v>6178.8000000000011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24577.412202661417</v>
      </c>
      <c r="J779" s="4">
        <f>D779/(constants!$A$4+constants!$B$4*data!D779+constants!$C$4*data!D779^2+constants!$D$4*data!D779^3+constants!$E$4*data!D779^4+constants!$F$4*data!D779^5+constants!$G$4*data!D779^6+constants!$H$4*data!D779^7)</f>
        <v>55960.64170895084</v>
      </c>
      <c r="K779" s="4">
        <f>E779/(constants!$A$4+constants!$B$4*data!E779+constants!$C$4*data!E779^2+constants!$D$4*data!E779^3+constants!$E$4*data!E779^4+constants!$F$4*data!E779^5+constants!$G$4*data!E779^6+constants!$H$4*data!E779^7)</f>
        <v>55960.64170895084</v>
      </c>
      <c r="L779" s="4">
        <f>F779/(constants!$A$4+constants!$B$4*data!F779+constants!$C$4*data!F779^2+constants!$D$4*data!F779^3+constants!$E$4*data!F779^4+constants!$F$4*data!F779^5+constants!$G$4*data!F779^6+constants!$H$4*data!F779^7)</f>
        <v>6167.1683287393616</v>
      </c>
      <c r="M779" s="4"/>
      <c r="N779" s="4"/>
      <c r="O779" s="4">
        <f t="shared" si="234"/>
        <v>81924.707342204725</v>
      </c>
      <c r="P779" s="4">
        <f t="shared" si="235"/>
        <v>18653.547236316947</v>
      </c>
      <c r="Q779" s="4">
        <f t="shared" si="235"/>
        <v>18653.547236316947</v>
      </c>
      <c r="R779" s="4">
        <f t="shared" si="236"/>
        <v>2055.722776246454</v>
      </c>
      <c r="S779" s="4"/>
      <c r="T779" s="4"/>
      <c r="U779" s="4">
        <f t="shared" si="237"/>
        <v>1</v>
      </c>
      <c r="V779" s="4"/>
      <c r="W779" s="4"/>
      <c r="X779">
        <f>IF(front!E779&gt;$X$2,O779,P779)</f>
        <v>81924.707342204725</v>
      </c>
      <c r="Y779">
        <f t="shared" si="231"/>
        <v>81345.585680101838</v>
      </c>
      <c r="Z779">
        <f>SUMPRODUCT($B$7:$B$456,Y$7:Y$456,EXP(constants!$B$32+constants!$A$32*ABS($A$7:$A$456-$A779)))</f>
        <v>1.2153176287251245E-2</v>
      </c>
      <c r="AA779">
        <f t="shared" si="232"/>
        <v>81345.573526925553</v>
      </c>
      <c r="AB779">
        <f t="shared" si="238"/>
        <v>81338.058051532047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1.0690790472744215E-5</v>
      </c>
      <c r="AL779" s="17">
        <f t="shared" si="233"/>
        <v>1.3143650990500686E-10</v>
      </c>
      <c r="AQ779">
        <f t="shared" si="230"/>
        <v>1.3143650990500686E-10</v>
      </c>
    </row>
    <row r="780" spans="1:43" x14ac:dyDescent="0.2">
      <c r="A780">
        <f>front!A780</f>
        <v>550.12</v>
      </c>
      <c r="B780" s="1">
        <f t="shared" si="239"/>
        <v>0.46000000000003638</v>
      </c>
      <c r="C780">
        <f>front!D780-front!B780</f>
        <v>24394.1</v>
      </c>
      <c r="D780" s="2">
        <f>front!E780-front!C780</f>
        <v>52762.5</v>
      </c>
      <c r="E780" s="2">
        <f>IF(front!F780-front!C780&gt;0,front!F780-front!C780,0)</f>
        <v>52762.5</v>
      </c>
      <c r="F780" s="2">
        <f>front!I780-front!H780</f>
        <v>6109.7000000000007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24802.359889068422</v>
      </c>
      <c r="J780" s="4">
        <f>D780/(constants!$A$4+constants!$B$4*data!D780+constants!$C$4*data!D780^2+constants!$D$4*data!D780^3+constants!$E$4*data!D780^4+constants!$F$4*data!D780^5+constants!$G$4*data!D780^6+constants!$H$4*data!D780^7)</f>
        <v>55539.338944047609</v>
      </c>
      <c r="K780" s="4">
        <f>E780/(constants!$A$4+constants!$B$4*data!E780+constants!$C$4*data!E780^2+constants!$D$4*data!E780^3+constants!$E$4*data!E780^4+constants!$F$4*data!E780^5+constants!$G$4*data!E780^6+constants!$H$4*data!E780^7)</f>
        <v>55539.338944047609</v>
      </c>
      <c r="L780" s="4">
        <f>F780/(constants!$A$4+constants!$B$4*data!F780+constants!$C$4*data!F780^2+constants!$D$4*data!F780^3+constants!$E$4*data!F780^4+constants!$F$4*data!F780^5+constants!$G$4*data!F780^6+constants!$H$4*data!F780^7)</f>
        <v>6098.0920712785219</v>
      </c>
      <c r="M780" s="4"/>
      <c r="N780" s="4"/>
      <c r="O780" s="4">
        <f t="shared" si="234"/>
        <v>82674.532963561403</v>
      </c>
      <c r="P780" s="4">
        <f t="shared" si="235"/>
        <v>18513.112981349201</v>
      </c>
      <c r="Q780" s="4">
        <f t="shared" si="235"/>
        <v>18513.112981349201</v>
      </c>
      <c r="R780" s="4">
        <f t="shared" si="236"/>
        <v>2032.6973570928405</v>
      </c>
      <c r="S780" s="4"/>
      <c r="T780" s="4"/>
      <c r="U780" s="4">
        <f t="shared" si="237"/>
        <v>1</v>
      </c>
      <c r="V780" s="4"/>
      <c r="W780" s="4"/>
      <c r="X780">
        <f>IF(front!E780&gt;$X$2,O780,P780)</f>
        <v>82674.532963561403</v>
      </c>
      <c r="Y780">
        <f t="shared" si="231"/>
        <v>82095.411301458516</v>
      </c>
      <c r="Z780">
        <f>SUMPRODUCT($B$7:$B$456,Y$7:Y$456,EXP(constants!$B$32+constants!$A$32*ABS($A$7:$A$456-$A780)))</f>
        <v>1.183931482700531E-2</v>
      </c>
      <c r="AA780">
        <f t="shared" si="232"/>
        <v>82095.399462143687</v>
      </c>
      <c r="AB780">
        <f t="shared" si="238"/>
        <v>82087.883986750181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1.0720289149878976E-5</v>
      </c>
      <c r="AL780" s="17">
        <f t="shared" si="233"/>
        <v>1.3059526728218916E-10</v>
      </c>
      <c r="AQ780">
        <f t="shared" si="230"/>
        <v>1.3059526728218916E-10</v>
      </c>
    </row>
    <row r="781" spans="1:43" x14ac:dyDescent="0.2">
      <c r="A781">
        <f>front!A781</f>
        <v>550.58000000000004</v>
      </c>
      <c r="B781" s="1">
        <f t="shared" si="239"/>
        <v>0.46000000000003638</v>
      </c>
      <c r="C781">
        <f>front!D781-front!B781</f>
        <v>24394.1</v>
      </c>
      <c r="D781" s="2">
        <f>front!E781-front!C781</f>
        <v>52762.5</v>
      </c>
      <c r="E781" s="2">
        <f>IF(front!F781-front!C781&gt;0,front!F781-front!C781,0)</f>
        <v>52762.5</v>
      </c>
      <c r="F781" s="2">
        <f>front!I781-front!H781</f>
        <v>6109.7000000000007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24802.359889068422</v>
      </c>
      <c r="J781" s="4">
        <f>D781/(constants!$A$4+constants!$B$4*data!D781+constants!$C$4*data!D781^2+constants!$D$4*data!D781^3+constants!$E$4*data!D781^4+constants!$F$4*data!D781^5+constants!$G$4*data!D781^6+constants!$H$4*data!D781^7)</f>
        <v>55539.338944047609</v>
      </c>
      <c r="K781" s="4">
        <f>E781/(constants!$A$4+constants!$B$4*data!E781+constants!$C$4*data!E781^2+constants!$D$4*data!E781^3+constants!$E$4*data!E781^4+constants!$F$4*data!E781^5+constants!$G$4*data!E781^6+constants!$H$4*data!E781^7)</f>
        <v>55539.338944047609</v>
      </c>
      <c r="L781" s="4">
        <f>F781/(constants!$A$4+constants!$B$4*data!F781+constants!$C$4*data!F781^2+constants!$D$4*data!F781^3+constants!$E$4*data!F781^4+constants!$F$4*data!F781^5+constants!$G$4*data!F781^6+constants!$H$4*data!F781^7)</f>
        <v>6098.0920712785219</v>
      </c>
      <c r="M781" s="4"/>
      <c r="N781" s="4"/>
      <c r="O781" s="4">
        <f t="shared" si="234"/>
        <v>82674.532963561403</v>
      </c>
      <c r="P781" s="4">
        <f t="shared" si="235"/>
        <v>18513.112981349201</v>
      </c>
      <c r="Q781" s="4">
        <f t="shared" si="235"/>
        <v>18513.112981349201</v>
      </c>
      <c r="R781" s="4">
        <f t="shared" si="236"/>
        <v>2032.6973570928405</v>
      </c>
      <c r="S781" s="4"/>
      <c r="T781" s="4"/>
      <c r="U781" s="4">
        <f t="shared" si="237"/>
        <v>1</v>
      </c>
      <c r="V781" s="4"/>
      <c r="W781" s="4"/>
      <c r="X781">
        <f>IF(front!E781&gt;$X$2,O781,P781)</f>
        <v>82674.532963561403</v>
      </c>
      <c r="Y781">
        <f t="shared" si="231"/>
        <v>82095.411301458516</v>
      </c>
      <c r="Z781">
        <f>SUMPRODUCT($B$7:$B$456,Y$7:Y$456,EXP(constants!$B$32+constants!$A$32*ABS($A$7:$A$456-$A781)))</f>
        <v>1.1533558985726746E-2</v>
      </c>
      <c r="AA781">
        <f t="shared" si="232"/>
        <v>82095.399767899537</v>
      </c>
      <c r="AB781">
        <f t="shared" si="238"/>
        <v>82087.884292506031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1.0749778278377481E-5</v>
      </c>
      <c r="AL781" s="17">
        <f t="shared" si="233"/>
        <v>1.3095450529669517E-10</v>
      </c>
      <c r="AQ781">
        <f t="shared" ref="AQ781:AQ844" si="240">AL781</f>
        <v>1.3095450529669517E-10</v>
      </c>
    </row>
    <row r="782" spans="1:43" x14ac:dyDescent="0.2">
      <c r="A782">
        <f>front!A782</f>
        <v>551.04</v>
      </c>
      <c r="B782" s="1">
        <f t="shared" si="239"/>
        <v>0.45999999999992269</v>
      </c>
      <c r="C782">
        <f>front!D782-front!B782</f>
        <v>24563.600000000002</v>
      </c>
      <c r="D782" s="2">
        <f>front!E782-front!C782</f>
        <v>52375.6</v>
      </c>
      <c r="E782" s="2">
        <f>IF(front!F782-front!C782&gt;0,front!F782-front!C782,0)</f>
        <v>52375.6</v>
      </c>
      <c r="F782" s="2">
        <f>front!I782-front!H782</f>
        <v>5849.6999999999989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24980.452998367717</v>
      </c>
      <c r="J782" s="4">
        <f>D782/(constants!$A$4+constants!$B$4*data!D782+constants!$C$4*data!D782^2+constants!$D$4*data!D782^3+constants!$E$4*data!D782^4+constants!$F$4*data!D782^5+constants!$G$4*data!D782^6+constants!$H$4*data!D782^7)</f>
        <v>55111.095756846131</v>
      </c>
      <c r="K782" s="4">
        <f>E782/(constants!$A$4+constants!$B$4*data!E782+constants!$C$4*data!E782^2+constants!$D$4*data!E782^3+constants!$E$4*data!E782^4+constants!$F$4*data!E782^5+constants!$G$4*data!E782^6+constants!$H$4*data!E782^7)</f>
        <v>55111.095756846131</v>
      </c>
      <c r="L782" s="4">
        <f>F782/(constants!$A$4+constants!$B$4*data!F782+constants!$C$4*data!F782^2+constants!$D$4*data!F782^3+constants!$E$4*data!F782^4+constants!$F$4*data!F782^5+constants!$G$4*data!F782^6+constants!$H$4*data!F782^7)</f>
        <v>5838.2275879644667</v>
      </c>
      <c r="M782" s="4"/>
      <c r="N782" s="4"/>
      <c r="O782" s="4">
        <f t="shared" si="234"/>
        <v>83268.17666122572</v>
      </c>
      <c r="P782" s="4">
        <f t="shared" si="235"/>
        <v>18370.365252282045</v>
      </c>
      <c r="Q782" s="4">
        <f t="shared" si="235"/>
        <v>18370.365252282045</v>
      </c>
      <c r="R782" s="4">
        <f t="shared" si="236"/>
        <v>1946.0758626548222</v>
      </c>
      <c r="S782" s="4"/>
      <c r="T782" s="4"/>
      <c r="U782" s="4">
        <f t="shared" si="237"/>
        <v>1</v>
      </c>
      <c r="V782" s="4"/>
      <c r="W782" s="4"/>
      <c r="X782">
        <f>IF(front!E782&gt;$X$2,O782,P782)</f>
        <v>83268.17666122572</v>
      </c>
      <c r="Y782">
        <f t="shared" si="231"/>
        <v>82689.054999122833</v>
      </c>
      <c r="Z782">
        <f>SUMPRODUCT($B$7:$B$456,Y$7:Y$456,EXP(constants!$B$32+constants!$A$32*ABS($A$7:$A$456-$A782)))</f>
        <v>1.1235699432015732E-2</v>
      </c>
      <c r="AA782">
        <f t="shared" si="232"/>
        <v>82689.043763423397</v>
      </c>
      <c r="AB782">
        <f t="shared" si="238"/>
        <v>82681.528288029891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1.0779257579421538E-5</v>
      </c>
      <c r="AL782" s="17">
        <f t="shared" si="233"/>
        <v>1.3037080715139721E-10</v>
      </c>
      <c r="AQ782">
        <f t="shared" si="240"/>
        <v>1.3037080715139721E-10</v>
      </c>
    </row>
    <row r="783" spans="1:43" x14ac:dyDescent="0.2">
      <c r="A783">
        <f>front!A783</f>
        <v>551.5</v>
      </c>
      <c r="B783" s="1">
        <f t="shared" si="239"/>
        <v>0.46000000000003638</v>
      </c>
      <c r="C783">
        <f>front!D783-front!B783</f>
        <v>24563.600000000002</v>
      </c>
      <c r="D783" s="2">
        <f>front!E783-front!C783</f>
        <v>52375.6</v>
      </c>
      <c r="E783" s="2">
        <f>IF(front!F783-front!C783&gt;0,front!F783-front!C783,0)</f>
        <v>52375.6</v>
      </c>
      <c r="F783" s="2">
        <f>front!I783-front!H783</f>
        <v>5849.6999999999989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24980.452998367717</v>
      </c>
      <c r="J783" s="4">
        <f>D783/(constants!$A$4+constants!$B$4*data!D783+constants!$C$4*data!D783^2+constants!$D$4*data!D783^3+constants!$E$4*data!D783^4+constants!$F$4*data!D783^5+constants!$G$4*data!D783^6+constants!$H$4*data!D783^7)</f>
        <v>55111.095756846131</v>
      </c>
      <c r="K783" s="4">
        <f>E783/(constants!$A$4+constants!$B$4*data!E783+constants!$C$4*data!E783^2+constants!$D$4*data!E783^3+constants!$E$4*data!E783^4+constants!$F$4*data!E783^5+constants!$G$4*data!E783^6+constants!$H$4*data!E783^7)</f>
        <v>55111.095756846131</v>
      </c>
      <c r="L783" s="4">
        <f>F783/(constants!$A$4+constants!$B$4*data!F783+constants!$C$4*data!F783^2+constants!$D$4*data!F783^3+constants!$E$4*data!F783^4+constants!$F$4*data!F783^5+constants!$G$4*data!F783^6+constants!$H$4*data!F783^7)</f>
        <v>5838.2275879644667</v>
      </c>
      <c r="M783" s="4"/>
      <c r="N783" s="4"/>
      <c r="O783" s="4">
        <f t="shared" si="234"/>
        <v>83268.17666122572</v>
      </c>
      <c r="P783" s="4">
        <f t="shared" si="235"/>
        <v>18370.365252282045</v>
      </c>
      <c r="Q783" s="4">
        <f t="shared" si="235"/>
        <v>18370.365252282045</v>
      </c>
      <c r="R783" s="4">
        <f t="shared" si="236"/>
        <v>1946.0758626548222</v>
      </c>
      <c r="S783" s="4"/>
      <c r="T783" s="4"/>
      <c r="U783" s="4">
        <f t="shared" si="237"/>
        <v>1</v>
      </c>
      <c r="V783" s="4"/>
      <c r="W783" s="4"/>
      <c r="X783">
        <f>IF(front!E783&gt;$X$2,O783,P783)</f>
        <v>83268.17666122572</v>
      </c>
      <c r="Y783">
        <f t="shared" si="231"/>
        <v>82689.054999122833</v>
      </c>
      <c r="Z783">
        <f>SUMPRODUCT($B$7:$B$456,Y$7:Y$456,EXP(constants!$B$32+constants!$A$32*ABS($A$7:$A$456-$A783)))</f>
        <v>1.094553224055351E-2</v>
      </c>
      <c r="AA783">
        <f t="shared" si="232"/>
        <v>82689.044053590595</v>
      </c>
      <c r="AB783">
        <f t="shared" si="238"/>
        <v>82681.528578197089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1.0808726775056394E-5</v>
      </c>
      <c r="AL783" s="17">
        <f t="shared" si="233"/>
        <v>1.3072722482185251E-10</v>
      </c>
      <c r="AQ783">
        <f t="shared" si="240"/>
        <v>1.3072722482185251E-10</v>
      </c>
    </row>
    <row r="784" spans="1:43" x14ac:dyDescent="0.2">
      <c r="A784">
        <f>front!A784</f>
        <v>551.96</v>
      </c>
      <c r="B784" s="1">
        <f t="shared" si="239"/>
        <v>0.46000000000003638</v>
      </c>
      <c r="C784">
        <f>front!D784-front!B784</f>
        <v>24745.75</v>
      </c>
      <c r="D784" s="2">
        <f>front!E784-front!C784</f>
        <v>51466</v>
      </c>
      <c r="E784" s="2">
        <f>IF(front!F784-front!C784&gt;0,front!F784-front!C784,0)</f>
        <v>51466</v>
      </c>
      <c r="F784" s="2">
        <f>front!I784-front!H784</f>
        <v>7046.4000000000015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25171.92382076343</v>
      </c>
      <c r="J784" s="4">
        <f>D784/(constants!$A$4+constants!$B$4*data!D784+constants!$C$4*data!D784^2+constants!$D$4*data!D784^3+constants!$E$4*data!D784^4+constants!$F$4*data!D784^5+constants!$G$4*data!D784^6+constants!$H$4*data!D784^7)</f>
        <v>54104.786973720555</v>
      </c>
      <c r="K784" s="4">
        <f>E784/(constants!$A$4+constants!$B$4*data!E784+constants!$C$4*data!E784^2+constants!$D$4*data!E784^3+constants!$E$4*data!E784^4+constants!$F$4*data!E784^5+constants!$G$4*data!E784^6+constants!$H$4*data!E784^7)</f>
        <v>54104.786973720555</v>
      </c>
      <c r="L784" s="4">
        <f>F784/(constants!$A$4+constants!$B$4*data!F784+constants!$C$4*data!F784^2+constants!$D$4*data!F784^3+constants!$E$4*data!F784^4+constants!$F$4*data!F784^5+constants!$G$4*data!F784^6+constants!$H$4*data!F784^7)</f>
        <v>7034.9677670112433</v>
      </c>
      <c r="M784" s="4"/>
      <c r="N784" s="4"/>
      <c r="O784" s="4">
        <f t="shared" si="234"/>
        <v>83906.412735878112</v>
      </c>
      <c r="P784" s="4">
        <f t="shared" si="235"/>
        <v>18034.928991240187</v>
      </c>
      <c r="Q784" s="4">
        <f t="shared" si="235"/>
        <v>18034.928991240187</v>
      </c>
      <c r="R784" s="4">
        <f t="shared" si="236"/>
        <v>2344.9892556704144</v>
      </c>
      <c r="S784" s="4"/>
      <c r="T784" s="4"/>
      <c r="U784" s="4">
        <f t="shared" si="237"/>
        <v>1</v>
      </c>
      <c r="V784" s="4"/>
      <c r="W784" s="4"/>
      <c r="X784">
        <f>IF(front!E784&gt;$X$2,O784,P784)</f>
        <v>83906.412735878112</v>
      </c>
      <c r="Y784">
        <f t="shared" si="231"/>
        <v>83327.291073775225</v>
      </c>
      <c r="Z784">
        <f>SUMPRODUCT($B$7:$B$456,Y$7:Y$456,EXP(constants!$B$32+constants!$A$32*ABS($A$7:$A$456-$A784)))</f>
        <v>1.0662858752488269E-2</v>
      </c>
      <c r="AA784">
        <f t="shared" si="232"/>
        <v>83327.280410916472</v>
      </c>
      <c r="AB784">
        <f t="shared" si="238"/>
        <v>83319.764935522966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1.0838185588191777E-5</v>
      </c>
      <c r="AL784" s="17">
        <f t="shared" si="233"/>
        <v>1.3007940668794387E-10</v>
      </c>
      <c r="AQ784">
        <f t="shared" si="240"/>
        <v>1.3007940668794387E-10</v>
      </c>
    </row>
    <row r="785" spans="1:43" x14ac:dyDescent="0.2">
      <c r="A785">
        <f>front!A785</f>
        <v>552.41999999999996</v>
      </c>
      <c r="B785" s="1">
        <f t="shared" si="239"/>
        <v>0.45999999999992269</v>
      </c>
      <c r="C785">
        <f>front!D785-front!B785</f>
        <v>24745.75</v>
      </c>
      <c r="D785" s="2">
        <f>front!E785-front!C785</f>
        <v>51466</v>
      </c>
      <c r="E785" s="2">
        <f>IF(front!F785-front!C785&gt;0,front!F785-front!C785,0)</f>
        <v>51466</v>
      </c>
      <c r="F785" s="2">
        <f>front!I785-front!H785</f>
        <v>7046.4000000000015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25171.92382076343</v>
      </c>
      <c r="J785" s="4">
        <f>D785/(constants!$A$4+constants!$B$4*data!D785+constants!$C$4*data!D785^2+constants!$D$4*data!D785^3+constants!$E$4*data!D785^4+constants!$F$4*data!D785^5+constants!$G$4*data!D785^6+constants!$H$4*data!D785^7)</f>
        <v>54104.786973720555</v>
      </c>
      <c r="K785" s="4">
        <f>E785/(constants!$A$4+constants!$B$4*data!E785+constants!$C$4*data!E785^2+constants!$D$4*data!E785^3+constants!$E$4*data!E785^4+constants!$F$4*data!E785^5+constants!$G$4*data!E785^6+constants!$H$4*data!E785^7)</f>
        <v>54104.786973720555</v>
      </c>
      <c r="L785" s="4">
        <f>F785/(constants!$A$4+constants!$B$4*data!F785+constants!$C$4*data!F785^2+constants!$D$4*data!F785^3+constants!$E$4*data!F785^4+constants!$F$4*data!F785^5+constants!$G$4*data!F785^6+constants!$H$4*data!F785^7)</f>
        <v>7034.9677670112433</v>
      </c>
      <c r="M785" s="4"/>
      <c r="N785" s="4"/>
      <c r="O785" s="4">
        <f t="shared" si="234"/>
        <v>83906.412735878112</v>
      </c>
      <c r="P785" s="4">
        <f t="shared" si="235"/>
        <v>18034.928991240187</v>
      </c>
      <c r="Q785" s="4">
        <f t="shared" si="235"/>
        <v>18034.928991240187</v>
      </c>
      <c r="R785" s="4">
        <f t="shared" si="236"/>
        <v>2344.9892556704144</v>
      </c>
      <c r="S785" s="4"/>
      <c r="T785" s="4"/>
      <c r="U785" s="4">
        <f t="shared" si="237"/>
        <v>1</v>
      </c>
      <c r="V785" s="4"/>
      <c r="W785" s="4"/>
      <c r="X785">
        <f>IF(front!E785&gt;$X$2,O785,P785)</f>
        <v>83906.412735878112</v>
      </c>
      <c r="Y785">
        <f t="shared" si="231"/>
        <v>83327.291073775225</v>
      </c>
      <c r="Z785">
        <f>SUMPRODUCT($B$7:$B$456,Y$7:Y$456,EXP(constants!$B$32+constants!$A$32*ABS($A$7:$A$456-$A785)))</f>
        <v>1.0387485439425912E-2</v>
      </c>
      <c r="AA785">
        <f t="shared" si="232"/>
        <v>83327.280686289785</v>
      </c>
      <c r="AB785">
        <f t="shared" si="238"/>
        <v>83319.765210896279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1.0867633742615839E-5</v>
      </c>
      <c r="AL785" s="17">
        <f t="shared" si="233"/>
        <v>1.3043284165657499E-10</v>
      </c>
      <c r="AQ785">
        <f t="shared" si="240"/>
        <v>1.3043284165657499E-10</v>
      </c>
    </row>
    <row r="786" spans="1:43" x14ac:dyDescent="0.2">
      <c r="A786">
        <f>front!A786</f>
        <v>552.87</v>
      </c>
      <c r="B786" s="1">
        <f t="shared" si="239"/>
        <v>0.45000000000004547</v>
      </c>
      <c r="C786">
        <f>front!D786-front!B786</f>
        <v>24924.600000000002</v>
      </c>
      <c r="D786" s="2">
        <f>front!E786-front!C786</f>
        <v>53065.7</v>
      </c>
      <c r="E786" s="2">
        <f>IF(front!F786-front!C786&gt;0,front!F786-front!C786,0)</f>
        <v>53065.7</v>
      </c>
      <c r="F786" s="2">
        <f>front!I786-front!H786</f>
        <v>6906.4000000000015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25360.01235456167</v>
      </c>
      <c r="J786" s="4">
        <f>D786/(constants!$A$4+constants!$B$4*data!D786+constants!$C$4*data!D786^2+constants!$D$4*data!D786^3+constants!$E$4*data!D786^4+constants!$F$4*data!D786^5+constants!$G$4*data!D786^6+constants!$H$4*data!D786^7)</f>
        <v>55875.039988809564</v>
      </c>
      <c r="K786" s="4">
        <f>E786/(constants!$A$4+constants!$B$4*data!E786+constants!$C$4*data!E786^2+constants!$D$4*data!E786^3+constants!$E$4*data!E786^4+constants!$F$4*data!E786^5+constants!$G$4*data!E786^6+constants!$H$4*data!E786^7)</f>
        <v>55875.039988809564</v>
      </c>
      <c r="L786" s="4">
        <f>F786/(constants!$A$4+constants!$B$4*data!F786+constants!$C$4*data!F786^2+constants!$D$4*data!F786^3+constants!$E$4*data!F786^4+constants!$F$4*data!F786^5+constants!$G$4*data!F786^6+constants!$H$4*data!F786^7)</f>
        <v>6894.8682926038309</v>
      </c>
      <c r="M786" s="4"/>
      <c r="N786" s="4"/>
      <c r="O786" s="4">
        <f t="shared" si="234"/>
        <v>84533.374515205578</v>
      </c>
      <c r="P786" s="4">
        <f t="shared" si="235"/>
        <v>18625.013329603189</v>
      </c>
      <c r="Q786" s="4">
        <f t="shared" si="235"/>
        <v>18625.013329603189</v>
      </c>
      <c r="R786" s="4">
        <f t="shared" si="236"/>
        <v>2298.2894308679438</v>
      </c>
      <c r="S786" s="4"/>
      <c r="T786" s="4"/>
      <c r="U786" s="4">
        <f t="shared" si="237"/>
        <v>1</v>
      </c>
      <c r="V786" s="4"/>
      <c r="W786" s="4"/>
      <c r="X786">
        <f>IF(front!E786&gt;$X$2,O786,P786)</f>
        <v>84533.374515205578</v>
      </c>
      <c r="Y786">
        <f t="shared" si="231"/>
        <v>83954.252853102691</v>
      </c>
      <c r="Z786">
        <f>SUMPRODUCT($B$7:$B$456,Y$7:Y$456,EXP(constants!$B$32+constants!$A$32*ABS($A$7:$A$456-$A786)))</f>
        <v>1.0124981222678355E-2</v>
      </c>
      <c r="AA786">
        <f t="shared" si="232"/>
        <v>83954.242728121462</v>
      </c>
      <c r="AB786">
        <f t="shared" si="238"/>
        <v>83946.727252727957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1.0896431141615333E-5</v>
      </c>
      <c r="AL786" s="17">
        <f t="shared" si="233"/>
        <v>1.2980173853366319E-10</v>
      </c>
      <c r="AQ786">
        <f t="shared" si="240"/>
        <v>1.2980173853366319E-10</v>
      </c>
    </row>
    <row r="787" spans="1:43" x14ac:dyDescent="0.2">
      <c r="A787">
        <f>front!A787</f>
        <v>553.33000000000004</v>
      </c>
      <c r="B787" s="1">
        <f t="shared" si="239"/>
        <v>0.46000000000003638</v>
      </c>
      <c r="C787">
        <f>front!D787-front!B787</f>
        <v>24924.600000000002</v>
      </c>
      <c r="D787" s="2">
        <f>front!E787-front!C787</f>
        <v>53065.7</v>
      </c>
      <c r="E787" s="2">
        <f>IF(front!F787-front!C787&gt;0,front!F787-front!C787,0)</f>
        <v>53065.7</v>
      </c>
      <c r="F787" s="2">
        <f>front!I787-front!H787</f>
        <v>6906.4000000000015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25360.01235456167</v>
      </c>
      <c r="J787" s="4">
        <f>D787/(constants!$A$4+constants!$B$4*data!D787+constants!$C$4*data!D787^2+constants!$D$4*data!D787^3+constants!$E$4*data!D787^4+constants!$F$4*data!D787^5+constants!$G$4*data!D787^6+constants!$H$4*data!D787^7)</f>
        <v>55875.039988809564</v>
      </c>
      <c r="K787" s="4">
        <f>E787/(constants!$A$4+constants!$B$4*data!E787+constants!$C$4*data!E787^2+constants!$D$4*data!E787^3+constants!$E$4*data!E787^4+constants!$F$4*data!E787^5+constants!$G$4*data!E787^6+constants!$H$4*data!E787^7)</f>
        <v>55875.039988809564</v>
      </c>
      <c r="L787" s="4">
        <f>F787/(constants!$A$4+constants!$B$4*data!F787+constants!$C$4*data!F787^2+constants!$D$4*data!F787^3+constants!$E$4*data!F787^4+constants!$F$4*data!F787^5+constants!$G$4*data!F787^6+constants!$H$4*data!F787^7)</f>
        <v>6894.8682926038309</v>
      </c>
      <c r="M787" s="4"/>
      <c r="N787" s="4"/>
      <c r="O787" s="4">
        <f t="shared" si="234"/>
        <v>84533.374515205578</v>
      </c>
      <c r="P787" s="4">
        <f t="shared" si="235"/>
        <v>18625.013329603189</v>
      </c>
      <c r="Q787" s="4">
        <f t="shared" si="235"/>
        <v>18625.013329603189</v>
      </c>
      <c r="R787" s="4">
        <f t="shared" si="236"/>
        <v>2298.2894308679438</v>
      </c>
      <c r="S787" s="4"/>
      <c r="T787" s="4"/>
      <c r="U787" s="4">
        <f t="shared" si="237"/>
        <v>1</v>
      </c>
      <c r="V787" s="4"/>
      <c r="W787" s="4"/>
      <c r="X787">
        <f>IF(front!E787&gt;$X$2,O787,P787)</f>
        <v>84533.374515205578</v>
      </c>
      <c r="Y787">
        <f t="shared" si="231"/>
        <v>83954.252853102691</v>
      </c>
      <c r="Z787">
        <f>SUMPRODUCT($B$7:$B$456,Y$7:Y$456,EXP(constants!$B$32+constants!$A$32*ABS($A$7:$A$456-$A787)))</f>
        <v>9.8634988483260518E-3</v>
      </c>
      <c r="AA787">
        <f t="shared" si="232"/>
        <v>83954.242989603837</v>
      </c>
      <c r="AB787">
        <f t="shared" si="238"/>
        <v>83946.727514210332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1.0925857400088715E-5</v>
      </c>
      <c r="AL787" s="17">
        <f t="shared" si="233"/>
        <v>1.301522730381504E-10</v>
      </c>
      <c r="AQ787">
        <f t="shared" si="240"/>
        <v>1.301522730381504E-10</v>
      </c>
    </row>
    <row r="788" spans="1:43" x14ac:dyDescent="0.2">
      <c r="A788">
        <f>front!A788</f>
        <v>553.79</v>
      </c>
      <c r="B788" s="1">
        <f t="shared" si="239"/>
        <v>0.45999999999992269</v>
      </c>
      <c r="C788">
        <f>front!D788-front!B788</f>
        <v>25071</v>
      </c>
      <c r="D788" s="2">
        <f>front!E788-front!C788</f>
        <v>52752.800000000003</v>
      </c>
      <c r="E788" s="2">
        <f>IF(front!F788-front!C788&gt;0,front!F788-front!C788,0)</f>
        <v>52752.800000000003</v>
      </c>
      <c r="F788" s="2">
        <f>front!I788-front!H788</f>
        <v>6486.6999999999989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25514.038172053071</v>
      </c>
      <c r="J788" s="4">
        <f>D788/(constants!$A$4+constants!$B$4*data!D788+constants!$C$4*data!D788^2+constants!$D$4*data!D788^3+constants!$E$4*data!D788^4+constants!$F$4*data!D788^5+constants!$G$4*data!D788^6+constants!$H$4*data!D788^7)</f>
        <v>55528.600709486454</v>
      </c>
      <c r="K788" s="4">
        <f>E788/(constants!$A$4+constants!$B$4*data!E788+constants!$C$4*data!E788^2+constants!$D$4*data!E788^3+constants!$E$4*data!E788^4+constants!$F$4*data!E788^5+constants!$G$4*data!E788^6+constants!$H$4*data!E788^7)</f>
        <v>55528.600709486454</v>
      </c>
      <c r="L788" s="4">
        <f>F788/(constants!$A$4+constants!$B$4*data!F788+constants!$C$4*data!F788^2+constants!$D$4*data!F788^3+constants!$E$4*data!F788^4+constants!$F$4*data!F788^5+constants!$G$4*data!F788^6+constants!$H$4*data!F788^7)</f>
        <v>6475.029656464505</v>
      </c>
      <c r="M788" s="4"/>
      <c r="N788" s="4"/>
      <c r="O788" s="4">
        <f t="shared" si="234"/>
        <v>85046.793906843581</v>
      </c>
      <c r="P788" s="4">
        <f t="shared" si="235"/>
        <v>18509.533569828818</v>
      </c>
      <c r="Q788" s="4">
        <f t="shared" si="235"/>
        <v>18509.533569828818</v>
      </c>
      <c r="R788" s="4">
        <f t="shared" si="236"/>
        <v>2158.3432188215015</v>
      </c>
      <c r="S788" s="4"/>
      <c r="T788" s="4"/>
      <c r="U788" s="4">
        <f t="shared" si="237"/>
        <v>1</v>
      </c>
      <c r="V788" s="4"/>
      <c r="W788" s="4"/>
      <c r="X788">
        <f>IF(front!E788&gt;$X$2,O788,P788)</f>
        <v>85046.793906843581</v>
      </c>
      <c r="Y788">
        <f t="shared" si="231"/>
        <v>84467.672244740694</v>
      </c>
      <c r="Z788">
        <f>SUMPRODUCT($B$7:$B$456,Y$7:Y$456,EXP(constants!$B$32+constants!$A$32*ABS($A$7:$A$456-$A788)))</f>
        <v>9.6087693785563769E-3</v>
      </c>
      <c r="AA788">
        <f t="shared" si="232"/>
        <v>84467.662635971312</v>
      </c>
      <c r="AB788">
        <f t="shared" si="238"/>
        <v>84460.147160577806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1.0955272182471027E-5</v>
      </c>
      <c r="AL788" s="17">
        <f t="shared" si="233"/>
        <v>1.2970936649734438E-10</v>
      </c>
      <c r="AQ788">
        <f t="shared" si="240"/>
        <v>1.2970936649734438E-10</v>
      </c>
    </row>
    <row r="789" spans="1:43" x14ac:dyDescent="0.2">
      <c r="A789">
        <f>front!A789</f>
        <v>554.25</v>
      </c>
      <c r="B789" s="1">
        <f t="shared" si="239"/>
        <v>0.46000000000003638</v>
      </c>
      <c r="C789">
        <f>front!D789-front!B789</f>
        <v>25071</v>
      </c>
      <c r="D789" s="2">
        <f>front!E789-front!C789</f>
        <v>52752.800000000003</v>
      </c>
      <c r="E789" s="2">
        <f>IF(front!F789-front!C789&gt;0,front!F789-front!C789,0)</f>
        <v>52752.800000000003</v>
      </c>
      <c r="F789" s="2">
        <f>front!I789-front!H789</f>
        <v>6486.6999999999989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25514.038172053071</v>
      </c>
      <c r="J789" s="4">
        <f>D789/(constants!$A$4+constants!$B$4*data!D789+constants!$C$4*data!D789^2+constants!$D$4*data!D789^3+constants!$E$4*data!D789^4+constants!$F$4*data!D789^5+constants!$G$4*data!D789^6+constants!$H$4*data!D789^7)</f>
        <v>55528.600709486454</v>
      </c>
      <c r="K789" s="4">
        <f>E789/(constants!$A$4+constants!$B$4*data!E789+constants!$C$4*data!E789^2+constants!$D$4*data!E789^3+constants!$E$4*data!E789^4+constants!$F$4*data!E789^5+constants!$G$4*data!E789^6+constants!$H$4*data!E789^7)</f>
        <v>55528.600709486454</v>
      </c>
      <c r="L789" s="4">
        <f>F789/(constants!$A$4+constants!$B$4*data!F789+constants!$C$4*data!F789^2+constants!$D$4*data!F789^3+constants!$E$4*data!F789^4+constants!$F$4*data!F789^5+constants!$G$4*data!F789^6+constants!$H$4*data!F789^7)</f>
        <v>6475.029656464505</v>
      </c>
      <c r="M789" s="4"/>
      <c r="N789" s="4"/>
      <c r="O789" s="4">
        <f t="shared" si="234"/>
        <v>85046.793906843581</v>
      </c>
      <c r="P789" s="4">
        <f t="shared" si="235"/>
        <v>18509.533569828818</v>
      </c>
      <c r="Q789" s="4">
        <f t="shared" si="235"/>
        <v>18509.533569828818</v>
      </c>
      <c r="R789" s="4">
        <f t="shared" si="236"/>
        <v>2158.3432188215015</v>
      </c>
      <c r="S789" s="4"/>
      <c r="T789" s="4"/>
      <c r="U789" s="4">
        <f t="shared" si="237"/>
        <v>1</v>
      </c>
      <c r="V789" s="4"/>
      <c r="W789" s="4"/>
      <c r="X789">
        <f>IF(front!E789&gt;$X$2,O789,P789)</f>
        <v>85046.793906843581</v>
      </c>
      <c r="Y789">
        <f t="shared" si="231"/>
        <v>84467.672244740694</v>
      </c>
      <c r="Z789">
        <f>SUMPRODUCT($B$7:$B$456,Y$7:Y$456,EXP(constants!$B$32+constants!$A$32*ABS($A$7:$A$456-$A789)))</f>
        <v>9.3606184164507968E-3</v>
      </c>
      <c r="AA789">
        <f t="shared" si="232"/>
        <v>84467.66288412227</v>
      </c>
      <c r="AB789">
        <f t="shared" si="238"/>
        <v>84460.147408728764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1.0984675216101966E-5</v>
      </c>
      <c r="AL789" s="17">
        <f t="shared" si="233"/>
        <v>1.3005749519881521E-10</v>
      </c>
      <c r="AQ789">
        <f t="shared" si="240"/>
        <v>1.3005749519881521E-10</v>
      </c>
    </row>
    <row r="790" spans="1:43" x14ac:dyDescent="0.2">
      <c r="A790">
        <f>front!A790</f>
        <v>554.71</v>
      </c>
      <c r="B790" s="1">
        <f t="shared" si="239"/>
        <v>0.46000000000003638</v>
      </c>
      <c r="C790">
        <f>front!D790-front!B790</f>
        <v>25268.400000000001</v>
      </c>
      <c r="D790" s="2">
        <f>front!E790-front!C790</f>
        <v>52419.6</v>
      </c>
      <c r="E790" s="2">
        <f>IF(front!F790-front!C790&gt;0,front!F790-front!C790,0)</f>
        <v>52419.6</v>
      </c>
      <c r="F790" s="2">
        <f>front!I790-front!H790</f>
        <v>6168.5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25721.810511766285</v>
      </c>
      <c r="J790" s="4">
        <f>D790/(constants!$A$4+constants!$B$4*data!D790+constants!$C$4*data!D790^2+constants!$D$4*data!D790^3+constants!$E$4*data!D790^4+constants!$F$4*data!D790^5+constants!$G$4*data!D790^6+constants!$H$4*data!D790^7)</f>
        <v>55159.790665108507</v>
      </c>
      <c r="K790" s="4">
        <f>E790/(constants!$A$4+constants!$B$4*data!E790+constants!$C$4*data!E790^2+constants!$D$4*data!E790^3+constants!$E$4*data!E790^4+constants!$F$4*data!E790^5+constants!$G$4*data!E790^6+constants!$H$4*data!E790^7)</f>
        <v>55159.790665108507</v>
      </c>
      <c r="L790" s="4">
        <f>F790/(constants!$A$4+constants!$B$4*data!F790+constants!$C$4*data!F790^2+constants!$D$4*data!F790^3+constants!$E$4*data!F790^4+constants!$F$4*data!F790^5+constants!$G$4*data!F790^6+constants!$H$4*data!F790^7)</f>
        <v>6156.8715292568177</v>
      </c>
      <c r="M790" s="4"/>
      <c r="N790" s="4"/>
      <c r="O790" s="4">
        <f t="shared" si="234"/>
        <v>85739.36837255428</v>
      </c>
      <c r="P790" s="4">
        <f t="shared" si="235"/>
        <v>18386.596888369502</v>
      </c>
      <c r="Q790" s="4">
        <f t="shared" si="235"/>
        <v>18386.596888369502</v>
      </c>
      <c r="R790" s="4">
        <f t="shared" si="236"/>
        <v>2052.2905097522726</v>
      </c>
      <c r="S790" s="4"/>
      <c r="T790" s="4"/>
      <c r="U790" s="4">
        <f t="shared" si="237"/>
        <v>1</v>
      </c>
      <c r="V790" s="4"/>
      <c r="W790" s="4"/>
      <c r="X790">
        <f>IF(front!E790&gt;$X$2,O790,P790)</f>
        <v>85739.36837255428</v>
      </c>
      <c r="Y790">
        <f t="shared" si="231"/>
        <v>85160.246710451393</v>
      </c>
      <c r="Z790">
        <f>SUMPRODUCT($B$7:$B$456,Y$7:Y$456,EXP(constants!$B$32+constants!$A$32*ABS($A$7:$A$456-$A790)))</f>
        <v>9.1188760689729486E-3</v>
      </c>
      <c r="AA790">
        <f t="shared" si="232"/>
        <v>85160.237591575322</v>
      </c>
      <c r="AB790">
        <f t="shared" si="238"/>
        <v>85152.722116181816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1.1014066229229601E-5</v>
      </c>
      <c r="AL790" s="17">
        <f t="shared" si="233"/>
        <v>1.2934485187921627E-10</v>
      </c>
      <c r="AQ790">
        <f t="shared" si="240"/>
        <v>1.2934485187921627E-10</v>
      </c>
    </row>
    <row r="791" spans="1:43" x14ac:dyDescent="0.2">
      <c r="A791">
        <f>front!A791</f>
        <v>555.16999999999996</v>
      </c>
      <c r="B791" s="1">
        <f t="shared" si="239"/>
        <v>0.45999999999992269</v>
      </c>
      <c r="C791">
        <f>front!D791-front!B791</f>
        <v>25268.400000000001</v>
      </c>
      <c r="D791" s="2">
        <f>front!E791-front!C791</f>
        <v>52419.6</v>
      </c>
      <c r="E791" s="2">
        <f>IF(front!F791-front!C791&gt;0,front!F791-front!C791,0)</f>
        <v>52419.6</v>
      </c>
      <c r="F791" s="2">
        <f>front!I791-front!H791</f>
        <v>6168.5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25721.810511766285</v>
      </c>
      <c r="J791" s="4">
        <f>D791/(constants!$A$4+constants!$B$4*data!D791+constants!$C$4*data!D791^2+constants!$D$4*data!D791^3+constants!$E$4*data!D791^4+constants!$F$4*data!D791^5+constants!$G$4*data!D791^6+constants!$H$4*data!D791^7)</f>
        <v>55159.790665108507</v>
      </c>
      <c r="K791" s="4">
        <f>E791/(constants!$A$4+constants!$B$4*data!E791+constants!$C$4*data!E791^2+constants!$D$4*data!E791^3+constants!$E$4*data!E791^4+constants!$F$4*data!E791^5+constants!$G$4*data!E791^6+constants!$H$4*data!E791^7)</f>
        <v>55159.790665108507</v>
      </c>
      <c r="L791" s="4">
        <f>F791/(constants!$A$4+constants!$B$4*data!F791+constants!$C$4*data!F791^2+constants!$D$4*data!F791^3+constants!$E$4*data!F791^4+constants!$F$4*data!F791^5+constants!$G$4*data!F791^6+constants!$H$4*data!F791^7)</f>
        <v>6156.8715292568177</v>
      </c>
      <c r="M791" s="4"/>
      <c r="N791" s="4"/>
      <c r="O791" s="4">
        <f t="shared" si="234"/>
        <v>85739.36837255428</v>
      </c>
      <c r="P791" s="4">
        <f t="shared" si="235"/>
        <v>18386.596888369502</v>
      </c>
      <c r="Q791" s="4">
        <f t="shared" si="235"/>
        <v>18386.596888369502</v>
      </c>
      <c r="R791" s="4">
        <f t="shared" si="236"/>
        <v>2052.2905097522726</v>
      </c>
      <c r="S791" s="4"/>
      <c r="T791" s="4"/>
      <c r="U791" s="4">
        <f t="shared" si="237"/>
        <v>1</v>
      </c>
      <c r="V791" s="4"/>
      <c r="W791" s="4"/>
      <c r="X791">
        <f>IF(front!E791&gt;$X$2,O791,P791)</f>
        <v>85739.36837255428</v>
      </c>
      <c r="Y791">
        <f t="shared" si="231"/>
        <v>85160.246710451393</v>
      </c>
      <c r="Z791">
        <f>SUMPRODUCT($B$7:$B$456,Y$7:Y$456,EXP(constants!$B$32+constants!$A$32*ABS($A$7:$A$456-$A791)))</f>
        <v>8.8833768306535599E-3</v>
      </c>
      <c r="AA791">
        <f t="shared" si="232"/>
        <v>85160.237827074568</v>
      </c>
      <c r="AB791">
        <f t="shared" si="238"/>
        <v>85152.722351681063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1.1043444951019708E-5</v>
      </c>
      <c r="AL791" s="17">
        <f t="shared" si="233"/>
        <v>1.2968986364769689E-10</v>
      </c>
      <c r="AQ791">
        <f t="shared" si="240"/>
        <v>1.2968986364769689E-10</v>
      </c>
    </row>
    <row r="792" spans="1:43" x14ac:dyDescent="0.2">
      <c r="A792">
        <f>front!A792</f>
        <v>555.63</v>
      </c>
      <c r="B792" s="1">
        <f t="shared" si="239"/>
        <v>0.46000000000003638</v>
      </c>
      <c r="C792">
        <f>front!D792-front!B792</f>
        <v>25466.3</v>
      </c>
      <c r="D792" s="2">
        <f>front!E792-front!C792</f>
        <v>51441.8</v>
      </c>
      <c r="E792" s="2">
        <f>IF(front!F792-front!C792&gt;0,front!F792-front!C792,0)</f>
        <v>51441.8</v>
      </c>
      <c r="F792" s="2">
        <f>front!I792-front!H792</f>
        <v>7103.5999999999985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25930.21225834663</v>
      </c>
      <c r="J792" s="4">
        <f>D792/(constants!$A$4+constants!$B$4*data!D792+constants!$C$4*data!D792^2+constants!$D$4*data!D792^3+constants!$E$4*data!D792^4+constants!$F$4*data!D792^5+constants!$G$4*data!D792^6+constants!$H$4*data!D792^7)</f>
        <v>54078.022438808417</v>
      </c>
      <c r="K792" s="4">
        <f>E792/(constants!$A$4+constants!$B$4*data!E792+constants!$C$4*data!E792^2+constants!$D$4*data!E792^3+constants!$E$4*data!E792^4+constants!$F$4*data!E792^5+constants!$G$4*data!E792^6+constants!$H$4*data!E792^7)</f>
        <v>54078.022438808417</v>
      </c>
      <c r="L792" s="4">
        <f>F792/(constants!$A$4+constants!$B$4*data!F792+constants!$C$4*data!F792^2+constants!$D$4*data!F792^3+constants!$E$4*data!F792^4+constants!$F$4*data!F792^5+constants!$G$4*data!F792^6+constants!$H$4*data!F792^7)</f>
        <v>7092.2164937687285</v>
      </c>
      <c r="M792" s="4"/>
      <c r="N792" s="4"/>
      <c r="O792" s="4">
        <f t="shared" si="234"/>
        <v>86434.04086115543</v>
      </c>
      <c r="P792" s="4">
        <f t="shared" si="235"/>
        <v>18026.007479602806</v>
      </c>
      <c r="Q792" s="4">
        <f t="shared" si="235"/>
        <v>18026.007479602806</v>
      </c>
      <c r="R792" s="4">
        <f t="shared" si="236"/>
        <v>2364.072164589576</v>
      </c>
      <c r="S792" s="4"/>
      <c r="T792" s="4"/>
      <c r="U792" s="4">
        <f t="shared" si="237"/>
        <v>1</v>
      </c>
      <c r="V792" s="4"/>
      <c r="W792" s="4"/>
      <c r="X792">
        <f>IF(front!E792&gt;$X$2,O792,P792)</f>
        <v>86434.04086115543</v>
      </c>
      <c r="Y792">
        <f t="shared" si="231"/>
        <v>85854.919199052543</v>
      </c>
      <c r="Z792">
        <f>SUMPRODUCT($B$7:$B$456,Y$7:Y$456,EXP(constants!$B$32+constants!$A$32*ABS($A$7:$A$456-$A792)))</f>
        <v>8.6539594702793338E-3</v>
      </c>
      <c r="AA792">
        <f t="shared" si="232"/>
        <v>85854.91054509308</v>
      </c>
      <c r="AB792">
        <f t="shared" si="238"/>
        <v>85847.395069699574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1.1072811111561431E-5</v>
      </c>
      <c r="AL792" s="17">
        <f t="shared" si="233"/>
        <v>1.289824939076067E-10</v>
      </c>
      <c r="AQ792">
        <f t="shared" si="240"/>
        <v>1.289824939076067E-10</v>
      </c>
    </row>
    <row r="793" spans="1:43" x14ac:dyDescent="0.2">
      <c r="A793">
        <f>front!A793</f>
        <v>556.08000000000004</v>
      </c>
      <c r="B793" s="1">
        <f t="shared" si="239"/>
        <v>0.45000000000004547</v>
      </c>
      <c r="C793">
        <f>front!D793-front!B793</f>
        <v>25466.3</v>
      </c>
      <c r="D793" s="2">
        <f>front!E793-front!C793</f>
        <v>51441.8</v>
      </c>
      <c r="E793" s="2">
        <f>IF(front!F793-front!C793&gt;0,front!F793-front!C793,0)</f>
        <v>51441.8</v>
      </c>
      <c r="F793" s="2">
        <f>front!I793-front!H793</f>
        <v>7103.5999999999985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25930.21225834663</v>
      </c>
      <c r="J793" s="4">
        <f>D793/(constants!$A$4+constants!$B$4*data!D793+constants!$C$4*data!D793^2+constants!$D$4*data!D793^3+constants!$E$4*data!D793^4+constants!$F$4*data!D793^5+constants!$G$4*data!D793^6+constants!$H$4*data!D793^7)</f>
        <v>54078.022438808417</v>
      </c>
      <c r="K793" s="4">
        <f>E793/(constants!$A$4+constants!$B$4*data!E793+constants!$C$4*data!E793^2+constants!$D$4*data!E793^3+constants!$E$4*data!E793^4+constants!$F$4*data!E793^5+constants!$G$4*data!E793^6+constants!$H$4*data!E793^7)</f>
        <v>54078.022438808417</v>
      </c>
      <c r="L793" s="4">
        <f>F793/(constants!$A$4+constants!$B$4*data!F793+constants!$C$4*data!F793^2+constants!$D$4*data!F793^3+constants!$E$4*data!F793^4+constants!$F$4*data!F793^5+constants!$G$4*data!F793^6+constants!$H$4*data!F793^7)</f>
        <v>7092.2164937687285</v>
      </c>
      <c r="M793" s="4"/>
      <c r="N793" s="4"/>
      <c r="O793" s="4">
        <f t="shared" si="234"/>
        <v>86434.04086115543</v>
      </c>
      <c r="P793" s="4">
        <f t="shared" si="235"/>
        <v>18026.007479602806</v>
      </c>
      <c r="Q793" s="4">
        <f t="shared" si="235"/>
        <v>18026.007479602806</v>
      </c>
      <c r="R793" s="4">
        <f t="shared" si="236"/>
        <v>2364.072164589576</v>
      </c>
      <c r="S793" s="4"/>
      <c r="T793" s="4"/>
      <c r="U793" s="4">
        <f t="shared" si="237"/>
        <v>1</v>
      </c>
      <c r="V793" s="4"/>
      <c r="W793" s="4"/>
      <c r="X793">
        <f>IF(front!E793&gt;$X$2,O793,P793)</f>
        <v>86434.04086115543</v>
      </c>
      <c r="Y793">
        <f t="shared" si="231"/>
        <v>85854.919199052543</v>
      </c>
      <c r="Z793">
        <f>SUMPRODUCT($B$7:$B$456,Y$7:Y$456,EXP(constants!$B$32+constants!$A$32*ABS($A$7:$A$456-$A793)))</f>
        <v>8.4352635341205708E-3</v>
      </c>
      <c r="AA793">
        <f t="shared" si="232"/>
        <v>85854.910763789012</v>
      </c>
      <c r="AB793">
        <f t="shared" si="238"/>
        <v>85847.395288395506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1.1101526464307385E-5</v>
      </c>
      <c r="AL793" s="17">
        <f t="shared" si="233"/>
        <v>1.2931698657848553E-10</v>
      </c>
      <c r="AQ793">
        <f t="shared" si="240"/>
        <v>1.2931698657848553E-10</v>
      </c>
    </row>
    <row r="794" spans="1:43" x14ac:dyDescent="0.2">
      <c r="A794">
        <f>front!A794</f>
        <v>556.54</v>
      </c>
      <c r="B794" s="1">
        <f t="shared" si="239"/>
        <v>0.45999999999992269</v>
      </c>
      <c r="C794">
        <f>front!D794-front!B794</f>
        <v>25710.45</v>
      </c>
      <c r="D794" s="2">
        <f>front!E794-front!C794</f>
        <v>51754.9</v>
      </c>
      <c r="E794" s="2">
        <f>IF(front!F794-front!C794&gt;0,front!F794-front!C794,0)</f>
        <v>51754.9</v>
      </c>
      <c r="F794" s="2">
        <f>front!I794-front!H794</f>
        <v>6617.3000000000011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26187.45964690244</v>
      </c>
      <c r="J794" s="4">
        <f>D794/(constants!$A$4+constants!$B$4*data!D794+constants!$C$4*data!D794^2+constants!$D$4*data!D794^3+constants!$E$4*data!D794^4+constants!$F$4*data!D794^5+constants!$G$4*data!D794^6+constants!$H$4*data!D794^7)</f>
        <v>54424.334731179559</v>
      </c>
      <c r="K794" s="4">
        <f>E794/(constants!$A$4+constants!$B$4*data!E794+constants!$C$4*data!E794^2+constants!$D$4*data!E794^3+constants!$E$4*data!E794^4+constants!$F$4*data!E794^5+constants!$G$4*data!E794^6+constants!$H$4*data!E794^7)</f>
        <v>54424.334731179559</v>
      </c>
      <c r="L794" s="4">
        <f>F794/(constants!$A$4+constants!$B$4*data!F794+constants!$C$4*data!F794^2+constants!$D$4*data!F794^3+constants!$E$4*data!F794^4+constants!$F$4*data!F794^5+constants!$G$4*data!F794^6+constants!$H$4*data!F794^7)</f>
        <v>6605.6481319052054</v>
      </c>
      <c r="M794" s="4"/>
      <c r="N794" s="4"/>
      <c r="O794" s="4">
        <f t="shared" si="234"/>
        <v>87291.532156341462</v>
      </c>
      <c r="P794" s="4">
        <f t="shared" si="235"/>
        <v>18141.444910393187</v>
      </c>
      <c r="Q794" s="4">
        <f t="shared" si="235"/>
        <v>18141.444910393187</v>
      </c>
      <c r="R794" s="4">
        <f t="shared" si="236"/>
        <v>2201.8827106350686</v>
      </c>
      <c r="S794" s="4"/>
      <c r="T794" s="4"/>
      <c r="U794" s="4">
        <f t="shared" si="237"/>
        <v>1</v>
      </c>
      <c r="V794" s="4"/>
      <c r="W794" s="4"/>
      <c r="X794">
        <f>IF(front!E794&gt;$X$2,O794,P794)</f>
        <v>87291.532156341462</v>
      </c>
      <c r="Y794">
        <f t="shared" si="231"/>
        <v>86712.410494238575</v>
      </c>
      <c r="Z794">
        <f>SUMPRODUCT($B$7:$B$456,Y$7:Y$456,EXP(constants!$B$32+constants!$A$32*ABS($A$7:$A$456-$A794)))</f>
        <v>8.217418909159847E-3</v>
      </c>
      <c r="AA794">
        <f t="shared" si="232"/>
        <v>86712.402276819659</v>
      </c>
      <c r="AB794">
        <f t="shared" si="238"/>
        <v>86704.886801426153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1.1130866983936971E-5</v>
      </c>
      <c r="AL794" s="17">
        <f t="shared" si="233"/>
        <v>1.2837646636260743E-10</v>
      </c>
      <c r="AQ794">
        <f t="shared" si="240"/>
        <v>1.2837646636260743E-10</v>
      </c>
    </row>
    <row r="795" spans="1:43" x14ac:dyDescent="0.2">
      <c r="A795">
        <f>front!A795</f>
        <v>557</v>
      </c>
      <c r="B795" s="1">
        <f t="shared" si="239"/>
        <v>0.46000000000003638</v>
      </c>
      <c r="C795">
        <f>front!D795-front!B795</f>
        <v>25710.45</v>
      </c>
      <c r="D795" s="2">
        <f>front!E795-front!C795</f>
        <v>51754.9</v>
      </c>
      <c r="E795" s="2">
        <f>IF(front!F795-front!C795&gt;0,front!F795-front!C795,0)</f>
        <v>51754.9</v>
      </c>
      <c r="F795" s="2">
        <f>front!I795-front!H795</f>
        <v>6617.3000000000011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26187.45964690244</v>
      </c>
      <c r="J795" s="4">
        <f>D795/(constants!$A$4+constants!$B$4*data!D795+constants!$C$4*data!D795^2+constants!$D$4*data!D795^3+constants!$E$4*data!D795^4+constants!$F$4*data!D795^5+constants!$G$4*data!D795^6+constants!$H$4*data!D795^7)</f>
        <v>54424.334731179559</v>
      </c>
      <c r="K795" s="4">
        <f>E795/(constants!$A$4+constants!$B$4*data!E795+constants!$C$4*data!E795^2+constants!$D$4*data!E795^3+constants!$E$4*data!E795^4+constants!$F$4*data!E795^5+constants!$G$4*data!E795^6+constants!$H$4*data!E795^7)</f>
        <v>54424.334731179559</v>
      </c>
      <c r="L795" s="4">
        <f>F795/(constants!$A$4+constants!$B$4*data!F795+constants!$C$4*data!F795^2+constants!$D$4*data!F795^3+constants!$E$4*data!F795^4+constants!$F$4*data!F795^5+constants!$G$4*data!F795^6+constants!$H$4*data!F795^7)</f>
        <v>6605.6481319052054</v>
      </c>
      <c r="M795" s="4"/>
      <c r="N795" s="4"/>
      <c r="O795" s="4">
        <f t="shared" si="234"/>
        <v>87291.532156341462</v>
      </c>
      <c r="P795" s="4">
        <f t="shared" si="235"/>
        <v>18141.444910393187</v>
      </c>
      <c r="Q795" s="4">
        <f t="shared" si="235"/>
        <v>18141.444910393187</v>
      </c>
      <c r="R795" s="4">
        <f t="shared" si="236"/>
        <v>2201.8827106350686</v>
      </c>
      <c r="S795" s="4"/>
      <c r="T795" s="4"/>
      <c r="U795" s="4">
        <f t="shared" si="237"/>
        <v>1</v>
      </c>
      <c r="V795" s="4"/>
      <c r="W795" s="4"/>
      <c r="X795">
        <f>IF(front!E795&gt;$X$2,O795,P795)</f>
        <v>87291.532156341462</v>
      </c>
      <c r="Y795">
        <f t="shared" si="231"/>
        <v>86712.410494238575</v>
      </c>
      <c r="Z795">
        <f>SUMPRODUCT($B$7:$B$456,Y$7:Y$456,EXP(constants!$B$32+constants!$A$32*ABS($A$7:$A$456-$A795)))</f>
        <v>8.0052002234992942E-3</v>
      </c>
      <c r="AA795">
        <f t="shared" si="232"/>
        <v>86712.402489038344</v>
      </c>
      <c r="AB795">
        <f t="shared" si="238"/>
        <v>86704.887013644839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1.1160194143990953E-5</v>
      </c>
      <c r="AL795" s="17">
        <f t="shared" si="233"/>
        <v>1.2871470719101061E-10</v>
      </c>
      <c r="AQ795">
        <f t="shared" si="240"/>
        <v>1.2871470719101061E-10</v>
      </c>
    </row>
    <row r="796" spans="1:43" x14ac:dyDescent="0.2">
      <c r="A796">
        <f>front!A796</f>
        <v>557.46</v>
      </c>
      <c r="B796" s="1">
        <f t="shared" si="239"/>
        <v>0.46000000000003638</v>
      </c>
      <c r="C796">
        <f>front!D796-front!B796</f>
        <v>25908.75</v>
      </c>
      <c r="D796" s="2">
        <f>front!E796-front!C796</f>
        <v>52390.9</v>
      </c>
      <c r="E796" s="2">
        <f>IF(front!F796-front!C796&gt;0,front!F796-front!C796,0)</f>
        <v>52390.9</v>
      </c>
      <c r="F796" s="2">
        <f>front!I796-front!H796</f>
        <v>6190.9000000000015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26396.511579938615</v>
      </c>
      <c r="J796" s="4">
        <f>D796/(constants!$A$4+constants!$B$4*data!D796+constants!$C$4*data!D796^2+constants!$D$4*data!D796^3+constants!$E$4*data!D796^4+constants!$F$4*data!D796^5+constants!$G$4*data!D796^6+constants!$H$4*data!D796^7)</f>
        <v>55128.028113584965</v>
      </c>
      <c r="K796" s="4">
        <f>E796/(constants!$A$4+constants!$B$4*data!E796+constants!$C$4*data!E796^2+constants!$D$4*data!E796^3+constants!$E$4*data!E796^4+constants!$F$4*data!E796^5+constants!$G$4*data!E796^6+constants!$H$4*data!E796^7)</f>
        <v>55128.028113584965</v>
      </c>
      <c r="L796" s="4">
        <f>F796/(constants!$A$4+constants!$B$4*data!F796+constants!$C$4*data!F796^2+constants!$D$4*data!F796^3+constants!$E$4*data!F796^4+constants!$F$4*data!F796^5+constants!$G$4*data!F796^6+constants!$H$4*data!F796^7)</f>
        <v>6179.2647217407093</v>
      </c>
      <c r="M796" s="4"/>
      <c r="N796" s="4"/>
      <c r="O796" s="4">
        <f t="shared" si="234"/>
        <v>87988.371933128728</v>
      </c>
      <c r="P796" s="4">
        <f t="shared" si="235"/>
        <v>18376.009371194988</v>
      </c>
      <c r="Q796" s="4">
        <f t="shared" si="235"/>
        <v>18376.009371194988</v>
      </c>
      <c r="R796" s="4">
        <f t="shared" si="236"/>
        <v>2059.7549072469033</v>
      </c>
      <c r="S796" s="4"/>
      <c r="T796" s="4"/>
      <c r="U796" s="4">
        <f t="shared" si="237"/>
        <v>1</v>
      </c>
      <c r="V796" s="4"/>
      <c r="W796" s="4"/>
      <c r="X796">
        <f>IF(front!E796&gt;$X$2,O796,P796)</f>
        <v>87988.371933128728</v>
      </c>
      <c r="Y796">
        <f t="shared" si="231"/>
        <v>87409.250271025841</v>
      </c>
      <c r="Z796">
        <f>SUMPRODUCT($B$7:$B$456,Y$7:Y$456,EXP(constants!$B$32+constants!$A$32*ABS($A$7:$A$456-$A796)))</f>
        <v>7.7984621846259351E-3</v>
      </c>
      <c r="AA796">
        <f t="shared" si="232"/>
        <v>87409.242472563652</v>
      </c>
      <c r="AB796">
        <f t="shared" si="238"/>
        <v>87401.726997170146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1.1189507678298061E-5</v>
      </c>
      <c r="AL796" s="17">
        <f t="shared" si="233"/>
        <v>1.2802387392940589E-10</v>
      </c>
      <c r="AQ796">
        <f t="shared" si="240"/>
        <v>1.2802387392940589E-10</v>
      </c>
    </row>
    <row r="797" spans="1:43" x14ac:dyDescent="0.2">
      <c r="A797">
        <f>front!A797</f>
        <v>557.91999999999996</v>
      </c>
      <c r="B797" s="1">
        <f t="shared" si="239"/>
        <v>0.45999999999992269</v>
      </c>
      <c r="C797">
        <f>front!D797-front!B797</f>
        <v>25908.75</v>
      </c>
      <c r="D797" s="2">
        <f>front!E797-front!C797</f>
        <v>52390.9</v>
      </c>
      <c r="E797" s="2">
        <f>IF(front!F797-front!C797&gt;0,front!F797-front!C797,0)</f>
        <v>52390.9</v>
      </c>
      <c r="F797" s="2">
        <f>front!I797-front!H797</f>
        <v>6190.9000000000015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26396.511579938615</v>
      </c>
      <c r="J797" s="4">
        <f>D797/(constants!$A$4+constants!$B$4*data!D797+constants!$C$4*data!D797^2+constants!$D$4*data!D797^3+constants!$E$4*data!D797^4+constants!$F$4*data!D797^5+constants!$G$4*data!D797^6+constants!$H$4*data!D797^7)</f>
        <v>55128.028113584965</v>
      </c>
      <c r="K797" s="4">
        <f>E797/(constants!$A$4+constants!$B$4*data!E797+constants!$C$4*data!E797^2+constants!$D$4*data!E797^3+constants!$E$4*data!E797^4+constants!$F$4*data!E797^5+constants!$G$4*data!E797^6+constants!$H$4*data!E797^7)</f>
        <v>55128.028113584965</v>
      </c>
      <c r="L797" s="4">
        <f>F797/(constants!$A$4+constants!$B$4*data!F797+constants!$C$4*data!F797^2+constants!$D$4*data!F797^3+constants!$E$4*data!F797^4+constants!$F$4*data!F797^5+constants!$G$4*data!F797^6+constants!$H$4*data!F797^7)</f>
        <v>6179.2647217407093</v>
      </c>
      <c r="M797" s="4"/>
      <c r="N797" s="4"/>
      <c r="O797" s="4">
        <f t="shared" si="234"/>
        <v>87988.371933128728</v>
      </c>
      <c r="P797" s="4">
        <f t="shared" si="235"/>
        <v>18376.009371194988</v>
      </c>
      <c r="Q797" s="4">
        <f t="shared" si="235"/>
        <v>18376.009371194988</v>
      </c>
      <c r="R797" s="4">
        <f t="shared" si="236"/>
        <v>2059.7549072469033</v>
      </c>
      <c r="S797" s="4"/>
      <c r="T797" s="4"/>
      <c r="U797" s="4">
        <f t="shared" si="237"/>
        <v>1</v>
      </c>
      <c r="V797" s="4"/>
      <c r="W797" s="4"/>
      <c r="X797">
        <f>IF(front!E797&gt;$X$2,O797,P797)</f>
        <v>87988.371933128728</v>
      </c>
      <c r="Y797">
        <f t="shared" si="231"/>
        <v>87409.250271025841</v>
      </c>
      <c r="Z797">
        <f>SUMPRODUCT($B$7:$B$456,Y$7:Y$456,EXP(constants!$B$32+constants!$A$32*ABS($A$7:$A$456-$A797)))</f>
        <v>7.5970632522738722E-3</v>
      </c>
      <c r="AA797">
        <f t="shared" si="232"/>
        <v>87409.242673962595</v>
      </c>
      <c r="AB797">
        <f t="shared" si="238"/>
        <v>87401.72719856909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1.1218807321641942E-5</v>
      </c>
      <c r="AL797" s="17">
        <f t="shared" si="233"/>
        <v>1.2835910320346176E-10</v>
      </c>
      <c r="AQ797">
        <f t="shared" si="240"/>
        <v>1.2835910320346176E-10</v>
      </c>
    </row>
    <row r="798" spans="1:43" x14ac:dyDescent="0.2">
      <c r="A798">
        <f>front!A798</f>
        <v>558.38</v>
      </c>
      <c r="B798" s="1">
        <f t="shared" si="239"/>
        <v>0.46000000000003638</v>
      </c>
      <c r="C798">
        <f>front!D798-front!B798</f>
        <v>26097.399999999998</v>
      </c>
      <c r="D798" s="2">
        <f>front!E798-front!C798</f>
        <v>52734.2</v>
      </c>
      <c r="E798" s="2">
        <f>IF(front!F798-front!C798&gt;0,front!F798-front!C798,0)</f>
        <v>52734.2</v>
      </c>
      <c r="F798" s="2">
        <f>front!I798-front!H798</f>
        <v>5998.9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26595.484677976339</v>
      </c>
      <c r="J798" s="4">
        <f>D798/(constants!$A$4+constants!$B$4*data!D798+constants!$C$4*data!D798^2+constants!$D$4*data!D798^3+constants!$E$4*data!D798^4+constants!$F$4*data!D798^5+constants!$G$4*data!D798^6+constants!$H$4*data!D798^7)</f>
        <v>55508.010124914799</v>
      </c>
      <c r="K798" s="4">
        <f>E798/(constants!$A$4+constants!$B$4*data!E798+constants!$C$4*data!E798^2+constants!$D$4*data!E798^3+constants!$E$4*data!E798^4+constants!$F$4*data!E798^5+constants!$G$4*data!E798^6+constants!$H$4*data!E798^7)</f>
        <v>55508.010124914799</v>
      </c>
      <c r="L798" s="4">
        <f>F798/(constants!$A$4+constants!$B$4*data!F798+constants!$C$4*data!F798^2+constants!$D$4*data!F798^3+constants!$E$4*data!F798^4+constants!$F$4*data!F798^5+constants!$G$4*data!F798^6+constants!$H$4*data!F798^7)</f>
        <v>5987.341079259917</v>
      </c>
      <c r="M798" s="4"/>
      <c r="N798" s="4"/>
      <c r="O798" s="4">
        <f t="shared" si="234"/>
        <v>88651.615593254464</v>
      </c>
      <c r="P798" s="4">
        <f t="shared" si="235"/>
        <v>18502.670041638266</v>
      </c>
      <c r="Q798" s="4">
        <f t="shared" si="235"/>
        <v>18502.670041638266</v>
      </c>
      <c r="R798" s="4">
        <f t="shared" si="236"/>
        <v>1995.7803597533057</v>
      </c>
      <c r="S798" s="4"/>
      <c r="T798" s="4"/>
      <c r="U798" s="4">
        <f t="shared" si="237"/>
        <v>1</v>
      </c>
      <c r="V798" s="4"/>
      <c r="W798" s="4"/>
      <c r="X798">
        <f>IF(front!E798&gt;$X$2,O798,P798)</f>
        <v>88651.615593254464</v>
      </c>
      <c r="Y798">
        <f t="shared" si="231"/>
        <v>88072.493931151577</v>
      </c>
      <c r="Z798">
        <f>SUMPRODUCT($B$7:$B$456,Y$7:Y$456,EXP(constants!$B$32+constants!$A$32*ABS($A$7:$A$456-$A798)))</f>
        <v>7.4008655415206204E-3</v>
      </c>
      <c r="AA798">
        <f t="shared" si="232"/>
        <v>88072.486530286042</v>
      </c>
      <c r="AB798">
        <f t="shared" si="238"/>
        <v>88064.971054892536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1.124809280977285E-5</v>
      </c>
      <c r="AL798" s="17">
        <f t="shared" si="233"/>
        <v>1.277249362037683E-10</v>
      </c>
      <c r="AQ798">
        <f t="shared" si="240"/>
        <v>1.277249362037683E-10</v>
      </c>
    </row>
    <row r="799" spans="1:43" x14ac:dyDescent="0.2">
      <c r="A799">
        <f>front!A799</f>
        <v>558.83000000000004</v>
      </c>
      <c r="B799" s="1">
        <f t="shared" si="239"/>
        <v>0.45000000000004547</v>
      </c>
      <c r="C799">
        <f>front!D799-front!B799</f>
        <v>26097.399999999998</v>
      </c>
      <c r="D799" s="2">
        <f>front!E799-front!C799</f>
        <v>52734.2</v>
      </c>
      <c r="E799" s="2">
        <f>IF(front!F799-front!C799&gt;0,front!F799-front!C799,0)</f>
        <v>52734.2</v>
      </c>
      <c r="F799" s="2">
        <f>front!I799-front!H799</f>
        <v>5998.9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26595.484677976339</v>
      </c>
      <c r="J799" s="4">
        <f>D799/(constants!$A$4+constants!$B$4*data!D799+constants!$C$4*data!D799^2+constants!$D$4*data!D799^3+constants!$E$4*data!D799^4+constants!$F$4*data!D799^5+constants!$G$4*data!D799^6+constants!$H$4*data!D799^7)</f>
        <v>55508.010124914799</v>
      </c>
      <c r="K799" s="4">
        <f>E799/(constants!$A$4+constants!$B$4*data!E799+constants!$C$4*data!E799^2+constants!$D$4*data!E799^3+constants!$E$4*data!E799^4+constants!$F$4*data!E799^5+constants!$G$4*data!E799^6+constants!$H$4*data!E799^7)</f>
        <v>55508.010124914799</v>
      </c>
      <c r="L799" s="4">
        <f>F799/(constants!$A$4+constants!$B$4*data!F799+constants!$C$4*data!F799^2+constants!$D$4*data!F799^3+constants!$E$4*data!F799^4+constants!$F$4*data!F799^5+constants!$G$4*data!F799^6+constants!$H$4*data!F799^7)</f>
        <v>5987.341079259917</v>
      </c>
      <c r="M799" s="4"/>
      <c r="N799" s="4"/>
      <c r="O799" s="4">
        <f t="shared" si="234"/>
        <v>88651.615593254464</v>
      </c>
      <c r="P799" s="4">
        <f t="shared" si="235"/>
        <v>18502.670041638266</v>
      </c>
      <c r="Q799" s="4">
        <f t="shared" si="235"/>
        <v>18502.670041638266</v>
      </c>
      <c r="R799" s="4">
        <f t="shared" si="236"/>
        <v>1995.7803597533057</v>
      </c>
      <c r="S799" s="4"/>
      <c r="T799" s="4"/>
      <c r="U799" s="4">
        <f t="shared" si="237"/>
        <v>1</v>
      </c>
      <c r="V799" s="4"/>
      <c r="W799" s="4"/>
      <c r="X799">
        <f>IF(front!E799&gt;$X$2,O799,P799)</f>
        <v>88651.615593254464</v>
      </c>
      <c r="Y799">
        <f t="shared" si="231"/>
        <v>88072.493931151577</v>
      </c>
      <c r="Z799">
        <f>SUMPRODUCT($B$7:$B$456,Y$7:Y$456,EXP(constants!$B$32+constants!$A$32*ABS($A$7:$A$456-$A799)))</f>
        <v>7.2138367920162342E-3</v>
      </c>
      <c r="AA799">
        <f t="shared" si="232"/>
        <v>88072.48671731478</v>
      </c>
      <c r="AB799">
        <f t="shared" si="238"/>
        <v>88064.971241921274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1.1276727706963236E-5</v>
      </c>
      <c r="AL799" s="17">
        <f t="shared" si="233"/>
        <v>1.280500924253435E-10</v>
      </c>
      <c r="AQ799">
        <f t="shared" si="240"/>
        <v>1.280500924253435E-10</v>
      </c>
    </row>
    <row r="800" spans="1:43" x14ac:dyDescent="0.2">
      <c r="A800">
        <f>front!A800</f>
        <v>559.29</v>
      </c>
      <c r="B800" s="1">
        <f t="shared" si="239"/>
        <v>0.45999999999992269</v>
      </c>
      <c r="C800">
        <f>front!D800-front!B800</f>
        <v>26292</v>
      </c>
      <c r="D800" s="2">
        <f>front!E800-front!C800</f>
        <v>53034.2</v>
      </c>
      <c r="E800" s="2">
        <f>IF(front!F800-front!C800&gt;0,front!F800-front!C800,0)</f>
        <v>53034.2</v>
      </c>
      <c r="F800" s="2">
        <f>front!I800-front!H800</f>
        <v>5928.6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26800.829270369843</v>
      </c>
      <c r="J800" s="4">
        <f>D800/(constants!$A$4+constants!$B$4*data!D800+constants!$C$4*data!D800^2+constants!$D$4*data!D800^3+constants!$E$4*data!D800^4+constants!$F$4*data!D800^5+constants!$G$4*data!D800^6+constants!$H$4*data!D800^7)</f>
        <v>55840.158898517795</v>
      </c>
      <c r="K800" s="4">
        <f>E800/(constants!$A$4+constants!$B$4*data!E800+constants!$C$4*data!E800^2+constants!$D$4*data!E800^3+constants!$E$4*data!E800^4+constants!$F$4*data!E800^5+constants!$G$4*data!E800^6+constants!$H$4*data!E800^7)</f>
        <v>55840.158898517795</v>
      </c>
      <c r="L800" s="4">
        <f>F800/(constants!$A$4+constants!$B$4*data!F800+constants!$C$4*data!F800^2+constants!$D$4*data!F800^3+constants!$E$4*data!F800^4+constants!$F$4*data!F800^5+constants!$G$4*data!F800^6+constants!$H$4*data!F800^7)</f>
        <v>5917.0789673589452</v>
      </c>
      <c r="M800" s="4"/>
      <c r="N800" s="4"/>
      <c r="O800" s="4">
        <f t="shared" si="234"/>
        <v>89336.097567899473</v>
      </c>
      <c r="P800" s="4">
        <f t="shared" si="235"/>
        <v>18613.386299505932</v>
      </c>
      <c r="Q800" s="4">
        <f t="shared" si="235"/>
        <v>18613.386299505932</v>
      </c>
      <c r="R800" s="4">
        <f t="shared" si="236"/>
        <v>1972.359655786315</v>
      </c>
      <c r="S800" s="4"/>
      <c r="T800" s="4"/>
      <c r="U800" s="4">
        <f t="shared" si="237"/>
        <v>1</v>
      </c>
      <c r="V800" s="4"/>
      <c r="W800" s="4"/>
      <c r="X800">
        <f>IF(front!E800&gt;$X$2,O800,P800)</f>
        <v>89336.097567899473</v>
      </c>
      <c r="Y800">
        <f t="shared" si="231"/>
        <v>88756.975905796586</v>
      </c>
      <c r="Z800">
        <f>SUMPRODUCT($B$7:$B$456,Y$7:Y$456,EXP(constants!$B$32+constants!$A$32*ABS($A$7:$A$456-$A800)))</f>
        <v>7.0275360837896428E-3</v>
      </c>
      <c r="AA800">
        <f t="shared" si="232"/>
        <v>88756.968878260508</v>
      </c>
      <c r="AB800">
        <f t="shared" si="238"/>
        <v>88749.453402867002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1.1305984417721868E-5</v>
      </c>
      <c r="AL800" s="17">
        <f t="shared" si="233"/>
        <v>1.2739215830884919E-10</v>
      </c>
      <c r="AQ800">
        <f t="shared" si="240"/>
        <v>1.2739215830884919E-10</v>
      </c>
    </row>
    <row r="801" spans="1:43" x14ac:dyDescent="0.2">
      <c r="A801">
        <f>front!A801</f>
        <v>559.75</v>
      </c>
      <c r="B801" s="1">
        <f t="shared" si="239"/>
        <v>0.46000000000003638</v>
      </c>
      <c r="C801">
        <f>front!D801-front!B801</f>
        <v>26292</v>
      </c>
      <c r="D801" s="2">
        <f>front!E801-front!C801</f>
        <v>53034.2</v>
      </c>
      <c r="E801" s="2">
        <f>IF(front!F801-front!C801&gt;0,front!F801-front!C801,0)</f>
        <v>53034.2</v>
      </c>
      <c r="F801" s="2">
        <f>front!I801-front!H801</f>
        <v>5928.6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26800.829270369843</v>
      </c>
      <c r="J801" s="4">
        <f>D801/(constants!$A$4+constants!$B$4*data!D801+constants!$C$4*data!D801^2+constants!$D$4*data!D801^3+constants!$E$4*data!D801^4+constants!$F$4*data!D801^5+constants!$G$4*data!D801^6+constants!$H$4*data!D801^7)</f>
        <v>55840.158898517795</v>
      </c>
      <c r="K801" s="4">
        <f>E801/(constants!$A$4+constants!$B$4*data!E801+constants!$C$4*data!E801^2+constants!$D$4*data!E801^3+constants!$E$4*data!E801^4+constants!$F$4*data!E801^5+constants!$G$4*data!E801^6+constants!$H$4*data!E801^7)</f>
        <v>55840.158898517795</v>
      </c>
      <c r="L801" s="4">
        <f>F801/(constants!$A$4+constants!$B$4*data!F801+constants!$C$4*data!F801^2+constants!$D$4*data!F801^3+constants!$E$4*data!F801^4+constants!$F$4*data!F801^5+constants!$G$4*data!F801^6+constants!$H$4*data!F801^7)</f>
        <v>5917.0789673589452</v>
      </c>
      <c r="M801" s="4"/>
      <c r="N801" s="4"/>
      <c r="O801" s="4">
        <f t="shared" si="234"/>
        <v>89336.097567899473</v>
      </c>
      <c r="P801" s="4">
        <f t="shared" si="235"/>
        <v>18613.386299505932</v>
      </c>
      <c r="Q801" s="4">
        <f t="shared" si="235"/>
        <v>18613.386299505932</v>
      </c>
      <c r="R801" s="4">
        <f t="shared" si="236"/>
        <v>1972.359655786315</v>
      </c>
      <c r="S801" s="4"/>
      <c r="T801" s="4"/>
      <c r="U801" s="4">
        <f t="shared" si="237"/>
        <v>1</v>
      </c>
      <c r="V801" s="4"/>
      <c r="W801" s="4"/>
      <c r="X801">
        <f>IF(front!E801&gt;$X$2,O801,P801)</f>
        <v>89336.097567899473</v>
      </c>
      <c r="Y801">
        <f t="shared" si="231"/>
        <v>88756.975905796586</v>
      </c>
      <c r="Z801">
        <f>SUMPRODUCT($B$7:$B$456,Y$7:Y$456,EXP(constants!$B$32+constants!$A$32*ABS($A$7:$A$456-$A801)))</f>
        <v>6.8460466784641396E-3</v>
      </c>
      <c r="AA801">
        <f t="shared" si="232"/>
        <v>88756.969059749914</v>
      </c>
      <c r="AB801">
        <f t="shared" si="238"/>
        <v>88749.453584356408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1.1335226192018213E-5</v>
      </c>
      <c r="AL801" s="17">
        <f t="shared" si="233"/>
        <v>1.2772164485772381E-10</v>
      </c>
      <c r="AQ801">
        <f t="shared" si="240"/>
        <v>1.2772164485772381E-10</v>
      </c>
    </row>
    <row r="802" spans="1:43" x14ac:dyDescent="0.2">
      <c r="A802">
        <f>front!A802</f>
        <v>560.21</v>
      </c>
      <c r="B802" s="1">
        <f t="shared" si="239"/>
        <v>0.46000000000003638</v>
      </c>
      <c r="C802">
        <f>front!D802-front!B802</f>
        <v>26484.55</v>
      </c>
      <c r="D802" s="2">
        <f>front!E802-front!C802</f>
        <v>53096.5</v>
      </c>
      <c r="E802" s="2">
        <f>IF(front!F802-front!C802&gt;0,front!F802-front!C802,0)</f>
        <v>53096.5</v>
      </c>
      <c r="F802" s="2">
        <f>front!I802-front!H802</f>
        <v>7454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27004.106025266366</v>
      </c>
      <c r="J802" s="4">
        <f>D802/(constants!$A$4+constants!$B$4*data!D802+constants!$C$4*data!D802^2+constants!$D$4*data!D802^3+constants!$E$4*data!D802^4+constants!$F$4*data!D802^5+constants!$G$4*data!D802^6+constants!$H$4*data!D802^7)</f>
        <v>55909.146994337556</v>
      </c>
      <c r="K802" s="4">
        <f>E802/(constants!$A$4+constants!$B$4*data!E802+constants!$C$4*data!E802^2+constants!$D$4*data!E802^3+constants!$E$4*data!E802^4+constants!$F$4*data!E802^5+constants!$G$4*data!E802^6+constants!$H$4*data!E802^7)</f>
        <v>55909.146994337556</v>
      </c>
      <c r="L802" s="4">
        <f>F802/(constants!$A$4+constants!$B$4*data!F802+constants!$C$4*data!F802^2+constants!$D$4*data!F802^3+constants!$E$4*data!F802^4+constants!$F$4*data!F802^5+constants!$G$4*data!F802^6+constants!$H$4*data!F802^7)</f>
        <v>7443.022067928734</v>
      </c>
      <c r="M802" s="4"/>
      <c r="N802" s="4"/>
      <c r="O802" s="4">
        <f t="shared" si="234"/>
        <v>90013.686750887893</v>
      </c>
      <c r="P802" s="4">
        <f t="shared" si="235"/>
        <v>18636.382331445853</v>
      </c>
      <c r="Q802" s="4">
        <f t="shared" si="235"/>
        <v>18636.382331445853</v>
      </c>
      <c r="R802" s="4">
        <f t="shared" si="236"/>
        <v>2481.0073559762445</v>
      </c>
      <c r="S802" s="4"/>
      <c r="T802" s="4"/>
      <c r="U802" s="4">
        <f t="shared" si="237"/>
        <v>1</v>
      </c>
      <c r="V802" s="4"/>
      <c r="W802" s="4"/>
      <c r="X802">
        <f>IF(front!E802&gt;$X$2,O802,P802)</f>
        <v>90013.686750887893</v>
      </c>
      <c r="Y802">
        <f t="shared" si="231"/>
        <v>89434.565088785006</v>
      </c>
      <c r="Z802">
        <f>SUMPRODUCT($B$7:$B$456,Y$7:Y$456,EXP(constants!$B$32+constants!$A$32*ABS($A$7:$A$456-$A802)))</f>
        <v>6.669244321892664E-3</v>
      </c>
      <c r="AA802">
        <f t="shared" si="232"/>
        <v>89434.558419540685</v>
      </c>
      <c r="AB802">
        <f t="shared" si="238"/>
        <v>89427.042944147179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1.1364452769493218E-5</v>
      </c>
      <c r="AL802" s="17">
        <f t="shared" si="233"/>
        <v>1.2708071736858207E-10</v>
      </c>
      <c r="AQ802">
        <f t="shared" si="240"/>
        <v>1.2708071736858207E-10</v>
      </c>
    </row>
    <row r="803" spans="1:43" x14ac:dyDescent="0.2">
      <c r="A803">
        <f>front!A803</f>
        <v>560.66999999999996</v>
      </c>
      <c r="B803" s="1">
        <f t="shared" si="239"/>
        <v>0.45999999999992269</v>
      </c>
      <c r="C803">
        <f>front!D803-front!B803</f>
        <v>26484.55</v>
      </c>
      <c r="D803" s="2">
        <f>front!E803-front!C803</f>
        <v>53096.5</v>
      </c>
      <c r="E803" s="2">
        <f>IF(front!F803-front!C803&gt;0,front!F803-front!C803,0)</f>
        <v>53096.5</v>
      </c>
      <c r="F803" s="2">
        <f>front!I803-front!H803</f>
        <v>7454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27004.106025266366</v>
      </c>
      <c r="J803" s="4">
        <f>D803/(constants!$A$4+constants!$B$4*data!D803+constants!$C$4*data!D803^2+constants!$D$4*data!D803^3+constants!$E$4*data!D803^4+constants!$F$4*data!D803^5+constants!$G$4*data!D803^6+constants!$H$4*data!D803^7)</f>
        <v>55909.146994337556</v>
      </c>
      <c r="K803" s="4">
        <f>E803/(constants!$A$4+constants!$B$4*data!E803+constants!$C$4*data!E803^2+constants!$D$4*data!E803^3+constants!$E$4*data!E803^4+constants!$F$4*data!E803^5+constants!$G$4*data!E803^6+constants!$H$4*data!E803^7)</f>
        <v>55909.146994337556</v>
      </c>
      <c r="L803" s="4">
        <f>F803/(constants!$A$4+constants!$B$4*data!F803+constants!$C$4*data!F803^2+constants!$D$4*data!F803^3+constants!$E$4*data!F803^4+constants!$F$4*data!F803^5+constants!$G$4*data!F803^6+constants!$H$4*data!F803^7)</f>
        <v>7443.022067928734</v>
      </c>
      <c r="M803" s="4"/>
      <c r="N803" s="4"/>
      <c r="O803" s="4">
        <f t="shared" si="234"/>
        <v>90013.686750887893</v>
      </c>
      <c r="P803" s="4">
        <f t="shared" si="235"/>
        <v>18636.382331445853</v>
      </c>
      <c r="Q803" s="4">
        <f t="shared" si="235"/>
        <v>18636.382331445853</v>
      </c>
      <c r="R803" s="4">
        <f t="shared" si="236"/>
        <v>2481.0073559762445</v>
      </c>
      <c r="S803" s="4"/>
      <c r="T803" s="4"/>
      <c r="U803" s="4">
        <f t="shared" si="237"/>
        <v>1</v>
      </c>
      <c r="V803" s="4"/>
      <c r="W803" s="4"/>
      <c r="X803">
        <f>IF(front!E803&gt;$X$2,O803,P803)</f>
        <v>90013.686750887893</v>
      </c>
      <c r="Y803">
        <f t="shared" si="231"/>
        <v>89434.565088785006</v>
      </c>
      <c r="Z803">
        <f>SUMPRODUCT($B$7:$B$456,Y$7:Y$456,EXP(constants!$B$32+constants!$A$32*ABS($A$7:$A$456-$A803)))</f>
        <v>6.4970079688495986E-3</v>
      </c>
      <c r="AA803">
        <f t="shared" si="232"/>
        <v>89434.558591777037</v>
      </c>
      <c r="AB803">
        <f t="shared" si="238"/>
        <v>89427.043116383531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1.1393663890778983E-5</v>
      </c>
      <c r="AL803" s="17">
        <f t="shared" si="233"/>
        <v>1.2740736463746054E-10</v>
      </c>
      <c r="AQ803">
        <f t="shared" si="240"/>
        <v>1.2740736463746054E-10</v>
      </c>
    </row>
    <row r="804" spans="1:43" x14ac:dyDescent="0.2">
      <c r="A804">
        <f>front!A804</f>
        <v>561.13</v>
      </c>
      <c r="B804" s="1">
        <f t="shared" si="239"/>
        <v>0.46000000000003638</v>
      </c>
      <c r="C804">
        <f>front!D804-front!B804</f>
        <v>26672.600000000002</v>
      </c>
      <c r="D804" s="2">
        <f>front!E804-front!C804</f>
        <v>52707</v>
      </c>
      <c r="E804" s="2">
        <f>IF(front!F804-front!C804&gt;0,front!F804-front!C804,0)</f>
        <v>52707</v>
      </c>
      <c r="F804" s="2">
        <f>front!I804-front!H804</f>
        <v>7942.9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27202.723166467149</v>
      </c>
      <c r="J804" s="4">
        <f>D804/(constants!$A$4+constants!$B$4*data!D804+constants!$C$4*data!D804^2+constants!$D$4*data!D804^3+constants!$E$4*data!D804^4+constants!$F$4*data!D804^5+constants!$G$4*data!D804^6+constants!$H$4*data!D804^7)</f>
        <v>55477.899766774324</v>
      </c>
      <c r="K804" s="4">
        <f>E804/(constants!$A$4+constants!$B$4*data!E804+constants!$C$4*data!E804^2+constants!$D$4*data!E804^3+constants!$E$4*data!E804^4+constants!$F$4*data!E804^5+constants!$G$4*data!E804^6+constants!$H$4*data!E804^7)</f>
        <v>55477.899766774324</v>
      </c>
      <c r="L804" s="4">
        <f>F804/(constants!$A$4+constants!$B$4*data!F804+constants!$C$4*data!F804^2+constants!$D$4*data!F804^3+constants!$E$4*data!F804^4+constants!$F$4*data!F804^5+constants!$G$4*data!F804^6+constants!$H$4*data!F804^7)</f>
        <v>7932.8175891000965</v>
      </c>
      <c r="M804" s="4"/>
      <c r="N804" s="4"/>
      <c r="O804" s="4">
        <f t="shared" si="234"/>
        <v>90675.743888223835</v>
      </c>
      <c r="P804" s="4">
        <f t="shared" si="235"/>
        <v>18492.633255591441</v>
      </c>
      <c r="Q804" s="4">
        <f t="shared" si="235"/>
        <v>18492.633255591441</v>
      </c>
      <c r="R804" s="4">
        <f t="shared" si="236"/>
        <v>2644.272529700032</v>
      </c>
      <c r="S804" s="4"/>
      <c r="T804" s="4"/>
      <c r="U804" s="4">
        <f t="shared" si="237"/>
        <v>1</v>
      </c>
      <c r="V804" s="4"/>
      <c r="W804" s="4"/>
      <c r="X804">
        <f>IF(front!E804&gt;$X$2,O804,P804)</f>
        <v>90675.743888223835</v>
      </c>
      <c r="Y804">
        <f t="shared" si="231"/>
        <v>90096.622226120948</v>
      </c>
      <c r="Z804">
        <f>SUMPRODUCT($B$7:$B$456,Y$7:Y$456,EXP(constants!$B$32+constants!$A$32*ABS($A$7:$A$456-$A804)))</f>
        <v>6.3292197001587466E-3</v>
      </c>
      <c r="AA804">
        <f t="shared" si="232"/>
        <v>90096.615896901247</v>
      </c>
      <c r="AB804">
        <f t="shared" si="238"/>
        <v>90089.100421507741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1.1422859297506767E-5</v>
      </c>
      <c r="AL804" s="17">
        <f t="shared" si="233"/>
        <v>1.2679513108757483E-10</v>
      </c>
      <c r="AQ804">
        <f t="shared" si="240"/>
        <v>1.2679513108757483E-10</v>
      </c>
    </row>
    <row r="805" spans="1:43" x14ac:dyDescent="0.2">
      <c r="A805">
        <f>front!A805</f>
        <v>561.58000000000004</v>
      </c>
      <c r="B805" s="1">
        <f t="shared" si="239"/>
        <v>0.45000000000004547</v>
      </c>
      <c r="C805">
        <f>front!D805-front!B805</f>
        <v>26672.600000000002</v>
      </c>
      <c r="D805" s="2">
        <f>front!E805-front!C805</f>
        <v>52707</v>
      </c>
      <c r="E805" s="2">
        <f>IF(front!F805-front!C805&gt;0,front!F805-front!C805,0)</f>
        <v>52707</v>
      </c>
      <c r="F805" s="2">
        <f>front!I805-front!H805</f>
        <v>7942.9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27202.723166467149</v>
      </c>
      <c r="J805" s="4">
        <f>D805/(constants!$A$4+constants!$B$4*data!D805+constants!$C$4*data!D805^2+constants!$D$4*data!D805^3+constants!$E$4*data!D805^4+constants!$F$4*data!D805^5+constants!$G$4*data!D805^6+constants!$H$4*data!D805^7)</f>
        <v>55477.899766774324</v>
      </c>
      <c r="K805" s="4">
        <f>E805/(constants!$A$4+constants!$B$4*data!E805+constants!$C$4*data!E805^2+constants!$D$4*data!E805^3+constants!$E$4*data!E805^4+constants!$F$4*data!E805^5+constants!$G$4*data!E805^6+constants!$H$4*data!E805^7)</f>
        <v>55477.899766774324</v>
      </c>
      <c r="L805" s="4">
        <f>F805/(constants!$A$4+constants!$B$4*data!F805+constants!$C$4*data!F805^2+constants!$D$4*data!F805^3+constants!$E$4*data!F805^4+constants!$F$4*data!F805^5+constants!$G$4*data!F805^6+constants!$H$4*data!F805^7)</f>
        <v>7932.8175891000965</v>
      </c>
      <c r="M805" s="4"/>
      <c r="N805" s="4"/>
      <c r="O805" s="4">
        <f t="shared" si="234"/>
        <v>90675.743888223835</v>
      </c>
      <c r="P805" s="4">
        <f t="shared" si="235"/>
        <v>18492.633255591441</v>
      </c>
      <c r="Q805" s="4">
        <f t="shared" si="235"/>
        <v>18492.633255591441</v>
      </c>
      <c r="R805" s="4">
        <f t="shared" si="236"/>
        <v>2644.272529700032</v>
      </c>
      <c r="S805" s="4"/>
      <c r="T805" s="4"/>
      <c r="U805" s="4">
        <f t="shared" si="237"/>
        <v>1</v>
      </c>
      <c r="V805" s="4"/>
      <c r="W805" s="4"/>
      <c r="X805">
        <f>IF(front!E805&gt;$X$2,O805,P805)</f>
        <v>90675.743888223835</v>
      </c>
      <c r="Y805">
        <f t="shared" si="231"/>
        <v>90096.622226120948</v>
      </c>
      <c r="Z805">
        <f>SUMPRODUCT($B$7:$B$456,Y$7:Y$456,EXP(constants!$B$32+constants!$A$32*ABS($A$7:$A$456-$A805)))</f>
        <v>6.1692727264949006E-3</v>
      </c>
      <c r="AA805">
        <f t="shared" si="232"/>
        <v>90096.616056848216</v>
      </c>
      <c r="AB805">
        <f t="shared" si="238"/>
        <v>90089.10058145471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1.1451404568406761E-5</v>
      </c>
      <c r="AL805" s="17">
        <f t="shared" si="233"/>
        <v>1.2711198684965104E-10</v>
      </c>
      <c r="AQ805">
        <f t="shared" si="240"/>
        <v>1.2711198684965104E-10</v>
      </c>
    </row>
    <row r="806" spans="1:43" x14ac:dyDescent="0.2">
      <c r="A806">
        <f>front!A806</f>
        <v>562.04</v>
      </c>
      <c r="B806" s="1">
        <f t="shared" si="239"/>
        <v>0.45999999999992269</v>
      </c>
      <c r="C806">
        <f>front!D806-front!B806</f>
        <v>26827.8</v>
      </c>
      <c r="D806" s="2">
        <f>front!E806-front!C806</f>
        <v>52918.9</v>
      </c>
      <c r="E806" s="2">
        <f>IF(front!F806-front!C806&gt;0,front!F806-front!C806,0)</f>
        <v>52918.9</v>
      </c>
      <c r="F806" s="2">
        <f>front!I806-front!H806</f>
        <v>6982.6999999999989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27366.711835999504</v>
      </c>
      <c r="J806" s="4">
        <f>D806/(constants!$A$4+constants!$B$4*data!D806+constants!$C$4*data!D806^2+constants!$D$4*data!D806^3+constants!$E$4*data!D806^4+constants!$F$4*data!D806^5+constants!$G$4*data!D806^6+constants!$H$4*data!D806^7)</f>
        <v>55712.49209915418</v>
      </c>
      <c r="K806" s="4">
        <f>E806/(constants!$A$4+constants!$B$4*data!E806+constants!$C$4*data!E806^2+constants!$D$4*data!E806^3+constants!$E$4*data!E806^4+constants!$F$4*data!E806^5+constants!$G$4*data!E806^6+constants!$H$4*data!E806^7)</f>
        <v>55712.49209915418</v>
      </c>
      <c r="L806" s="4">
        <f>F806/(constants!$A$4+constants!$B$4*data!F806+constants!$C$4*data!F806^2+constants!$D$4*data!F806^3+constants!$E$4*data!F806^4+constants!$F$4*data!F806^5+constants!$G$4*data!F806^6+constants!$H$4*data!F806^7)</f>
        <v>6971.2190582821459</v>
      </c>
      <c r="M806" s="4"/>
      <c r="N806" s="4"/>
      <c r="O806" s="4">
        <f t="shared" si="234"/>
        <v>91222.372786665015</v>
      </c>
      <c r="P806" s="4">
        <f t="shared" si="235"/>
        <v>18570.830699718059</v>
      </c>
      <c r="Q806" s="4">
        <f t="shared" si="235"/>
        <v>18570.830699718059</v>
      </c>
      <c r="R806" s="4">
        <f t="shared" si="236"/>
        <v>2323.7396860940489</v>
      </c>
      <c r="S806" s="4"/>
      <c r="T806" s="4"/>
      <c r="U806" s="4">
        <f t="shared" si="237"/>
        <v>1</v>
      </c>
      <c r="V806" s="4"/>
      <c r="W806" s="4"/>
      <c r="X806">
        <f>IF(front!E806&gt;$X$2,O806,P806)</f>
        <v>91222.372786665015</v>
      </c>
      <c r="Y806">
        <f t="shared" si="231"/>
        <v>90643.251124562128</v>
      </c>
      <c r="Z806">
        <f>SUMPRODUCT($B$7:$B$456,Y$7:Y$456,EXP(constants!$B$32+constants!$A$32*ABS($A$7:$A$456-$A806)))</f>
        <v>6.0099483736815729E-3</v>
      </c>
      <c r="AA806">
        <f t="shared" si="232"/>
        <v>90643.245114613761</v>
      </c>
      <c r="AB806">
        <f t="shared" si="238"/>
        <v>90635.729639220255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1.148056813045063E-5</v>
      </c>
      <c r="AL806" s="17">
        <f t="shared" si="233"/>
        <v>1.2666713421020128E-10</v>
      </c>
      <c r="AQ806">
        <f t="shared" si="240"/>
        <v>1.2666713421020128E-10</v>
      </c>
    </row>
    <row r="807" spans="1:43" x14ac:dyDescent="0.2">
      <c r="A807">
        <f>front!A807</f>
        <v>562.5</v>
      </c>
      <c r="B807" s="1">
        <f t="shared" si="239"/>
        <v>0.46000000000003638</v>
      </c>
      <c r="C807">
        <f>front!D807-front!B807</f>
        <v>26827.8</v>
      </c>
      <c r="D807" s="2">
        <f>front!E807-front!C807</f>
        <v>52918.9</v>
      </c>
      <c r="E807" s="2">
        <f>IF(front!F807-front!C807&gt;0,front!F807-front!C807,0)</f>
        <v>52918.9</v>
      </c>
      <c r="F807" s="2">
        <f>front!I807-front!H807</f>
        <v>6982.6999999999989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27366.711835999504</v>
      </c>
      <c r="J807" s="4">
        <f>D807/(constants!$A$4+constants!$B$4*data!D807+constants!$C$4*data!D807^2+constants!$D$4*data!D807^3+constants!$E$4*data!D807^4+constants!$F$4*data!D807^5+constants!$G$4*data!D807^6+constants!$H$4*data!D807^7)</f>
        <v>55712.49209915418</v>
      </c>
      <c r="K807" s="4">
        <f>E807/(constants!$A$4+constants!$B$4*data!E807+constants!$C$4*data!E807^2+constants!$D$4*data!E807^3+constants!$E$4*data!E807^4+constants!$F$4*data!E807^5+constants!$G$4*data!E807^6+constants!$H$4*data!E807^7)</f>
        <v>55712.49209915418</v>
      </c>
      <c r="L807" s="4">
        <f>F807/(constants!$A$4+constants!$B$4*data!F807+constants!$C$4*data!F807^2+constants!$D$4*data!F807^3+constants!$E$4*data!F807^4+constants!$F$4*data!F807^5+constants!$G$4*data!F807^6+constants!$H$4*data!F807^7)</f>
        <v>6971.2190582821459</v>
      </c>
      <c r="M807" s="4"/>
      <c r="N807" s="4"/>
      <c r="O807" s="4">
        <f t="shared" si="234"/>
        <v>91222.372786665015</v>
      </c>
      <c r="P807" s="4">
        <f t="shared" si="235"/>
        <v>18570.830699718059</v>
      </c>
      <c r="Q807" s="4">
        <f t="shared" si="235"/>
        <v>18570.830699718059</v>
      </c>
      <c r="R807" s="4">
        <f t="shared" si="236"/>
        <v>2323.7396860940489</v>
      </c>
      <c r="S807" s="4"/>
      <c r="T807" s="4"/>
      <c r="U807" s="4">
        <f t="shared" si="237"/>
        <v>1</v>
      </c>
      <c r="V807" s="4"/>
      <c r="W807" s="4"/>
      <c r="X807">
        <f>IF(front!E807&gt;$X$2,O807,P807)</f>
        <v>91222.372786665015</v>
      </c>
      <c r="Y807">
        <f t="shared" si="231"/>
        <v>90643.251124562128</v>
      </c>
      <c r="Z807">
        <f>SUMPRODUCT($B$7:$B$456,Y$7:Y$456,EXP(constants!$B$32+constants!$A$32*ABS($A$7:$A$456-$A807)))</f>
        <v>5.8547386467770832E-3</v>
      </c>
      <c r="AA807">
        <f t="shared" si="232"/>
        <v>90643.245269823485</v>
      </c>
      <c r="AB807">
        <f t="shared" si="238"/>
        <v>90635.729794429979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1.1509715214428739E-5</v>
      </c>
      <c r="AL807" s="17">
        <f t="shared" si="233"/>
        <v>1.2698871891398473E-10</v>
      </c>
      <c r="AQ807">
        <f t="shared" si="240"/>
        <v>1.2698871891398473E-10</v>
      </c>
    </row>
    <row r="808" spans="1:43" x14ac:dyDescent="0.2">
      <c r="A808">
        <f>front!A808</f>
        <v>562.96</v>
      </c>
      <c r="B808" s="1">
        <f t="shared" si="239"/>
        <v>0.46000000000003638</v>
      </c>
      <c r="C808">
        <f>front!D808-front!B808</f>
        <v>26976.85</v>
      </c>
      <c r="D808" s="2">
        <f>front!E808-front!C808</f>
        <v>52577.4</v>
      </c>
      <c r="E808" s="2">
        <f>IF(front!F808-front!C808&gt;0,front!F808-front!C808,0)</f>
        <v>52577.4</v>
      </c>
      <c r="F808" s="2">
        <f>front!I808-front!H808</f>
        <v>7217.9000000000015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27524.259447404918</v>
      </c>
      <c r="J808" s="4">
        <f>D808/(constants!$A$4+constants!$B$4*data!D808+constants!$C$4*data!D808^2+constants!$D$4*data!D808^3+constants!$E$4*data!D808^4+constants!$F$4*data!D808^5+constants!$G$4*data!D808^6+constants!$H$4*data!D808^7)</f>
        <v>55334.442428552247</v>
      </c>
      <c r="K808" s="4">
        <f>E808/(constants!$A$4+constants!$B$4*data!E808+constants!$C$4*data!E808^2+constants!$D$4*data!E808^3+constants!$E$4*data!E808^4+constants!$F$4*data!E808^5+constants!$G$4*data!E808^6+constants!$H$4*data!E808^7)</f>
        <v>55334.442428552247</v>
      </c>
      <c r="L808" s="4">
        <f>F808/(constants!$A$4+constants!$B$4*data!F808+constants!$C$4*data!F808^2+constants!$D$4*data!F808^3+constants!$E$4*data!F808^4+constants!$F$4*data!F808^5+constants!$G$4*data!F808^6+constants!$H$4*data!F808^7)</f>
        <v>7206.6282802682153</v>
      </c>
      <c r="M808" s="4"/>
      <c r="N808" s="4"/>
      <c r="O808" s="4">
        <f t="shared" si="234"/>
        <v>91747.531491349728</v>
      </c>
      <c r="P808" s="4">
        <f t="shared" si="235"/>
        <v>18444.814142850748</v>
      </c>
      <c r="Q808" s="4">
        <f t="shared" si="235"/>
        <v>18444.814142850748</v>
      </c>
      <c r="R808" s="4">
        <f t="shared" si="236"/>
        <v>2402.2094267560719</v>
      </c>
      <c r="S808" s="4"/>
      <c r="T808" s="4"/>
      <c r="U808" s="4">
        <f t="shared" si="237"/>
        <v>1</v>
      </c>
      <c r="V808" s="4"/>
      <c r="W808" s="4"/>
      <c r="X808">
        <f>IF(front!E808&gt;$X$2,O808,P808)</f>
        <v>91747.531491349728</v>
      </c>
      <c r="Y808">
        <f t="shared" si="231"/>
        <v>91168.409829246841</v>
      </c>
      <c r="Z808">
        <f>SUMPRODUCT($B$7:$B$456,Y$7:Y$456,EXP(constants!$B$32+constants!$A$32*ABS($A$7:$A$456-$A808)))</f>
        <v>5.7035372836434488E-3</v>
      </c>
      <c r="AA808">
        <f t="shared" si="232"/>
        <v>91168.404125709552</v>
      </c>
      <c r="AB808">
        <f t="shared" si="238"/>
        <v>91160.888650316047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1.1538845566007073E-5</v>
      </c>
      <c r="AL808" s="17">
        <f t="shared" si="233"/>
        <v>1.2657671219363513E-10</v>
      </c>
      <c r="AQ808">
        <f t="shared" si="240"/>
        <v>1.2657671219363513E-10</v>
      </c>
    </row>
    <row r="809" spans="1:43" x14ac:dyDescent="0.2">
      <c r="A809">
        <f>front!A809</f>
        <v>563.41999999999996</v>
      </c>
      <c r="B809" s="1">
        <f t="shared" si="239"/>
        <v>0.45999999999992269</v>
      </c>
      <c r="C809">
        <f>front!D809-front!B809</f>
        <v>26976.85</v>
      </c>
      <c r="D809" s="2">
        <f>front!E809-front!C809</f>
        <v>52577.4</v>
      </c>
      <c r="E809" s="2">
        <f>IF(front!F809-front!C809&gt;0,front!F809-front!C809,0)</f>
        <v>52577.4</v>
      </c>
      <c r="F809" s="2">
        <f>front!I809-front!H809</f>
        <v>7217.9000000000015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27524.259447404918</v>
      </c>
      <c r="J809" s="4">
        <f>D809/(constants!$A$4+constants!$B$4*data!D809+constants!$C$4*data!D809^2+constants!$D$4*data!D809^3+constants!$E$4*data!D809^4+constants!$F$4*data!D809^5+constants!$G$4*data!D809^6+constants!$H$4*data!D809^7)</f>
        <v>55334.442428552247</v>
      </c>
      <c r="K809" s="4">
        <f>E809/(constants!$A$4+constants!$B$4*data!E809+constants!$C$4*data!E809^2+constants!$D$4*data!E809^3+constants!$E$4*data!E809^4+constants!$F$4*data!E809^5+constants!$G$4*data!E809^6+constants!$H$4*data!E809^7)</f>
        <v>55334.442428552247</v>
      </c>
      <c r="L809" s="4">
        <f>F809/(constants!$A$4+constants!$B$4*data!F809+constants!$C$4*data!F809^2+constants!$D$4*data!F809^3+constants!$E$4*data!F809^4+constants!$F$4*data!F809^5+constants!$G$4*data!F809^6+constants!$H$4*data!F809^7)</f>
        <v>7206.6282802682153</v>
      </c>
      <c r="M809" s="4"/>
      <c r="N809" s="4"/>
      <c r="O809" s="4">
        <f t="shared" si="234"/>
        <v>91747.531491349728</v>
      </c>
      <c r="P809" s="4">
        <f t="shared" si="235"/>
        <v>18444.814142850748</v>
      </c>
      <c r="Q809" s="4">
        <f t="shared" si="235"/>
        <v>18444.814142850748</v>
      </c>
      <c r="R809" s="4">
        <f t="shared" si="236"/>
        <v>2402.2094267560719</v>
      </c>
      <c r="S809" s="4"/>
      <c r="T809" s="4"/>
      <c r="U809" s="4">
        <f t="shared" si="237"/>
        <v>1</v>
      </c>
      <c r="V809" s="4"/>
      <c r="W809" s="4"/>
      <c r="X809">
        <f>IF(front!E809&gt;$X$2,O809,P809)</f>
        <v>91747.531491349728</v>
      </c>
      <c r="Y809">
        <f t="shared" si="231"/>
        <v>91168.409829246841</v>
      </c>
      <c r="Z809">
        <f>SUMPRODUCT($B$7:$B$456,Y$7:Y$456,EXP(constants!$B$32+constants!$A$32*ABS($A$7:$A$456-$A809)))</f>
        <v>5.5562407664120697E-3</v>
      </c>
      <c r="AA809">
        <f t="shared" si="232"/>
        <v>91168.404273006076</v>
      </c>
      <c r="AB809">
        <f t="shared" si="238"/>
        <v>91160.88879761257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1.1567958931881554E-5</v>
      </c>
      <c r="AL809" s="17">
        <f t="shared" si="233"/>
        <v>1.2689607445100414E-10</v>
      </c>
      <c r="AQ809">
        <f t="shared" si="240"/>
        <v>1.2689607445100414E-10</v>
      </c>
    </row>
    <row r="810" spans="1:43" x14ac:dyDescent="0.2">
      <c r="A810">
        <f>front!A810</f>
        <v>563.87</v>
      </c>
      <c r="B810" s="1">
        <f t="shared" si="239"/>
        <v>0.45000000000004547</v>
      </c>
      <c r="C810">
        <f>front!D810-front!B810</f>
        <v>27185.25</v>
      </c>
      <c r="D810" s="2">
        <f>front!E810-front!C810</f>
        <v>53076.2</v>
      </c>
      <c r="E810" s="2">
        <f>IF(front!F810-front!C810&gt;0,front!F810-front!C810,0)</f>
        <v>53076.2</v>
      </c>
      <c r="F810" s="2">
        <f>front!I810-front!H810</f>
        <v>7885.6999999999989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27744.634291465336</v>
      </c>
      <c r="J810" s="4">
        <f>D810/(constants!$A$4+constants!$B$4*data!D810+constants!$C$4*data!D810^2+constants!$D$4*data!D810^3+constants!$E$4*data!D810^4+constants!$F$4*data!D810^5+constants!$G$4*data!D810^6+constants!$H$4*data!D810^7)</f>
        <v>55886.667259739319</v>
      </c>
      <c r="K810" s="4">
        <f>E810/(constants!$A$4+constants!$B$4*data!E810+constants!$C$4*data!E810^2+constants!$D$4*data!E810^3+constants!$E$4*data!E810^4+constants!$F$4*data!E810^5+constants!$G$4*data!E810^6+constants!$H$4*data!E810^7)</f>
        <v>55886.667259739319</v>
      </c>
      <c r="L810" s="4">
        <f>F810/(constants!$A$4+constants!$B$4*data!F810+constants!$C$4*data!F810^2+constants!$D$4*data!F810^3+constants!$E$4*data!F810^4+constants!$F$4*data!F810^5+constants!$G$4*data!F810^6+constants!$H$4*data!F810^7)</f>
        <v>7875.4918339503529</v>
      </c>
      <c r="M810" s="4"/>
      <c r="N810" s="4"/>
      <c r="O810" s="4">
        <f t="shared" si="234"/>
        <v>92482.114304884453</v>
      </c>
      <c r="P810" s="4">
        <f t="shared" si="235"/>
        <v>18628.889086579773</v>
      </c>
      <c r="Q810" s="4">
        <f t="shared" si="235"/>
        <v>18628.889086579773</v>
      </c>
      <c r="R810" s="4">
        <f t="shared" si="236"/>
        <v>2625.1639446501176</v>
      </c>
      <c r="S810" s="4"/>
      <c r="T810" s="4"/>
      <c r="U810" s="4">
        <f t="shared" si="237"/>
        <v>1</v>
      </c>
      <c r="V810" s="4"/>
      <c r="W810" s="4"/>
      <c r="X810">
        <f>IF(front!E810&gt;$X$2,O810,P810)</f>
        <v>92482.114304884453</v>
      </c>
      <c r="Y810">
        <f t="shared" si="231"/>
        <v>91902.992642781566</v>
      </c>
      <c r="Z810">
        <f>SUMPRODUCT($B$7:$B$456,Y$7:Y$456,EXP(constants!$B$32+constants!$A$32*ABS($A$7:$A$456-$A810)))</f>
        <v>5.4158278975851327E-3</v>
      </c>
      <c r="AA810">
        <f t="shared" si="232"/>
        <v>91902.987226953672</v>
      </c>
      <c r="AB810">
        <f t="shared" si="238"/>
        <v>91895.471751560166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1.1596422720320098E-5</v>
      </c>
      <c r="AL810" s="17">
        <f t="shared" si="233"/>
        <v>1.2619144881992749E-10</v>
      </c>
      <c r="AQ810">
        <f t="shared" si="240"/>
        <v>1.2619144881992749E-10</v>
      </c>
    </row>
    <row r="811" spans="1:43" x14ac:dyDescent="0.2">
      <c r="A811">
        <f>front!A811</f>
        <v>564.33000000000004</v>
      </c>
      <c r="B811" s="1">
        <f t="shared" si="239"/>
        <v>0.46000000000003638</v>
      </c>
      <c r="C811">
        <f>front!D811-front!B811</f>
        <v>27185.25</v>
      </c>
      <c r="D811" s="2">
        <f>front!E811-front!C811</f>
        <v>53076.2</v>
      </c>
      <c r="E811" s="2">
        <f>IF(front!F811-front!C811&gt;0,front!F811-front!C811,0)</f>
        <v>53076.2</v>
      </c>
      <c r="F811" s="2">
        <f>front!I811-front!H811</f>
        <v>7885.6999999999989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27744.634291465336</v>
      </c>
      <c r="J811" s="4">
        <f>D811/(constants!$A$4+constants!$B$4*data!D811+constants!$C$4*data!D811^2+constants!$D$4*data!D811^3+constants!$E$4*data!D811^4+constants!$F$4*data!D811^5+constants!$G$4*data!D811^6+constants!$H$4*data!D811^7)</f>
        <v>55886.667259739319</v>
      </c>
      <c r="K811" s="4">
        <f>E811/(constants!$A$4+constants!$B$4*data!E811+constants!$C$4*data!E811^2+constants!$D$4*data!E811^3+constants!$E$4*data!E811^4+constants!$F$4*data!E811^5+constants!$G$4*data!E811^6+constants!$H$4*data!E811^7)</f>
        <v>55886.667259739319</v>
      </c>
      <c r="L811" s="4">
        <f>F811/(constants!$A$4+constants!$B$4*data!F811+constants!$C$4*data!F811^2+constants!$D$4*data!F811^3+constants!$E$4*data!F811^4+constants!$F$4*data!F811^5+constants!$G$4*data!F811^6+constants!$H$4*data!F811^7)</f>
        <v>7875.4918339503529</v>
      </c>
      <c r="M811" s="4"/>
      <c r="N811" s="4"/>
      <c r="O811" s="4">
        <f t="shared" si="234"/>
        <v>92482.114304884453</v>
      </c>
      <c r="P811" s="4">
        <f t="shared" si="235"/>
        <v>18628.889086579773</v>
      </c>
      <c r="Q811" s="4">
        <f t="shared" si="235"/>
        <v>18628.889086579773</v>
      </c>
      <c r="R811" s="4">
        <f t="shared" si="236"/>
        <v>2625.1639446501176</v>
      </c>
      <c r="S811" s="4"/>
      <c r="T811" s="4"/>
      <c r="U811" s="4">
        <f t="shared" si="237"/>
        <v>1</v>
      </c>
      <c r="V811" s="4"/>
      <c r="W811" s="4"/>
      <c r="X811">
        <f>IF(front!E811&gt;$X$2,O811,P811)</f>
        <v>92482.114304884453</v>
      </c>
      <c r="Y811">
        <f t="shared" si="231"/>
        <v>91902.992642781566</v>
      </c>
      <c r="Z811">
        <f>SUMPRODUCT($B$7:$B$456,Y$7:Y$456,EXP(constants!$B$32+constants!$A$32*ABS($A$7:$A$456-$A811)))</f>
        <v>5.275961609776913E-3</v>
      </c>
      <c r="AA811">
        <f t="shared" si="232"/>
        <v>91902.987366819958</v>
      </c>
      <c r="AB811">
        <f t="shared" si="238"/>
        <v>91895.471891426452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1.1625501741876185E-5</v>
      </c>
      <c r="AL811" s="17">
        <f t="shared" si="233"/>
        <v>1.265078844756529E-10</v>
      </c>
      <c r="AQ811">
        <f t="shared" si="240"/>
        <v>1.265078844756529E-10</v>
      </c>
    </row>
    <row r="812" spans="1:43" x14ac:dyDescent="0.2">
      <c r="A812">
        <f>front!A812</f>
        <v>564.79</v>
      </c>
      <c r="B812" s="1">
        <f t="shared" si="239"/>
        <v>0.45999999999992269</v>
      </c>
      <c r="C812">
        <f>front!D812-front!B812</f>
        <v>27365.100000000002</v>
      </c>
      <c r="D812" s="2">
        <f>front!E812-front!C812</f>
        <v>52801</v>
      </c>
      <c r="E812" s="2">
        <f>IF(front!F812-front!C812&gt;0,front!F812-front!C812,0)</f>
        <v>52801</v>
      </c>
      <c r="F812" s="2">
        <f>front!I812-front!H812</f>
        <v>8091.4000000000015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27934.905984647281</v>
      </c>
      <c r="J812" s="4">
        <f>D812/(constants!$A$4+constants!$B$4*data!D812+constants!$C$4*data!D812^2+constants!$D$4*data!D812^3+constants!$E$4*data!D812^4+constants!$F$4*data!D812^5+constants!$G$4*data!D812^6+constants!$H$4*data!D812^7)</f>
        <v>55581.960684902078</v>
      </c>
      <c r="K812" s="4">
        <f>E812/(constants!$A$4+constants!$B$4*data!E812+constants!$C$4*data!E812^2+constants!$D$4*data!E812^3+constants!$E$4*data!E812^4+constants!$F$4*data!E812^5+constants!$G$4*data!E812^6+constants!$H$4*data!E812^7)</f>
        <v>55581.960684902078</v>
      </c>
      <c r="L812" s="4">
        <f>F812/(constants!$A$4+constants!$B$4*data!F812+constants!$C$4*data!F812^2+constants!$D$4*data!F812^3+constants!$E$4*data!F812^4+constants!$F$4*data!F812^5+constants!$G$4*data!F812^6+constants!$H$4*data!F812^7)</f>
        <v>8081.671162889178</v>
      </c>
      <c r="M812" s="4"/>
      <c r="N812" s="4"/>
      <c r="O812" s="4">
        <f t="shared" si="234"/>
        <v>93116.353282157608</v>
      </c>
      <c r="P812" s="4">
        <f t="shared" si="235"/>
        <v>18527.320228300694</v>
      </c>
      <c r="Q812" s="4">
        <f t="shared" si="235"/>
        <v>18527.320228300694</v>
      </c>
      <c r="R812" s="4">
        <f t="shared" si="236"/>
        <v>2693.8903876297259</v>
      </c>
      <c r="S812" s="4"/>
      <c r="T812" s="4"/>
      <c r="U812" s="4">
        <f t="shared" si="237"/>
        <v>1</v>
      </c>
      <c r="V812" s="4"/>
      <c r="W812" s="4"/>
      <c r="X812">
        <f>IF(front!E812&gt;$X$2,O812,P812)</f>
        <v>93116.353282157608</v>
      </c>
      <c r="Y812">
        <f t="shared" si="231"/>
        <v>92537.231620054721</v>
      </c>
      <c r="Z812">
        <f>SUMPRODUCT($B$7:$B$456,Y$7:Y$456,EXP(constants!$B$32+constants!$A$32*ABS($A$7:$A$456-$A812)))</f>
        <v>5.1397074342505707E-3</v>
      </c>
      <c r="AA812">
        <f t="shared" si="232"/>
        <v>92537.226480347294</v>
      </c>
      <c r="AB812">
        <f t="shared" si="238"/>
        <v>92529.711004953788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1.1654563029466274E-5</v>
      </c>
      <c r="AL812" s="17">
        <f t="shared" si="233"/>
        <v>1.2595481929952555E-10</v>
      </c>
      <c r="AQ812">
        <f t="shared" si="240"/>
        <v>1.2595481929952555E-10</v>
      </c>
    </row>
    <row r="813" spans="1:43" x14ac:dyDescent="0.2">
      <c r="A813">
        <f>front!A813</f>
        <v>565.25</v>
      </c>
      <c r="B813" s="1">
        <f t="shared" si="239"/>
        <v>0.46000000000003638</v>
      </c>
      <c r="C813">
        <f>front!D813-front!B813</f>
        <v>27365.100000000002</v>
      </c>
      <c r="D813" s="2">
        <f>front!E813-front!C813</f>
        <v>52801</v>
      </c>
      <c r="E813" s="2">
        <f>IF(front!F813-front!C813&gt;0,front!F813-front!C813,0)</f>
        <v>52801</v>
      </c>
      <c r="F813" s="2">
        <f>front!I813-front!H813</f>
        <v>8091.4000000000015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27934.905984647281</v>
      </c>
      <c r="J813" s="4">
        <f>D813/(constants!$A$4+constants!$B$4*data!D813+constants!$C$4*data!D813^2+constants!$D$4*data!D813^3+constants!$E$4*data!D813^4+constants!$F$4*data!D813^5+constants!$G$4*data!D813^6+constants!$H$4*data!D813^7)</f>
        <v>55581.960684902078</v>
      </c>
      <c r="K813" s="4">
        <f>E813/(constants!$A$4+constants!$B$4*data!E813+constants!$C$4*data!E813^2+constants!$D$4*data!E813^3+constants!$E$4*data!E813^4+constants!$F$4*data!E813^5+constants!$G$4*data!E813^6+constants!$H$4*data!E813^7)</f>
        <v>55581.960684902078</v>
      </c>
      <c r="L813" s="4">
        <f>F813/(constants!$A$4+constants!$B$4*data!F813+constants!$C$4*data!F813^2+constants!$D$4*data!F813^3+constants!$E$4*data!F813^4+constants!$F$4*data!F813^5+constants!$G$4*data!F813^6+constants!$H$4*data!F813^7)</f>
        <v>8081.671162889178</v>
      </c>
      <c r="M813" s="4"/>
      <c r="N813" s="4"/>
      <c r="O813" s="4">
        <f t="shared" si="234"/>
        <v>93116.353282157608</v>
      </c>
      <c r="P813" s="4">
        <f t="shared" si="235"/>
        <v>18527.320228300694</v>
      </c>
      <c r="Q813" s="4">
        <f t="shared" si="235"/>
        <v>18527.320228300694</v>
      </c>
      <c r="R813" s="4">
        <f t="shared" si="236"/>
        <v>2693.8903876297259</v>
      </c>
      <c r="S813" s="4"/>
      <c r="T813" s="4"/>
      <c r="U813" s="4">
        <f t="shared" si="237"/>
        <v>1</v>
      </c>
      <c r="V813" s="4"/>
      <c r="W813" s="4"/>
      <c r="X813">
        <f>IF(front!E813&gt;$X$2,O813,P813)</f>
        <v>93116.353282157608</v>
      </c>
      <c r="Y813">
        <f t="shared" si="231"/>
        <v>92537.231620054721</v>
      </c>
      <c r="Z813">
        <f>SUMPRODUCT($B$7:$B$456,Y$7:Y$456,EXP(constants!$B$32+constants!$A$32*ABS($A$7:$A$456-$A813)))</f>
        <v>5.0069720865174036E-3</v>
      </c>
      <c r="AA813">
        <f t="shared" si="232"/>
        <v>92537.226613082632</v>
      </c>
      <c r="AB813">
        <f t="shared" si="238"/>
        <v>92529.711137689126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1.1683606333930939E-5</v>
      </c>
      <c r="AL813" s="17">
        <f t="shared" si="233"/>
        <v>1.2626869996973309E-10</v>
      </c>
      <c r="AQ813">
        <f t="shared" si="240"/>
        <v>1.2626869996973309E-10</v>
      </c>
    </row>
    <row r="814" spans="1:43" x14ac:dyDescent="0.2">
      <c r="A814">
        <f>front!A814</f>
        <v>565.71</v>
      </c>
      <c r="B814" s="1">
        <f t="shared" si="239"/>
        <v>0.46000000000003638</v>
      </c>
      <c r="C814">
        <f>front!D814-front!B814</f>
        <v>27573.5</v>
      </c>
      <c r="D814" s="2">
        <f>front!E814-front!C814</f>
        <v>52490.5</v>
      </c>
      <c r="E814" s="2">
        <f>IF(front!F814-front!C814&gt;0,front!F814-front!C814,0)</f>
        <v>52490.5</v>
      </c>
      <c r="F814" s="2">
        <f>front!I814-front!H814</f>
        <v>8109.6999999999989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28155.482832997535</v>
      </c>
      <c r="J814" s="4">
        <f>D814/(constants!$A$4+constants!$B$4*data!D814+constants!$C$4*data!D814^2+constants!$D$4*data!D814^3+constants!$E$4*data!D814^4+constants!$F$4*data!D814^5+constants!$G$4*data!D814^6+constants!$H$4*data!D814^7)</f>
        <v>55238.259447659751</v>
      </c>
      <c r="K814" s="4">
        <f>E814/(constants!$A$4+constants!$B$4*data!E814+constants!$C$4*data!E814^2+constants!$D$4*data!E814^3+constants!$E$4*data!E814^4+constants!$F$4*data!E814^5+constants!$G$4*data!E814^6+constants!$H$4*data!E814^7)</f>
        <v>55238.259447659751</v>
      </c>
      <c r="L814" s="4">
        <f>F814/(constants!$A$4+constants!$B$4*data!F814+constants!$C$4*data!F814^2+constants!$D$4*data!F814^3+constants!$E$4*data!F814^4+constants!$F$4*data!F814^5+constants!$G$4*data!F814^6+constants!$H$4*data!F814^7)</f>
        <v>8100.0174816701838</v>
      </c>
      <c r="M814" s="4"/>
      <c r="N814" s="4"/>
      <c r="O814" s="4">
        <f t="shared" si="234"/>
        <v>93851.609443325113</v>
      </c>
      <c r="P814" s="4">
        <f t="shared" si="235"/>
        <v>18412.753149219916</v>
      </c>
      <c r="Q814" s="4">
        <f t="shared" si="235"/>
        <v>18412.753149219916</v>
      </c>
      <c r="R814" s="4">
        <f t="shared" si="236"/>
        <v>2700.0058272233946</v>
      </c>
      <c r="S814" s="4"/>
      <c r="T814" s="4"/>
      <c r="U814" s="4">
        <f t="shared" si="237"/>
        <v>1</v>
      </c>
      <c r="V814" s="4"/>
      <c r="W814" s="4"/>
      <c r="X814">
        <f>IF(front!E814&gt;$X$2,O814,P814)</f>
        <v>93851.609443325113</v>
      </c>
      <c r="Y814">
        <f t="shared" si="231"/>
        <v>93272.487781222226</v>
      </c>
      <c r="Z814">
        <f>SUMPRODUCT($B$7:$B$456,Y$7:Y$456,EXP(constants!$B$32+constants!$A$32*ABS($A$7:$A$456-$A814)))</f>
        <v>4.8776646912043363E-3</v>
      </c>
      <c r="AA814">
        <f t="shared" si="232"/>
        <v>93272.482903557539</v>
      </c>
      <c r="AB814">
        <f t="shared" si="238"/>
        <v>93264.967428164033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1.1712631407167979E-5</v>
      </c>
      <c r="AL814" s="17">
        <f t="shared" si="233"/>
        <v>1.2558446896139712E-10</v>
      </c>
      <c r="AQ814">
        <f t="shared" si="240"/>
        <v>1.2558446896139712E-10</v>
      </c>
    </row>
    <row r="815" spans="1:43" x14ac:dyDescent="0.2">
      <c r="A815">
        <f>front!A815</f>
        <v>566.16</v>
      </c>
      <c r="B815" s="1">
        <f t="shared" si="239"/>
        <v>0.44999999999993179</v>
      </c>
      <c r="C815">
        <f>front!D815-front!B815</f>
        <v>27573.5</v>
      </c>
      <c r="D815" s="2">
        <f>front!E815-front!C815</f>
        <v>52490.5</v>
      </c>
      <c r="E815" s="2">
        <f>IF(front!F815-front!C815&gt;0,front!F815-front!C815,0)</f>
        <v>52490.5</v>
      </c>
      <c r="F815" s="2">
        <f>front!I815-front!H815</f>
        <v>8109.6999999999989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28155.482832997535</v>
      </c>
      <c r="J815" s="4">
        <f>D815/(constants!$A$4+constants!$B$4*data!D815+constants!$C$4*data!D815^2+constants!$D$4*data!D815^3+constants!$E$4*data!D815^4+constants!$F$4*data!D815^5+constants!$G$4*data!D815^6+constants!$H$4*data!D815^7)</f>
        <v>55238.259447659751</v>
      </c>
      <c r="K815" s="4">
        <f>E815/(constants!$A$4+constants!$B$4*data!E815+constants!$C$4*data!E815^2+constants!$D$4*data!E815^3+constants!$E$4*data!E815^4+constants!$F$4*data!E815^5+constants!$G$4*data!E815^6+constants!$H$4*data!E815^7)</f>
        <v>55238.259447659751</v>
      </c>
      <c r="L815" s="4">
        <f>F815/(constants!$A$4+constants!$B$4*data!F815+constants!$C$4*data!F815^2+constants!$D$4*data!F815^3+constants!$E$4*data!F815^4+constants!$F$4*data!F815^5+constants!$G$4*data!F815^6+constants!$H$4*data!F815^7)</f>
        <v>8100.0174816701838</v>
      </c>
      <c r="M815" s="4"/>
      <c r="N815" s="4"/>
      <c r="O815" s="4">
        <f t="shared" si="234"/>
        <v>93851.609443325113</v>
      </c>
      <c r="P815" s="4">
        <f t="shared" si="235"/>
        <v>18412.753149219916</v>
      </c>
      <c r="Q815" s="4">
        <f t="shared" si="235"/>
        <v>18412.753149219916</v>
      </c>
      <c r="R815" s="4">
        <f t="shared" si="236"/>
        <v>2700.0058272233946</v>
      </c>
      <c r="S815" s="4"/>
      <c r="T815" s="4"/>
      <c r="U815" s="4">
        <f t="shared" si="237"/>
        <v>1</v>
      </c>
      <c r="V815" s="4"/>
      <c r="W815" s="4"/>
      <c r="X815">
        <f>IF(front!E815&gt;$X$2,O815,P815)</f>
        <v>93851.609443325113</v>
      </c>
      <c r="Y815">
        <f t="shared" si="231"/>
        <v>93272.487781222226</v>
      </c>
      <c r="Z815">
        <f>SUMPRODUCT($B$7:$B$456,Y$7:Y$456,EXP(constants!$B$32+constants!$A$32*ABS($A$7:$A$456-$A815)))</f>
        <v>4.7544002537436908E-3</v>
      </c>
      <c r="AA815">
        <f t="shared" si="232"/>
        <v>93272.483026821967</v>
      </c>
      <c r="AB815">
        <f t="shared" si="238"/>
        <v>93264.967551428461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1.1741007622194617E-5</v>
      </c>
      <c r="AL815" s="17">
        <f t="shared" si="233"/>
        <v>1.2588872253368183E-10</v>
      </c>
      <c r="AQ815">
        <f t="shared" si="240"/>
        <v>1.2588872253368183E-10</v>
      </c>
    </row>
    <row r="816" spans="1:43" x14ac:dyDescent="0.2">
      <c r="A816">
        <f>front!A816</f>
        <v>566.62</v>
      </c>
      <c r="B816" s="1">
        <f t="shared" si="239"/>
        <v>0.46000000000003638</v>
      </c>
      <c r="C816">
        <f>front!D816-front!B816</f>
        <v>27715.8</v>
      </c>
      <c r="D816" s="2">
        <f>front!E816-front!C816</f>
        <v>52756.2</v>
      </c>
      <c r="E816" s="2">
        <f>IF(front!F816-front!C816&gt;0,front!F816-front!C816,0)</f>
        <v>52756.2</v>
      </c>
      <c r="F816" s="2">
        <f>front!I816-front!H816</f>
        <v>8827.6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28306.159375499472</v>
      </c>
      <c r="J816" s="4">
        <f>D816/(constants!$A$4+constants!$B$4*data!D816+constants!$C$4*data!D816^2+constants!$D$4*data!D816^3+constants!$E$4*data!D816^4+constants!$F$4*data!D816^5+constants!$G$4*data!D816^6+constants!$H$4*data!D816^7)</f>
        <v>55532.364616272222</v>
      </c>
      <c r="K816" s="4">
        <f>E816/(constants!$A$4+constants!$B$4*data!E816+constants!$C$4*data!E816^2+constants!$D$4*data!E816^3+constants!$E$4*data!E816^4+constants!$F$4*data!E816^5+constants!$G$4*data!E816^6+constants!$H$4*data!E816^7)</f>
        <v>55532.364616272222</v>
      </c>
      <c r="L816" s="4">
        <f>F816/(constants!$A$4+constants!$B$4*data!F816+constants!$C$4*data!F816^2+constants!$D$4*data!F816^3+constants!$E$4*data!F816^4+constants!$F$4*data!F816^5+constants!$G$4*data!F816^6+constants!$H$4*data!F816^7)</f>
        <v>8820.2368258524148</v>
      </c>
      <c r="M816" s="4"/>
      <c r="N816" s="4"/>
      <c r="O816" s="4">
        <f t="shared" si="234"/>
        <v>94353.864584998242</v>
      </c>
      <c r="P816" s="4">
        <f t="shared" si="235"/>
        <v>18510.788205424073</v>
      </c>
      <c r="Q816" s="4">
        <f t="shared" si="235"/>
        <v>18510.788205424073</v>
      </c>
      <c r="R816" s="4">
        <f t="shared" si="236"/>
        <v>2940.0789419508051</v>
      </c>
      <c r="S816" s="4"/>
      <c r="T816" s="4"/>
      <c r="U816" s="4">
        <f t="shared" si="237"/>
        <v>1</v>
      </c>
      <c r="V816" s="4"/>
      <c r="W816" s="4"/>
      <c r="X816">
        <f>IF(front!E816&gt;$X$2,O816,P816)</f>
        <v>94353.864584998242</v>
      </c>
      <c r="Y816">
        <f t="shared" si="231"/>
        <v>93774.742922895355</v>
      </c>
      <c r="Z816">
        <f>SUMPRODUCT($B$7:$B$456,Y$7:Y$456,EXP(constants!$B$32+constants!$A$32*ABS($A$7:$A$456-$A816)))</f>
        <v>4.6316156441104867E-3</v>
      </c>
      <c r="AA816">
        <f t="shared" si="232"/>
        <v>93774.738291279704</v>
      </c>
      <c r="AB816">
        <f t="shared" si="238"/>
        <v>93767.222815886198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1.1769995902574887E-5</v>
      </c>
      <c r="AL816" s="17">
        <f t="shared" si="233"/>
        <v>1.255235630225021E-10</v>
      </c>
      <c r="AQ816">
        <f t="shared" si="240"/>
        <v>1.255235630225021E-10</v>
      </c>
    </row>
    <row r="817" spans="1:43" x14ac:dyDescent="0.2">
      <c r="A817">
        <f>front!A817</f>
        <v>567.08000000000004</v>
      </c>
      <c r="B817" s="1">
        <f t="shared" si="239"/>
        <v>0.46000000000003638</v>
      </c>
      <c r="C817">
        <f>front!D817-front!B817</f>
        <v>27715.8</v>
      </c>
      <c r="D817" s="2">
        <f>front!E817-front!C817</f>
        <v>52756.2</v>
      </c>
      <c r="E817" s="2">
        <f>IF(front!F817-front!C817&gt;0,front!F817-front!C817,0)</f>
        <v>52756.2</v>
      </c>
      <c r="F817" s="2">
        <f>front!I817-front!H817</f>
        <v>8827.6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28306.159375499472</v>
      </c>
      <c r="J817" s="4">
        <f>D817/(constants!$A$4+constants!$B$4*data!D817+constants!$C$4*data!D817^2+constants!$D$4*data!D817^3+constants!$E$4*data!D817^4+constants!$F$4*data!D817^5+constants!$G$4*data!D817^6+constants!$H$4*data!D817^7)</f>
        <v>55532.364616272222</v>
      </c>
      <c r="K817" s="4">
        <f>E817/(constants!$A$4+constants!$B$4*data!E817+constants!$C$4*data!E817^2+constants!$D$4*data!E817^3+constants!$E$4*data!E817^4+constants!$F$4*data!E817^5+constants!$G$4*data!E817^6+constants!$H$4*data!E817^7)</f>
        <v>55532.364616272222</v>
      </c>
      <c r="L817" s="4">
        <f>F817/(constants!$A$4+constants!$B$4*data!F817+constants!$C$4*data!F817^2+constants!$D$4*data!F817^3+constants!$E$4*data!F817^4+constants!$F$4*data!F817^5+constants!$G$4*data!F817^6+constants!$H$4*data!F817^7)</f>
        <v>8820.2368258524148</v>
      </c>
      <c r="M817" s="4"/>
      <c r="N817" s="4"/>
      <c r="O817" s="4">
        <f t="shared" si="234"/>
        <v>94353.864584998242</v>
      </c>
      <c r="P817" s="4">
        <f t="shared" si="235"/>
        <v>18510.788205424073</v>
      </c>
      <c r="Q817" s="4">
        <f t="shared" si="235"/>
        <v>18510.788205424073</v>
      </c>
      <c r="R817" s="4">
        <f t="shared" si="236"/>
        <v>2940.0789419508051</v>
      </c>
      <c r="S817" s="4"/>
      <c r="T817" s="4"/>
      <c r="U817" s="4">
        <f t="shared" si="237"/>
        <v>1</v>
      </c>
      <c r="V817" s="4"/>
      <c r="W817" s="4"/>
      <c r="X817">
        <f>IF(front!E817&gt;$X$2,O817,P817)</f>
        <v>94353.864584998242</v>
      </c>
      <c r="Y817">
        <f t="shared" si="231"/>
        <v>93774.742922895355</v>
      </c>
      <c r="Z817">
        <f>SUMPRODUCT($B$7:$B$456,Y$7:Y$456,EXP(constants!$B$32+constants!$A$32*ABS($A$7:$A$456-$A817)))</f>
        <v>4.5120020044331502E-3</v>
      </c>
      <c r="AA817">
        <f t="shared" si="232"/>
        <v>93774.738410893347</v>
      </c>
      <c r="AB817">
        <f t="shared" si="238"/>
        <v>93767.222935499842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1.1798965219115839E-5</v>
      </c>
      <c r="AL817" s="17">
        <f t="shared" si="233"/>
        <v>1.2583251214800352E-10</v>
      </c>
      <c r="AQ817">
        <f t="shared" si="240"/>
        <v>1.2583251214800352E-10</v>
      </c>
    </row>
    <row r="818" spans="1:43" x14ac:dyDescent="0.2">
      <c r="A818">
        <f>front!A818</f>
        <v>567.54</v>
      </c>
      <c r="B818" s="1">
        <f t="shared" si="239"/>
        <v>0.45999999999992269</v>
      </c>
      <c r="C818">
        <f>front!D818-front!B818</f>
        <v>27901.449999999997</v>
      </c>
      <c r="D818" s="2">
        <f>front!E818-front!C818</f>
        <v>52551.199999999997</v>
      </c>
      <c r="E818" s="2">
        <f>IF(front!F818-front!C818&gt;0,front!F818-front!C818,0)</f>
        <v>52551.199999999997</v>
      </c>
      <c r="F818" s="2">
        <f>front!I818-front!H818</f>
        <v>10884.399999999998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28502.813016126653</v>
      </c>
      <c r="J818" s="4">
        <f>D818/(constants!$A$4+constants!$B$4*data!D818+constants!$C$4*data!D818^2+constants!$D$4*data!D818^3+constants!$E$4*data!D818^4+constants!$F$4*data!D818^5+constants!$G$4*data!D818^6+constants!$H$4*data!D818^7)</f>
        <v>55305.442923745912</v>
      </c>
      <c r="K818" s="4">
        <f>E818/(constants!$A$4+constants!$B$4*data!E818+constants!$C$4*data!E818^2+constants!$D$4*data!E818^3+constants!$E$4*data!E818^4+constants!$F$4*data!E818^5+constants!$G$4*data!E818^6+constants!$H$4*data!E818^7)</f>
        <v>55305.442923745912</v>
      </c>
      <c r="L818" s="4">
        <f>F818/(constants!$A$4+constants!$B$4*data!F818+constants!$C$4*data!F818^2+constants!$D$4*data!F818^3+constants!$E$4*data!F818^4+constants!$F$4*data!F818^5+constants!$G$4*data!F818^6+constants!$H$4*data!F818^7)</f>
        <v>10889.953612852121</v>
      </c>
      <c r="M818" s="4"/>
      <c r="N818" s="4"/>
      <c r="O818" s="4">
        <f t="shared" si="234"/>
        <v>95009.376720422166</v>
      </c>
      <c r="P818" s="4">
        <f t="shared" si="235"/>
        <v>18435.147641248637</v>
      </c>
      <c r="Q818" s="4">
        <f t="shared" si="235"/>
        <v>18435.147641248637</v>
      </c>
      <c r="R818" s="4">
        <f t="shared" si="236"/>
        <v>3629.9845376173735</v>
      </c>
      <c r="S818" s="4"/>
      <c r="T818" s="4"/>
      <c r="U818" s="4">
        <f t="shared" si="237"/>
        <v>1</v>
      </c>
      <c r="V818" s="4"/>
      <c r="W818" s="4"/>
      <c r="X818">
        <f>IF(front!E818&gt;$X$2,O818,P818)</f>
        <v>95009.376720422166</v>
      </c>
      <c r="Y818">
        <f t="shared" si="231"/>
        <v>94430.255058319279</v>
      </c>
      <c r="Z818">
        <f>SUMPRODUCT($B$7:$B$456,Y$7:Y$456,EXP(constants!$B$32+constants!$A$32*ABS($A$7:$A$456-$A818)))</f>
        <v>4.3954774429299029E-3</v>
      </c>
      <c r="AA818">
        <f t="shared" si="232"/>
        <v>94430.250662841834</v>
      </c>
      <c r="AB818">
        <f t="shared" si="238"/>
        <v>94422.735187448328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1.1827915327969206E-5</v>
      </c>
      <c r="AL818" s="17">
        <f t="shared" si="233"/>
        <v>1.2526554441034131E-10</v>
      </c>
      <c r="AQ818">
        <f t="shared" si="240"/>
        <v>1.2526554441034131E-10</v>
      </c>
    </row>
    <row r="819" spans="1:43" x14ac:dyDescent="0.2">
      <c r="A819">
        <f>front!A819</f>
        <v>568</v>
      </c>
      <c r="B819" s="1">
        <f t="shared" si="239"/>
        <v>0.46000000000003638</v>
      </c>
      <c r="C819">
        <f>front!D819-front!B819</f>
        <v>27901.449999999997</v>
      </c>
      <c r="D819" s="2">
        <f>front!E819-front!C819</f>
        <v>52551.199999999997</v>
      </c>
      <c r="E819" s="2">
        <f>IF(front!F819-front!C819&gt;0,front!F819-front!C819,0)</f>
        <v>52551.199999999997</v>
      </c>
      <c r="F819" s="2">
        <f>front!I819-front!H819</f>
        <v>10884.399999999998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28502.813016126653</v>
      </c>
      <c r="J819" s="4">
        <f>D819/(constants!$A$4+constants!$B$4*data!D819+constants!$C$4*data!D819^2+constants!$D$4*data!D819^3+constants!$E$4*data!D819^4+constants!$F$4*data!D819^5+constants!$G$4*data!D819^6+constants!$H$4*data!D819^7)</f>
        <v>55305.442923745912</v>
      </c>
      <c r="K819" s="4">
        <f>E819/(constants!$A$4+constants!$B$4*data!E819+constants!$C$4*data!E819^2+constants!$D$4*data!E819^3+constants!$E$4*data!E819^4+constants!$F$4*data!E819^5+constants!$G$4*data!E819^6+constants!$H$4*data!E819^7)</f>
        <v>55305.442923745912</v>
      </c>
      <c r="L819" s="4">
        <f>F819/(constants!$A$4+constants!$B$4*data!F819+constants!$C$4*data!F819^2+constants!$D$4*data!F819^3+constants!$E$4*data!F819^4+constants!$F$4*data!F819^5+constants!$G$4*data!F819^6+constants!$H$4*data!F819^7)</f>
        <v>10889.953612852121</v>
      </c>
      <c r="M819" s="4"/>
      <c r="N819" s="4"/>
      <c r="O819" s="4">
        <f t="shared" si="234"/>
        <v>95009.376720422166</v>
      </c>
      <c r="P819" s="4">
        <f t="shared" si="235"/>
        <v>18435.147641248637</v>
      </c>
      <c r="Q819" s="4">
        <f t="shared" si="235"/>
        <v>18435.147641248637</v>
      </c>
      <c r="R819" s="4">
        <f t="shared" si="236"/>
        <v>3629.9845376173735</v>
      </c>
      <c r="S819" s="4"/>
      <c r="T819" s="4"/>
      <c r="U819" s="4">
        <f t="shared" si="237"/>
        <v>1</v>
      </c>
      <c r="V819" s="4"/>
      <c r="W819" s="4"/>
      <c r="X819">
        <f>IF(front!E819&gt;$X$2,O819,P819)</f>
        <v>95009.376720422166</v>
      </c>
      <c r="Y819">
        <f t="shared" si="231"/>
        <v>94430.255058319279</v>
      </c>
      <c r="Z819">
        <f>SUMPRODUCT($B$7:$B$456,Y$7:Y$456,EXP(constants!$B$32+constants!$A$32*ABS($A$7:$A$456-$A819)))</f>
        <v>4.2819621827124392E-3</v>
      </c>
      <c r="AA819">
        <f t="shared" si="232"/>
        <v>94430.25077635709</v>
      </c>
      <c r="AB819">
        <f t="shared" si="238"/>
        <v>94422.735300963584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1.1856845986363973E-5</v>
      </c>
      <c r="AL819" s="17">
        <f t="shared" si="233"/>
        <v>1.255719393064752E-10</v>
      </c>
      <c r="AQ819">
        <f t="shared" si="240"/>
        <v>1.255719393064752E-10</v>
      </c>
    </row>
    <row r="820" spans="1:43" x14ac:dyDescent="0.2">
      <c r="A820">
        <f>front!A820</f>
        <v>568.45000000000005</v>
      </c>
      <c r="B820" s="1">
        <f t="shared" si="239"/>
        <v>0.45000000000004547</v>
      </c>
      <c r="C820">
        <f>front!D820-front!B820</f>
        <v>28108.95</v>
      </c>
      <c r="D820" s="2">
        <f>front!E820-front!C820</f>
        <v>52941.9</v>
      </c>
      <c r="E820" s="2">
        <f>IF(front!F820-front!C820&gt;0,front!F820-front!C820,0)</f>
        <v>52941.9</v>
      </c>
      <c r="F820" s="2">
        <f>front!I820-front!H820</f>
        <v>12667.399999999998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28722.712260887056</v>
      </c>
      <c r="J820" s="4">
        <f>D820/(constants!$A$4+constants!$B$4*data!D820+constants!$C$4*data!D820^2+constants!$D$4*data!D820^3+constants!$E$4*data!D820^4+constants!$F$4*data!D820^5+constants!$G$4*data!D820^6+constants!$H$4*data!D820^7)</f>
        <v>55737.957903998133</v>
      </c>
      <c r="K820" s="4">
        <f>E820/(constants!$A$4+constants!$B$4*data!E820+constants!$C$4*data!E820^2+constants!$D$4*data!E820^3+constants!$E$4*data!E820^4+constants!$F$4*data!E820^5+constants!$G$4*data!E820^6+constants!$H$4*data!E820^7)</f>
        <v>55737.957903998133</v>
      </c>
      <c r="L820" s="4">
        <f>F820/(constants!$A$4+constants!$B$4*data!F820+constants!$C$4*data!F820^2+constants!$D$4*data!F820^3+constants!$E$4*data!F820^4+constants!$F$4*data!F820^5+constants!$G$4*data!F820^6+constants!$H$4*data!F820^7)</f>
        <v>12693.109092516093</v>
      </c>
      <c r="M820" s="4"/>
      <c r="N820" s="4"/>
      <c r="O820" s="4">
        <f t="shared" si="234"/>
        <v>95742.374202956853</v>
      </c>
      <c r="P820" s="4">
        <f t="shared" si="235"/>
        <v>18579.319301332711</v>
      </c>
      <c r="Q820" s="4">
        <f t="shared" si="235"/>
        <v>18579.319301332711</v>
      </c>
      <c r="R820" s="4">
        <f t="shared" si="236"/>
        <v>4231.0363641720305</v>
      </c>
      <c r="S820" s="4"/>
      <c r="T820" s="4"/>
      <c r="U820" s="4">
        <f t="shared" si="237"/>
        <v>1</v>
      </c>
      <c r="V820" s="4"/>
      <c r="W820" s="4"/>
      <c r="X820">
        <f>IF(front!E820&gt;$X$2,O820,P820)</f>
        <v>95742.374202956853</v>
      </c>
      <c r="Y820">
        <f t="shared" si="231"/>
        <v>95163.252540853966</v>
      </c>
      <c r="Z820">
        <f>SUMPRODUCT($B$7:$B$456,Y$7:Y$456,EXP(constants!$B$32+constants!$A$32*ABS($A$7:$A$456-$A820)))</f>
        <v>4.1737518621810295E-3</v>
      </c>
      <c r="AA820">
        <f t="shared" si="232"/>
        <v>95163.248367102104</v>
      </c>
      <c r="AB820">
        <f t="shared" si="238"/>
        <v>95155.732891708598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1.1885128664432213E-5</v>
      </c>
      <c r="AL820" s="17">
        <f t="shared" si="233"/>
        <v>1.2490186669002919E-10</v>
      </c>
      <c r="AQ820">
        <f t="shared" si="240"/>
        <v>1.2490186669002919E-10</v>
      </c>
    </row>
    <row r="821" spans="1:43" x14ac:dyDescent="0.2">
      <c r="A821">
        <f>front!A821</f>
        <v>568.91</v>
      </c>
      <c r="B821" s="1">
        <f t="shared" si="239"/>
        <v>0.45999999999992269</v>
      </c>
      <c r="C821">
        <f>front!D821-front!B821</f>
        <v>28108.95</v>
      </c>
      <c r="D821" s="2">
        <f>front!E821-front!C821</f>
        <v>52941.9</v>
      </c>
      <c r="E821" s="2">
        <f>IF(front!F821-front!C821&gt;0,front!F821-front!C821,0)</f>
        <v>52941.9</v>
      </c>
      <c r="F821" s="2">
        <f>front!I821-front!H821</f>
        <v>12667.399999999998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28722.712260887056</v>
      </c>
      <c r="J821" s="4">
        <f>D821/(constants!$A$4+constants!$B$4*data!D821+constants!$C$4*data!D821^2+constants!$D$4*data!D821^3+constants!$E$4*data!D821^4+constants!$F$4*data!D821^5+constants!$G$4*data!D821^6+constants!$H$4*data!D821^7)</f>
        <v>55737.957903998133</v>
      </c>
      <c r="K821" s="4">
        <f>E821/(constants!$A$4+constants!$B$4*data!E821+constants!$C$4*data!E821^2+constants!$D$4*data!E821^3+constants!$E$4*data!E821^4+constants!$F$4*data!E821^5+constants!$G$4*data!E821^6+constants!$H$4*data!E821^7)</f>
        <v>55737.957903998133</v>
      </c>
      <c r="L821" s="4">
        <f>F821/(constants!$A$4+constants!$B$4*data!F821+constants!$C$4*data!F821^2+constants!$D$4*data!F821^3+constants!$E$4*data!F821^4+constants!$F$4*data!F821^5+constants!$G$4*data!F821^6+constants!$H$4*data!F821^7)</f>
        <v>12693.109092516093</v>
      </c>
      <c r="M821" s="4"/>
      <c r="N821" s="4"/>
      <c r="O821" s="4">
        <f t="shared" si="234"/>
        <v>95742.374202956853</v>
      </c>
      <c r="P821" s="4">
        <f t="shared" si="235"/>
        <v>18579.319301332711</v>
      </c>
      <c r="Q821" s="4">
        <f t="shared" si="235"/>
        <v>18579.319301332711</v>
      </c>
      <c r="R821" s="4">
        <f t="shared" si="236"/>
        <v>4231.0363641720305</v>
      </c>
      <c r="S821" s="4"/>
      <c r="T821" s="4"/>
      <c r="U821" s="4">
        <f t="shared" si="237"/>
        <v>1</v>
      </c>
      <c r="V821" s="4"/>
      <c r="W821" s="4"/>
      <c r="X821">
        <f>IF(front!E821&gt;$X$2,O821,P821)</f>
        <v>95742.374202956853</v>
      </c>
      <c r="Y821">
        <f t="shared" ref="Y821:Y884" si="241">X821-$U$4</f>
        <v>95163.252540853966</v>
      </c>
      <c r="Z821">
        <f>SUMPRODUCT($B$7:$B$456,Y$7:Y$456,EXP(constants!$B$32+constants!$A$32*ABS($A$7:$A$456-$A821)))</f>
        <v>4.0659627687617116E-3</v>
      </c>
      <c r="AA821">
        <f t="shared" si="232"/>
        <v>95163.248474891196</v>
      </c>
      <c r="AB821">
        <f t="shared" si="238"/>
        <v>95155.73299949769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1.1914020133824637E-5</v>
      </c>
      <c r="AL821" s="17">
        <f t="shared" si="233"/>
        <v>1.2520548955140232E-10</v>
      </c>
      <c r="AQ821">
        <f t="shared" si="240"/>
        <v>1.2520548955140232E-10</v>
      </c>
    </row>
    <row r="822" spans="1:43" x14ac:dyDescent="0.2">
      <c r="A822">
        <f>front!A822</f>
        <v>569.37</v>
      </c>
      <c r="B822" s="1">
        <f t="shared" si="239"/>
        <v>0.46000000000003638</v>
      </c>
      <c r="C822">
        <f>front!D822-front!B822</f>
        <v>28299.05</v>
      </c>
      <c r="D822" s="2">
        <f>front!E822-front!C822</f>
        <v>52230.400000000001</v>
      </c>
      <c r="E822" s="2">
        <f>IF(front!F822-front!C822&gt;0,front!F822-front!C822,0)</f>
        <v>52230.400000000001</v>
      </c>
      <c r="F822" s="2">
        <f>front!I822-front!H822</f>
        <v>16631.599999999999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28924.264588742029</v>
      </c>
      <c r="J822" s="4">
        <f>D822/(constants!$A$4+constants!$B$4*data!D822+constants!$C$4*data!D822^2+constants!$D$4*data!D822^3+constants!$E$4*data!D822^4+constants!$F$4*data!D822^5+constants!$G$4*data!D822^6+constants!$H$4*data!D822^7)</f>
        <v>54950.414315180577</v>
      </c>
      <c r="K822" s="4">
        <f>E822/(constants!$A$4+constants!$B$4*data!E822+constants!$C$4*data!E822^2+constants!$D$4*data!E822^3+constants!$E$4*data!E822^4+constants!$F$4*data!E822^5+constants!$G$4*data!E822^6+constants!$H$4*data!E822^7)</f>
        <v>54950.414315180577</v>
      </c>
      <c r="L822" s="4">
        <f>F822/(constants!$A$4+constants!$B$4*data!F822+constants!$C$4*data!F822^2+constants!$D$4*data!F822^3+constants!$E$4*data!F822^4+constants!$F$4*data!F822^5+constants!$G$4*data!F822^6+constants!$H$4*data!F822^7)</f>
        <v>16737.3053587051</v>
      </c>
      <c r="M822" s="4"/>
      <c r="N822" s="4"/>
      <c r="O822" s="4">
        <f t="shared" si="234"/>
        <v>96414.21529580676</v>
      </c>
      <c r="P822" s="4">
        <f t="shared" si="235"/>
        <v>18316.80477172686</v>
      </c>
      <c r="Q822" s="4">
        <f t="shared" si="235"/>
        <v>18316.80477172686</v>
      </c>
      <c r="R822" s="4">
        <f t="shared" si="236"/>
        <v>5579.1017862350336</v>
      </c>
      <c r="S822" s="4"/>
      <c r="T822" s="4"/>
      <c r="U822" s="4">
        <f t="shared" si="237"/>
        <v>1</v>
      </c>
      <c r="V822" s="4"/>
      <c r="W822" s="4"/>
      <c r="X822">
        <f>IF(front!E822&gt;$X$2,O822,P822)</f>
        <v>96414.21529580676</v>
      </c>
      <c r="Y822">
        <f t="shared" si="241"/>
        <v>95835.093633703873</v>
      </c>
      <c r="Z822">
        <f>SUMPRODUCT($B$7:$B$456,Y$7:Y$456,EXP(constants!$B$32+constants!$A$32*ABS($A$7:$A$456-$A822)))</f>
        <v>3.9609573790803454E-3</v>
      </c>
      <c r="AA822">
        <f t="shared" si="232"/>
        <v>95835.089672746501</v>
      </c>
      <c r="AB822">
        <f t="shared" si="238"/>
        <v>95827.574197352995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1.1942891436182914E-5</v>
      </c>
      <c r="AL822" s="17">
        <f t="shared" si="233"/>
        <v>1.2462896547487486E-10</v>
      </c>
      <c r="AQ822">
        <f t="shared" si="240"/>
        <v>1.2462896547487486E-10</v>
      </c>
    </row>
    <row r="823" spans="1:43" x14ac:dyDescent="0.2">
      <c r="A823">
        <f>front!A823</f>
        <v>569.83000000000004</v>
      </c>
      <c r="B823" s="1">
        <f t="shared" si="239"/>
        <v>0.46000000000003638</v>
      </c>
      <c r="C823">
        <f>front!D823-front!B823</f>
        <v>28299.05</v>
      </c>
      <c r="D823" s="2">
        <f>front!E823-front!C823</f>
        <v>52230.400000000001</v>
      </c>
      <c r="E823" s="2">
        <f>IF(front!F823-front!C823&gt;0,front!F823-front!C823,0)</f>
        <v>52230.400000000001</v>
      </c>
      <c r="F823" s="2">
        <f>front!I823-front!H823</f>
        <v>16631.599999999999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28924.264588742029</v>
      </c>
      <c r="J823" s="4">
        <f>D823/(constants!$A$4+constants!$B$4*data!D823+constants!$C$4*data!D823^2+constants!$D$4*data!D823^3+constants!$E$4*data!D823^4+constants!$F$4*data!D823^5+constants!$G$4*data!D823^6+constants!$H$4*data!D823^7)</f>
        <v>54950.414315180577</v>
      </c>
      <c r="K823" s="4">
        <f>E823/(constants!$A$4+constants!$B$4*data!E823+constants!$C$4*data!E823^2+constants!$D$4*data!E823^3+constants!$E$4*data!E823^4+constants!$F$4*data!E823^5+constants!$G$4*data!E823^6+constants!$H$4*data!E823^7)</f>
        <v>54950.414315180577</v>
      </c>
      <c r="L823" s="4">
        <f>F823/(constants!$A$4+constants!$B$4*data!F823+constants!$C$4*data!F823^2+constants!$D$4*data!F823^3+constants!$E$4*data!F823^4+constants!$F$4*data!F823^5+constants!$G$4*data!F823^6+constants!$H$4*data!F823^7)</f>
        <v>16737.3053587051</v>
      </c>
      <c r="M823" s="4"/>
      <c r="N823" s="4"/>
      <c r="O823" s="4">
        <f t="shared" si="234"/>
        <v>96414.21529580676</v>
      </c>
      <c r="P823" s="4">
        <f t="shared" si="235"/>
        <v>18316.80477172686</v>
      </c>
      <c r="Q823" s="4">
        <f t="shared" si="235"/>
        <v>18316.80477172686</v>
      </c>
      <c r="R823" s="4">
        <f t="shared" si="236"/>
        <v>5579.1017862350336</v>
      </c>
      <c r="S823" s="4"/>
      <c r="T823" s="4"/>
      <c r="U823" s="4">
        <f t="shared" si="237"/>
        <v>1</v>
      </c>
      <c r="V823" s="4"/>
      <c r="W823" s="4"/>
      <c r="X823">
        <f>IF(front!E823&gt;$X$2,O823,P823)</f>
        <v>96414.21529580676</v>
      </c>
      <c r="Y823">
        <f t="shared" si="241"/>
        <v>95835.093633703873</v>
      </c>
      <c r="Z823">
        <f>SUMPRODUCT($B$7:$B$456,Y$7:Y$456,EXP(constants!$B$32+constants!$A$32*ABS($A$7:$A$456-$A823)))</f>
        <v>3.8586638026863128E-3</v>
      </c>
      <c r="AA823">
        <f t="shared" si="232"/>
        <v>95835.089775040076</v>
      </c>
      <c r="AB823">
        <f t="shared" si="238"/>
        <v>95827.574299646571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1.1971742333088889E-5</v>
      </c>
      <c r="AL823" s="17">
        <f t="shared" si="233"/>
        <v>1.2493003627175235E-10</v>
      </c>
      <c r="AQ823">
        <f t="shared" si="240"/>
        <v>1.2493003627175235E-10</v>
      </c>
    </row>
    <row r="824" spans="1:43" x14ac:dyDescent="0.2">
      <c r="A824">
        <f>front!A824</f>
        <v>570.28</v>
      </c>
      <c r="B824" s="1">
        <f t="shared" si="239"/>
        <v>0.44999999999993179</v>
      </c>
      <c r="C824">
        <f>front!D824-front!B824</f>
        <v>28523.149999999998</v>
      </c>
      <c r="D824" s="2">
        <f>front!E824-front!C824</f>
        <v>52686.1</v>
      </c>
      <c r="E824" s="2">
        <f>IF(front!F824-front!C824&gt;0,front!F824-front!C824,0)</f>
        <v>52686.1</v>
      </c>
      <c r="F824" s="2">
        <f>front!I824-front!H824</f>
        <v>19775.8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29161.978812391433</v>
      </c>
      <c r="J824" s="4">
        <f>D824/(constants!$A$4+constants!$B$4*data!D824+constants!$C$4*data!D824^2+constants!$D$4*data!D824^3+constants!$E$4*data!D824^4+constants!$F$4*data!D824^5+constants!$G$4*data!D824^6+constants!$H$4*data!D824^7)</f>
        <v>55454.763982822449</v>
      </c>
      <c r="K824" s="4">
        <f>E824/(constants!$A$4+constants!$B$4*data!E824+constants!$C$4*data!E824^2+constants!$D$4*data!E824^3+constants!$E$4*data!E824^4+constants!$F$4*data!E824^5+constants!$G$4*data!E824^6+constants!$H$4*data!E824^7)</f>
        <v>55454.763982822449</v>
      </c>
      <c r="L824" s="4">
        <f>F824/(constants!$A$4+constants!$B$4*data!F824+constants!$C$4*data!F824^2+constants!$D$4*data!F824^3+constants!$E$4*data!F824^4+constants!$F$4*data!F824^5+constants!$G$4*data!F824^6+constants!$H$4*data!F824^7)</f>
        <v>19981.532023150925</v>
      </c>
      <c r="M824" s="4"/>
      <c r="N824" s="4"/>
      <c r="O824" s="4">
        <f t="shared" si="234"/>
        <v>97206.596041304772</v>
      </c>
      <c r="P824" s="4">
        <f t="shared" si="235"/>
        <v>18484.921327607484</v>
      </c>
      <c r="Q824" s="4">
        <f t="shared" si="235"/>
        <v>18484.921327607484</v>
      </c>
      <c r="R824" s="4">
        <f t="shared" si="236"/>
        <v>6660.5106743836413</v>
      </c>
      <c r="S824" s="4"/>
      <c r="T824" s="4"/>
      <c r="U824" s="4">
        <f t="shared" si="237"/>
        <v>1</v>
      </c>
      <c r="V824" s="4"/>
      <c r="W824" s="4"/>
      <c r="X824">
        <f>IF(front!E824&gt;$X$2,O824,P824)</f>
        <v>97206.596041304772</v>
      </c>
      <c r="Y824">
        <f t="shared" si="241"/>
        <v>96627.474379201885</v>
      </c>
      <c r="Z824">
        <f>SUMPRODUCT($B$7:$B$456,Y$7:Y$456,EXP(constants!$B$32+constants!$A$32*ABS($A$7:$A$456-$A824)))</f>
        <v>3.7611507399607047E-3</v>
      </c>
      <c r="AA824">
        <f t="shared" si="232"/>
        <v>96627.470618051142</v>
      </c>
      <c r="AB824">
        <f t="shared" si="238"/>
        <v>96619.955142657636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1.1999946063733929E-5</v>
      </c>
      <c r="AL824" s="17">
        <f t="shared" si="233"/>
        <v>1.241973880656043E-10</v>
      </c>
      <c r="AQ824">
        <f t="shared" si="240"/>
        <v>1.241973880656043E-10</v>
      </c>
    </row>
    <row r="825" spans="1:43" x14ac:dyDescent="0.2">
      <c r="A825">
        <f>front!A825</f>
        <v>570.74</v>
      </c>
      <c r="B825" s="1">
        <f t="shared" si="239"/>
        <v>0.46000000000003638</v>
      </c>
      <c r="C825">
        <f>front!D825-front!B825</f>
        <v>28523.149999999998</v>
      </c>
      <c r="D825" s="2">
        <f>front!E825-front!C825</f>
        <v>52686.1</v>
      </c>
      <c r="E825" s="2">
        <f>IF(front!F825-front!C825&gt;0,front!F825-front!C825,0)</f>
        <v>52686.1</v>
      </c>
      <c r="F825" s="2">
        <f>front!I825-front!H825</f>
        <v>19775.8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29161.978812391433</v>
      </c>
      <c r="J825" s="4">
        <f>D825/(constants!$A$4+constants!$B$4*data!D825+constants!$C$4*data!D825^2+constants!$D$4*data!D825^3+constants!$E$4*data!D825^4+constants!$F$4*data!D825^5+constants!$G$4*data!D825^6+constants!$H$4*data!D825^7)</f>
        <v>55454.763982822449</v>
      </c>
      <c r="K825" s="4">
        <f>E825/(constants!$A$4+constants!$B$4*data!E825+constants!$C$4*data!E825^2+constants!$D$4*data!E825^3+constants!$E$4*data!E825^4+constants!$F$4*data!E825^5+constants!$G$4*data!E825^6+constants!$H$4*data!E825^7)</f>
        <v>55454.763982822449</v>
      </c>
      <c r="L825" s="4">
        <f>F825/(constants!$A$4+constants!$B$4*data!F825+constants!$C$4*data!F825^2+constants!$D$4*data!F825^3+constants!$E$4*data!F825^4+constants!$F$4*data!F825^5+constants!$G$4*data!F825^6+constants!$H$4*data!F825^7)</f>
        <v>19981.532023150925</v>
      </c>
      <c r="M825" s="4"/>
      <c r="N825" s="4"/>
      <c r="O825" s="4">
        <f t="shared" si="234"/>
        <v>97206.596041304772</v>
      </c>
      <c r="P825" s="4">
        <f t="shared" si="235"/>
        <v>18484.921327607484</v>
      </c>
      <c r="Q825" s="4">
        <f t="shared" si="235"/>
        <v>18484.921327607484</v>
      </c>
      <c r="R825" s="4">
        <f t="shared" si="236"/>
        <v>6660.5106743836413</v>
      </c>
      <c r="S825" s="4"/>
      <c r="T825" s="4"/>
      <c r="U825" s="4">
        <f t="shared" si="237"/>
        <v>1</v>
      </c>
      <c r="V825" s="4"/>
      <c r="W825" s="4"/>
      <c r="X825">
        <f>IF(front!E825&gt;$X$2,O825,P825)</f>
        <v>97206.596041304772</v>
      </c>
      <c r="Y825">
        <f t="shared" si="241"/>
        <v>96627.474379201885</v>
      </c>
      <c r="Z825">
        <f>SUMPRODUCT($B$7:$B$456,Y$7:Y$456,EXP(constants!$B$32+constants!$A$32*ABS($A$7:$A$456-$A825)))</f>
        <v>3.6640172634482757E-3</v>
      </c>
      <c r="AA825">
        <f t="shared" si="232"/>
        <v>96627.470715184623</v>
      </c>
      <c r="AB825">
        <f t="shared" si="238"/>
        <v>96619.955239791117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1.2028755895302293E-5</v>
      </c>
      <c r="AL825" s="17">
        <f t="shared" si="233"/>
        <v>1.2449556476660916E-10</v>
      </c>
      <c r="AQ825">
        <f t="shared" si="240"/>
        <v>1.2449556476660916E-10</v>
      </c>
    </row>
    <row r="826" spans="1:43" x14ac:dyDescent="0.2">
      <c r="A826">
        <f>front!A826</f>
        <v>571.20000000000005</v>
      </c>
      <c r="B826" s="1">
        <f t="shared" si="239"/>
        <v>0.46000000000003638</v>
      </c>
      <c r="C826">
        <f>front!D826-front!B826</f>
        <v>28668.400000000001</v>
      </c>
      <c r="D826" s="2">
        <f>front!E826-front!C826</f>
        <v>52214.6</v>
      </c>
      <c r="E826" s="2">
        <f>IF(front!F826-front!C826&gt;0,front!F826-front!C826,0)</f>
        <v>52214.6</v>
      </c>
      <c r="F826" s="2">
        <f>front!I826-front!H826</f>
        <v>22137.8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29316.118322328904</v>
      </c>
      <c r="J826" s="4">
        <f>D826/(constants!$A$4+constants!$B$4*data!D826+constants!$C$4*data!D826^2+constants!$D$4*data!D826^3+constants!$E$4*data!D826^4+constants!$F$4*data!D826^5+constants!$G$4*data!D826^6+constants!$H$4*data!D826^7)</f>
        <v>54932.930762549411</v>
      </c>
      <c r="K826" s="4">
        <f>E826/(constants!$A$4+constants!$B$4*data!E826+constants!$C$4*data!E826^2+constants!$D$4*data!E826^3+constants!$E$4*data!E826^4+constants!$F$4*data!E826^5+constants!$G$4*data!E826^6+constants!$H$4*data!E826^7)</f>
        <v>54932.930762549411</v>
      </c>
      <c r="L826" s="4">
        <f>F826/(constants!$A$4+constants!$B$4*data!F826+constants!$C$4*data!F826^2+constants!$D$4*data!F826^3+constants!$E$4*data!F826^4+constants!$F$4*data!F826^5+constants!$G$4*data!F826^6+constants!$H$4*data!F826^7)</f>
        <v>22439.282041056424</v>
      </c>
      <c r="M826" s="4"/>
      <c r="N826" s="4"/>
      <c r="O826" s="4">
        <f t="shared" si="234"/>
        <v>97720.394407763015</v>
      </c>
      <c r="P826" s="4">
        <f t="shared" si="235"/>
        <v>18310.976920849804</v>
      </c>
      <c r="Q826" s="4">
        <f t="shared" si="235"/>
        <v>18310.976920849804</v>
      </c>
      <c r="R826" s="4">
        <f t="shared" si="236"/>
        <v>7479.7606803521412</v>
      </c>
      <c r="S826" s="4"/>
      <c r="T826" s="4"/>
      <c r="U826" s="4">
        <f t="shared" si="237"/>
        <v>1</v>
      </c>
      <c r="V826" s="4"/>
      <c r="W826" s="4"/>
      <c r="X826">
        <f>IF(front!E826&gt;$X$2,O826,P826)</f>
        <v>97720.394407763015</v>
      </c>
      <c r="Y826">
        <f t="shared" si="241"/>
        <v>97141.272745660128</v>
      </c>
      <c r="Z826">
        <f>SUMPRODUCT($B$7:$B$456,Y$7:Y$456,EXP(constants!$B$32+constants!$A$32*ABS($A$7:$A$456-$A826)))</f>
        <v>3.5693923043848132E-3</v>
      </c>
      <c r="AA826">
        <f t="shared" si="232"/>
        <v>97141.26917626783</v>
      </c>
      <c r="AB826">
        <f t="shared" si="238"/>
        <v>97133.753700874324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1.2057544617914163E-5</v>
      </c>
      <c r="AL826" s="17">
        <f t="shared" si="233"/>
        <v>1.2413341561004278E-10</v>
      </c>
      <c r="AQ826">
        <f t="shared" si="240"/>
        <v>1.2413341561004278E-10</v>
      </c>
    </row>
    <row r="827" spans="1:43" x14ac:dyDescent="0.2">
      <c r="A827">
        <f>front!A827</f>
        <v>571.66</v>
      </c>
      <c r="B827" s="1">
        <f t="shared" si="239"/>
        <v>0.45999999999992269</v>
      </c>
      <c r="C827">
        <f>front!D827-front!B827</f>
        <v>28668.400000000001</v>
      </c>
      <c r="D827" s="2">
        <f>front!E827-front!C827</f>
        <v>52214.6</v>
      </c>
      <c r="E827" s="2">
        <f>IF(front!F827-front!C827&gt;0,front!F827-front!C827,0)</f>
        <v>52214.6</v>
      </c>
      <c r="F827" s="2">
        <f>front!I827-front!H827</f>
        <v>22137.8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29316.118322328904</v>
      </c>
      <c r="J827" s="4">
        <f>D827/(constants!$A$4+constants!$B$4*data!D827+constants!$C$4*data!D827^2+constants!$D$4*data!D827^3+constants!$E$4*data!D827^4+constants!$F$4*data!D827^5+constants!$G$4*data!D827^6+constants!$H$4*data!D827^7)</f>
        <v>54932.930762549411</v>
      </c>
      <c r="K827" s="4">
        <f>E827/(constants!$A$4+constants!$B$4*data!E827+constants!$C$4*data!E827^2+constants!$D$4*data!E827^3+constants!$E$4*data!E827^4+constants!$F$4*data!E827^5+constants!$G$4*data!E827^6+constants!$H$4*data!E827^7)</f>
        <v>54932.930762549411</v>
      </c>
      <c r="L827" s="4">
        <f>F827/(constants!$A$4+constants!$B$4*data!F827+constants!$C$4*data!F827^2+constants!$D$4*data!F827^3+constants!$E$4*data!F827^4+constants!$F$4*data!F827^5+constants!$G$4*data!F827^6+constants!$H$4*data!F827^7)</f>
        <v>22439.282041056424</v>
      </c>
      <c r="M827" s="4"/>
      <c r="N827" s="4"/>
      <c r="O827" s="4">
        <f t="shared" si="234"/>
        <v>97720.394407763015</v>
      </c>
      <c r="P827" s="4">
        <f t="shared" si="235"/>
        <v>18310.976920849804</v>
      </c>
      <c r="Q827" s="4">
        <f t="shared" si="235"/>
        <v>18310.976920849804</v>
      </c>
      <c r="R827" s="4">
        <f t="shared" si="236"/>
        <v>7479.7606803521412</v>
      </c>
      <c r="S827" s="4"/>
      <c r="T827" s="4"/>
      <c r="U827" s="4">
        <f t="shared" si="237"/>
        <v>1</v>
      </c>
      <c r="V827" s="4"/>
      <c r="W827" s="4"/>
      <c r="X827">
        <f>IF(front!E827&gt;$X$2,O827,P827)</f>
        <v>97720.394407763015</v>
      </c>
      <c r="Y827">
        <f t="shared" si="241"/>
        <v>97141.272745660128</v>
      </c>
      <c r="Z827">
        <f>SUMPRODUCT($B$7:$B$456,Y$7:Y$456,EXP(constants!$B$32+constants!$A$32*ABS($A$7:$A$456-$A827)))</f>
        <v>3.4772110791342764E-3</v>
      </c>
      <c r="AA827">
        <f t="shared" si="232"/>
        <v>97141.269268449047</v>
      </c>
      <c r="AB827">
        <f t="shared" si="238"/>
        <v>97133.753793055541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1.2086311997575217E-5</v>
      </c>
      <c r="AL827" s="17">
        <f t="shared" si="233"/>
        <v>1.2442957803654154E-10</v>
      </c>
      <c r="AQ827">
        <f t="shared" si="240"/>
        <v>1.2442957803654154E-10</v>
      </c>
    </row>
    <row r="828" spans="1:43" x14ac:dyDescent="0.2">
      <c r="A828">
        <f>front!A828</f>
        <v>572.11</v>
      </c>
      <c r="B828" s="1">
        <f t="shared" si="239"/>
        <v>0.45000000000004547</v>
      </c>
      <c r="C828">
        <f>front!D828-front!B828</f>
        <v>28861.599999999999</v>
      </c>
      <c r="D828" s="2">
        <f>front!E828-front!C828</f>
        <v>52494.7</v>
      </c>
      <c r="E828" s="2">
        <f>IF(front!F828-front!C828&gt;0,front!F828-front!C828,0)</f>
        <v>52494.7</v>
      </c>
      <c r="F828" s="2">
        <f>front!I828-front!H828</f>
        <v>22106.5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29521.222036313149</v>
      </c>
      <c r="J828" s="4">
        <f>D828/(constants!$A$4+constants!$B$4*data!D828+constants!$C$4*data!D828^2+constants!$D$4*data!D828^3+constants!$E$4*data!D828^4+constants!$F$4*data!D828^5+constants!$G$4*data!D828^6+constants!$H$4*data!D828^7)</f>
        <v>55242.90795021251</v>
      </c>
      <c r="K828" s="4">
        <f>E828/(constants!$A$4+constants!$B$4*data!E828+constants!$C$4*data!E828^2+constants!$D$4*data!E828^3+constants!$E$4*data!E828^4+constants!$F$4*data!E828^5+constants!$G$4*data!E828^6+constants!$H$4*data!E828^7)</f>
        <v>55242.90795021251</v>
      </c>
      <c r="L828" s="4">
        <f>F828/(constants!$A$4+constants!$B$4*data!F828+constants!$C$4*data!F828^2+constants!$D$4*data!F828^3+constants!$E$4*data!F828^4+constants!$F$4*data!F828^5+constants!$G$4*data!F828^6+constants!$H$4*data!F828^7)</f>
        <v>22406.603234622005</v>
      </c>
      <c r="M828" s="4"/>
      <c r="N828" s="4"/>
      <c r="O828" s="4">
        <f t="shared" si="234"/>
        <v>98404.073454377169</v>
      </c>
      <c r="P828" s="4">
        <f t="shared" si="235"/>
        <v>18414.302650070837</v>
      </c>
      <c r="Q828" s="4">
        <f t="shared" si="235"/>
        <v>18414.302650070837</v>
      </c>
      <c r="R828" s="4">
        <f t="shared" si="236"/>
        <v>7468.8677448740018</v>
      </c>
      <c r="S828" s="4"/>
      <c r="T828" s="4"/>
      <c r="U828" s="4">
        <f t="shared" si="237"/>
        <v>1</v>
      </c>
      <c r="V828" s="4"/>
      <c r="W828" s="4"/>
      <c r="X828">
        <f>IF(front!E828&gt;$X$2,O828,P828)</f>
        <v>98404.073454377169</v>
      </c>
      <c r="Y828">
        <f t="shared" si="241"/>
        <v>97824.951792274282</v>
      </c>
      <c r="Z828">
        <f>SUMPRODUCT($B$7:$B$456,Y$7:Y$456,EXP(constants!$B$32+constants!$A$32*ABS($A$7:$A$456-$A828)))</f>
        <v>3.3893377842818418E-3</v>
      </c>
      <c r="AA828">
        <f t="shared" si="232"/>
        <v>97824.948402936498</v>
      </c>
      <c r="AB828">
        <f t="shared" si="238"/>
        <v>97817.432927542992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1.2114433123686352E-5</v>
      </c>
      <c r="AL828" s="17">
        <f t="shared" si="233"/>
        <v>1.2384738344810135E-10</v>
      </c>
      <c r="AQ828">
        <f t="shared" si="240"/>
        <v>1.2384738344810135E-10</v>
      </c>
    </row>
    <row r="829" spans="1:43" x14ac:dyDescent="0.2">
      <c r="A829">
        <f>front!A829</f>
        <v>572.57000000000005</v>
      </c>
      <c r="B829" s="1">
        <f t="shared" si="239"/>
        <v>0.46000000000003638</v>
      </c>
      <c r="C829">
        <f>front!D829-front!B829</f>
        <v>28861.599999999999</v>
      </c>
      <c r="D829" s="2">
        <f>front!E829-front!C829</f>
        <v>52494.7</v>
      </c>
      <c r="E829" s="2">
        <f>IF(front!F829-front!C829&gt;0,front!F829-front!C829,0)</f>
        <v>52494.7</v>
      </c>
      <c r="F829" s="2">
        <f>front!I829-front!H829</f>
        <v>22106.5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29521.222036313149</v>
      </c>
      <c r="J829" s="4">
        <f>D829/(constants!$A$4+constants!$B$4*data!D829+constants!$C$4*data!D829^2+constants!$D$4*data!D829^3+constants!$E$4*data!D829^4+constants!$F$4*data!D829^5+constants!$G$4*data!D829^6+constants!$H$4*data!D829^7)</f>
        <v>55242.90795021251</v>
      </c>
      <c r="K829" s="4">
        <f>E829/(constants!$A$4+constants!$B$4*data!E829+constants!$C$4*data!E829^2+constants!$D$4*data!E829^3+constants!$E$4*data!E829^4+constants!$F$4*data!E829^5+constants!$G$4*data!E829^6+constants!$H$4*data!E829^7)</f>
        <v>55242.90795021251</v>
      </c>
      <c r="L829" s="4">
        <f>F829/(constants!$A$4+constants!$B$4*data!F829+constants!$C$4*data!F829^2+constants!$D$4*data!F829^3+constants!$E$4*data!F829^4+constants!$F$4*data!F829^5+constants!$G$4*data!F829^6+constants!$H$4*data!F829^7)</f>
        <v>22406.603234622005</v>
      </c>
      <c r="M829" s="4"/>
      <c r="N829" s="4"/>
      <c r="O829" s="4">
        <f t="shared" si="234"/>
        <v>98404.073454377169</v>
      </c>
      <c r="P829" s="4">
        <f t="shared" si="235"/>
        <v>18414.302650070837</v>
      </c>
      <c r="Q829" s="4">
        <f t="shared" si="235"/>
        <v>18414.302650070837</v>
      </c>
      <c r="R829" s="4">
        <f t="shared" si="236"/>
        <v>7468.8677448740018</v>
      </c>
      <c r="S829" s="4"/>
      <c r="T829" s="4"/>
      <c r="U829" s="4">
        <f t="shared" si="237"/>
        <v>1</v>
      </c>
      <c r="V829" s="4"/>
      <c r="W829" s="4"/>
      <c r="X829">
        <f>IF(front!E829&gt;$X$2,O829,P829)</f>
        <v>98404.073454377169</v>
      </c>
      <c r="Y829">
        <f t="shared" si="241"/>
        <v>97824.951792274282</v>
      </c>
      <c r="Z829">
        <f>SUMPRODUCT($B$7:$B$456,Y$7:Y$456,EXP(constants!$B$32+constants!$A$32*ABS($A$7:$A$456-$A829)))</f>
        <v>3.3018065512035117E-3</v>
      </c>
      <c r="AA829">
        <f t="shared" si="232"/>
        <v>97824.948490467737</v>
      </c>
      <c r="AB829">
        <f t="shared" si="238"/>
        <v>97817.433015074232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1.2143157596502507E-5</v>
      </c>
      <c r="AL829" s="17">
        <f t="shared" si="233"/>
        <v>1.2414103725898407E-10</v>
      </c>
      <c r="AQ829">
        <f t="shared" si="240"/>
        <v>1.2414103725898407E-10</v>
      </c>
    </row>
    <row r="830" spans="1:43" x14ac:dyDescent="0.2">
      <c r="A830">
        <f>front!A830</f>
        <v>573.03</v>
      </c>
      <c r="B830" s="1">
        <f t="shared" si="239"/>
        <v>0.45999999999992269</v>
      </c>
      <c r="C830">
        <f>front!D830-front!B830</f>
        <v>29040.05</v>
      </c>
      <c r="D830" s="2">
        <f>front!E830-front!C830</f>
        <v>52923.5</v>
      </c>
      <c r="E830" s="2">
        <f>IF(front!F830-front!C830&gt;0,front!F830-front!C830,0)</f>
        <v>52923.5</v>
      </c>
      <c r="F830" s="2">
        <f>front!I830-front!H830</f>
        <v>21501.300000000003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29710.747502815841</v>
      </c>
      <c r="J830" s="4">
        <f>D830/(constants!$A$4+constants!$B$4*data!D830+constants!$C$4*data!D830^2+constants!$D$4*data!D830^3+constants!$E$4*data!D830^4+constants!$F$4*data!D830^5+constants!$G$4*data!D830^6+constants!$H$4*data!D830^7)</f>
        <v>55717.585216089479</v>
      </c>
      <c r="K830" s="4">
        <f>E830/(constants!$A$4+constants!$B$4*data!E830+constants!$C$4*data!E830^2+constants!$D$4*data!E830^3+constants!$E$4*data!E830^4+constants!$F$4*data!E830^5+constants!$G$4*data!E830^6+constants!$H$4*data!E830^7)</f>
        <v>55717.585216089479</v>
      </c>
      <c r="L830" s="4">
        <f>F830/(constants!$A$4+constants!$B$4*data!F830+constants!$C$4*data!F830^2+constants!$D$4*data!F830^3+constants!$E$4*data!F830^4+constants!$F$4*data!F830^5+constants!$G$4*data!F830^6+constants!$H$4*data!F830^7)</f>
        <v>21775.313233612171</v>
      </c>
      <c r="M830" s="4"/>
      <c r="N830" s="4"/>
      <c r="O830" s="4">
        <f t="shared" si="234"/>
        <v>99035.825009386128</v>
      </c>
      <c r="P830" s="4">
        <f t="shared" si="235"/>
        <v>18572.528405363159</v>
      </c>
      <c r="Q830" s="4">
        <f t="shared" si="235"/>
        <v>18572.528405363159</v>
      </c>
      <c r="R830" s="4">
        <f t="shared" si="236"/>
        <v>7258.4377445373912</v>
      </c>
      <c r="S830" s="4"/>
      <c r="T830" s="4"/>
      <c r="U830" s="4">
        <f t="shared" si="237"/>
        <v>1</v>
      </c>
      <c r="V830" s="4"/>
      <c r="W830" s="4"/>
      <c r="X830">
        <f>IF(front!E830&gt;$X$2,O830,P830)</f>
        <v>99035.825009386128</v>
      </c>
      <c r="Y830">
        <f t="shared" si="241"/>
        <v>98456.703347283241</v>
      </c>
      <c r="Z830">
        <f>SUMPRODUCT($B$7:$B$456,Y$7:Y$456,EXP(constants!$B$32+constants!$A$32*ABS($A$7:$A$456-$A830)))</f>
        <v>3.2165358531476293E-3</v>
      </c>
      <c r="AA830">
        <f t="shared" si="232"/>
        <v>98456.700130747384</v>
      </c>
      <c r="AB830">
        <f t="shared" si="238"/>
        <v>98449.184655353878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1.2171860036149987E-5</v>
      </c>
      <c r="AL830" s="17">
        <f t="shared" si="233"/>
        <v>1.2363596589205532E-10</v>
      </c>
      <c r="AQ830">
        <f t="shared" si="240"/>
        <v>1.2363596589205532E-10</v>
      </c>
    </row>
    <row r="831" spans="1:43" x14ac:dyDescent="0.2">
      <c r="A831">
        <f>front!A831</f>
        <v>573.49</v>
      </c>
      <c r="B831" s="1">
        <f t="shared" si="239"/>
        <v>0.46000000000003638</v>
      </c>
      <c r="C831">
        <f>front!D831-front!B831</f>
        <v>29040.05</v>
      </c>
      <c r="D831" s="2">
        <f>front!E831-front!C831</f>
        <v>52923.5</v>
      </c>
      <c r="E831" s="2">
        <f>IF(front!F831-front!C831&gt;0,front!F831-front!C831,0)</f>
        <v>52923.5</v>
      </c>
      <c r="F831" s="2">
        <f>front!I831-front!H831</f>
        <v>21501.300000000003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29710.747502815841</v>
      </c>
      <c r="J831" s="4">
        <f>D831/(constants!$A$4+constants!$B$4*data!D831+constants!$C$4*data!D831^2+constants!$D$4*data!D831^3+constants!$E$4*data!D831^4+constants!$F$4*data!D831^5+constants!$G$4*data!D831^6+constants!$H$4*data!D831^7)</f>
        <v>55717.585216089479</v>
      </c>
      <c r="K831" s="4">
        <f>E831/(constants!$A$4+constants!$B$4*data!E831+constants!$C$4*data!E831^2+constants!$D$4*data!E831^3+constants!$E$4*data!E831^4+constants!$F$4*data!E831^5+constants!$G$4*data!E831^6+constants!$H$4*data!E831^7)</f>
        <v>55717.585216089479</v>
      </c>
      <c r="L831" s="4">
        <f>F831/(constants!$A$4+constants!$B$4*data!F831+constants!$C$4*data!F831^2+constants!$D$4*data!F831^3+constants!$E$4*data!F831^4+constants!$F$4*data!F831^5+constants!$G$4*data!F831^6+constants!$H$4*data!F831^7)</f>
        <v>21775.313233612171</v>
      </c>
      <c r="M831" s="4"/>
      <c r="N831" s="4"/>
      <c r="O831" s="4">
        <f t="shared" si="234"/>
        <v>99035.825009386128</v>
      </c>
      <c r="P831" s="4">
        <f t="shared" si="235"/>
        <v>18572.528405363159</v>
      </c>
      <c r="Q831" s="4">
        <f t="shared" si="235"/>
        <v>18572.528405363159</v>
      </c>
      <c r="R831" s="4">
        <f t="shared" si="236"/>
        <v>7258.4377445373912</v>
      </c>
      <c r="S831" s="4"/>
      <c r="T831" s="4"/>
      <c r="U831" s="4">
        <f t="shared" si="237"/>
        <v>1</v>
      </c>
      <c r="V831" s="4"/>
      <c r="W831" s="4"/>
      <c r="X831">
        <f>IF(front!E831&gt;$X$2,O831,P831)</f>
        <v>99035.825009386128</v>
      </c>
      <c r="Y831">
        <f t="shared" si="241"/>
        <v>98456.703347283241</v>
      </c>
      <c r="Z831">
        <f>SUMPRODUCT($B$7:$B$456,Y$7:Y$456,EXP(constants!$B$32+constants!$A$32*ABS($A$7:$A$456-$A831)))</f>
        <v>3.1334673107402157E-3</v>
      </c>
      <c r="AA831">
        <f t="shared" si="232"/>
        <v>98456.70021381593</v>
      </c>
      <c r="AB831">
        <f t="shared" si="238"/>
        <v>98449.184738422424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1.2200540213133605E-5</v>
      </c>
      <c r="AL831" s="17">
        <f t="shared" si="233"/>
        <v>1.2392728538636664E-10</v>
      </c>
      <c r="AQ831">
        <f t="shared" si="240"/>
        <v>1.2392728538636664E-10</v>
      </c>
    </row>
    <row r="832" spans="1:43" x14ac:dyDescent="0.2">
      <c r="A832">
        <f>front!A832</f>
        <v>573.94000000000005</v>
      </c>
      <c r="B832" s="1">
        <f t="shared" si="239"/>
        <v>0.45000000000004547</v>
      </c>
      <c r="C832">
        <f>front!D832-front!B832</f>
        <v>29203.200000000001</v>
      </c>
      <c r="D832" s="2">
        <f>front!E832-front!C832</f>
        <v>52592.9</v>
      </c>
      <c r="E832" s="2">
        <f>IF(front!F832-front!C832&gt;0,front!F832-front!C832,0)</f>
        <v>52592.9</v>
      </c>
      <c r="F832" s="2">
        <f>front!I832-front!H832</f>
        <v>27914.9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29884.090924902095</v>
      </c>
      <c r="J832" s="4">
        <f>D832/(constants!$A$4+constants!$B$4*data!D832+constants!$C$4*data!D832^2+constants!$D$4*data!D832^3+constants!$E$4*data!D832^4+constants!$F$4*data!D832^5+constants!$G$4*data!D832^6+constants!$H$4*data!D832^7)</f>
        <v>55351.598921447105</v>
      </c>
      <c r="K832" s="4">
        <f>E832/(constants!$A$4+constants!$B$4*data!E832+constants!$C$4*data!E832^2+constants!$D$4*data!E832^3+constants!$E$4*data!E832^4+constants!$F$4*data!E832^5+constants!$G$4*data!E832^6+constants!$H$4*data!E832^7)</f>
        <v>55351.598921447105</v>
      </c>
      <c r="L832" s="4">
        <f>F832/(constants!$A$4+constants!$B$4*data!F832+constants!$C$4*data!F832^2+constants!$D$4*data!F832^3+constants!$E$4*data!F832^4+constants!$F$4*data!F832^5+constants!$G$4*data!F832^6+constants!$H$4*data!F832^7)</f>
        <v>28517.063513660738</v>
      </c>
      <c r="M832" s="4"/>
      <c r="N832" s="4"/>
      <c r="O832" s="4">
        <f t="shared" si="234"/>
        <v>99613.63641634032</v>
      </c>
      <c r="P832" s="4">
        <f t="shared" si="235"/>
        <v>18450.532973815702</v>
      </c>
      <c r="Q832" s="4">
        <f t="shared" si="235"/>
        <v>18450.532973815702</v>
      </c>
      <c r="R832" s="4">
        <f t="shared" si="236"/>
        <v>9505.6878378869114</v>
      </c>
      <c r="S832" s="4"/>
      <c r="T832" s="4"/>
      <c r="U832" s="4">
        <f t="shared" si="237"/>
        <v>1</v>
      </c>
      <c r="V832" s="4"/>
      <c r="W832" s="4"/>
      <c r="X832">
        <f>IF(front!E832&gt;$X$2,O832,P832)</f>
        <v>99613.63641634032</v>
      </c>
      <c r="Y832">
        <f t="shared" si="241"/>
        <v>99034.514754237432</v>
      </c>
      <c r="Z832">
        <f>SUMPRODUCT($B$7:$B$456,Y$7:Y$456,EXP(constants!$B$32+constants!$A$32*ABS($A$7:$A$456-$A832)))</f>
        <v>3.0542808332325862E-3</v>
      </c>
      <c r="AA832">
        <f t="shared" si="232"/>
        <v>99034.511699956594</v>
      </c>
      <c r="AB832">
        <f t="shared" si="238"/>
        <v>99026.996224563089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1.2228575146669608E-5</v>
      </c>
      <c r="AL832" s="17">
        <f t="shared" si="233"/>
        <v>1.2348728743562939E-10</v>
      </c>
      <c r="AQ832">
        <f t="shared" si="240"/>
        <v>1.2348728743562939E-10</v>
      </c>
    </row>
    <row r="833" spans="1:43" x14ac:dyDescent="0.2">
      <c r="A833">
        <f>front!A833</f>
        <v>574.4</v>
      </c>
      <c r="B833" s="1">
        <f t="shared" si="239"/>
        <v>0.45999999999992269</v>
      </c>
      <c r="C833">
        <f>front!D833-front!B833</f>
        <v>29203.200000000001</v>
      </c>
      <c r="D833" s="2">
        <f>front!E833-front!C833</f>
        <v>52592.9</v>
      </c>
      <c r="E833" s="2">
        <f>IF(front!F833-front!C833&gt;0,front!F833-front!C833,0)</f>
        <v>52592.9</v>
      </c>
      <c r="F833" s="2">
        <f>front!I833-front!H833</f>
        <v>27914.9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29884.090924902095</v>
      </c>
      <c r="J833" s="4">
        <f>D833/(constants!$A$4+constants!$B$4*data!D833+constants!$C$4*data!D833^2+constants!$D$4*data!D833^3+constants!$E$4*data!D833^4+constants!$F$4*data!D833^5+constants!$G$4*data!D833^6+constants!$H$4*data!D833^7)</f>
        <v>55351.598921447105</v>
      </c>
      <c r="K833" s="4">
        <f>E833/(constants!$A$4+constants!$B$4*data!E833+constants!$C$4*data!E833^2+constants!$D$4*data!E833^3+constants!$E$4*data!E833^4+constants!$F$4*data!E833^5+constants!$G$4*data!E833^6+constants!$H$4*data!E833^7)</f>
        <v>55351.598921447105</v>
      </c>
      <c r="L833" s="4">
        <f>F833/(constants!$A$4+constants!$B$4*data!F833+constants!$C$4*data!F833^2+constants!$D$4*data!F833^3+constants!$E$4*data!F833^4+constants!$F$4*data!F833^5+constants!$G$4*data!F833^6+constants!$H$4*data!F833^7)</f>
        <v>28517.063513660738</v>
      </c>
      <c r="M833" s="4"/>
      <c r="N833" s="4"/>
      <c r="O833" s="4">
        <f t="shared" si="234"/>
        <v>99613.63641634032</v>
      </c>
      <c r="P833" s="4">
        <f t="shared" si="235"/>
        <v>18450.532973815702</v>
      </c>
      <c r="Q833" s="4">
        <f t="shared" si="235"/>
        <v>18450.532973815702</v>
      </c>
      <c r="R833" s="4">
        <f t="shared" si="236"/>
        <v>9505.6878378869114</v>
      </c>
      <c r="S833" s="4"/>
      <c r="T833" s="4"/>
      <c r="U833" s="4">
        <f t="shared" si="237"/>
        <v>1</v>
      </c>
      <c r="V833" s="4"/>
      <c r="W833" s="4"/>
      <c r="X833">
        <f>IF(front!E833&gt;$X$2,O833,P833)</f>
        <v>99613.63641634032</v>
      </c>
      <c r="Y833">
        <f t="shared" si="241"/>
        <v>99034.514754237432</v>
      </c>
      <c r="Z833">
        <f>SUMPRODUCT($B$7:$B$456,Y$7:Y$456,EXP(constants!$B$32+constants!$A$32*ABS($A$7:$A$456-$A833)))</f>
        <v>2.9754026025823046E-3</v>
      </c>
      <c r="AA833">
        <f t="shared" si="232"/>
        <v>99034.511778834829</v>
      </c>
      <c r="AB833">
        <f t="shared" si="238"/>
        <v>99026.996303441323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1.2257210610678519E-5</v>
      </c>
      <c r="AL833" s="17">
        <f t="shared" si="233"/>
        <v>1.2377645559519575E-10</v>
      </c>
      <c r="AQ833">
        <f t="shared" si="240"/>
        <v>1.2377645559519575E-10</v>
      </c>
    </row>
    <row r="834" spans="1:43" x14ac:dyDescent="0.2">
      <c r="A834">
        <f>front!A834</f>
        <v>574.86</v>
      </c>
      <c r="B834" s="1">
        <f t="shared" si="239"/>
        <v>0.46000000000003638</v>
      </c>
      <c r="C834">
        <f>front!D834-front!B834</f>
        <v>29374.25</v>
      </c>
      <c r="D834" s="2">
        <f>front!E834-front!C834</f>
        <v>52026.5</v>
      </c>
      <c r="E834" s="2">
        <f>IF(front!F834-front!C834&gt;0,front!F834-front!C834,0)</f>
        <v>52026.5</v>
      </c>
      <c r="F834" s="2">
        <f>front!I834-front!H834</f>
        <v>28400.1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30065.897087105506</v>
      </c>
      <c r="J834" s="4">
        <f>D834/(constants!$A$4+constants!$B$4*data!D834+constants!$C$4*data!D834^2+constants!$D$4*data!D834^3+constants!$E$4*data!D834^4+constants!$F$4*data!D834^5+constants!$G$4*data!D834^6+constants!$H$4*data!D834^7)</f>
        <v>54724.80354158915</v>
      </c>
      <c r="K834" s="4">
        <f>E834/(constants!$A$4+constants!$B$4*data!E834+constants!$C$4*data!E834^2+constants!$D$4*data!E834^3+constants!$E$4*data!E834^4+constants!$F$4*data!E834^5+constants!$G$4*data!E834^6+constants!$H$4*data!E834^7)</f>
        <v>54724.80354158915</v>
      </c>
      <c r="L834" s="4">
        <f>F834/(constants!$A$4+constants!$B$4*data!F834+constants!$C$4*data!F834^2+constants!$D$4*data!F834^3+constants!$E$4*data!F834^4+constants!$F$4*data!F834^5+constants!$G$4*data!F834^6+constants!$H$4*data!F834^7)</f>
        <v>29031.438247558995</v>
      </c>
      <c r="M834" s="4"/>
      <c r="N834" s="4"/>
      <c r="O834" s="4">
        <f t="shared" si="234"/>
        <v>100219.65695701835</v>
      </c>
      <c r="P834" s="4">
        <f t="shared" si="235"/>
        <v>18241.601180529717</v>
      </c>
      <c r="Q834" s="4">
        <f t="shared" si="235"/>
        <v>18241.601180529717</v>
      </c>
      <c r="R834" s="4">
        <f t="shared" si="236"/>
        <v>9677.1460825196646</v>
      </c>
      <c r="S834" s="4"/>
      <c r="T834" s="4"/>
      <c r="U834" s="4">
        <f t="shared" si="237"/>
        <v>1</v>
      </c>
      <c r="V834" s="4"/>
      <c r="W834" s="4"/>
      <c r="X834">
        <f>IF(front!E834&gt;$X$2,O834,P834)</f>
        <v>100219.65695701835</v>
      </c>
      <c r="Y834">
        <f t="shared" si="241"/>
        <v>99640.535294915462</v>
      </c>
      <c r="Z834">
        <f>SUMPRODUCT($B$7:$B$456,Y$7:Y$456,EXP(constants!$B$32+constants!$A$32*ABS($A$7:$A$456-$A834)))</f>
        <v>2.8985614391207272E-3</v>
      </c>
      <c r="AA834">
        <f t="shared" si="232"/>
        <v>99640.532396354029</v>
      </c>
      <c r="AB834">
        <f t="shared" si="238"/>
        <v>99633.016920960523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1.2285823135293974E-5</v>
      </c>
      <c r="AL834" s="17">
        <f t="shared" si="233"/>
        <v>1.2331076098037251E-10</v>
      </c>
      <c r="AQ834">
        <f t="shared" si="240"/>
        <v>1.2331076098037251E-10</v>
      </c>
    </row>
    <row r="835" spans="1:43" x14ac:dyDescent="0.2">
      <c r="A835">
        <f>front!A835</f>
        <v>575.32000000000005</v>
      </c>
      <c r="B835" s="1">
        <f t="shared" si="239"/>
        <v>0.46000000000003638</v>
      </c>
      <c r="C835">
        <f>front!D835-front!B835</f>
        <v>29374.25</v>
      </c>
      <c r="D835" s="2">
        <f>front!E835-front!C835</f>
        <v>52026.5</v>
      </c>
      <c r="E835" s="2">
        <f>IF(front!F835-front!C835&gt;0,front!F835-front!C835,0)</f>
        <v>52026.5</v>
      </c>
      <c r="F835" s="2">
        <f>front!I835-front!H835</f>
        <v>28400.1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30065.897087105506</v>
      </c>
      <c r="J835" s="4">
        <f>D835/(constants!$A$4+constants!$B$4*data!D835+constants!$C$4*data!D835^2+constants!$D$4*data!D835^3+constants!$E$4*data!D835^4+constants!$F$4*data!D835^5+constants!$G$4*data!D835^6+constants!$H$4*data!D835^7)</f>
        <v>54724.80354158915</v>
      </c>
      <c r="K835" s="4">
        <f>E835/(constants!$A$4+constants!$B$4*data!E835+constants!$C$4*data!E835^2+constants!$D$4*data!E835^3+constants!$E$4*data!E835^4+constants!$F$4*data!E835^5+constants!$G$4*data!E835^6+constants!$H$4*data!E835^7)</f>
        <v>54724.80354158915</v>
      </c>
      <c r="L835" s="4">
        <f>F835/(constants!$A$4+constants!$B$4*data!F835+constants!$C$4*data!F835^2+constants!$D$4*data!F835^3+constants!$E$4*data!F835^4+constants!$F$4*data!F835^5+constants!$G$4*data!F835^6+constants!$H$4*data!F835^7)</f>
        <v>29031.438247558995</v>
      </c>
      <c r="M835" s="4"/>
      <c r="N835" s="4"/>
      <c r="O835" s="4">
        <f t="shared" si="234"/>
        <v>100219.65695701835</v>
      </c>
      <c r="P835" s="4">
        <f t="shared" si="235"/>
        <v>18241.601180529717</v>
      </c>
      <c r="Q835" s="4">
        <f t="shared" si="235"/>
        <v>18241.601180529717</v>
      </c>
      <c r="R835" s="4">
        <f t="shared" si="236"/>
        <v>9677.1460825196646</v>
      </c>
      <c r="S835" s="4"/>
      <c r="T835" s="4"/>
      <c r="U835" s="4">
        <f t="shared" si="237"/>
        <v>1</v>
      </c>
      <c r="V835" s="4"/>
      <c r="W835" s="4"/>
      <c r="X835">
        <f>IF(front!E835&gt;$X$2,O835,P835)</f>
        <v>100219.65695701835</v>
      </c>
      <c r="Y835">
        <f t="shared" si="241"/>
        <v>99640.535294915462</v>
      </c>
      <c r="Z835">
        <f>SUMPRODUCT($B$7:$B$456,Y$7:Y$456,EXP(constants!$B$32+constants!$A$32*ABS($A$7:$A$456-$A835)))</f>
        <v>2.8237047346352257E-3</v>
      </c>
      <c r="AA835">
        <f t="shared" si="232"/>
        <v>99640.532471210725</v>
      </c>
      <c r="AB835">
        <f t="shared" si="238"/>
        <v>99633.016995817219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1.2314412495579143E-5</v>
      </c>
      <c r="AL835" s="17">
        <f t="shared" si="233"/>
        <v>1.2359770753600812E-10</v>
      </c>
      <c r="AQ835">
        <f t="shared" si="240"/>
        <v>1.2359770753600812E-10</v>
      </c>
    </row>
    <row r="836" spans="1:43" x14ac:dyDescent="0.2">
      <c r="A836">
        <f>front!A836</f>
        <v>575.77</v>
      </c>
      <c r="B836" s="1">
        <f t="shared" si="239"/>
        <v>0.44999999999993179</v>
      </c>
      <c r="C836">
        <f>front!D836-front!B836</f>
        <v>29609.55</v>
      </c>
      <c r="D836" s="2">
        <f>front!E836-front!C836</f>
        <v>52505.2</v>
      </c>
      <c r="E836" s="2">
        <f>IF(front!F836-front!C836&gt;0,front!F836-front!C836,0)</f>
        <v>52505.2</v>
      </c>
      <c r="F836" s="2">
        <f>front!I836-front!H836</f>
        <v>22895.800000000003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30316.108955106738</v>
      </c>
      <c r="J836" s="4">
        <f>D836/(constants!$A$4+constants!$B$4*data!D836+constants!$C$4*data!D836^2+constants!$D$4*data!D836^3+constants!$E$4*data!D836^4+constants!$F$4*data!D836^5+constants!$G$4*data!D836^6+constants!$H$4*data!D836^7)</f>
        <v>55254.529275847875</v>
      </c>
      <c r="K836" s="4">
        <f>E836/(constants!$A$4+constants!$B$4*data!E836+constants!$C$4*data!E836^2+constants!$D$4*data!E836^3+constants!$E$4*data!E836^4+constants!$F$4*data!E836^5+constants!$G$4*data!E836^6+constants!$H$4*data!E836^7)</f>
        <v>55254.529275847875</v>
      </c>
      <c r="L836" s="4">
        <f>F836/(constants!$A$4+constants!$B$4*data!F836+constants!$C$4*data!F836^2+constants!$D$4*data!F836^3+constants!$E$4*data!F836^4+constants!$F$4*data!F836^5+constants!$G$4*data!F836^6+constants!$H$4*data!F836^7)</f>
        <v>23231.543960513249</v>
      </c>
      <c r="M836" s="4"/>
      <c r="N836" s="4"/>
      <c r="O836" s="4">
        <f t="shared" si="234"/>
        <v>101053.69651702246</v>
      </c>
      <c r="P836" s="4">
        <f t="shared" si="235"/>
        <v>18418.176425282625</v>
      </c>
      <c r="Q836" s="4">
        <f t="shared" si="235"/>
        <v>18418.176425282625</v>
      </c>
      <c r="R836" s="4">
        <f t="shared" si="236"/>
        <v>7743.8479868377499</v>
      </c>
      <c r="S836" s="4"/>
      <c r="T836" s="4"/>
      <c r="U836" s="4">
        <f t="shared" si="237"/>
        <v>1</v>
      </c>
      <c r="V836" s="4"/>
      <c r="W836" s="4"/>
      <c r="X836">
        <f>IF(front!E836&gt;$X$2,O836,P836)</f>
        <v>101053.69651702246</v>
      </c>
      <c r="Y836">
        <f t="shared" si="241"/>
        <v>100474.57485491957</v>
      </c>
      <c r="Z836">
        <f>SUMPRODUCT($B$7:$B$456,Y$7:Y$456,EXP(constants!$B$32+constants!$A$32*ABS($A$7:$A$456-$A836)))</f>
        <v>2.7523463289831455E-3</v>
      </c>
      <c r="AA836">
        <f t="shared" si="232"/>
        <v>100474.57210257323</v>
      </c>
      <c r="AB836">
        <f t="shared" si="238"/>
        <v>100467.05662717973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1.2342357718613353E-5</v>
      </c>
      <c r="AL836" s="17">
        <f t="shared" si="233"/>
        <v>1.2284979905815544E-10</v>
      </c>
      <c r="AQ836">
        <f t="shared" si="240"/>
        <v>1.2284979905815544E-10</v>
      </c>
    </row>
    <row r="837" spans="1:43" x14ac:dyDescent="0.2">
      <c r="A837">
        <f>front!A837</f>
        <v>576.23</v>
      </c>
      <c r="B837" s="1">
        <f t="shared" si="239"/>
        <v>0.46000000000003638</v>
      </c>
      <c r="C837">
        <f>front!D837-front!B837</f>
        <v>29609.55</v>
      </c>
      <c r="D837" s="2">
        <f>front!E837-front!C837</f>
        <v>52505.2</v>
      </c>
      <c r="E837" s="2">
        <f>IF(front!F837-front!C837&gt;0,front!F837-front!C837,0)</f>
        <v>52505.2</v>
      </c>
      <c r="F837" s="2">
        <f>front!I837-front!H837</f>
        <v>22895.800000000003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30316.108955106738</v>
      </c>
      <c r="J837" s="4">
        <f>D837/(constants!$A$4+constants!$B$4*data!D837+constants!$C$4*data!D837^2+constants!$D$4*data!D837^3+constants!$E$4*data!D837^4+constants!$F$4*data!D837^5+constants!$G$4*data!D837^6+constants!$H$4*data!D837^7)</f>
        <v>55254.529275847875</v>
      </c>
      <c r="K837" s="4">
        <f>E837/(constants!$A$4+constants!$B$4*data!E837+constants!$C$4*data!E837^2+constants!$D$4*data!E837^3+constants!$E$4*data!E837^4+constants!$F$4*data!E837^5+constants!$G$4*data!E837^6+constants!$H$4*data!E837^7)</f>
        <v>55254.529275847875</v>
      </c>
      <c r="L837" s="4">
        <f>F837/(constants!$A$4+constants!$B$4*data!F837+constants!$C$4*data!F837^2+constants!$D$4*data!F837^3+constants!$E$4*data!F837^4+constants!$F$4*data!F837^5+constants!$G$4*data!F837^6+constants!$H$4*data!F837^7)</f>
        <v>23231.543960513249</v>
      </c>
      <c r="M837" s="4"/>
      <c r="N837" s="4"/>
      <c r="O837" s="4">
        <f t="shared" si="234"/>
        <v>101053.69651702246</v>
      </c>
      <c r="P837" s="4">
        <f t="shared" si="235"/>
        <v>18418.176425282625</v>
      </c>
      <c r="Q837" s="4">
        <f t="shared" si="235"/>
        <v>18418.176425282625</v>
      </c>
      <c r="R837" s="4">
        <f t="shared" si="236"/>
        <v>7743.8479868377499</v>
      </c>
      <c r="S837" s="4"/>
      <c r="T837" s="4"/>
      <c r="U837" s="4">
        <f t="shared" si="237"/>
        <v>1</v>
      </c>
      <c r="V837" s="4"/>
      <c r="W837" s="4"/>
      <c r="X837">
        <f>IF(front!E837&gt;$X$2,O837,P837)</f>
        <v>101053.69651702246</v>
      </c>
      <c r="Y837">
        <f t="shared" si="241"/>
        <v>100474.57485491957</v>
      </c>
      <c r="Z837">
        <f>SUMPRODUCT($B$7:$B$456,Y$7:Y$456,EXP(constants!$B$32+constants!$A$32*ABS($A$7:$A$456-$A837)))</f>
        <v>2.6812656980847553E-3</v>
      </c>
      <c r="AA837">
        <f t="shared" si="232"/>
        <v>100474.57217365387</v>
      </c>
      <c r="AB837">
        <f t="shared" si="238"/>
        <v>100467.05669826036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1.2370900595696641E-5</v>
      </c>
      <c r="AL837" s="17">
        <f t="shared" si="233"/>
        <v>1.2313390082533243E-10</v>
      </c>
      <c r="AQ837">
        <f t="shared" si="240"/>
        <v>1.2313390082533243E-10</v>
      </c>
    </row>
    <row r="838" spans="1:43" x14ac:dyDescent="0.2">
      <c r="A838">
        <f>front!A838</f>
        <v>576.69000000000005</v>
      </c>
      <c r="B838" s="1">
        <f t="shared" si="239"/>
        <v>0.46000000000003638</v>
      </c>
      <c r="C838">
        <f>front!D838-front!B838</f>
        <v>29777.1</v>
      </c>
      <c r="D838" s="2">
        <f>front!E838-front!C838</f>
        <v>51884.6</v>
      </c>
      <c r="E838" s="2">
        <f>IF(front!F838-front!C838&gt;0,front!F838-front!C838,0)</f>
        <v>51884.6</v>
      </c>
      <c r="F838" s="2">
        <f>front!I838-front!H838</f>
        <v>28862.399999999998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30494.358623850283</v>
      </c>
      <c r="J838" s="4">
        <f>D838/(constants!$A$4+constants!$B$4*data!D838+constants!$C$4*data!D838^2+constants!$D$4*data!D838^3+constants!$E$4*data!D838^4+constants!$F$4*data!D838^5+constants!$G$4*data!D838^6+constants!$H$4*data!D838^7)</f>
        <v>54567.813756421805</v>
      </c>
      <c r="K838" s="4">
        <f>E838/(constants!$A$4+constants!$B$4*data!E838+constants!$C$4*data!E838^2+constants!$D$4*data!E838^3+constants!$E$4*data!E838^4+constants!$F$4*data!E838^5+constants!$G$4*data!E838^6+constants!$H$4*data!E838^7)</f>
        <v>54567.813756421805</v>
      </c>
      <c r="L838" s="4">
        <f>F838/(constants!$A$4+constants!$B$4*data!F838+constants!$C$4*data!F838^2+constants!$D$4*data!F838^3+constants!$E$4*data!F838^4+constants!$F$4*data!F838^5+constants!$G$4*data!F838^6+constants!$H$4*data!F838^7)</f>
        <v>29522.071515691452</v>
      </c>
      <c r="M838" s="4"/>
      <c r="N838" s="4"/>
      <c r="O838" s="4">
        <f t="shared" si="234"/>
        <v>101647.86207950093</v>
      </c>
      <c r="P838" s="4">
        <f t="shared" si="235"/>
        <v>18189.271252140603</v>
      </c>
      <c r="Q838" s="4">
        <f t="shared" si="235"/>
        <v>18189.271252140603</v>
      </c>
      <c r="R838" s="4">
        <f t="shared" si="236"/>
        <v>9840.6905052304846</v>
      </c>
      <c r="S838" s="4"/>
      <c r="T838" s="4"/>
      <c r="U838" s="4">
        <f t="shared" si="237"/>
        <v>1</v>
      </c>
      <c r="V838" s="4"/>
      <c r="W838" s="4"/>
      <c r="X838">
        <f>IF(front!E838&gt;$X$2,O838,P838)</f>
        <v>101647.86207950093</v>
      </c>
      <c r="Y838">
        <f t="shared" si="241"/>
        <v>101068.74041739805</v>
      </c>
      <c r="Z838">
        <f>SUMPRODUCT($B$7:$B$456,Y$7:Y$456,EXP(constants!$B$32+constants!$A$32*ABS($A$7:$A$456-$A838)))</f>
        <v>2.6120207577154629E-3</v>
      </c>
      <c r="AA838">
        <f t="shared" si="232"/>
        <v>101068.73780537728</v>
      </c>
      <c r="AB838">
        <f t="shared" si="238"/>
        <v>101061.22232998378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1.2399419645397668E-5</v>
      </c>
      <c r="AL838" s="17">
        <f t="shared" si="233"/>
        <v>1.2269215985644073E-10</v>
      </c>
      <c r="AQ838">
        <f t="shared" si="240"/>
        <v>1.2269215985644073E-10</v>
      </c>
    </row>
    <row r="839" spans="1:43" x14ac:dyDescent="0.2">
      <c r="A839">
        <f>front!A839</f>
        <v>577.15</v>
      </c>
      <c r="B839" s="1">
        <f t="shared" si="239"/>
        <v>0.45999999999992269</v>
      </c>
      <c r="C839">
        <f>front!D839-front!B839</f>
        <v>29777.1</v>
      </c>
      <c r="D839" s="2">
        <f>front!E839-front!C839</f>
        <v>51884.6</v>
      </c>
      <c r="E839" s="2">
        <f>IF(front!F839-front!C839&gt;0,front!F839-front!C839,0)</f>
        <v>51884.6</v>
      </c>
      <c r="F839" s="2">
        <f>front!I839-front!H839</f>
        <v>28862.399999999998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30494.358623850283</v>
      </c>
      <c r="J839" s="4">
        <f>D839/(constants!$A$4+constants!$B$4*data!D839+constants!$C$4*data!D839^2+constants!$D$4*data!D839^3+constants!$E$4*data!D839^4+constants!$F$4*data!D839^5+constants!$G$4*data!D839^6+constants!$H$4*data!D839^7)</f>
        <v>54567.813756421805</v>
      </c>
      <c r="K839" s="4">
        <f>E839/(constants!$A$4+constants!$B$4*data!E839+constants!$C$4*data!E839^2+constants!$D$4*data!E839^3+constants!$E$4*data!E839^4+constants!$F$4*data!E839^5+constants!$G$4*data!E839^6+constants!$H$4*data!E839^7)</f>
        <v>54567.813756421805</v>
      </c>
      <c r="L839" s="4">
        <f>F839/(constants!$A$4+constants!$B$4*data!F839+constants!$C$4*data!F839^2+constants!$D$4*data!F839^3+constants!$E$4*data!F839^4+constants!$F$4*data!F839^5+constants!$G$4*data!F839^6+constants!$H$4*data!F839^7)</f>
        <v>29522.071515691452</v>
      </c>
      <c r="M839" s="4"/>
      <c r="N839" s="4"/>
      <c r="O839" s="4">
        <f t="shared" si="234"/>
        <v>101647.86207950093</v>
      </c>
      <c r="P839" s="4">
        <f t="shared" si="235"/>
        <v>18189.271252140603</v>
      </c>
      <c r="Q839" s="4">
        <f t="shared" si="235"/>
        <v>18189.271252140603</v>
      </c>
      <c r="R839" s="4">
        <f t="shared" si="236"/>
        <v>9840.6905052304846</v>
      </c>
      <c r="S839" s="4"/>
      <c r="T839" s="4"/>
      <c r="U839" s="4">
        <f t="shared" si="237"/>
        <v>1</v>
      </c>
      <c r="V839" s="4"/>
      <c r="W839" s="4"/>
      <c r="X839">
        <f>IF(front!E839&gt;$X$2,O839,P839)</f>
        <v>101647.86207950093</v>
      </c>
      <c r="Y839">
        <f t="shared" si="241"/>
        <v>101068.74041739805</v>
      </c>
      <c r="Z839">
        <f>SUMPRODUCT($B$7:$B$456,Y$7:Y$456,EXP(constants!$B$32+constants!$A$32*ABS($A$7:$A$456-$A839)))</f>
        <v>2.5445641003090328E-3</v>
      </c>
      <c r="AA839">
        <f t="shared" ref="AA839:AA902" si="242">Y839-Z839</f>
        <v>101068.73787283395</v>
      </c>
      <c r="AB839">
        <f t="shared" si="238"/>
        <v>101061.22239744045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1.2427914647407751E-5</v>
      </c>
      <c r="AL839" s="17">
        <f t="shared" ref="AL839:AL902" si="243">IF(AB839=0,0,AI839/AB839)</f>
        <v>1.2297411759510352E-10</v>
      </c>
      <c r="AQ839">
        <f t="shared" si="240"/>
        <v>1.2297411759510352E-10</v>
      </c>
    </row>
    <row r="840" spans="1:43" x14ac:dyDescent="0.2">
      <c r="A840">
        <f>front!A840</f>
        <v>577.6</v>
      </c>
      <c r="B840" s="1">
        <f t="shared" si="239"/>
        <v>0.45000000000004547</v>
      </c>
      <c r="C840">
        <f>front!D840-front!B840</f>
        <v>29965.999999999996</v>
      </c>
      <c r="D840" s="2">
        <f>front!E840-front!C840</f>
        <v>52804.4</v>
      </c>
      <c r="E840" s="2">
        <f>IF(front!F840-front!C840&gt;0,front!F840-front!C840,0)</f>
        <v>52804.4</v>
      </c>
      <c r="F840" s="2">
        <f>front!I840-front!H840</f>
        <v>37214.1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30695.402760296707</v>
      </c>
      <c r="J840" s="4">
        <f>D840/(constants!$A$4+constants!$B$4*data!D840+constants!$C$4*data!D840^2+constants!$D$4*data!D840^3+constants!$E$4*data!D840^4+constants!$F$4*data!D840^5+constants!$G$4*data!D840^6+constants!$H$4*data!D840^7)</f>
        <v>55585.724753306851</v>
      </c>
      <c r="K840" s="4">
        <f>E840/(constants!$A$4+constants!$B$4*data!E840+constants!$C$4*data!E840^2+constants!$D$4*data!E840^3+constants!$E$4*data!E840^4+constants!$F$4*data!E840^5+constants!$G$4*data!E840^6+constants!$H$4*data!E840^7)</f>
        <v>55585.724753306851</v>
      </c>
      <c r="L840" s="4">
        <f>F840/(constants!$A$4+constants!$B$4*data!F840+constants!$C$4*data!F840^2+constants!$D$4*data!F840^3+constants!$E$4*data!F840^4+constants!$F$4*data!F840^5+constants!$G$4*data!F840^6+constants!$H$4*data!F840^7)</f>
        <v>38474.633290892751</v>
      </c>
      <c r="M840" s="4"/>
      <c r="N840" s="4"/>
      <c r="O840" s="4">
        <f t="shared" ref="O840:O903" si="244">I840*1000/O$4</f>
        <v>102318.00920098902</v>
      </c>
      <c r="P840" s="4">
        <f t="shared" ref="P840:Q903" si="245">J840*1000/P$4</f>
        <v>18528.57491776895</v>
      </c>
      <c r="Q840" s="4">
        <f t="shared" si="245"/>
        <v>18528.57491776895</v>
      </c>
      <c r="R840" s="4">
        <f t="shared" ref="R840:R903" si="246">L840*1000/R$4</f>
        <v>12824.877763630917</v>
      </c>
      <c r="S840" s="4"/>
      <c r="T840" s="4"/>
      <c r="U840" s="4">
        <f t="shared" ref="U840:U903" si="247">Q840/P840</f>
        <v>1</v>
      </c>
      <c r="V840" s="4"/>
      <c r="W840" s="4"/>
      <c r="X840">
        <f>IF(front!E840&gt;$X$2,O840,P840)</f>
        <v>102318.00920098902</v>
      </c>
      <c r="Y840">
        <f t="shared" si="241"/>
        <v>101738.88753888613</v>
      </c>
      <c r="Z840">
        <f>SUMPRODUCT($B$7:$B$456,Y$7:Y$456,EXP(constants!$B$32+constants!$A$32*ABS($A$7:$A$456-$A840)))</f>
        <v>2.4802599133129824E-3</v>
      </c>
      <c r="AA840">
        <f t="shared" si="242"/>
        <v>101738.88505862623</v>
      </c>
      <c r="AB840">
        <f t="shared" ref="AB840:AB903" si="248">IF((AA840-$AA$3)&gt;0,AA840-$AA$3,0)</f>
        <v>101731.36958323272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1.2455766713122907E-5</v>
      </c>
      <c r="AL840" s="17">
        <f t="shared" si="243"/>
        <v>1.224378160261774E-10</v>
      </c>
      <c r="AQ840">
        <f t="shared" si="240"/>
        <v>1.224378160261774E-10</v>
      </c>
    </row>
    <row r="841" spans="1:43" x14ac:dyDescent="0.2">
      <c r="A841">
        <f>front!A841</f>
        <v>578.05999999999995</v>
      </c>
      <c r="B841" s="1">
        <f t="shared" ref="B841:B904" si="249">A841-A840</f>
        <v>0.45999999999992269</v>
      </c>
      <c r="C841">
        <f>front!D841-front!B841</f>
        <v>29965.999999999996</v>
      </c>
      <c r="D841" s="2">
        <f>front!E841-front!C841</f>
        <v>52804.4</v>
      </c>
      <c r="E841" s="2">
        <f>IF(front!F841-front!C841&gt;0,front!F841-front!C841,0)</f>
        <v>52804.4</v>
      </c>
      <c r="F841" s="2">
        <f>front!I841-front!H841</f>
        <v>37214.1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30695.402760296707</v>
      </c>
      <c r="J841" s="4">
        <f>D841/(constants!$A$4+constants!$B$4*data!D841+constants!$C$4*data!D841^2+constants!$D$4*data!D841^3+constants!$E$4*data!D841^4+constants!$F$4*data!D841^5+constants!$G$4*data!D841^6+constants!$H$4*data!D841^7)</f>
        <v>55585.724753306851</v>
      </c>
      <c r="K841" s="4">
        <f>E841/(constants!$A$4+constants!$B$4*data!E841+constants!$C$4*data!E841^2+constants!$D$4*data!E841^3+constants!$E$4*data!E841^4+constants!$F$4*data!E841^5+constants!$G$4*data!E841^6+constants!$H$4*data!E841^7)</f>
        <v>55585.724753306851</v>
      </c>
      <c r="L841" s="4">
        <f>F841/(constants!$A$4+constants!$B$4*data!F841+constants!$C$4*data!F841^2+constants!$D$4*data!F841^3+constants!$E$4*data!F841^4+constants!$F$4*data!F841^5+constants!$G$4*data!F841^6+constants!$H$4*data!F841^7)</f>
        <v>38474.633290892751</v>
      </c>
      <c r="M841" s="4"/>
      <c r="N841" s="4"/>
      <c r="O841" s="4">
        <f t="shared" si="244"/>
        <v>102318.00920098902</v>
      </c>
      <c r="P841" s="4">
        <f t="shared" si="245"/>
        <v>18528.57491776895</v>
      </c>
      <c r="Q841" s="4">
        <f t="shared" si="245"/>
        <v>18528.57491776895</v>
      </c>
      <c r="R841" s="4">
        <f t="shared" si="246"/>
        <v>12824.877763630917</v>
      </c>
      <c r="S841" s="4"/>
      <c r="T841" s="4"/>
      <c r="U841" s="4">
        <f t="shared" si="247"/>
        <v>1</v>
      </c>
      <c r="V841" s="4"/>
      <c r="W841" s="4"/>
      <c r="X841">
        <f>IF(front!E841&gt;$X$2,O841,P841)</f>
        <v>102318.00920098902</v>
      </c>
      <c r="Y841">
        <f t="shared" si="241"/>
        <v>101738.88753888613</v>
      </c>
      <c r="Z841">
        <f>SUMPRODUCT($B$7:$B$456,Y$7:Y$456,EXP(constants!$B$32+constants!$A$32*ABS($A$7:$A$456-$A841)))</f>
        <v>2.4162060413224747E-3</v>
      </c>
      <c r="AA841">
        <f t="shared" si="242"/>
        <v>101738.88512268009</v>
      </c>
      <c r="AB841">
        <f t="shared" si="248"/>
        <v>101731.36964728658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1.248421349808496E-5</v>
      </c>
      <c r="AL841" s="17">
        <f t="shared" si="243"/>
        <v>1.2271744243067844E-10</v>
      </c>
      <c r="AQ841">
        <f t="shared" si="240"/>
        <v>1.2271744243067844E-10</v>
      </c>
    </row>
    <row r="842" spans="1:43" x14ac:dyDescent="0.2">
      <c r="A842">
        <f>front!A842</f>
        <v>578.52</v>
      </c>
      <c r="B842" s="1">
        <f t="shared" si="249"/>
        <v>0.46000000000003638</v>
      </c>
      <c r="C842">
        <f>front!D842-front!B842</f>
        <v>30110.400000000001</v>
      </c>
      <c r="D842" s="2">
        <f>front!E842-front!C842</f>
        <v>51816.4</v>
      </c>
      <c r="E842" s="2">
        <f>IF(front!F842-front!C842&gt;0,front!F842-front!C842,0)</f>
        <v>51816.4</v>
      </c>
      <c r="F842" s="2">
        <f>front!I842-front!H842</f>
        <v>32324.5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30849.143934838066</v>
      </c>
      <c r="J842" s="4">
        <f>D842/(constants!$A$4+constants!$B$4*data!D842+constants!$C$4*data!D842^2+constants!$D$4*data!D842^3+constants!$E$4*data!D842^4+constants!$F$4*data!D842^5+constants!$G$4*data!D842^6+constants!$H$4*data!D842^7)</f>
        <v>54492.36677640467</v>
      </c>
      <c r="K842" s="4">
        <f>E842/(constants!$A$4+constants!$B$4*data!E842+constants!$C$4*data!E842^2+constants!$D$4*data!E842^3+constants!$E$4*data!E842^4+constants!$F$4*data!E842^5+constants!$G$4*data!E842^6+constants!$H$4*data!E842^7)</f>
        <v>54492.36677640467</v>
      </c>
      <c r="L842" s="4">
        <f>F842/(constants!$A$4+constants!$B$4*data!F842+constants!$C$4*data!F842^2+constants!$D$4*data!F842^3+constants!$E$4*data!F842^4+constants!$F$4*data!F842^5+constants!$G$4*data!F842^6+constants!$H$4*data!F842^7)</f>
        <v>33212.741501869554</v>
      </c>
      <c r="M842" s="4"/>
      <c r="N842" s="4"/>
      <c r="O842" s="4">
        <f t="shared" si="244"/>
        <v>102830.47978279355</v>
      </c>
      <c r="P842" s="4">
        <f t="shared" si="245"/>
        <v>18164.122258801559</v>
      </c>
      <c r="Q842" s="4">
        <f t="shared" si="245"/>
        <v>18164.122258801559</v>
      </c>
      <c r="R842" s="4">
        <f t="shared" si="246"/>
        <v>11070.913833956518</v>
      </c>
      <c r="S842" s="4"/>
      <c r="T842" s="4"/>
      <c r="U842" s="4">
        <f t="shared" si="247"/>
        <v>1</v>
      </c>
      <c r="V842" s="4"/>
      <c r="W842" s="4"/>
      <c r="X842">
        <f>IF(front!E842&gt;$X$2,O842,P842)</f>
        <v>102830.47978279355</v>
      </c>
      <c r="Y842">
        <f t="shared" si="241"/>
        <v>102251.35812069067</v>
      </c>
      <c r="Z842">
        <f>SUMPRODUCT($B$7:$B$456,Y$7:Y$456,EXP(constants!$B$32+constants!$A$32*ABS($A$7:$A$456-$A842)))</f>
        <v>2.3538063905266544E-3</v>
      </c>
      <c r="AA842">
        <f t="shared" si="242"/>
        <v>102251.35576688428</v>
      </c>
      <c r="AB842">
        <f t="shared" si="248"/>
        <v>102243.84029149078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1.2512635586157161E-5</v>
      </c>
      <c r="AL842" s="17">
        <f t="shared" si="243"/>
        <v>1.2238033656095489E-10</v>
      </c>
      <c r="AQ842">
        <f t="shared" si="240"/>
        <v>1.2238033656095489E-10</v>
      </c>
    </row>
    <row r="843" spans="1:43" x14ac:dyDescent="0.2">
      <c r="A843">
        <f>front!A843</f>
        <v>578.97</v>
      </c>
      <c r="B843" s="1">
        <f t="shared" si="249"/>
        <v>0.45000000000004547</v>
      </c>
      <c r="C843">
        <f>front!D843-front!B843</f>
        <v>30110.400000000001</v>
      </c>
      <c r="D843" s="2">
        <f>front!E843-front!C843</f>
        <v>51816.4</v>
      </c>
      <c r="E843" s="2">
        <f>IF(front!F843-front!C843&gt;0,front!F843-front!C843,0)</f>
        <v>51816.4</v>
      </c>
      <c r="F843" s="2">
        <f>front!I843-front!H843</f>
        <v>32324.5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30849.143934838066</v>
      </c>
      <c r="J843" s="4">
        <f>D843/(constants!$A$4+constants!$B$4*data!D843+constants!$C$4*data!D843^2+constants!$D$4*data!D843^3+constants!$E$4*data!D843^4+constants!$F$4*data!D843^5+constants!$G$4*data!D843^6+constants!$H$4*data!D843^7)</f>
        <v>54492.36677640467</v>
      </c>
      <c r="K843" s="4">
        <f>E843/(constants!$A$4+constants!$B$4*data!E843+constants!$C$4*data!E843^2+constants!$D$4*data!E843^3+constants!$E$4*data!E843^4+constants!$F$4*data!E843^5+constants!$G$4*data!E843^6+constants!$H$4*data!E843^7)</f>
        <v>54492.36677640467</v>
      </c>
      <c r="L843" s="4">
        <f>F843/(constants!$A$4+constants!$B$4*data!F843+constants!$C$4*data!F843^2+constants!$D$4*data!F843^3+constants!$E$4*data!F843^4+constants!$F$4*data!F843^5+constants!$G$4*data!F843^6+constants!$H$4*data!F843^7)</f>
        <v>33212.741501869554</v>
      </c>
      <c r="M843" s="4"/>
      <c r="N843" s="4"/>
      <c r="O843" s="4">
        <f t="shared" si="244"/>
        <v>102830.47978279355</v>
      </c>
      <c r="P843" s="4">
        <f t="shared" si="245"/>
        <v>18164.122258801559</v>
      </c>
      <c r="Q843" s="4">
        <f t="shared" si="245"/>
        <v>18164.122258801559</v>
      </c>
      <c r="R843" s="4">
        <f t="shared" si="246"/>
        <v>11070.913833956518</v>
      </c>
      <c r="S843" s="4"/>
      <c r="T843" s="4"/>
      <c r="U843" s="4">
        <f t="shared" si="247"/>
        <v>1</v>
      </c>
      <c r="V843" s="4"/>
      <c r="W843" s="4"/>
      <c r="X843">
        <f>IF(front!E843&gt;$X$2,O843,P843)</f>
        <v>102830.47978279355</v>
      </c>
      <c r="Y843">
        <f t="shared" si="241"/>
        <v>102251.35812069067</v>
      </c>
      <c r="Z843">
        <f>SUMPRODUCT($B$7:$B$456,Y$7:Y$456,EXP(constants!$B$32+constants!$A$32*ABS($A$7:$A$456-$A843)))</f>
        <v>2.2943228796689242E-3</v>
      </c>
      <c r="AA843">
        <f t="shared" si="242"/>
        <v>102251.35582636778</v>
      </c>
      <c r="AB843">
        <f t="shared" si="248"/>
        <v>102243.84035097428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1.2540415698212864E-5</v>
      </c>
      <c r="AL843" s="17">
        <f t="shared" si="243"/>
        <v>1.2265204099498955E-10</v>
      </c>
      <c r="AQ843">
        <f t="shared" si="240"/>
        <v>1.2265204099498955E-10</v>
      </c>
    </row>
    <row r="844" spans="1:43" x14ac:dyDescent="0.2">
      <c r="A844">
        <f>front!A844</f>
        <v>579.42999999999995</v>
      </c>
      <c r="B844" s="1">
        <f t="shared" si="249"/>
        <v>0.45999999999992269</v>
      </c>
      <c r="C844">
        <f>front!D844-front!B844</f>
        <v>30345.1</v>
      </c>
      <c r="D844" s="2">
        <f>front!E844-front!C844</f>
        <v>52900.3</v>
      </c>
      <c r="E844" s="2">
        <f>IF(front!F844-front!C844&gt;0,front!F844-front!C844,0)</f>
        <v>52900.3</v>
      </c>
      <c r="F844" s="2">
        <f>front!I844-front!H844</f>
        <v>25099.299999999996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31099.133489033622</v>
      </c>
      <c r="J844" s="4">
        <f>D844/(constants!$A$4+constants!$B$4*data!D844+constants!$C$4*data!D844^2+constants!$D$4*data!D844^3+constants!$E$4*data!D844^4+constants!$F$4*data!D844^5+constants!$G$4*data!D844^6+constants!$H$4*data!D844^7)</f>
        <v>55691.898414907846</v>
      </c>
      <c r="K844" s="4">
        <f>E844/(constants!$A$4+constants!$B$4*data!E844+constants!$C$4*data!E844^2+constants!$D$4*data!E844^3+constants!$E$4*data!E844^4+constants!$F$4*data!E844^5+constants!$G$4*data!E844^6+constants!$H$4*data!E844^7)</f>
        <v>55691.898414907846</v>
      </c>
      <c r="L844" s="4">
        <f>F844/(constants!$A$4+constants!$B$4*data!F844+constants!$C$4*data!F844^2+constants!$D$4*data!F844^3+constants!$E$4*data!F844^4+constants!$F$4*data!F844^5+constants!$G$4*data!F844^6+constants!$H$4*data!F844^7)</f>
        <v>25543.818855829377</v>
      </c>
      <c r="M844" s="4"/>
      <c r="N844" s="4"/>
      <c r="O844" s="4">
        <f t="shared" si="244"/>
        <v>103663.77829677874</v>
      </c>
      <c r="P844" s="4">
        <f t="shared" si="245"/>
        <v>18563.966138302614</v>
      </c>
      <c r="Q844" s="4">
        <f t="shared" si="245"/>
        <v>18563.966138302614</v>
      </c>
      <c r="R844" s="4">
        <f t="shared" si="246"/>
        <v>8514.6062852764589</v>
      </c>
      <c r="S844" s="4"/>
      <c r="T844" s="4"/>
      <c r="U844" s="4">
        <f t="shared" si="247"/>
        <v>1</v>
      </c>
      <c r="V844" s="4"/>
      <c r="W844" s="4"/>
      <c r="X844">
        <f>IF(front!E844&gt;$X$2,O844,P844)</f>
        <v>103663.77829677874</v>
      </c>
      <c r="Y844">
        <f t="shared" si="241"/>
        <v>103084.65663467585</v>
      </c>
      <c r="Z844">
        <f>SUMPRODUCT($B$7:$B$456,Y$7:Y$456,EXP(constants!$B$32+constants!$A$32*ABS($A$7:$A$456-$A844)))</f>
        <v>2.2350709185134069E-3</v>
      </c>
      <c r="AA844">
        <f t="shared" si="242"/>
        <v>103084.65439960493</v>
      </c>
      <c r="AB844">
        <f t="shared" si="248"/>
        <v>103077.13892421142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1.2568788295307662E-5</v>
      </c>
      <c r="AL844" s="17">
        <f t="shared" si="243"/>
        <v>1.2193575051155619E-10</v>
      </c>
      <c r="AQ844">
        <f t="shared" si="240"/>
        <v>1.2193575051155619E-10</v>
      </c>
    </row>
    <row r="845" spans="1:43" x14ac:dyDescent="0.2">
      <c r="A845">
        <f>front!A845</f>
        <v>579.89</v>
      </c>
      <c r="B845" s="1">
        <f t="shared" si="249"/>
        <v>0.46000000000003638</v>
      </c>
      <c r="C845">
        <f>front!D845-front!B845</f>
        <v>30345.1</v>
      </c>
      <c r="D845" s="2">
        <f>front!E845-front!C845</f>
        <v>52900.3</v>
      </c>
      <c r="E845" s="2">
        <f>IF(front!F845-front!C845&gt;0,front!F845-front!C845,0)</f>
        <v>52900.3</v>
      </c>
      <c r="F845" s="2">
        <f>front!I845-front!H845</f>
        <v>25099.299999999996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31099.133489033622</v>
      </c>
      <c r="J845" s="4">
        <f>D845/(constants!$A$4+constants!$B$4*data!D845+constants!$C$4*data!D845^2+constants!$D$4*data!D845^3+constants!$E$4*data!D845^4+constants!$F$4*data!D845^5+constants!$G$4*data!D845^6+constants!$H$4*data!D845^7)</f>
        <v>55691.898414907846</v>
      </c>
      <c r="K845" s="4">
        <f>E845/(constants!$A$4+constants!$B$4*data!E845+constants!$C$4*data!E845^2+constants!$D$4*data!E845^3+constants!$E$4*data!E845^4+constants!$F$4*data!E845^5+constants!$G$4*data!E845^6+constants!$H$4*data!E845^7)</f>
        <v>55691.898414907846</v>
      </c>
      <c r="L845" s="4">
        <f>F845/(constants!$A$4+constants!$B$4*data!F845+constants!$C$4*data!F845^2+constants!$D$4*data!F845^3+constants!$E$4*data!F845^4+constants!$F$4*data!F845^5+constants!$G$4*data!F845^6+constants!$H$4*data!F845^7)</f>
        <v>25543.818855829377</v>
      </c>
      <c r="M845" s="4"/>
      <c r="N845" s="4"/>
      <c r="O845" s="4">
        <f t="shared" si="244"/>
        <v>103663.77829677874</v>
      </c>
      <c r="P845" s="4">
        <f t="shared" si="245"/>
        <v>18563.966138302614</v>
      </c>
      <c r="Q845" s="4">
        <f t="shared" si="245"/>
        <v>18563.966138302614</v>
      </c>
      <c r="R845" s="4">
        <f t="shared" si="246"/>
        <v>8514.6062852764589</v>
      </c>
      <c r="S845" s="4"/>
      <c r="T845" s="4"/>
      <c r="U845" s="4">
        <f t="shared" si="247"/>
        <v>1</v>
      </c>
      <c r="V845" s="4"/>
      <c r="W845" s="4"/>
      <c r="X845">
        <f>IF(front!E845&gt;$X$2,O845,P845)</f>
        <v>103663.77829677874</v>
      </c>
      <c r="Y845">
        <f t="shared" si="241"/>
        <v>103084.65663467585</v>
      </c>
      <c r="Z845">
        <f>SUMPRODUCT($B$7:$B$456,Y$7:Y$456,EXP(constants!$B$32+constants!$A$32*ABS($A$7:$A$456-$A845)))</f>
        <v>2.1773491669599696E-3</v>
      </c>
      <c r="AA845">
        <f t="shared" si="242"/>
        <v>103084.65445732669</v>
      </c>
      <c r="AB845">
        <f t="shared" si="248"/>
        <v>103077.13898193318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1.2597135556798718E-5</v>
      </c>
      <c r="AL845" s="17">
        <f t="shared" si="243"/>
        <v>1.222107606130461E-10</v>
      </c>
      <c r="AQ845">
        <f t="shared" ref="AQ845:AQ908" si="250">AL845</f>
        <v>1.222107606130461E-10</v>
      </c>
    </row>
    <row r="846" spans="1:43" x14ac:dyDescent="0.2">
      <c r="A846">
        <f>front!A846</f>
        <v>580.34</v>
      </c>
      <c r="B846" s="1">
        <f t="shared" si="249"/>
        <v>0.45000000000004547</v>
      </c>
      <c r="C846">
        <f>front!D846-front!B846</f>
        <v>30538.399999999998</v>
      </c>
      <c r="D846" s="2">
        <f>front!E846-front!C846</f>
        <v>52484.6</v>
      </c>
      <c r="E846" s="2">
        <f>IF(front!F846-front!C846&gt;0,front!F846-front!C846,0)</f>
        <v>52484.6</v>
      </c>
      <c r="F846" s="2">
        <f>front!I846-front!H846</f>
        <v>29286.9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31305.125372676248</v>
      </c>
      <c r="J846" s="4">
        <f>D846/(constants!$A$4+constants!$B$4*data!D846+constants!$C$4*data!D846^2+constants!$D$4*data!D846^3+constants!$E$4*data!D846^4+constants!$F$4*data!D846^5+constants!$G$4*data!D846^6+constants!$H$4*data!D846^7)</f>
        <v>55231.729435038105</v>
      </c>
      <c r="K846" s="4">
        <f>E846/(constants!$A$4+constants!$B$4*data!E846+constants!$C$4*data!E846^2+constants!$D$4*data!E846^3+constants!$E$4*data!E846^4+constants!$F$4*data!E846^5+constants!$G$4*data!E846^6+constants!$H$4*data!E846^7)</f>
        <v>55231.729435038105</v>
      </c>
      <c r="L846" s="4">
        <f>F846/(constants!$A$4+constants!$B$4*data!F846+constants!$C$4*data!F846^2+constants!$D$4*data!F846^3+constants!$E$4*data!F846^4+constants!$F$4*data!F846^5+constants!$G$4*data!F846^6+constants!$H$4*data!F846^7)</f>
        <v>29973.045406580175</v>
      </c>
      <c r="M846" s="4"/>
      <c r="N846" s="4"/>
      <c r="O846" s="4">
        <f t="shared" si="244"/>
        <v>104350.41790892083</v>
      </c>
      <c r="P846" s="4">
        <f t="shared" si="245"/>
        <v>18410.576478346036</v>
      </c>
      <c r="Q846" s="4">
        <f t="shared" si="245"/>
        <v>18410.576478346036</v>
      </c>
      <c r="R846" s="4">
        <f t="shared" si="246"/>
        <v>9991.0151355267262</v>
      </c>
      <c r="S846" s="4"/>
      <c r="T846" s="4"/>
      <c r="U846" s="4">
        <f t="shared" si="247"/>
        <v>1</v>
      </c>
      <c r="V846" s="4"/>
      <c r="W846" s="4"/>
      <c r="X846">
        <f>IF(front!E846&gt;$X$2,O846,P846)</f>
        <v>104350.41790892083</v>
      </c>
      <c r="Y846">
        <f t="shared" si="241"/>
        <v>103771.29624681795</v>
      </c>
      <c r="Z846">
        <f>SUMPRODUCT($B$7:$B$456,Y$7:Y$456,EXP(constants!$B$32+constants!$A$32*ABS($A$7:$A$456-$A846)))</f>
        <v>2.1223249418005873E-3</v>
      </c>
      <c r="AA846">
        <f t="shared" si="242"/>
        <v>103771.29412449301</v>
      </c>
      <c r="AB846">
        <f t="shared" si="248"/>
        <v>103763.77864909951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1.262484185429761E-5</v>
      </c>
      <c r="AL846" s="17">
        <f t="shared" si="243"/>
        <v>1.216690642790809E-10</v>
      </c>
      <c r="AQ846">
        <f t="shared" si="250"/>
        <v>1.216690642790809E-10</v>
      </c>
    </row>
    <row r="847" spans="1:43" x14ac:dyDescent="0.2">
      <c r="A847">
        <f>front!A847</f>
        <v>580.79999999999995</v>
      </c>
      <c r="B847" s="1">
        <f t="shared" si="249"/>
        <v>0.45999999999992269</v>
      </c>
      <c r="C847">
        <f>front!D847-front!B847</f>
        <v>30538.399999999998</v>
      </c>
      <c r="D847" s="2">
        <f>front!E847-front!C847</f>
        <v>52484.6</v>
      </c>
      <c r="E847" s="2">
        <f>IF(front!F847-front!C847&gt;0,front!F847-front!C847,0)</f>
        <v>52484.6</v>
      </c>
      <c r="F847" s="2">
        <f>front!I847-front!H847</f>
        <v>29286.9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31305.125372676248</v>
      </c>
      <c r="J847" s="4">
        <f>D847/(constants!$A$4+constants!$B$4*data!D847+constants!$C$4*data!D847^2+constants!$D$4*data!D847^3+constants!$E$4*data!D847^4+constants!$F$4*data!D847^5+constants!$G$4*data!D847^6+constants!$H$4*data!D847^7)</f>
        <v>55231.729435038105</v>
      </c>
      <c r="K847" s="4">
        <f>E847/(constants!$A$4+constants!$B$4*data!E847+constants!$C$4*data!E847^2+constants!$D$4*data!E847^3+constants!$E$4*data!E847^4+constants!$F$4*data!E847^5+constants!$G$4*data!E847^6+constants!$H$4*data!E847^7)</f>
        <v>55231.729435038105</v>
      </c>
      <c r="L847" s="4">
        <f>F847/(constants!$A$4+constants!$B$4*data!F847+constants!$C$4*data!F847^2+constants!$D$4*data!F847^3+constants!$E$4*data!F847^4+constants!$F$4*data!F847^5+constants!$G$4*data!F847^6+constants!$H$4*data!F847^7)</f>
        <v>29973.045406580175</v>
      </c>
      <c r="M847" s="4"/>
      <c r="N847" s="4"/>
      <c r="O847" s="4">
        <f t="shared" si="244"/>
        <v>104350.41790892083</v>
      </c>
      <c r="P847" s="4">
        <f t="shared" si="245"/>
        <v>18410.576478346036</v>
      </c>
      <c r="Q847" s="4">
        <f t="shared" si="245"/>
        <v>18410.576478346036</v>
      </c>
      <c r="R847" s="4">
        <f t="shared" si="246"/>
        <v>9991.0151355267262</v>
      </c>
      <c r="S847" s="4"/>
      <c r="T847" s="4"/>
      <c r="U847" s="4">
        <f t="shared" si="247"/>
        <v>1</v>
      </c>
      <c r="V847" s="4"/>
      <c r="W847" s="4"/>
      <c r="X847">
        <f>IF(front!E847&gt;$X$2,O847,P847)</f>
        <v>104350.41790892083</v>
      </c>
      <c r="Y847">
        <f t="shared" si="241"/>
        <v>103771.29624681795</v>
      </c>
      <c r="Z847">
        <f>SUMPRODUCT($B$7:$B$456,Y$7:Y$456,EXP(constants!$B$32+constants!$A$32*ABS($A$7:$A$456-$A847)))</f>
        <v>2.0675149078139585E-3</v>
      </c>
      <c r="AA847">
        <f t="shared" si="242"/>
        <v>103771.29417930303</v>
      </c>
      <c r="AB847">
        <f t="shared" si="248"/>
        <v>103763.77870390953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1.2653138371699141E-5</v>
      </c>
      <c r="AL847" s="17">
        <f t="shared" si="243"/>
        <v>1.2194176551535324E-10</v>
      </c>
      <c r="AQ847">
        <f t="shared" si="250"/>
        <v>1.2194176551535324E-10</v>
      </c>
    </row>
    <row r="848" spans="1:43" x14ac:dyDescent="0.2">
      <c r="A848">
        <f>front!A848</f>
        <v>581.26</v>
      </c>
      <c r="B848" s="1">
        <f t="shared" si="249"/>
        <v>0.46000000000003638</v>
      </c>
      <c r="C848">
        <f>front!D848-front!B848</f>
        <v>30725.25</v>
      </c>
      <c r="D848" s="2">
        <f>front!E848-front!C848</f>
        <v>52580.9</v>
      </c>
      <c r="E848" s="2">
        <f>IF(front!F848-front!C848&gt;0,front!F848-front!C848,0)</f>
        <v>52580.9</v>
      </c>
      <c r="F848" s="2">
        <f>front!I848-front!H848</f>
        <v>42854.5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31504.328993144671</v>
      </c>
      <c r="J848" s="4">
        <f>D848/(constants!$A$4+constants!$B$4*data!D848+constants!$C$4*data!D848^2+constants!$D$4*data!D848^3+constants!$E$4*data!D848^4+constants!$F$4*data!D848^5+constants!$G$4*data!D848^6+constants!$H$4*data!D848^7)</f>
        <v>55338.316455953456</v>
      </c>
      <c r="K848" s="4">
        <f>E848/(constants!$A$4+constants!$B$4*data!E848+constants!$C$4*data!E848^2+constants!$D$4*data!E848^3+constants!$E$4*data!E848^4+constants!$F$4*data!E848^5+constants!$G$4*data!E848^6+constants!$H$4*data!E848^7)</f>
        <v>55338.316455953456</v>
      </c>
      <c r="L848" s="4">
        <f>F848/(constants!$A$4+constants!$B$4*data!F848+constants!$C$4*data!F848^2+constants!$D$4*data!F848^3+constants!$E$4*data!F848^4+constants!$F$4*data!F848^5+constants!$G$4*data!F848^6+constants!$H$4*data!F848^7)</f>
        <v>44616.74917395971</v>
      </c>
      <c r="M848" s="4"/>
      <c r="N848" s="4"/>
      <c r="O848" s="4">
        <f t="shared" si="244"/>
        <v>105014.4299771489</v>
      </c>
      <c r="P848" s="4">
        <f t="shared" si="245"/>
        <v>18446.105485317818</v>
      </c>
      <c r="Q848" s="4">
        <f t="shared" si="245"/>
        <v>18446.105485317818</v>
      </c>
      <c r="R848" s="4">
        <f t="shared" si="246"/>
        <v>14872.249724653237</v>
      </c>
      <c r="S848" s="4"/>
      <c r="T848" s="4"/>
      <c r="U848" s="4">
        <f t="shared" si="247"/>
        <v>1</v>
      </c>
      <c r="V848" s="4"/>
      <c r="W848" s="4"/>
      <c r="X848">
        <f>IF(front!E848&gt;$X$2,O848,P848)</f>
        <v>105014.4299771489</v>
      </c>
      <c r="Y848">
        <f t="shared" si="241"/>
        <v>104435.30831504602</v>
      </c>
      <c r="Z848">
        <f>SUMPRODUCT($B$7:$B$456,Y$7:Y$456,EXP(constants!$B$32+constants!$A$32*ABS($A$7:$A$456-$A848)))</f>
        <v>2.0141203685833009E-3</v>
      </c>
      <c r="AA848">
        <f t="shared" si="242"/>
        <v>104435.30630092564</v>
      </c>
      <c r="AB848">
        <f t="shared" si="248"/>
        <v>104427.79082553214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1.2681408925349238E-5</v>
      </c>
      <c r="AL848" s="17">
        <f t="shared" si="243"/>
        <v>1.2143710812130566E-10</v>
      </c>
      <c r="AQ848">
        <f t="shared" si="250"/>
        <v>1.2143710812130566E-10</v>
      </c>
    </row>
    <row r="849" spans="1:43" x14ac:dyDescent="0.2">
      <c r="A849">
        <f>front!A849</f>
        <v>581.72</v>
      </c>
      <c r="B849" s="1">
        <f t="shared" si="249"/>
        <v>0.46000000000003638</v>
      </c>
      <c r="C849">
        <f>front!D849-front!B849</f>
        <v>30725.25</v>
      </c>
      <c r="D849" s="2">
        <f>front!E849-front!C849</f>
        <v>52580.9</v>
      </c>
      <c r="E849" s="2">
        <f>IF(front!F849-front!C849&gt;0,front!F849-front!C849,0)</f>
        <v>52580.9</v>
      </c>
      <c r="F849" s="2">
        <f>front!I849-front!H849</f>
        <v>42854.5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31504.328993144671</v>
      </c>
      <c r="J849" s="4">
        <f>D849/(constants!$A$4+constants!$B$4*data!D849+constants!$C$4*data!D849^2+constants!$D$4*data!D849^3+constants!$E$4*data!D849^4+constants!$F$4*data!D849^5+constants!$G$4*data!D849^6+constants!$H$4*data!D849^7)</f>
        <v>55338.316455953456</v>
      </c>
      <c r="K849" s="4">
        <f>E849/(constants!$A$4+constants!$B$4*data!E849+constants!$C$4*data!E849^2+constants!$D$4*data!E849^3+constants!$E$4*data!E849^4+constants!$F$4*data!E849^5+constants!$G$4*data!E849^6+constants!$H$4*data!E849^7)</f>
        <v>55338.316455953456</v>
      </c>
      <c r="L849" s="4">
        <f>F849/(constants!$A$4+constants!$B$4*data!F849+constants!$C$4*data!F849^2+constants!$D$4*data!F849^3+constants!$E$4*data!F849^4+constants!$F$4*data!F849^5+constants!$G$4*data!F849^6+constants!$H$4*data!F849^7)</f>
        <v>44616.74917395971</v>
      </c>
      <c r="M849" s="4"/>
      <c r="N849" s="4"/>
      <c r="O849" s="4">
        <f t="shared" si="244"/>
        <v>105014.4299771489</v>
      </c>
      <c r="P849" s="4">
        <f t="shared" si="245"/>
        <v>18446.105485317818</v>
      </c>
      <c r="Q849" s="4">
        <f t="shared" si="245"/>
        <v>18446.105485317818</v>
      </c>
      <c r="R849" s="4">
        <f t="shared" si="246"/>
        <v>14872.249724653237</v>
      </c>
      <c r="S849" s="4"/>
      <c r="T849" s="4"/>
      <c r="U849" s="4">
        <f t="shared" si="247"/>
        <v>1</v>
      </c>
      <c r="V849" s="4"/>
      <c r="W849" s="4"/>
      <c r="X849">
        <f>IF(front!E849&gt;$X$2,O849,P849)</f>
        <v>105014.4299771489</v>
      </c>
      <c r="Y849">
        <f t="shared" si="241"/>
        <v>104435.30831504602</v>
      </c>
      <c r="Z849">
        <f>SUMPRODUCT($B$7:$B$456,Y$7:Y$456,EXP(constants!$B$32+constants!$A$32*ABS($A$7:$A$456-$A849)))</f>
        <v>1.9621047682946945E-3</v>
      </c>
      <c r="AA849">
        <f t="shared" si="242"/>
        <v>104435.30635294125</v>
      </c>
      <c r="AB849">
        <f t="shared" si="248"/>
        <v>104427.79087754774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1.270965330672095E-5</v>
      </c>
      <c r="AL849" s="17">
        <f t="shared" si="243"/>
        <v>1.2170757611471755E-10</v>
      </c>
      <c r="AQ849">
        <f t="shared" si="250"/>
        <v>1.2170757611471755E-10</v>
      </c>
    </row>
    <row r="850" spans="1:43" x14ac:dyDescent="0.2">
      <c r="A850">
        <f>front!A850</f>
        <v>582.16999999999996</v>
      </c>
      <c r="B850" s="1">
        <f t="shared" si="249"/>
        <v>0.44999999999993179</v>
      </c>
      <c r="C850">
        <f>front!D850-front!B850</f>
        <v>30879.999999999996</v>
      </c>
      <c r="D850" s="2">
        <f>front!E850-front!C850</f>
        <v>52671.5</v>
      </c>
      <c r="E850" s="2">
        <f>IF(front!F850-front!C850&gt;0,front!F850-front!C850,0)</f>
        <v>52671.5</v>
      </c>
      <c r="F850" s="2">
        <f>front!I850-front!H850</f>
        <v>43438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31669.373731729818</v>
      </c>
      <c r="J850" s="4">
        <f>D850/(constants!$A$4+constants!$B$4*data!D850+constants!$C$4*data!D850^2+constants!$D$4*data!D850^3+constants!$E$4*data!D850^4+constants!$F$4*data!D850^5+constants!$G$4*data!D850^6+constants!$H$4*data!D850^7)</f>
        <v>55438.602391013177</v>
      </c>
      <c r="K850" s="4">
        <f>E850/(constants!$A$4+constants!$B$4*data!E850+constants!$C$4*data!E850^2+constants!$D$4*data!E850^3+constants!$E$4*data!E850^4+constants!$F$4*data!E850^5+constants!$G$4*data!E850^6+constants!$H$4*data!E850^7)</f>
        <v>55438.602391013177</v>
      </c>
      <c r="L850" s="4">
        <f>F850/(constants!$A$4+constants!$B$4*data!F850+constants!$C$4*data!F850^2+constants!$D$4*data!F850^3+constants!$E$4*data!F850^4+constants!$F$4*data!F850^5+constants!$G$4*data!F850^6+constants!$H$4*data!F850^7)</f>
        <v>45256.229069310859</v>
      </c>
      <c r="M850" s="4"/>
      <c r="N850" s="4"/>
      <c r="O850" s="4">
        <f t="shared" si="244"/>
        <v>105564.57910576605</v>
      </c>
      <c r="P850" s="4">
        <f t="shared" si="245"/>
        <v>18479.534130337724</v>
      </c>
      <c r="Q850" s="4">
        <f t="shared" si="245"/>
        <v>18479.534130337724</v>
      </c>
      <c r="R850" s="4">
        <f t="shared" si="246"/>
        <v>15085.409689770286</v>
      </c>
      <c r="S850" s="4"/>
      <c r="T850" s="4"/>
      <c r="U850" s="4">
        <f t="shared" si="247"/>
        <v>1</v>
      </c>
      <c r="V850" s="4"/>
      <c r="W850" s="4"/>
      <c r="X850">
        <f>IF(front!E850&gt;$X$2,O850,P850)</f>
        <v>105564.57910576605</v>
      </c>
      <c r="Y850">
        <f t="shared" si="241"/>
        <v>104985.45744366317</v>
      </c>
      <c r="Z850">
        <f>SUMPRODUCT($B$7:$B$456,Y$7:Y$456,EXP(constants!$B$32+constants!$A$32*ABS($A$7:$A$456-$A850)))</f>
        <v>1.9125200272732724E-3</v>
      </c>
      <c r="AA850">
        <f t="shared" si="242"/>
        <v>104985.45553114313</v>
      </c>
      <c r="AB850">
        <f t="shared" si="248"/>
        <v>104977.94005574963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1.2737258155616349E-5</v>
      </c>
      <c r="AL850" s="17">
        <f t="shared" si="243"/>
        <v>1.2133271189025138E-10</v>
      </c>
      <c r="AQ850">
        <f t="shared" si="250"/>
        <v>1.2133271189025138E-10</v>
      </c>
    </row>
    <row r="851" spans="1:43" x14ac:dyDescent="0.2">
      <c r="A851">
        <f>front!A851</f>
        <v>582.63</v>
      </c>
      <c r="B851" s="1">
        <f t="shared" si="249"/>
        <v>0.46000000000003638</v>
      </c>
      <c r="C851">
        <f>front!D851-front!B851</f>
        <v>30879.999999999996</v>
      </c>
      <c r="D851" s="2">
        <f>front!E851-front!C851</f>
        <v>52671.5</v>
      </c>
      <c r="E851" s="2">
        <f>IF(front!F851-front!C851&gt;0,front!F851-front!C851,0)</f>
        <v>52671.5</v>
      </c>
      <c r="F851" s="2">
        <f>front!I851-front!H851</f>
        <v>43438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31669.373731729818</v>
      </c>
      <c r="J851" s="4">
        <f>D851/(constants!$A$4+constants!$B$4*data!D851+constants!$C$4*data!D851^2+constants!$D$4*data!D851^3+constants!$E$4*data!D851^4+constants!$F$4*data!D851^5+constants!$G$4*data!D851^6+constants!$H$4*data!D851^7)</f>
        <v>55438.602391013177</v>
      </c>
      <c r="K851" s="4">
        <f>E851/(constants!$A$4+constants!$B$4*data!E851+constants!$C$4*data!E851^2+constants!$D$4*data!E851^3+constants!$E$4*data!E851^4+constants!$F$4*data!E851^5+constants!$G$4*data!E851^6+constants!$H$4*data!E851^7)</f>
        <v>55438.602391013177</v>
      </c>
      <c r="L851" s="4">
        <f>F851/(constants!$A$4+constants!$B$4*data!F851+constants!$C$4*data!F851^2+constants!$D$4*data!F851^3+constants!$E$4*data!F851^4+constants!$F$4*data!F851^5+constants!$G$4*data!F851^6+constants!$H$4*data!F851^7)</f>
        <v>45256.229069310859</v>
      </c>
      <c r="M851" s="4"/>
      <c r="N851" s="4"/>
      <c r="O851" s="4">
        <f t="shared" si="244"/>
        <v>105564.57910576605</v>
      </c>
      <c r="P851" s="4">
        <f t="shared" si="245"/>
        <v>18479.534130337724</v>
      </c>
      <c r="Q851" s="4">
        <f t="shared" si="245"/>
        <v>18479.534130337724</v>
      </c>
      <c r="R851" s="4">
        <f t="shared" si="246"/>
        <v>15085.409689770286</v>
      </c>
      <c r="S851" s="4"/>
      <c r="T851" s="4"/>
      <c r="U851" s="4">
        <f t="shared" si="247"/>
        <v>1</v>
      </c>
      <c r="V851" s="4"/>
      <c r="W851" s="4"/>
      <c r="X851">
        <f>IF(front!E851&gt;$X$2,O851,P851)</f>
        <v>105564.57910576605</v>
      </c>
      <c r="Y851">
        <f t="shared" si="241"/>
        <v>104985.45744366317</v>
      </c>
      <c r="Z851">
        <f>SUMPRODUCT($B$7:$B$456,Y$7:Y$456,EXP(constants!$B$32+constants!$A$32*ABS($A$7:$A$456-$A851)))</f>
        <v>1.8631283033056654E-3</v>
      </c>
      <c r="AA851">
        <f t="shared" si="242"/>
        <v>104985.45558053486</v>
      </c>
      <c r="AB851">
        <f t="shared" si="248"/>
        <v>104977.94010514136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1.2765450151799817E-5</v>
      </c>
      <c r="AL851" s="17">
        <f t="shared" si="243"/>
        <v>1.2160126345606033E-10</v>
      </c>
      <c r="AQ851">
        <f t="shared" si="250"/>
        <v>1.2160126345606033E-10</v>
      </c>
    </row>
    <row r="852" spans="1:43" x14ac:dyDescent="0.2">
      <c r="A852">
        <f>front!A852</f>
        <v>583.09</v>
      </c>
      <c r="B852" s="1">
        <f t="shared" si="249"/>
        <v>0.46000000000003638</v>
      </c>
      <c r="C852">
        <f>front!D852-front!B852</f>
        <v>31065.050000000003</v>
      </c>
      <c r="D852" s="2">
        <f>front!E852-front!C852</f>
        <v>52760.1</v>
      </c>
      <c r="E852" s="2">
        <f>IF(front!F852-front!C852&gt;0,front!F852-front!C852,0)</f>
        <v>52760.1</v>
      </c>
      <c r="F852" s="2">
        <f>front!I852-front!H852</f>
        <v>27008.799999999996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31866.809598415963</v>
      </c>
      <c r="J852" s="4">
        <f>D852/(constants!$A$4+constants!$B$4*data!D852+constants!$C$4*data!D852^2+constants!$D$4*data!D852^3+constants!$E$4*data!D852^4+constants!$F$4*data!D852^5+constants!$G$4*data!D852^6+constants!$H$4*data!D852^7)</f>
        <v>55536.682052691212</v>
      </c>
      <c r="K852" s="4">
        <f>E852/(constants!$A$4+constants!$B$4*data!E852+constants!$C$4*data!E852^2+constants!$D$4*data!E852^3+constants!$E$4*data!E852^4+constants!$F$4*data!E852^5+constants!$G$4*data!E852^6+constants!$H$4*data!E852^7)</f>
        <v>55536.682052691212</v>
      </c>
      <c r="L852" s="4">
        <f>F852/(constants!$A$4+constants!$B$4*data!F852+constants!$C$4*data!F852^2+constants!$D$4*data!F852^3+constants!$E$4*data!F852^4+constants!$F$4*data!F852^5+constants!$G$4*data!F852^6+constants!$H$4*data!F852^7)</f>
        <v>27558.038249912421</v>
      </c>
      <c r="M852" s="4"/>
      <c r="N852" s="4"/>
      <c r="O852" s="4">
        <f t="shared" si="244"/>
        <v>106222.69866138654</v>
      </c>
      <c r="P852" s="4">
        <f t="shared" si="245"/>
        <v>18512.227350897072</v>
      </c>
      <c r="Q852" s="4">
        <f t="shared" si="245"/>
        <v>18512.227350897072</v>
      </c>
      <c r="R852" s="4">
        <f t="shared" si="246"/>
        <v>9186.0127499708069</v>
      </c>
      <c r="S852" s="4"/>
      <c r="T852" s="4"/>
      <c r="U852" s="4">
        <f t="shared" si="247"/>
        <v>1</v>
      </c>
      <c r="V852" s="4"/>
      <c r="W852" s="4"/>
      <c r="X852">
        <f>IF(front!E852&gt;$X$2,O852,P852)</f>
        <v>106222.69866138654</v>
      </c>
      <c r="Y852">
        <f t="shared" si="241"/>
        <v>105643.57699928366</v>
      </c>
      <c r="Z852">
        <f>SUMPRODUCT($B$7:$B$456,Y$7:Y$456,EXP(constants!$B$32+constants!$A$32*ABS($A$7:$A$456-$A852)))</f>
        <v>1.8150121437042882E-3</v>
      </c>
      <c r="AA852">
        <f t="shared" si="242"/>
        <v>105643.57518427151</v>
      </c>
      <c r="AB852">
        <f t="shared" si="248"/>
        <v>105636.05970887801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1.2793615361792507E-5</v>
      </c>
      <c r="AL852" s="17">
        <f t="shared" si="243"/>
        <v>1.2111030454042284E-10</v>
      </c>
      <c r="AQ852">
        <f t="shared" si="250"/>
        <v>1.2111030454042284E-10</v>
      </c>
    </row>
    <row r="853" spans="1:43" x14ac:dyDescent="0.2">
      <c r="A853">
        <f>front!A853</f>
        <v>583.54</v>
      </c>
      <c r="B853" s="1">
        <f t="shared" si="249"/>
        <v>0.44999999999993179</v>
      </c>
      <c r="C853">
        <f>front!D853-front!B853</f>
        <v>31065.050000000003</v>
      </c>
      <c r="D853" s="2">
        <f>front!E853-front!C853</f>
        <v>52760.1</v>
      </c>
      <c r="E853" s="2">
        <f>IF(front!F853-front!C853&gt;0,front!F853-front!C853,0)</f>
        <v>52760.1</v>
      </c>
      <c r="F853" s="2">
        <f>front!I853-front!H853</f>
        <v>27008.799999999996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31866.809598415963</v>
      </c>
      <c r="J853" s="4">
        <f>D853/(constants!$A$4+constants!$B$4*data!D853+constants!$C$4*data!D853^2+constants!$D$4*data!D853^3+constants!$E$4*data!D853^4+constants!$F$4*data!D853^5+constants!$G$4*data!D853^6+constants!$H$4*data!D853^7)</f>
        <v>55536.682052691212</v>
      </c>
      <c r="K853" s="4">
        <f>E853/(constants!$A$4+constants!$B$4*data!E853+constants!$C$4*data!E853^2+constants!$D$4*data!E853^3+constants!$E$4*data!E853^4+constants!$F$4*data!E853^5+constants!$G$4*data!E853^6+constants!$H$4*data!E853^7)</f>
        <v>55536.682052691212</v>
      </c>
      <c r="L853" s="4">
        <f>F853/(constants!$A$4+constants!$B$4*data!F853+constants!$C$4*data!F853^2+constants!$D$4*data!F853^3+constants!$E$4*data!F853^4+constants!$F$4*data!F853^5+constants!$G$4*data!F853^6+constants!$H$4*data!F853^7)</f>
        <v>27558.038249912421</v>
      </c>
      <c r="M853" s="4"/>
      <c r="N853" s="4"/>
      <c r="O853" s="4">
        <f t="shared" si="244"/>
        <v>106222.69866138654</v>
      </c>
      <c r="P853" s="4">
        <f t="shared" si="245"/>
        <v>18512.227350897072</v>
      </c>
      <c r="Q853" s="4">
        <f t="shared" si="245"/>
        <v>18512.227350897072</v>
      </c>
      <c r="R853" s="4">
        <f t="shared" si="246"/>
        <v>9186.0127499708069</v>
      </c>
      <c r="S853" s="4"/>
      <c r="T853" s="4"/>
      <c r="U853" s="4">
        <f t="shared" si="247"/>
        <v>1</v>
      </c>
      <c r="V853" s="4"/>
      <c r="W853" s="4"/>
      <c r="X853">
        <f>IF(front!E853&gt;$X$2,O853,P853)</f>
        <v>106222.69866138654</v>
      </c>
      <c r="Y853">
        <f t="shared" si="241"/>
        <v>105643.57699928366</v>
      </c>
      <c r="Z853">
        <f>SUMPRODUCT($B$7:$B$456,Y$7:Y$456,EXP(constants!$B$32+constants!$A$32*ABS($A$7:$A$456-$A853)))</f>
        <v>1.7691446097425163E-3</v>
      </c>
      <c r="AA853">
        <f t="shared" si="242"/>
        <v>105643.57523013905</v>
      </c>
      <c r="AB853">
        <f t="shared" si="248"/>
        <v>105636.05975474554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1.282114216985332E-5</v>
      </c>
      <c r="AL853" s="17">
        <f t="shared" si="243"/>
        <v>1.2137088603664384E-10</v>
      </c>
      <c r="AQ853">
        <f t="shared" si="250"/>
        <v>1.2137088603664384E-10</v>
      </c>
    </row>
    <row r="854" spans="1:43" x14ac:dyDescent="0.2">
      <c r="A854">
        <f>front!A854</f>
        <v>584</v>
      </c>
      <c r="B854" s="1">
        <f t="shared" si="249"/>
        <v>0.46000000000003638</v>
      </c>
      <c r="C854">
        <f>front!D854-front!B854</f>
        <v>31283.950000000004</v>
      </c>
      <c r="D854" s="2">
        <f>front!E854-front!C854</f>
        <v>52772.2</v>
      </c>
      <c r="E854" s="2">
        <f>IF(front!F854-front!C854&gt;0,front!F854-front!C854,0)</f>
        <v>52772.2</v>
      </c>
      <c r="F854" s="2">
        <f>front!I854-front!H854</f>
        <v>23361.9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32100.467195650639</v>
      </c>
      <c r="J854" s="4">
        <f>D854/(constants!$A$4+constants!$B$4*data!D854+constants!$C$4*data!D854^2+constants!$D$4*data!D854^3+constants!$E$4*data!D854^4+constants!$F$4*data!D854^5+constants!$G$4*data!D854^6+constants!$H$4*data!D854^7)</f>
        <v>55550.07727087714</v>
      </c>
      <c r="K854" s="4">
        <f>E854/(constants!$A$4+constants!$B$4*data!E854+constants!$C$4*data!E854^2+constants!$D$4*data!E854^3+constants!$E$4*data!E854^4+constants!$F$4*data!E854^5+constants!$G$4*data!E854^6+constants!$H$4*data!E854^7)</f>
        <v>55550.07727087714</v>
      </c>
      <c r="L854" s="4">
        <f>F854/(constants!$A$4+constants!$B$4*data!F854+constants!$C$4*data!F854^2+constants!$D$4*data!F854^3+constants!$E$4*data!F854^4+constants!$F$4*data!F854^5+constants!$G$4*data!F854^6+constants!$H$4*data!F854^7)</f>
        <v>23719.530433374362</v>
      </c>
      <c r="M854" s="4"/>
      <c r="N854" s="4"/>
      <c r="O854" s="4">
        <f t="shared" si="244"/>
        <v>107001.55731883548</v>
      </c>
      <c r="P854" s="4">
        <f t="shared" si="245"/>
        <v>18516.692423625711</v>
      </c>
      <c r="Q854" s="4">
        <f t="shared" si="245"/>
        <v>18516.692423625711</v>
      </c>
      <c r="R854" s="4">
        <f t="shared" si="246"/>
        <v>7906.5101444581214</v>
      </c>
      <c r="S854" s="4"/>
      <c r="T854" s="4"/>
      <c r="U854" s="4">
        <f t="shared" si="247"/>
        <v>1</v>
      </c>
      <c r="V854" s="4"/>
      <c r="W854" s="4"/>
      <c r="X854">
        <f>IF(front!E854&gt;$X$2,O854,P854)</f>
        <v>107001.55731883548</v>
      </c>
      <c r="Y854">
        <f t="shared" si="241"/>
        <v>106422.43565673259</v>
      </c>
      <c r="Z854">
        <f>SUMPRODUCT($B$7:$B$456,Y$7:Y$456,EXP(constants!$B$32+constants!$A$32*ABS($A$7:$A$456-$A854)))</f>
        <v>1.7234556229726555E-3</v>
      </c>
      <c r="AA854">
        <f t="shared" si="242"/>
        <v>106422.43393327696</v>
      </c>
      <c r="AB854">
        <f t="shared" si="248"/>
        <v>106414.91845788345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1.2849253790798829E-5</v>
      </c>
      <c r="AL854" s="17">
        <f t="shared" si="243"/>
        <v>1.2074673341862555E-10</v>
      </c>
      <c r="AQ854">
        <f t="shared" si="250"/>
        <v>1.2074673341862555E-10</v>
      </c>
    </row>
    <row r="855" spans="1:43" x14ac:dyDescent="0.2">
      <c r="A855">
        <f>front!A855</f>
        <v>584.46</v>
      </c>
      <c r="B855" s="1">
        <f t="shared" si="249"/>
        <v>0.46000000000003638</v>
      </c>
      <c r="C855">
        <f>front!D855-front!B855</f>
        <v>31283.950000000004</v>
      </c>
      <c r="D855" s="2">
        <f>front!E855-front!C855</f>
        <v>52772.2</v>
      </c>
      <c r="E855" s="2">
        <f>IF(front!F855-front!C855&gt;0,front!F855-front!C855,0)</f>
        <v>52772.2</v>
      </c>
      <c r="F855" s="2">
        <f>front!I855-front!H855</f>
        <v>23361.9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32100.467195650639</v>
      </c>
      <c r="J855" s="4">
        <f>D855/(constants!$A$4+constants!$B$4*data!D855+constants!$C$4*data!D855^2+constants!$D$4*data!D855^3+constants!$E$4*data!D855^4+constants!$F$4*data!D855^5+constants!$G$4*data!D855^6+constants!$H$4*data!D855^7)</f>
        <v>55550.07727087714</v>
      </c>
      <c r="K855" s="4">
        <f>E855/(constants!$A$4+constants!$B$4*data!E855+constants!$C$4*data!E855^2+constants!$D$4*data!E855^3+constants!$E$4*data!E855^4+constants!$F$4*data!E855^5+constants!$G$4*data!E855^6+constants!$H$4*data!E855^7)</f>
        <v>55550.07727087714</v>
      </c>
      <c r="L855" s="4">
        <f>F855/(constants!$A$4+constants!$B$4*data!F855+constants!$C$4*data!F855^2+constants!$D$4*data!F855^3+constants!$E$4*data!F855^4+constants!$F$4*data!F855^5+constants!$G$4*data!F855^6+constants!$H$4*data!F855^7)</f>
        <v>23719.530433374362</v>
      </c>
      <c r="M855" s="4"/>
      <c r="N855" s="4"/>
      <c r="O855" s="4">
        <f t="shared" si="244"/>
        <v>107001.55731883548</v>
      </c>
      <c r="P855" s="4">
        <f t="shared" si="245"/>
        <v>18516.692423625711</v>
      </c>
      <c r="Q855" s="4">
        <f t="shared" si="245"/>
        <v>18516.692423625711</v>
      </c>
      <c r="R855" s="4">
        <f t="shared" si="246"/>
        <v>7906.5101444581214</v>
      </c>
      <c r="S855" s="4"/>
      <c r="T855" s="4"/>
      <c r="U855" s="4">
        <f t="shared" si="247"/>
        <v>1</v>
      </c>
      <c r="V855" s="4"/>
      <c r="W855" s="4"/>
      <c r="X855">
        <f>IF(front!E855&gt;$X$2,O855,P855)</f>
        <v>107001.55731883548</v>
      </c>
      <c r="Y855">
        <f t="shared" si="241"/>
        <v>106422.43565673259</v>
      </c>
      <c r="Z855">
        <f>SUMPRODUCT($B$7:$B$456,Y$7:Y$456,EXP(constants!$B$32+constants!$A$32*ABS($A$7:$A$456-$A855)))</f>
        <v>1.6789465756495538E-3</v>
      </c>
      <c r="AA855">
        <f t="shared" si="242"/>
        <v>106422.43397778602</v>
      </c>
      <c r="AB855">
        <f t="shared" si="248"/>
        <v>106414.91850239251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1.2877338022395433E-5</v>
      </c>
      <c r="AL855" s="17">
        <f t="shared" si="243"/>
        <v>1.2101064590963261E-10</v>
      </c>
      <c r="AQ855">
        <f t="shared" si="250"/>
        <v>1.2101064590963261E-10</v>
      </c>
    </row>
    <row r="856" spans="1:43" x14ac:dyDescent="0.2">
      <c r="A856">
        <f>front!A856</f>
        <v>584.91</v>
      </c>
      <c r="B856" s="1">
        <f t="shared" si="249"/>
        <v>0.44999999999993179</v>
      </c>
      <c r="C856">
        <f>front!D856-front!B856</f>
        <v>31401.35</v>
      </c>
      <c r="D856" s="2">
        <f>front!E856-front!C856</f>
        <v>52899.6</v>
      </c>
      <c r="E856" s="2">
        <f>IF(front!F856-front!C856&gt;0,front!F856-front!C856,0)</f>
        <v>52899.6</v>
      </c>
      <c r="F856" s="2">
        <f>front!I856-front!H856</f>
        <v>32833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32225.829325594088</v>
      </c>
      <c r="J856" s="4">
        <f>D856/(constants!$A$4+constants!$B$4*data!D856+constants!$C$4*data!D856^2+constants!$D$4*data!D856^3+constants!$E$4*data!D856^4+constants!$F$4*data!D856^5+constants!$G$4*data!D856^6+constants!$H$4*data!D856^7)</f>
        <v>55691.12339075304</v>
      </c>
      <c r="K856" s="4">
        <f>E856/(constants!$A$4+constants!$B$4*data!E856+constants!$C$4*data!E856^2+constants!$D$4*data!E856^3+constants!$E$4*data!E856^4+constants!$F$4*data!E856^5+constants!$G$4*data!E856^6+constants!$H$4*data!E856^7)</f>
        <v>55691.12339075304</v>
      </c>
      <c r="L856" s="4">
        <f>F856/(constants!$A$4+constants!$B$4*data!F856+constants!$C$4*data!F856^2+constants!$D$4*data!F856^3+constants!$E$4*data!F856^4+constants!$F$4*data!F856^5+constants!$G$4*data!F856^6+constants!$H$4*data!F856^7)</f>
        <v>33757.239987759036</v>
      </c>
      <c r="M856" s="4"/>
      <c r="N856" s="4"/>
      <c r="O856" s="4">
        <f t="shared" si="244"/>
        <v>107419.43108531363</v>
      </c>
      <c r="P856" s="4">
        <f t="shared" si="245"/>
        <v>18563.707796917679</v>
      </c>
      <c r="Q856" s="4">
        <f t="shared" si="245"/>
        <v>18563.707796917679</v>
      </c>
      <c r="R856" s="4">
        <f t="shared" si="246"/>
        <v>11252.413329253013</v>
      </c>
      <c r="S856" s="4"/>
      <c r="T856" s="4"/>
      <c r="U856" s="4">
        <f t="shared" si="247"/>
        <v>1</v>
      </c>
      <c r="V856" s="4"/>
      <c r="W856" s="4"/>
      <c r="X856">
        <f>IF(front!E856&gt;$X$2,O856,P856)</f>
        <v>107419.43108531363</v>
      </c>
      <c r="Y856">
        <f t="shared" si="241"/>
        <v>106840.30942321074</v>
      </c>
      <c r="Z856">
        <f>SUMPRODUCT($B$7:$B$456,Y$7:Y$456,EXP(constants!$B$32+constants!$A$32*ABS($A$7:$A$456-$A856)))</f>
        <v>1.6365175818019208E-3</v>
      </c>
      <c r="AA856">
        <f t="shared" si="242"/>
        <v>106840.30778669316</v>
      </c>
      <c r="AB856">
        <f t="shared" si="248"/>
        <v>106832.79231129965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1.2904785032301492E-5</v>
      </c>
      <c r="AL856" s="17">
        <f t="shared" si="243"/>
        <v>1.2079423136950582E-10</v>
      </c>
      <c r="AQ856">
        <f t="shared" si="250"/>
        <v>1.2079423136950582E-10</v>
      </c>
    </row>
    <row r="857" spans="1:43" x14ac:dyDescent="0.2">
      <c r="A857">
        <f>front!A857</f>
        <v>585.37</v>
      </c>
      <c r="B857" s="1">
        <f t="shared" si="249"/>
        <v>0.46000000000003638</v>
      </c>
      <c r="C857">
        <f>front!D857-front!B857</f>
        <v>31401.35</v>
      </c>
      <c r="D857" s="2">
        <f>front!E857-front!C857</f>
        <v>52899.6</v>
      </c>
      <c r="E857" s="2">
        <f>IF(front!F857-front!C857&gt;0,front!F857-front!C857,0)</f>
        <v>52899.6</v>
      </c>
      <c r="F857" s="2">
        <f>front!I857-front!H857</f>
        <v>32833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32225.829325594088</v>
      </c>
      <c r="J857" s="4">
        <f>D857/(constants!$A$4+constants!$B$4*data!D857+constants!$C$4*data!D857^2+constants!$D$4*data!D857^3+constants!$E$4*data!D857^4+constants!$F$4*data!D857^5+constants!$G$4*data!D857^6+constants!$H$4*data!D857^7)</f>
        <v>55691.12339075304</v>
      </c>
      <c r="K857" s="4">
        <f>E857/(constants!$A$4+constants!$B$4*data!E857+constants!$C$4*data!E857^2+constants!$D$4*data!E857^3+constants!$E$4*data!E857^4+constants!$F$4*data!E857^5+constants!$G$4*data!E857^6+constants!$H$4*data!E857^7)</f>
        <v>55691.12339075304</v>
      </c>
      <c r="L857" s="4">
        <f>F857/(constants!$A$4+constants!$B$4*data!F857+constants!$C$4*data!F857^2+constants!$D$4*data!F857^3+constants!$E$4*data!F857^4+constants!$F$4*data!F857^5+constants!$G$4*data!F857^6+constants!$H$4*data!F857^7)</f>
        <v>33757.239987759036</v>
      </c>
      <c r="M857" s="4"/>
      <c r="N857" s="4"/>
      <c r="O857" s="4">
        <f t="shared" si="244"/>
        <v>107419.43108531363</v>
      </c>
      <c r="P857" s="4">
        <f t="shared" si="245"/>
        <v>18563.707796917679</v>
      </c>
      <c r="Q857" s="4">
        <f t="shared" si="245"/>
        <v>18563.707796917679</v>
      </c>
      <c r="R857" s="4">
        <f t="shared" si="246"/>
        <v>11252.413329253013</v>
      </c>
      <c r="S857" s="4"/>
      <c r="T857" s="4"/>
      <c r="U857" s="4">
        <f t="shared" si="247"/>
        <v>1</v>
      </c>
      <c r="V857" s="4"/>
      <c r="W857" s="4"/>
      <c r="X857">
        <f>IF(front!E857&gt;$X$2,O857,P857)</f>
        <v>107419.43108531363</v>
      </c>
      <c r="Y857">
        <f t="shared" si="241"/>
        <v>106840.30942321074</v>
      </c>
      <c r="Z857">
        <f>SUMPRODUCT($B$7:$B$456,Y$7:Y$456,EXP(constants!$B$32+constants!$A$32*ABS($A$7:$A$456-$A857)))</f>
        <v>1.5942537500428678E-3</v>
      </c>
      <c r="AA857">
        <f t="shared" si="242"/>
        <v>106840.307828957</v>
      </c>
      <c r="AB857">
        <f t="shared" si="248"/>
        <v>106832.79235356349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1.2932814492322236E-5</v>
      </c>
      <c r="AL857" s="17">
        <f t="shared" si="243"/>
        <v>1.2105659889073239E-10</v>
      </c>
      <c r="AQ857">
        <f t="shared" si="250"/>
        <v>1.2105659889073239E-10</v>
      </c>
    </row>
    <row r="858" spans="1:43" x14ac:dyDescent="0.2">
      <c r="A858">
        <f>front!A858</f>
        <v>585.83000000000004</v>
      </c>
      <c r="B858" s="1">
        <f t="shared" si="249"/>
        <v>0.46000000000003638</v>
      </c>
      <c r="C858">
        <f>front!D858-front!B858</f>
        <v>31572.449999999997</v>
      </c>
      <c r="D858" s="2">
        <f>front!E858-front!C858</f>
        <v>52714.7</v>
      </c>
      <c r="E858" s="2">
        <f>IF(front!F858-front!C858&gt;0,front!F858-front!C858,0)</f>
        <v>52714.7</v>
      </c>
      <c r="F858" s="2">
        <f>front!I858-front!H858</f>
        <v>32603.199999999997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32408.59265512427</v>
      </c>
      <c r="J858" s="4">
        <f>D858/(constants!$A$4+constants!$B$4*data!D858+constants!$C$4*data!D858^2+constants!$D$4*data!D858^3+constants!$E$4*data!D858^4+constants!$F$4*data!D858^5+constants!$G$4*data!D858^6+constants!$H$4*data!D858^7)</f>
        <v>55486.423582414674</v>
      </c>
      <c r="K858" s="4">
        <f>E858/(constants!$A$4+constants!$B$4*data!E858+constants!$C$4*data!E858^2+constants!$D$4*data!E858^3+constants!$E$4*data!E858^4+constants!$F$4*data!E858^5+constants!$G$4*data!E858^6+constants!$H$4*data!E858^7)</f>
        <v>55486.423582414674</v>
      </c>
      <c r="L858" s="4">
        <f>F858/(constants!$A$4+constants!$B$4*data!F858+constants!$C$4*data!F858^2+constants!$D$4*data!F858^3+constants!$E$4*data!F858^4+constants!$F$4*data!F858^5+constants!$G$4*data!F858^6+constants!$H$4*data!F858^7)</f>
        <v>33511.094385563192</v>
      </c>
      <c r="M858" s="4"/>
      <c r="N858" s="4"/>
      <c r="O858" s="4">
        <f t="shared" si="244"/>
        <v>108028.64218374756</v>
      </c>
      <c r="P858" s="4">
        <f t="shared" si="245"/>
        <v>18495.474527471557</v>
      </c>
      <c r="Q858" s="4">
        <f t="shared" si="245"/>
        <v>18495.474527471557</v>
      </c>
      <c r="R858" s="4">
        <f t="shared" si="246"/>
        <v>11170.36479518773</v>
      </c>
      <c r="S858" s="4"/>
      <c r="T858" s="4"/>
      <c r="U858" s="4">
        <f t="shared" si="247"/>
        <v>1</v>
      </c>
      <c r="V858" s="4"/>
      <c r="W858" s="4"/>
      <c r="X858">
        <f>IF(front!E858&gt;$X$2,O858,P858)</f>
        <v>108028.64218374756</v>
      </c>
      <c r="Y858">
        <f t="shared" si="241"/>
        <v>107449.52052164468</v>
      </c>
      <c r="Z858">
        <f>SUMPRODUCT($B$7:$B$456,Y$7:Y$456,EXP(constants!$B$32+constants!$A$32*ABS($A$7:$A$456-$A858)))</f>
        <v>1.5530814015008733E-3</v>
      </c>
      <c r="AA858">
        <f t="shared" si="242"/>
        <v>107449.51896856328</v>
      </c>
      <c r="AB858">
        <f t="shared" si="248"/>
        <v>107442.00349316977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1.2960815970643102E-5</v>
      </c>
      <c r="AL858" s="17">
        <f t="shared" si="243"/>
        <v>1.206308105699745E-10</v>
      </c>
      <c r="AQ858">
        <f t="shared" si="250"/>
        <v>1.206308105699745E-10</v>
      </c>
    </row>
    <row r="859" spans="1:43" x14ac:dyDescent="0.2">
      <c r="A859">
        <f>front!A859</f>
        <v>586.28</v>
      </c>
      <c r="B859" s="1">
        <f t="shared" si="249"/>
        <v>0.44999999999993179</v>
      </c>
      <c r="C859">
        <f>front!D859-front!B859</f>
        <v>31572.449999999997</v>
      </c>
      <c r="D859" s="2">
        <f>front!E859-front!C859</f>
        <v>52714.7</v>
      </c>
      <c r="E859" s="2">
        <f>IF(front!F859-front!C859&gt;0,front!F859-front!C859,0)</f>
        <v>52714.7</v>
      </c>
      <c r="F859" s="2">
        <f>front!I859-front!H859</f>
        <v>32603.199999999997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32408.59265512427</v>
      </c>
      <c r="J859" s="4">
        <f>D859/(constants!$A$4+constants!$B$4*data!D859+constants!$C$4*data!D859^2+constants!$D$4*data!D859^3+constants!$E$4*data!D859^4+constants!$F$4*data!D859^5+constants!$G$4*data!D859^6+constants!$H$4*data!D859^7)</f>
        <v>55486.423582414674</v>
      </c>
      <c r="K859" s="4">
        <f>E859/(constants!$A$4+constants!$B$4*data!E859+constants!$C$4*data!E859^2+constants!$D$4*data!E859^3+constants!$E$4*data!E859^4+constants!$F$4*data!E859^5+constants!$G$4*data!E859^6+constants!$H$4*data!E859^7)</f>
        <v>55486.423582414674</v>
      </c>
      <c r="L859" s="4">
        <f>F859/(constants!$A$4+constants!$B$4*data!F859+constants!$C$4*data!F859^2+constants!$D$4*data!F859^3+constants!$E$4*data!F859^4+constants!$F$4*data!F859^5+constants!$G$4*data!F859^6+constants!$H$4*data!F859^7)</f>
        <v>33511.094385563192</v>
      </c>
      <c r="M859" s="4"/>
      <c r="N859" s="4"/>
      <c r="O859" s="4">
        <f t="shared" si="244"/>
        <v>108028.64218374756</v>
      </c>
      <c r="P859" s="4">
        <f t="shared" si="245"/>
        <v>18495.474527471557</v>
      </c>
      <c r="Q859" s="4">
        <f t="shared" si="245"/>
        <v>18495.474527471557</v>
      </c>
      <c r="R859" s="4">
        <f t="shared" si="246"/>
        <v>11170.36479518773</v>
      </c>
      <c r="S859" s="4"/>
      <c r="T859" s="4"/>
      <c r="U859" s="4">
        <f t="shared" si="247"/>
        <v>1</v>
      </c>
      <c r="V859" s="4"/>
      <c r="W859" s="4"/>
      <c r="X859">
        <f>IF(front!E859&gt;$X$2,O859,P859)</f>
        <v>108028.64218374756</v>
      </c>
      <c r="Y859">
        <f t="shared" si="241"/>
        <v>107449.52052164468</v>
      </c>
      <c r="Z859">
        <f>SUMPRODUCT($B$7:$B$456,Y$7:Y$456,EXP(constants!$B$32+constants!$A$32*ABS($A$7:$A$456-$A859)))</f>
        <v>1.5138331715780962E-3</v>
      </c>
      <c r="AA859">
        <f t="shared" si="242"/>
        <v>107449.51900781151</v>
      </c>
      <c r="AB859">
        <f t="shared" si="248"/>
        <v>107442.00353241801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1.2988181456586808E-5</v>
      </c>
      <c r="AL859" s="17">
        <f t="shared" si="243"/>
        <v>1.2088551059705378E-10</v>
      </c>
      <c r="AQ859">
        <f t="shared" si="250"/>
        <v>1.2088551059705378E-10</v>
      </c>
    </row>
    <row r="860" spans="1:43" x14ac:dyDescent="0.2">
      <c r="A860">
        <f>front!A860</f>
        <v>586.74</v>
      </c>
      <c r="B860" s="1">
        <f t="shared" si="249"/>
        <v>0.46000000000003638</v>
      </c>
      <c r="C860">
        <f>front!D860-front!B860</f>
        <v>31790.799999999999</v>
      </c>
      <c r="D860" s="2">
        <f>front!E860-front!C860</f>
        <v>52664.9</v>
      </c>
      <c r="E860" s="2">
        <f>IF(front!F860-front!C860&gt;0,front!F860-front!C860,0)</f>
        <v>52664.9</v>
      </c>
      <c r="F860" s="2">
        <f>front!I860-front!H860</f>
        <v>26550.6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32641.928955803709</v>
      </c>
      <c r="J860" s="4">
        <f>D860/(constants!$A$4+constants!$B$4*data!D860+constants!$C$4*data!D860^2+constants!$D$4*data!D860^3+constants!$E$4*data!D860^4+constants!$F$4*data!D860^5+constants!$G$4*data!D860^6+constants!$H$4*data!D860^7)</f>
        <v>55431.296532498156</v>
      </c>
      <c r="K860" s="4">
        <f>E860/(constants!$A$4+constants!$B$4*data!E860+constants!$C$4*data!E860^2+constants!$D$4*data!E860^3+constants!$E$4*data!E860^4+constants!$F$4*data!E860^5+constants!$G$4*data!E860^6+constants!$H$4*data!E860^7)</f>
        <v>55431.296532498156</v>
      </c>
      <c r="L860" s="4">
        <f>F860/(constants!$A$4+constants!$B$4*data!F860+constants!$C$4*data!F860^2+constants!$D$4*data!F860^3+constants!$E$4*data!F860^4+constants!$F$4*data!F860^5+constants!$G$4*data!F860^6+constants!$H$4*data!F860^7)</f>
        <v>27073.857358770452</v>
      </c>
      <c r="M860" s="4"/>
      <c r="N860" s="4"/>
      <c r="O860" s="4">
        <f t="shared" si="244"/>
        <v>108806.42985267902</v>
      </c>
      <c r="P860" s="4">
        <f t="shared" si="245"/>
        <v>18477.098844166052</v>
      </c>
      <c r="Q860" s="4">
        <f t="shared" si="245"/>
        <v>18477.098844166052</v>
      </c>
      <c r="R860" s="4">
        <f t="shared" si="246"/>
        <v>9024.6191195901501</v>
      </c>
      <c r="S860" s="4"/>
      <c r="T860" s="4"/>
      <c r="U860" s="4">
        <f t="shared" si="247"/>
        <v>1</v>
      </c>
      <c r="V860" s="4"/>
      <c r="W860" s="4"/>
      <c r="X860">
        <f>IF(front!E860&gt;$X$2,O860,P860)</f>
        <v>108806.42985267902</v>
      </c>
      <c r="Y860">
        <f t="shared" si="241"/>
        <v>108227.30819057614</v>
      </c>
      <c r="Z860">
        <f>SUMPRODUCT($B$7:$B$456,Y$7:Y$456,EXP(constants!$B$32+constants!$A$32*ABS($A$7:$A$456-$A860)))</f>
        <v>1.47473772207831E-3</v>
      </c>
      <c r="AA860">
        <f t="shared" si="242"/>
        <v>108227.30671583841</v>
      </c>
      <c r="AB860">
        <f t="shared" si="248"/>
        <v>108219.7912404449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1.301612700225554E-5</v>
      </c>
      <c r="AL860" s="17">
        <f t="shared" si="243"/>
        <v>1.2027492248008544E-10</v>
      </c>
      <c r="AQ860">
        <f t="shared" si="250"/>
        <v>1.2027492248008544E-10</v>
      </c>
    </row>
    <row r="861" spans="1:43" x14ac:dyDescent="0.2">
      <c r="A861">
        <f>front!A861</f>
        <v>587.20000000000005</v>
      </c>
      <c r="B861" s="1">
        <f t="shared" si="249"/>
        <v>0.46000000000003638</v>
      </c>
      <c r="C861">
        <f>front!D861-front!B861</f>
        <v>31790.799999999999</v>
      </c>
      <c r="D861" s="2">
        <f>front!E861-front!C861</f>
        <v>52664.9</v>
      </c>
      <c r="E861" s="2">
        <f>IF(front!F861-front!C861&gt;0,front!F861-front!C861,0)</f>
        <v>52664.9</v>
      </c>
      <c r="F861" s="2">
        <f>front!I861-front!H861</f>
        <v>26550.6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32641.928955803709</v>
      </c>
      <c r="J861" s="4">
        <f>D861/(constants!$A$4+constants!$B$4*data!D861+constants!$C$4*data!D861^2+constants!$D$4*data!D861^3+constants!$E$4*data!D861^4+constants!$F$4*data!D861^5+constants!$G$4*data!D861^6+constants!$H$4*data!D861^7)</f>
        <v>55431.296532498156</v>
      </c>
      <c r="K861" s="4">
        <f>E861/(constants!$A$4+constants!$B$4*data!E861+constants!$C$4*data!E861^2+constants!$D$4*data!E861^3+constants!$E$4*data!E861^4+constants!$F$4*data!E861^5+constants!$G$4*data!E861^6+constants!$H$4*data!E861^7)</f>
        <v>55431.296532498156</v>
      </c>
      <c r="L861" s="4">
        <f>F861/(constants!$A$4+constants!$B$4*data!F861+constants!$C$4*data!F861^2+constants!$D$4*data!F861^3+constants!$E$4*data!F861^4+constants!$F$4*data!F861^5+constants!$G$4*data!F861^6+constants!$H$4*data!F861^7)</f>
        <v>27073.857358770452</v>
      </c>
      <c r="M861" s="4"/>
      <c r="N861" s="4"/>
      <c r="O861" s="4">
        <f t="shared" si="244"/>
        <v>108806.42985267902</v>
      </c>
      <c r="P861" s="4">
        <f t="shared" si="245"/>
        <v>18477.098844166052</v>
      </c>
      <c r="Q861" s="4">
        <f t="shared" si="245"/>
        <v>18477.098844166052</v>
      </c>
      <c r="R861" s="4">
        <f t="shared" si="246"/>
        <v>9024.6191195901501</v>
      </c>
      <c r="S861" s="4"/>
      <c r="T861" s="4"/>
      <c r="U861" s="4">
        <f t="shared" si="247"/>
        <v>1</v>
      </c>
      <c r="V861" s="4"/>
      <c r="W861" s="4"/>
      <c r="X861">
        <f>IF(front!E861&gt;$X$2,O861,P861)</f>
        <v>108806.42985267902</v>
      </c>
      <c r="Y861">
        <f t="shared" si="241"/>
        <v>108227.30819057614</v>
      </c>
      <c r="Z861">
        <f>SUMPRODUCT($B$7:$B$456,Y$7:Y$456,EXP(constants!$B$32+constants!$A$32*ABS($A$7:$A$456-$A861)))</f>
        <v>1.4366519308422515E-3</v>
      </c>
      <c r="AA861">
        <f t="shared" si="242"/>
        <v>108227.3067539242</v>
      </c>
      <c r="AB861">
        <f t="shared" si="248"/>
        <v>108219.7912785307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1.3044043984754162E-5</v>
      </c>
      <c r="AL861" s="17">
        <f t="shared" si="243"/>
        <v>1.2053288802952919E-10</v>
      </c>
      <c r="AQ861">
        <f t="shared" si="250"/>
        <v>1.2053288802952919E-10</v>
      </c>
    </row>
    <row r="862" spans="1:43" x14ac:dyDescent="0.2">
      <c r="A862">
        <f>front!A862</f>
        <v>587.65</v>
      </c>
      <c r="B862" s="1">
        <f t="shared" si="249"/>
        <v>0.44999999999993179</v>
      </c>
      <c r="C862">
        <f>front!D862-front!B862</f>
        <v>31941</v>
      </c>
      <c r="D862" s="2">
        <f>front!E862-front!C862</f>
        <v>51990.9</v>
      </c>
      <c r="E862" s="2">
        <f>IF(front!F862-front!C862&gt;0,front!F862-front!C862,0)</f>
        <v>51990.9</v>
      </c>
      <c r="F862" s="2">
        <f>front!I862-front!H862</f>
        <v>30266.2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32802.504327124399</v>
      </c>
      <c r="J862" s="4">
        <f>D862/(constants!$A$4+constants!$B$4*data!D862+constants!$C$4*data!D862^2+constants!$D$4*data!D862^3+constants!$E$4*data!D862^4+constants!$F$4*data!D862^5+constants!$G$4*data!D862^6+constants!$H$4*data!D862^7)</f>
        <v>54685.416337417417</v>
      </c>
      <c r="K862" s="4">
        <f>E862/(constants!$A$4+constants!$B$4*data!E862+constants!$C$4*data!E862^2+constants!$D$4*data!E862^3+constants!$E$4*data!E862^4+constants!$F$4*data!E862^5+constants!$G$4*data!E862^6+constants!$H$4*data!E862^7)</f>
        <v>54685.416337417417</v>
      </c>
      <c r="L862" s="4">
        <f>F862/(constants!$A$4+constants!$B$4*data!F862+constants!$C$4*data!F862^2+constants!$D$4*data!F862^3+constants!$E$4*data!F862^4+constants!$F$4*data!F862^5+constants!$G$4*data!F862^6+constants!$H$4*data!F862^7)</f>
        <v>31015.078776564293</v>
      </c>
      <c r="M862" s="4"/>
      <c r="N862" s="4"/>
      <c r="O862" s="4">
        <f t="shared" si="244"/>
        <v>109341.68109041466</v>
      </c>
      <c r="P862" s="4">
        <f t="shared" si="245"/>
        <v>18228.472112472471</v>
      </c>
      <c r="Q862" s="4">
        <f t="shared" si="245"/>
        <v>18228.472112472471</v>
      </c>
      <c r="R862" s="4">
        <f t="shared" si="246"/>
        <v>10338.359592188097</v>
      </c>
      <c r="S862" s="4"/>
      <c r="T862" s="4"/>
      <c r="U862" s="4">
        <f t="shared" si="247"/>
        <v>1</v>
      </c>
      <c r="V862" s="4"/>
      <c r="W862" s="4"/>
      <c r="X862">
        <f>IF(front!E862&gt;$X$2,O862,P862)</f>
        <v>109341.68109041466</v>
      </c>
      <c r="Y862">
        <f t="shared" si="241"/>
        <v>108762.55942831177</v>
      </c>
      <c r="Z862">
        <f>SUMPRODUCT($B$7:$B$456,Y$7:Y$456,EXP(constants!$B$32+constants!$A$32*ABS($A$7:$A$456-$A862)))</f>
        <v>1.4003460132990966E-3</v>
      </c>
      <c r="AA862">
        <f t="shared" si="242"/>
        <v>108762.55802796576</v>
      </c>
      <c r="AB862">
        <f t="shared" si="248"/>
        <v>108755.04255257225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1.3071326252611762E-5</v>
      </c>
      <c r="AL862" s="17">
        <f t="shared" si="243"/>
        <v>1.2019053044177768E-10</v>
      </c>
      <c r="AQ862">
        <f t="shared" si="250"/>
        <v>1.2019053044177768E-10</v>
      </c>
    </row>
    <row r="863" spans="1:43" x14ac:dyDescent="0.2">
      <c r="A863">
        <f>front!A863</f>
        <v>588.11</v>
      </c>
      <c r="B863" s="1">
        <f t="shared" si="249"/>
        <v>0.46000000000003638</v>
      </c>
      <c r="C863">
        <f>front!D863-front!B863</f>
        <v>31941</v>
      </c>
      <c r="D863" s="2">
        <f>front!E863-front!C863</f>
        <v>51990.9</v>
      </c>
      <c r="E863" s="2">
        <f>IF(front!F863-front!C863&gt;0,front!F863-front!C863,0)</f>
        <v>51990.9</v>
      </c>
      <c r="F863" s="2">
        <f>front!I863-front!H863</f>
        <v>30266.2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32802.504327124399</v>
      </c>
      <c r="J863" s="4">
        <f>D863/(constants!$A$4+constants!$B$4*data!D863+constants!$C$4*data!D863^2+constants!$D$4*data!D863^3+constants!$E$4*data!D863^4+constants!$F$4*data!D863^5+constants!$G$4*data!D863^6+constants!$H$4*data!D863^7)</f>
        <v>54685.416337417417</v>
      </c>
      <c r="K863" s="4">
        <f>E863/(constants!$A$4+constants!$B$4*data!E863+constants!$C$4*data!E863^2+constants!$D$4*data!E863^3+constants!$E$4*data!E863^4+constants!$F$4*data!E863^5+constants!$G$4*data!E863^6+constants!$H$4*data!E863^7)</f>
        <v>54685.416337417417</v>
      </c>
      <c r="L863" s="4">
        <f>F863/(constants!$A$4+constants!$B$4*data!F863+constants!$C$4*data!F863^2+constants!$D$4*data!F863^3+constants!$E$4*data!F863^4+constants!$F$4*data!F863^5+constants!$G$4*data!F863^6+constants!$H$4*data!F863^7)</f>
        <v>31015.078776564293</v>
      </c>
      <c r="M863" s="4"/>
      <c r="N863" s="4"/>
      <c r="O863" s="4">
        <f t="shared" si="244"/>
        <v>109341.68109041466</v>
      </c>
      <c r="P863" s="4">
        <f t="shared" si="245"/>
        <v>18228.472112472471</v>
      </c>
      <c r="Q863" s="4">
        <f t="shared" si="245"/>
        <v>18228.472112472471</v>
      </c>
      <c r="R863" s="4">
        <f t="shared" si="246"/>
        <v>10338.359592188097</v>
      </c>
      <c r="S863" s="4"/>
      <c r="T863" s="4"/>
      <c r="U863" s="4">
        <f t="shared" si="247"/>
        <v>1</v>
      </c>
      <c r="V863" s="4"/>
      <c r="W863" s="4"/>
      <c r="X863">
        <f>IF(front!E863&gt;$X$2,O863,P863)</f>
        <v>109341.68109041466</v>
      </c>
      <c r="Y863">
        <f t="shared" si="241"/>
        <v>108762.55942831177</v>
      </c>
      <c r="Z863">
        <f>SUMPRODUCT($B$7:$B$456,Y$7:Y$456,EXP(constants!$B$32+constants!$A$32*ABS($A$7:$A$456-$A863)))</f>
        <v>1.3641814227266153E-3</v>
      </c>
      <c r="AA863">
        <f t="shared" si="242"/>
        <v>108762.55806413034</v>
      </c>
      <c r="AB863">
        <f t="shared" si="248"/>
        <v>108755.04258873683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1.3099186162955697E-5</v>
      </c>
      <c r="AL863" s="17">
        <f t="shared" si="243"/>
        <v>1.2044670160712445E-10</v>
      </c>
      <c r="AQ863">
        <f t="shared" si="250"/>
        <v>1.2044670160712445E-10</v>
      </c>
    </row>
    <row r="864" spans="1:43" x14ac:dyDescent="0.2">
      <c r="A864">
        <f>front!A864</f>
        <v>588.57000000000005</v>
      </c>
      <c r="B864" s="1">
        <f t="shared" si="249"/>
        <v>0.46000000000003638</v>
      </c>
      <c r="C864">
        <f>front!D864-front!B864</f>
        <v>32079.649999999998</v>
      </c>
      <c r="D864" s="2">
        <f>front!E864-front!C864</f>
        <v>52300.2</v>
      </c>
      <c r="E864" s="2">
        <f>IF(front!F864-front!C864&gt;0,front!F864-front!C864,0)</f>
        <v>52300.2</v>
      </c>
      <c r="F864" s="2">
        <f>front!I864-front!H864</f>
        <v>23679.899999999998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32950.780001204701</v>
      </c>
      <c r="J864" s="4">
        <f>D864/(constants!$A$4+constants!$B$4*data!D864+constants!$C$4*data!D864^2+constants!$D$4*data!D864^3+constants!$E$4*data!D864^4+constants!$F$4*data!D864^5+constants!$G$4*data!D864^6+constants!$H$4*data!D864^7)</f>
        <v>55027.654270057581</v>
      </c>
      <c r="K864" s="4">
        <f>E864/(constants!$A$4+constants!$B$4*data!E864+constants!$C$4*data!E864^2+constants!$D$4*data!E864^3+constants!$E$4*data!E864^4+constants!$F$4*data!E864^5+constants!$G$4*data!E864^6+constants!$H$4*data!E864^7)</f>
        <v>55027.654270057581</v>
      </c>
      <c r="L864" s="4">
        <f>F864/(constants!$A$4+constants!$B$4*data!F864+constants!$C$4*data!F864^2+constants!$D$4*data!F864^3+constants!$E$4*data!F864^4+constants!$F$4*data!F864^5+constants!$G$4*data!F864^6+constants!$H$4*data!F864^7)</f>
        <v>24052.813927443945</v>
      </c>
      <c r="M864" s="4"/>
      <c r="N864" s="4"/>
      <c r="O864" s="4">
        <f t="shared" si="244"/>
        <v>109835.93333734899</v>
      </c>
      <c r="P864" s="4">
        <f t="shared" si="245"/>
        <v>18342.551423352528</v>
      </c>
      <c r="Q864" s="4">
        <f t="shared" si="245"/>
        <v>18342.551423352528</v>
      </c>
      <c r="R864" s="4">
        <f t="shared" si="246"/>
        <v>8017.6046424813148</v>
      </c>
      <c r="S864" s="4"/>
      <c r="T864" s="4"/>
      <c r="U864" s="4">
        <f t="shared" si="247"/>
        <v>1</v>
      </c>
      <c r="V864" s="4"/>
      <c r="W864" s="4"/>
      <c r="X864">
        <f>IF(front!E864&gt;$X$2,O864,P864)</f>
        <v>109835.93333734899</v>
      </c>
      <c r="Y864">
        <f t="shared" si="241"/>
        <v>109256.81167524611</v>
      </c>
      <c r="Z864">
        <f>SUMPRODUCT($B$7:$B$456,Y$7:Y$456,EXP(constants!$B$32+constants!$A$32*ABS($A$7:$A$456-$A864)))</f>
        <v>1.3289507996156434E-3</v>
      </c>
      <c r="AA864">
        <f t="shared" si="242"/>
        <v>109256.8103462953</v>
      </c>
      <c r="AB864">
        <f t="shared" si="248"/>
        <v>109249.29487090179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1.3127016939588399E-5</v>
      </c>
      <c r="AL864" s="17">
        <f t="shared" si="243"/>
        <v>1.2015653698360609E-10</v>
      </c>
      <c r="AQ864">
        <f t="shared" si="250"/>
        <v>1.2015653698360609E-10</v>
      </c>
    </row>
    <row r="865" spans="1:43" x14ac:dyDescent="0.2">
      <c r="A865">
        <f>front!A865</f>
        <v>589.02</v>
      </c>
      <c r="B865" s="1">
        <f t="shared" si="249"/>
        <v>0.44999999999993179</v>
      </c>
      <c r="C865">
        <f>front!D865-front!B865</f>
        <v>32079.649999999998</v>
      </c>
      <c r="D865" s="2">
        <f>front!E865-front!C865</f>
        <v>52300.2</v>
      </c>
      <c r="E865" s="2">
        <f>IF(front!F865-front!C865&gt;0,front!F865-front!C865,0)</f>
        <v>52300.2</v>
      </c>
      <c r="F865" s="2">
        <f>front!I865-front!H865</f>
        <v>23679.899999999998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32950.780001204701</v>
      </c>
      <c r="J865" s="4">
        <f>D865/(constants!$A$4+constants!$B$4*data!D865+constants!$C$4*data!D865^2+constants!$D$4*data!D865^3+constants!$E$4*data!D865^4+constants!$F$4*data!D865^5+constants!$G$4*data!D865^6+constants!$H$4*data!D865^7)</f>
        <v>55027.654270057581</v>
      </c>
      <c r="K865" s="4">
        <f>E865/(constants!$A$4+constants!$B$4*data!E865+constants!$C$4*data!E865^2+constants!$D$4*data!E865^3+constants!$E$4*data!E865^4+constants!$F$4*data!E865^5+constants!$G$4*data!E865^6+constants!$H$4*data!E865^7)</f>
        <v>55027.654270057581</v>
      </c>
      <c r="L865" s="4">
        <f>F865/(constants!$A$4+constants!$B$4*data!F865+constants!$C$4*data!F865^2+constants!$D$4*data!F865^3+constants!$E$4*data!F865^4+constants!$F$4*data!F865^5+constants!$G$4*data!F865^6+constants!$H$4*data!F865^7)</f>
        <v>24052.813927443945</v>
      </c>
      <c r="M865" s="4"/>
      <c r="N865" s="4"/>
      <c r="O865" s="4">
        <f t="shared" si="244"/>
        <v>109835.93333734899</v>
      </c>
      <c r="P865" s="4">
        <f t="shared" si="245"/>
        <v>18342.551423352528</v>
      </c>
      <c r="Q865" s="4">
        <f t="shared" si="245"/>
        <v>18342.551423352528</v>
      </c>
      <c r="R865" s="4">
        <f t="shared" si="246"/>
        <v>8017.6046424813148</v>
      </c>
      <c r="S865" s="4"/>
      <c r="T865" s="4"/>
      <c r="U865" s="4">
        <f t="shared" si="247"/>
        <v>1</v>
      </c>
      <c r="V865" s="4"/>
      <c r="W865" s="4"/>
      <c r="X865">
        <f>IF(front!E865&gt;$X$2,O865,P865)</f>
        <v>109835.93333734899</v>
      </c>
      <c r="Y865">
        <f t="shared" si="241"/>
        <v>109256.81167524611</v>
      </c>
      <c r="Z865">
        <f>SUMPRODUCT($B$7:$B$456,Y$7:Y$456,EXP(constants!$B$32+constants!$A$32*ABS($A$7:$A$456-$A865)))</f>
        <v>1.2953666188451007E-3</v>
      </c>
      <c r="AA865">
        <f t="shared" si="242"/>
        <v>109256.81037987949</v>
      </c>
      <c r="AB865">
        <f t="shared" si="248"/>
        <v>109249.29490448599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1.3154214327090905E-5</v>
      </c>
      <c r="AL865" s="17">
        <f t="shared" si="243"/>
        <v>1.204054848920656E-10</v>
      </c>
      <c r="AQ865">
        <f t="shared" si="250"/>
        <v>1.204054848920656E-10</v>
      </c>
    </row>
    <row r="866" spans="1:43" x14ac:dyDescent="0.2">
      <c r="A866">
        <f>front!A866</f>
        <v>589.48</v>
      </c>
      <c r="B866" s="1">
        <f t="shared" si="249"/>
        <v>0.46000000000003638</v>
      </c>
      <c r="C866">
        <f>front!D866-front!B866</f>
        <v>32321.799999999996</v>
      </c>
      <c r="D866" s="2">
        <f>front!E866-front!C866</f>
        <v>52978.5</v>
      </c>
      <c r="E866" s="2">
        <f>IF(front!F866-front!C866&gt;0,front!F866-front!C866,0)</f>
        <v>52978.5</v>
      </c>
      <c r="F866" s="2">
        <f>front!I866-front!H866</f>
        <v>19601.3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33209.85202352683</v>
      </c>
      <c r="J866" s="4">
        <f>D866/(constants!$A$4+constants!$B$4*data!D866+constants!$C$4*data!D866^2+constants!$D$4*data!D866^3+constants!$E$4*data!D866^4+constants!$F$4*data!D866^5+constants!$G$4*data!D866^6+constants!$H$4*data!D866^7)</f>
        <v>55778.482892473585</v>
      </c>
      <c r="K866" s="4">
        <f>E866/(constants!$A$4+constants!$B$4*data!E866+constants!$C$4*data!E866^2+constants!$D$4*data!E866^3+constants!$E$4*data!E866^4+constants!$F$4*data!E866^5+constants!$G$4*data!E866^6+constants!$H$4*data!E866^7)</f>
        <v>55778.482892473585</v>
      </c>
      <c r="L866" s="4">
        <f>F866/(constants!$A$4+constants!$B$4*data!F866+constants!$C$4*data!F866^2+constants!$D$4*data!F866^3+constants!$E$4*data!F866^4+constants!$F$4*data!F866^5+constants!$G$4*data!F866^6+constants!$H$4*data!F866^7)</f>
        <v>19800.642908025882</v>
      </c>
      <c r="M866" s="4"/>
      <c r="N866" s="4"/>
      <c r="O866" s="4">
        <f t="shared" si="244"/>
        <v>110699.50674508943</v>
      </c>
      <c r="P866" s="4">
        <f t="shared" si="245"/>
        <v>18592.827630824529</v>
      </c>
      <c r="Q866" s="4">
        <f t="shared" si="245"/>
        <v>18592.827630824529</v>
      </c>
      <c r="R866" s="4">
        <f t="shared" si="246"/>
        <v>6600.2143026752947</v>
      </c>
      <c r="S866" s="4"/>
      <c r="T866" s="4"/>
      <c r="U866" s="4">
        <f t="shared" si="247"/>
        <v>1</v>
      </c>
      <c r="V866" s="4"/>
      <c r="W866" s="4"/>
      <c r="X866">
        <f>IF(front!E866&gt;$X$2,O866,P866)</f>
        <v>110699.50674508943</v>
      </c>
      <c r="Y866">
        <f t="shared" si="241"/>
        <v>110120.38508298654</v>
      </c>
      <c r="Z866">
        <f>SUMPRODUCT($B$7:$B$456,Y$7:Y$456,EXP(constants!$B$32+constants!$A$32*ABS($A$7:$A$456-$A866)))</f>
        <v>1.261913170221052E-3</v>
      </c>
      <c r="AA866">
        <f t="shared" si="242"/>
        <v>110120.38382107337</v>
      </c>
      <c r="AB866">
        <f t="shared" si="248"/>
        <v>110112.86834567986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1.3181986913746877E-5</v>
      </c>
      <c r="AL866" s="17">
        <f t="shared" si="243"/>
        <v>1.1971340962951181E-10</v>
      </c>
      <c r="AQ866">
        <f t="shared" si="250"/>
        <v>1.1971340962951181E-10</v>
      </c>
    </row>
    <row r="867" spans="1:43" x14ac:dyDescent="0.2">
      <c r="A867">
        <f>front!A867</f>
        <v>589.94000000000005</v>
      </c>
      <c r="B867" s="1">
        <f t="shared" si="249"/>
        <v>0.46000000000003638</v>
      </c>
      <c r="C867">
        <f>front!D867-front!B867</f>
        <v>32321.799999999996</v>
      </c>
      <c r="D867" s="2">
        <f>front!E867-front!C867</f>
        <v>52978.5</v>
      </c>
      <c r="E867" s="2">
        <f>IF(front!F867-front!C867&gt;0,front!F867-front!C867,0)</f>
        <v>52978.5</v>
      </c>
      <c r="F867" s="2">
        <f>front!I867-front!H867</f>
        <v>19601.3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33209.85202352683</v>
      </c>
      <c r="J867" s="4">
        <f>D867/(constants!$A$4+constants!$B$4*data!D867+constants!$C$4*data!D867^2+constants!$D$4*data!D867^3+constants!$E$4*data!D867^4+constants!$F$4*data!D867^5+constants!$G$4*data!D867^6+constants!$H$4*data!D867^7)</f>
        <v>55778.482892473585</v>
      </c>
      <c r="K867" s="4">
        <f>E867/(constants!$A$4+constants!$B$4*data!E867+constants!$C$4*data!E867^2+constants!$D$4*data!E867^3+constants!$E$4*data!E867^4+constants!$F$4*data!E867^5+constants!$G$4*data!E867^6+constants!$H$4*data!E867^7)</f>
        <v>55778.482892473585</v>
      </c>
      <c r="L867" s="4">
        <f>F867/(constants!$A$4+constants!$B$4*data!F867+constants!$C$4*data!F867^2+constants!$D$4*data!F867^3+constants!$E$4*data!F867^4+constants!$F$4*data!F867^5+constants!$G$4*data!F867^6+constants!$H$4*data!F867^7)</f>
        <v>19800.642908025882</v>
      </c>
      <c r="M867" s="4"/>
      <c r="N867" s="4"/>
      <c r="O867" s="4">
        <f t="shared" si="244"/>
        <v>110699.50674508943</v>
      </c>
      <c r="P867" s="4">
        <f t="shared" si="245"/>
        <v>18592.827630824529</v>
      </c>
      <c r="Q867" s="4">
        <f t="shared" si="245"/>
        <v>18592.827630824529</v>
      </c>
      <c r="R867" s="4">
        <f t="shared" si="246"/>
        <v>6600.2143026752947</v>
      </c>
      <c r="S867" s="4"/>
      <c r="T867" s="4"/>
      <c r="U867" s="4">
        <f t="shared" si="247"/>
        <v>1</v>
      </c>
      <c r="V867" s="4"/>
      <c r="W867" s="4"/>
      <c r="X867">
        <f>IF(front!E867&gt;$X$2,O867,P867)</f>
        <v>110699.50674508943</v>
      </c>
      <c r="Y867">
        <f t="shared" si="241"/>
        <v>110120.38508298654</v>
      </c>
      <c r="Z867">
        <f>SUMPRODUCT($B$7:$B$456,Y$7:Y$456,EXP(constants!$B$32+constants!$A$32*ABS($A$7:$A$456-$A867)))</f>
        <v>1.2293236725500088E-3</v>
      </c>
      <c r="AA867">
        <f t="shared" si="242"/>
        <v>110120.38385366286</v>
      </c>
      <c r="AB867">
        <f t="shared" si="248"/>
        <v>110112.86837826936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1.3209729807136314E-5</v>
      </c>
      <c r="AL867" s="17">
        <f t="shared" si="243"/>
        <v>1.1996535919632112E-10</v>
      </c>
      <c r="AQ867">
        <f t="shared" si="250"/>
        <v>1.1996535919632112E-10</v>
      </c>
    </row>
    <row r="868" spans="1:43" x14ac:dyDescent="0.2">
      <c r="A868">
        <f>front!A868</f>
        <v>590.39</v>
      </c>
      <c r="B868" s="1">
        <f t="shared" si="249"/>
        <v>0.44999999999993179</v>
      </c>
      <c r="C868">
        <f>front!D868-front!B868</f>
        <v>32524.750000000004</v>
      </c>
      <c r="D868" s="2">
        <f>front!E868-front!C868</f>
        <v>52190.9</v>
      </c>
      <c r="E868" s="2">
        <f>IF(front!F868-front!C868&gt;0,front!F868-front!C868,0)</f>
        <v>52190.9</v>
      </c>
      <c r="F868" s="2">
        <f>front!I868-front!H868</f>
        <v>19643.8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33427.093445726379</v>
      </c>
      <c r="J868" s="4">
        <f>D868/(constants!$A$4+constants!$B$4*data!D868+constants!$C$4*data!D868^2+constants!$D$4*data!D868^3+constants!$E$4*data!D868^4+constants!$F$4*data!D868^5+constants!$G$4*data!D868^6+constants!$H$4*data!D868^7)</f>
        <v>54906.705819495561</v>
      </c>
      <c r="K868" s="4">
        <f>E868/(constants!$A$4+constants!$B$4*data!E868+constants!$C$4*data!E868^2+constants!$D$4*data!E868^3+constants!$E$4*data!E868^4+constants!$F$4*data!E868^5+constants!$G$4*data!E868^6+constants!$H$4*data!E868^7)</f>
        <v>54906.705819495561</v>
      </c>
      <c r="L868" s="4">
        <f>F868/(constants!$A$4+constants!$B$4*data!F868+constants!$C$4*data!F868^2+constants!$D$4*data!F868^3+constants!$E$4*data!F868^4+constants!$F$4*data!F868^5+constants!$G$4*data!F868^6+constants!$H$4*data!F868^7)</f>
        <v>19844.690111933352</v>
      </c>
      <c r="M868" s="4"/>
      <c r="N868" s="4"/>
      <c r="O868" s="4">
        <f t="shared" si="244"/>
        <v>111423.64481908793</v>
      </c>
      <c r="P868" s="4">
        <f t="shared" si="245"/>
        <v>18302.235273165184</v>
      </c>
      <c r="Q868" s="4">
        <f t="shared" si="245"/>
        <v>18302.235273165184</v>
      </c>
      <c r="R868" s="4">
        <f t="shared" si="246"/>
        <v>6614.8967039777845</v>
      </c>
      <c r="S868" s="4"/>
      <c r="T868" s="4"/>
      <c r="U868" s="4">
        <f t="shared" si="247"/>
        <v>1</v>
      </c>
      <c r="V868" s="4"/>
      <c r="W868" s="4"/>
      <c r="X868">
        <f>IF(front!E868&gt;$X$2,O868,P868)</f>
        <v>111423.64481908793</v>
      </c>
      <c r="Y868">
        <f t="shared" si="241"/>
        <v>110844.52315698504</v>
      </c>
      <c r="Z868">
        <f>SUMPRODUCT($B$7:$B$456,Y$7:Y$456,EXP(constants!$B$32+constants!$A$32*ABS($A$7:$A$456-$A868)))</f>
        <v>1.1982571887822376E-3</v>
      </c>
      <c r="AA868">
        <f t="shared" si="242"/>
        <v>110844.52195872786</v>
      </c>
      <c r="AB868">
        <f t="shared" si="248"/>
        <v>110837.00648333435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1.3236840684010426E-5</v>
      </c>
      <c r="AL868" s="17">
        <f t="shared" si="243"/>
        <v>1.194261835824729E-10</v>
      </c>
      <c r="AQ868">
        <f t="shared" si="250"/>
        <v>1.194261835824729E-10</v>
      </c>
    </row>
    <row r="869" spans="1:43" x14ac:dyDescent="0.2">
      <c r="A869">
        <f>front!A869</f>
        <v>590.85</v>
      </c>
      <c r="B869" s="1">
        <f t="shared" si="249"/>
        <v>0.46000000000003638</v>
      </c>
      <c r="C869">
        <f>front!D869-front!B869</f>
        <v>32524.750000000004</v>
      </c>
      <c r="D869" s="2">
        <f>front!E869-front!C869</f>
        <v>52190.9</v>
      </c>
      <c r="E869" s="2">
        <f>IF(front!F869-front!C869&gt;0,front!F869-front!C869,0)</f>
        <v>52190.9</v>
      </c>
      <c r="F869" s="2">
        <f>front!I869-front!H869</f>
        <v>19643.8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33427.093445726379</v>
      </c>
      <c r="J869" s="4">
        <f>D869/(constants!$A$4+constants!$B$4*data!D869+constants!$C$4*data!D869^2+constants!$D$4*data!D869^3+constants!$E$4*data!D869^4+constants!$F$4*data!D869^5+constants!$G$4*data!D869^6+constants!$H$4*data!D869^7)</f>
        <v>54906.705819495561</v>
      </c>
      <c r="K869" s="4">
        <f>E869/(constants!$A$4+constants!$B$4*data!E869+constants!$C$4*data!E869^2+constants!$D$4*data!E869^3+constants!$E$4*data!E869^4+constants!$F$4*data!E869^5+constants!$G$4*data!E869^6+constants!$H$4*data!E869^7)</f>
        <v>54906.705819495561</v>
      </c>
      <c r="L869" s="4">
        <f>F869/(constants!$A$4+constants!$B$4*data!F869+constants!$C$4*data!F869^2+constants!$D$4*data!F869^3+constants!$E$4*data!F869^4+constants!$F$4*data!F869^5+constants!$G$4*data!F869^6+constants!$H$4*data!F869^7)</f>
        <v>19844.690111933352</v>
      </c>
      <c r="M869" s="4"/>
      <c r="N869" s="4"/>
      <c r="O869" s="4">
        <f t="shared" si="244"/>
        <v>111423.64481908793</v>
      </c>
      <c r="P869" s="4">
        <f t="shared" si="245"/>
        <v>18302.235273165184</v>
      </c>
      <c r="Q869" s="4">
        <f t="shared" si="245"/>
        <v>18302.235273165184</v>
      </c>
      <c r="R869" s="4">
        <f t="shared" si="246"/>
        <v>6614.8967039777845</v>
      </c>
      <c r="S869" s="4"/>
      <c r="T869" s="4"/>
      <c r="U869" s="4">
        <f t="shared" si="247"/>
        <v>1</v>
      </c>
      <c r="V869" s="4"/>
      <c r="W869" s="4"/>
      <c r="X869">
        <f>IF(front!E869&gt;$X$2,O869,P869)</f>
        <v>111423.64481908793</v>
      </c>
      <c r="Y869">
        <f t="shared" si="241"/>
        <v>110844.52315698504</v>
      </c>
      <c r="Z869">
        <f>SUMPRODUCT($B$7:$B$456,Y$7:Y$456,EXP(constants!$B$32+constants!$A$32*ABS($A$7:$A$456-$A869)))</f>
        <v>1.1673116365963528E-3</v>
      </c>
      <c r="AA869">
        <f t="shared" si="242"/>
        <v>110844.52198967341</v>
      </c>
      <c r="AB869">
        <f t="shared" si="248"/>
        <v>110837.0065142799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1.3264524291373049E-5</v>
      </c>
      <c r="AL869" s="17">
        <f t="shared" si="243"/>
        <v>1.1967595217996155E-10</v>
      </c>
      <c r="AQ869">
        <f t="shared" si="250"/>
        <v>1.1967595217996155E-10</v>
      </c>
    </row>
    <row r="870" spans="1:43" x14ac:dyDescent="0.2">
      <c r="A870">
        <f>front!A870</f>
        <v>591.29999999999995</v>
      </c>
      <c r="B870" s="1">
        <f t="shared" si="249"/>
        <v>0.44999999999993179</v>
      </c>
      <c r="C870">
        <f>front!D870-front!B870</f>
        <v>32627.100000000002</v>
      </c>
      <c r="D870" s="2">
        <f>front!E870-front!C870</f>
        <v>53323</v>
      </c>
      <c r="E870" s="2">
        <f>IF(front!F870-front!C870&gt;0,front!F870-front!C870,0)</f>
        <v>53323</v>
      </c>
      <c r="F870" s="2">
        <f>front!I870-front!H870</f>
        <v>16635.5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33536.688444879168</v>
      </c>
      <c r="J870" s="4">
        <f>D870/(constants!$A$4+constants!$B$4*data!D870+constants!$C$4*data!D870^2+constants!$D$4*data!D870^3+constants!$E$4*data!D870^4+constants!$F$4*data!D870^5+constants!$G$4*data!D870^6+constants!$H$4*data!D870^7)</f>
        <v>56159.999480990627</v>
      </c>
      <c r="K870" s="4">
        <f>E870/(constants!$A$4+constants!$B$4*data!E870+constants!$C$4*data!E870^2+constants!$D$4*data!E870^3+constants!$E$4*data!E870^4+constants!$F$4*data!E870^5+constants!$G$4*data!E870^6+constants!$H$4*data!E870^7)</f>
        <v>56159.999480990627</v>
      </c>
      <c r="L870" s="4">
        <f>F870/(constants!$A$4+constants!$B$4*data!F870+constants!$C$4*data!F870^2+constants!$D$4*data!F870^3+constants!$E$4*data!F870^4+constants!$F$4*data!F870^5+constants!$G$4*data!F870^6+constants!$H$4*data!F870^7)</f>
        <v>16741.309339621159</v>
      </c>
      <c r="M870" s="4"/>
      <c r="N870" s="4"/>
      <c r="O870" s="4">
        <f t="shared" si="244"/>
        <v>111788.96148293055</v>
      </c>
      <c r="P870" s="4">
        <f t="shared" si="245"/>
        <v>18719.999826996875</v>
      </c>
      <c r="Q870" s="4">
        <f t="shared" si="245"/>
        <v>18719.999826996875</v>
      </c>
      <c r="R870" s="4">
        <f t="shared" si="246"/>
        <v>5580.436446540386</v>
      </c>
      <c r="S870" s="4"/>
      <c r="T870" s="4"/>
      <c r="U870" s="4">
        <f t="shared" si="247"/>
        <v>1</v>
      </c>
      <c r="V870" s="4"/>
      <c r="W870" s="4"/>
      <c r="X870">
        <f>IF(front!E870&gt;$X$2,O870,P870)</f>
        <v>111788.96148293055</v>
      </c>
      <c r="Y870">
        <f t="shared" si="241"/>
        <v>111209.83982082766</v>
      </c>
      <c r="Z870">
        <f>SUMPRODUCT($B$7:$B$456,Y$7:Y$456,EXP(constants!$B$32+constants!$A$32*ABS($A$7:$A$456-$A870)))</f>
        <v>1.1378122713599974E-3</v>
      </c>
      <c r="AA870">
        <f t="shared" si="242"/>
        <v>111209.83868301539</v>
      </c>
      <c r="AB870">
        <f t="shared" si="248"/>
        <v>111202.32320762188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1.329157681966745E-5</v>
      </c>
      <c r="AL870" s="17">
        <f t="shared" si="243"/>
        <v>1.1952607136499498E-10</v>
      </c>
      <c r="AQ870">
        <f t="shared" si="250"/>
        <v>1.1952607136499498E-10</v>
      </c>
    </row>
    <row r="871" spans="1:43" x14ac:dyDescent="0.2">
      <c r="A871">
        <f>front!A871</f>
        <v>591.76</v>
      </c>
      <c r="B871" s="1">
        <f t="shared" si="249"/>
        <v>0.46000000000003638</v>
      </c>
      <c r="C871">
        <f>front!D871-front!B871</f>
        <v>32627.100000000002</v>
      </c>
      <c r="D871" s="2">
        <f>front!E871-front!C871</f>
        <v>53323</v>
      </c>
      <c r="E871" s="2">
        <f>IF(front!F871-front!C871&gt;0,front!F871-front!C871,0)</f>
        <v>53323</v>
      </c>
      <c r="F871" s="2">
        <f>front!I871-front!H871</f>
        <v>16635.5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33536.688444879168</v>
      </c>
      <c r="J871" s="4">
        <f>D871/(constants!$A$4+constants!$B$4*data!D871+constants!$C$4*data!D871^2+constants!$D$4*data!D871^3+constants!$E$4*data!D871^4+constants!$F$4*data!D871^5+constants!$G$4*data!D871^6+constants!$H$4*data!D871^7)</f>
        <v>56159.999480990627</v>
      </c>
      <c r="K871" s="4">
        <f>E871/(constants!$A$4+constants!$B$4*data!E871+constants!$C$4*data!E871^2+constants!$D$4*data!E871^3+constants!$E$4*data!E871^4+constants!$F$4*data!E871^5+constants!$G$4*data!E871^6+constants!$H$4*data!E871^7)</f>
        <v>56159.999480990627</v>
      </c>
      <c r="L871" s="4">
        <f>F871/(constants!$A$4+constants!$B$4*data!F871+constants!$C$4*data!F871^2+constants!$D$4*data!F871^3+constants!$E$4*data!F871^4+constants!$F$4*data!F871^5+constants!$G$4*data!F871^6+constants!$H$4*data!F871^7)</f>
        <v>16741.309339621159</v>
      </c>
      <c r="M871" s="4"/>
      <c r="N871" s="4"/>
      <c r="O871" s="4">
        <f t="shared" si="244"/>
        <v>111788.96148293055</v>
      </c>
      <c r="P871" s="4">
        <f t="shared" si="245"/>
        <v>18719.999826996875</v>
      </c>
      <c r="Q871" s="4">
        <f t="shared" si="245"/>
        <v>18719.999826996875</v>
      </c>
      <c r="R871" s="4">
        <f t="shared" si="246"/>
        <v>5580.436446540386</v>
      </c>
      <c r="S871" s="4"/>
      <c r="T871" s="4"/>
      <c r="U871" s="4">
        <f t="shared" si="247"/>
        <v>1</v>
      </c>
      <c r="V871" s="4"/>
      <c r="W871" s="4"/>
      <c r="X871">
        <f>IF(front!E871&gt;$X$2,O871,P871)</f>
        <v>111788.96148293055</v>
      </c>
      <c r="Y871">
        <f t="shared" si="241"/>
        <v>111209.83982082766</v>
      </c>
      <c r="Z871">
        <f>SUMPRODUCT($B$7:$B$456,Y$7:Y$456,EXP(constants!$B$32+constants!$A$32*ABS($A$7:$A$456-$A871)))</f>
        <v>1.1084277374296026E-3</v>
      </c>
      <c r="AA871">
        <f t="shared" si="242"/>
        <v>111209.83871239993</v>
      </c>
      <c r="AB871">
        <f t="shared" si="248"/>
        <v>111202.32323700642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1.3319200425048932E-5</v>
      </c>
      <c r="AL871" s="17">
        <f t="shared" si="243"/>
        <v>1.1977447986101524E-10</v>
      </c>
      <c r="AQ871">
        <f t="shared" si="250"/>
        <v>1.1977447986101524E-10</v>
      </c>
    </row>
    <row r="872" spans="1:43" x14ac:dyDescent="0.2">
      <c r="A872">
        <f>front!A872</f>
        <v>592.22</v>
      </c>
      <c r="B872" s="1">
        <f t="shared" si="249"/>
        <v>0.46000000000003638</v>
      </c>
      <c r="C872">
        <f>front!D872-front!B872</f>
        <v>32845.899999999994</v>
      </c>
      <c r="D872" s="2">
        <f>front!E872-front!C872</f>
        <v>52869.9</v>
      </c>
      <c r="E872" s="2">
        <f>IF(front!F872-front!C872&gt;0,front!F872-front!C872,0)</f>
        <v>52869.9</v>
      </c>
      <c r="F872" s="2">
        <f>front!I872-front!H872</f>
        <v>19395.5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33771.061341854285</v>
      </c>
      <c r="J872" s="4">
        <f>D872/(constants!$A$4+constants!$B$4*data!D872+constants!$C$4*data!D872^2+constants!$D$4*data!D872^3+constants!$E$4*data!D872^4+constants!$F$4*data!D872^5+constants!$G$4*data!D872^6+constants!$H$4*data!D872^7)</f>
        <v>55658.240686281446</v>
      </c>
      <c r="K872" s="4">
        <f>E872/(constants!$A$4+constants!$B$4*data!E872+constants!$C$4*data!E872^2+constants!$D$4*data!E872^3+constants!$E$4*data!E872^4+constants!$F$4*data!E872^5+constants!$G$4*data!E872^6+constants!$H$4*data!E872^7)</f>
        <v>55658.240686281446</v>
      </c>
      <c r="L872" s="4">
        <f>F872/(constants!$A$4+constants!$B$4*data!F872+constants!$C$4*data!F872^2+constants!$D$4*data!F872^3+constants!$E$4*data!F872^4+constants!$F$4*data!F872^5+constants!$G$4*data!F872^6+constants!$H$4*data!F872^7)</f>
        <v>19587.431982452639</v>
      </c>
      <c r="M872" s="4"/>
      <c r="N872" s="4"/>
      <c r="O872" s="4">
        <f t="shared" si="244"/>
        <v>112570.2044728476</v>
      </c>
      <c r="P872" s="4">
        <f t="shared" si="245"/>
        <v>18552.746895427146</v>
      </c>
      <c r="Q872" s="4">
        <f t="shared" si="245"/>
        <v>18552.746895427146</v>
      </c>
      <c r="R872" s="4">
        <f t="shared" si="246"/>
        <v>6529.1439941508797</v>
      </c>
      <c r="S872" s="4"/>
      <c r="T872" s="4"/>
      <c r="U872" s="4">
        <f t="shared" si="247"/>
        <v>1</v>
      </c>
      <c r="V872" s="4"/>
      <c r="W872" s="4"/>
      <c r="X872">
        <f>IF(front!E872&gt;$X$2,O872,P872)</f>
        <v>112570.2044728476</v>
      </c>
      <c r="Y872">
        <f t="shared" si="241"/>
        <v>111991.08281074472</v>
      </c>
      <c r="Z872">
        <f>SUMPRODUCT($B$7:$B$456,Y$7:Y$456,EXP(constants!$B$32+constants!$A$32*ABS($A$7:$A$456-$A872)))</f>
        <v>1.0798020728276917E-3</v>
      </c>
      <c r="AA872">
        <f t="shared" si="242"/>
        <v>111991.08173094265</v>
      </c>
      <c r="AB872">
        <f t="shared" si="248"/>
        <v>111983.56625554914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1.3346793430400773E-5</v>
      </c>
      <c r="AL872" s="17">
        <f t="shared" si="243"/>
        <v>1.1918528652626651E-10</v>
      </c>
      <c r="AQ872">
        <f t="shared" si="250"/>
        <v>1.1918528652626651E-10</v>
      </c>
    </row>
    <row r="873" spans="1:43" x14ac:dyDescent="0.2">
      <c r="A873">
        <f>front!A873</f>
        <v>592.66999999999996</v>
      </c>
      <c r="B873" s="1">
        <f t="shared" si="249"/>
        <v>0.44999999999993179</v>
      </c>
      <c r="C873">
        <f>front!D873-front!B873</f>
        <v>32845.899999999994</v>
      </c>
      <c r="D873" s="2">
        <f>front!E873-front!C873</f>
        <v>52869.9</v>
      </c>
      <c r="E873" s="2">
        <f>IF(front!F873-front!C873&gt;0,front!F873-front!C873,0)</f>
        <v>52869.9</v>
      </c>
      <c r="F873" s="2">
        <f>front!I873-front!H873</f>
        <v>19395.5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33771.061341854285</v>
      </c>
      <c r="J873" s="4">
        <f>D873/(constants!$A$4+constants!$B$4*data!D873+constants!$C$4*data!D873^2+constants!$D$4*data!D873^3+constants!$E$4*data!D873^4+constants!$F$4*data!D873^5+constants!$G$4*data!D873^6+constants!$H$4*data!D873^7)</f>
        <v>55658.240686281446</v>
      </c>
      <c r="K873" s="4">
        <f>E873/(constants!$A$4+constants!$B$4*data!E873+constants!$C$4*data!E873^2+constants!$D$4*data!E873^3+constants!$E$4*data!E873^4+constants!$F$4*data!E873^5+constants!$G$4*data!E873^6+constants!$H$4*data!E873^7)</f>
        <v>55658.240686281446</v>
      </c>
      <c r="L873" s="4">
        <f>F873/(constants!$A$4+constants!$B$4*data!F873+constants!$C$4*data!F873^2+constants!$D$4*data!F873^3+constants!$E$4*data!F873^4+constants!$F$4*data!F873^5+constants!$G$4*data!F873^6+constants!$H$4*data!F873^7)</f>
        <v>19587.431982452639</v>
      </c>
      <c r="M873" s="4"/>
      <c r="N873" s="4"/>
      <c r="O873" s="4">
        <f t="shared" si="244"/>
        <v>112570.2044728476</v>
      </c>
      <c r="P873" s="4">
        <f t="shared" si="245"/>
        <v>18552.746895427146</v>
      </c>
      <c r="Q873" s="4">
        <f t="shared" si="245"/>
        <v>18552.746895427146</v>
      </c>
      <c r="R873" s="4">
        <f t="shared" si="246"/>
        <v>6529.1439941508797</v>
      </c>
      <c r="S873" s="4"/>
      <c r="T873" s="4"/>
      <c r="U873" s="4">
        <f t="shared" si="247"/>
        <v>1</v>
      </c>
      <c r="V873" s="4"/>
      <c r="W873" s="4"/>
      <c r="X873">
        <f>IF(front!E873&gt;$X$2,O873,P873)</f>
        <v>112570.2044728476</v>
      </c>
      <c r="Y873">
        <f t="shared" si="241"/>
        <v>111991.08281074472</v>
      </c>
      <c r="Z873">
        <f>SUMPRODUCT($B$7:$B$456,Y$7:Y$456,EXP(constants!$B$32+constants!$A$32*ABS($A$7:$A$456-$A873)))</f>
        <v>1.0525141792346862E-3</v>
      </c>
      <c r="AA873">
        <f t="shared" si="242"/>
        <v>111991.08175823053</v>
      </c>
      <c r="AB873">
        <f t="shared" si="248"/>
        <v>111983.56628283703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1.3373756806206403E-5</v>
      </c>
      <c r="AL873" s="17">
        <f t="shared" si="243"/>
        <v>1.1942606625358125E-10</v>
      </c>
      <c r="AQ873">
        <f t="shared" si="250"/>
        <v>1.1942606625358125E-10</v>
      </c>
    </row>
    <row r="874" spans="1:43" x14ac:dyDescent="0.2">
      <c r="A874">
        <f>front!A874</f>
        <v>593.13</v>
      </c>
      <c r="B874" s="1">
        <f t="shared" si="249"/>
        <v>0.46000000000003638</v>
      </c>
      <c r="C874">
        <f>front!D874-front!B874</f>
        <v>32940.699999999997</v>
      </c>
      <c r="D874" s="2">
        <f>front!E874-front!C874</f>
        <v>52617.1</v>
      </c>
      <c r="E874" s="2">
        <f>IF(front!F874-front!C874&gt;0,front!F874-front!C874,0)</f>
        <v>52617.1</v>
      </c>
      <c r="F874" s="2">
        <f>front!I874-front!H874</f>
        <v>30608.6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33872.644563369307</v>
      </c>
      <c r="J874" s="4">
        <f>D874/(constants!$A$4+constants!$B$4*data!D874+constants!$C$4*data!D874^2+constants!$D$4*data!D874^3+constants!$E$4*data!D874^4+constants!$F$4*data!D874^5+constants!$G$4*data!D874^6+constants!$H$4*data!D874^7)</f>
        <v>55378.38563289091</v>
      </c>
      <c r="K874" s="4">
        <f>E874/(constants!$A$4+constants!$B$4*data!E874+constants!$C$4*data!E874^2+constants!$D$4*data!E874^3+constants!$E$4*data!E874^4+constants!$F$4*data!E874^5+constants!$G$4*data!E874^6+constants!$H$4*data!E874^7)</f>
        <v>55378.38563289091</v>
      </c>
      <c r="L874" s="4">
        <f>F874/(constants!$A$4+constants!$B$4*data!F874+constants!$C$4*data!F874^2+constants!$D$4*data!F874^3+constants!$E$4*data!F874^4+constants!$F$4*data!F874^5+constants!$G$4*data!F874^6+constants!$H$4*data!F874^7)</f>
        <v>31379.956833199954</v>
      </c>
      <c r="M874" s="4"/>
      <c r="N874" s="4"/>
      <c r="O874" s="4">
        <f t="shared" si="244"/>
        <v>112908.81521123102</v>
      </c>
      <c r="P874" s="4">
        <f t="shared" si="245"/>
        <v>18459.461877630303</v>
      </c>
      <c r="Q874" s="4">
        <f t="shared" si="245"/>
        <v>18459.461877630303</v>
      </c>
      <c r="R874" s="4">
        <f t="shared" si="246"/>
        <v>10459.985611066651</v>
      </c>
      <c r="S874" s="4"/>
      <c r="T874" s="4"/>
      <c r="U874" s="4">
        <f t="shared" si="247"/>
        <v>1</v>
      </c>
      <c r="V874" s="4"/>
      <c r="W874" s="4"/>
      <c r="X874">
        <f>IF(front!E874&gt;$X$2,O874,P874)</f>
        <v>112908.81521123102</v>
      </c>
      <c r="Y874">
        <f t="shared" si="241"/>
        <v>112329.69354912813</v>
      </c>
      <c r="Z874">
        <f>SUMPRODUCT($B$7:$B$456,Y$7:Y$456,EXP(constants!$B$32+constants!$A$32*ABS($A$7:$A$456-$A874)))</f>
        <v>1.0253325084174298E-3</v>
      </c>
      <c r="AA874">
        <f t="shared" si="242"/>
        <v>112329.69252379563</v>
      </c>
      <c r="AB874">
        <f t="shared" si="248"/>
        <v>112322.17704840213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1.3401288749946616E-5</v>
      </c>
      <c r="AL874" s="17">
        <f t="shared" si="243"/>
        <v>1.1931115566048637E-10</v>
      </c>
      <c r="AQ874">
        <f t="shared" si="250"/>
        <v>1.1931115566048637E-10</v>
      </c>
    </row>
    <row r="875" spans="1:43" x14ac:dyDescent="0.2">
      <c r="A875">
        <f>front!A875</f>
        <v>593.59</v>
      </c>
      <c r="B875" s="1">
        <f t="shared" si="249"/>
        <v>0.46000000000003638</v>
      </c>
      <c r="C875">
        <f>front!D875-front!B875</f>
        <v>32940.699999999997</v>
      </c>
      <c r="D875" s="2">
        <f>front!E875-front!C875</f>
        <v>52617.1</v>
      </c>
      <c r="E875" s="2">
        <f>IF(front!F875-front!C875&gt;0,front!F875-front!C875,0)</f>
        <v>52617.1</v>
      </c>
      <c r="F875" s="2">
        <f>front!I875-front!H875</f>
        <v>30608.6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33872.644563369307</v>
      </c>
      <c r="J875" s="4">
        <f>D875/(constants!$A$4+constants!$B$4*data!D875+constants!$C$4*data!D875^2+constants!$D$4*data!D875^3+constants!$E$4*data!D875^4+constants!$F$4*data!D875^5+constants!$G$4*data!D875^6+constants!$H$4*data!D875^7)</f>
        <v>55378.38563289091</v>
      </c>
      <c r="K875" s="4">
        <f>E875/(constants!$A$4+constants!$B$4*data!E875+constants!$C$4*data!E875^2+constants!$D$4*data!E875^3+constants!$E$4*data!E875^4+constants!$F$4*data!E875^5+constants!$G$4*data!E875^6+constants!$H$4*data!E875^7)</f>
        <v>55378.38563289091</v>
      </c>
      <c r="L875" s="4">
        <f>F875/(constants!$A$4+constants!$B$4*data!F875+constants!$C$4*data!F875^2+constants!$D$4*data!F875^3+constants!$E$4*data!F875^4+constants!$F$4*data!F875^5+constants!$G$4*data!F875^6+constants!$H$4*data!F875^7)</f>
        <v>31379.956833199954</v>
      </c>
      <c r="M875" s="4"/>
      <c r="N875" s="4"/>
      <c r="O875" s="4">
        <f t="shared" si="244"/>
        <v>112908.81521123102</v>
      </c>
      <c r="P875" s="4">
        <f t="shared" si="245"/>
        <v>18459.461877630303</v>
      </c>
      <c r="Q875" s="4">
        <f t="shared" si="245"/>
        <v>18459.461877630303</v>
      </c>
      <c r="R875" s="4">
        <f t="shared" si="246"/>
        <v>10459.985611066651</v>
      </c>
      <c r="S875" s="4"/>
      <c r="T875" s="4"/>
      <c r="U875" s="4">
        <f t="shared" si="247"/>
        <v>1</v>
      </c>
      <c r="V875" s="4"/>
      <c r="W875" s="4"/>
      <c r="X875">
        <f>IF(front!E875&gt;$X$2,O875,P875)</f>
        <v>112908.81521123102</v>
      </c>
      <c r="Y875">
        <f t="shared" si="241"/>
        <v>112329.69354912813</v>
      </c>
      <c r="Z875">
        <f>SUMPRODUCT($B$7:$B$456,Y$7:Y$456,EXP(constants!$B$32+constants!$A$32*ABS($A$7:$A$456-$A875)))</f>
        <v>9.9885281695873585E-4</v>
      </c>
      <c r="AA875">
        <f t="shared" si="242"/>
        <v>112329.69255027531</v>
      </c>
      <c r="AB875">
        <f t="shared" si="248"/>
        <v>112322.17707488181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1.3428789563569567E-5</v>
      </c>
      <c r="AL875" s="17">
        <f t="shared" si="243"/>
        <v>1.1955599431283278E-10</v>
      </c>
      <c r="AQ875">
        <f t="shared" si="250"/>
        <v>1.1955599431283278E-10</v>
      </c>
    </row>
    <row r="876" spans="1:43" x14ac:dyDescent="0.2">
      <c r="A876">
        <f>front!A876</f>
        <v>594.04</v>
      </c>
      <c r="B876" s="1">
        <f t="shared" si="249"/>
        <v>0.44999999999993179</v>
      </c>
      <c r="C876">
        <f>front!D876-front!B876</f>
        <v>33119.25</v>
      </c>
      <c r="D876" s="2">
        <f>front!E876-front!C876</f>
        <v>52530.2</v>
      </c>
      <c r="E876" s="2">
        <f>IF(front!F876-front!C876&gt;0,front!F876-front!C876,0)</f>
        <v>52530.2</v>
      </c>
      <c r="F876" s="2">
        <f>front!I876-front!H876</f>
        <v>22751.000000000004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34064.029376764396</v>
      </c>
      <c r="J876" s="4">
        <f>D876/(constants!$A$4+constants!$B$4*data!D876+constants!$C$4*data!D876^2+constants!$D$4*data!D876^3+constants!$E$4*data!D876^4+constants!$F$4*data!D876^5+constants!$G$4*data!D876^6+constants!$H$4*data!D876^7)</f>
        <v>55282.199498675909</v>
      </c>
      <c r="K876" s="4">
        <f>E876/(constants!$A$4+constants!$B$4*data!E876+constants!$C$4*data!E876^2+constants!$D$4*data!E876^3+constants!$E$4*data!E876^4+constants!$F$4*data!E876^5+constants!$G$4*data!E876^6+constants!$H$4*data!E876^7)</f>
        <v>55282.199498675909</v>
      </c>
      <c r="L876" s="4">
        <f>F876/(constants!$A$4+constants!$B$4*data!F876+constants!$C$4*data!F876^2+constants!$D$4*data!F876^3+constants!$E$4*data!F876^4+constants!$F$4*data!F876^5+constants!$G$4*data!F876^6+constants!$H$4*data!F876^7)</f>
        <v>23080.070639923939</v>
      </c>
      <c r="M876" s="4"/>
      <c r="N876" s="4"/>
      <c r="O876" s="4">
        <f t="shared" si="244"/>
        <v>113546.76458921465</v>
      </c>
      <c r="P876" s="4">
        <f t="shared" si="245"/>
        <v>18427.39983289197</v>
      </c>
      <c r="Q876" s="4">
        <f t="shared" si="245"/>
        <v>18427.39983289197</v>
      </c>
      <c r="R876" s="4">
        <f t="shared" si="246"/>
        <v>7693.3568799746463</v>
      </c>
      <c r="S876" s="4"/>
      <c r="T876" s="4"/>
      <c r="U876" s="4">
        <f t="shared" si="247"/>
        <v>1</v>
      </c>
      <c r="V876" s="4"/>
      <c r="W876" s="4"/>
      <c r="X876">
        <f>IF(front!E876&gt;$X$2,O876,P876)</f>
        <v>113546.76458921465</v>
      </c>
      <c r="Y876">
        <f t="shared" si="241"/>
        <v>112967.64292711177</v>
      </c>
      <c r="Z876">
        <f>SUMPRODUCT($B$7:$B$456,Y$7:Y$456,EXP(constants!$B$32+constants!$A$32*ABS($A$7:$A$456-$A876)))</f>
        <v>9.7361060815942654E-4</v>
      </c>
      <c r="AA876">
        <f t="shared" si="242"/>
        <v>112967.64195350115</v>
      </c>
      <c r="AB876">
        <f t="shared" si="248"/>
        <v>112960.12647810765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1.3455662242469737E-5</v>
      </c>
      <c r="AL876" s="17">
        <f t="shared" si="243"/>
        <v>1.1911868959422177E-10</v>
      </c>
      <c r="AQ876">
        <f t="shared" si="250"/>
        <v>1.1911868959422177E-10</v>
      </c>
    </row>
    <row r="877" spans="1:43" x14ac:dyDescent="0.2">
      <c r="A877">
        <f>front!A877</f>
        <v>594.5</v>
      </c>
      <c r="B877" s="1">
        <f t="shared" si="249"/>
        <v>0.46000000000003638</v>
      </c>
      <c r="C877">
        <f>front!D877-front!B877</f>
        <v>33119.25</v>
      </c>
      <c r="D877" s="2">
        <f>front!E877-front!C877</f>
        <v>52530.2</v>
      </c>
      <c r="E877" s="2">
        <f>IF(front!F877-front!C877&gt;0,front!F877-front!C877,0)</f>
        <v>52530.2</v>
      </c>
      <c r="F877" s="2">
        <f>front!I877-front!H877</f>
        <v>22751.000000000004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34064.029376764396</v>
      </c>
      <c r="J877" s="4">
        <f>D877/(constants!$A$4+constants!$B$4*data!D877+constants!$C$4*data!D877^2+constants!$D$4*data!D877^3+constants!$E$4*data!D877^4+constants!$F$4*data!D877^5+constants!$G$4*data!D877^6+constants!$H$4*data!D877^7)</f>
        <v>55282.199498675909</v>
      </c>
      <c r="K877" s="4">
        <f>E877/(constants!$A$4+constants!$B$4*data!E877+constants!$C$4*data!E877^2+constants!$D$4*data!E877^3+constants!$E$4*data!E877^4+constants!$F$4*data!E877^5+constants!$G$4*data!E877^6+constants!$H$4*data!E877^7)</f>
        <v>55282.199498675909</v>
      </c>
      <c r="L877" s="4">
        <f>F877/(constants!$A$4+constants!$B$4*data!F877+constants!$C$4*data!F877^2+constants!$D$4*data!F877^3+constants!$E$4*data!F877^4+constants!$F$4*data!F877^5+constants!$G$4*data!F877^6+constants!$H$4*data!F877^7)</f>
        <v>23080.070639923939</v>
      </c>
      <c r="M877" s="4"/>
      <c r="N877" s="4"/>
      <c r="O877" s="4">
        <f t="shared" si="244"/>
        <v>113546.76458921465</v>
      </c>
      <c r="P877" s="4">
        <f t="shared" si="245"/>
        <v>18427.39983289197</v>
      </c>
      <c r="Q877" s="4">
        <f t="shared" si="245"/>
        <v>18427.39983289197</v>
      </c>
      <c r="R877" s="4">
        <f t="shared" si="246"/>
        <v>7693.3568799746463</v>
      </c>
      <c r="S877" s="4"/>
      <c r="T877" s="4"/>
      <c r="U877" s="4">
        <f t="shared" si="247"/>
        <v>1</v>
      </c>
      <c r="V877" s="4"/>
      <c r="W877" s="4"/>
      <c r="X877">
        <f>IF(front!E877&gt;$X$2,O877,P877)</f>
        <v>113546.76458921465</v>
      </c>
      <c r="Y877">
        <f t="shared" si="241"/>
        <v>112967.64292711177</v>
      </c>
      <c r="Z877">
        <f>SUMPRODUCT($B$7:$B$456,Y$7:Y$456,EXP(constants!$B$32+constants!$A$32*ABS($A$7:$A$456-$A877)))</f>
        <v>9.4846665895921578E-4</v>
      </c>
      <c r="AA877">
        <f t="shared" si="242"/>
        <v>112967.6419786451</v>
      </c>
      <c r="AB877">
        <f t="shared" si="248"/>
        <v>112960.12650325159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1.3483100956822706E-5</v>
      </c>
      <c r="AL877" s="17">
        <f t="shared" si="243"/>
        <v>1.1936159576126705E-10</v>
      </c>
      <c r="AQ877">
        <f t="shared" si="250"/>
        <v>1.1936159576126705E-10</v>
      </c>
    </row>
    <row r="878" spans="1:43" x14ac:dyDescent="0.2">
      <c r="A878">
        <f>front!A878</f>
        <v>594.95000000000005</v>
      </c>
      <c r="B878" s="1">
        <f t="shared" si="249"/>
        <v>0.45000000000004547</v>
      </c>
      <c r="C878">
        <f>front!D878-front!B878</f>
        <v>33265.050000000003</v>
      </c>
      <c r="D878" s="2">
        <f>front!E878-front!C878</f>
        <v>51846.1</v>
      </c>
      <c r="E878" s="2">
        <f>IF(front!F878-front!C878&gt;0,front!F878-front!C878,0)</f>
        <v>51846.1</v>
      </c>
      <c r="F878" s="2">
        <f>front!I878-front!H878</f>
        <v>20999.800000000003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34220.367258770551</v>
      </c>
      <c r="J878" s="4">
        <f>D878/(constants!$A$4+constants!$B$4*data!D878+constants!$C$4*data!D878^2+constants!$D$4*data!D878^3+constants!$E$4*data!D878^4+constants!$F$4*data!D878^5+constants!$G$4*data!D878^6+constants!$H$4*data!D878^7)</f>
        <v>54525.222288234945</v>
      </c>
      <c r="K878" s="4">
        <f>E878/(constants!$A$4+constants!$B$4*data!E878+constants!$C$4*data!E878^2+constants!$D$4*data!E878^3+constants!$E$4*data!E878^4+constants!$F$4*data!E878^5+constants!$G$4*data!E878^6+constants!$H$4*data!E878^7)</f>
        <v>54525.222288234945</v>
      </c>
      <c r="L878" s="4">
        <f>F878/(constants!$A$4+constants!$B$4*data!F878+constants!$C$4*data!F878^2+constants!$D$4*data!F878^3+constants!$E$4*data!F878^4+constants!$F$4*data!F878^5+constants!$G$4*data!F878^6+constants!$H$4*data!F878^7)</f>
        <v>21253.025281038153</v>
      </c>
      <c r="M878" s="4"/>
      <c r="N878" s="4"/>
      <c r="O878" s="4">
        <f t="shared" si="244"/>
        <v>114067.8908625685</v>
      </c>
      <c r="P878" s="4">
        <f t="shared" si="245"/>
        <v>18175.074096078315</v>
      </c>
      <c r="Q878" s="4">
        <f t="shared" si="245"/>
        <v>18175.074096078315</v>
      </c>
      <c r="R878" s="4">
        <f t="shared" si="246"/>
        <v>7084.3417603460512</v>
      </c>
      <c r="S878" s="4"/>
      <c r="T878" s="4"/>
      <c r="U878" s="4">
        <f t="shared" si="247"/>
        <v>1</v>
      </c>
      <c r="V878" s="4"/>
      <c r="W878" s="4"/>
      <c r="X878">
        <f>IF(front!E878&gt;$X$2,O878,P878)</f>
        <v>114067.8908625685</v>
      </c>
      <c r="Y878">
        <f t="shared" si="241"/>
        <v>113488.76920046561</v>
      </c>
      <c r="Z878">
        <f>SUMPRODUCT($B$7:$B$456,Y$7:Y$456,EXP(constants!$B$32+constants!$A$32*ABS($A$7:$A$456-$A878)))</f>
        <v>9.2449776881028023E-4</v>
      </c>
      <c r="AA878">
        <f t="shared" si="242"/>
        <v>113488.76827596784</v>
      </c>
      <c r="AB878">
        <f t="shared" si="248"/>
        <v>113481.25280057434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1.3509912554066471E-5</v>
      </c>
      <c r="AL878" s="17">
        <f t="shared" si="243"/>
        <v>1.1904973042382641E-10</v>
      </c>
      <c r="AQ878">
        <f t="shared" si="250"/>
        <v>1.1904973042382641E-10</v>
      </c>
    </row>
    <row r="879" spans="1:43" x14ac:dyDescent="0.2">
      <c r="A879">
        <f>front!A879</f>
        <v>595.41</v>
      </c>
      <c r="B879" s="1">
        <f t="shared" si="249"/>
        <v>0.45999999999992269</v>
      </c>
      <c r="C879">
        <f>front!D879-front!B879</f>
        <v>33265.050000000003</v>
      </c>
      <c r="D879" s="2">
        <f>front!E879-front!C879</f>
        <v>51846.1</v>
      </c>
      <c r="E879" s="2">
        <f>IF(front!F879-front!C879&gt;0,front!F879-front!C879,0)</f>
        <v>51846.1</v>
      </c>
      <c r="F879" s="2">
        <f>front!I879-front!H879</f>
        <v>20999.800000000003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34220.367258770551</v>
      </c>
      <c r="J879" s="4">
        <f>D879/(constants!$A$4+constants!$B$4*data!D879+constants!$C$4*data!D879^2+constants!$D$4*data!D879^3+constants!$E$4*data!D879^4+constants!$F$4*data!D879^5+constants!$G$4*data!D879^6+constants!$H$4*data!D879^7)</f>
        <v>54525.222288234945</v>
      </c>
      <c r="K879" s="4">
        <f>E879/(constants!$A$4+constants!$B$4*data!E879+constants!$C$4*data!E879^2+constants!$D$4*data!E879^3+constants!$E$4*data!E879^4+constants!$F$4*data!E879^5+constants!$G$4*data!E879^6+constants!$H$4*data!E879^7)</f>
        <v>54525.222288234945</v>
      </c>
      <c r="L879" s="4">
        <f>F879/(constants!$A$4+constants!$B$4*data!F879+constants!$C$4*data!F879^2+constants!$D$4*data!F879^3+constants!$E$4*data!F879^4+constants!$F$4*data!F879^5+constants!$G$4*data!F879^6+constants!$H$4*data!F879^7)</f>
        <v>21253.025281038153</v>
      </c>
      <c r="M879" s="4"/>
      <c r="N879" s="4"/>
      <c r="O879" s="4">
        <f t="shared" si="244"/>
        <v>114067.8908625685</v>
      </c>
      <c r="P879" s="4">
        <f t="shared" si="245"/>
        <v>18175.074096078315</v>
      </c>
      <c r="Q879" s="4">
        <f t="shared" si="245"/>
        <v>18175.074096078315</v>
      </c>
      <c r="R879" s="4">
        <f t="shared" si="246"/>
        <v>7084.3417603460512</v>
      </c>
      <c r="S879" s="4"/>
      <c r="T879" s="4"/>
      <c r="U879" s="4">
        <f t="shared" si="247"/>
        <v>1</v>
      </c>
      <c r="V879" s="4"/>
      <c r="W879" s="4"/>
      <c r="X879">
        <f>IF(front!E879&gt;$X$2,O879,P879)</f>
        <v>114067.8908625685</v>
      </c>
      <c r="Y879">
        <f t="shared" si="241"/>
        <v>113488.76920046561</v>
      </c>
      <c r="Z879">
        <f>SUMPRODUCT($B$7:$B$456,Y$7:Y$456,EXP(constants!$B$32+constants!$A$32*ABS($A$7:$A$456-$A879)))</f>
        <v>9.0062218165063302E-4</v>
      </c>
      <c r="AA879">
        <f t="shared" si="242"/>
        <v>113488.76829984343</v>
      </c>
      <c r="AB879">
        <f t="shared" si="248"/>
        <v>113481.25282444993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1.3537288492076188E-5</v>
      </c>
      <c r="AL879" s="17">
        <f t="shared" si="243"/>
        <v>1.1929096793650776E-10</v>
      </c>
      <c r="AQ879">
        <f t="shared" si="250"/>
        <v>1.1929096793650776E-10</v>
      </c>
    </row>
    <row r="880" spans="1:43" x14ac:dyDescent="0.2">
      <c r="A880">
        <f>front!A880</f>
        <v>595.87</v>
      </c>
      <c r="B880" s="1">
        <f t="shared" si="249"/>
        <v>0.46000000000003638</v>
      </c>
      <c r="C880">
        <f>front!D880-front!B880</f>
        <v>33445.899999999994</v>
      </c>
      <c r="D880" s="2">
        <f>front!E880-front!C880</f>
        <v>53044.6</v>
      </c>
      <c r="E880" s="2">
        <f>IF(front!F880-front!C880&gt;0,front!F880-front!C880,0)</f>
        <v>53044.6</v>
      </c>
      <c r="F880" s="2">
        <f>front!I880-front!H880</f>
        <v>19745.099999999999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34414.36004059227</v>
      </c>
      <c r="J880" s="4">
        <f>D880/(constants!$A$4+constants!$B$4*data!D880+constants!$C$4*data!D880^2+constants!$D$4*data!D880^3+constants!$E$4*data!D880^4+constants!$F$4*data!D880^5+constants!$G$4*data!D880^6+constants!$H$4*data!D880^7)</f>
        <v>55851.675075632476</v>
      </c>
      <c r="K880" s="4">
        <f>E880/(constants!$A$4+constants!$B$4*data!E880+constants!$C$4*data!E880^2+constants!$D$4*data!E880^3+constants!$E$4*data!E880^4+constants!$F$4*data!E880^5+constants!$G$4*data!E880^6+constants!$H$4*data!E880^7)</f>
        <v>55851.675075632476</v>
      </c>
      <c r="L880" s="4">
        <f>F880/(constants!$A$4+constants!$B$4*data!F880+constants!$C$4*data!F880^2+constants!$D$4*data!F880^3+constants!$E$4*data!F880^4+constants!$F$4*data!F880^5+constants!$G$4*data!F880^6+constants!$H$4*data!F880^7)</f>
        <v>19949.700992972208</v>
      </c>
      <c r="M880" s="4"/>
      <c r="N880" s="4"/>
      <c r="O880" s="4">
        <f t="shared" si="244"/>
        <v>114714.53346864089</v>
      </c>
      <c r="P880" s="4">
        <f t="shared" si="245"/>
        <v>18617.225025210824</v>
      </c>
      <c r="Q880" s="4">
        <f t="shared" si="245"/>
        <v>18617.225025210824</v>
      </c>
      <c r="R880" s="4">
        <f t="shared" si="246"/>
        <v>6649.9003309907357</v>
      </c>
      <c r="S880" s="4"/>
      <c r="T880" s="4"/>
      <c r="U880" s="4">
        <f t="shared" si="247"/>
        <v>1</v>
      </c>
      <c r="V880" s="4"/>
      <c r="W880" s="4"/>
      <c r="X880">
        <f>IF(front!E880&gt;$X$2,O880,P880)</f>
        <v>114714.53346864089</v>
      </c>
      <c r="Y880">
        <f t="shared" si="241"/>
        <v>114135.411806538</v>
      </c>
      <c r="Z880">
        <f>SUMPRODUCT($B$7:$B$456,Y$7:Y$456,EXP(constants!$B$32+constants!$A$32*ABS($A$7:$A$456-$A880)))</f>
        <v>8.7736319269321364E-4</v>
      </c>
      <c r="AA880">
        <f t="shared" si="242"/>
        <v>114135.4109291748</v>
      </c>
      <c r="AB880">
        <f t="shared" si="248"/>
        <v>114127.8954537813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1.35646324424478E-5</v>
      </c>
      <c r="AL880" s="17">
        <f t="shared" si="243"/>
        <v>1.1885466203081884E-10</v>
      </c>
      <c r="AQ880">
        <f t="shared" si="250"/>
        <v>1.1885466203081884E-10</v>
      </c>
    </row>
    <row r="881" spans="1:43" x14ac:dyDescent="0.2">
      <c r="A881">
        <f>front!A881</f>
        <v>596.32000000000005</v>
      </c>
      <c r="B881" s="1">
        <f t="shared" si="249"/>
        <v>0.45000000000004547</v>
      </c>
      <c r="C881">
        <f>front!D881-front!B881</f>
        <v>33445.899999999994</v>
      </c>
      <c r="D881" s="2">
        <f>front!E881-front!C881</f>
        <v>53044.6</v>
      </c>
      <c r="E881" s="2">
        <f>IF(front!F881-front!C881&gt;0,front!F881-front!C881,0)</f>
        <v>53044.6</v>
      </c>
      <c r="F881" s="2">
        <f>front!I881-front!H881</f>
        <v>19745.099999999999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34414.36004059227</v>
      </c>
      <c r="J881" s="4">
        <f>D881/(constants!$A$4+constants!$B$4*data!D881+constants!$C$4*data!D881^2+constants!$D$4*data!D881^3+constants!$E$4*data!D881^4+constants!$F$4*data!D881^5+constants!$G$4*data!D881^6+constants!$H$4*data!D881^7)</f>
        <v>55851.675075632476</v>
      </c>
      <c r="K881" s="4">
        <f>E881/(constants!$A$4+constants!$B$4*data!E881+constants!$C$4*data!E881^2+constants!$D$4*data!E881^3+constants!$E$4*data!E881^4+constants!$F$4*data!E881^5+constants!$G$4*data!E881^6+constants!$H$4*data!E881^7)</f>
        <v>55851.675075632476</v>
      </c>
      <c r="L881" s="4">
        <f>F881/(constants!$A$4+constants!$B$4*data!F881+constants!$C$4*data!F881^2+constants!$D$4*data!F881^3+constants!$E$4*data!F881^4+constants!$F$4*data!F881^5+constants!$G$4*data!F881^6+constants!$H$4*data!F881^7)</f>
        <v>19949.700992972208</v>
      </c>
      <c r="M881" s="4"/>
      <c r="N881" s="4"/>
      <c r="O881" s="4">
        <f t="shared" si="244"/>
        <v>114714.53346864089</v>
      </c>
      <c r="P881" s="4">
        <f t="shared" si="245"/>
        <v>18617.225025210824</v>
      </c>
      <c r="Q881" s="4">
        <f t="shared" si="245"/>
        <v>18617.225025210824</v>
      </c>
      <c r="R881" s="4">
        <f t="shared" si="246"/>
        <v>6649.9003309907357</v>
      </c>
      <c r="S881" s="4"/>
      <c r="T881" s="4"/>
      <c r="U881" s="4">
        <f t="shared" si="247"/>
        <v>1</v>
      </c>
      <c r="V881" s="4"/>
      <c r="W881" s="4"/>
      <c r="X881">
        <f>IF(front!E881&gt;$X$2,O881,P881)</f>
        <v>114714.53346864089</v>
      </c>
      <c r="Y881">
        <f t="shared" si="241"/>
        <v>114135.411806538</v>
      </c>
      <c r="Z881">
        <f>SUMPRODUCT($B$7:$B$456,Y$7:Y$456,EXP(constants!$B$32+constants!$A$32*ABS($A$7:$A$456-$A881)))</f>
        <v>8.5519117242477372E-4</v>
      </c>
      <c r="AA881">
        <f t="shared" si="242"/>
        <v>114135.41095134683</v>
      </c>
      <c r="AB881">
        <f t="shared" si="248"/>
        <v>114127.89547595332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1.3591350844391683E-5</v>
      </c>
      <c r="AL881" s="17">
        <f t="shared" si="243"/>
        <v>1.1908877130968714E-10</v>
      </c>
      <c r="AQ881">
        <f t="shared" si="250"/>
        <v>1.1908877130968714E-10</v>
      </c>
    </row>
    <row r="882" spans="1:43" x14ac:dyDescent="0.2">
      <c r="A882">
        <f>front!A882</f>
        <v>596.78</v>
      </c>
      <c r="B882" s="1">
        <f t="shared" si="249"/>
        <v>0.45999999999992269</v>
      </c>
      <c r="C882">
        <f>front!D882-front!B882</f>
        <v>33584.800000000003</v>
      </c>
      <c r="D882" s="2">
        <f>front!E882-front!C882</f>
        <v>52098.3</v>
      </c>
      <c r="E882" s="2">
        <f>IF(front!F882-front!C882&gt;0,front!F882-front!C882,0)</f>
        <v>52098.3</v>
      </c>
      <c r="F882" s="2">
        <f>front!I882-front!H882</f>
        <v>16179.399999999998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34563.408128429299</v>
      </c>
      <c r="J882" s="4">
        <f>D882/(constants!$A$4+constants!$B$4*data!D882+constants!$C$4*data!D882^2+constants!$D$4*data!D882^3+constants!$E$4*data!D882^4+constants!$F$4*data!D882^5+constants!$G$4*data!D882^6+constants!$H$4*data!D882^7)</f>
        <v>54804.244816717219</v>
      </c>
      <c r="K882" s="4">
        <f>E882/(constants!$A$4+constants!$B$4*data!E882+constants!$C$4*data!E882^2+constants!$D$4*data!E882^3+constants!$E$4*data!E882^4+constants!$F$4*data!E882^5+constants!$G$4*data!E882^6+constants!$H$4*data!E882^7)</f>
        <v>54804.244816717219</v>
      </c>
      <c r="L882" s="4">
        <f>F882/(constants!$A$4+constants!$B$4*data!F882+constants!$C$4*data!F882^2+constants!$D$4*data!F882^3+constants!$E$4*data!F882^4+constants!$F$4*data!F882^5+constants!$G$4*data!F882^6+constants!$H$4*data!F882^7)</f>
        <v>16273.390296310758</v>
      </c>
      <c r="M882" s="4"/>
      <c r="N882" s="4"/>
      <c r="O882" s="4">
        <f t="shared" si="244"/>
        <v>115211.36042809767</v>
      </c>
      <c r="P882" s="4">
        <f t="shared" si="245"/>
        <v>18268.081605572406</v>
      </c>
      <c r="Q882" s="4">
        <f t="shared" si="245"/>
        <v>18268.081605572406</v>
      </c>
      <c r="R882" s="4">
        <f t="shared" si="246"/>
        <v>5424.4634321035865</v>
      </c>
      <c r="S882" s="4"/>
      <c r="T882" s="4"/>
      <c r="U882" s="4">
        <f t="shared" si="247"/>
        <v>1</v>
      </c>
      <c r="V882" s="4"/>
      <c r="W882" s="4"/>
      <c r="X882">
        <f>IF(front!E882&gt;$X$2,O882,P882)</f>
        <v>115211.36042809767</v>
      </c>
      <c r="Y882">
        <f t="shared" si="241"/>
        <v>114632.23876599479</v>
      </c>
      <c r="Z882">
        <f>SUMPRODUCT($B$7:$B$456,Y$7:Y$456,EXP(constants!$B$32+constants!$A$32*ABS($A$7:$A$456-$A882)))</f>
        <v>8.3310546052341931E-4</v>
      </c>
      <c r="AA882">
        <f t="shared" si="242"/>
        <v>114632.23793288933</v>
      </c>
      <c r="AB882">
        <f t="shared" si="248"/>
        <v>114624.72245749582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1.3618631017448962E-5</v>
      </c>
      <c r="AL882" s="17">
        <f t="shared" si="243"/>
        <v>1.1881059099182473E-10</v>
      </c>
      <c r="AQ882">
        <f t="shared" si="250"/>
        <v>1.1881059099182473E-10</v>
      </c>
    </row>
    <row r="883" spans="1:43" x14ac:dyDescent="0.2">
      <c r="A883">
        <f>front!A883</f>
        <v>597.23</v>
      </c>
      <c r="B883" s="1">
        <f t="shared" si="249"/>
        <v>0.45000000000004547</v>
      </c>
      <c r="C883">
        <f>front!D883-front!B883</f>
        <v>33584.800000000003</v>
      </c>
      <c r="D883" s="2">
        <f>front!E883-front!C883</f>
        <v>52098.3</v>
      </c>
      <c r="E883" s="2">
        <f>IF(front!F883-front!C883&gt;0,front!F883-front!C883,0)</f>
        <v>52098.3</v>
      </c>
      <c r="F883" s="2">
        <f>front!I883-front!H883</f>
        <v>16179.399999999998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34563.408128429299</v>
      </c>
      <c r="J883" s="4">
        <f>D883/(constants!$A$4+constants!$B$4*data!D883+constants!$C$4*data!D883^2+constants!$D$4*data!D883^3+constants!$E$4*data!D883^4+constants!$F$4*data!D883^5+constants!$G$4*data!D883^6+constants!$H$4*data!D883^7)</f>
        <v>54804.244816717219</v>
      </c>
      <c r="K883" s="4">
        <f>E883/(constants!$A$4+constants!$B$4*data!E883+constants!$C$4*data!E883^2+constants!$D$4*data!E883^3+constants!$E$4*data!E883^4+constants!$F$4*data!E883^5+constants!$G$4*data!E883^6+constants!$H$4*data!E883^7)</f>
        <v>54804.244816717219</v>
      </c>
      <c r="L883" s="4">
        <f>F883/(constants!$A$4+constants!$B$4*data!F883+constants!$C$4*data!F883^2+constants!$D$4*data!F883^3+constants!$E$4*data!F883^4+constants!$F$4*data!F883^5+constants!$G$4*data!F883^6+constants!$H$4*data!F883^7)</f>
        <v>16273.390296310758</v>
      </c>
      <c r="M883" s="4"/>
      <c r="N883" s="4"/>
      <c r="O883" s="4">
        <f t="shared" si="244"/>
        <v>115211.36042809767</v>
      </c>
      <c r="P883" s="4">
        <f t="shared" si="245"/>
        <v>18268.081605572406</v>
      </c>
      <c r="Q883" s="4">
        <f t="shared" si="245"/>
        <v>18268.081605572406</v>
      </c>
      <c r="R883" s="4">
        <f t="shared" si="246"/>
        <v>5424.4634321035865</v>
      </c>
      <c r="S883" s="4"/>
      <c r="T883" s="4"/>
      <c r="U883" s="4">
        <f t="shared" si="247"/>
        <v>1</v>
      </c>
      <c r="V883" s="4"/>
      <c r="W883" s="4"/>
      <c r="X883">
        <f>IF(front!E883&gt;$X$2,O883,P883)</f>
        <v>115211.36042809767</v>
      </c>
      <c r="Y883">
        <f t="shared" si="241"/>
        <v>114632.23876599479</v>
      </c>
      <c r="Z883">
        <f>SUMPRODUCT($B$7:$B$456,Y$7:Y$456,EXP(constants!$B$32+constants!$A$32*ABS($A$7:$A$456-$A883)))</f>
        <v>8.1205188623365346E-4</v>
      </c>
      <c r="AA883">
        <f t="shared" si="242"/>
        <v>114632.23795394289</v>
      </c>
      <c r="AB883">
        <f t="shared" si="248"/>
        <v>114624.72247854939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1.3645286708102832E-5</v>
      </c>
      <c r="AL883" s="17">
        <f t="shared" si="243"/>
        <v>1.1904313845258277E-10</v>
      </c>
      <c r="AQ883">
        <f t="shared" si="250"/>
        <v>1.1904313845258277E-10</v>
      </c>
    </row>
    <row r="884" spans="1:43" x14ac:dyDescent="0.2">
      <c r="A884">
        <f>front!A884</f>
        <v>597.69000000000005</v>
      </c>
      <c r="B884" s="1">
        <f t="shared" si="249"/>
        <v>0.46000000000003638</v>
      </c>
      <c r="C884">
        <f>front!D884-front!B884</f>
        <v>33685.800000000003</v>
      </c>
      <c r="D884" s="2">
        <f>front!E884-front!C884</f>
        <v>52485.2</v>
      </c>
      <c r="E884" s="2">
        <f>IF(front!F884-front!C884&gt;0,front!F884-front!C884,0)</f>
        <v>52485.2</v>
      </c>
      <c r="F884" s="2">
        <f>front!I884-front!H884</f>
        <v>18197.899999999998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34671.816670706678</v>
      </c>
      <c r="J884" s="4">
        <f>D884/(constants!$A$4+constants!$B$4*data!D884+constants!$C$4*data!D884^2+constants!$D$4*data!D884^3+constants!$E$4*data!D884^4+constants!$F$4*data!D884^5+constants!$G$4*data!D884^6+constants!$H$4*data!D884^7)</f>
        <v>55232.39350269601</v>
      </c>
      <c r="K884" s="4">
        <f>E884/(constants!$A$4+constants!$B$4*data!E884+constants!$C$4*data!E884^2+constants!$D$4*data!E884^3+constants!$E$4*data!E884^4+constants!$F$4*data!E884^5+constants!$G$4*data!E884^6+constants!$H$4*data!E884^7)</f>
        <v>55232.39350269601</v>
      </c>
      <c r="L884" s="4">
        <f>F884/(constants!$A$4+constants!$B$4*data!F884+constants!$C$4*data!F884^2+constants!$D$4*data!F884^3+constants!$E$4*data!F884^4+constants!$F$4*data!F884^5+constants!$G$4*data!F884^6+constants!$H$4*data!F884^7)</f>
        <v>18349.405381646808</v>
      </c>
      <c r="M884" s="4"/>
      <c r="N884" s="4"/>
      <c r="O884" s="4">
        <f t="shared" si="244"/>
        <v>115572.72223568891</v>
      </c>
      <c r="P884" s="4">
        <f t="shared" si="245"/>
        <v>18410.797834232002</v>
      </c>
      <c r="Q884" s="4">
        <f t="shared" si="245"/>
        <v>18410.797834232002</v>
      </c>
      <c r="R884" s="4">
        <f t="shared" si="246"/>
        <v>6116.4684605489365</v>
      </c>
      <c r="S884" s="4"/>
      <c r="T884" s="4"/>
      <c r="U884" s="4">
        <f t="shared" si="247"/>
        <v>1</v>
      </c>
      <c r="V884" s="4"/>
      <c r="W884" s="4"/>
      <c r="X884">
        <f>IF(front!E884&gt;$X$2,O884,P884)</f>
        <v>115572.72223568891</v>
      </c>
      <c r="Y884">
        <f t="shared" si="241"/>
        <v>114993.60057358602</v>
      </c>
      <c r="Z884">
        <f>SUMPRODUCT($B$7:$B$456,Y$7:Y$456,EXP(constants!$B$32+constants!$A$32*ABS($A$7:$A$456-$A884)))</f>
        <v>7.9108026656940782E-4</v>
      </c>
      <c r="AA884">
        <f t="shared" si="242"/>
        <v>114993.59978250576</v>
      </c>
      <c r="AB884">
        <f t="shared" si="248"/>
        <v>114986.08430711225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1.3672502451174183E-5</v>
      </c>
      <c r="AL884" s="17">
        <f t="shared" si="243"/>
        <v>1.1890571397019472E-10</v>
      </c>
      <c r="AQ884">
        <f t="shared" si="250"/>
        <v>1.1890571397019472E-10</v>
      </c>
    </row>
    <row r="885" spans="1:43" x14ac:dyDescent="0.2">
      <c r="A885">
        <f>front!A885</f>
        <v>598.15</v>
      </c>
      <c r="B885" s="1">
        <f t="shared" si="249"/>
        <v>0.45999999999992269</v>
      </c>
      <c r="C885">
        <f>front!D885-front!B885</f>
        <v>33685.800000000003</v>
      </c>
      <c r="D885" s="2">
        <f>front!E885-front!C885</f>
        <v>52485.2</v>
      </c>
      <c r="E885" s="2">
        <f>IF(front!F885-front!C885&gt;0,front!F885-front!C885,0)</f>
        <v>52485.2</v>
      </c>
      <c r="F885" s="2">
        <f>front!I885-front!H885</f>
        <v>18197.899999999998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34671.816670706678</v>
      </c>
      <c r="J885" s="4">
        <f>D885/(constants!$A$4+constants!$B$4*data!D885+constants!$C$4*data!D885^2+constants!$D$4*data!D885^3+constants!$E$4*data!D885^4+constants!$F$4*data!D885^5+constants!$G$4*data!D885^6+constants!$H$4*data!D885^7)</f>
        <v>55232.39350269601</v>
      </c>
      <c r="K885" s="4">
        <f>E885/(constants!$A$4+constants!$B$4*data!E885+constants!$C$4*data!E885^2+constants!$D$4*data!E885^3+constants!$E$4*data!E885^4+constants!$F$4*data!E885^5+constants!$G$4*data!E885^6+constants!$H$4*data!E885^7)</f>
        <v>55232.39350269601</v>
      </c>
      <c r="L885" s="4">
        <f>F885/(constants!$A$4+constants!$B$4*data!F885+constants!$C$4*data!F885^2+constants!$D$4*data!F885^3+constants!$E$4*data!F885^4+constants!$F$4*data!F885^5+constants!$G$4*data!F885^6+constants!$H$4*data!F885^7)</f>
        <v>18349.405381646808</v>
      </c>
      <c r="M885" s="4"/>
      <c r="N885" s="4"/>
      <c r="O885" s="4">
        <f t="shared" si="244"/>
        <v>115572.72223568891</v>
      </c>
      <c r="P885" s="4">
        <f t="shared" si="245"/>
        <v>18410.797834232002</v>
      </c>
      <c r="Q885" s="4">
        <f t="shared" si="245"/>
        <v>18410.797834232002</v>
      </c>
      <c r="R885" s="4">
        <f t="shared" si="246"/>
        <v>6116.4684605489365</v>
      </c>
      <c r="S885" s="4"/>
      <c r="T885" s="4"/>
      <c r="U885" s="4">
        <f t="shared" si="247"/>
        <v>1</v>
      </c>
      <c r="V885" s="4"/>
      <c r="W885" s="4"/>
      <c r="X885">
        <f>IF(front!E885&gt;$X$2,O885,P885)</f>
        <v>115572.72223568891</v>
      </c>
      <c r="Y885">
        <f t="shared" ref="Y885:Y948" si="251">X885-$U$4</f>
        <v>114993.60057358602</v>
      </c>
      <c r="Z885">
        <f>SUMPRODUCT($B$7:$B$456,Y$7:Y$456,EXP(constants!$B$32+constants!$A$32*ABS($A$7:$A$456-$A885)))</f>
        <v>7.7065024878898497E-4</v>
      </c>
      <c r="AA885">
        <f t="shared" si="242"/>
        <v>114993.59980293577</v>
      </c>
      <c r="AB885">
        <f t="shared" si="248"/>
        <v>114986.08432754227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1.3699685379996052E-5</v>
      </c>
      <c r="AL885" s="17">
        <f t="shared" si="243"/>
        <v>1.1914211584918375E-10</v>
      </c>
      <c r="AQ885">
        <f t="shared" si="250"/>
        <v>1.1914211584918375E-10</v>
      </c>
    </row>
    <row r="886" spans="1:43" x14ac:dyDescent="0.2">
      <c r="A886">
        <f>front!A886</f>
        <v>598.6</v>
      </c>
      <c r="B886" s="1">
        <f t="shared" si="249"/>
        <v>0.45000000000004547</v>
      </c>
      <c r="C886">
        <f>front!D886-front!B886</f>
        <v>33928.75</v>
      </c>
      <c r="D886" s="2">
        <f>front!E886-front!C886</f>
        <v>52558.2</v>
      </c>
      <c r="E886" s="2">
        <f>IF(front!F886-front!C886&gt;0,front!F886-front!C886,0)</f>
        <v>52558.2</v>
      </c>
      <c r="F886" s="2">
        <f>front!I886-front!H886</f>
        <v>21783.899999999998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34932.689191434074</v>
      </c>
      <c r="J886" s="4">
        <f>D886/(constants!$A$4+constants!$B$4*data!D886+constants!$C$4*data!D886^2+constants!$D$4*data!D886^3+constants!$E$4*data!D886^4+constants!$F$4*data!D886^5+constants!$G$4*data!D886^6+constants!$H$4*data!D886^7)</f>
        <v>55313.190821458586</v>
      </c>
      <c r="K886" s="4">
        <f>E886/(constants!$A$4+constants!$B$4*data!E886+constants!$C$4*data!E886^2+constants!$D$4*data!E886^3+constants!$E$4*data!E886^4+constants!$F$4*data!E886^5+constants!$G$4*data!E886^6+constants!$H$4*data!E886^7)</f>
        <v>55313.190821458586</v>
      </c>
      <c r="L886" s="4">
        <f>F886/(constants!$A$4+constants!$B$4*data!F886+constants!$C$4*data!F886^2+constants!$D$4*data!F886^3+constants!$E$4*data!F886^4+constants!$F$4*data!F886^5+constants!$G$4*data!F886^6+constants!$H$4*data!F886^7)</f>
        <v>22069.960630985192</v>
      </c>
      <c r="M886" s="4"/>
      <c r="N886" s="4"/>
      <c r="O886" s="4">
        <f t="shared" si="244"/>
        <v>116442.29730478024</v>
      </c>
      <c r="P886" s="4">
        <f t="shared" si="245"/>
        <v>18437.730273819529</v>
      </c>
      <c r="Q886" s="4">
        <f t="shared" si="245"/>
        <v>18437.730273819529</v>
      </c>
      <c r="R886" s="4">
        <f t="shared" si="246"/>
        <v>7356.6535436617314</v>
      </c>
      <c r="S886" s="4"/>
      <c r="T886" s="4"/>
      <c r="U886" s="4">
        <f t="shared" si="247"/>
        <v>1</v>
      </c>
      <c r="V886" s="4"/>
      <c r="W886" s="4"/>
      <c r="X886">
        <f>IF(front!E886&gt;$X$2,O886,P886)</f>
        <v>116442.29730478024</v>
      </c>
      <c r="Y886">
        <f t="shared" si="251"/>
        <v>115863.17564267735</v>
      </c>
      <c r="Z886">
        <f>SUMPRODUCT($B$7:$B$456,Y$7:Y$456,EXP(constants!$B$32+constants!$A$32*ABS($A$7:$A$456-$A886)))</f>
        <v>7.5117499261420086E-4</v>
      </c>
      <c r="AA886">
        <f t="shared" si="242"/>
        <v>115863.17489150236</v>
      </c>
      <c r="AB886">
        <f t="shared" si="248"/>
        <v>115855.65941610886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1.3726245467004923E-5</v>
      </c>
      <c r="AL886" s="17">
        <f t="shared" si="243"/>
        <v>1.184771252106515E-10</v>
      </c>
      <c r="AQ886">
        <f t="shared" si="250"/>
        <v>1.184771252106515E-10</v>
      </c>
    </row>
    <row r="887" spans="1:43" x14ac:dyDescent="0.2">
      <c r="A887">
        <f>front!A887</f>
        <v>599.05999999999995</v>
      </c>
      <c r="B887" s="1">
        <f t="shared" si="249"/>
        <v>0.45999999999992269</v>
      </c>
      <c r="C887">
        <f>front!D887-front!B887</f>
        <v>33928.75</v>
      </c>
      <c r="D887" s="2">
        <f>front!E887-front!C887</f>
        <v>52558.2</v>
      </c>
      <c r="E887" s="2">
        <f>IF(front!F887-front!C887&gt;0,front!F887-front!C887,0)</f>
        <v>52558.2</v>
      </c>
      <c r="F887" s="2">
        <f>front!I887-front!H887</f>
        <v>21783.899999999998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34932.689191434074</v>
      </c>
      <c r="J887" s="4">
        <f>D887/(constants!$A$4+constants!$B$4*data!D887+constants!$C$4*data!D887^2+constants!$D$4*data!D887^3+constants!$E$4*data!D887^4+constants!$F$4*data!D887^5+constants!$G$4*data!D887^6+constants!$H$4*data!D887^7)</f>
        <v>55313.190821458586</v>
      </c>
      <c r="K887" s="4">
        <f>E887/(constants!$A$4+constants!$B$4*data!E887+constants!$C$4*data!E887^2+constants!$D$4*data!E887^3+constants!$E$4*data!E887^4+constants!$F$4*data!E887^5+constants!$G$4*data!E887^6+constants!$H$4*data!E887^7)</f>
        <v>55313.190821458586</v>
      </c>
      <c r="L887" s="4">
        <f>F887/(constants!$A$4+constants!$B$4*data!F887+constants!$C$4*data!F887^2+constants!$D$4*data!F887^3+constants!$E$4*data!F887^4+constants!$F$4*data!F887^5+constants!$G$4*data!F887^6+constants!$H$4*data!F887^7)</f>
        <v>22069.960630985192</v>
      </c>
      <c r="M887" s="4"/>
      <c r="N887" s="4"/>
      <c r="O887" s="4">
        <f t="shared" si="244"/>
        <v>116442.29730478024</v>
      </c>
      <c r="P887" s="4">
        <f t="shared" si="245"/>
        <v>18437.730273819529</v>
      </c>
      <c r="Q887" s="4">
        <f t="shared" si="245"/>
        <v>18437.730273819529</v>
      </c>
      <c r="R887" s="4">
        <f t="shared" si="246"/>
        <v>7356.6535436617314</v>
      </c>
      <c r="S887" s="4"/>
      <c r="T887" s="4"/>
      <c r="U887" s="4">
        <f t="shared" si="247"/>
        <v>1</v>
      </c>
      <c r="V887" s="4"/>
      <c r="W887" s="4"/>
      <c r="X887">
        <f>IF(front!E887&gt;$X$2,O887,P887)</f>
        <v>116442.29730478024</v>
      </c>
      <c r="Y887">
        <f t="shared" si="251"/>
        <v>115863.17564267735</v>
      </c>
      <c r="Z887">
        <f>SUMPRODUCT($B$7:$B$456,Y$7:Y$456,EXP(constants!$B$32+constants!$A$32*ABS($A$7:$A$456-$A887)))</f>
        <v>7.3177554719272781E-4</v>
      </c>
      <c r="AA887">
        <f t="shared" si="242"/>
        <v>115863.1749109018</v>
      </c>
      <c r="AB887">
        <f t="shared" si="248"/>
        <v>115855.65943550829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1.37533630016567E-5</v>
      </c>
      <c r="AL887" s="17">
        <f t="shared" si="243"/>
        <v>1.1871118828953357E-10</v>
      </c>
      <c r="AQ887">
        <f t="shared" si="250"/>
        <v>1.1871118828953357E-10</v>
      </c>
    </row>
    <row r="888" spans="1:43" x14ac:dyDescent="0.2">
      <c r="A888">
        <f>front!A888</f>
        <v>599.51</v>
      </c>
      <c r="B888" s="1">
        <f t="shared" si="249"/>
        <v>0.45000000000004547</v>
      </c>
      <c r="C888">
        <f>front!D888-front!B888</f>
        <v>34174.300000000003</v>
      </c>
      <c r="D888" s="2">
        <f>front!E888-front!C888</f>
        <v>52904.5</v>
      </c>
      <c r="E888" s="2">
        <f>IF(front!F888-front!C888&gt;0,front!F888-front!C888,0)</f>
        <v>52904.5</v>
      </c>
      <c r="F888" s="2">
        <f>front!I888-front!H888</f>
        <v>24305.4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35196.499704624759</v>
      </c>
      <c r="J888" s="4">
        <f>D888/(constants!$A$4+constants!$B$4*data!D888+constants!$C$4*data!D888^2+constants!$D$4*data!D888^3+constants!$E$4*data!D888^4+constants!$F$4*data!D888^5+constants!$G$4*data!D888^6+constants!$H$4*data!D888^7)</f>
        <v>55696.548570439903</v>
      </c>
      <c r="K888" s="4">
        <f>E888/(constants!$A$4+constants!$B$4*data!E888+constants!$C$4*data!E888^2+constants!$D$4*data!E888^3+constants!$E$4*data!E888^4+constants!$F$4*data!E888^5+constants!$G$4*data!E888^6+constants!$H$4*data!E888^7)</f>
        <v>55696.548570439903</v>
      </c>
      <c r="L888" s="4">
        <f>F888/(constants!$A$4+constants!$B$4*data!F888+constants!$C$4*data!F888^2+constants!$D$4*data!F888^3+constants!$E$4*data!F888^4+constants!$F$4*data!F888^5+constants!$G$4*data!F888^6+constants!$H$4*data!F888^7)</f>
        <v>24709.194127434861</v>
      </c>
      <c r="M888" s="4"/>
      <c r="N888" s="4"/>
      <c r="O888" s="4">
        <f t="shared" si="244"/>
        <v>117321.66568208253</v>
      </c>
      <c r="P888" s="4">
        <f t="shared" si="245"/>
        <v>18565.516190146634</v>
      </c>
      <c r="Q888" s="4">
        <f t="shared" si="245"/>
        <v>18565.516190146634</v>
      </c>
      <c r="R888" s="4">
        <f t="shared" si="246"/>
        <v>8236.3980424782876</v>
      </c>
      <c r="S888" s="4"/>
      <c r="T888" s="4"/>
      <c r="U888" s="4">
        <f t="shared" si="247"/>
        <v>1</v>
      </c>
      <c r="V888" s="4"/>
      <c r="W888" s="4"/>
      <c r="X888">
        <f>IF(front!E888&gt;$X$2,O888,P888)</f>
        <v>117321.66568208253</v>
      </c>
      <c r="Y888">
        <f t="shared" si="251"/>
        <v>116742.54401997964</v>
      </c>
      <c r="Z888">
        <f>SUMPRODUCT($B$7:$B$456,Y$7:Y$456,EXP(constants!$B$32+constants!$A$32*ABS($A$7:$A$456-$A888)))</f>
        <v>7.1328270135712839E-4</v>
      </c>
      <c r="AA888">
        <f t="shared" si="242"/>
        <v>116742.54330669694</v>
      </c>
      <c r="AB888">
        <f t="shared" si="248"/>
        <v>116735.02783130344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1.3779858807628915E-5</v>
      </c>
      <c r="AL888" s="17">
        <f t="shared" si="243"/>
        <v>1.1804390733124693E-10</v>
      </c>
      <c r="AQ888">
        <f t="shared" si="250"/>
        <v>1.1804390733124693E-10</v>
      </c>
    </row>
    <row r="889" spans="1:43" x14ac:dyDescent="0.2">
      <c r="A889">
        <f>front!A889</f>
        <v>599.97</v>
      </c>
      <c r="B889" s="1">
        <f t="shared" si="249"/>
        <v>0.46000000000003638</v>
      </c>
      <c r="C889">
        <f>front!D889-front!B889</f>
        <v>34174.300000000003</v>
      </c>
      <c r="D889" s="2">
        <f>front!E889-front!C889</f>
        <v>52904.5</v>
      </c>
      <c r="E889" s="2">
        <f>IF(front!F889-front!C889&gt;0,front!F889-front!C889,0)</f>
        <v>52904.5</v>
      </c>
      <c r="F889" s="2">
        <f>front!I889-front!H889</f>
        <v>24305.4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35196.499704624759</v>
      </c>
      <c r="J889" s="4">
        <f>D889/(constants!$A$4+constants!$B$4*data!D889+constants!$C$4*data!D889^2+constants!$D$4*data!D889^3+constants!$E$4*data!D889^4+constants!$F$4*data!D889^5+constants!$G$4*data!D889^6+constants!$H$4*data!D889^7)</f>
        <v>55696.548570439903</v>
      </c>
      <c r="K889" s="4">
        <f>E889/(constants!$A$4+constants!$B$4*data!E889+constants!$C$4*data!E889^2+constants!$D$4*data!E889^3+constants!$E$4*data!E889^4+constants!$F$4*data!E889^5+constants!$G$4*data!E889^6+constants!$H$4*data!E889^7)</f>
        <v>55696.548570439903</v>
      </c>
      <c r="L889" s="4">
        <f>F889/(constants!$A$4+constants!$B$4*data!F889+constants!$C$4*data!F889^2+constants!$D$4*data!F889^3+constants!$E$4*data!F889^4+constants!$F$4*data!F889^5+constants!$G$4*data!F889^6+constants!$H$4*data!F889^7)</f>
        <v>24709.194127434861</v>
      </c>
      <c r="M889" s="4"/>
      <c r="N889" s="4"/>
      <c r="O889" s="4">
        <f t="shared" si="244"/>
        <v>117321.66568208253</v>
      </c>
      <c r="P889" s="4">
        <f t="shared" si="245"/>
        <v>18565.516190146634</v>
      </c>
      <c r="Q889" s="4">
        <f t="shared" si="245"/>
        <v>18565.516190146634</v>
      </c>
      <c r="R889" s="4">
        <f t="shared" si="246"/>
        <v>8236.3980424782876</v>
      </c>
      <c r="S889" s="4"/>
      <c r="T889" s="4"/>
      <c r="U889" s="4">
        <f t="shared" si="247"/>
        <v>1</v>
      </c>
      <c r="V889" s="4"/>
      <c r="W889" s="4"/>
      <c r="X889">
        <f>IF(front!E889&gt;$X$2,O889,P889)</f>
        <v>117321.66568208253</v>
      </c>
      <c r="Y889">
        <f t="shared" si="251"/>
        <v>116742.54401997964</v>
      </c>
      <c r="Z889">
        <f>SUMPRODUCT($B$7:$B$456,Y$7:Y$456,EXP(constants!$B$32+constants!$A$32*ABS($A$7:$A$456-$A889)))</f>
        <v>6.9486184207518417E-4</v>
      </c>
      <c r="AA889">
        <f t="shared" si="242"/>
        <v>116742.5433251178</v>
      </c>
      <c r="AB889">
        <f t="shared" si="248"/>
        <v>116735.0278497243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1.3806910319896857E-5</v>
      </c>
      <c r="AL889" s="17">
        <f t="shared" si="243"/>
        <v>1.1827564163235403E-10</v>
      </c>
      <c r="AQ889">
        <f t="shared" si="250"/>
        <v>1.1827564163235403E-10</v>
      </c>
    </row>
    <row r="890" spans="1:43" x14ac:dyDescent="0.2">
      <c r="A890">
        <f>front!A890</f>
        <v>600.42999999999995</v>
      </c>
      <c r="B890" s="1">
        <f t="shared" si="249"/>
        <v>0.45999999999992269</v>
      </c>
      <c r="C890">
        <f>front!D890-front!B890</f>
        <v>34392</v>
      </c>
      <c r="D890" s="2">
        <f>front!E890-front!C890</f>
        <v>51920.1</v>
      </c>
      <c r="E890" s="2">
        <f>IF(front!F890-front!C890&gt;0,front!F890-front!C890,0)</f>
        <v>51920.1</v>
      </c>
      <c r="F890" s="2">
        <f>front!I890-front!H890</f>
        <v>23539.5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35430.512280947172</v>
      </c>
      <c r="J890" s="4">
        <f>D890/(constants!$A$4+constants!$B$4*data!D890+constants!$C$4*data!D890^2+constants!$D$4*data!D890^3+constants!$E$4*data!D890^4+constants!$F$4*data!D890^5+constants!$G$4*data!D890^6+constants!$H$4*data!D890^7)</f>
        <v>54607.087406755229</v>
      </c>
      <c r="K890" s="4">
        <f>E890/(constants!$A$4+constants!$B$4*data!E890+constants!$C$4*data!E890^2+constants!$D$4*data!E890^3+constants!$E$4*data!E890^4+constants!$F$4*data!E890^5+constants!$G$4*data!E890^6+constants!$H$4*data!E890^7)</f>
        <v>54607.087406755229</v>
      </c>
      <c r="L890" s="4">
        <f>F890/(constants!$A$4+constants!$B$4*data!F890+constants!$C$4*data!F890^2+constants!$D$4*data!F890^3+constants!$E$4*data!F890^4+constants!$F$4*data!F890^5+constants!$G$4*data!F890^6+constants!$H$4*data!F890^7)</f>
        <v>23905.631255552995</v>
      </c>
      <c r="M890" s="4"/>
      <c r="N890" s="4"/>
      <c r="O890" s="4">
        <f t="shared" si="244"/>
        <v>118101.70760315724</v>
      </c>
      <c r="P890" s="4">
        <f t="shared" si="245"/>
        <v>18202.362468918411</v>
      </c>
      <c r="Q890" s="4">
        <f t="shared" si="245"/>
        <v>18202.362468918411</v>
      </c>
      <c r="R890" s="4">
        <f t="shared" si="246"/>
        <v>7968.5437518509989</v>
      </c>
      <c r="S890" s="4"/>
      <c r="T890" s="4"/>
      <c r="U890" s="4">
        <f t="shared" si="247"/>
        <v>1</v>
      </c>
      <c r="V890" s="4"/>
      <c r="W890" s="4"/>
      <c r="X890">
        <f>IF(front!E890&gt;$X$2,O890,P890)</f>
        <v>118101.70760315724</v>
      </c>
      <c r="Y890">
        <f t="shared" si="251"/>
        <v>117522.58594105435</v>
      </c>
      <c r="Z890">
        <f>SUMPRODUCT($B$7:$B$456,Y$7:Y$456,EXP(constants!$B$32+constants!$A$32*ABS($A$7:$A$456-$A890)))</f>
        <v>6.7691671009749465E-4</v>
      </c>
      <c r="AA890">
        <f t="shared" si="242"/>
        <v>117522.58526413764</v>
      </c>
      <c r="AB890">
        <f t="shared" si="248"/>
        <v>117515.06978874413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1.3833928222274025E-5</v>
      </c>
      <c r="AL890" s="17">
        <f t="shared" si="243"/>
        <v>1.1772046127482343E-10</v>
      </c>
      <c r="AQ890">
        <f t="shared" si="250"/>
        <v>1.1772046127482343E-10</v>
      </c>
    </row>
    <row r="891" spans="1:43" x14ac:dyDescent="0.2">
      <c r="A891">
        <f>front!A891</f>
        <v>600.88</v>
      </c>
      <c r="B891" s="1">
        <f t="shared" si="249"/>
        <v>0.45000000000004547</v>
      </c>
      <c r="C891">
        <f>front!D891-front!B891</f>
        <v>34392</v>
      </c>
      <c r="D891" s="2">
        <f>front!E891-front!C891</f>
        <v>51920.1</v>
      </c>
      <c r="E891" s="2">
        <f>IF(front!F891-front!C891&gt;0,front!F891-front!C891,0)</f>
        <v>51920.1</v>
      </c>
      <c r="F891" s="2">
        <f>front!I891-front!H891</f>
        <v>23539.5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35430.512280947172</v>
      </c>
      <c r="J891" s="4">
        <f>D891/(constants!$A$4+constants!$B$4*data!D891+constants!$C$4*data!D891^2+constants!$D$4*data!D891^3+constants!$E$4*data!D891^4+constants!$F$4*data!D891^5+constants!$G$4*data!D891^6+constants!$H$4*data!D891^7)</f>
        <v>54607.087406755229</v>
      </c>
      <c r="K891" s="4">
        <f>E891/(constants!$A$4+constants!$B$4*data!E891+constants!$C$4*data!E891^2+constants!$D$4*data!E891^3+constants!$E$4*data!E891^4+constants!$F$4*data!E891^5+constants!$G$4*data!E891^6+constants!$H$4*data!E891^7)</f>
        <v>54607.087406755229</v>
      </c>
      <c r="L891" s="4">
        <f>F891/(constants!$A$4+constants!$B$4*data!F891+constants!$C$4*data!F891^2+constants!$D$4*data!F891^3+constants!$E$4*data!F891^4+constants!$F$4*data!F891^5+constants!$G$4*data!F891^6+constants!$H$4*data!F891^7)</f>
        <v>23905.631255552995</v>
      </c>
      <c r="M891" s="4"/>
      <c r="N891" s="4"/>
      <c r="O891" s="4">
        <f t="shared" si="244"/>
        <v>118101.70760315724</v>
      </c>
      <c r="P891" s="4">
        <f t="shared" si="245"/>
        <v>18202.362468918411</v>
      </c>
      <c r="Q891" s="4">
        <f t="shared" si="245"/>
        <v>18202.362468918411</v>
      </c>
      <c r="R891" s="4">
        <f t="shared" si="246"/>
        <v>7968.5437518509989</v>
      </c>
      <c r="S891" s="4"/>
      <c r="T891" s="4"/>
      <c r="U891" s="4">
        <f t="shared" si="247"/>
        <v>1</v>
      </c>
      <c r="V891" s="4"/>
      <c r="W891" s="4"/>
      <c r="X891">
        <f>IF(front!E891&gt;$X$2,O891,P891)</f>
        <v>118101.70760315724</v>
      </c>
      <c r="Y891">
        <f t="shared" si="251"/>
        <v>117522.58594105435</v>
      </c>
      <c r="Z891">
        <f>SUMPRODUCT($B$7:$B$456,Y$7:Y$456,EXP(constants!$B$32+constants!$A$32*ABS($A$7:$A$456-$A891)))</f>
        <v>6.5981021287796248E-4</v>
      </c>
      <c r="AA891">
        <f t="shared" si="242"/>
        <v>117522.58528124413</v>
      </c>
      <c r="AB891">
        <f t="shared" si="248"/>
        <v>117515.06980585062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1.3860326106491606E-5</v>
      </c>
      <c r="AL891" s="17">
        <f t="shared" si="243"/>
        <v>1.1794509529195338E-10</v>
      </c>
      <c r="AQ891">
        <f t="shared" si="250"/>
        <v>1.1794509529195338E-10</v>
      </c>
    </row>
    <row r="892" spans="1:43" x14ac:dyDescent="0.2">
      <c r="A892">
        <f>front!A892</f>
        <v>601.34</v>
      </c>
      <c r="B892" s="1">
        <f t="shared" si="249"/>
        <v>0.46000000000003638</v>
      </c>
      <c r="C892">
        <f>front!D892-front!B892</f>
        <v>34568.1</v>
      </c>
      <c r="D892" s="2">
        <f>front!E892-front!C892</f>
        <v>52126.7</v>
      </c>
      <c r="E892" s="2">
        <f>IF(front!F892-front!C892&gt;0,front!F892-front!C892,0)</f>
        <v>52126.7</v>
      </c>
      <c r="F892" s="2">
        <f>front!I892-front!H892</f>
        <v>21444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35619.892540236695</v>
      </c>
      <c r="J892" s="4">
        <f>D892/(constants!$A$4+constants!$B$4*data!D892+constants!$C$4*data!D892^2+constants!$D$4*data!D892^3+constants!$E$4*data!D892^4+constants!$F$4*data!D892^5+constants!$G$4*data!D892^6+constants!$H$4*data!D892^7)</f>
        <v>54835.668404702148</v>
      </c>
      <c r="K892" s="4">
        <f>E892/(constants!$A$4+constants!$B$4*data!E892+constants!$C$4*data!E892^2+constants!$D$4*data!E892^3+constants!$E$4*data!E892^4+constants!$F$4*data!E892^5+constants!$G$4*data!E892^6+constants!$H$4*data!E892^7)</f>
        <v>54835.668404702148</v>
      </c>
      <c r="L892" s="4">
        <f>F892/(constants!$A$4+constants!$B$4*data!F892+constants!$C$4*data!F892^2+constants!$D$4*data!F892^3+constants!$E$4*data!F892^4+constants!$F$4*data!F892^5+constants!$G$4*data!F892^6+constants!$H$4*data!F892^7)</f>
        <v>21715.599645356389</v>
      </c>
      <c r="M892" s="4"/>
      <c r="N892" s="4"/>
      <c r="O892" s="4">
        <f t="shared" si="244"/>
        <v>118732.97513412232</v>
      </c>
      <c r="P892" s="4">
        <f t="shared" si="245"/>
        <v>18278.556134900715</v>
      </c>
      <c r="Q892" s="4">
        <f t="shared" si="245"/>
        <v>18278.556134900715</v>
      </c>
      <c r="R892" s="4">
        <f t="shared" si="246"/>
        <v>7238.5332151187968</v>
      </c>
      <c r="S892" s="4"/>
      <c r="T892" s="4"/>
      <c r="U892" s="4">
        <f t="shared" si="247"/>
        <v>1</v>
      </c>
      <c r="V892" s="4"/>
      <c r="W892" s="4"/>
      <c r="X892">
        <f>IF(front!E892&gt;$X$2,O892,P892)</f>
        <v>118732.97513412232</v>
      </c>
      <c r="Y892">
        <f t="shared" si="251"/>
        <v>118153.85347201943</v>
      </c>
      <c r="Z892">
        <f>SUMPRODUCT($B$7:$B$456,Y$7:Y$456,EXP(constants!$B$32+constants!$A$32*ABS($A$7:$A$456-$A892)))</f>
        <v>6.4277030561385928E-4</v>
      </c>
      <c r="AA892">
        <f t="shared" si="242"/>
        <v>118153.85282924912</v>
      </c>
      <c r="AB892">
        <f t="shared" si="248"/>
        <v>118146.33735385562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1.38872770591327E-5</v>
      </c>
      <c r="AL892" s="17">
        <f t="shared" si="243"/>
        <v>1.1754301800773935E-10</v>
      </c>
      <c r="AQ892">
        <f t="shared" si="250"/>
        <v>1.1754301800773935E-10</v>
      </c>
    </row>
    <row r="893" spans="1:43" x14ac:dyDescent="0.2">
      <c r="A893">
        <f>front!A893</f>
        <v>601.79</v>
      </c>
      <c r="B893" s="1">
        <f t="shared" si="249"/>
        <v>0.44999999999993179</v>
      </c>
      <c r="C893">
        <f>front!D893-front!B893</f>
        <v>34568.1</v>
      </c>
      <c r="D893" s="2">
        <f>front!E893-front!C893</f>
        <v>52126.7</v>
      </c>
      <c r="E893" s="2">
        <f>IF(front!F893-front!C893&gt;0,front!F893-front!C893,0)</f>
        <v>52126.7</v>
      </c>
      <c r="F893" s="2">
        <f>front!I893-front!H893</f>
        <v>21444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35619.892540236695</v>
      </c>
      <c r="J893" s="4">
        <f>D893/(constants!$A$4+constants!$B$4*data!D893+constants!$C$4*data!D893^2+constants!$D$4*data!D893^3+constants!$E$4*data!D893^4+constants!$F$4*data!D893^5+constants!$G$4*data!D893^6+constants!$H$4*data!D893^7)</f>
        <v>54835.668404702148</v>
      </c>
      <c r="K893" s="4">
        <f>E893/(constants!$A$4+constants!$B$4*data!E893+constants!$C$4*data!E893^2+constants!$D$4*data!E893^3+constants!$E$4*data!E893^4+constants!$F$4*data!E893^5+constants!$G$4*data!E893^6+constants!$H$4*data!E893^7)</f>
        <v>54835.668404702148</v>
      </c>
      <c r="L893" s="4">
        <f>F893/(constants!$A$4+constants!$B$4*data!F893+constants!$C$4*data!F893^2+constants!$D$4*data!F893^3+constants!$E$4*data!F893^4+constants!$F$4*data!F893^5+constants!$G$4*data!F893^6+constants!$H$4*data!F893^7)</f>
        <v>21715.599645356389</v>
      </c>
      <c r="M893" s="4"/>
      <c r="N893" s="4"/>
      <c r="O893" s="4">
        <f t="shared" si="244"/>
        <v>118732.97513412232</v>
      </c>
      <c r="P893" s="4">
        <f t="shared" si="245"/>
        <v>18278.556134900715</v>
      </c>
      <c r="Q893" s="4">
        <f t="shared" si="245"/>
        <v>18278.556134900715</v>
      </c>
      <c r="R893" s="4">
        <f t="shared" si="246"/>
        <v>7238.5332151187968</v>
      </c>
      <c r="S893" s="4"/>
      <c r="T893" s="4"/>
      <c r="U893" s="4">
        <f t="shared" si="247"/>
        <v>1</v>
      </c>
      <c r="V893" s="4"/>
      <c r="W893" s="4"/>
      <c r="X893">
        <f>IF(front!E893&gt;$X$2,O893,P893)</f>
        <v>118732.97513412232</v>
      </c>
      <c r="Y893">
        <f t="shared" si="251"/>
        <v>118153.85347201943</v>
      </c>
      <c r="Z893">
        <f>SUMPRODUCT($B$7:$B$456,Y$7:Y$456,EXP(constants!$B$32+constants!$A$32*ABS($A$7:$A$456-$A893)))</f>
        <v>6.2652672899393008E-4</v>
      </c>
      <c r="AA893">
        <f t="shared" si="242"/>
        <v>118153.8528454927</v>
      </c>
      <c r="AB893">
        <f t="shared" si="248"/>
        <v>118146.33737009919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1.391360915253835E-5</v>
      </c>
      <c r="AL893" s="17">
        <f t="shared" si="243"/>
        <v>1.1776589492531866E-10</v>
      </c>
      <c r="AQ893">
        <f t="shared" si="250"/>
        <v>1.1776589492531866E-10</v>
      </c>
    </row>
    <row r="894" spans="1:43" x14ac:dyDescent="0.2">
      <c r="A894">
        <f>front!A894</f>
        <v>602.25</v>
      </c>
      <c r="B894" s="1">
        <f t="shared" si="249"/>
        <v>0.46000000000003638</v>
      </c>
      <c r="C894">
        <f>front!D894-front!B894</f>
        <v>34687.75</v>
      </c>
      <c r="D894" s="2">
        <f>front!E894-front!C894</f>
        <v>50723.4</v>
      </c>
      <c r="E894" s="2">
        <f>IF(front!F894-front!C894&gt;0,front!F894-front!C894,0)</f>
        <v>50723.4</v>
      </c>
      <c r="F894" s="2">
        <f>front!I894-front!H894</f>
        <v>19472.400000000001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35748.609073106054</v>
      </c>
      <c r="J894" s="4">
        <f>D894/(constants!$A$4+constants!$B$4*data!D894+constants!$C$4*data!D894^2+constants!$D$4*data!D894^3+constants!$E$4*data!D894^4+constants!$F$4*data!D894^5+constants!$G$4*data!D894^6+constants!$H$4*data!D894^7)</f>
        <v>53283.674810366167</v>
      </c>
      <c r="K894" s="4">
        <f>E894/(constants!$A$4+constants!$B$4*data!E894+constants!$C$4*data!E894^2+constants!$D$4*data!E894^3+constants!$E$4*data!E894^4+constants!$F$4*data!E894^5+constants!$G$4*data!E894^6+constants!$H$4*data!E894^7)</f>
        <v>53283.674810366167</v>
      </c>
      <c r="L894" s="4">
        <f>F894/(constants!$A$4+constants!$B$4*data!F894+constants!$C$4*data!F894^2+constants!$D$4*data!F894^3+constants!$E$4*data!F894^4+constants!$F$4*data!F894^5+constants!$G$4*data!F894^6+constants!$H$4*data!F894^7)</f>
        <v>19667.085406942577</v>
      </c>
      <c r="M894" s="4"/>
      <c r="N894" s="4"/>
      <c r="O894" s="4">
        <f t="shared" si="244"/>
        <v>119162.03024368684</v>
      </c>
      <c r="P894" s="4">
        <f t="shared" si="245"/>
        <v>17761.224936788723</v>
      </c>
      <c r="Q894" s="4">
        <f t="shared" si="245"/>
        <v>17761.224936788723</v>
      </c>
      <c r="R894" s="4">
        <f t="shared" si="246"/>
        <v>6555.6951356475256</v>
      </c>
      <c r="S894" s="4"/>
      <c r="T894" s="4"/>
      <c r="U894" s="4">
        <f t="shared" si="247"/>
        <v>1</v>
      </c>
      <c r="V894" s="4"/>
      <c r="W894" s="4"/>
      <c r="X894">
        <f>IF(front!E894&gt;$X$2,O894,P894)</f>
        <v>119162.03024368684</v>
      </c>
      <c r="Y894">
        <f t="shared" si="251"/>
        <v>118582.90858158395</v>
      </c>
      <c r="Z894">
        <f>SUMPRODUCT($B$7:$B$456,Y$7:Y$456,EXP(constants!$B$32+constants!$A$32*ABS($A$7:$A$456-$A894)))</f>
        <v>6.1034638326394803E-4</v>
      </c>
      <c r="AA894">
        <f t="shared" si="242"/>
        <v>118582.90797123757</v>
      </c>
      <c r="AB894">
        <f t="shared" si="248"/>
        <v>118575.39249584406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1.3940492551705967E-5</v>
      </c>
      <c r="AL894" s="17">
        <f t="shared" si="243"/>
        <v>1.1756648878218613E-10</v>
      </c>
      <c r="AQ894">
        <f t="shared" si="250"/>
        <v>1.1756648878218613E-10</v>
      </c>
    </row>
    <row r="895" spans="1:43" x14ac:dyDescent="0.2">
      <c r="A895">
        <f>front!A895</f>
        <v>602.70000000000005</v>
      </c>
      <c r="B895" s="1">
        <f t="shared" si="249"/>
        <v>0.45000000000004547</v>
      </c>
      <c r="C895">
        <f>front!D895-front!B895</f>
        <v>34687.75</v>
      </c>
      <c r="D895" s="2">
        <f>front!E895-front!C895</f>
        <v>50723.4</v>
      </c>
      <c r="E895" s="2">
        <f>IF(front!F895-front!C895&gt;0,front!F895-front!C895,0)</f>
        <v>50723.4</v>
      </c>
      <c r="F895" s="2">
        <f>front!I895-front!H895</f>
        <v>19472.400000000001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35748.609073106054</v>
      </c>
      <c r="J895" s="4">
        <f>D895/(constants!$A$4+constants!$B$4*data!D895+constants!$C$4*data!D895^2+constants!$D$4*data!D895^3+constants!$E$4*data!D895^4+constants!$F$4*data!D895^5+constants!$G$4*data!D895^6+constants!$H$4*data!D895^7)</f>
        <v>53283.674810366167</v>
      </c>
      <c r="K895" s="4">
        <f>E895/(constants!$A$4+constants!$B$4*data!E895+constants!$C$4*data!E895^2+constants!$D$4*data!E895^3+constants!$E$4*data!E895^4+constants!$F$4*data!E895^5+constants!$G$4*data!E895^6+constants!$H$4*data!E895^7)</f>
        <v>53283.674810366167</v>
      </c>
      <c r="L895" s="4">
        <f>F895/(constants!$A$4+constants!$B$4*data!F895+constants!$C$4*data!F895^2+constants!$D$4*data!F895^3+constants!$E$4*data!F895^4+constants!$F$4*data!F895^5+constants!$G$4*data!F895^6+constants!$H$4*data!F895^7)</f>
        <v>19667.085406942577</v>
      </c>
      <c r="M895" s="4"/>
      <c r="N895" s="4"/>
      <c r="O895" s="4">
        <f t="shared" si="244"/>
        <v>119162.03024368684</v>
      </c>
      <c r="P895" s="4">
        <f t="shared" si="245"/>
        <v>17761.224936788723</v>
      </c>
      <c r="Q895" s="4">
        <f t="shared" si="245"/>
        <v>17761.224936788723</v>
      </c>
      <c r="R895" s="4">
        <f t="shared" si="246"/>
        <v>6555.6951356475256</v>
      </c>
      <c r="S895" s="4"/>
      <c r="T895" s="4"/>
      <c r="U895" s="4">
        <f t="shared" si="247"/>
        <v>1</v>
      </c>
      <c r="V895" s="4"/>
      <c r="W895" s="4"/>
      <c r="X895">
        <f>IF(front!E895&gt;$X$2,O895,P895)</f>
        <v>119162.03024368684</v>
      </c>
      <c r="Y895">
        <f t="shared" si="251"/>
        <v>118582.90858158395</v>
      </c>
      <c r="Z895">
        <f>SUMPRODUCT($B$7:$B$456,Y$7:Y$456,EXP(constants!$B$32+constants!$A$32*ABS($A$7:$A$456-$A895)))</f>
        <v>5.9492219805399379E-4</v>
      </c>
      <c r="AA895">
        <f t="shared" si="242"/>
        <v>118582.90798666175</v>
      </c>
      <c r="AB895">
        <f t="shared" si="248"/>
        <v>118575.39251126825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1.396675826845766E-5</v>
      </c>
      <c r="AL895" s="17">
        <f t="shared" si="243"/>
        <v>1.1778799945469627E-10</v>
      </c>
      <c r="AQ895">
        <f t="shared" si="250"/>
        <v>1.1778799945469627E-10</v>
      </c>
    </row>
    <row r="896" spans="1:43" x14ac:dyDescent="0.2">
      <c r="A896">
        <f>front!A896</f>
        <v>603.16</v>
      </c>
      <c r="B896" s="1">
        <f t="shared" si="249"/>
        <v>0.45999999999992269</v>
      </c>
      <c r="C896">
        <f>front!D896-front!B896</f>
        <v>34882.6</v>
      </c>
      <c r="D896" s="2">
        <f>front!E896-front!C896</f>
        <v>52588</v>
      </c>
      <c r="E896" s="2">
        <f>IF(front!F896-front!C896&gt;0,front!F896-front!C896,0)</f>
        <v>52588</v>
      </c>
      <c r="F896" s="2">
        <f>front!I896-front!H896</f>
        <v>22228.3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35958.299082946593</v>
      </c>
      <c r="J896" s="4">
        <f>D896/(constants!$A$4+constants!$B$4*data!D896+constants!$C$4*data!D896^2+constants!$D$4*data!D896^3+constants!$E$4*data!D896^4+constants!$F$4*data!D896^5+constants!$G$4*data!D896^6+constants!$H$4*data!D896^7)</f>
        <v>55346.175231964124</v>
      </c>
      <c r="K896" s="4">
        <f>E896/(constants!$A$4+constants!$B$4*data!E896+constants!$C$4*data!E896^2+constants!$D$4*data!E896^3+constants!$E$4*data!E896^4+constants!$F$4*data!E896^5+constants!$G$4*data!E896^6+constants!$H$4*data!E896^7)</f>
        <v>55346.175231964124</v>
      </c>
      <c r="L896" s="4">
        <f>F896/(constants!$A$4+constants!$B$4*data!F896+constants!$C$4*data!F896^2+constants!$D$4*data!F896^3+constants!$E$4*data!F896^4+constants!$F$4*data!F896^5+constants!$G$4*data!F896^6+constants!$H$4*data!F896^7)</f>
        <v>22533.784857791703</v>
      </c>
      <c r="M896" s="4"/>
      <c r="N896" s="4"/>
      <c r="O896" s="4">
        <f t="shared" si="244"/>
        <v>119860.9969431553</v>
      </c>
      <c r="P896" s="4">
        <f t="shared" si="245"/>
        <v>18448.725077321375</v>
      </c>
      <c r="Q896" s="4">
        <f t="shared" si="245"/>
        <v>18448.725077321375</v>
      </c>
      <c r="R896" s="4">
        <f t="shared" si="246"/>
        <v>7511.2616192639007</v>
      </c>
      <c r="S896" s="4"/>
      <c r="T896" s="4"/>
      <c r="U896" s="4">
        <f t="shared" si="247"/>
        <v>1</v>
      </c>
      <c r="V896" s="4"/>
      <c r="W896" s="4"/>
      <c r="X896">
        <f>IF(front!E896&gt;$X$2,O896,P896)</f>
        <v>119860.9969431553</v>
      </c>
      <c r="Y896">
        <f t="shared" si="251"/>
        <v>119281.87528105242</v>
      </c>
      <c r="Z896">
        <f>SUMPRODUCT($B$7:$B$456,Y$7:Y$456,EXP(constants!$B$32+constants!$A$32*ABS($A$7:$A$456-$A896)))</f>
        <v>5.7955805411330442E-4</v>
      </c>
      <c r="AA896">
        <f t="shared" si="242"/>
        <v>119281.87470149437</v>
      </c>
      <c r="AB896">
        <f t="shared" si="248"/>
        <v>119274.35922610086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1.399357352017424E-5</v>
      </c>
      <c r="AL896" s="17">
        <f t="shared" si="243"/>
        <v>1.1732256296298778E-10</v>
      </c>
      <c r="AQ896">
        <f t="shared" si="250"/>
        <v>1.1732256296298778E-10</v>
      </c>
    </row>
    <row r="897" spans="1:43" x14ac:dyDescent="0.2">
      <c r="A897">
        <f>front!A897</f>
        <v>603.61</v>
      </c>
      <c r="B897" s="1">
        <f t="shared" si="249"/>
        <v>0.45000000000004547</v>
      </c>
      <c r="C897">
        <f>front!D897-front!B897</f>
        <v>34882.6</v>
      </c>
      <c r="D897" s="2">
        <f>front!E897-front!C897</f>
        <v>52588</v>
      </c>
      <c r="E897" s="2">
        <f>IF(front!F897-front!C897&gt;0,front!F897-front!C897,0)</f>
        <v>52588</v>
      </c>
      <c r="F897" s="2">
        <f>front!I897-front!H897</f>
        <v>22228.3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35958.299082946593</v>
      </c>
      <c r="J897" s="4">
        <f>D897/(constants!$A$4+constants!$B$4*data!D897+constants!$C$4*data!D897^2+constants!$D$4*data!D897^3+constants!$E$4*data!D897^4+constants!$F$4*data!D897^5+constants!$G$4*data!D897^6+constants!$H$4*data!D897^7)</f>
        <v>55346.175231964124</v>
      </c>
      <c r="K897" s="4">
        <f>E897/(constants!$A$4+constants!$B$4*data!E897+constants!$C$4*data!E897^2+constants!$D$4*data!E897^3+constants!$E$4*data!E897^4+constants!$F$4*data!E897^5+constants!$G$4*data!E897^6+constants!$H$4*data!E897^7)</f>
        <v>55346.175231964124</v>
      </c>
      <c r="L897" s="4">
        <f>F897/(constants!$A$4+constants!$B$4*data!F897+constants!$C$4*data!F897^2+constants!$D$4*data!F897^3+constants!$E$4*data!F897^4+constants!$F$4*data!F897^5+constants!$G$4*data!F897^6+constants!$H$4*data!F897^7)</f>
        <v>22533.784857791703</v>
      </c>
      <c r="M897" s="4"/>
      <c r="N897" s="4"/>
      <c r="O897" s="4">
        <f t="shared" si="244"/>
        <v>119860.9969431553</v>
      </c>
      <c r="P897" s="4">
        <f t="shared" si="245"/>
        <v>18448.725077321375</v>
      </c>
      <c r="Q897" s="4">
        <f t="shared" si="245"/>
        <v>18448.725077321375</v>
      </c>
      <c r="R897" s="4">
        <f t="shared" si="246"/>
        <v>7511.2616192639007</v>
      </c>
      <c r="S897" s="4"/>
      <c r="T897" s="4"/>
      <c r="U897" s="4">
        <f t="shared" si="247"/>
        <v>1</v>
      </c>
      <c r="V897" s="4"/>
      <c r="W897" s="4"/>
      <c r="X897">
        <f>IF(front!E897&gt;$X$2,O897,P897)</f>
        <v>119860.9969431553</v>
      </c>
      <c r="Y897">
        <f t="shared" si="251"/>
        <v>119281.87528105242</v>
      </c>
      <c r="Z897">
        <f>SUMPRODUCT($B$7:$B$456,Y$7:Y$456,EXP(constants!$B$32+constants!$A$32*ABS($A$7:$A$456-$A897)))</f>
        <v>5.6491192691130495E-4</v>
      </c>
      <c r="AA897">
        <f t="shared" si="242"/>
        <v>119281.87471614049</v>
      </c>
      <c r="AB897">
        <f t="shared" si="248"/>
        <v>119274.35924074698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1.4019772283984581E-5</v>
      </c>
      <c r="AL897" s="17">
        <f t="shared" si="243"/>
        <v>1.1754221421291938E-10</v>
      </c>
      <c r="AQ897">
        <f t="shared" si="250"/>
        <v>1.1754221421291938E-10</v>
      </c>
    </row>
    <row r="898" spans="1:43" x14ac:dyDescent="0.2">
      <c r="A898">
        <f>front!A898</f>
        <v>604.07000000000005</v>
      </c>
      <c r="B898" s="1">
        <f t="shared" si="249"/>
        <v>0.46000000000003638</v>
      </c>
      <c r="C898">
        <f>front!D898-front!B898</f>
        <v>35045.050000000003</v>
      </c>
      <c r="D898" s="2">
        <f>front!E898-front!C898</f>
        <v>53436.1</v>
      </c>
      <c r="E898" s="2">
        <f>IF(front!F898-front!C898&gt;0,front!F898-front!C898,0)</f>
        <v>53436.1</v>
      </c>
      <c r="F898" s="2">
        <f>front!I898-front!H898</f>
        <v>20381.099999999999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36133.192749335591</v>
      </c>
      <c r="J898" s="4">
        <f>D898/(constants!$A$4+constants!$B$4*data!D898+constants!$C$4*data!D898^2+constants!$D$4*data!D898^3+constants!$E$4*data!D898^4+constants!$F$4*data!D898^5+constants!$G$4*data!D898^6+constants!$H$4*data!D898^7)</f>
        <v>56285.282496529813</v>
      </c>
      <c r="K898" s="4">
        <f>E898/(constants!$A$4+constants!$B$4*data!E898+constants!$C$4*data!E898^2+constants!$D$4*data!E898^3+constants!$E$4*data!E898^4+constants!$F$4*data!E898^5+constants!$G$4*data!E898^6+constants!$H$4*data!E898^7)</f>
        <v>56285.282496529813</v>
      </c>
      <c r="L898" s="4">
        <f>F898/(constants!$A$4+constants!$B$4*data!F898+constants!$C$4*data!F898^2+constants!$D$4*data!F898^3+constants!$E$4*data!F898^4+constants!$F$4*data!F898^5+constants!$G$4*data!F898^6+constants!$H$4*data!F898^7)</f>
        <v>20609.737068859031</v>
      </c>
      <c r="M898" s="4"/>
      <c r="N898" s="4"/>
      <c r="O898" s="4">
        <f t="shared" si="244"/>
        <v>120443.97583111863</v>
      </c>
      <c r="P898" s="4">
        <f t="shared" si="245"/>
        <v>18761.760832176602</v>
      </c>
      <c r="Q898" s="4">
        <f t="shared" si="245"/>
        <v>18761.760832176602</v>
      </c>
      <c r="R898" s="4">
        <f t="shared" si="246"/>
        <v>6869.9123562863433</v>
      </c>
      <c r="S898" s="4"/>
      <c r="T898" s="4"/>
      <c r="U898" s="4">
        <f t="shared" si="247"/>
        <v>1</v>
      </c>
      <c r="V898" s="4"/>
      <c r="W898" s="4"/>
      <c r="X898">
        <f>IF(front!E898&gt;$X$2,O898,P898)</f>
        <v>120443.97583111863</v>
      </c>
      <c r="Y898">
        <f t="shared" si="251"/>
        <v>119864.85416901574</v>
      </c>
      <c r="Z898">
        <f>SUMPRODUCT($B$7:$B$456,Y$7:Y$456,EXP(constants!$B$32+constants!$A$32*ABS($A$7:$A$456-$A898)))</f>
        <v>5.5032281225518651E-4</v>
      </c>
      <c r="AA898">
        <f t="shared" si="242"/>
        <v>119864.85361869293</v>
      </c>
      <c r="AB898">
        <f t="shared" si="248"/>
        <v>119857.33814329942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1.4046518804029926E-5</v>
      </c>
      <c r="AL898" s="17">
        <f t="shared" si="243"/>
        <v>1.1719364889645841E-10</v>
      </c>
      <c r="AQ898">
        <f t="shared" si="250"/>
        <v>1.1719364889645841E-10</v>
      </c>
    </row>
    <row r="899" spans="1:43" x14ac:dyDescent="0.2">
      <c r="A899">
        <f>front!A899</f>
        <v>604.53</v>
      </c>
      <c r="B899" s="1">
        <f t="shared" si="249"/>
        <v>0.45999999999992269</v>
      </c>
      <c r="C899">
        <f>front!D899-front!B899</f>
        <v>35045.050000000003</v>
      </c>
      <c r="D899" s="2">
        <f>front!E899-front!C899</f>
        <v>53436.1</v>
      </c>
      <c r="E899" s="2">
        <f>IF(front!F899-front!C899&gt;0,front!F899-front!C899,0)</f>
        <v>53436.1</v>
      </c>
      <c r="F899" s="2">
        <f>front!I899-front!H899</f>
        <v>20381.099999999999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36133.192749335591</v>
      </c>
      <c r="J899" s="4">
        <f>D899/(constants!$A$4+constants!$B$4*data!D899+constants!$C$4*data!D899^2+constants!$D$4*data!D899^3+constants!$E$4*data!D899^4+constants!$F$4*data!D899^5+constants!$G$4*data!D899^6+constants!$H$4*data!D899^7)</f>
        <v>56285.282496529813</v>
      </c>
      <c r="K899" s="4">
        <f>E899/(constants!$A$4+constants!$B$4*data!E899+constants!$C$4*data!E899^2+constants!$D$4*data!E899^3+constants!$E$4*data!E899^4+constants!$F$4*data!E899^5+constants!$G$4*data!E899^6+constants!$H$4*data!E899^7)</f>
        <v>56285.282496529813</v>
      </c>
      <c r="L899" s="4">
        <f>F899/(constants!$A$4+constants!$B$4*data!F899+constants!$C$4*data!F899^2+constants!$D$4*data!F899^3+constants!$E$4*data!F899^4+constants!$F$4*data!F899^5+constants!$G$4*data!F899^6+constants!$H$4*data!F899^7)</f>
        <v>20609.737068859031</v>
      </c>
      <c r="M899" s="4"/>
      <c r="N899" s="4"/>
      <c r="O899" s="4">
        <f t="shared" si="244"/>
        <v>120443.97583111863</v>
      </c>
      <c r="P899" s="4">
        <f t="shared" si="245"/>
        <v>18761.760832176602</v>
      </c>
      <c r="Q899" s="4">
        <f t="shared" si="245"/>
        <v>18761.760832176602</v>
      </c>
      <c r="R899" s="4">
        <f t="shared" si="246"/>
        <v>6869.9123562863433</v>
      </c>
      <c r="S899" s="4"/>
      <c r="T899" s="4"/>
      <c r="U899" s="4">
        <f t="shared" si="247"/>
        <v>1</v>
      </c>
      <c r="V899" s="4"/>
      <c r="W899" s="4"/>
      <c r="X899">
        <f>IF(front!E899&gt;$X$2,O899,P899)</f>
        <v>120443.97583111863</v>
      </c>
      <c r="Y899">
        <f t="shared" si="251"/>
        <v>119864.85416901574</v>
      </c>
      <c r="Z899">
        <f>SUMPRODUCT($B$7:$B$456,Y$7:Y$456,EXP(constants!$B$32+constants!$A$32*ABS($A$7:$A$456-$A899)))</f>
        <v>5.3611046830669845E-4</v>
      </c>
      <c r="AA899">
        <f t="shared" si="242"/>
        <v>119864.85363290527</v>
      </c>
      <c r="AB899">
        <f t="shared" si="248"/>
        <v>119857.33815751177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1.4073230361397047E-5</v>
      </c>
      <c r="AL899" s="17">
        <f t="shared" si="243"/>
        <v>1.1741651014227068E-10</v>
      </c>
      <c r="AQ899">
        <f t="shared" si="250"/>
        <v>1.1741651014227068E-10</v>
      </c>
    </row>
    <row r="900" spans="1:43" x14ac:dyDescent="0.2">
      <c r="A900">
        <f>front!A900</f>
        <v>604.98</v>
      </c>
      <c r="B900" s="1">
        <f t="shared" si="249"/>
        <v>0.45000000000004547</v>
      </c>
      <c r="C900">
        <f>front!D900-front!B900</f>
        <v>35146</v>
      </c>
      <c r="D900" s="2">
        <f>front!E900-front!C900</f>
        <v>52875.1</v>
      </c>
      <c r="E900" s="2">
        <f>IF(front!F900-front!C900&gt;0,front!F900-front!C900,0)</f>
        <v>52875.1</v>
      </c>
      <c r="F900" s="2">
        <f>front!I900-front!H900</f>
        <v>17665.3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36241.908207813518</v>
      </c>
      <c r="J900" s="4">
        <f>D900/(constants!$A$4+constants!$B$4*data!D900+constants!$C$4*data!D900^2+constants!$D$4*data!D900^3+constants!$E$4*data!D900^4+constants!$F$4*data!D900^5+constants!$G$4*data!D900^6+constants!$H$4*data!D900^7)</f>
        <v>55663.997862301781</v>
      </c>
      <c r="K900" s="4">
        <f>E900/(constants!$A$4+constants!$B$4*data!E900+constants!$C$4*data!E900^2+constants!$D$4*data!E900^3+constants!$E$4*data!E900^4+constants!$F$4*data!E900^5+constants!$G$4*data!E900^6+constants!$H$4*data!E900^7)</f>
        <v>55663.997862301781</v>
      </c>
      <c r="L900" s="4">
        <f>F900/(constants!$A$4+constants!$B$4*data!F900+constants!$C$4*data!F900^2+constants!$D$4*data!F900^3+constants!$E$4*data!F900^4+constants!$F$4*data!F900^5+constants!$G$4*data!F900^6+constants!$H$4*data!F900^7)</f>
        <v>17800.325226448374</v>
      </c>
      <c r="M900" s="4"/>
      <c r="N900" s="4"/>
      <c r="O900" s="4">
        <f t="shared" si="244"/>
        <v>120806.36069271172</v>
      </c>
      <c r="P900" s="4">
        <f t="shared" si="245"/>
        <v>18554.665954100594</v>
      </c>
      <c r="Q900" s="4">
        <f t="shared" si="245"/>
        <v>18554.665954100594</v>
      </c>
      <c r="R900" s="4">
        <f t="shared" si="246"/>
        <v>5933.4417421494582</v>
      </c>
      <c r="S900" s="4"/>
      <c r="T900" s="4"/>
      <c r="U900" s="4">
        <f t="shared" si="247"/>
        <v>1</v>
      </c>
      <c r="V900" s="4"/>
      <c r="W900" s="4"/>
      <c r="X900">
        <f>IF(front!E900&gt;$X$2,O900,P900)</f>
        <v>120806.36069271172</v>
      </c>
      <c r="Y900">
        <f t="shared" si="251"/>
        <v>120227.23903060883</v>
      </c>
      <c r="Z900">
        <f>SUMPRODUCT($B$7:$B$456,Y$7:Y$456,EXP(constants!$B$32+constants!$A$32*ABS($A$7:$A$456-$A900)))</f>
        <v>5.2256231371301137E-4</v>
      </c>
      <c r="AA900">
        <f t="shared" si="242"/>
        <v>120227.23850804652</v>
      </c>
      <c r="AB900">
        <f t="shared" si="248"/>
        <v>120219.72303265301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1.4099327262071954E-5</v>
      </c>
      <c r="AL900" s="17">
        <f t="shared" si="243"/>
        <v>1.1727965184416888E-10</v>
      </c>
      <c r="AQ900">
        <f t="shared" si="250"/>
        <v>1.1727965184416888E-10</v>
      </c>
    </row>
    <row r="901" spans="1:43" x14ac:dyDescent="0.2">
      <c r="A901">
        <f>front!A901</f>
        <v>605.44000000000005</v>
      </c>
      <c r="B901" s="1">
        <f t="shared" si="249"/>
        <v>0.46000000000003638</v>
      </c>
      <c r="C901">
        <f>front!D901-front!B901</f>
        <v>35146</v>
      </c>
      <c r="D901" s="2">
        <f>front!E901-front!C901</f>
        <v>52875.1</v>
      </c>
      <c r="E901" s="2">
        <f>IF(front!F901-front!C901&gt;0,front!F901-front!C901,0)</f>
        <v>52875.1</v>
      </c>
      <c r="F901" s="2">
        <f>front!I901-front!H901</f>
        <v>17665.3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36241.908207813518</v>
      </c>
      <c r="J901" s="4">
        <f>D901/(constants!$A$4+constants!$B$4*data!D901+constants!$C$4*data!D901^2+constants!$D$4*data!D901^3+constants!$E$4*data!D901^4+constants!$F$4*data!D901^5+constants!$G$4*data!D901^6+constants!$H$4*data!D901^7)</f>
        <v>55663.997862301781</v>
      </c>
      <c r="K901" s="4">
        <f>E901/(constants!$A$4+constants!$B$4*data!E901+constants!$C$4*data!E901^2+constants!$D$4*data!E901^3+constants!$E$4*data!E901^4+constants!$F$4*data!E901^5+constants!$G$4*data!E901^6+constants!$H$4*data!E901^7)</f>
        <v>55663.997862301781</v>
      </c>
      <c r="L901" s="4">
        <f>F901/(constants!$A$4+constants!$B$4*data!F901+constants!$C$4*data!F901^2+constants!$D$4*data!F901^3+constants!$E$4*data!F901^4+constants!$F$4*data!F901^5+constants!$G$4*data!F901^6+constants!$H$4*data!F901^7)</f>
        <v>17800.325226448374</v>
      </c>
      <c r="M901" s="4"/>
      <c r="N901" s="4"/>
      <c r="O901" s="4">
        <f t="shared" si="244"/>
        <v>120806.36069271172</v>
      </c>
      <c r="P901" s="4">
        <f t="shared" si="245"/>
        <v>18554.665954100594</v>
      </c>
      <c r="Q901" s="4">
        <f t="shared" si="245"/>
        <v>18554.665954100594</v>
      </c>
      <c r="R901" s="4">
        <f t="shared" si="246"/>
        <v>5933.4417421494582</v>
      </c>
      <c r="S901" s="4"/>
      <c r="T901" s="4"/>
      <c r="U901" s="4">
        <f t="shared" si="247"/>
        <v>1</v>
      </c>
      <c r="V901" s="4"/>
      <c r="W901" s="4"/>
      <c r="X901">
        <f>IF(front!E901&gt;$X$2,O901,P901)</f>
        <v>120806.36069271172</v>
      </c>
      <c r="Y901">
        <f t="shared" si="251"/>
        <v>120227.23903060883</v>
      </c>
      <c r="Z901">
        <f>SUMPRODUCT($B$7:$B$456,Y$7:Y$456,EXP(constants!$B$32+constants!$A$32*ABS($A$7:$A$456-$A901)))</f>
        <v>5.0906689761972971E-4</v>
      </c>
      <c r="AA901">
        <f t="shared" si="242"/>
        <v>120227.23852154193</v>
      </c>
      <c r="AB901">
        <f t="shared" si="248"/>
        <v>120219.72304614843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1.4125969226625742E-5</v>
      </c>
      <c r="AL901" s="17">
        <f t="shared" si="243"/>
        <v>1.1750126242765711E-10</v>
      </c>
      <c r="AQ901">
        <f t="shared" si="250"/>
        <v>1.1750126242765711E-10</v>
      </c>
    </row>
    <row r="902" spans="1:43" x14ac:dyDescent="0.2">
      <c r="A902">
        <f>front!A902</f>
        <v>605.89</v>
      </c>
      <c r="B902" s="1">
        <f t="shared" si="249"/>
        <v>0.44999999999993179</v>
      </c>
      <c r="C902">
        <f>front!D902-front!B902</f>
        <v>35274.049999999996</v>
      </c>
      <c r="D902" s="2">
        <f>front!E902-front!C902</f>
        <v>52548.3</v>
      </c>
      <c r="E902" s="2">
        <f>IF(front!F902-front!C902&gt;0,front!F902-front!C902,0)</f>
        <v>52548.3</v>
      </c>
      <c r="F902" s="2">
        <f>front!I902-front!H902</f>
        <v>22710.9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36379.844385919983</v>
      </c>
      <c r="J902" s="4">
        <f>D902/(constants!$A$4+constants!$B$4*data!D902+constants!$C$4*data!D902^2+constants!$D$4*data!D902^3+constants!$E$4*data!D902^4+constants!$F$4*data!D902^5+constants!$G$4*data!D902^6+constants!$H$4*data!D902^7)</f>
        <v>55302.233093522227</v>
      </c>
      <c r="K902" s="4">
        <f>E902/(constants!$A$4+constants!$B$4*data!E902+constants!$C$4*data!E902^2+constants!$D$4*data!E902^3+constants!$E$4*data!E902^4+constants!$F$4*data!E902^5+constants!$G$4*data!E902^6+constants!$H$4*data!E902^7)</f>
        <v>55302.233093522227</v>
      </c>
      <c r="L902" s="4">
        <f>F902/(constants!$A$4+constants!$B$4*data!F902+constants!$C$4*data!F902^2+constants!$D$4*data!F902^3+constants!$E$4*data!F902^4+constants!$F$4*data!F902^5+constants!$G$4*data!F902^6+constants!$H$4*data!F902^7)</f>
        <v>23038.133214425605</v>
      </c>
      <c r="M902" s="4"/>
      <c r="N902" s="4"/>
      <c r="O902" s="4">
        <f t="shared" si="244"/>
        <v>121266.1479530666</v>
      </c>
      <c r="P902" s="4">
        <f t="shared" si="245"/>
        <v>18434.077697840741</v>
      </c>
      <c r="Q902" s="4">
        <f t="shared" si="245"/>
        <v>18434.077697840741</v>
      </c>
      <c r="R902" s="4">
        <f t="shared" si="246"/>
        <v>7679.3777381418686</v>
      </c>
      <c r="S902" s="4"/>
      <c r="T902" s="4"/>
      <c r="U902" s="4">
        <f t="shared" si="247"/>
        <v>1</v>
      </c>
      <c r="V902" s="4"/>
      <c r="W902" s="4"/>
      <c r="X902">
        <f>IF(front!E902&gt;$X$2,O902,P902)</f>
        <v>121266.1479530666</v>
      </c>
      <c r="Y902">
        <f t="shared" si="251"/>
        <v>120687.02629096371</v>
      </c>
      <c r="Z902">
        <f>SUMPRODUCT($B$7:$B$456,Y$7:Y$456,EXP(constants!$B$32+constants!$A$32*ABS($A$7:$A$456-$A902)))</f>
        <v>4.9620216649581979E-4</v>
      </c>
      <c r="AA902">
        <f t="shared" si="242"/>
        <v>120687.02579476155</v>
      </c>
      <c r="AB902">
        <f t="shared" si="248"/>
        <v>120679.51031936804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1.4151997772367202E-5</v>
      </c>
      <c r="AL902" s="17">
        <f t="shared" si="243"/>
        <v>1.1726926745820517E-10</v>
      </c>
      <c r="AQ902">
        <f t="shared" si="250"/>
        <v>1.1726926745820517E-10</v>
      </c>
    </row>
    <row r="903" spans="1:43" x14ac:dyDescent="0.2">
      <c r="A903">
        <f>front!A903</f>
        <v>606.35</v>
      </c>
      <c r="B903" s="1">
        <f t="shared" si="249"/>
        <v>0.46000000000003638</v>
      </c>
      <c r="C903">
        <f>front!D903-front!B903</f>
        <v>35274.049999999996</v>
      </c>
      <c r="D903" s="2">
        <f>front!E903-front!C903</f>
        <v>52548.3</v>
      </c>
      <c r="E903" s="2">
        <f>IF(front!F903-front!C903&gt;0,front!F903-front!C903,0)</f>
        <v>52548.3</v>
      </c>
      <c r="F903" s="2">
        <f>front!I903-front!H903</f>
        <v>22710.9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36379.844385919983</v>
      </c>
      <c r="J903" s="4">
        <f>D903/(constants!$A$4+constants!$B$4*data!D903+constants!$C$4*data!D903^2+constants!$D$4*data!D903^3+constants!$E$4*data!D903^4+constants!$F$4*data!D903^5+constants!$G$4*data!D903^6+constants!$H$4*data!D903^7)</f>
        <v>55302.233093522227</v>
      </c>
      <c r="K903" s="4">
        <f>E903/(constants!$A$4+constants!$B$4*data!E903+constants!$C$4*data!E903^2+constants!$D$4*data!E903^3+constants!$E$4*data!E903^4+constants!$F$4*data!E903^5+constants!$G$4*data!E903^6+constants!$H$4*data!E903^7)</f>
        <v>55302.233093522227</v>
      </c>
      <c r="L903" s="4">
        <f>F903/(constants!$A$4+constants!$B$4*data!F903+constants!$C$4*data!F903^2+constants!$D$4*data!F903^3+constants!$E$4*data!F903^4+constants!$F$4*data!F903^5+constants!$G$4*data!F903^6+constants!$H$4*data!F903^7)</f>
        <v>23038.133214425605</v>
      </c>
      <c r="M903" s="4"/>
      <c r="N903" s="4"/>
      <c r="O903" s="4">
        <f t="shared" si="244"/>
        <v>121266.1479530666</v>
      </c>
      <c r="P903" s="4">
        <f t="shared" si="245"/>
        <v>18434.077697840741</v>
      </c>
      <c r="Q903" s="4">
        <f t="shared" si="245"/>
        <v>18434.077697840741</v>
      </c>
      <c r="R903" s="4">
        <f t="shared" si="246"/>
        <v>7679.3777381418686</v>
      </c>
      <c r="S903" s="4"/>
      <c r="T903" s="4"/>
      <c r="U903" s="4">
        <f t="shared" si="247"/>
        <v>1</v>
      </c>
      <c r="V903" s="4"/>
      <c r="W903" s="4"/>
      <c r="X903">
        <f>IF(front!E903&gt;$X$2,O903,P903)</f>
        <v>121266.1479530666</v>
      </c>
      <c r="Y903">
        <f t="shared" si="251"/>
        <v>120687.02629096371</v>
      </c>
      <c r="Z903">
        <f>SUMPRODUCT($B$7:$B$456,Y$7:Y$456,EXP(constants!$B$32+constants!$A$32*ABS($A$7:$A$456-$A903)))</f>
        <v>4.8338751352999853E-4</v>
      </c>
      <c r="AA903">
        <f t="shared" ref="AA903:AA966" si="252">Y903-Z903</f>
        <v>120687.0258075762</v>
      </c>
      <c r="AB903">
        <f t="shared" si="248"/>
        <v>120679.51033218269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1.4178569584314141E-5</v>
      </c>
      <c r="AL903" s="17">
        <f t="shared" ref="AL903:AL966" si="253">IF(AB903=0,0,AI903/AB903)</f>
        <v>1.1748945239573959E-10</v>
      </c>
      <c r="AQ903">
        <f t="shared" si="250"/>
        <v>1.1748945239573959E-10</v>
      </c>
    </row>
    <row r="904" spans="1:43" x14ac:dyDescent="0.2">
      <c r="A904">
        <f>front!A904</f>
        <v>606.79999999999995</v>
      </c>
      <c r="B904" s="1">
        <f t="shared" si="249"/>
        <v>0.44999999999993179</v>
      </c>
      <c r="C904">
        <f>front!D904-front!B904</f>
        <v>35381.75</v>
      </c>
      <c r="D904" s="2">
        <f>front!E904-front!C904</f>
        <v>52582.3</v>
      </c>
      <c r="E904" s="2">
        <f>IF(front!F904-front!C904&gt;0,front!F904-front!C904,0)</f>
        <v>52582.3</v>
      </c>
      <c r="F904" s="2">
        <f>front!I904-front!H904</f>
        <v>18686.099999999999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36495.890698156501</v>
      </c>
      <c r="J904" s="4">
        <f>D904/(constants!$A$4+constants!$B$4*data!D904+constants!$C$4*data!D904^2+constants!$D$4*data!D904^3+constants!$E$4*data!D904^4+constants!$F$4*data!D904^5+constants!$G$4*data!D904^6+constants!$H$4*data!D904^7)</f>
        <v>55339.866070075863</v>
      </c>
      <c r="K904" s="4">
        <f>E904/(constants!$A$4+constants!$B$4*data!E904+constants!$C$4*data!E904^2+constants!$D$4*data!E904^3+constants!$E$4*data!E904^4+constants!$F$4*data!E904^5+constants!$G$4*data!E904^6+constants!$H$4*data!E904^7)</f>
        <v>55339.866070075863</v>
      </c>
      <c r="L904" s="4">
        <f>F904/(constants!$A$4+constants!$B$4*data!F904+constants!$C$4*data!F904^2+constants!$D$4*data!F904^3+constants!$E$4*data!F904^4+constants!$F$4*data!F904^5+constants!$G$4*data!F904^6+constants!$H$4*data!F904^7)</f>
        <v>18853.525423804727</v>
      </c>
      <c r="M904" s="4"/>
      <c r="N904" s="4"/>
      <c r="O904" s="4">
        <f t="shared" ref="O904:O967" si="254">I904*1000/O$4</f>
        <v>121652.968993855</v>
      </c>
      <c r="P904" s="4">
        <f t="shared" ref="P904:Q967" si="255">J904*1000/P$4</f>
        <v>18446.622023358621</v>
      </c>
      <c r="Q904" s="4">
        <f t="shared" si="255"/>
        <v>18446.622023358621</v>
      </c>
      <c r="R904" s="4">
        <f t="shared" ref="R904:R967" si="256">L904*1000/R$4</f>
        <v>6284.5084746015755</v>
      </c>
      <c r="S904" s="4"/>
      <c r="T904" s="4"/>
      <c r="U904" s="4">
        <f t="shared" ref="U904:U967" si="257">Q904/P904</f>
        <v>1</v>
      </c>
      <c r="V904" s="4"/>
      <c r="W904" s="4"/>
      <c r="X904">
        <f>IF(front!E904&gt;$X$2,O904,P904)</f>
        <v>121652.968993855</v>
      </c>
      <c r="Y904">
        <f t="shared" si="251"/>
        <v>121073.84733175211</v>
      </c>
      <c r="Z904">
        <f>SUMPRODUCT($B$7:$B$456,Y$7:Y$456,EXP(constants!$B$32+constants!$A$32*ABS($A$7:$A$456-$A904)))</f>
        <v>4.7117173124422082E-4</v>
      </c>
      <c r="AA904">
        <f t="shared" si="252"/>
        <v>121073.84686058038</v>
      </c>
      <c r="AB904">
        <f t="shared" ref="AB904:AB967" si="258">IF((AA904-$AA$3)&gt;0,AA904-$AA$3,0)</f>
        <v>121066.33138518687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1.4204529232257453E-5</v>
      </c>
      <c r="AL904" s="17">
        <f t="shared" si="253"/>
        <v>1.1732848488704972E-10</v>
      </c>
      <c r="AQ904">
        <f t="shared" si="250"/>
        <v>1.1732848488704972E-10</v>
      </c>
    </row>
    <row r="905" spans="1:43" x14ac:dyDescent="0.2">
      <c r="A905">
        <f>front!A905</f>
        <v>607.26</v>
      </c>
      <c r="B905" s="1">
        <f t="shared" ref="B905:B968" si="259">A905-A904</f>
        <v>0.46000000000003638</v>
      </c>
      <c r="C905">
        <f>front!D905-front!B905</f>
        <v>35381.75</v>
      </c>
      <c r="D905" s="2">
        <f>front!E905-front!C905</f>
        <v>52582.3</v>
      </c>
      <c r="E905" s="2">
        <f>IF(front!F905-front!C905&gt;0,front!F905-front!C905,0)</f>
        <v>52582.3</v>
      </c>
      <c r="F905" s="2">
        <f>front!I905-front!H905</f>
        <v>18686.099999999999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36495.890698156501</v>
      </c>
      <c r="J905" s="4">
        <f>D905/(constants!$A$4+constants!$B$4*data!D905+constants!$C$4*data!D905^2+constants!$D$4*data!D905^3+constants!$E$4*data!D905^4+constants!$F$4*data!D905^5+constants!$G$4*data!D905^6+constants!$H$4*data!D905^7)</f>
        <v>55339.866070075863</v>
      </c>
      <c r="K905" s="4">
        <f>E905/(constants!$A$4+constants!$B$4*data!E905+constants!$C$4*data!E905^2+constants!$D$4*data!E905^3+constants!$E$4*data!E905^4+constants!$F$4*data!E905^5+constants!$G$4*data!E905^6+constants!$H$4*data!E905^7)</f>
        <v>55339.866070075863</v>
      </c>
      <c r="L905" s="4">
        <f>F905/(constants!$A$4+constants!$B$4*data!F905+constants!$C$4*data!F905^2+constants!$D$4*data!F905^3+constants!$E$4*data!F905^4+constants!$F$4*data!F905^5+constants!$G$4*data!F905^6+constants!$H$4*data!F905^7)</f>
        <v>18853.525423804727</v>
      </c>
      <c r="M905" s="4"/>
      <c r="N905" s="4"/>
      <c r="O905" s="4">
        <f t="shared" si="254"/>
        <v>121652.968993855</v>
      </c>
      <c r="P905" s="4">
        <f t="shared" si="255"/>
        <v>18446.622023358621</v>
      </c>
      <c r="Q905" s="4">
        <f t="shared" si="255"/>
        <v>18446.622023358621</v>
      </c>
      <c r="R905" s="4">
        <f t="shared" si="256"/>
        <v>6284.5084746015755</v>
      </c>
      <c r="S905" s="4"/>
      <c r="T905" s="4"/>
      <c r="U905" s="4">
        <f t="shared" si="257"/>
        <v>1</v>
      </c>
      <c r="V905" s="4"/>
      <c r="W905" s="4"/>
      <c r="X905">
        <f>IF(front!E905&gt;$X$2,O905,P905)</f>
        <v>121652.968993855</v>
      </c>
      <c r="Y905">
        <f t="shared" si="251"/>
        <v>121073.84733175211</v>
      </c>
      <c r="Z905">
        <f>SUMPRODUCT($B$7:$B$456,Y$7:Y$456,EXP(constants!$B$32+constants!$A$32*ABS($A$7:$A$456-$A905)))</f>
        <v>4.5900350097259667E-4</v>
      </c>
      <c r="AA905">
        <f t="shared" si="252"/>
        <v>121073.84687274862</v>
      </c>
      <c r="AB905">
        <f t="shared" si="258"/>
        <v>121066.33139735511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1.4231030341526021E-5</v>
      </c>
      <c r="AL905" s="17">
        <f t="shared" si="253"/>
        <v>1.1754738230910762E-10</v>
      </c>
      <c r="AQ905">
        <f t="shared" si="250"/>
        <v>1.1754738230910762E-10</v>
      </c>
    </row>
    <row r="906" spans="1:43" x14ac:dyDescent="0.2">
      <c r="A906">
        <f>front!A906</f>
        <v>607.71</v>
      </c>
      <c r="B906" s="1">
        <f t="shared" si="259"/>
        <v>0.45000000000004547</v>
      </c>
      <c r="C906">
        <f>front!D906-front!B906</f>
        <v>35556.049999999996</v>
      </c>
      <c r="D906" s="2">
        <f>front!E906-front!C906</f>
        <v>52472.1</v>
      </c>
      <c r="E906" s="2">
        <f>IF(front!F906-front!C906&gt;0,front!F906-front!C906,0)</f>
        <v>52472.1</v>
      </c>
      <c r="F906" s="2">
        <f>front!I906-front!H906</f>
        <v>19906.7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36683.758824885925</v>
      </c>
      <c r="J906" s="4">
        <f>D906/(constants!$A$4+constants!$B$4*data!D906+constants!$C$4*data!D906^2+constants!$D$4*data!D906^3+constants!$E$4*data!D906^4+constants!$F$4*data!D906^5+constants!$G$4*data!D906^6+constants!$H$4*data!D906^7)</f>
        <v>55217.894765261241</v>
      </c>
      <c r="K906" s="4">
        <f>E906/(constants!$A$4+constants!$B$4*data!E906+constants!$C$4*data!E906^2+constants!$D$4*data!E906^3+constants!$E$4*data!E906^4+constants!$F$4*data!E906^5+constants!$G$4*data!E906^6+constants!$H$4*data!E906^7)</f>
        <v>55217.894765261241</v>
      </c>
      <c r="L906" s="4">
        <f>F906/(constants!$A$4+constants!$B$4*data!F906+constants!$C$4*data!F906^2+constants!$D$4*data!F906^3+constants!$E$4*data!F906^4+constants!$F$4*data!F906^5+constants!$G$4*data!F906^6+constants!$H$4*data!F906^7)</f>
        <v>20117.287941942781</v>
      </c>
      <c r="M906" s="4"/>
      <c r="N906" s="4"/>
      <c r="O906" s="4">
        <f t="shared" si="254"/>
        <v>122279.19608295309</v>
      </c>
      <c r="P906" s="4">
        <f t="shared" si="255"/>
        <v>18405.964921753748</v>
      </c>
      <c r="Q906" s="4">
        <f t="shared" si="255"/>
        <v>18405.964921753748</v>
      </c>
      <c r="R906" s="4">
        <f t="shared" si="256"/>
        <v>6705.76264731426</v>
      </c>
      <c r="S906" s="4"/>
      <c r="T906" s="4"/>
      <c r="U906" s="4">
        <f t="shared" si="257"/>
        <v>1</v>
      </c>
      <c r="V906" s="4"/>
      <c r="W906" s="4"/>
      <c r="X906">
        <f>IF(front!E906&gt;$X$2,O906,P906)</f>
        <v>122279.19608295309</v>
      </c>
      <c r="Y906">
        <f t="shared" si="251"/>
        <v>121700.0744208502</v>
      </c>
      <c r="Z906">
        <f>SUMPRODUCT($B$7:$B$456,Y$7:Y$456,EXP(constants!$B$32+constants!$A$32*ABS($A$7:$A$456-$A906)))</f>
        <v>4.4740393193254082E-4</v>
      </c>
      <c r="AA906">
        <f t="shared" si="252"/>
        <v>121700.07397344627</v>
      </c>
      <c r="AB906">
        <f t="shared" si="258"/>
        <v>121692.55849805276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1.4256920558308556E-5</v>
      </c>
      <c r="AL906" s="17">
        <f t="shared" si="253"/>
        <v>1.1715523721638809E-10</v>
      </c>
      <c r="AQ906">
        <f t="shared" si="250"/>
        <v>1.1715523721638809E-10</v>
      </c>
    </row>
    <row r="907" spans="1:43" x14ac:dyDescent="0.2">
      <c r="A907">
        <f>front!A907</f>
        <v>608.16999999999996</v>
      </c>
      <c r="B907" s="1">
        <f t="shared" si="259"/>
        <v>0.45999999999992269</v>
      </c>
      <c r="C907">
        <f>front!D907-front!B907</f>
        <v>35556.049999999996</v>
      </c>
      <c r="D907" s="2">
        <f>front!E907-front!C907</f>
        <v>52472.1</v>
      </c>
      <c r="E907" s="2">
        <f>IF(front!F907-front!C907&gt;0,front!F907-front!C907,0)</f>
        <v>52472.1</v>
      </c>
      <c r="F907" s="2">
        <f>front!I907-front!H907</f>
        <v>19906.7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36683.758824885925</v>
      </c>
      <c r="J907" s="4">
        <f>D907/(constants!$A$4+constants!$B$4*data!D907+constants!$C$4*data!D907^2+constants!$D$4*data!D907^3+constants!$E$4*data!D907^4+constants!$F$4*data!D907^5+constants!$G$4*data!D907^6+constants!$H$4*data!D907^7)</f>
        <v>55217.894765261241</v>
      </c>
      <c r="K907" s="4">
        <f>E907/(constants!$A$4+constants!$B$4*data!E907+constants!$C$4*data!E907^2+constants!$D$4*data!E907^3+constants!$E$4*data!E907^4+constants!$F$4*data!E907^5+constants!$G$4*data!E907^6+constants!$H$4*data!E907^7)</f>
        <v>55217.894765261241</v>
      </c>
      <c r="L907" s="4">
        <f>F907/(constants!$A$4+constants!$B$4*data!F907+constants!$C$4*data!F907^2+constants!$D$4*data!F907^3+constants!$E$4*data!F907^4+constants!$F$4*data!F907^5+constants!$G$4*data!F907^6+constants!$H$4*data!F907^7)</f>
        <v>20117.287941942781</v>
      </c>
      <c r="M907" s="4"/>
      <c r="N907" s="4"/>
      <c r="O907" s="4">
        <f t="shared" si="254"/>
        <v>122279.19608295309</v>
      </c>
      <c r="P907" s="4">
        <f t="shared" si="255"/>
        <v>18405.964921753748</v>
      </c>
      <c r="Q907" s="4">
        <f t="shared" si="255"/>
        <v>18405.964921753748</v>
      </c>
      <c r="R907" s="4">
        <f t="shared" si="256"/>
        <v>6705.76264731426</v>
      </c>
      <c r="S907" s="4"/>
      <c r="T907" s="4"/>
      <c r="U907" s="4">
        <f t="shared" si="257"/>
        <v>1</v>
      </c>
      <c r="V907" s="4"/>
      <c r="W907" s="4"/>
      <c r="X907">
        <f>IF(front!E907&gt;$X$2,O907,P907)</f>
        <v>122279.19608295309</v>
      </c>
      <c r="Y907">
        <f t="shared" si="251"/>
        <v>121700.0744208502</v>
      </c>
      <c r="Z907">
        <f>SUMPRODUCT($B$7:$B$456,Y$7:Y$456,EXP(constants!$B$32+constants!$A$32*ABS($A$7:$A$456-$A907)))</f>
        <v>4.3584951619157975E-4</v>
      </c>
      <c r="AA907">
        <f t="shared" si="252"/>
        <v>121700.07398500068</v>
      </c>
      <c r="AB907">
        <f t="shared" si="258"/>
        <v>121692.55850960717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1.4283350424542254E-5</v>
      </c>
      <c r="AL907" s="17">
        <f t="shared" si="253"/>
        <v>1.1737242276334124E-10</v>
      </c>
      <c r="AQ907">
        <f t="shared" si="250"/>
        <v>1.1737242276334124E-10</v>
      </c>
    </row>
    <row r="908" spans="1:43" x14ac:dyDescent="0.2">
      <c r="A908">
        <f>front!A908</f>
        <v>608.62</v>
      </c>
      <c r="B908" s="1">
        <f t="shared" si="259"/>
        <v>0.45000000000004547</v>
      </c>
      <c r="C908">
        <f>front!D908-front!B908</f>
        <v>35692.300000000003</v>
      </c>
      <c r="D908" s="2">
        <f>front!E908-front!C908</f>
        <v>52576.5</v>
      </c>
      <c r="E908" s="2">
        <f>IF(front!F908-front!C908&gt;0,front!F908-front!C908,0)</f>
        <v>52576.5</v>
      </c>
      <c r="F908" s="2">
        <f>front!I908-front!H908</f>
        <v>17613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36830.667203616016</v>
      </c>
      <c r="J908" s="4">
        <f>D908/(constants!$A$4+constants!$B$4*data!D908+constants!$C$4*data!D908^2+constants!$D$4*data!D908^3+constants!$E$4*data!D908^4+constants!$F$4*data!D908^5+constants!$G$4*data!D908^6+constants!$H$4*data!D908^7)</f>
        <v>55333.446251901798</v>
      </c>
      <c r="K908" s="4">
        <f>E908/(constants!$A$4+constants!$B$4*data!E908+constants!$C$4*data!E908^2+constants!$D$4*data!E908^3+constants!$E$4*data!E908^4+constants!$F$4*data!E908^5+constants!$G$4*data!E908^6+constants!$H$4*data!E908^7)</f>
        <v>55333.446251901798</v>
      </c>
      <c r="L908" s="4">
        <f>F908/(constants!$A$4+constants!$B$4*data!F908+constants!$C$4*data!F908^2+constants!$D$4*data!F908^3+constants!$E$4*data!F908^4+constants!$F$4*data!F908^5+constants!$G$4*data!F908^6+constants!$H$4*data!F908^7)</f>
        <v>17746.457119782157</v>
      </c>
      <c r="M908" s="4"/>
      <c r="N908" s="4"/>
      <c r="O908" s="4">
        <f t="shared" si="254"/>
        <v>122768.89067872005</v>
      </c>
      <c r="P908" s="4">
        <f t="shared" si="255"/>
        <v>18444.482083967265</v>
      </c>
      <c r="Q908" s="4">
        <f t="shared" si="255"/>
        <v>18444.482083967265</v>
      </c>
      <c r="R908" s="4">
        <f t="shared" si="256"/>
        <v>5915.4857065940523</v>
      </c>
      <c r="S908" s="4"/>
      <c r="T908" s="4"/>
      <c r="U908" s="4">
        <f t="shared" si="257"/>
        <v>1</v>
      </c>
      <c r="V908" s="4"/>
      <c r="W908" s="4"/>
      <c r="X908">
        <f>IF(front!E908&gt;$X$2,O908,P908)</f>
        <v>122768.89067872005</v>
      </c>
      <c r="Y908">
        <f t="shared" si="251"/>
        <v>122189.76901661717</v>
      </c>
      <c r="Z908">
        <f>SUMPRODUCT($B$7:$B$456,Y$7:Y$456,EXP(constants!$B$32+constants!$A$32*ABS($A$7:$A$456-$A908)))</f>
        <v>4.2483507611993201E-4</v>
      </c>
      <c r="AA908">
        <f t="shared" si="252"/>
        <v>122189.76859178209</v>
      </c>
      <c r="AB908">
        <f t="shared" si="258"/>
        <v>122182.25311638859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1.4309170686302918E-5</v>
      </c>
      <c r="AL908" s="17">
        <f t="shared" si="253"/>
        <v>1.1711333128447273E-10</v>
      </c>
      <c r="AQ908">
        <f t="shared" si="250"/>
        <v>1.1711333128447273E-10</v>
      </c>
    </row>
    <row r="909" spans="1:43" x14ac:dyDescent="0.2">
      <c r="A909">
        <f>front!A909</f>
        <v>609.08000000000004</v>
      </c>
      <c r="B909" s="1">
        <f t="shared" si="259"/>
        <v>0.46000000000003638</v>
      </c>
      <c r="C909">
        <f>front!D909-front!B909</f>
        <v>35692.300000000003</v>
      </c>
      <c r="D909" s="2">
        <f>front!E909-front!C909</f>
        <v>52576.5</v>
      </c>
      <c r="E909" s="2">
        <f>IF(front!F909-front!C909&gt;0,front!F909-front!C909,0)</f>
        <v>52576.5</v>
      </c>
      <c r="F909" s="2">
        <f>front!I909-front!H909</f>
        <v>17613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36830.667203616016</v>
      </c>
      <c r="J909" s="4">
        <f>D909/(constants!$A$4+constants!$B$4*data!D909+constants!$C$4*data!D909^2+constants!$D$4*data!D909^3+constants!$E$4*data!D909^4+constants!$F$4*data!D909^5+constants!$G$4*data!D909^6+constants!$H$4*data!D909^7)</f>
        <v>55333.446251901798</v>
      </c>
      <c r="K909" s="4">
        <f>E909/(constants!$A$4+constants!$B$4*data!E909+constants!$C$4*data!E909^2+constants!$D$4*data!E909^3+constants!$E$4*data!E909^4+constants!$F$4*data!E909^5+constants!$G$4*data!E909^6+constants!$H$4*data!E909^7)</f>
        <v>55333.446251901798</v>
      </c>
      <c r="L909" s="4">
        <f>F909/(constants!$A$4+constants!$B$4*data!F909+constants!$C$4*data!F909^2+constants!$D$4*data!F909^3+constants!$E$4*data!F909^4+constants!$F$4*data!F909^5+constants!$G$4*data!F909^6+constants!$H$4*data!F909^7)</f>
        <v>17746.457119782157</v>
      </c>
      <c r="M909" s="4"/>
      <c r="N909" s="4"/>
      <c r="O909" s="4">
        <f t="shared" si="254"/>
        <v>122768.89067872005</v>
      </c>
      <c r="P909" s="4">
        <f t="shared" si="255"/>
        <v>18444.482083967265</v>
      </c>
      <c r="Q909" s="4">
        <f t="shared" si="255"/>
        <v>18444.482083967265</v>
      </c>
      <c r="R909" s="4">
        <f t="shared" si="256"/>
        <v>5915.4857065940523</v>
      </c>
      <c r="S909" s="4"/>
      <c r="T909" s="4"/>
      <c r="U909" s="4">
        <f t="shared" si="257"/>
        <v>1</v>
      </c>
      <c r="V909" s="4"/>
      <c r="W909" s="4"/>
      <c r="X909">
        <f>IF(front!E909&gt;$X$2,O909,P909)</f>
        <v>122768.89067872005</v>
      </c>
      <c r="Y909">
        <f t="shared" si="251"/>
        <v>122189.76901661717</v>
      </c>
      <c r="Z909">
        <f>SUMPRODUCT($B$7:$B$456,Y$7:Y$456,EXP(constants!$B$32+constants!$A$32*ABS($A$7:$A$456-$A909)))</f>
        <v>4.1386351163315933E-4</v>
      </c>
      <c r="AA909">
        <f t="shared" si="252"/>
        <v>122189.76860275365</v>
      </c>
      <c r="AB909">
        <f t="shared" si="258"/>
        <v>122182.25312736015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1.4335528778841149E-5</v>
      </c>
      <c r="AL909" s="17">
        <f t="shared" si="253"/>
        <v>1.17329058941957E-10</v>
      </c>
      <c r="AQ909">
        <f t="shared" ref="AQ909:AQ972" si="260">AL909</f>
        <v>1.17329058941957E-10</v>
      </c>
    </row>
    <row r="910" spans="1:43" x14ac:dyDescent="0.2">
      <c r="A910">
        <f>front!A910</f>
        <v>609.53</v>
      </c>
      <c r="B910" s="1">
        <f t="shared" si="259"/>
        <v>0.44999999999993179</v>
      </c>
      <c r="C910">
        <f>front!D910-front!B910</f>
        <v>35835.5</v>
      </c>
      <c r="D910" s="2">
        <f>front!E910-front!C910</f>
        <v>52078.400000000001</v>
      </c>
      <c r="E910" s="2">
        <f>IF(front!F910-front!C910&gt;0,front!F910-front!C910,0)</f>
        <v>52078.400000000001</v>
      </c>
      <c r="F910" s="2">
        <f>front!I910-front!H910</f>
        <v>16264.2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36985.118666170245</v>
      </c>
      <c r="J910" s="4">
        <f>D910/(constants!$A$4+constants!$B$4*data!D910+constants!$C$4*data!D910^2+constants!$D$4*data!D910^3+constants!$E$4*data!D910^4+constants!$F$4*data!D910^5+constants!$G$4*data!D910^6+constants!$H$4*data!D910^7)</f>
        <v>54782.226560474039</v>
      </c>
      <c r="K910" s="4">
        <f>E910/(constants!$A$4+constants!$B$4*data!E910+constants!$C$4*data!E910^2+constants!$D$4*data!E910^3+constants!$E$4*data!E910^4+constants!$F$4*data!E910^5+constants!$G$4*data!E910^6+constants!$H$4*data!E910^7)</f>
        <v>54782.226560474039</v>
      </c>
      <c r="L910" s="4">
        <f>F910/(constants!$A$4+constants!$B$4*data!F910+constants!$C$4*data!F910^2+constants!$D$4*data!F910^3+constants!$E$4*data!F910^4+constants!$F$4*data!F910^5+constants!$G$4*data!F910^6+constants!$H$4*data!F910^7)</f>
        <v>16360.335629278499</v>
      </c>
      <c r="M910" s="4"/>
      <c r="N910" s="4"/>
      <c r="O910" s="4">
        <f t="shared" si="254"/>
        <v>123283.72888723416</v>
      </c>
      <c r="P910" s="4">
        <f t="shared" si="255"/>
        <v>18260.742186824678</v>
      </c>
      <c r="Q910" s="4">
        <f t="shared" si="255"/>
        <v>18260.742186824678</v>
      </c>
      <c r="R910" s="4">
        <f t="shared" si="256"/>
        <v>5453.4452097594994</v>
      </c>
      <c r="S910" s="4"/>
      <c r="T910" s="4"/>
      <c r="U910" s="4">
        <f t="shared" si="257"/>
        <v>1</v>
      </c>
      <c r="V910" s="4"/>
      <c r="W910" s="4"/>
      <c r="X910">
        <f>IF(front!E910&gt;$X$2,O910,P910)</f>
        <v>123283.72888723416</v>
      </c>
      <c r="Y910">
        <f t="shared" si="251"/>
        <v>122704.60722513127</v>
      </c>
      <c r="Z910">
        <f>SUMPRODUCT($B$7:$B$456,Y$7:Y$456,EXP(constants!$B$32+constants!$A$32*ABS($A$7:$A$456-$A910)))</f>
        <v>4.0340468426871542E-4</v>
      </c>
      <c r="AA910">
        <f t="shared" si="252"/>
        <v>122704.60682172659</v>
      </c>
      <c r="AB910">
        <f t="shared" si="258"/>
        <v>122697.09134633308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1.4361278571192198E-5</v>
      </c>
      <c r="AL910" s="17">
        <f t="shared" si="253"/>
        <v>1.1704660977378091E-10</v>
      </c>
      <c r="AQ910">
        <f t="shared" si="260"/>
        <v>1.1704660977378091E-10</v>
      </c>
    </row>
    <row r="911" spans="1:43" x14ac:dyDescent="0.2">
      <c r="A911">
        <f>front!A911</f>
        <v>609.99</v>
      </c>
      <c r="B911" s="1">
        <f t="shared" si="259"/>
        <v>0.46000000000003638</v>
      </c>
      <c r="C911">
        <f>front!D911-front!B911</f>
        <v>35835.5</v>
      </c>
      <c r="D911" s="2">
        <f>front!E911-front!C911</f>
        <v>52078.400000000001</v>
      </c>
      <c r="E911" s="2">
        <f>IF(front!F911-front!C911&gt;0,front!F911-front!C911,0)</f>
        <v>52078.400000000001</v>
      </c>
      <c r="F911" s="2">
        <f>front!I911-front!H911</f>
        <v>16264.2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36985.118666170245</v>
      </c>
      <c r="J911" s="4">
        <f>D911/(constants!$A$4+constants!$B$4*data!D911+constants!$C$4*data!D911^2+constants!$D$4*data!D911^3+constants!$E$4*data!D911^4+constants!$F$4*data!D911^5+constants!$G$4*data!D911^6+constants!$H$4*data!D911^7)</f>
        <v>54782.226560474039</v>
      </c>
      <c r="K911" s="4">
        <f>E911/(constants!$A$4+constants!$B$4*data!E911+constants!$C$4*data!E911^2+constants!$D$4*data!E911^3+constants!$E$4*data!E911^4+constants!$F$4*data!E911^5+constants!$G$4*data!E911^6+constants!$H$4*data!E911^7)</f>
        <v>54782.226560474039</v>
      </c>
      <c r="L911" s="4">
        <f>F911/(constants!$A$4+constants!$B$4*data!F911+constants!$C$4*data!F911^2+constants!$D$4*data!F911^3+constants!$E$4*data!F911^4+constants!$F$4*data!F911^5+constants!$G$4*data!F911^6+constants!$H$4*data!F911^7)</f>
        <v>16360.335629278499</v>
      </c>
      <c r="M911" s="4"/>
      <c r="N911" s="4"/>
      <c r="O911" s="4">
        <f t="shared" si="254"/>
        <v>123283.72888723416</v>
      </c>
      <c r="P911" s="4">
        <f t="shared" si="255"/>
        <v>18260.742186824678</v>
      </c>
      <c r="Q911" s="4">
        <f t="shared" si="255"/>
        <v>18260.742186824678</v>
      </c>
      <c r="R911" s="4">
        <f t="shared" si="256"/>
        <v>5453.4452097594994</v>
      </c>
      <c r="S911" s="4"/>
      <c r="T911" s="4"/>
      <c r="U911" s="4">
        <f t="shared" si="257"/>
        <v>1</v>
      </c>
      <c r="V911" s="4"/>
      <c r="W911" s="4"/>
      <c r="X911">
        <f>IF(front!E911&gt;$X$2,O911,P911)</f>
        <v>123283.72888723416</v>
      </c>
      <c r="Y911">
        <f t="shared" si="251"/>
        <v>122704.60722513127</v>
      </c>
      <c r="Z911">
        <f>SUMPRODUCT($B$7:$B$456,Y$7:Y$456,EXP(constants!$B$32+constants!$A$32*ABS($A$7:$A$456-$A911)))</f>
        <v>3.929865696720031E-4</v>
      </c>
      <c r="AA911">
        <f t="shared" si="252"/>
        <v>122704.60683214471</v>
      </c>
      <c r="AB911">
        <f t="shared" si="258"/>
        <v>122697.0913567512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1.438756436905797E-5</v>
      </c>
      <c r="AL911" s="17">
        <f t="shared" si="253"/>
        <v>1.1726084302377652E-10</v>
      </c>
      <c r="AQ911">
        <f t="shared" si="260"/>
        <v>1.1726084302377652E-10</v>
      </c>
    </row>
    <row r="912" spans="1:43" x14ac:dyDescent="0.2">
      <c r="A912">
        <f>front!A912</f>
        <v>610.44000000000005</v>
      </c>
      <c r="B912" s="1">
        <f t="shared" si="259"/>
        <v>0.45000000000004547</v>
      </c>
      <c r="C912">
        <f>front!D912-front!B912</f>
        <v>36096</v>
      </c>
      <c r="D912" s="2">
        <f>front!E912-front!C912</f>
        <v>52827.5</v>
      </c>
      <c r="E912" s="2">
        <f>IF(front!F912-front!C912&gt;0,front!F912-front!C912,0)</f>
        <v>52827.5</v>
      </c>
      <c r="F912" s="2">
        <f>front!I912-front!H912</f>
        <v>19465.900000000001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37266.216546015959</v>
      </c>
      <c r="J912" s="4">
        <f>D912/(constants!$A$4+constants!$B$4*data!D912+constants!$C$4*data!D912^2+constants!$D$4*data!D912^3+constants!$E$4*data!D912^4+constants!$F$4*data!D912^5+constants!$G$4*data!D912^6+constants!$H$4*data!D912^7)</f>
        <v>55611.298582193762</v>
      </c>
      <c r="K912" s="4">
        <f>E912/(constants!$A$4+constants!$B$4*data!E912+constants!$C$4*data!E912^2+constants!$D$4*data!E912^3+constants!$E$4*data!E912^4+constants!$F$4*data!E912^5+constants!$G$4*data!E912^6+constants!$H$4*data!E912^7)</f>
        <v>55611.298582193762</v>
      </c>
      <c r="L912" s="4">
        <f>F912/(constants!$A$4+constants!$B$4*data!F912+constants!$C$4*data!F912^2+constants!$D$4*data!F912^3+constants!$E$4*data!F912^4+constants!$F$4*data!F912^5+constants!$G$4*data!F912^6+constants!$H$4*data!F912^7)</f>
        <v>19660.351943953785</v>
      </c>
      <c r="M912" s="4"/>
      <c r="N912" s="4"/>
      <c r="O912" s="4">
        <f t="shared" si="254"/>
        <v>124220.72182005321</v>
      </c>
      <c r="P912" s="4">
        <f t="shared" si="255"/>
        <v>18537.099527397921</v>
      </c>
      <c r="Q912" s="4">
        <f t="shared" si="255"/>
        <v>18537.099527397921</v>
      </c>
      <c r="R912" s="4">
        <f t="shared" si="256"/>
        <v>6553.450647984595</v>
      </c>
      <c r="S912" s="4"/>
      <c r="T912" s="4"/>
      <c r="U912" s="4">
        <f t="shared" si="257"/>
        <v>1</v>
      </c>
      <c r="V912" s="4"/>
      <c r="W912" s="4"/>
      <c r="X912">
        <f>IF(front!E912&gt;$X$2,O912,P912)</f>
        <v>124220.72182005321</v>
      </c>
      <c r="Y912">
        <f t="shared" si="251"/>
        <v>123641.60015795032</v>
      </c>
      <c r="Z912">
        <f>SUMPRODUCT($B$7:$B$456,Y$7:Y$456,EXP(constants!$B$32+constants!$A$32*ABS($A$7:$A$456-$A912)))</f>
        <v>3.8305532767261515E-4</v>
      </c>
      <c r="AA912">
        <f t="shared" si="252"/>
        <v>123641.59977489499</v>
      </c>
      <c r="AB912">
        <f t="shared" si="258"/>
        <v>123634.08429950148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1.4413243187071237E-5</v>
      </c>
      <c r="AL912" s="17">
        <f t="shared" si="253"/>
        <v>1.1657985149269516E-10</v>
      </c>
      <c r="AQ912">
        <f t="shared" si="260"/>
        <v>1.1657985149269516E-10</v>
      </c>
    </row>
    <row r="913" spans="1:43" x14ac:dyDescent="0.2">
      <c r="A913">
        <f>front!A913</f>
        <v>610.9</v>
      </c>
      <c r="B913" s="1">
        <f t="shared" si="259"/>
        <v>0.45999999999992269</v>
      </c>
      <c r="C913">
        <f>front!D913-front!B913</f>
        <v>36096</v>
      </c>
      <c r="D913" s="2">
        <f>front!E913-front!C913</f>
        <v>52827.5</v>
      </c>
      <c r="E913" s="2">
        <f>IF(front!F913-front!C913&gt;0,front!F913-front!C913,0)</f>
        <v>52827.5</v>
      </c>
      <c r="F913" s="2">
        <f>front!I913-front!H913</f>
        <v>19465.900000000001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37266.216546015959</v>
      </c>
      <c r="J913" s="4">
        <f>D913/(constants!$A$4+constants!$B$4*data!D913+constants!$C$4*data!D913^2+constants!$D$4*data!D913^3+constants!$E$4*data!D913^4+constants!$F$4*data!D913^5+constants!$G$4*data!D913^6+constants!$H$4*data!D913^7)</f>
        <v>55611.298582193762</v>
      </c>
      <c r="K913" s="4">
        <f>E913/(constants!$A$4+constants!$B$4*data!E913+constants!$C$4*data!E913^2+constants!$D$4*data!E913^3+constants!$E$4*data!E913^4+constants!$F$4*data!E913^5+constants!$G$4*data!E913^6+constants!$H$4*data!E913^7)</f>
        <v>55611.298582193762</v>
      </c>
      <c r="L913" s="4">
        <f>F913/(constants!$A$4+constants!$B$4*data!F913+constants!$C$4*data!F913^2+constants!$D$4*data!F913^3+constants!$E$4*data!F913^4+constants!$F$4*data!F913^5+constants!$G$4*data!F913^6+constants!$H$4*data!F913^7)</f>
        <v>19660.351943953785</v>
      </c>
      <c r="M913" s="4"/>
      <c r="N913" s="4"/>
      <c r="O913" s="4">
        <f t="shared" si="254"/>
        <v>124220.72182005321</v>
      </c>
      <c r="P913" s="4">
        <f t="shared" si="255"/>
        <v>18537.099527397921</v>
      </c>
      <c r="Q913" s="4">
        <f t="shared" si="255"/>
        <v>18537.099527397921</v>
      </c>
      <c r="R913" s="4">
        <f t="shared" si="256"/>
        <v>6553.450647984595</v>
      </c>
      <c r="S913" s="4"/>
      <c r="T913" s="4"/>
      <c r="U913" s="4">
        <f t="shared" si="257"/>
        <v>1</v>
      </c>
      <c r="V913" s="4"/>
      <c r="W913" s="4"/>
      <c r="X913">
        <f>IF(front!E913&gt;$X$2,O913,P913)</f>
        <v>124220.72182005321</v>
      </c>
      <c r="Y913">
        <f t="shared" si="251"/>
        <v>123641.60015795032</v>
      </c>
      <c r="Z913">
        <f>SUMPRODUCT($B$7:$B$456,Y$7:Y$456,EXP(constants!$B$32+constants!$A$32*ABS($A$7:$A$456-$A913)))</f>
        <v>3.731627447250277E-4</v>
      </c>
      <c r="AA913">
        <f t="shared" si="252"/>
        <v>123641.59978478757</v>
      </c>
      <c r="AB913">
        <f t="shared" si="258"/>
        <v>123634.08430939406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1.443945617894049E-5</v>
      </c>
      <c r="AL913" s="17">
        <f t="shared" si="253"/>
        <v>1.1679187223812631E-10</v>
      </c>
      <c r="AQ913">
        <f t="shared" si="260"/>
        <v>1.1679187223812631E-10</v>
      </c>
    </row>
    <row r="914" spans="1:43" x14ac:dyDescent="0.2">
      <c r="A914">
        <f>front!A914</f>
        <v>611.35</v>
      </c>
      <c r="B914" s="1">
        <f t="shared" si="259"/>
        <v>0.45000000000004547</v>
      </c>
      <c r="C914">
        <f>front!D914-front!B914</f>
        <v>36303.9</v>
      </c>
      <c r="D914" s="2">
        <f>front!E914-front!C914</f>
        <v>53208.2</v>
      </c>
      <c r="E914" s="2">
        <f>IF(front!F914-front!C914&gt;0,front!F914-front!C914,0)</f>
        <v>53208.2</v>
      </c>
      <c r="F914" s="2">
        <f>front!I914-front!H914</f>
        <v>16203.099999999999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37490.675760978927</v>
      </c>
      <c r="J914" s="4">
        <f>D914/(constants!$A$4+constants!$B$4*data!D914+constants!$C$4*data!D914^2+constants!$D$4*data!D914^3+constants!$E$4*data!D914^4+constants!$F$4*data!D914^5+constants!$G$4*data!D914^6+constants!$H$4*data!D914^7)</f>
        <v>56032.849167485059</v>
      </c>
      <c r="K914" s="4">
        <f>E914/(constants!$A$4+constants!$B$4*data!E914+constants!$C$4*data!E914^2+constants!$D$4*data!E914^3+constants!$E$4*data!E914^4+constants!$F$4*data!E914^5+constants!$G$4*data!E914^6+constants!$H$4*data!E914^7)</f>
        <v>56032.849167485059</v>
      </c>
      <c r="L914" s="4">
        <f>F914/(constants!$A$4+constants!$B$4*data!F914+constants!$C$4*data!F914^2+constants!$D$4*data!F914^3+constants!$E$4*data!F914^4+constants!$F$4*data!F914^5+constants!$G$4*data!F914^6+constants!$H$4*data!F914^7)</f>
        <v>16297.687480373399</v>
      </c>
      <c r="M914" s="4"/>
      <c r="N914" s="4"/>
      <c r="O914" s="4">
        <f t="shared" si="254"/>
        <v>124968.9192032631</v>
      </c>
      <c r="P914" s="4">
        <f t="shared" si="255"/>
        <v>18677.616389161685</v>
      </c>
      <c r="Q914" s="4">
        <f t="shared" si="255"/>
        <v>18677.616389161685</v>
      </c>
      <c r="R914" s="4">
        <f t="shared" si="256"/>
        <v>5432.5624934578</v>
      </c>
      <c r="S914" s="4"/>
      <c r="T914" s="4"/>
      <c r="U914" s="4">
        <f t="shared" si="257"/>
        <v>1</v>
      </c>
      <c r="V914" s="4"/>
      <c r="W914" s="4"/>
      <c r="X914">
        <f>IF(front!E914&gt;$X$2,O914,P914)</f>
        <v>124968.9192032631</v>
      </c>
      <c r="Y914">
        <f t="shared" si="251"/>
        <v>124389.79754116021</v>
      </c>
      <c r="Z914">
        <f>SUMPRODUCT($B$7:$B$456,Y$7:Y$456,EXP(constants!$B$32+constants!$A$32*ABS($A$7:$A$456-$A914)))</f>
        <v>3.6373247456054561E-4</v>
      </c>
      <c r="AA914">
        <f t="shared" si="252"/>
        <v>124389.79717742774</v>
      </c>
      <c r="AB914">
        <f t="shared" si="258"/>
        <v>124382.28170203423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1.4465063527126217E-5</v>
      </c>
      <c r="AL914" s="17">
        <f t="shared" si="253"/>
        <v>1.1629520964873605E-10</v>
      </c>
      <c r="AQ914">
        <f t="shared" si="260"/>
        <v>1.1629520964873605E-10</v>
      </c>
    </row>
    <row r="915" spans="1:43" x14ac:dyDescent="0.2">
      <c r="A915">
        <f>front!A915</f>
        <v>611.80999999999995</v>
      </c>
      <c r="B915" s="1">
        <f t="shared" si="259"/>
        <v>0.45999999999992269</v>
      </c>
      <c r="C915">
        <f>front!D915-front!B915</f>
        <v>36303.9</v>
      </c>
      <c r="D915" s="2">
        <f>front!E915-front!C915</f>
        <v>53208.2</v>
      </c>
      <c r="E915" s="2">
        <f>IF(front!F915-front!C915&gt;0,front!F915-front!C915,0)</f>
        <v>53208.2</v>
      </c>
      <c r="F915" s="2">
        <f>front!I915-front!H915</f>
        <v>16203.099999999999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37490.675760978927</v>
      </c>
      <c r="J915" s="4">
        <f>D915/(constants!$A$4+constants!$B$4*data!D915+constants!$C$4*data!D915^2+constants!$D$4*data!D915^3+constants!$E$4*data!D915^4+constants!$F$4*data!D915^5+constants!$G$4*data!D915^6+constants!$H$4*data!D915^7)</f>
        <v>56032.849167485059</v>
      </c>
      <c r="K915" s="4">
        <f>E915/(constants!$A$4+constants!$B$4*data!E915+constants!$C$4*data!E915^2+constants!$D$4*data!E915^3+constants!$E$4*data!E915^4+constants!$F$4*data!E915^5+constants!$G$4*data!E915^6+constants!$H$4*data!E915^7)</f>
        <v>56032.849167485059</v>
      </c>
      <c r="L915" s="4">
        <f>F915/(constants!$A$4+constants!$B$4*data!F915+constants!$C$4*data!F915^2+constants!$D$4*data!F915^3+constants!$E$4*data!F915^4+constants!$F$4*data!F915^5+constants!$G$4*data!F915^6+constants!$H$4*data!F915^7)</f>
        <v>16297.687480373399</v>
      </c>
      <c r="M915" s="4"/>
      <c r="N915" s="4"/>
      <c r="O915" s="4">
        <f t="shared" si="254"/>
        <v>124968.9192032631</v>
      </c>
      <c r="P915" s="4">
        <f t="shared" si="255"/>
        <v>18677.616389161685</v>
      </c>
      <c r="Q915" s="4">
        <f t="shared" si="255"/>
        <v>18677.616389161685</v>
      </c>
      <c r="R915" s="4">
        <f t="shared" si="256"/>
        <v>5432.5624934578</v>
      </c>
      <c r="S915" s="4"/>
      <c r="T915" s="4"/>
      <c r="U915" s="4">
        <f t="shared" si="257"/>
        <v>1</v>
      </c>
      <c r="V915" s="4"/>
      <c r="W915" s="4"/>
      <c r="X915">
        <f>IF(front!E915&gt;$X$2,O915,P915)</f>
        <v>124968.9192032631</v>
      </c>
      <c r="Y915">
        <f t="shared" si="251"/>
        <v>124389.79754116021</v>
      </c>
      <c r="Z915">
        <f>SUMPRODUCT($B$7:$B$456,Y$7:Y$456,EXP(constants!$B$32+constants!$A$32*ABS($A$7:$A$456-$A915)))</f>
        <v>3.5433891332962931E-4</v>
      </c>
      <c r="AA915">
        <f t="shared" si="252"/>
        <v>124389.79718682129</v>
      </c>
      <c r="AB915">
        <f t="shared" si="258"/>
        <v>124382.28171142779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1.4491203211315921E-5</v>
      </c>
      <c r="AL915" s="17">
        <f t="shared" si="253"/>
        <v>1.1650536565116351E-10</v>
      </c>
      <c r="AQ915">
        <f t="shared" si="260"/>
        <v>1.1650536565116351E-10</v>
      </c>
    </row>
    <row r="916" spans="1:43" x14ac:dyDescent="0.2">
      <c r="A916">
        <f>front!A916</f>
        <v>612.26</v>
      </c>
      <c r="B916" s="1">
        <f t="shared" si="259"/>
        <v>0.45000000000004547</v>
      </c>
      <c r="C916">
        <f>front!D916-front!B916</f>
        <v>36544.050000000003</v>
      </c>
      <c r="D916" s="2">
        <f>front!E916-front!C916</f>
        <v>52219.9</v>
      </c>
      <c r="E916" s="2">
        <f>IF(front!F916-front!C916&gt;0,front!F916-front!C916,0)</f>
        <v>52219.9</v>
      </c>
      <c r="F916" s="2">
        <f>front!I916-front!H916</f>
        <v>15240.300000000001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37750.086875441913</v>
      </c>
      <c r="J916" s="4">
        <f>D916/(constants!$A$4+constants!$B$4*data!D916+constants!$C$4*data!D916^2+constants!$D$4*data!D916^3+constants!$E$4*data!D916^4+constants!$F$4*data!D916^5+constants!$G$4*data!D916^6+constants!$H$4*data!D916^7)</f>
        <v>54938.795475557505</v>
      </c>
      <c r="K916" s="4">
        <f>E916/(constants!$A$4+constants!$B$4*data!E916+constants!$C$4*data!E916^2+constants!$D$4*data!E916^3+constants!$E$4*data!E916^4+constants!$F$4*data!E916^5+constants!$G$4*data!E916^6+constants!$H$4*data!E916^7)</f>
        <v>54938.795475557505</v>
      </c>
      <c r="L916" s="4">
        <f>F916/(constants!$A$4+constants!$B$4*data!F916+constants!$C$4*data!F916^2+constants!$D$4*data!F916^3+constants!$E$4*data!F916^4+constants!$F$4*data!F916^5+constants!$G$4*data!F916^6+constants!$H$4*data!F916^7)</f>
        <v>15312.120316712968</v>
      </c>
      <c r="M916" s="4"/>
      <c r="N916" s="4"/>
      <c r="O916" s="4">
        <f t="shared" si="254"/>
        <v>125833.62291813972</v>
      </c>
      <c r="P916" s="4">
        <f t="shared" si="255"/>
        <v>18312.931825185835</v>
      </c>
      <c r="Q916" s="4">
        <f t="shared" si="255"/>
        <v>18312.931825185835</v>
      </c>
      <c r="R916" s="4">
        <f t="shared" si="256"/>
        <v>5104.040105570989</v>
      </c>
      <c r="S916" s="4"/>
      <c r="T916" s="4"/>
      <c r="U916" s="4">
        <f t="shared" si="257"/>
        <v>1</v>
      </c>
      <c r="V916" s="4"/>
      <c r="W916" s="4"/>
      <c r="X916">
        <f>IF(front!E916&gt;$X$2,O916,P916)</f>
        <v>125833.62291813972</v>
      </c>
      <c r="Y916">
        <f t="shared" si="251"/>
        <v>125254.50125603683</v>
      </c>
      <c r="Z916">
        <f>SUMPRODUCT($B$7:$B$456,Y$7:Y$456,EXP(constants!$B$32+constants!$A$32*ABS($A$7:$A$456-$A916)))</f>
        <v>3.4538434396352158E-4</v>
      </c>
      <c r="AA916">
        <f t="shared" si="252"/>
        <v>125254.5009106525</v>
      </c>
      <c r="AB916">
        <f t="shared" si="258"/>
        <v>125246.98543525899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1.4516738603600591E-5</v>
      </c>
      <c r="AL916" s="17">
        <f t="shared" si="253"/>
        <v>1.1590489426273969E-10</v>
      </c>
      <c r="AQ916">
        <f t="shared" si="260"/>
        <v>1.1590489426273969E-10</v>
      </c>
    </row>
    <row r="917" spans="1:43" x14ac:dyDescent="0.2">
      <c r="A917">
        <f>front!A917</f>
        <v>612.72</v>
      </c>
      <c r="B917" s="1">
        <f t="shared" si="259"/>
        <v>0.46000000000003638</v>
      </c>
      <c r="C917">
        <f>front!D917-front!B917</f>
        <v>36544.050000000003</v>
      </c>
      <c r="D917" s="2">
        <f>front!E917-front!C917</f>
        <v>52219.9</v>
      </c>
      <c r="E917" s="2">
        <f>IF(front!F917-front!C917&gt;0,front!F917-front!C917,0)</f>
        <v>52219.9</v>
      </c>
      <c r="F917" s="2">
        <f>front!I917-front!H917</f>
        <v>15240.300000000001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37750.086875441913</v>
      </c>
      <c r="J917" s="4">
        <f>D917/(constants!$A$4+constants!$B$4*data!D917+constants!$C$4*data!D917^2+constants!$D$4*data!D917^3+constants!$E$4*data!D917^4+constants!$F$4*data!D917^5+constants!$G$4*data!D917^6+constants!$H$4*data!D917^7)</f>
        <v>54938.795475557505</v>
      </c>
      <c r="K917" s="4">
        <f>E917/(constants!$A$4+constants!$B$4*data!E917+constants!$C$4*data!E917^2+constants!$D$4*data!E917^3+constants!$E$4*data!E917^4+constants!$F$4*data!E917^5+constants!$G$4*data!E917^6+constants!$H$4*data!E917^7)</f>
        <v>54938.795475557505</v>
      </c>
      <c r="L917" s="4">
        <f>F917/(constants!$A$4+constants!$B$4*data!F917+constants!$C$4*data!F917^2+constants!$D$4*data!F917^3+constants!$E$4*data!F917^4+constants!$F$4*data!F917^5+constants!$G$4*data!F917^6+constants!$H$4*data!F917^7)</f>
        <v>15312.120316712968</v>
      </c>
      <c r="M917" s="4"/>
      <c r="N917" s="4"/>
      <c r="O917" s="4">
        <f t="shared" si="254"/>
        <v>125833.62291813972</v>
      </c>
      <c r="P917" s="4">
        <f t="shared" si="255"/>
        <v>18312.931825185835</v>
      </c>
      <c r="Q917" s="4">
        <f t="shared" si="255"/>
        <v>18312.931825185835</v>
      </c>
      <c r="R917" s="4">
        <f t="shared" si="256"/>
        <v>5104.040105570989</v>
      </c>
      <c r="S917" s="4"/>
      <c r="T917" s="4"/>
      <c r="U917" s="4">
        <f t="shared" si="257"/>
        <v>1</v>
      </c>
      <c r="V917" s="4"/>
      <c r="W917" s="4"/>
      <c r="X917">
        <f>IF(front!E917&gt;$X$2,O917,P917)</f>
        <v>125833.62291813972</v>
      </c>
      <c r="Y917">
        <f t="shared" si="251"/>
        <v>125254.50125603683</v>
      </c>
      <c r="Z917">
        <f>SUMPRODUCT($B$7:$B$456,Y$7:Y$456,EXP(constants!$B$32+constants!$A$32*ABS($A$7:$A$456-$A917)))</f>
        <v>3.3646463178455894E-4</v>
      </c>
      <c r="AA917">
        <f t="shared" si="252"/>
        <v>125254.50091957221</v>
      </c>
      <c r="AB917">
        <f t="shared" si="258"/>
        <v>125246.9854441787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1.4542804488038941E-5</v>
      </c>
      <c r="AL917" s="17">
        <f t="shared" si="253"/>
        <v>1.1611301011728158E-10</v>
      </c>
      <c r="AQ917">
        <f t="shared" si="260"/>
        <v>1.1611301011728158E-10</v>
      </c>
    </row>
    <row r="918" spans="1:43" x14ac:dyDescent="0.2">
      <c r="A918">
        <f>front!A918</f>
        <v>613.16999999999996</v>
      </c>
      <c r="B918" s="1">
        <f t="shared" si="259"/>
        <v>0.44999999999993179</v>
      </c>
      <c r="C918">
        <f>front!D918-front!B918</f>
        <v>36729.599999999999</v>
      </c>
      <c r="D918" s="2">
        <f>front!E918-front!C918</f>
        <v>50619.6</v>
      </c>
      <c r="E918" s="2">
        <f>IF(front!F918-front!C918&gt;0,front!F918-front!C918,0)</f>
        <v>50619.6</v>
      </c>
      <c r="F918" s="2">
        <f>front!I918-front!H918</f>
        <v>15807.6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37950.616644706119</v>
      </c>
      <c r="J918" s="4">
        <f>D918/(constants!$A$4+constants!$B$4*data!D918+constants!$C$4*data!D918^2+constants!$D$4*data!D918^3+constants!$E$4*data!D918^4+constants!$F$4*data!D918^5+constants!$G$4*data!D918^6+constants!$H$4*data!D918^7)</f>
        <v>53168.930094840813</v>
      </c>
      <c r="K918" s="4">
        <f>E918/(constants!$A$4+constants!$B$4*data!E918+constants!$C$4*data!E918^2+constants!$D$4*data!E918^3+constants!$E$4*data!E918^4+constants!$F$4*data!E918^5+constants!$G$4*data!E918^6+constants!$H$4*data!E918^7)</f>
        <v>53168.930094840813</v>
      </c>
      <c r="L918" s="4">
        <f>F918/(constants!$A$4+constants!$B$4*data!F918+constants!$C$4*data!F918^2+constants!$D$4*data!F918^3+constants!$E$4*data!F918^4+constants!$F$4*data!F918^5+constants!$G$4*data!F918^6+constants!$H$4*data!F918^7)</f>
        <v>15892.464968573884</v>
      </c>
      <c r="M918" s="4"/>
      <c r="N918" s="4"/>
      <c r="O918" s="4">
        <f t="shared" si="254"/>
        <v>126502.05548235372</v>
      </c>
      <c r="P918" s="4">
        <f t="shared" si="255"/>
        <v>17722.976698280268</v>
      </c>
      <c r="Q918" s="4">
        <f t="shared" si="255"/>
        <v>17722.976698280268</v>
      </c>
      <c r="R918" s="4">
        <f t="shared" si="256"/>
        <v>5297.4883228579611</v>
      </c>
      <c r="S918" s="4"/>
      <c r="T918" s="4"/>
      <c r="U918" s="4">
        <f t="shared" si="257"/>
        <v>1</v>
      </c>
      <c r="V918" s="4"/>
      <c r="W918" s="4"/>
      <c r="X918">
        <f>IF(front!E918&gt;$X$2,O918,P918)</f>
        <v>126502.05548235372</v>
      </c>
      <c r="Y918">
        <f t="shared" si="251"/>
        <v>125922.93382025084</v>
      </c>
      <c r="Z918">
        <f>SUMPRODUCT($B$7:$B$456,Y$7:Y$456,EXP(constants!$B$32+constants!$A$32*ABS($A$7:$A$456-$A918)))</f>
        <v>3.2796176695313331E-4</v>
      </c>
      <c r="AA918">
        <f t="shared" si="252"/>
        <v>125922.93349228907</v>
      </c>
      <c r="AB918">
        <f t="shared" si="258"/>
        <v>125915.41801689556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1.4568267447744212E-5</v>
      </c>
      <c r="AL918" s="17">
        <f t="shared" si="253"/>
        <v>1.1569883718123713E-10</v>
      </c>
      <c r="AQ918">
        <f t="shared" si="260"/>
        <v>1.1569883718123713E-10</v>
      </c>
    </row>
    <row r="919" spans="1:43" x14ac:dyDescent="0.2">
      <c r="A919">
        <f>front!A919</f>
        <v>613.63</v>
      </c>
      <c r="B919" s="1">
        <f t="shared" si="259"/>
        <v>0.46000000000003638</v>
      </c>
      <c r="C919">
        <f>front!D919-front!B919</f>
        <v>36729.599999999999</v>
      </c>
      <c r="D919" s="2">
        <f>front!E919-front!C919</f>
        <v>50619.6</v>
      </c>
      <c r="E919" s="2">
        <f>IF(front!F919-front!C919&gt;0,front!F919-front!C919,0)</f>
        <v>50619.6</v>
      </c>
      <c r="F919" s="2">
        <f>front!I919-front!H919</f>
        <v>15807.6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37950.616644706119</v>
      </c>
      <c r="J919" s="4">
        <f>D919/(constants!$A$4+constants!$B$4*data!D919+constants!$C$4*data!D919^2+constants!$D$4*data!D919^3+constants!$E$4*data!D919^4+constants!$F$4*data!D919^5+constants!$G$4*data!D919^6+constants!$H$4*data!D919^7)</f>
        <v>53168.930094840813</v>
      </c>
      <c r="K919" s="4">
        <f>E919/(constants!$A$4+constants!$B$4*data!E919+constants!$C$4*data!E919^2+constants!$D$4*data!E919^3+constants!$E$4*data!E919^4+constants!$F$4*data!E919^5+constants!$G$4*data!E919^6+constants!$H$4*data!E919^7)</f>
        <v>53168.930094840813</v>
      </c>
      <c r="L919" s="4">
        <f>F919/(constants!$A$4+constants!$B$4*data!F919+constants!$C$4*data!F919^2+constants!$D$4*data!F919^3+constants!$E$4*data!F919^4+constants!$F$4*data!F919^5+constants!$G$4*data!F919^6+constants!$H$4*data!F919^7)</f>
        <v>15892.464968573884</v>
      </c>
      <c r="M919" s="4"/>
      <c r="N919" s="4"/>
      <c r="O919" s="4">
        <f t="shared" si="254"/>
        <v>126502.05548235372</v>
      </c>
      <c r="P919" s="4">
        <f t="shared" si="255"/>
        <v>17722.976698280268</v>
      </c>
      <c r="Q919" s="4">
        <f t="shared" si="255"/>
        <v>17722.976698280268</v>
      </c>
      <c r="R919" s="4">
        <f t="shared" si="256"/>
        <v>5297.4883228579611</v>
      </c>
      <c r="S919" s="4"/>
      <c r="T919" s="4"/>
      <c r="U919" s="4">
        <f t="shared" si="257"/>
        <v>1</v>
      </c>
      <c r="V919" s="4"/>
      <c r="W919" s="4"/>
      <c r="X919">
        <f>IF(front!E919&gt;$X$2,O919,P919)</f>
        <v>126502.05548235372</v>
      </c>
      <c r="Y919">
        <f t="shared" si="251"/>
        <v>125922.93382025084</v>
      </c>
      <c r="Z919">
        <f>SUMPRODUCT($B$7:$B$456,Y$7:Y$456,EXP(constants!$B$32+constants!$A$32*ABS($A$7:$A$456-$A919)))</f>
        <v>3.194920009719777E-4</v>
      </c>
      <c r="AA919">
        <f t="shared" si="252"/>
        <v>125922.93350075884</v>
      </c>
      <c r="AB919">
        <f t="shared" si="258"/>
        <v>125915.41802536533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1.4594259049944806E-5</v>
      </c>
      <c r="AL919" s="17">
        <f t="shared" si="253"/>
        <v>1.1590525829811271E-10</v>
      </c>
      <c r="AQ919">
        <f t="shared" si="260"/>
        <v>1.1590525829811271E-10</v>
      </c>
    </row>
    <row r="920" spans="1:43" x14ac:dyDescent="0.2">
      <c r="A920">
        <f>front!A920</f>
        <v>614.08000000000004</v>
      </c>
      <c r="B920" s="1">
        <f t="shared" si="259"/>
        <v>0.45000000000004547</v>
      </c>
      <c r="C920">
        <f>front!D920-front!B920</f>
        <v>36983.850000000006</v>
      </c>
      <c r="D920" s="2">
        <f>front!E920-front!C920</f>
        <v>53287.3</v>
      </c>
      <c r="E920" s="2">
        <f>IF(front!F920-front!C920&gt;0,front!F920-front!C920,0)</f>
        <v>53287.3</v>
      </c>
      <c r="F920" s="2">
        <f>front!I920-front!H920</f>
        <v>15213.7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38225.53119580257</v>
      </c>
      <c r="J920" s="4">
        <f>D920/(constants!$A$4+constants!$B$4*data!D920+constants!$C$4*data!D920^2+constants!$D$4*data!D920^3+constants!$E$4*data!D920^4+constants!$F$4*data!D920^5+constants!$G$4*data!D920^6+constants!$H$4*data!D920^7)</f>
        <v>56120.457160043741</v>
      </c>
      <c r="K920" s="4">
        <f>E920/(constants!$A$4+constants!$B$4*data!E920+constants!$C$4*data!E920^2+constants!$D$4*data!E920^3+constants!$E$4*data!E920^4+constants!$F$4*data!E920^5+constants!$G$4*data!E920^6+constants!$H$4*data!E920^7)</f>
        <v>56120.457160043741</v>
      </c>
      <c r="L920" s="4">
        <f>F920/(constants!$A$4+constants!$B$4*data!F920+constants!$C$4*data!F920^2+constants!$D$4*data!F920^3+constants!$E$4*data!F920^4+constants!$F$4*data!F920^5+constants!$G$4*data!F920^6+constants!$H$4*data!F920^7)</f>
        <v>15284.934649558852</v>
      </c>
      <c r="M920" s="4"/>
      <c r="N920" s="4"/>
      <c r="O920" s="4">
        <f t="shared" si="254"/>
        <v>127418.4373193419</v>
      </c>
      <c r="P920" s="4">
        <f t="shared" si="255"/>
        <v>18706.819053347914</v>
      </c>
      <c r="Q920" s="4">
        <f t="shared" si="255"/>
        <v>18706.819053347914</v>
      </c>
      <c r="R920" s="4">
        <f t="shared" si="256"/>
        <v>5094.9782165196175</v>
      </c>
      <c r="S920" s="4"/>
      <c r="T920" s="4"/>
      <c r="U920" s="4">
        <f t="shared" si="257"/>
        <v>1</v>
      </c>
      <c r="V920" s="4"/>
      <c r="W920" s="4"/>
      <c r="X920">
        <f>IF(front!E920&gt;$X$2,O920,P920)</f>
        <v>127418.4373193419</v>
      </c>
      <c r="Y920">
        <f t="shared" si="251"/>
        <v>126839.31565723901</v>
      </c>
      <c r="Z920">
        <f>SUMPRODUCT($B$7:$B$456,Y$7:Y$456,EXP(constants!$B$32+constants!$A$32*ABS($A$7:$A$456-$A920)))</f>
        <v>3.1141805487969876E-4</v>
      </c>
      <c r="AA920">
        <f t="shared" si="252"/>
        <v>126839.31534582096</v>
      </c>
      <c r="AB920">
        <f t="shared" si="258"/>
        <v>126831.79987042745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1.4619649109748926E-5</v>
      </c>
      <c r="AL920" s="17">
        <f t="shared" si="253"/>
        <v>1.1526800947936161E-10</v>
      </c>
      <c r="AQ920">
        <f t="shared" si="260"/>
        <v>1.1526800947936161E-10</v>
      </c>
    </row>
    <row r="921" spans="1:43" x14ac:dyDescent="0.2">
      <c r="A921">
        <f>front!A921</f>
        <v>614.54</v>
      </c>
      <c r="B921" s="1">
        <f t="shared" si="259"/>
        <v>0.45999999999992269</v>
      </c>
      <c r="C921">
        <f>front!D921-front!B921</f>
        <v>36983.850000000006</v>
      </c>
      <c r="D921" s="2">
        <f>front!E921-front!C921</f>
        <v>53287.3</v>
      </c>
      <c r="E921" s="2">
        <f>IF(front!F921-front!C921&gt;0,front!F921-front!C921,0)</f>
        <v>53287.3</v>
      </c>
      <c r="F921" s="2">
        <f>front!I921-front!H921</f>
        <v>15213.7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38225.53119580257</v>
      </c>
      <c r="J921" s="4">
        <f>D921/(constants!$A$4+constants!$B$4*data!D921+constants!$C$4*data!D921^2+constants!$D$4*data!D921^3+constants!$E$4*data!D921^4+constants!$F$4*data!D921^5+constants!$G$4*data!D921^6+constants!$H$4*data!D921^7)</f>
        <v>56120.457160043741</v>
      </c>
      <c r="K921" s="4">
        <f>E921/(constants!$A$4+constants!$B$4*data!E921+constants!$C$4*data!E921^2+constants!$D$4*data!E921^3+constants!$E$4*data!E921^4+constants!$F$4*data!E921^5+constants!$G$4*data!E921^6+constants!$H$4*data!E921^7)</f>
        <v>56120.457160043741</v>
      </c>
      <c r="L921" s="4">
        <f>F921/(constants!$A$4+constants!$B$4*data!F921+constants!$C$4*data!F921^2+constants!$D$4*data!F921^3+constants!$E$4*data!F921^4+constants!$F$4*data!F921^5+constants!$G$4*data!F921^6+constants!$H$4*data!F921^7)</f>
        <v>15284.934649558852</v>
      </c>
      <c r="M921" s="4"/>
      <c r="N921" s="4"/>
      <c r="O921" s="4">
        <f t="shared" si="254"/>
        <v>127418.4373193419</v>
      </c>
      <c r="P921" s="4">
        <f t="shared" si="255"/>
        <v>18706.819053347914</v>
      </c>
      <c r="Q921" s="4">
        <f t="shared" si="255"/>
        <v>18706.819053347914</v>
      </c>
      <c r="R921" s="4">
        <f t="shared" si="256"/>
        <v>5094.9782165196175</v>
      </c>
      <c r="S921" s="4"/>
      <c r="T921" s="4"/>
      <c r="U921" s="4">
        <f t="shared" si="257"/>
        <v>1</v>
      </c>
      <c r="V921" s="4"/>
      <c r="W921" s="4"/>
      <c r="X921">
        <f>IF(front!E921&gt;$X$2,O921,P921)</f>
        <v>127418.4373193419</v>
      </c>
      <c r="Y921">
        <f t="shared" si="251"/>
        <v>126839.31565723901</v>
      </c>
      <c r="Z921">
        <f>SUMPRODUCT($B$7:$B$456,Y$7:Y$456,EXP(constants!$B$32+constants!$A$32*ABS($A$7:$A$456-$A921)))</f>
        <v>3.0337553799841214E-4</v>
      </c>
      <c r="AA921">
        <f t="shared" si="252"/>
        <v>126839.31535386348</v>
      </c>
      <c r="AB921">
        <f t="shared" si="258"/>
        <v>126831.79987846997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1.4645565956788807E-5</v>
      </c>
      <c r="AL921" s="17">
        <f t="shared" si="253"/>
        <v>1.1547234976419292E-10</v>
      </c>
      <c r="AQ921">
        <f t="shared" si="260"/>
        <v>1.1547234976419292E-10</v>
      </c>
    </row>
    <row r="922" spans="1:43" x14ac:dyDescent="0.2">
      <c r="A922">
        <f>front!A922</f>
        <v>614.99</v>
      </c>
      <c r="B922" s="1">
        <f t="shared" si="259"/>
        <v>0.45000000000004547</v>
      </c>
      <c r="C922">
        <f>front!D922-front!B922</f>
        <v>37277.1</v>
      </c>
      <c r="D922" s="2">
        <f>front!E922-front!C922</f>
        <v>53222.3</v>
      </c>
      <c r="E922" s="2">
        <f>IF(front!F922-front!C922&gt;0,front!F922-front!C922,0)</f>
        <v>53222.3</v>
      </c>
      <c r="F922" s="2">
        <f>front!I922-front!H922</f>
        <v>16662.900000000001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38542.814397084403</v>
      </c>
      <c r="J922" s="4">
        <f>D922/(constants!$A$4+constants!$B$4*data!D922+constants!$C$4*data!D922^2+constants!$D$4*data!D922^3+constants!$E$4*data!D922^4+constants!$F$4*data!D922^5+constants!$G$4*data!D922^6+constants!$H$4*data!D922^7)</f>
        <v>56048.465226451968</v>
      </c>
      <c r="K922" s="4">
        <f>E922/(constants!$A$4+constants!$B$4*data!E922+constants!$C$4*data!E922^2+constants!$D$4*data!E922^3+constants!$E$4*data!E922^4+constants!$F$4*data!E922^5+constants!$G$4*data!E922^6+constants!$H$4*data!E922^7)</f>
        <v>56048.465226451968</v>
      </c>
      <c r="L922" s="4">
        <f>F922/(constants!$A$4+constants!$B$4*data!F922+constants!$C$4*data!F922^2+constants!$D$4*data!F922^3+constants!$E$4*data!F922^4+constants!$F$4*data!F922^5+constants!$G$4*data!F922^6+constants!$H$4*data!F922^7)</f>
        <v>16769.441291719788</v>
      </c>
      <c r="M922" s="4"/>
      <c r="N922" s="4"/>
      <c r="O922" s="4">
        <f t="shared" si="254"/>
        <v>128476.04799028134</v>
      </c>
      <c r="P922" s="4">
        <f t="shared" si="255"/>
        <v>18682.821742150656</v>
      </c>
      <c r="Q922" s="4">
        <f t="shared" si="255"/>
        <v>18682.821742150656</v>
      </c>
      <c r="R922" s="4">
        <f t="shared" si="256"/>
        <v>5589.8137639065963</v>
      </c>
      <c r="S922" s="4"/>
      <c r="T922" s="4"/>
      <c r="U922" s="4">
        <f t="shared" si="257"/>
        <v>1</v>
      </c>
      <c r="V922" s="4"/>
      <c r="W922" s="4"/>
      <c r="X922">
        <f>IF(front!E922&gt;$X$2,O922,P922)</f>
        <v>128476.04799028134</v>
      </c>
      <c r="Y922">
        <f t="shared" si="251"/>
        <v>127896.92632817845</v>
      </c>
      <c r="Z922">
        <f>SUMPRODUCT($B$7:$B$456,Y$7:Y$456,EXP(constants!$B$32+constants!$A$32*ABS($A$7:$A$456-$A922)))</f>
        <v>2.957088742570243E-4</v>
      </c>
      <c r="AA922">
        <f t="shared" si="252"/>
        <v>127896.92603246958</v>
      </c>
      <c r="AB922">
        <f t="shared" si="258"/>
        <v>127889.41055707607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1.4670882658712301E-5</v>
      </c>
      <c r="AL922" s="17">
        <f t="shared" si="253"/>
        <v>1.1471538257004318E-10</v>
      </c>
      <c r="AQ922">
        <f t="shared" si="260"/>
        <v>1.1471538257004318E-10</v>
      </c>
    </row>
    <row r="923" spans="1:43" x14ac:dyDescent="0.2">
      <c r="A923">
        <f>front!A923</f>
        <v>615.45000000000005</v>
      </c>
      <c r="B923" s="1">
        <f t="shared" si="259"/>
        <v>0.46000000000003638</v>
      </c>
      <c r="C923">
        <f>front!D923-front!B923</f>
        <v>37277.1</v>
      </c>
      <c r="D923" s="2">
        <f>front!E923-front!C923</f>
        <v>53222.3</v>
      </c>
      <c r="E923" s="2">
        <f>IF(front!F923-front!C923&gt;0,front!F923-front!C923,0)</f>
        <v>53222.3</v>
      </c>
      <c r="F923" s="2">
        <f>front!I923-front!H923</f>
        <v>16662.900000000001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38542.814397084403</v>
      </c>
      <c r="J923" s="4">
        <f>D923/(constants!$A$4+constants!$B$4*data!D923+constants!$C$4*data!D923^2+constants!$D$4*data!D923^3+constants!$E$4*data!D923^4+constants!$F$4*data!D923^5+constants!$G$4*data!D923^6+constants!$H$4*data!D923^7)</f>
        <v>56048.465226451968</v>
      </c>
      <c r="K923" s="4">
        <f>E923/(constants!$A$4+constants!$B$4*data!E923+constants!$C$4*data!E923^2+constants!$D$4*data!E923^3+constants!$E$4*data!E923^4+constants!$F$4*data!E923^5+constants!$G$4*data!E923^6+constants!$H$4*data!E923^7)</f>
        <v>56048.465226451968</v>
      </c>
      <c r="L923" s="4">
        <f>F923/(constants!$A$4+constants!$B$4*data!F923+constants!$C$4*data!F923^2+constants!$D$4*data!F923^3+constants!$E$4*data!F923^4+constants!$F$4*data!F923^5+constants!$G$4*data!F923^6+constants!$H$4*data!F923^7)</f>
        <v>16769.441291719788</v>
      </c>
      <c r="M923" s="4"/>
      <c r="N923" s="4"/>
      <c r="O923" s="4">
        <f t="shared" si="254"/>
        <v>128476.04799028134</v>
      </c>
      <c r="P923" s="4">
        <f t="shared" si="255"/>
        <v>18682.821742150656</v>
      </c>
      <c r="Q923" s="4">
        <f t="shared" si="255"/>
        <v>18682.821742150656</v>
      </c>
      <c r="R923" s="4">
        <f t="shared" si="256"/>
        <v>5589.8137639065963</v>
      </c>
      <c r="S923" s="4"/>
      <c r="T923" s="4"/>
      <c r="U923" s="4">
        <f t="shared" si="257"/>
        <v>1</v>
      </c>
      <c r="V923" s="4"/>
      <c r="W923" s="4"/>
      <c r="X923">
        <f>IF(front!E923&gt;$X$2,O923,P923)</f>
        <v>128476.04799028134</v>
      </c>
      <c r="Y923">
        <f t="shared" si="251"/>
        <v>127896.92632817845</v>
      </c>
      <c r="Z923">
        <f>SUMPRODUCT($B$7:$B$456,Y$7:Y$456,EXP(constants!$B$32+constants!$A$32*ABS($A$7:$A$456-$A923)))</f>
        <v>2.8807205431067418E-4</v>
      </c>
      <c r="AA923">
        <f t="shared" si="252"/>
        <v>127896.92604010639</v>
      </c>
      <c r="AB923">
        <f t="shared" si="258"/>
        <v>127889.41056471289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1.4696724287190078E-5</v>
      </c>
      <c r="AL923" s="17">
        <f t="shared" si="253"/>
        <v>1.1491744486345442E-10</v>
      </c>
      <c r="AQ923">
        <f t="shared" si="260"/>
        <v>1.1491744486345442E-10</v>
      </c>
    </row>
    <row r="924" spans="1:43" x14ac:dyDescent="0.2">
      <c r="A924">
        <f>front!A924</f>
        <v>615.9</v>
      </c>
      <c r="B924" s="1">
        <f t="shared" si="259"/>
        <v>0.44999999999993179</v>
      </c>
      <c r="C924">
        <f>front!D924-front!B924</f>
        <v>37433.649999999994</v>
      </c>
      <c r="D924" s="2">
        <f>front!E924-front!C924</f>
        <v>52592</v>
      </c>
      <c r="E924" s="2">
        <f>IF(front!F924-front!C924&gt;0,front!F924-front!C924,0)</f>
        <v>52592</v>
      </c>
      <c r="F924" s="2">
        <f>front!I924-front!H924</f>
        <v>16195.199999999999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38712.281581481613</v>
      </c>
      <c r="J924" s="4">
        <f>D924/(constants!$A$4+constants!$B$4*data!D924+constants!$C$4*data!D924^2+constants!$D$4*data!D924^3+constants!$E$4*data!D924^4+constants!$F$4*data!D924^5+constants!$G$4*data!D924^6+constants!$H$4*data!D924^7)</f>
        <v>55350.602731917701</v>
      </c>
      <c r="K924" s="4">
        <f>E924/(constants!$A$4+constants!$B$4*data!E924+constants!$C$4*data!E924^2+constants!$D$4*data!E924^3+constants!$E$4*data!E924^4+constants!$F$4*data!E924^5+constants!$G$4*data!E924^6+constants!$H$4*data!E924^7)</f>
        <v>55350.602731917701</v>
      </c>
      <c r="L924" s="4">
        <f>F924/(constants!$A$4+constants!$B$4*data!F924+constants!$C$4*data!F924^2+constants!$D$4*data!F924^3+constants!$E$4*data!F924^4+constants!$F$4*data!F924^5+constants!$G$4*data!F924^6+constants!$H$4*data!F924^7)</f>
        <v>16289.588212502616</v>
      </c>
      <c r="M924" s="4"/>
      <c r="N924" s="4"/>
      <c r="O924" s="4">
        <f t="shared" si="254"/>
        <v>129040.93860493871</v>
      </c>
      <c r="P924" s="4">
        <f t="shared" si="255"/>
        <v>18450.200910639232</v>
      </c>
      <c r="Q924" s="4">
        <f t="shared" si="255"/>
        <v>18450.200910639232</v>
      </c>
      <c r="R924" s="4">
        <f t="shared" si="256"/>
        <v>5429.8627375008718</v>
      </c>
      <c r="S924" s="4"/>
      <c r="T924" s="4"/>
      <c r="U924" s="4">
        <f t="shared" si="257"/>
        <v>1</v>
      </c>
      <c r="V924" s="4"/>
      <c r="W924" s="4"/>
      <c r="X924">
        <f>IF(front!E924&gt;$X$2,O924,P924)</f>
        <v>129040.93860493871</v>
      </c>
      <c r="Y924">
        <f t="shared" si="251"/>
        <v>128461.81694283582</v>
      </c>
      <c r="Z924">
        <f>SUMPRODUCT($B$7:$B$456,Y$7:Y$456,EXP(constants!$B$32+constants!$A$32*ABS($A$7:$A$456-$A924)))</f>
        <v>2.8079212795846498E-4</v>
      </c>
      <c r="AA924">
        <f t="shared" si="252"/>
        <v>128461.8166620437</v>
      </c>
      <c r="AB924">
        <f t="shared" si="258"/>
        <v>128454.30118665019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1.4721967182559426E-5</v>
      </c>
      <c r="AL924" s="17">
        <f t="shared" si="253"/>
        <v>1.1460859657138074E-10</v>
      </c>
      <c r="AQ924">
        <f t="shared" si="260"/>
        <v>1.1460859657138074E-10</v>
      </c>
    </row>
    <row r="925" spans="1:43" x14ac:dyDescent="0.2">
      <c r="A925">
        <f>front!A925</f>
        <v>616.36</v>
      </c>
      <c r="B925" s="1">
        <f t="shared" si="259"/>
        <v>0.46000000000003638</v>
      </c>
      <c r="C925">
        <f>front!D925-front!B925</f>
        <v>37433.649999999994</v>
      </c>
      <c r="D925" s="2">
        <f>front!E925-front!C925</f>
        <v>52592</v>
      </c>
      <c r="E925" s="2">
        <f>IF(front!F925-front!C925&gt;0,front!F925-front!C925,0)</f>
        <v>52592</v>
      </c>
      <c r="F925" s="2">
        <f>front!I925-front!H925</f>
        <v>16195.199999999999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38712.281581481613</v>
      </c>
      <c r="J925" s="4">
        <f>D925/(constants!$A$4+constants!$B$4*data!D925+constants!$C$4*data!D925^2+constants!$D$4*data!D925^3+constants!$E$4*data!D925^4+constants!$F$4*data!D925^5+constants!$G$4*data!D925^6+constants!$H$4*data!D925^7)</f>
        <v>55350.602731917701</v>
      </c>
      <c r="K925" s="4">
        <f>E925/(constants!$A$4+constants!$B$4*data!E925+constants!$C$4*data!E925^2+constants!$D$4*data!E925^3+constants!$E$4*data!E925^4+constants!$F$4*data!E925^5+constants!$G$4*data!E925^6+constants!$H$4*data!E925^7)</f>
        <v>55350.602731917701</v>
      </c>
      <c r="L925" s="4">
        <f>F925/(constants!$A$4+constants!$B$4*data!F925+constants!$C$4*data!F925^2+constants!$D$4*data!F925^3+constants!$E$4*data!F925^4+constants!$F$4*data!F925^5+constants!$G$4*data!F925^6+constants!$H$4*data!F925^7)</f>
        <v>16289.588212502616</v>
      </c>
      <c r="M925" s="4"/>
      <c r="N925" s="4"/>
      <c r="O925" s="4">
        <f t="shared" si="254"/>
        <v>129040.93860493871</v>
      </c>
      <c r="P925" s="4">
        <f t="shared" si="255"/>
        <v>18450.200910639232</v>
      </c>
      <c r="Q925" s="4">
        <f t="shared" si="255"/>
        <v>18450.200910639232</v>
      </c>
      <c r="R925" s="4">
        <f t="shared" si="256"/>
        <v>5429.8627375008718</v>
      </c>
      <c r="S925" s="4"/>
      <c r="T925" s="4"/>
      <c r="U925" s="4">
        <f t="shared" si="257"/>
        <v>1</v>
      </c>
      <c r="V925" s="4"/>
      <c r="W925" s="4"/>
      <c r="X925">
        <f>IF(front!E925&gt;$X$2,O925,P925)</f>
        <v>129040.93860493871</v>
      </c>
      <c r="Y925">
        <f t="shared" si="251"/>
        <v>128461.81694283582</v>
      </c>
      <c r="Z925">
        <f>SUMPRODUCT($B$7:$B$456,Y$7:Y$456,EXP(constants!$B$32+constants!$A$32*ABS($A$7:$A$456-$A925)))</f>
        <v>2.7354053996010312E-4</v>
      </c>
      <c r="AA925">
        <f t="shared" si="252"/>
        <v>128461.81666929528</v>
      </c>
      <c r="AB925">
        <f t="shared" si="258"/>
        <v>128454.30119390177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1.4747733138576394E-5</v>
      </c>
      <c r="AL925" s="17">
        <f t="shared" si="253"/>
        <v>1.1480918117576063E-10</v>
      </c>
      <c r="AQ925">
        <f t="shared" si="260"/>
        <v>1.1480918117576063E-10</v>
      </c>
    </row>
    <row r="926" spans="1:43" x14ac:dyDescent="0.2">
      <c r="A926">
        <f>front!A926</f>
        <v>616.80999999999995</v>
      </c>
      <c r="B926" s="1">
        <f t="shared" si="259"/>
        <v>0.44999999999993179</v>
      </c>
      <c r="C926">
        <f>front!D926-front!B926</f>
        <v>37664.949999999997</v>
      </c>
      <c r="D926" s="2">
        <f>front!E926-front!C926</f>
        <v>52750.7</v>
      </c>
      <c r="E926" s="2">
        <f>IF(front!F926-front!C926&gt;0,front!F926-front!C926,0)</f>
        <v>52750.7</v>
      </c>
      <c r="F926" s="2">
        <f>front!I926-front!H926</f>
        <v>13744.2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38962.777493101028</v>
      </c>
      <c r="J926" s="4">
        <f>D926/(constants!$A$4+constants!$B$4*data!D926+constants!$C$4*data!D926^2+constants!$D$4*data!D926^3+constants!$E$4*data!D926^4+constants!$F$4*data!D926^5+constants!$G$4*data!D926^6+constants!$H$4*data!D926^7)</f>
        <v>55526.275949175353</v>
      </c>
      <c r="K926" s="4">
        <f>E926/(constants!$A$4+constants!$B$4*data!E926+constants!$C$4*data!E926^2+constants!$D$4*data!E926^3+constants!$E$4*data!E926^4+constants!$F$4*data!E926^5+constants!$G$4*data!E926^6+constants!$H$4*data!E926^7)</f>
        <v>55526.275949175353</v>
      </c>
      <c r="L926" s="4">
        <f>F926/(constants!$A$4+constants!$B$4*data!F926+constants!$C$4*data!F926^2+constants!$D$4*data!F926^3+constants!$E$4*data!F926^4+constants!$F$4*data!F926^5+constants!$G$4*data!F926^6+constants!$H$4*data!F926^7)</f>
        <v>13786.65208363594</v>
      </c>
      <c r="M926" s="4"/>
      <c r="N926" s="4"/>
      <c r="O926" s="4">
        <f t="shared" si="254"/>
        <v>129875.92497700344</v>
      </c>
      <c r="P926" s="4">
        <f t="shared" si="255"/>
        <v>18508.758649725118</v>
      </c>
      <c r="Q926" s="4">
        <f t="shared" si="255"/>
        <v>18508.758649725118</v>
      </c>
      <c r="R926" s="4">
        <f t="shared" si="256"/>
        <v>4595.5506945453135</v>
      </c>
      <c r="S926" s="4"/>
      <c r="T926" s="4"/>
      <c r="U926" s="4">
        <f t="shared" si="257"/>
        <v>1</v>
      </c>
      <c r="V926" s="4"/>
      <c r="W926" s="4"/>
      <c r="X926">
        <f>IF(front!E926&gt;$X$2,O926,P926)</f>
        <v>129875.92497700344</v>
      </c>
      <c r="Y926">
        <f t="shared" si="251"/>
        <v>129296.80331490055</v>
      </c>
      <c r="Z926">
        <f>SUMPRODUCT($B$7:$B$456,Y$7:Y$456,EXP(constants!$B$32+constants!$A$32*ABS($A$7:$A$456-$A926)))</f>
        <v>2.6662784240595068E-4</v>
      </c>
      <c r="AA926">
        <f t="shared" si="252"/>
        <v>129296.8030482727</v>
      </c>
      <c r="AB926">
        <f t="shared" si="258"/>
        <v>129289.2875728792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1.4772901787989863E-5</v>
      </c>
      <c r="AL926" s="17">
        <f t="shared" si="253"/>
        <v>1.1426238062965976E-10</v>
      </c>
      <c r="AQ926">
        <f t="shared" si="260"/>
        <v>1.1426238062965976E-10</v>
      </c>
    </row>
    <row r="927" spans="1:43" x14ac:dyDescent="0.2">
      <c r="A927">
        <f>front!A927</f>
        <v>617.27</v>
      </c>
      <c r="B927" s="1">
        <f t="shared" si="259"/>
        <v>0.46000000000003638</v>
      </c>
      <c r="C927">
        <f>front!D927-front!B927</f>
        <v>37664.949999999997</v>
      </c>
      <c r="D927" s="2">
        <f>front!E927-front!C927</f>
        <v>52750.7</v>
      </c>
      <c r="E927" s="2">
        <f>IF(front!F927-front!C927&gt;0,front!F927-front!C927,0)</f>
        <v>52750.7</v>
      </c>
      <c r="F927" s="2">
        <f>front!I927-front!H927</f>
        <v>13744.2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38962.777493101028</v>
      </c>
      <c r="J927" s="4">
        <f>D927/(constants!$A$4+constants!$B$4*data!D927+constants!$C$4*data!D927^2+constants!$D$4*data!D927^3+constants!$E$4*data!D927^4+constants!$F$4*data!D927^5+constants!$G$4*data!D927^6+constants!$H$4*data!D927^7)</f>
        <v>55526.275949175353</v>
      </c>
      <c r="K927" s="4">
        <f>E927/(constants!$A$4+constants!$B$4*data!E927+constants!$C$4*data!E927^2+constants!$D$4*data!E927^3+constants!$E$4*data!E927^4+constants!$F$4*data!E927^5+constants!$G$4*data!E927^6+constants!$H$4*data!E927^7)</f>
        <v>55526.275949175353</v>
      </c>
      <c r="L927" s="4">
        <f>F927/(constants!$A$4+constants!$B$4*data!F927+constants!$C$4*data!F927^2+constants!$D$4*data!F927^3+constants!$E$4*data!F927^4+constants!$F$4*data!F927^5+constants!$G$4*data!F927^6+constants!$H$4*data!F927^7)</f>
        <v>13786.65208363594</v>
      </c>
      <c r="M927" s="4"/>
      <c r="N927" s="4"/>
      <c r="O927" s="4">
        <f t="shared" si="254"/>
        <v>129875.92497700344</v>
      </c>
      <c r="P927" s="4">
        <f t="shared" si="255"/>
        <v>18508.758649725118</v>
      </c>
      <c r="Q927" s="4">
        <f t="shared" si="255"/>
        <v>18508.758649725118</v>
      </c>
      <c r="R927" s="4">
        <f t="shared" si="256"/>
        <v>4595.5506945453135</v>
      </c>
      <c r="S927" s="4"/>
      <c r="T927" s="4"/>
      <c r="U927" s="4">
        <f t="shared" si="257"/>
        <v>1</v>
      </c>
      <c r="V927" s="4"/>
      <c r="W927" s="4"/>
      <c r="X927">
        <f>IF(front!E927&gt;$X$2,O927,P927)</f>
        <v>129875.92497700344</v>
      </c>
      <c r="Y927">
        <f t="shared" si="251"/>
        <v>129296.80331490055</v>
      </c>
      <c r="Z927">
        <f>SUMPRODUCT($B$7:$B$456,Y$7:Y$456,EXP(constants!$B$32+constants!$A$32*ABS($A$7:$A$456-$A927)))</f>
        <v>2.597420537049722E-4</v>
      </c>
      <c r="AA927">
        <f t="shared" si="252"/>
        <v>129296.8030551585</v>
      </c>
      <c r="AB927">
        <f t="shared" si="258"/>
        <v>129289.28757976499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1.4798591627109814E-5</v>
      </c>
      <c r="AL927" s="17">
        <f t="shared" si="253"/>
        <v>1.1446108106968898E-10</v>
      </c>
      <c r="AQ927">
        <f t="shared" si="260"/>
        <v>1.1446108106968898E-10</v>
      </c>
    </row>
    <row r="928" spans="1:43" x14ac:dyDescent="0.2">
      <c r="A928">
        <f>front!A928</f>
        <v>617.72</v>
      </c>
      <c r="B928" s="1">
        <f t="shared" si="259"/>
        <v>0.45000000000004547</v>
      </c>
      <c r="C928">
        <f>front!D928-front!B928</f>
        <v>37852.449999999997</v>
      </c>
      <c r="D928" s="2">
        <f>front!E928-front!C928</f>
        <v>52152</v>
      </c>
      <c r="E928" s="2">
        <f>IF(front!F928-front!C928&gt;0,front!F928-front!C928,0)</f>
        <v>52152</v>
      </c>
      <c r="F928" s="2">
        <f>front!I928-front!H928</f>
        <v>14734.9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39165.935441091118</v>
      </c>
      <c r="J928" s="4">
        <f>D928/(constants!$A$4+constants!$B$4*data!D928+constants!$C$4*data!D928^2+constants!$D$4*data!D928^3+constants!$E$4*data!D928^4+constants!$F$4*data!D928^5+constants!$G$4*data!D928^6+constants!$H$4*data!D928^7)</f>
        <v>54863.662500318387</v>
      </c>
      <c r="K928" s="4">
        <f>E928/(constants!$A$4+constants!$B$4*data!E928+constants!$C$4*data!E928^2+constants!$D$4*data!E928^3+constants!$E$4*data!E928^4+constants!$F$4*data!E928^5+constants!$G$4*data!E928^6+constants!$H$4*data!E928^7)</f>
        <v>54863.662500318387</v>
      </c>
      <c r="L928" s="4">
        <f>F928/(constants!$A$4+constants!$B$4*data!F928+constants!$C$4*data!F928^2+constants!$D$4*data!F928^3+constants!$E$4*data!F928^4+constants!$F$4*data!F928^5+constants!$G$4*data!F928^6+constants!$H$4*data!F928^7)</f>
        <v>14795.988567119717</v>
      </c>
      <c r="M928" s="4"/>
      <c r="N928" s="4"/>
      <c r="O928" s="4">
        <f t="shared" si="254"/>
        <v>130553.1181369704</v>
      </c>
      <c r="P928" s="4">
        <f t="shared" si="255"/>
        <v>18287.887500106128</v>
      </c>
      <c r="Q928" s="4">
        <f t="shared" si="255"/>
        <v>18287.887500106128</v>
      </c>
      <c r="R928" s="4">
        <f t="shared" si="256"/>
        <v>4931.9961890399063</v>
      </c>
      <c r="S928" s="4"/>
      <c r="T928" s="4"/>
      <c r="U928" s="4">
        <f t="shared" si="257"/>
        <v>1</v>
      </c>
      <c r="V928" s="4"/>
      <c r="W928" s="4"/>
      <c r="X928">
        <f>IF(front!E928&gt;$X$2,O928,P928)</f>
        <v>130553.1181369704</v>
      </c>
      <c r="Y928">
        <f t="shared" si="251"/>
        <v>129973.99647486751</v>
      </c>
      <c r="Z928">
        <f>SUMPRODUCT($B$7:$B$456,Y$7:Y$456,EXP(constants!$B$32+constants!$A$32*ABS($A$7:$A$456-$A928)))</f>
        <v>2.5317806044964275E-4</v>
      </c>
      <c r="AA928">
        <f t="shared" si="252"/>
        <v>129973.99622168945</v>
      </c>
      <c r="AB928">
        <f t="shared" si="258"/>
        <v>129966.48074629594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1.4823685600406937E-5</v>
      </c>
      <c r="AL928" s="17">
        <f t="shared" si="253"/>
        <v>1.1405775947218155E-10</v>
      </c>
      <c r="AQ928">
        <f t="shared" si="260"/>
        <v>1.1405775947218155E-10</v>
      </c>
    </row>
    <row r="929" spans="1:43" x14ac:dyDescent="0.2">
      <c r="A929">
        <f>front!A929</f>
        <v>618.17999999999995</v>
      </c>
      <c r="B929" s="1">
        <f t="shared" si="259"/>
        <v>0.45999999999992269</v>
      </c>
      <c r="C929">
        <f>front!D929-front!B929</f>
        <v>37852.449999999997</v>
      </c>
      <c r="D929" s="2">
        <f>front!E929-front!C929</f>
        <v>52152</v>
      </c>
      <c r="E929" s="2">
        <f>IF(front!F929-front!C929&gt;0,front!F929-front!C929,0)</f>
        <v>52152</v>
      </c>
      <c r="F929" s="2">
        <f>front!I929-front!H929</f>
        <v>14734.9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39165.935441091118</v>
      </c>
      <c r="J929" s="4">
        <f>D929/(constants!$A$4+constants!$B$4*data!D929+constants!$C$4*data!D929^2+constants!$D$4*data!D929^3+constants!$E$4*data!D929^4+constants!$F$4*data!D929^5+constants!$G$4*data!D929^6+constants!$H$4*data!D929^7)</f>
        <v>54863.662500318387</v>
      </c>
      <c r="K929" s="4">
        <f>E929/(constants!$A$4+constants!$B$4*data!E929+constants!$C$4*data!E929^2+constants!$D$4*data!E929^3+constants!$E$4*data!E929^4+constants!$F$4*data!E929^5+constants!$G$4*data!E929^6+constants!$H$4*data!E929^7)</f>
        <v>54863.662500318387</v>
      </c>
      <c r="L929" s="4">
        <f>F929/(constants!$A$4+constants!$B$4*data!F929+constants!$C$4*data!F929^2+constants!$D$4*data!F929^3+constants!$E$4*data!F929^4+constants!$F$4*data!F929^5+constants!$G$4*data!F929^6+constants!$H$4*data!F929^7)</f>
        <v>14795.988567119717</v>
      </c>
      <c r="M929" s="4"/>
      <c r="N929" s="4"/>
      <c r="O929" s="4">
        <f t="shared" si="254"/>
        <v>130553.1181369704</v>
      </c>
      <c r="P929" s="4">
        <f t="shared" si="255"/>
        <v>18287.887500106128</v>
      </c>
      <c r="Q929" s="4">
        <f t="shared" si="255"/>
        <v>18287.887500106128</v>
      </c>
      <c r="R929" s="4">
        <f t="shared" si="256"/>
        <v>4931.9961890399063</v>
      </c>
      <c r="S929" s="4"/>
      <c r="T929" s="4"/>
      <c r="U929" s="4">
        <f t="shared" si="257"/>
        <v>1</v>
      </c>
      <c r="V929" s="4"/>
      <c r="W929" s="4"/>
      <c r="X929">
        <f>IF(front!E929&gt;$X$2,O929,P929)</f>
        <v>130553.1181369704</v>
      </c>
      <c r="Y929">
        <f t="shared" si="251"/>
        <v>129973.99647486751</v>
      </c>
      <c r="Z929">
        <f>SUMPRODUCT($B$7:$B$456,Y$7:Y$456,EXP(constants!$B$32+constants!$A$32*ABS($A$7:$A$456-$A929)))</f>
        <v>2.4663961865658662E-4</v>
      </c>
      <c r="AA929">
        <f t="shared" si="252"/>
        <v>129973.99622822789</v>
      </c>
      <c r="AB929">
        <f t="shared" si="258"/>
        <v>129966.48075283438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1.4849298887615295E-5</v>
      </c>
      <c r="AL929" s="17">
        <f t="shared" si="253"/>
        <v>1.1425483556683482E-10</v>
      </c>
      <c r="AQ929">
        <f t="shared" si="260"/>
        <v>1.1425483556683482E-10</v>
      </c>
    </row>
    <row r="930" spans="1:43" x14ac:dyDescent="0.2">
      <c r="A930">
        <f>front!A930</f>
        <v>618.63</v>
      </c>
      <c r="B930" s="1">
        <f t="shared" si="259"/>
        <v>0.45000000000004547</v>
      </c>
      <c r="C930">
        <f>front!D930-front!B930</f>
        <v>38082.800000000003</v>
      </c>
      <c r="D930" s="2">
        <f>front!E930-front!C930</f>
        <v>52852.2</v>
      </c>
      <c r="E930" s="2">
        <f>IF(front!F930-front!C930&gt;0,front!F930-front!C930,0)</f>
        <v>52852.2</v>
      </c>
      <c r="F930" s="2">
        <f>front!I930-front!H930</f>
        <v>12281.900000000001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39415.640557601131</v>
      </c>
      <c r="J930" s="4">
        <f>D930/(constants!$A$4+constants!$B$4*data!D930+constants!$C$4*data!D930^2+constants!$D$4*data!D930^3+constants!$E$4*data!D930^4+constants!$F$4*data!D930^5+constants!$G$4*data!D930^6+constants!$H$4*data!D930^7)</f>
        <v>55638.644350980139</v>
      </c>
      <c r="K930" s="4">
        <f>E930/(constants!$A$4+constants!$B$4*data!E930+constants!$C$4*data!E930^2+constants!$D$4*data!E930^3+constants!$E$4*data!E930^4+constants!$F$4*data!E930^5+constants!$G$4*data!E930^6+constants!$H$4*data!E930^7)</f>
        <v>55638.644350980139</v>
      </c>
      <c r="L930" s="4">
        <f>F930/(constants!$A$4+constants!$B$4*data!F930+constants!$C$4*data!F930^2+constants!$D$4*data!F930^3+constants!$E$4*data!F930^4+constants!$F$4*data!F930^5+constants!$G$4*data!F930^6+constants!$H$4*data!F930^7)</f>
        <v>12302.474643641732</v>
      </c>
      <c r="M930" s="4"/>
      <c r="N930" s="4"/>
      <c r="O930" s="4">
        <f t="shared" si="254"/>
        <v>131385.46852533711</v>
      </c>
      <c r="P930" s="4">
        <f t="shared" si="255"/>
        <v>18546.214783660045</v>
      </c>
      <c r="Q930" s="4">
        <f t="shared" si="255"/>
        <v>18546.214783660045</v>
      </c>
      <c r="R930" s="4">
        <f t="shared" si="256"/>
        <v>4100.8248812139109</v>
      </c>
      <c r="S930" s="4"/>
      <c r="T930" s="4"/>
      <c r="U930" s="4">
        <f t="shared" si="257"/>
        <v>1</v>
      </c>
      <c r="V930" s="4"/>
      <c r="W930" s="4"/>
      <c r="X930">
        <f>IF(front!E930&gt;$X$2,O930,P930)</f>
        <v>131385.46852533711</v>
      </c>
      <c r="Y930">
        <f t="shared" si="251"/>
        <v>130806.34686323423</v>
      </c>
      <c r="Z930">
        <f>SUMPRODUCT($B$7:$B$456,Y$7:Y$456,EXP(constants!$B$32+constants!$A$32*ABS($A$7:$A$456-$A930)))</f>
        <v>2.4040673965118037E-4</v>
      </c>
      <c r="AA930">
        <f t="shared" si="252"/>
        <v>130806.34662282749</v>
      </c>
      <c r="AB930">
        <f t="shared" si="258"/>
        <v>130798.83114743399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1.487431776384271E-5</v>
      </c>
      <c r="AL930" s="17">
        <f t="shared" si="253"/>
        <v>1.1371904193147306E-10</v>
      </c>
      <c r="AQ930">
        <f t="shared" si="260"/>
        <v>1.1371904193147306E-10</v>
      </c>
    </row>
    <row r="931" spans="1:43" x14ac:dyDescent="0.2">
      <c r="A931">
        <f>front!A931</f>
        <v>619.09</v>
      </c>
      <c r="B931" s="1">
        <f t="shared" si="259"/>
        <v>0.46000000000003638</v>
      </c>
      <c r="C931">
        <f>front!D931-front!B931</f>
        <v>38082.800000000003</v>
      </c>
      <c r="D931" s="2">
        <f>front!E931-front!C931</f>
        <v>52852.2</v>
      </c>
      <c r="E931" s="2">
        <f>IF(front!F931-front!C931&gt;0,front!F931-front!C931,0)</f>
        <v>52852.2</v>
      </c>
      <c r="F931" s="2">
        <f>front!I931-front!H931</f>
        <v>12281.900000000001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39415.640557601131</v>
      </c>
      <c r="J931" s="4">
        <f>D931/(constants!$A$4+constants!$B$4*data!D931+constants!$C$4*data!D931^2+constants!$D$4*data!D931^3+constants!$E$4*data!D931^4+constants!$F$4*data!D931^5+constants!$G$4*data!D931^6+constants!$H$4*data!D931^7)</f>
        <v>55638.644350980139</v>
      </c>
      <c r="K931" s="4">
        <f>E931/(constants!$A$4+constants!$B$4*data!E931+constants!$C$4*data!E931^2+constants!$D$4*data!E931^3+constants!$E$4*data!E931^4+constants!$F$4*data!E931^5+constants!$G$4*data!E931^6+constants!$H$4*data!E931^7)</f>
        <v>55638.644350980139</v>
      </c>
      <c r="L931" s="4">
        <f>F931/(constants!$A$4+constants!$B$4*data!F931+constants!$C$4*data!F931^2+constants!$D$4*data!F931^3+constants!$E$4*data!F931^4+constants!$F$4*data!F931^5+constants!$G$4*data!F931^6+constants!$H$4*data!F931^7)</f>
        <v>12302.474643641732</v>
      </c>
      <c r="M931" s="4"/>
      <c r="N931" s="4"/>
      <c r="O931" s="4">
        <f t="shared" si="254"/>
        <v>131385.46852533711</v>
      </c>
      <c r="P931" s="4">
        <f t="shared" si="255"/>
        <v>18546.214783660045</v>
      </c>
      <c r="Q931" s="4">
        <f t="shared" si="255"/>
        <v>18546.214783660045</v>
      </c>
      <c r="R931" s="4">
        <f t="shared" si="256"/>
        <v>4100.8248812139109</v>
      </c>
      <c r="S931" s="4"/>
      <c r="T931" s="4"/>
      <c r="U931" s="4">
        <f t="shared" si="257"/>
        <v>1</v>
      </c>
      <c r="V931" s="4"/>
      <c r="W931" s="4"/>
      <c r="X931">
        <f>IF(front!E931&gt;$X$2,O931,P931)</f>
        <v>131385.46852533711</v>
      </c>
      <c r="Y931">
        <f t="shared" si="251"/>
        <v>130806.34686323423</v>
      </c>
      <c r="Z931">
        <f>SUMPRODUCT($B$7:$B$456,Y$7:Y$456,EXP(constants!$B$32+constants!$A$32*ABS($A$7:$A$456-$A931)))</f>
        <v>2.3419812318940512E-4</v>
      </c>
      <c r="AA931">
        <f t="shared" si="252"/>
        <v>130806.34662903611</v>
      </c>
      <c r="AB931">
        <f t="shared" si="258"/>
        <v>130798.8311536426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1.4899854073519573E-5</v>
      </c>
      <c r="AL931" s="17">
        <f t="shared" si="253"/>
        <v>1.1391427539606595E-10</v>
      </c>
      <c r="AQ931">
        <f t="shared" si="260"/>
        <v>1.1391427539606595E-10</v>
      </c>
    </row>
    <row r="932" spans="1:43" x14ac:dyDescent="0.2">
      <c r="A932">
        <f>front!A932</f>
        <v>619.54</v>
      </c>
      <c r="B932" s="1">
        <f t="shared" si="259"/>
        <v>0.44999999999993179</v>
      </c>
      <c r="C932">
        <f>front!D932-front!B932</f>
        <v>38305.700000000004</v>
      </c>
      <c r="D932" s="2">
        <f>front!E932-front!C932</f>
        <v>52152</v>
      </c>
      <c r="E932" s="2">
        <f>IF(front!F932-front!C932&gt;0,front!F932-front!C932,0)</f>
        <v>52152</v>
      </c>
      <c r="F932" s="2">
        <f>front!I932-front!H932</f>
        <v>10918.7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39657.394173670502</v>
      </c>
      <c r="J932" s="4">
        <f>D932/(constants!$A$4+constants!$B$4*data!D932+constants!$C$4*data!D932^2+constants!$D$4*data!D932^3+constants!$E$4*data!D932^4+constants!$F$4*data!D932^5+constants!$G$4*data!D932^6+constants!$H$4*data!D932^7)</f>
        <v>54863.662500318387</v>
      </c>
      <c r="K932" s="4">
        <f>E932/(constants!$A$4+constants!$B$4*data!E932+constants!$C$4*data!E932^2+constants!$D$4*data!E932^3+constants!$E$4*data!E932^4+constants!$F$4*data!E932^5+constants!$G$4*data!E932^6+constants!$H$4*data!E932^7)</f>
        <v>54863.662500318387</v>
      </c>
      <c r="L932" s="4">
        <f>F932/(constants!$A$4+constants!$B$4*data!F932+constants!$C$4*data!F932^2+constants!$D$4*data!F932^3+constants!$E$4*data!F932^4+constants!$F$4*data!F932^5+constants!$G$4*data!F932^6+constants!$H$4*data!F932^7)</f>
        <v>10924.55771088797</v>
      </c>
      <c r="M932" s="4"/>
      <c r="N932" s="4"/>
      <c r="O932" s="4">
        <f t="shared" si="254"/>
        <v>132191.313912235</v>
      </c>
      <c r="P932" s="4">
        <f t="shared" si="255"/>
        <v>18287.887500106128</v>
      </c>
      <c r="Q932" s="4">
        <f t="shared" si="255"/>
        <v>18287.887500106128</v>
      </c>
      <c r="R932" s="4">
        <f t="shared" si="256"/>
        <v>3641.5192369626566</v>
      </c>
      <c r="S932" s="4"/>
      <c r="T932" s="4"/>
      <c r="U932" s="4">
        <f t="shared" si="257"/>
        <v>1</v>
      </c>
      <c r="V932" s="4"/>
      <c r="W932" s="4"/>
      <c r="X932">
        <f>IF(front!E932&gt;$X$2,O932,P932)</f>
        <v>132191.313912235</v>
      </c>
      <c r="Y932">
        <f t="shared" si="251"/>
        <v>131612.1922501321</v>
      </c>
      <c r="Z932">
        <f>SUMPRODUCT($B$7:$B$456,Y$7:Y$456,EXP(constants!$B$32+constants!$A$32*ABS($A$7:$A$456-$A932)))</f>
        <v>2.2827965569791514E-4</v>
      </c>
      <c r="AA932">
        <f t="shared" si="252"/>
        <v>131612.19202185245</v>
      </c>
      <c r="AB932">
        <f t="shared" si="258"/>
        <v>131604.67654645894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1.4924797440881689E-5</v>
      </c>
      <c r="AL932" s="17">
        <f t="shared" si="253"/>
        <v>1.1340628488694285E-10</v>
      </c>
      <c r="AQ932">
        <f t="shared" si="260"/>
        <v>1.1340628488694285E-10</v>
      </c>
    </row>
    <row r="933" spans="1:43" x14ac:dyDescent="0.2">
      <c r="A933">
        <f>front!A933</f>
        <v>619.99</v>
      </c>
      <c r="B933" s="1">
        <f t="shared" si="259"/>
        <v>0.45000000000004547</v>
      </c>
      <c r="C933">
        <f>front!D933-front!B933</f>
        <v>38305.700000000004</v>
      </c>
      <c r="D933" s="2">
        <f>front!E933-front!C933</f>
        <v>52152</v>
      </c>
      <c r="E933" s="2">
        <f>IF(front!F933-front!C933&gt;0,front!F933-front!C933,0)</f>
        <v>52152</v>
      </c>
      <c r="F933" s="2">
        <f>front!I933-front!H933</f>
        <v>10918.7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39657.394173670502</v>
      </c>
      <c r="J933" s="4">
        <f>D933/(constants!$A$4+constants!$B$4*data!D933+constants!$C$4*data!D933^2+constants!$D$4*data!D933^3+constants!$E$4*data!D933^4+constants!$F$4*data!D933^5+constants!$G$4*data!D933^6+constants!$H$4*data!D933^7)</f>
        <v>54863.662500318387</v>
      </c>
      <c r="K933" s="4">
        <f>E933/(constants!$A$4+constants!$B$4*data!E933+constants!$C$4*data!E933^2+constants!$D$4*data!E933^3+constants!$E$4*data!E933^4+constants!$F$4*data!E933^5+constants!$G$4*data!E933^6+constants!$H$4*data!E933^7)</f>
        <v>54863.662500318387</v>
      </c>
      <c r="L933" s="4">
        <f>F933/(constants!$A$4+constants!$B$4*data!F933+constants!$C$4*data!F933^2+constants!$D$4*data!F933^3+constants!$E$4*data!F933^4+constants!$F$4*data!F933^5+constants!$G$4*data!F933^6+constants!$H$4*data!F933^7)</f>
        <v>10924.55771088797</v>
      </c>
      <c r="M933" s="4"/>
      <c r="N933" s="4"/>
      <c r="O933" s="4">
        <f t="shared" si="254"/>
        <v>132191.313912235</v>
      </c>
      <c r="P933" s="4">
        <f t="shared" si="255"/>
        <v>18287.887500106128</v>
      </c>
      <c r="Q933" s="4">
        <f t="shared" si="255"/>
        <v>18287.887500106128</v>
      </c>
      <c r="R933" s="4">
        <f t="shared" si="256"/>
        <v>3641.5192369626566</v>
      </c>
      <c r="S933" s="4"/>
      <c r="T933" s="4"/>
      <c r="U933" s="4">
        <f t="shared" si="257"/>
        <v>1</v>
      </c>
      <c r="V933" s="4"/>
      <c r="W933" s="4"/>
      <c r="X933">
        <f>IF(front!E933&gt;$X$2,O933,P933)</f>
        <v>132191.313912235</v>
      </c>
      <c r="Y933">
        <f t="shared" si="251"/>
        <v>131612.1922501321</v>
      </c>
      <c r="Z933">
        <f>SUMPRODUCT($B$7:$B$456,Y$7:Y$456,EXP(constants!$B$32+constants!$A$32*ABS($A$7:$A$456-$A933)))</f>
        <v>2.22510754979081E-4</v>
      </c>
      <c r="AA933">
        <f t="shared" si="252"/>
        <v>131612.19202762135</v>
      </c>
      <c r="AB933">
        <f t="shared" si="258"/>
        <v>131604.67655222784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1.4949703319338711E-5</v>
      </c>
      <c r="AL933" s="17">
        <f t="shared" si="253"/>
        <v>1.135955325524155E-10</v>
      </c>
      <c r="AQ933">
        <f t="shared" si="260"/>
        <v>1.135955325524155E-10</v>
      </c>
    </row>
    <row r="934" spans="1:43" x14ac:dyDescent="0.2">
      <c r="A934">
        <f>front!A934</f>
        <v>620.45000000000005</v>
      </c>
      <c r="B934" s="1">
        <f t="shared" si="259"/>
        <v>0.46000000000003638</v>
      </c>
      <c r="C934">
        <f>front!D934-front!B934</f>
        <v>38565.950000000004</v>
      </c>
      <c r="D934" s="2">
        <f>front!E934-front!C934</f>
        <v>52143.9</v>
      </c>
      <c r="E934" s="2">
        <f>IF(front!F934-front!C934&gt;0,front!F934-front!C934,0)</f>
        <v>52143.9</v>
      </c>
      <c r="F934" s="2">
        <f>front!I934-front!H934</f>
        <v>12310.8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39939.811533979773</v>
      </c>
      <c r="J934" s="4">
        <f>D934/(constants!$A$4+constants!$B$4*data!D934+constants!$C$4*data!D934^2+constants!$D$4*data!D934^3+constants!$E$4*data!D934^4+constants!$F$4*data!D934^5+constants!$G$4*data!D934^6+constants!$H$4*data!D934^7)</f>
        <v>54854.699907442904</v>
      </c>
      <c r="K934" s="4">
        <f>E934/(constants!$A$4+constants!$B$4*data!E934+constants!$C$4*data!E934^2+constants!$D$4*data!E934^3+constants!$E$4*data!E934^4+constants!$F$4*data!E934^5+constants!$G$4*data!E934^6+constants!$H$4*data!E934^7)</f>
        <v>54854.699907442904</v>
      </c>
      <c r="L934" s="4">
        <f>F934/(constants!$A$4+constants!$B$4*data!F934+constants!$C$4*data!F934^2+constants!$D$4*data!F934^3+constants!$E$4*data!F934^4+constants!$F$4*data!F934^5+constants!$G$4*data!F934^6+constants!$H$4*data!F934^7)</f>
        <v>12331.744234340205</v>
      </c>
      <c r="M934" s="4"/>
      <c r="N934" s="4"/>
      <c r="O934" s="4">
        <f t="shared" si="254"/>
        <v>133132.70511326593</v>
      </c>
      <c r="P934" s="4">
        <f t="shared" si="255"/>
        <v>18284.899969147635</v>
      </c>
      <c r="Q934" s="4">
        <f t="shared" si="255"/>
        <v>18284.899969147635</v>
      </c>
      <c r="R934" s="4">
        <f t="shared" si="256"/>
        <v>4110.5814114467348</v>
      </c>
      <c r="S934" s="4"/>
      <c r="T934" s="4"/>
      <c r="U934" s="4">
        <f t="shared" si="257"/>
        <v>1</v>
      </c>
      <c r="V934" s="4"/>
      <c r="W934" s="4"/>
      <c r="X934">
        <f>IF(front!E934&gt;$X$2,O934,P934)</f>
        <v>133132.70511326593</v>
      </c>
      <c r="Y934">
        <f t="shared" si="251"/>
        <v>132553.58345116302</v>
      </c>
      <c r="Z934">
        <f>SUMPRODUCT($B$7:$B$456,Y$7:Y$456,EXP(constants!$B$32+constants!$A$32*ABS($A$7:$A$456-$A934)))</f>
        <v>2.1676431068933422E-4</v>
      </c>
      <c r="AA934">
        <f t="shared" si="252"/>
        <v>132553.58323439871</v>
      </c>
      <c r="AB934">
        <f t="shared" si="258"/>
        <v>132546.06775900521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1.4975123812593939E-5</v>
      </c>
      <c r="AL934" s="17">
        <f t="shared" si="253"/>
        <v>1.1298052115602295E-10</v>
      </c>
      <c r="AQ934">
        <f t="shared" si="260"/>
        <v>1.1298052115602295E-10</v>
      </c>
    </row>
    <row r="935" spans="1:43" x14ac:dyDescent="0.2">
      <c r="A935">
        <f>front!A935</f>
        <v>620.9</v>
      </c>
      <c r="B935" s="1">
        <f t="shared" si="259"/>
        <v>0.44999999999993179</v>
      </c>
      <c r="C935">
        <f>front!D935-front!B935</f>
        <v>38565.950000000004</v>
      </c>
      <c r="D935" s="2">
        <f>front!E935-front!C935</f>
        <v>52143.9</v>
      </c>
      <c r="E935" s="2">
        <f>IF(front!F935-front!C935&gt;0,front!F935-front!C935,0)</f>
        <v>52143.9</v>
      </c>
      <c r="F935" s="2">
        <f>front!I935-front!H935</f>
        <v>12310.8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39939.811533979773</v>
      </c>
      <c r="J935" s="4">
        <f>D935/(constants!$A$4+constants!$B$4*data!D935+constants!$C$4*data!D935^2+constants!$D$4*data!D935^3+constants!$E$4*data!D935^4+constants!$F$4*data!D935^5+constants!$G$4*data!D935^6+constants!$H$4*data!D935^7)</f>
        <v>54854.699907442904</v>
      </c>
      <c r="K935" s="4">
        <f>E935/(constants!$A$4+constants!$B$4*data!E935+constants!$C$4*data!E935^2+constants!$D$4*data!E935^3+constants!$E$4*data!E935^4+constants!$F$4*data!E935^5+constants!$G$4*data!E935^6+constants!$H$4*data!E935^7)</f>
        <v>54854.699907442904</v>
      </c>
      <c r="L935" s="4">
        <f>F935/(constants!$A$4+constants!$B$4*data!F935+constants!$C$4*data!F935^2+constants!$D$4*data!F935^3+constants!$E$4*data!F935^4+constants!$F$4*data!F935^5+constants!$G$4*data!F935^6+constants!$H$4*data!F935^7)</f>
        <v>12331.744234340205</v>
      </c>
      <c r="M935" s="4"/>
      <c r="N935" s="4"/>
      <c r="O935" s="4">
        <f t="shared" si="254"/>
        <v>133132.70511326593</v>
      </c>
      <c r="P935" s="4">
        <f t="shared" si="255"/>
        <v>18284.899969147635</v>
      </c>
      <c r="Q935" s="4">
        <f t="shared" si="255"/>
        <v>18284.899969147635</v>
      </c>
      <c r="R935" s="4">
        <f t="shared" si="256"/>
        <v>4110.5814114467348</v>
      </c>
      <c r="S935" s="4"/>
      <c r="T935" s="4"/>
      <c r="U935" s="4">
        <f t="shared" si="257"/>
        <v>1</v>
      </c>
      <c r="V935" s="4"/>
      <c r="W935" s="4"/>
      <c r="X935">
        <f>IF(front!E935&gt;$X$2,O935,P935)</f>
        <v>133132.70511326593</v>
      </c>
      <c r="Y935">
        <f t="shared" si="251"/>
        <v>132553.58345116302</v>
      </c>
      <c r="Z935">
        <f>SUMPRODUCT($B$7:$B$456,Y$7:Y$456,EXP(constants!$B$32+constants!$A$32*ABS($A$7:$A$456-$A935)))</f>
        <v>2.1128641655141872E-4</v>
      </c>
      <c r="AA935">
        <f t="shared" si="252"/>
        <v>132553.58323987661</v>
      </c>
      <c r="AB935">
        <f t="shared" si="258"/>
        <v>132546.0677644831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1.4999953583763608E-5</v>
      </c>
      <c r="AL935" s="17">
        <f t="shared" si="253"/>
        <v>1.1316785051984001E-10</v>
      </c>
      <c r="AQ935">
        <f t="shared" si="260"/>
        <v>1.1316785051984001E-10</v>
      </c>
    </row>
    <row r="936" spans="1:43" x14ac:dyDescent="0.2">
      <c r="A936">
        <f>front!A936</f>
        <v>621.36</v>
      </c>
      <c r="B936" s="1">
        <f t="shared" si="259"/>
        <v>0.46000000000003638</v>
      </c>
      <c r="C936">
        <f>front!D936-front!B936</f>
        <v>38841.35</v>
      </c>
      <c r="D936" s="2">
        <f>front!E936-front!C936</f>
        <v>52663.1</v>
      </c>
      <c r="E936" s="2">
        <f>IF(front!F936-front!C936&gt;0,front!F936-front!C936,0)</f>
        <v>52663.1</v>
      </c>
      <c r="F936" s="2">
        <f>front!I936-front!H936</f>
        <v>8030.7000000000007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40238.850088563478</v>
      </c>
      <c r="J936" s="4">
        <f>D936/(constants!$A$4+constants!$B$4*data!D936+constants!$C$4*data!D936^2+constants!$D$4*data!D936^3+constants!$E$4*data!D936^4+constants!$F$4*data!D936^5+constants!$G$4*data!D936^6+constants!$H$4*data!D936^7)</f>
        <v>55429.304032803251</v>
      </c>
      <c r="K936" s="4">
        <f>E936/(constants!$A$4+constants!$B$4*data!E936+constants!$C$4*data!E936^2+constants!$D$4*data!E936^3+constants!$E$4*data!E936^4+constants!$F$4*data!E936^5+constants!$G$4*data!E936^6+constants!$H$4*data!E936^7)</f>
        <v>55429.304032803251</v>
      </c>
      <c r="L936" s="4">
        <f>F936/(constants!$A$4+constants!$B$4*data!F936+constants!$C$4*data!F936^2+constants!$D$4*data!F936^3+constants!$E$4*data!F936^4+constants!$F$4*data!F936^5+constants!$G$4*data!F936^6+constants!$H$4*data!F936^7)</f>
        <v>8020.8218661686815</v>
      </c>
      <c r="M936" s="4"/>
      <c r="N936" s="4"/>
      <c r="O936" s="4">
        <f t="shared" si="254"/>
        <v>134129.50029521159</v>
      </c>
      <c r="P936" s="4">
        <f t="shared" si="255"/>
        <v>18476.434677601083</v>
      </c>
      <c r="Q936" s="4">
        <f t="shared" si="255"/>
        <v>18476.434677601083</v>
      </c>
      <c r="R936" s="4">
        <f t="shared" si="256"/>
        <v>2673.6072887228938</v>
      </c>
      <c r="S936" s="4"/>
      <c r="T936" s="4"/>
      <c r="U936" s="4">
        <f t="shared" si="257"/>
        <v>1</v>
      </c>
      <c r="V936" s="4"/>
      <c r="W936" s="4"/>
      <c r="X936">
        <f>IF(front!E936&gt;$X$2,O936,P936)</f>
        <v>134129.50029521159</v>
      </c>
      <c r="Y936">
        <f t="shared" si="251"/>
        <v>133550.37863310869</v>
      </c>
      <c r="Z936">
        <f>SUMPRODUCT($B$7:$B$456,Y$7:Y$456,EXP(constants!$B$32+constants!$A$32*ABS($A$7:$A$456-$A936)))</f>
        <v>2.0582984604988457E-4</v>
      </c>
      <c r="AA936">
        <f t="shared" si="252"/>
        <v>133550.37842727883</v>
      </c>
      <c r="AB936">
        <f t="shared" si="258"/>
        <v>133542.86295188533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1.5025296078434809E-5</v>
      </c>
      <c r="AL936" s="17">
        <f t="shared" si="253"/>
        <v>1.1251290968539691E-10</v>
      </c>
      <c r="AQ936">
        <f t="shared" si="260"/>
        <v>1.1251290968539691E-10</v>
      </c>
    </row>
    <row r="937" spans="1:43" x14ac:dyDescent="0.2">
      <c r="A937">
        <f>front!A937</f>
        <v>621.80999999999995</v>
      </c>
      <c r="B937" s="1">
        <f t="shared" si="259"/>
        <v>0.44999999999993179</v>
      </c>
      <c r="C937">
        <f>front!D937-front!B937</f>
        <v>38841.35</v>
      </c>
      <c r="D937" s="2">
        <f>front!E937-front!C937</f>
        <v>52663.1</v>
      </c>
      <c r="E937" s="2">
        <f>IF(front!F937-front!C937&gt;0,front!F937-front!C937,0)</f>
        <v>52663.1</v>
      </c>
      <c r="F937" s="2">
        <f>front!I937-front!H937</f>
        <v>8030.7000000000007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40238.850088563478</v>
      </c>
      <c r="J937" s="4">
        <f>D937/(constants!$A$4+constants!$B$4*data!D937+constants!$C$4*data!D937^2+constants!$D$4*data!D937^3+constants!$E$4*data!D937^4+constants!$F$4*data!D937^5+constants!$G$4*data!D937^6+constants!$H$4*data!D937^7)</f>
        <v>55429.304032803251</v>
      </c>
      <c r="K937" s="4">
        <f>E937/(constants!$A$4+constants!$B$4*data!E937+constants!$C$4*data!E937^2+constants!$D$4*data!E937^3+constants!$E$4*data!E937^4+constants!$F$4*data!E937^5+constants!$G$4*data!E937^6+constants!$H$4*data!E937^7)</f>
        <v>55429.304032803251</v>
      </c>
      <c r="L937" s="4">
        <f>F937/(constants!$A$4+constants!$B$4*data!F937+constants!$C$4*data!F937^2+constants!$D$4*data!F937^3+constants!$E$4*data!F937^4+constants!$F$4*data!F937^5+constants!$G$4*data!F937^6+constants!$H$4*data!F937^7)</f>
        <v>8020.8218661686815</v>
      </c>
      <c r="M937" s="4"/>
      <c r="N937" s="4"/>
      <c r="O937" s="4">
        <f t="shared" si="254"/>
        <v>134129.50029521159</v>
      </c>
      <c r="P937" s="4">
        <f t="shared" si="255"/>
        <v>18476.434677601083</v>
      </c>
      <c r="Q937" s="4">
        <f t="shared" si="255"/>
        <v>18476.434677601083</v>
      </c>
      <c r="R937" s="4">
        <f t="shared" si="256"/>
        <v>2673.6072887228938</v>
      </c>
      <c r="S937" s="4"/>
      <c r="T937" s="4"/>
      <c r="U937" s="4">
        <f t="shared" si="257"/>
        <v>1</v>
      </c>
      <c r="V937" s="4"/>
      <c r="W937" s="4"/>
      <c r="X937">
        <f>IF(front!E937&gt;$X$2,O937,P937)</f>
        <v>134129.50029521159</v>
      </c>
      <c r="Y937">
        <f t="shared" si="251"/>
        <v>133550.37863310869</v>
      </c>
      <c r="Z937">
        <f>SUMPRODUCT($B$7:$B$456,Y$7:Y$456,EXP(constants!$B$32+constants!$A$32*ABS($A$7:$A$456-$A937)))</f>
        <v>2.006282789491977E-4</v>
      </c>
      <c r="AA937">
        <f t="shared" si="252"/>
        <v>133550.37843248041</v>
      </c>
      <c r="AB937">
        <f t="shared" si="258"/>
        <v>133542.86295708691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1.50500493532174E-5</v>
      </c>
      <c r="AL937" s="17">
        <f t="shared" si="253"/>
        <v>1.1269826795651094E-10</v>
      </c>
      <c r="AQ937">
        <f t="shared" si="260"/>
        <v>1.1269826795651094E-10</v>
      </c>
    </row>
    <row r="938" spans="1:43" x14ac:dyDescent="0.2">
      <c r="A938">
        <f>front!A938</f>
        <v>622.27</v>
      </c>
      <c r="B938" s="1">
        <f t="shared" si="259"/>
        <v>0.46000000000003638</v>
      </c>
      <c r="C938">
        <f>front!D938-front!B938</f>
        <v>38997.75</v>
      </c>
      <c r="D938" s="2">
        <f>front!E938-front!C938</f>
        <v>51775.7</v>
      </c>
      <c r="E938" s="2">
        <f>IF(front!F938-front!C938&gt;0,front!F938-front!C938,0)</f>
        <v>51775.7</v>
      </c>
      <c r="F938" s="2">
        <f>front!I938-front!H938</f>
        <v>11213.2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40408.756926108137</v>
      </c>
      <c r="J938" s="4">
        <f>D938/(constants!$A$4+constants!$B$4*data!D938+constants!$C$4*data!D938^2+constants!$D$4*data!D938^3+constants!$E$4*data!D938^4+constants!$F$4*data!D938^5+constants!$G$4*data!D938^6+constants!$H$4*data!D938^7)</f>
        <v>54447.343628467454</v>
      </c>
      <c r="K938" s="4">
        <f>E938/(constants!$A$4+constants!$B$4*data!E938+constants!$C$4*data!E938^2+constants!$D$4*data!E938^3+constants!$E$4*data!E938^4+constants!$F$4*data!E938^5+constants!$G$4*data!E938^6+constants!$H$4*data!E938^7)</f>
        <v>54447.343628467454</v>
      </c>
      <c r="L938" s="4">
        <f>F938/(constants!$A$4+constants!$B$4*data!F938+constants!$C$4*data!F938^2+constants!$D$4*data!F938^3+constants!$E$4*data!F938^4+constants!$F$4*data!F938^5+constants!$G$4*data!F938^6+constants!$H$4*data!F938^7)</f>
        <v>11221.79855461666</v>
      </c>
      <c r="M938" s="4"/>
      <c r="N938" s="4"/>
      <c r="O938" s="4">
        <f t="shared" si="254"/>
        <v>134695.85642036045</v>
      </c>
      <c r="P938" s="4">
        <f t="shared" si="255"/>
        <v>18149.114542822485</v>
      </c>
      <c r="Q938" s="4">
        <f t="shared" si="255"/>
        <v>18149.114542822485</v>
      </c>
      <c r="R938" s="4">
        <f t="shared" si="256"/>
        <v>3740.5995182055531</v>
      </c>
      <c r="S938" s="4"/>
      <c r="T938" s="4"/>
      <c r="U938" s="4">
        <f t="shared" si="257"/>
        <v>1</v>
      </c>
      <c r="V938" s="4"/>
      <c r="W938" s="4"/>
      <c r="X938">
        <f>IF(front!E938&gt;$X$2,O938,P938)</f>
        <v>134695.85642036045</v>
      </c>
      <c r="Y938">
        <f t="shared" si="251"/>
        <v>134116.73475825755</v>
      </c>
      <c r="Z938">
        <f>SUMPRODUCT($B$7:$B$456,Y$7:Y$456,EXP(constants!$B$32+constants!$A$32*ABS($A$7:$A$456-$A938)))</f>
        <v>1.9544695983481289E-4</v>
      </c>
      <c r="AA938">
        <f t="shared" si="252"/>
        <v>134116.7345628106</v>
      </c>
      <c r="AB938">
        <f t="shared" si="258"/>
        <v>134109.21908741709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1.5075313456170049E-5</v>
      </c>
      <c r="AL938" s="17">
        <f t="shared" si="253"/>
        <v>1.1241071686759604E-10</v>
      </c>
      <c r="AQ938">
        <f t="shared" si="260"/>
        <v>1.1241071686759604E-10</v>
      </c>
    </row>
    <row r="939" spans="1:43" x14ac:dyDescent="0.2">
      <c r="A939">
        <f>front!A939</f>
        <v>622.72</v>
      </c>
      <c r="B939" s="1">
        <f t="shared" si="259"/>
        <v>0.45000000000004547</v>
      </c>
      <c r="C939">
        <f>front!D939-front!B939</f>
        <v>38997.75</v>
      </c>
      <c r="D939" s="2">
        <f>front!E939-front!C939</f>
        <v>51775.7</v>
      </c>
      <c r="E939" s="2">
        <f>IF(front!F939-front!C939&gt;0,front!F939-front!C939,0)</f>
        <v>51775.7</v>
      </c>
      <c r="F939" s="2">
        <f>front!I939-front!H939</f>
        <v>11213.2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40408.756926108137</v>
      </c>
      <c r="J939" s="4">
        <f>D939/(constants!$A$4+constants!$B$4*data!D939+constants!$C$4*data!D939^2+constants!$D$4*data!D939^3+constants!$E$4*data!D939^4+constants!$F$4*data!D939^5+constants!$G$4*data!D939^6+constants!$H$4*data!D939^7)</f>
        <v>54447.343628467454</v>
      </c>
      <c r="K939" s="4">
        <f>E939/(constants!$A$4+constants!$B$4*data!E939+constants!$C$4*data!E939^2+constants!$D$4*data!E939^3+constants!$E$4*data!E939^4+constants!$F$4*data!E939^5+constants!$G$4*data!E939^6+constants!$H$4*data!E939^7)</f>
        <v>54447.343628467454</v>
      </c>
      <c r="L939" s="4">
        <f>F939/(constants!$A$4+constants!$B$4*data!F939+constants!$C$4*data!F939^2+constants!$D$4*data!F939^3+constants!$E$4*data!F939^4+constants!$F$4*data!F939^5+constants!$G$4*data!F939^6+constants!$H$4*data!F939^7)</f>
        <v>11221.79855461666</v>
      </c>
      <c r="M939" s="4"/>
      <c r="N939" s="4"/>
      <c r="O939" s="4">
        <f t="shared" si="254"/>
        <v>134695.85642036045</v>
      </c>
      <c r="P939" s="4">
        <f t="shared" si="255"/>
        <v>18149.114542822485</v>
      </c>
      <c r="Q939" s="4">
        <f t="shared" si="255"/>
        <v>18149.114542822485</v>
      </c>
      <c r="R939" s="4">
        <f t="shared" si="256"/>
        <v>3740.5995182055531</v>
      </c>
      <c r="S939" s="4"/>
      <c r="T939" s="4"/>
      <c r="U939" s="4">
        <f t="shared" si="257"/>
        <v>1</v>
      </c>
      <c r="V939" s="4"/>
      <c r="W939" s="4"/>
      <c r="X939">
        <f>IF(front!E939&gt;$X$2,O939,P939)</f>
        <v>134695.85642036045</v>
      </c>
      <c r="Y939">
        <f t="shared" si="251"/>
        <v>134116.73475825755</v>
      </c>
      <c r="Z939">
        <f>SUMPRODUCT($B$7:$B$456,Y$7:Y$456,EXP(constants!$B$32+constants!$A$32*ABS($A$7:$A$456-$A939)))</f>
        <v>1.9050778072295604E-4</v>
      </c>
      <c r="AA939">
        <f t="shared" si="252"/>
        <v>134116.73456774975</v>
      </c>
      <c r="AB939">
        <f t="shared" si="258"/>
        <v>134109.21909235624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1.5099989854483243E-5</v>
      </c>
      <c r="AL939" s="17">
        <f t="shared" si="253"/>
        <v>1.1259471911535342E-10</v>
      </c>
      <c r="AQ939">
        <f t="shared" si="260"/>
        <v>1.1259471911535342E-10</v>
      </c>
    </row>
    <row r="940" spans="1:43" x14ac:dyDescent="0.2">
      <c r="A940">
        <f>front!A940</f>
        <v>623.17999999999995</v>
      </c>
      <c r="B940" s="1">
        <f t="shared" si="259"/>
        <v>0.45999999999992269</v>
      </c>
      <c r="C940">
        <f>front!D940-front!B940</f>
        <v>39248.35</v>
      </c>
      <c r="D940" s="2">
        <f>front!E940-front!C940</f>
        <v>52880.7</v>
      </c>
      <c r="E940" s="2">
        <f>IF(front!F940-front!C940&gt;0,front!F940-front!C940,0)</f>
        <v>52880.7</v>
      </c>
      <c r="F940" s="2">
        <f>front!I940-front!H940</f>
        <v>12344.099999999999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40681.123032503107</v>
      </c>
      <c r="J940" s="4">
        <f>D940/(constants!$A$4+constants!$B$4*data!D940+constants!$C$4*data!D940^2+constants!$D$4*data!D940^3+constants!$E$4*data!D940^4+constants!$F$4*data!D940^5+constants!$G$4*data!D940^6+constants!$H$4*data!D940^7)</f>
        <v>55670.197928881862</v>
      </c>
      <c r="K940" s="4">
        <f>E940/(constants!$A$4+constants!$B$4*data!E940+constants!$C$4*data!E940^2+constants!$D$4*data!E940^3+constants!$E$4*data!E940^4+constants!$F$4*data!E940^5+constants!$G$4*data!E940^6+constants!$H$4*data!E940^7)</f>
        <v>55670.197928881862</v>
      </c>
      <c r="L940" s="4">
        <f>F940/(constants!$A$4+constants!$B$4*data!F940+constants!$C$4*data!F940^2+constants!$D$4*data!F940^3+constants!$E$4*data!F940^4+constants!$F$4*data!F940^5+constants!$G$4*data!F940^6+constants!$H$4*data!F940^7)</f>
        <v>12365.473155766382</v>
      </c>
      <c r="M940" s="4"/>
      <c r="N940" s="4"/>
      <c r="O940" s="4">
        <f t="shared" si="254"/>
        <v>135603.74344167701</v>
      </c>
      <c r="P940" s="4">
        <f t="shared" si="255"/>
        <v>18556.732642960622</v>
      </c>
      <c r="Q940" s="4">
        <f t="shared" si="255"/>
        <v>18556.732642960622</v>
      </c>
      <c r="R940" s="4">
        <f t="shared" si="256"/>
        <v>4121.8243852554606</v>
      </c>
      <c r="S940" s="4"/>
      <c r="T940" s="4"/>
      <c r="U940" s="4">
        <f t="shared" si="257"/>
        <v>1</v>
      </c>
      <c r="V940" s="4"/>
      <c r="W940" s="4"/>
      <c r="X940">
        <f>IF(front!E940&gt;$X$2,O940,P940)</f>
        <v>135603.74344167701</v>
      </c>
      <c r="Y940">
        <f t="shared" si="251"/>
        <v>135024.62177957411</v>
      </c>
      <c r="Z940">
        <f>SUMPRODUCT($B$7:$B$456,Y$7:Y$456,EXP(constants!$B$32+constants!$A$32*ABS($A$7:$A$456-$A940)))</f>
        <v>1.8558782820744557E-4</v>
      </c>
      <c r="AA940">
        <f t="shared" si="252"/>
        <v>135024.62159398629</v>
      </c>
      <c r="AB940">
        <f t="shared" si="258"/>
        <v>135017.10611859278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1.5125175181783816E-5</v>
      </c>
      <c r="AL940" s="17">
        <f t="shared" si="253"/>
        <v>1.1202413987823559E-10</v>
      </c>
      <c r="AQ940">
        <f t="shared" si="260"/>
        <v>1.1202413987823559E-10</v>
      </c>
    </row>
    <row r="941" spans="1:43" x14ac:dyDescent="0.2">
      <c r="A941">
        <f>front!A941</f>
        <v>623.63</v>
      </c>
      <c r="B941" s="1">
        <f t="shared" si="259"/>
        <v>0.45000000000004547</v>
      </c>
      <c r="C941">
        <f>front!D941-front!B941</f>
        <v>39248.35</v>
      </c>
      <c r="D941" s="2">
        <f>front!E941-front!C941</f>
        <v>52880.7</v>
      </c>
      <c r="E941" s="2">
        <f>IF(front!F941-front!C941&gt;0,front!F941-front!C941,0)</f>
        <v>52880.7</v>
      </c>
      <c r="F941" s="2">
        <f>front!I941-front!H941</f>
        <v>12344.099999999999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40681.123032503107</v>
      </c>
      <c r="J941" s="4">
        <f>D941/(constants!$A$4+constants!$B$4*data!D941+constants!$C$4*data!D941^2+constants!$D$4*data!D941^3+constants!$E$4*data!D941^4+constants!$F$4*data!D941^5+constants!$G$4*data!D941^6+constants!$H$4*data!D941^7)</f>
        <v>55670.197928881862</v>
      </c>
      <c r="K941" s="4">
        <f>E941/(constants!$A$4+constants!$B$4*data!E941+constants!$C$4*data!E941^2+constants!$D$4*data!E941^3+constants!$E$4*data!E941^4+constants!$F$4*data!E941^5+constants!$G$4*data!E941^6+constants!$H$4*data!E941^7)</f>
        <v>55670.197928881862</v>
      </c>
      <c r="L941" s="4">
        <f>F941/(constants!$A$4+constants!$B$4*data!F941+constants!$C$4*data!F941^2+constants!$D$4*data!F941^3+constants!$E$4*data!F941^4+constants!$F$4*data!F941^5+constants!$G$4*data!F941^6+constants!$H$4*data!F941^7)</f>
        <v>12365.473155766382</v>
      </c>
      <c r="M941" s="4"/>
      <c r="N941" s="4"/>
      <c r="O941" s="4">
        <f t="shared" si="254"/>
        <v>135603.74344167701</v>
      </c>
      <c r="P941" s="4">
        <f t="shared" si="255"/>
        <v>18556.732642960622</v>
      </c>
      <c r="Q941" s="4">
        <f t="shared" si="255"/>
        <v>18556.732642960622</v>
      </c>
      <c r="R941" s="4">
        <f t="shared" si="256"/>
        <v>4121.8243852554606</v>
      </c>
      <c r="S941" s="4"/>
      <c r="T941" s="4"/>
      <c r="U941" s="4">
        <f t="shared" si="257"/>
        <v>1</v>
      </c>
      <c r="V941" s="4"/>
      <c r="W941" s="4"/>
      <c r="X941">
        <f>IF(front!E941&gt;$X$2,O941,P941)</f>
        <v>135603.74344167701</v>
      </c>
      <c r="Y941">
        <f t="shared" si="251"/>
        <v>135024.62177957411</v>
      </c>
      <c r="Z941">
        <f>SUMPRODUCT($B$7:$B$456,Y$7:Y$456,EXP(constants!$B$32+constants!$A$32*ABS($A$7:$A$456-$A941)))</f>
        <v>1.8089780117775002E-4</v>
      </c>
      <c r="AA941">
        <f t="shared" si="252"/>
        <v>135024.62159867631</v>
      </c>
      <c r="AB941">
        <f t="shared" si="258"/>
        <v>135017.10612328281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1.5149774332521227E-5</v>
      </c>
      <c r="AL941" s="17">
        <f t="shared" si="253"/>
        <v>1.1220633271970824E-10</v>
      </c>
      <c r="AQ941">
        <f t="shared" si="260"/>
        <v>1.1220633271970824E-10</v>
      </c>
    </row>
    <row r="942" spans="1:43" x14ac:dyDescent="0.2">
      <c r="A942">
        <f>front!A942</f>
        <v>624.08000000000004</v>
      </c>
      <c r="B942" s="1">
        <f t="shared" si="259"/>
        <v>0.45000000000004547</v>
      </c>
      <c r="C942">
        <f>front!D942-front!B942</f>
        <v>39435.800000000003</v>
      </c>
      <c r="D942" s="2">
        <f>front!E942-front!C942</f>
        <v>51948.6</v>
      </c>
      <c r="E942" s="2">
        <f>IF(front!F942-front!C942&gt;0,front!F942-front!C942,0)</f>
        <v>51948.6</v>
      </c>
      <c r="F942" s="2">
        <f>front!I942-front!H942</f>
        <v>10997.7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40884.953692843046</v>
      </c>
      <c r="J942" s="4">
        <f>D942/(constants!$A$4+constants!$B$4*data!D942+constants!$C$4*data!D942^2+constants!$D$4*data!D942^3+constants!$E$4*data!D942^4+constants!$F$4*data!D942^5+constants!$G$4*data!D942^6+constants!$H$4*data!D942^7)</f>
        <v>54638.617655165544</v>
      </c>
      <c r="K942" s="4">
        <f>E942/(constants!$A$4+constants!$B$4*data!E942+constants!$C$4*data!E942^2+constants!$D$4*data!E942^3+constants!$E$4*data!E942^4+constants!$F$4*data!E942^5+constants!$G$4*data!E942^6+constants!$H$4*data!E942^7)</f>
        <v>54638.617655165544</v>
      </c>
      <c r="L942" s="4">
        <f>F942/(constants!$A$4+constants!$B$4*data!F942+constants!$C$4*data!F942^2+constants!$D$4*data!F942^3+constants!$E$4*data!F942^4+constants!$F$4*data!F942^5+constants!$G$4*data!F942^6+constants!$H$4*data!F942^7)</f>
        <v>11004.270038032029</v>
      </c>
      <c r="M942" s="4"/>
      <c r="N942" s="4"/>
      <c r="O942" s="4">
        <f t="shared" si="254"/>
        <v>136283.17897614351</v>
      </c>
      <c r="P942" s="4">
        <f t="shared" si="255"/>
        <v>18212.872551721848</v>
      </c>
      <c r="Q942" s="4">
        <f t="shared" si="255"/>
        <v>18212.872551721848</v>
      </c>
      <c r="R942" s="4">
        <f t="shared" si="256"/>
        <v>3668.0900126773431</v>
      </c>
      <c r="S942" s="4"/>
      <c r="T942" s="4"/>
      <c r="U942" s="4">
        <f t="shared" si="257"/>
        <v>1</v>
      </c>
      <c r="V942" s="4"/>
      <c r="W942" s="4"/>
      <c r="X942">
        <f>IF(front!E942&gt;$X$2,O942,P942)</f>
        <v>136283.17897614351</v>
      </c>
      <c r="Y942">
        <f t="shared" si="251"/>
        <v>135704.0573140406</v>
      </c>
      <c r="Z942">
        <f>SUMPRODUCT($B$7:$B$456,Y$7:Y$456,EXP(constants!$B$32+constants!$A$32*ABS($A$7:$A$456-$A942)))</f>
        <v>1.7632629675673914E-4</v>
      </c>
      <c r="AA942">
        <f t="shared" si="252"/>
        <v>135704.05713771432</v>
      </c>
      <c r="AB942">
        <f t="shared" si="258"/>
        <v>135696.54166232081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1.5174335149517486E-5</v>
      </c>
      <c r="AL942" s="17">
        <f t="shared" si="253"/>
        <v>1.118255112741092E-10</v>
      </c>
      <c r="AQ942">
        <f t="shared" si="260"/>
        <v>1.118255112741092E-10</v>
      </c>
    </row>
    <row r="943" spans="1:43" x14ac:dyDescent="0.2">
      <c r="A943">
        <f>front!A943</f>
        <v>624.54</v>
      </c>
      <c r="B943" s="1">
        <f t="shared" si="259"/>
        <v>0.45999999999992269</v>
      </c>
      <c r="C943">
        <f>front!D943-front!B943</f>
        <v>39435.800000000003</v>
      </c>
      <c r="D943" s="2">
        <f>front!E943-front!C943</f>
        <v>51948.6</v>
      </c>
      <c r="E943" s="2">
        <f>IF(front!F943-front!C943&gt;0,front!F943-front!C943,0)</f>
        <v>51948.6</v>
      </c>
      <c r="F943" s="2">
        <f>front!I943-front!H943</f>
        <v>10997.7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40884.953692843046</v>
      </c>
      <c r="J943" s="4">
        <f>D943/(constants!$A$4+constants!$B$4*data!D943+constants!$C$4*data!D943^2+constants!$D$4*data!D943^3+constants!$E$4*data!D943^4+constants!$F$4*data!D943^5+constants!$G$4*data!D943^6+constants!$H$4*data!D943^7)</f>
        <v>54638.617655165544</v>
      </c>
      <c r="K943" s="4">
        <f>E943/(constants!$A$4+constants!$B$4*data!E943+constants!$C$4*data!E943^2+constants!$D$4*data!E943^3+constants!$E$4*data!E943^4+constants!$F$4*data!E943^5+constants!$G$4*data!E943^6+constants!$H$4*data!E943^7)</f>
        <v>54638.617655165544</v>
      </c>
      <c r="L943" s="4">
        <f>F943/(constants!$A$4+constants!$B$4*data!F943+constants!$C$4*data!F943^2+constants!$D$4*data!F943^3+constants!$E$4*data!F943^4+constants!$F$4*data!F943^5+constants!$G$4*data!F943^6+constants!$H$4*data!F943^7)</f>
        <v>11004.270038032029</v>
      </c>
      <c r="M943" s="4"/>
      <c r="N943" s="4"/>
      <c r="O943" s="4">
        <f t="shared" si="254"/>
        <v>136283.17897614351</v>
      </c>
      <c r="P943" s="4">
        <f t="shared" si="255"/>
        <v>18212.872551721848</v>
      </c>
      <c r="Q943" s="4">
        <f t="shared" si="255"/>
        <v>18212.872551721848</v>
      </c>
      <c r="R943" s="4">
        <f t="shared" si="256"/>
        <v>3668.0900126773431</v>
      </c>
      <c r="S943" s="4"/>
      <c r="T943" s="4"/>
      <c r="U943" s="4">
        <f t="shared" si="257"/>
        <v>1</v>
      </c>
      <c r="V943" s="4"/>
      <c r="W943" s="4"/>
      <c r="X943">
        <f>IF(front!E943&gt;$X$2,O943,P943)</f>
        <v>136283.17897614351</v>
      </c>
      <c r="Y943">
        <f t="shared" si="251"/>
        <v>135704.0573140406</v>
      </c>
      <c r="Z943">
        <f>SUMPRODUCT($B$7:$B$456,Y$7:Y$456,EXP(constants!$B$32+constants!$A$32*ABS($A$7:$A$456-$A943)))</f>
        <v>1.7177258769568752E-4</v>
      </c>
      <c r="AA943">
        <f t="shared" si="252"/>
        <v>135704.05714226802</v>
      </c>
      <c r="AB943">
        <f t="shared" si="258"/>
        <v>135696.54166687452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1.51994020503596E-5</v>
      </c>
      <c r="AL943" s="17">
        <f t="shared" si="253"/>
        <v>1.1201023890257324E-10</v>
      </c>
      <c r="AQ943">
        <f t="shared" si="260"/>
        <v>1.1201023890257324E-10</v>
      </c>
    </row>
    <row r="944" spans="1:43" x14ac:dyDescent="0.2">
      <c r="A944">
        <f>front!A944</f>
        <v>624.99</v>
      </c>
      <c r="B944" s="1">
        <f t="shared" si="259"/>
        <v>0.45000000000004547</v>
      </c>
      <c r="C944">
        <f>front!D944-front!B944</f>
        <v>39672.6</v>
      </c>
      <c r="D944" s="2">
        <f>front!E944-front!C944</f>
        <v>52732.7</v>
      </c>
      <c r="E944" s="2">
        <f>IF(front!F944-front!C944&gt;0,front!F944-front!C944,0)</f>
        <v>52732.7</v>
      </c>
      <c r="F944" s="2">
        <f>front!I944-front!H944</f>
        <v>11975.600000000002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41142.568047824258</v>
      </c>
      <c r="J944" s="4">
        <f>D944/(constants!$A$4+constants!$B$4*data!D944+constants!$C$4*data!D944^2+constants!$D$4*data!D944^3+constants!$E$4*data!D944^4+constants!$F$4*data!D944^5+constants!$G$4*data!D944^6+constants!$H$4*data!D944^7)</f>
        <v>55506.349608568307</v>
      </c>
      <c r="K944" s="4">
        <f>E944/(constants!$A$4+constants!$B$4*data!E944+constants!$C$4*data!E944^2+constants!$D$4*data!E944^3+constants!$E$4*data!E944^4+constants!$F$4*data!E944^5+constants!$G$4*data!E944^6+constants!$H$4*data!E944^7)</f>
        <v>55506.349608568307</v>
      </c>
      <c r="L944" s="4">
        <f>F944/(constants!$A$4+constants!$B$4*data!F944+constants!$C$4*data!F944^2+constants!$D$4*data!F944^3+constants!$E$4*data!F944^4+constants!$F$4*data!F944^5+constants!$G$4*data!F944^6+constants!$H$4*data!F944^7)</f>
        <v>11992.408068475434</v>
      </c>
      <c r="M944" s="4"/>
      <c r="N944" s="4"/>
      <c r="O944" s="4">
        <f t="shared" si="254"/>
        <v>137141.89349274753</v>
      </c>
      <c r="P944" s="4">
        <f t="shared" si="255"/>
        <v>18502.116536189438</v>
      </c>
      <c r="Q944" s="4">
        <f t="shared" si="255"/>
        <v>18502.116536189438</v>
      </c>
      <c r="R944" s="4">
        <f t="shared" si="256"/>
        <v>3997.4693561584777</v>
      </c>
      <c r="S944" s="4"/>
      <c r="T944" s="4"/>
      <c r="U944" s="4">
        <f t="shared" si="257"/>
        <v>1</v>
      </c>
      <c r="V944" s="4"/>
      <c r="W944" s="4"/>
      <c r="X944">
        <f>IF(front!E944&gt;$X$2,O944,P944)</f>
        <v>137141.89349274753</v>
      </c>
      <c r="Y944">
        <f t="shared" si="251"/>
        <v>136562.77183064463</v>
      </c>
      <c r="Z944">
        <f>SUMPRODUCT($B$7:$B$456,Y$7:Y$456,EXP(constants!$B$32+constants!$A$32*ABS($A$7:$A$456-$A944)))</f>
        <v>1.6743168836497806E-4</v>
      </c>
      <c r="AA944">
        <f t="shared" si="252"/>
        <v>136562.77166321294</v>
      </c>
      <c r="AB944">
        <f t="shared" si="258"/>
        <v>136555.25618781944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1.522388508178184E-5</v>
      </c>
      <c r="AL944" s="17">
        <f t="shared" si="253"/>
        <v>1.1148516363839382E-10</v>
      </c>
      <c r="AQ944">
        <f t="shared" si="260"/>
        <v>1.1148516363839382E-10</v>
      </c>
    </row>
    <row r="945" spans="1:43" x14ac:dyDescent="0.2">
      <c r="A945">
        <f>front!A945</f>
        <v>625.45000000000005</v>
      </c>
      <c r="B945" s="1">
        <f t="shared" si="259"/>
        <v>0.46000000000003638</v>
      </c>
      <c r="C945">
        <f>front!D945-front!B945</f>
        <v>39672.6</v>
      </c>
      <c r="D945" s="2">
        <f>front!E945-front!C945</f>
        <v>52732.7</v>
      </c>
      <c r="E945" s="2">
        <f>IF(front!F945-front!C945&gt;0,front!F945-front!C945,0)</f>
        <v>52732.7</v>
      </c>
      <c r="F945" s="2">
        <f>front!I945-front!H945</f>
        <v>11975.600000000002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41142.568047824258</v>
      </c>
      <c r="J945" s="4">
        <f>D945/(constants!$A$4+constants!$B$4*data!D945+constants!$C$4*data!D945^2+constants!$D$4*data!D945^3+constants!$E$4*data!D945^4+constants!$F$4*data!D945^5+constants!$G$4*data!D945^6+constants!$H$4*data!D945^7)</f>
        <v>55506.349608568307</v>
      </c>
      <c r="K945" s="4">
        <f>E945/(constants!$A$4+constants!$B$4*data!E945+constants!$C$4*data!E945^2+constants!$D$4*data!E945^3+constants!$E$4*data!E945^4+constants!$F$4*data!E945^5+constants!$G$4*data!E945^6+constants!$H$4*data!E945^7)</f>
        <v>55506.349608568307</v>
      </c>
      <c r="L945" s="4">
        <f>F945/(constants!$A$4+constants!$B$4*data!F945+constants!$C$4*data!F945^2+constants!$D$4*data!F945^3+constants!$E$4*data!F945^4+constants!$F$4*data!F945^5+constants!$G$4*data!F945^6+constants!$H$4*data!F945^7)</f>
        <v>11992.408068475434</v>
      </c>
      <c r="M945" s="4"/>
      <c r="N945" s="4"/>
      <c r="O945" s="4">
        <f t="shared" si="254"/>
        <v>137141.89349274753</v>
      </c>
      <c r="P945" s="4">
        <f t="shared" si="255"/>
        <v>18502.116536189438</v>
      </c>
      <c r="Q945" s="4">
        <f t="shared" si="255"/>
        <v>18502.116536189438</v>
      </c>
      <c r="R945" s="4">
        <f t="shared" si="256"/>
        <v>3997.4693561584777</v>
      </c>
      <c r="S945" s="4"/>
      <c r="T945" s="4"/>
      <c r="U945" s="4">
        <f t="shared" si="257"/>
        <v>1</v>
      </c>
      <c r="V945" s="4"/>
      <c r="W945" s="4"/>
      <c r="X945">
        <f>IF(front!E945&gt;$X$2,O945,P945)</f>
        <v>137141.89349274753</v>
      </c>
      <c r="Y945">
        <f t="shared" si="251"/>
        <v>136562.77183064463</v>
      </c>
      <c r="Z945">
        <f>SUMPRODUCT($B$7:$B$456,Y$7:Y$456,EXP(constants!$B$32+constants!$A$32*ABS($A$7:$A$456-$A945)))</f>
        <v>1.6310768672461674E-4</v>
      </c>
      <c r="AA945">
        <f t="shared" si="252"/>
        <v>136562.77166753696</v>
      </c>
      <c r="AB945">
        <f t="shared" si="258"/>
        <v>136555.25619214345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1.5248872289012533E-5</v>
      </c>
      <c r="AL945" s="17">
        <f t="shared" si="253"/>
        <v>1.1166814602549044E-10</v>
      </c>
      <c r="AQ945">
        <f t="shared" si="260"/>
        <v>1.1166814602549044E-10</v>
      </c>
    </row>
    <row r="946" spans="1:43" x14ac:dyDescent="0.2">
      <c r="A946">
        <f>front!A946</f>
        <v>625.9</v>
      </c>
      <c r="B946" s="1">
        <f t="shared" si="259"/>
        <v>0.44999999999993179</v>
      </c>
      <c r="C946">
        <f>front!D946-front!B946</f>
        <v>39827.75</v>
      </c>
      <c r="D946" s="2">
        <f>front!E946-front!C946</f>
        <v>53121.599999999999</v>
      </c>
      <c r="E946" s="2">
        <f>IF(front!F946-front!C946&gt;0,front!F946-front!C946,0)</f>
        <v>53121.599999999999</v>
      </c>
      <c r="F946" s="2">
        <f>front!I946-front!H946</f>
        <v>9764.5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41311.428490266633</v>
      </c>
      <c r="J946" s="4">
        <f>D946/(constants!$A$4+constants!$B$4*data!D946+constants!$C$4*data!D946^2+constants!$D$4*data!D946^3+constants!$E$4*data!D946^4+constants!$F$4*data!D946^5+constants!$G$4*data!D946^6+constants!$H$4*data!D946^7)</f>
        <v>55936.942765819054</v>
      </c>
      <c r="K946" s="4">
        <f>E946/(constants!$A$4+constants!$B$4*data!E946+constants!$C$4*data!E946^2+constants!$D$4*data!E946^3+constants!$E$4*data!E946^4+constants!$F$4*data!E946^5+constants!$G$4*data!E946^6+constants!$H$4*data!E946^7)</f>
        <v>55936.942765819054</v>
      </c>
      <c r="L946" s="4">
        <f>F946/(constants!$A$4+constants!$B$4*data!F946+constants!$C$4*data!F946^2+constants!$D$4*data!F946^3+constants!$E$4*data!F946^4+constants!$F$4*data!F946^5+constants!$G$4*data!F946^6+constants!$H$4*data!F946^7)</f>
        <v>9761.7792620717573</v>
      </c>
      <c r="M946" s="4"/>
      <c r="N946" s="4"/>
      <c r="O946" s="4">
        <f t="shared" si="254"/>
        <v>137704.76163422212</v>
      </c>
      <c r="P946" s="4">
        <f t="shared" si="255"/>
        <v>18645.647588606353</v>
      </c>
      <c r="Q946" s="4">
        <f t="shared" si="255"/>
        <v>18645.647588606353</v>
      </c>
      <c r="R946" s="4">
        <f t="shared" si="256"/>
        <v>3253.9264206905855</v>
      </c>
      <c r="S946" s="4"/>
      <c r="T946" s="4"/>
      <c r="U946" s="4">
        <f t="shared" si="257"/>
        <v>1</v>
      </c>
      <c r="V946" s="4"/>
      <c r="W946" s="4"/>
      <c r="X946">
        <f>IF(front!E946&gt;$X$2,O946,P946)</f>
        <v>137704.76163422212</v>
      </c>
      <c r="Y946">
        <f t="shared" si="251"/>
        <v>137125.63997211921</v>
      </c>
      <c r="Z946">
        <f>SUMPRODUCT($B$7:$B$456,Y$7:Y$456,EXP(constants!$B$32+constants!$A$32*ABS($A$7:$A$456-$A946)))</f>
        <v>1.5898575983491647E-4</v>
      </c>
      <c r="AA946">
        <f t="shared" si="252"/>
        <v>137125.63981313346</v>
      </c>
      <c r="AB946">
        <f t="shared" si="258"/>
        <v>137118.12433773995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1.5273277185924669E-5</v>
      </c>
      <c r="AL946" s="17">
        <f t="shared" si="253"/>
        <v>1.1138773418679926E-10</v>
      </c>
      <c r="AQ946">
        <f t="shared" si="260"/>
        <v>1.1138773418679926E-10</v>
      </c>
    </row>
    <row r="947" spans="1:43" x14ac:dyDescent="0.2">
      <c r="A947">
        <f>front!A947</f>
        <v>626.35</v>
      </c>
      <c r="B947" s="1">
        <f t="shared" si="259"/>
        <v>0.45000000000004547</v>
      </c>
      <c r="C947">
        <f>front!D947-front!B947</f>
        <v>39827.75</v>
      </c>
      <c r="D947" s="2">
        <f>front!E947-front!C947</f>
        <v>53121.599999999999</v>
      </c>
      <c r="E947" s="2">
        <f>IF(front!F947-front!C947&gt;0,front!F947-front!C947,0)</f>
        <v>53121.599999999999</v>
      </c>
      <c r="F947" s="2">
        <f>front!I947-front!H947</f>
        <v>9764.5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41311.428490266633</v>
      </c>
      <c r="J947" s="4">
        <f>D947/(constants!$A$4+constants!$B$4*data!D947+constants!$C$4*data!D947^2+constants!$D$4*data!D947^3+constants!$E$4*data!D947^4+constants!$F$4*data!D947^5+constants!$G$4*data!D947^6+constants!$H$4*data!D947^7)</f>
        <v>55936.942765819054</v>
      </c>
      <c r="K947" s="4">
        <f>E947/(constants!$A$4+constants!$B$4*data!E947+constants!$C$4*data!E947^2+constants!$D$4*data!E947^3+constants!$E$4*data!E947^4+constants!$F$4*data!E947^5+constants!$G$4*data!E947^6+constants!$H$4*data!E947^7)</f>
        <v>55936.942765819054</v>
      </c>
      <c r="L947" s="4">
        <f>F947/(constants!$A$4+constants!$B$4*data!F947+constants!$C$4*data!F947^2+constants!$D$4*data!F947^3+constants!$E$4*data!F947^4+constants!$F$4*data!F947^5+constants!$G$4*data!F947^6+constants!$H$4*data!F947^7)</f>
        <v>9761.7792620717573</v>
      </c>
      <c r="M947" s="4"/>
      <c r="N947" s="4"/>
      <c r="O947" s="4">
        <f t="shared" si="254"/>
        <v>137704.76163422212</v>
      </c>
      <c r="P947" s="4">
        <f t="shared" si="255"/>
        <v>18645.647588606353</v>
      </c>
      <c r="Q947" s="4">
        <f t="shared" si="255"/>
        <v>18645.647588606353</v>
      </c>
      <c r="R947" s="4">
        <f t="shared" si="256"/>
        <v>3253.9264206905855</v>
      </c>
      <c r="S947" s="4"/>
      <c r="T947" s="4"/>
      <c r="U947" s="4">
        <f t="shared" si="257"/>
        <v>1</v>
      </c>
      <c r="V947" s="4"/>
      <c r="W947" s="4"/>
      <c r="X947">
        <f>IF(front!E947&gt;$X$2,O947,P947)</f>
        <v>137704.76163422212</v>
      </c>
      <c r="Y947">
        <f t="shared" si="251"/>
        <v>137125.63997211921</v>
      </c>
      <c r="Z947">
        <f>SUMPRODUCT($B$7:$B$456,Y$7:Y$456,EXP(constants!$B$32+constants!$A$32*ABS($A$7:$A$456-$A947)))</f>
        <v>1.5496799898193114E-4</v>
      </c>
      <c r="AA947">
        <f t="shared" si="252"/>
        <v>137125.63981715121</v>
      </c>
      <c r="AB947">
        <f t="shared" si="258"/>
        <v>137118.12434175771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1.5297643318661521E-5</v>
      </c>
      <c r="AL947" s="17">
        <f t="shared" si="253"/>
        <v>1.1156543594873843E-10</v>
      </c>
      <c r="AQ947">
        <f t="shared" si="260"/>
        <v>1.1156543594873843E-10</v>
      </c>
    </row>
    <row r="948" spans="1:43" x14ac:dyDescent="0.2">
      <c r="A948">
        <f>front!A948</f>
        <v>626.80999999999995</v>
      </c>
      <c r="B948" s="1">
        <f t="shared" si="259"/>
        <v>0.45999999999992269</v>
      </c>
      <c r="C948">
        <f>front!D948-front!B948</f>
        <v>40064.75</v>
      </c>
      <c r="D948" s="2">
        <f>front!E948-front!C948</f>
        <v>52474.5</v>
      </c>
      <c r="E948" s="2">
        <f>IF(front!F948-front!C948&gt;0,front!F948-front!C948,0)</f>
        <v>52474.5</v>
      </c>
      <c r="F948" s="2">
        <f>front!I948-front!H948</f>
        <v>8854.6999999999989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41569.482875949441</v>
      </c>
      <c r="J948" s="4">
        <f>D948/(constants!$A$4+constants!$B$4*data!D948+constants!$C$4*data!D948^2+constants!$D$4*data!D948^3+constants!$E$4*data!D948^4+constants!$F$4*data!D948^5+constants!$G$4*data!D948^6+constants!$H$4*data!D948^7)</f>
        <v>55220.551011050091</v>
      </c>
      <c r="K948" s="4">
        <f>E948/(constants!$A$4+constants!$B$4*data!E948+constants!$C$4*data!E948^2+constants!$D$4*data!E948^3+constants!$E$4*data!E948^4+constants!$F$4*data!E948^5+constants!$G$4*data!E948^6+constants!$H$4*data!E948^7)</f>
        <v>55220.551011050091</v>
      </c>
      <c r="L948" s="4">
        <f>F948/(constants!$A$4+constants!$B$4*data!F948+constants!$C$4*data!F948^2+constants!$D$4*data!F948^3+constants!$E$4*data!F948^4+constants!$F$4*data!F948^5+constants!$G$4*data!F948^6+constants!$H$4*data!F948^7)</f>
        <v>8847.4444283113535</v>
      </c>
      <c r="M948" s="4"/>
      <c r="N948" s="4"/>
      <c r="O948" s="4">
        <f t="shared" si="254"/>
        <v>138564.94291983146</v>
      </c>
      <c r="P948" s="4">
        <f t="shared" si="255"/>
        <v>18406.850337016698</v>
      </c>
      <c r="Q948" s="4">
        <f t="shared" si="255"/>
        <v>18406.850337016698</v>
      </c>
      <c r="R948" s="4">
        <f t="shared" si="256"/>
        <v>2949.1481427704512</v>
      </c>
      <c r="S948" s="4"/>
      <c r="T948" s="4"/>
      <c r="U948" s="4">
        <f t="shared" si="257"/>
        <v>1</v>
      </c>
      <c r="V948" s="4"/>
      <c r="W948" s="4"/>
      <c r="X948">
        <f>IF(front!E948&gt;$X$2,O948,P948)</f>
        <v>138564.94291983146</v>
      </c>
      <c r="Y948">
        <f t="shared" si="251"/>
        <v>137985.82125772856</v>
      </c>
      <c r="Z948">
        <f>SUMPRODUCT($B$7:$B$456,Y$7:Y$456,EXP(constants!$B$32+constants!$A$32*ABS($A$7:$A$456-$A948)))</f>
        <v>1.5096587794770659E-4</v>
      </c>
      <c r="AA948">
        <f t="shared" si="252"/>
        <v>137985.82110676268</v>
      </c>
      <c r="AB948">
        <f t="shared" si="258"/>
        <v>137978.30563136918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1.5322510769634578E-5</v>
      </c>
      <c r="AL948" s="17">
        <f t="shared" si="253"/>
        <v>1.1105014443771389E-10</v>
      </c>
      <c r="AQ948">
        <f t="shared" si="260"/>
        <v>1.1105014443771389E-10</v>
      </c>
    </row>
    <row r="949" spans="1:43" x14ac:dyDescent="0.2">
      <c r="A949">
        <f>front!A949</f>
        <v>627.26</v>
      </c>
      <c r="B949" s="1">
        <f t="shared" si="259"/>
        <v>0.45000000000004547</v>
      </c>
      <c r="C949">
        <f>front!D949-front!B949</f>
        <v>40064.75</v>
      </c>
      <c r="D949" s="2">
        <f>front!E949-front!C949</f>
        <v>52474.5</v>
      </c>
      <c r="E949" s="2">
        <f>IF(front!F949-front!C949&gt;0,front!F949-front!C949,0)</f>
        <v>52474.5</v>
      </c>
      <c r="F949" s="2">
        <f>front!I949-front!H949</f>
        <v>8854.6999999999989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41569.482875949441</v>
      </c>
      <c r="J949" s="4">
        <f>D949/(constants!$A$4+constants!$B$4*data!D949+constants!$C$4*data!D949^2+constants!$D$4*data!D949^3+constants!$E$4*data!D949^4+constants!$F$4*data!D949^5+constants!$G$4*data!D949^6+constants!$H$4*data!D949^7)</f>
        <v>55220.551011050091</v>
      </c>
      <c r="K949" s="4">
        <f>E949/(constants!$A$4+constants!$B$4*data!E949+constants!$C$4*data!E949^2+constants!$D$4*data!E949^3+constants!$E$4*data!E949^4+constants!$F$4*data!E949^5+constants!$G$4*data!E949^6+constants!$H$4*data!E949^7)</f>
        <v>55220.551011050091</v>
      </c>
      <c r="L949" s="4">
        <f>F949/(constants!$A$4+constants!$B$4*data!F949+constants!$C$4*data!F949^2+constants!$D$4*data!F949^3+constants!$E$4*data!F949^4+constants!$F$4*data!F949^5+constants!$G$4*data!F949^6+constants!$H$4*data!F949^7)</f>
        <v>8847.4444283113535</v>
      </c>
      <c r="M949" s="4"/>
      <c r="N949" s="4"/>
      <c r="O949" s="4">
        <f t="shared" si="254"/>
        <v>138564.94291983146</v>
      </c>
      <c r="P949" s="4">
        <f t="shared" si="255"/>
        <v>18406.850337016698</v>
      </c>
      <c r="Q949" s="4">
        <f t="shared" si="255"/>
        <v>18406.850337016698</v>
      </c>
      <c r="R949" s="4">
        <f t="shared" si="256"/>
        <v>2949.1481427704512</v>
      </c>
      <c r="S949" s="4"/>
      <c r="T949" s="4"/>
      <c r="U949" s="4">
        <f t="shared" si="257"/>
        <v>1</v>
      </c>
      <c r="V949" s="4"/>
      <c r="W949" s="4"/>
      <c r="X949">
        <f>IF(front!E949&gt;$X$2,O949,P949)</f>
        <v>138564.94291983146</v>
      </c>
      <c r="Y949">
        <f t="shared" ref="Y949:Y1012" si="261">X949-$U$4</f>
        <v>137985.82125772856</v>
      </c>
      <c r="Z949">
        <f>SUMPRODUCT($B$7:$B$456,Y$7:Y$456,EXP(constants!$B$32+constants!$A$32*ABS($A$7:$A$456-$A949)))</f>
        <v>1.4715078912978566E-4</v>
      </c>
      <c r="AA949">
        <f t="shared" si="252"/>
        <v>137985.82111057776</v>
      </c>
      <c r="AB949">
        <f t="shared" si="258"/>
        <v>137978.30563518425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1.5346798262764933E-5</v>
      </c>
      <c r="AL949" s="17">
        <f t="shared" si="253"/>
        <v>1.1122616843362311E-10</v>
      </c>
      <c r="AQ949">
        <f t="shared" si="260"/>
        <v>1.1122616843362311E-10</v>
      </c>
    </row>
    <row r="950" spans="1:43" x14ac:dyDescent="0.2">
      <c r="A950">
        <f>front!A950</f>
        <v>627.72</v>
      </c>
      <c r="B950" s="1">
        <f t="shared" si="259"/>
        <v>0.46000000000003638</v>
      </c>
      <c r="C950">
        <f>front!D950-front!B950</f>
        <v>40265.050000000003</v>
      </c>
      <c r="D950" s="2">
        <f>front!E950-front!C950</f>
        <v>52187.8</v>
      </c>
      <c r="E950" s="2">
        <f>IF(front!F950-front!C950&gt;0,front!F950-front!C950,0)</f>
        <v>52187.8</v>
      </c>
      <c r="F950" s="2">
        <f>front!I950-front!H950</f>
        <v>9219.8999999999978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41787.680901991975</v>
      </c>
      <c r="J950" s="4">
        <f>D950/(constants!$A$4+constants!$B$4*data!D950+constants!$C$4*data!D950^2+constants!$D$4*data!D950^3+constants!$E$4*data!D950^4+constants!$F$4*data!D950^5+constants!$G$4*data!D950^6+constants!$H$4*data!D950^7)</f>
        <v>54903.275586795571</v>
      </c>
      <c r="K950" s="4">
        <f>E950/(constants!$A$4+constants!$B$4*data!E950+constants!$C$4*data!E950^2+constants!$D$4*data!E950^3+constants!$E$4*data!E950^4+constants!$F$4*data!E950^5+constants!$G$4*data!E950^6+constants!$H$4*data!E950^7)</f>
        <v>54903.275586795571</v>
      </c>
      <c r="L950" s="4">
        <f>F950/(constants!$A$4+constants!$B$4*data!F950+constants!$C$4*data!F950^2+constants!$D$4*data!F950^3+constants!$E$4*data!F950^4+constants!$F$4*data!F950^5+constants!$G$4*data!F950^6+constants!$H$4*data!F950^7)</f>
        <v>9214.2454351790329</v>
      </c>
      <c r="M950" s="4"/>
      <c r="N950" s="4"/>
      <c r="O950" s="4">
        <f t="shared" si="254"/>
        <v>139292.26967330658</v>
      </c>
      <c r="P950" s="4">
        <f t="shared" si="255"/>
        <v>18301.091862265188</v>
      </c>
      <c r="Q950" s="4">
        <f t="shared" si="255"/>
        <v>18301.091862265188</v>
      </c>
      <c r="R950" s="4">
        <f t="shared" si="256"/>
        <v>3071.4151450596773</v>
      </c>
      <c r="S950" s="4"/>
      <c r="T950" s="4"/>
      <c r="U950" s="4">
        <f t="shared" si="257"/>
        <v>1</v>
      </c>
      <c r="V950" s="4"/>
      <c r="W950" s="4"/>
      <c r="X950">
        <f>IF(front!E950&gt;$X$2,O950,P950)</f>
        <v>139292.26967330658</v>
      </c>
      <c r="Y950">
        <f t="shared" si="261"/>
        <v>138713.14801120368</v>
      </c>
      <c r="Z950">
        <f>SUMPRODUCT($B$7:$B$456,Y$7:Y$456,EXP(constants!$B$32+constants!$A$32*ABS($A$7:$A$456-$A950)))</f>
        <v>1.4335055119519196E-4</v>
      </c>
      <c r="AA950">
        <f t="shared" si="252"/>
        <v>138713.14786785314</v>
      </c>
      <c r="AB950">
        <f t="shared" si="258"/>
        <v>138705.63239245964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1.537158515830464E-5</v>
      </c>
      <c r="AL950" s="17">
        <f t="shared" si="253"/>
        <v>1.1082163639045039E-10</v>
      </c>
      <c r="AQ950">
        <f t="shared" si="260"/>
        <v>1.1082163639045039E-10</v>
      </c>
    </row>
    <row r="951" spans="1:43" x14ac:dyDescent="0.2">
      <c r="A951">
        <f>front!A951</f>
        <v>628.16999999999996</v>
      </c>
      <c r="B951" s="1">
        <f t="shared" si="259"/>
        <v>0.44999999999993179</v>
      </c>
      <c r="C951">
        <f>front!D951-front!B951</f>
        <v>40265.050000000003</v>
      </c>
      <c r="D951" s="2">
        <f>front!E951-front!C951</f>
        <v>52187.8</v>
      </c>
      <c r="E951" s="2">
        <f>IF(front!F951-front!C951&gt;0,front!F951-front!C951,0)</f>
        <v>52187.8</v>
      </c>
      <c r="F951" s="2">
        <f>front!I951-front!H951</f>
        <v>9219.8999999999978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41787.680901991975</v>
      </c>
      <c r="J951" s="4">
        <f>D951/(constants!$A$4+constants!$B$4*data!D951+constants!$C$4*data!D951^2+constants!$D$4*data!D951^3+constants!$E$4*data!D951^4+constants!$F$4*data!D951^5+constants!$G$4*data!D951^6+constants!$H$4*data!D951^7)</f>
        <v>54903.275586795571</v>
      </c>
      <c r="K951" s="4">
        <f>E951/(constants!$A$4+constants!$B$4*data!E951+constants!$C$4*data!E951^2+constants!$D$4*data!E951^3+constants!$E$4*data!E951^4+constants!$F$4*data!E951^5+constants!$G$4*data!E951^6+constants!$H$4*data!E951^7)</f>
        <v>54903.275586795571</v>
      </c>
      <c r="L951" s="4">
        <f>F951/(constants!$A$4+constants!$B$4*data!F951+constants!$C$4*data!F951^2+constants!$D$4*data!F951^3+constants!$E$4*data!F951^4+constants!$F$4*data!F951^5+constants!$G$4*data!F951^6+constants!$H$4*data!F951^7)</f>
        <v>9214.2454351790329</v>
      </c>
      <c r="M951" s="4"/>
      <c r="N951" s="4"/>
      <c r="O951" s="4">
        <f t="shared" si="254"/>
        <v>139292.26967330658</v>
      </c>
      <c r="P951" s="4">
        <f t="shared" si="255"/>
        <v>18301.091862265188</v>
      </c>
      <c r="Q951" s="4">
        <f t="shared" si="255"/>
        <v>18301.091862265188</v>
      </c>
      <c r="R951" s="4">
        <f t="shared" si="256"/>
        <v>3071.4151450596773</v>
      </c>
      <c r="S951" s="4"/>
      <c r="T951" s="4"/>
      <c r="U951" s="4">
        <f t="shared" si="257"/>
        <v>1</v>
      </c>
      <c r="V951" s="4"/>
      <c r="W951" s="4"/>
      <c r="X951">
        <f>IF(front!E951&gt;$X$2,O951,P951)</f>
        <v>139292.26967330658</v>
      </c>
      <c r="Y951">
        <f t="shared" si="261"/>
        <v>138713.14801120368</v>
      </c>
      <c r="Z951">
        <f>SUMPRODUCT($B$7:$B$456,Y$7:Y$456,EXP(constants!$B$32+constants!$A$32*ABS($A$7:$A$456-$A951)))</f>
        <v>1.3972791081882249E-4</v>
      </c>
      <c r="AA951">
        <f t="shared" si="252"/>
        <v>138713.14787147578</v>
      </c>
      <c r="AB951">
        <f t="shared" si="258"/>
        <v>138705.63239608228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1.5395793684749383E-5</v>
      </c>
      <c r="AL951" s="17">
        <f t="shared" si="253"/>
        <v>1.1099616806321007E-10</v>
      </c>
      <c r="AQ951">
        <f t="shared" si="260"/>
        <v>1.1099616806321007E-10</v>
      </c>
    </row>
    <row r="952" spans="1:43" x14ac:dyDescent="0.2">
      <c r="A952">
        <f>front!A952</f>
        <v>628.62</v>
      </c>
      <c r="B952" s="1">
        <f t="shared" si="259"/>
        <v>0.45000000000004547</v>
      </c>
      <c r="C952">
        <f>front!D952-front!B952</f>
        <v>40408.5</v>
      </c>
      <c r="D952" s="2">
        <f>front!E952-front!C952</f>
        <v>53360.3</v>
      </c>
      <c r="E952" s="2">
        <f>IF(front!F952-front!C952&gt;0,front!F952-front!C952,0)</f>
        <v>53360.3</v>
      </c>
      <c r="F952" s="2">
        <f>front!I952-front!H952</f>
        <v>6675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41944.007204479807</v>
      </c>
      <c r="J952" s="4">
        <f>D952/(constants!$A$4+constants!$B$4*data!D952+constants!$C$4*data!D952^2+constants!$D$4*data!D952^3+constants!$E$4*data!D952^4+constants!$F$4*data!D952^5+constants!$G$4*data!D952^6+constants!$H$4*data!D952^7)</f>
        <v>56201.315654079524</v>
      </c>
      <c r="K952" s="4">
        <f>E952/(constants!$A$4+constants!$B$4*data!E952+constants!$C$4*data!E952^2+constants!$D$4*data!E952^3+constants!$E$4*data!E952^4+constants!$F$4*data!E952^5+constants!$G$4*data!E952^6+constants!$H$4*data!E952^7)</f>
        <v>56201.315654079524</v>
      </c>
      <c r="L952" s="4">
        <f>F952/(constants!$A$4+constants!$B$4*data!F952+constants!$C$4*data!F952^2+constants!$D$4*data!F952^3+constants!$E$4*data!F952^4+constants!$F$4*data!F952^5+constants!$G$4*data!F952^6+constants!$H$4*data!F952^7)</f>
        <v>6663.3632392725995</v>
      </c>
      <c r="M952" s="4"/>
      <c r="N952" s="4"/>
      <c r="O952" s="4">
        <f t="shared" si="254"/>
        <v>139813.35734826603</v>
      </c>
      <c r="P952" s="4">
        <f t="shared" si="255"/>
        <v>18733.771884693175</v>
      </c>
      <c r="Q952" s="4">
        <f t="shared" si="255"/>
        <v>18733.771884693175</v>
      </c>
      <c r="R952" s="4">
        <f t="shared" si="256"/>
        <v>2221.1210797575332</v>
      </c>
      <c r="S952" s="4"/>
      <c r="T952" s="4"/>
      <c r="U952" s="4">
        <f t="shared" si="257"/>
        <v>1</v>
      </c>
      <c r="V952" s="4"/>
      <c r="W952" s="4"/>
      <c r="X952">
        <f>IF(front!E952&gt;$X$2,O952,P952)</f>
        <v>139813.35734826603</v>
      </c>
      <c r="Y952">
        <f t="shared" si="261"/>
        <v>139234.23568616313</v>
      </c>
      <c r="Z952">
        <f>SUMPRODUCT($B$7:$B$456,Y$7:Y$456,EXP(constants!$B$32+constants!$A$32*ABS($A$7:$A$456-$A952)))</f>
        <v>1.361968189100866E-4</v>
      </c>
      <c r="AA952">
        <f t="shared" si="252"/>
        <v>139234.23554996631</v>
      </c>
      <c r="AB952">
        <f t="shared" si="258"/>
        <v>139226.7200745728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1.5419963043535393E-5</v>
      </c>
      <c r="AL952" s="17">
        <f t="shared" si="253"/>
        <v>1.1075433677728048E-10</v>
      </c>
      <c r="AQ952">
        <f t="shared" si="260"/>
        <v>1.1075433677728048E-10</v>
      </c>
    </row>
    <row r="953" spans="1:43" x14ac:dyDescent="0.2">
      <c r="A953">
        <f>front!A953</f>
        <v>629.08000000000004</v>
      </c>
      <c r="B953" s="1">
        <f t="shared" si="259"/>
        <v>0.46000000000003638</v>
      </c>
      <c r="C953">
        <f>front!D953-front!B953</f>
        <v>40408.5</v>
      </c>
      <c r="D953" s="2">
        <f>front!E953-front!C953</f>
        <v>53360.3</v>
      </c>
      <c r="E953" s="2">
        <f>IF(front!F953-front!C953&gt;0,front!F953-front!C953,0)</f>
        <v>53360.3</v>
      </c>
      <c r="F953" s="2">
        <f>front!I953-front!H953</f>
        <v>6675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41944.007204479807</v>
      </c>
      <c r="J953" s="4">
        <f>D953/(constants!$A$4+constants!$B$4*data!D953+constants!$C$4*data!D953^2+constants!$D$4*data!D953^3+constants!$E$4*data!D953^4+constants!$F$4*data!D953^5+constants!$G$4*data!D953^6+constants!$H$4*data!D953^7)</f>
        <v>56201.315654079524</v>
      </c>
      <c r="K953" s="4">
        <f>E953/(constants!$A$4+constants!$B$4*data!E953+constants!$C$4*data!E953^2+constants!$D$4*data!E953^3+constants!$E$4*data!E953^4+constants!$F$4*data!E953^5+constants!$G$4*data!E953^6+constants!$H$4*data!E953^7)</f>
        <v>56201.315654079524</v>
      </c>
      <c r="L953" s="4">
        <f>F953/(constants!$A$4+constants!$B$4*data!F953+constants!$C$4*data!F953^2+constants!$D$4*data!F953^3+constants!$E$4*data!F953^4+constants!$F$4*data!F953^5+constants!$G$4*data!F953^6+constants!$H$4*data!F953^7)</f>
        <v>6663.3632392725995</v>
      </c>
      <c r="M953" s="4"/>
      <c r="N953" s="4"/>
      <c r="O953" s="4">
        <f t="shared" si="254"/>
        <v>139813.35734826603</v>
      </c>
      <c r="P953" s="4">
        <f t="shared" si="255"/>
        <v>18733.771884693175</v>
      </c>
      <c r="Q953" s="4">
        <f t="shared" si="255"/>
        <v>18733.771884693175</v>
      </c>
      <c r="R953" s="4">
        <f t="shared" si="256"/>
        <v>2221.1210797575332</v>
      </c>
      <c r="S953" s="4"/>
      <c r="T953" s="4"/>
      <c r="U953" s="4">
        <f t="shared" si="257"/>
        <v>1</v>
      </c>
      <c r="V953" s="4"/>
      <c r="W953" s="4"/>
      <c r="X953">
        <f>IF(front!E953&gt;$X$2,O953,P953)</f>
        <v>139813.35734826603</v>
      </c>
      <c r="Y953">
        <f t="shared" si="261"/>
        <v>139234.23568616313</v>
      </c>
      <c r="Z953">
        <f>SUMPRODUCT($B$7:$B$456,Y$7:Y$456,EXP(constants!$B$32+constants!$A$32*ABS($A$7:$A$456-$A953)))</f>
        <v>1.3267947237831514E-4</v>
      </c>
      <c r="AA953">
        <f t="shared" si="252"/>
        <v>139234.23555348365</v>
      </c>
      <c r="AB953">
        <f t="shared" si="258"/>
        <v>139226.72007809015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1.5444628936280331E-5</v>
      </c>
      <c r="AL953" s="17">
        <f t="shared" si="253"/>
        <v>1.1093150027248845E-10</v>
      </c>
      <c r="AQ953">
        <f t="shared" si="260"/>
        <v>1.1093150027248845E-10</v>
      </c>
    </row>
    <row r="954" spans="1:43" x14ac:dyDescent="0.2">
      <c r="A954">
        <f>front!A954</f>
        <v>629.53</v>
      </c>
      <c r="B954" s="1">
        <f t="shared" si="259"/>
        <v>0.44999999999993179</v>
      </c>
      <c r="C954">
        <f>front!D954-front!B954</f>
        <v>40537.25</v>
      </c>
      <c r="D954" s="2">
        <f>front!E954-front!C954</f>
        <v>52553</v>
      </c>
      <c r="E954" s="2">
        <f>IF(front!F954-front!C954&gt;0,front!F954-front!C954,0)</f>
        <v>52553</v>
      </c>
      <c r="F954" s="2">
        <f>front!I954-front!H954</f>
        <v>8641.7999999999993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42084.355133535842</v>
      </c>
      <c r="J954" s="4">
        <f>D954/(constants!$A$4+constants!$B$4*data!D954+constants!$C$4*data!D954^2+constants!$D$4*data!D954^3+constants!$E$4*data!D954^4+constants!$F$4*data!D954^5+constants!$G$4*data!D954^6+constants!$H$4*data!D954^7)</f>
        <v>55307.435236022851</v>
      </c>
      <c r="K954" s="4">
        <f>E954/(constants!$A$4+constants!$B$4*data!E954+constants!$C$4*data!E954^2+constants!$D$4*data!E954^3+constants!$E$4*data!E954^4+constants!$F$4*data!E954^5+constants!$G$4*data!E954^6+constants!$H$4*data!E954^7)</f>
        <v>55307.435236022851</v>
      </c>
      <c r="L954" s="4">
        <f>F954/(constants!$A$4+constants!$B$4*data!F954+constants!$C$4*data!F954^2+constants!$D$4*data!F954^3+constants!$E$4*data!F954^4+constants!$F$4*data!F954^5+constants!$G$4*data!F954^6+constants!$H$4*data!F954^7)</f>
        <v>8633.7395406118922</v>
      </c>
      <c r="M954" s="4"/>
      <c r="N954" s="4"/>
      <c r="O954" s="4">
        <f t="shared" si="254"/>
        <v>140281.1837784528</v>
      </c>
      <c r="P954" s="4">
        <f t="shared" si="255"/>
        <v>18435.81174534095</v>
      </c>
      <c r="Q954" s="4">
        <f t="shared" si="255"/>
        <v>18435.81174534095</v>
      </c>
      <c r="R954" s="4">
        <f t="shared" si="256"/>
        <v>2877.9131802039642</v>
      </c>
      <c r="S954" s="4"/>
      <c r="T954" s="4"/>
      <c r="U954" s="4">
        <f t="shared" si="257"/>
        <v>1</v>
      </c>
      <c r="V954" s="4"/>
      <c r="W954" s="4"/>
      <c r="X954">
        <f>IF(front!E954&gt;$X$2,O954,P954)</f>
        <v>140281.1837784528</v>
      </c>
      <c r="Y954">
        <f t="shared" si="261"/>
        <v>139702.0621163499</v>
      </c>
      <c r="Z954">
        <f>SUMPRODUCT($B$7:$B$456,Y$7:Y$456,EXP(constants!$B$32+constants!$A$32*ABS($A$7:$A$456-$A954)))</f>
        <v>1.2932650296350887E-4</v>
      </c>
      <c r="AA954">
        <f t="shared" si="252"/>
        <v>139702.06198702339</v>
      </c>
      <c r="AB954">
        <f t="shared" si="258"/>
        <v>139694.54651162989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1.54687188556872E-5</v>
      </c>
      <c r="AL954" s="17">
        <f t="shared" si="253"/>
        <v>1.1073244619752851E-10</v>
      </c>
      <c r="AQ954">
        <f t="shared" si="260"/>
        <v>1.1073244619752851E-10</v>
      </c>
    </row>
    <row r="955" spans="1:43" x14ac:dyDescent="0.2">
      <c r="A955">
        <f>front!A955</f>
        <v>629.99</v>
      </c>
      <c r="B955" s="1">
        <f t="shared" si="259"/>
        <v>0.46000000000003638</v>
      </c>
      <c r="C955">
        <f>front!D955-front!B955</f>
        <v>40537.25</v>
      </c>
      <c r="D955" s="2">
        <f>front!E955-front!C955</f>
        <v>52553</v>
      </c>
      <c r="E955" s="2">
        <f>IF(front!F955-front!C955&gt;0,front!F955-front!C955,0)</f>
        <v>52553</v>
      </c>
      <c r="F955" s="2">
        <f>front!I955-front!H955</f>
        <v>8641.7999999999993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42084.355133535842</v>
      </c>
      <c r="J955" s="4">
        <f>D955/(constants!$A$4+constants!$B$4*data!D955+constants!$C$4*data!D955^2+constants!$D$4*data!D955^3+constants!$E$4*data!D955^4+constants!$F$4*data!D955^5+constants!$G$4*data!D955^6+constants!$H$4*data!D955^7)</f>
        <v>55307.435236022851</v>
      </c>
      <c r="K955" s="4">
        <f>E955/(constants!$A$4+constants!$B$4*data!E955+constants!$C$4*data!E955^2+constants!$D$4*data!E955^3+constants!$E$4*data!E955^4+constants!$F$4*data!E955^5+constants!$G$4*data!E955^6+constants!$H$4*data!E955^7)</f>
        <v>55307.435236022851</v>
      </c>
      <c r="L955" s="4">
        <f>F955/(constants!$A$4+constants!$B$4*data!F955+constants!$C$4*data!F955^2+constants!$D$4*data!F955^3+constants!$E$4*data!F955^4+constants!$F$4*data!F955^5+constants!$G$4*data!F955^6+constants!$H$4*data!F955^7)</f>
        <v>8633.7395406118922</v>
      </c>
      <c r="M955" s="4"/>
      <c r="N955" s="4"/>
      <c r="O955" s="4">
        <f t="shared" si="254"/>
        <v>140281.1837784528</v>
      </c>
      <c r="P955" s="4">
        <f t="shared" si="255"/>
        <v>18435.81174534095</v>
      </c>
      <c r="Q955" s="4">
        <f t="shared" si="255"/>
        <v>18435.81174534095</v>
      </c>
      <c r="R955" s="4">
        <f t="shared" si="256"/>
        <v>2877.9131802039642</v>
      </c>
      <c r="S955" s="4"/>
      <c r="T955" s="4"/>
      <c r="U955" s="4">
        <f t="shared" si="257"/>
        <v>1</v>
      </c>
      <c r="V955" s="4"/>
      <c r="W955" s="4"/>
      <c r="X955">
        <f>IF(front!E955&gt;$X$2,O955,P955)</f>
        <v>140281.1837784528</v>
      </c>
      <c r="Y955">
        <f t="shared" si="261"/>
        <v>139702.0621163499</v>
      </c>
      <c r="Z955">
        <f>SUMPRODUCT($B$7:$B$456,Y$7:Y$456,EXP(constants!$B$32+constants!$A$32*ABS($A$7:$A$456-$A955)))</f>
        <v>1.259865855535058E-4</v>
      </c>
      <c r="AA955">
        <f t="shared" si="252"/>
        <v>139702.06199036332</v>
      </c>
      <c r="AB955">
        <f t="shared" si="258"/>
        <v>139694.54651496981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1.5493303386458048E-5</v>
      </c>
      <c r="AL955" s="17">
        <f t="shared" si="253"/>
        <v>1.1090843395806986E-10</v>
      </c>
      <c r="AQ955">
        <f t="shared" si="260"/>
        <v>1.1090843395806986E-10</v>
      </c>
    </row>
    <row r="956" spans="1:43" x14ac:dyDescent="0.2">
      <c r="A956">
        <f>front!A956</f>
        <v>630.44000000000005</v>
      </c>
      <c r="B956" s="1">
        <f t="shared" si="259"/>
        <v>0.45000000000004547</v>
      </c>
      <c r="C956">
        <f>front!D956-front!B956</f>
        <v>40760.699999999997</v>
      </c>
      <c r="D956" s="2">
        <f>front!E956-front!C956</f>
        <v>52281.7</v>
      </c>
      <c r="E956" s="2">
        <f>IF(front!F956-front!C956&gt;0,front!F956-front!C956,0)</f>
        <v>52281.7</v>
      </c>
      <c r="F956" s="2">
        <f>front!I956-front!H956</f>
        <v>7728.6999999999989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42328.025525800243</v>
      </c>
      <c r="J956" s="4">
        <f>D956/(constants!$A$4+constants!$B$4*data!D956+constants!$C$4*data!D956^2+constants!$D$4*data!D956^3+constants!$E$4*data!D956^4+constants!$F$4*data!D956^5+constants!$G$4*data!D956^6+constants!$H$4*data!D956^7)</f>
        <v>55007.181964511576</v>
      </c>
      <c r="K956" s="4">
        <f>E956/(constants!$A$4+constants!$B$4*data!E956+constants!$C$4*data!E956^2+constants!$D$4*data!E956^3+constants!$E$4*data!E956^4+constants!$F$4*data!E956^5+constants!$G$4*data!E956^6+constants!$H$4*data!E956^7)</f>
        <v>55007.181964511576</v>
      </c>
      <c r="L956" s="4">
        <f>F956/(constants!$A$4+constants!$B$4*data!F956+constants!$C$4*data!F956^2+constants!$D$4*data!F956^3+constants!$E$4*data!F956^4+constants!$F$4*data!F956^5+constants!$G$4*data!F956^6+constants!$H$4*data!F956^7)</f>
        <v>7718.1757846132778</v>
      </c>
      <c r="M956" s="4"/>
      <c r="N956" s="4"/>
      <c r="O956" s="4">
        <f t="shared" si="254"/>
        <v>141093.41841933414</v>
      </c>
      <c r="P956" s="4">
        <f t="shared" si="255"/>
        <v>18335.727321503859</v>
      </c>
      <c r="Q956" s="4">
        <f t="shared" si="255"/>
        <v>18335.727321503859</v>
      </c>
      <c r="R956" s="4">
        <f t="shared" si="256"/>
        <v>2572.7252615377593</v>
      </c>
      <c r="S956" s="4"/>
      <c r="T956" s="4"/>
      <c r="U956" s="4">
        <f t="shared" si="257"/>
        <v>1</v>
      </c>
      <c r="V956" s="4"/>
      <c r="W956" s="4"/>
      <c r="X956">
        <f>IF(front!E956&gt;$X$2,O956,P956)</f>
        <v>141093.41841933414</v>
      </c>
      <c r="Y956">
        <f t="shared" si="261"/>
        <v>140514.29675723123</v>
      </c>
      <c r="Z956">
        <f>SUMPRODUCT($B$7:$B$456,Y$7:Y$456,EXP(constants!$B$32+constants!$A$32*ABS($A$7:$A$456-$A956)))</f>
        <v>1.228027534168179E-4</v>
      </c>
      <c r="AA956">
        <f t="shared" si="252"/>
        <v>140514.29663442849</v>
      </c>
      <c r="AB956">
        <f t="shared" si="258"/>
        <v>140506.78115903499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1.5517313560903842E-5</v>
      </c>
      <c r="AL956" s="17">
        <f t="shared" si="253"/>
        <v>1.1043818264785603E-10</v>
      </c>
      <c r="AQ956">
        <f t="shared" si="260"/>
        <v>1.1043818264785603E-10</v>
      </c>
    </row>
    <row r="957" spans="1:43" x14ac:dyDescent="0.2">
      <c r="A957">
        <f>front!A957</f>
        <v>630.89</v>
      </c>
      <c r="B957" s="1">
        <f t="shared" si="259"/>
        <v>0.44999999999993179</v>
      </c>
      <c r="C957">
        <f>front!D957-front!B957</f>
        <v>40760.699999999997</v>
      </c>
      <c r="D957" s="2">
        <f>front!E957-front!C957</f>
        <v>52281.7</v>
      </c>
      <c r="E957" s="2">
        <f>IF(front!F957-front!C957&gt;0,front!F957-front!C957,0)</f>
        <v>52281.7</v>
      </c>
      <c r="F957" s="2">
        <f>front!I957-front!H957</f>
        <v>7728.6999999999989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42328.025525800243</v>
      </c>
      <c r="J957" s="4">
        <f>D957/(constants!$A$4+constants!$B$4*data!D957+constants!$C$4*data!D957^2+constants!$D$4*data!D957^3+constants!$E$4*data!D957^4+constants!$F$4*data!D957^5+constants!$G$4*data!D957^6+constants!$H$4*data!D957^7)</f>
        <v>55007.181964511576</v>
      </c>
      <c r="K957" s="4">
        <f>E957/(constants!$A$4+constants!$B$4*data!E957+constants!$C$4*data!E957^2+constants!$D$4*data!E957^3+constants!$E$4*data!E957^4+constants!$F$4*data!E957^5+constants!$G$4*data!E957^6+constants!$H$4*data!E957^7)</f>
        <v>55007.181964511576</v>
      </c>
      <c r="L957" s="4">
        <f>F957/(constants!$A$4+constants!$B$4*data!F957+constants!$C$4*data!F957^2+constants!$D$4*data!F957^3+constants!$E$4*data!F957^4+constants!$F$4*data!F957^5+constants!$G$4*data!F957^6+constants!$H$4*data!F957^7)</f>
        <v>7718.1757846132778</v>
      </c>
      <c r="M957" s="4"/>
      <c r="N957" s="4"/>
      <c r="O957" s="4">
        <f t="shared" si="254"/>
        <v>141093.41841933414</v>
      </c>
      <c r="P957" s="4">
        <f t="shared" si="255"/>
        <v>18335.727321503859</v>
      </c>
      <c r="Q957" s="4">
        <f t="shared" si="255"/>
        <v>18335.727321503859</v>
      </c>
      <c r="R957" s="4">
        <f t="shared" si="256"/>
        <v>2572.7252615377593</v>
      </c>
      <c r="S957" s="4"/>
      <c r="T957" s="4"/>
      <c r="U957" s="4">
        <f t="shared" si="257"/>
        <v>1</v>
      </c>
      <c r="V957" s="4"/>
      <c r="W957" s="4"/>
      <c r="X957">
        <f>IF(front!E957&gt;$X$2,O957,P957)</f>
        <v>141093.41841933414</v>
      </c>
      <c r="Y957">
        <f t="shared" si="261"/>
        <v>140514.29675723123</v>
      </c>
      <c r="Z957">
        <f>SUMPRODUCT($B$7:$B$456,Y$7:Y$456,EXP(constants!$B$32+constants!$A$32*ABS($A$7:$A$456-$A957)))</f>
        <v>1.1969938053720214E-4</v>
      </c>
      <c r="AA957">
        <f t="shared" si="252"/>
        <v>140514.29663753186</v>
      </c>
      <c r="AB957">
        <f t="shared" si="258"/>
        <v>140506.78116213836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1.5541284190728214E-5</v>
      </c>
      <c r="AL957" s="17">
        <f t="shared" si="253"/>
        <v>1.1060878387637596E-10</v>
      </c>
      <c r="AQ957">
        <f t="shared" si="260"/>
        <v>1.1060878387637596E-10</v>
      </c>
    </row>
    <row r="958" spans="1:43" x14ac:dyDescent="0.2">
      <c r="A958">
        <f>front!A958</f>
        <v>631.35</v>
      </c>
      <c r="B958" s="1">
        <f t="shared" si="259"/>
        <v>0.46000000000003638</v>
      </c>
      <c r="C958">
        <f>front!D958-front!B958</f>
        <v>40881.4</v>
      </c>
      <c r="D958" s="2">
        <f>front!E958-front!C958</f>
        <v>52181.3</v>
      </c>
      <c r="E958" s="2">
        <f>IF(front!F958-front!C958&gt;0,front!F958-front!C958,0)</f>
        <v>52181.3</v>
      </c>
      <c r="F958" s="2">
        <f>front!I958-front!H958</f>
        <v>6746.7000000000007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42459.69604238162</v>
      </c>
      <c r="J958" s="4">
        <f>D958/(constants!$A$4+constants!$B$4*data!D958+constants!$C$4*data!D958^2+constants!$D$4*data!D958^3+constants!$E$4*data!D958^4+constants!$F$4*data!D958^5+constants!$G$4*data!D958^6+constants!$H$4*data!D958^7)</f>
        <v>54896.083188936143</v>
      </c>
      <c r="K958" s="4">
        <f>E958/(constants!$A$4+constants!$B$4*data!E958+constants!$C$4*data!E958^2+constants!$D$4*data!E958^3+constants!$E$4*data!E958^4+constants!$F$4*data!E958^5+constants!$G$4*data!E958^6+constants!$H$4*data!E958^7)</f>
        <v>54896.083188936143</v>
      </c>
      <c r="L958" s="4">
        <f>F958/(constants!$A$4+constants!$B$4*data!F958+constants!$C$4*data!F958^2+constants!$D$4*data!F958^3+constants!$E$4*data!F958^4+constants!$F$4*data!F958^5+constants!$G$4*data!F958^6+constants!$H$4*data!F958^7)</f>
        <v>6735.0880892525711</v>
      </c>
      <c r="M958" s="4"/>
      <c r="N958" s="4"/>
      <c r="O958" s="4">
        <f t="shared" si="254"/>
        <v>141532.32014127207</v>
      </c>
      <c r="P958" s="4">
        <f t="shared" si="255"/>
        <v>18298.694396312047</v>
      </c>
      <c r="Q958" s="4">
        <f t="shared" si="255"/>
        <v>18298.694396312047</v>
      </c>
      <c r="R958" s="4">
        <f t="shared" si="256"/>
        <v>2245.0293630841902</v>
      </c>
      <c r="S958" s="4"/>
      <c r="T958" s="4"/>
      <c r="U958" s="4">
        <f t="shared" si="257"/>
        <v>1</v>
      </c>
      <c r="V958" s="4"/>
      <c r="W958" s="4"/>
      <c r="X958">
        <f>IF(front!E958&gt;$X$2,O958,P958)</f>
        <v>141532.32014127207</v>
      </c>
      <c r="Y958">
        <f t="shared" si="261"/>
        <v>140953.19847916916</v>
      </c>
      <c r="Z958">
        <f>SUMPRODUCT($B$7:$B$456,Y$7:Y$456,EXP(constants!$B$32+constants!$A$32*ABS($A$7:$A$456-$A958)))</f>
        <v>1.1660808806534438E-4</v>
      </c>
      <c r="AA958">
        <f t="shared" si="252"/>
        <v>140953.19836256109</v>
      </c>
      <c r="AB958">
        <f t="shared" si="258"/>
        <v>140945.68288716758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1.5565746554114441E-5</v>
      </c>
      <c r="AL958" s="17">
        <f t="shared" si="253"/>
        <v>1.104379093794268E-10</v>
      </c>
      <c r="AQ958">
        <f t="shared" si="260"/>
        <v>1.104379093794268E-10</v>
      </c>
    </row>
    <row r="959" spans="1:43" x14ac:dyDescent="0.2">
      <c r="A959">
        <f>front!A959</f>
        <v>631.79999999999995</v>
      </c>
      <c r="B959" s="1">
        <f t="shared" si="259"/>
        <v>0.44999999999993179</v>
      </c>
      <c r="C959">
        <f>front!D959-front!B959</f>
        <v>40881.4</v>
      </c>
      <c r="D959" s="2">
        <f>front!E959-front!C959</f>
        <v>52181.3</v>
      </c>
      <c r="E959" s="2">
        <f>IF(front!F959-front!C959&gt;0,front!F959-front!C959,0)</f>
        <v>52181.3</v>
      </c>
      <c r="F959" s="2">
        <f>front!I959-front!H959</f>
        <v>6746.7000000000007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42459.69604238162</v>
      </c>
      <c r="J959" s="4">
        <f>D959/(constants!$A$4+constants!$B$4*data!D959+constants!$C$4*data!D959^2+constants!$D$4*data!D959^3+constants!$E$4*data!D959^4+constants!$F$4*data!D959^5+constants!$G$4*data!D959^6+constants!$H$4*data!D959^7)</f>
        <v>54896.083188936143</v>
      </c>
      <c r="K959" s="4">
        <f>E959/(constants!$A$4+constants!$B$4*data!E959+constants!$C$4*data!E959^2+constants!$D$4*data!E959^3+constants!$E$4*data!E959^4+constants!$F$4*data!E959^5+constants!$G$4*data!E959^6+constants!$H$4*data!E959^7)</f>
        <v>54896.083188936143</v>
      </c>
      <c r="L959" s="4">
        <f>F959/(constants!$A$4+constants!$B$4*data!F959+constants!$C$4*data!F959^2+constants!$D$4*data!F959^3+constants!$E$4*data!F959^4+constants!$F$4*data!F959^5+constants!$G$4*data!F959^6+constants!$H$4*data!F959^7)</f>
        <v>6735.0880892525711</v>
      </c>
      <c r="M959" s="4"/>
      <c r="N959" s="4"/>
      <c r="O959" s="4">
        <f t="shared" si="254"/>
        <v>141532.32014127207</v>
      </c>
      <c r="P959" s="4">
        <f t="shared" si="255"/>
        <v>18298.694396312047</v>
      </c>
      <c r="Q959" s="4">
        <f t="shared" si="255"/>
        <v>18298.694396312047</v>
      </c>
      <c r="R959" s="4">
        <f t="shared" si="256"/>
        <v>2245.0293630841902</v>
      </c>
      <c r="S959" s="4"/>
      <c r="T959" s="4"/>
      <c r="U959" s="4">
        <f t="shared" si="257"/>
        <v>1</v>
      </c>
      <c r="V959" s="4"/>
      <c r="W959" s="4"/>
      <c r="X959">
        <f>IF(front!E959&gt;$X$2,O959,P959)</f>
        <v>141532.32014127207</v>
      </c>
      <c r="Y959">
        <f t="shared" si="261"/>
        <v>140953.19847916916</v>
      </c>
      <c r="Z959">
        <f>SUMPRODUCT($B$7:$B$456,Y$7:Y$456,EXP(constants!$B$32+constants!$A$32*ABS($A$7:$A$456-$A959)))</f>
        <v>1.1366126180960455E-4</v>
      </c>
      <c r="AA959">
        <f t="shared" si="252"/>
        <v>140953.19836550791</v>
      </c>
      <c r="AB959">
        <f t="shared" si="258"/>
        <v>140945.6828901144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1.5589636998144447E-5</v>
      </c>
      <c r="AL959" s="17">
        <f t="shared" si="253"/>
        <v>1.1060741044689257E-10</v>
      </c>
      <c r="AQ959">
        <f t="shared" si="260"/>
        <v>1.1060741044689257E-10</v>
      </c>
    </row>
    <row r="960" spans="1:43" x14ac:dyDescent="0.2">
      <c r="A960">
        <f>front!A960</f>
        <v>632.26</v>
      </c>
      <c r="B960" s="1">
        <f t="shared" si="259"/>
        <v>0.46000000000003638</v>
      </c>
      <c r="C960">
        <f>front!D960-front!B960</f>
        <v>41063.25</v>
      </c>
      <c r="D960" s="2">
        <f>front!E960-front!C960</f>
        <v>52033.9</v>
      </c>
      <c r="E960" s="2">
        <f>IF(front!F960-front!C960&gt;0,front!F960-front!C960,0)</f>
        <v>52033.9</v>
      </c>
      <c r="F960" s="2">
        <f>front!I960-front!H960</f>
        <v>6514.5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42658.137857872942</v>
      </c>
      <c r="J960" s="4">
        <f>D960/(constants!$A$4+constants!$B$4*data!D960+constants!$C$4*data!D960^2+constants!$D$4*data!D960^3+constants!$E$4*data!D960^4+constants!$F$4*data!D960^5+constants!$G$4*data!D960^6+constants!$H$4*data!D960^7)</f>
        <v>54732.990894095987</v>
      </c>
      <c r="K960" s="4">
        <f>E960/(constants!$A$4+constants!$B$4*data!E960+constants!$C$4*data!E960^2+constants!$D$4*data!E960^3+constants!$E$4*data!E960^4+constants!$F$4*data!E960^5+constants!$G$4*data!E960^6+constants!$H$4*data!E960^7)</f>
        <v>54732.990894095987</v>
      </c>
      <c r="L960" s="4">
        <f>F960/(constants!$A$4+constants!$B$4*data!F960+constants!$C$4*data!F960^2+constants!$D$4*data!F960^3+constants!$E$4*data!F960^4+constants!$F$4*data!F960^5+constants!$G$4*data!F960^6+constants!$H$4*data!F960^7)</f>
        <v>6502.8317903812504</v>
      </c>
      <c r="M960" s="4"/>
      <c r="N960" s="4"/>
      <c r="O960" s="4">
        <f t="shared" si="254"/>
        <v>142193.79285957647</v>
      </c>
      <c r="P960" s="4">
        <f t="shared" si="255"/>
        <v>18244.330298031997</v>
      </c>
      <c r="Q960" s="4">
        <f t="shared" si="255"/>
        <v>18244.330298031997</v>
      </c>
      <c r="R960" s="4">
        <f t="shared" si="256"/>
        <v>2167.6105967937501</v>
      </c>
      <c r="S960" s="4"/>
      <c r="T960" s="4"/>
      <c r="U960" s="4">
        <f t="shared" si="257"/>
        <v>1</v>
      </c>
      <c r="V960" s="4"/>
      <c r="W960" s="4"/>
      <c r="X960">
        <f>IF(front!E960&gt;$X$2,O960,P960)</f>
        <v>142193.79285957647</v>
      </c>
      <c r="Y960">
        <f t="shared" si="261"/>
        <v>141614.67119747357</v>
      </c>
      <c r="Z960">
        <f>SUMPRODUCT($B$7:$B$456,Y$7:Y$456,EXP(constants!$B$32+constants!$A$32*ABS($A$7:$A$456-$A960)))</f>
        <v>1.1072590657721313E-4</v>
      </c>
      <c r="AA960">
        <f t="shared" si="252"/>
        <v>141614.67108674766</v>
      </c>
      <c r="AB960">
        <f t="shared" si="258"/>
        <v>141607.15561135416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1.5614017247371479E-5</v>
      </c>
      <c r="AL960" s="17">
        <f t="shared" si="253"/>
        <v>1.1026291136180082E-10</v>
      </c>
      <c r="AQ960">
        <f t="shared" si="260"/>
        <v>1.1026291136180082E-10</v>
      </c>
    </row>
    <row r="961" spans="1:43" x14ac:dyDescent="0.2">
      <c r="A961">
        <f>front!A961</f>
        <v>632.71</v>
      </c>
      <c r="B961" s="1">
        <f t="shared" si="259"/>
        <v>0.45000000000004547</v>
      </c>
      <c r="C961">
        <f>front!D961-front!B961</f>
        <v>41063.25</v>
      </c>
      <c r="D961" s="2">
        <f>front!E961-front!C961</f>
        <v>52033.9</v>
      </c>
      <c r="E961" s="2">
        <f>IF(front!F961-front!C961&gt;0,front!F961-front!C961,0)</f>
        <v>52033.9</v>
      </c>
      <c r="F961" s="2">
        <f>front!I961-front!H961</f>
        <v>6514.5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42658.137857872942</v>
      </c>
      <c r="J961" s="4">
        <f>D961/(constants!$A$4+constants!$B$4*data!D961+constants!$C$4*data!D961^2+constants!$D$4*data!D961^3+constants!$E$4*data!D961^4+constants!$F$4*data!D961^5+constants!$G$4*data!D961^6+constants!$H$4*data!D961^7)</f>
        <v>54732.990894095987</v>
      </c>
      <c r="K961" s="4">
        <f>E961/(constants!$A$4+constants!$B$4*data!E961+constants!$C$4*data!E961^2+constants!$D$4*data!E961^3+constants!$E$4*data!E961^4+constants!$F$4*data!E961^5+constants!$G$4*data!E961^6+constants!$H$4*data!E961^7)</f>
        <v>54732.990894095987</v>
      </c>
      <c r="L961" s="4">
        <f>F961/(constants!$A$4+constants!$B$4*data!F961+constants!$C$4*data!F961^2+constants!$D$4*data!F961^3+constants!$E$4*data!F961^4+constants!$F$4*data!F961^5+constants!$G$4*data!F961^6+constants!$H$4*data!F961^7)</f>
        <v>6502.8317903812504</v>
      </c>
      <c r="M961" s="4"/>
      <c r="N961" s="4"/>
      <c r="O961" s="4">
        <f t="shared" si="254"/>
        <v>142193.79285957647</v>
      </c>
      <c r="P961" s="4">
        <f t="shared" si="255"/>
        <v>18244.330298031997</v>
      </c>
      <c r="Q961" s="4">
        <f t="shared" si="255"/>
        <v>18244.330298031997</v>
      </c>
      <c r="R961" s="4">
        <f t="shared" si="256"/>
        <v>2167.6105967937501</v>
      </c>
      <c r="S961" s="4"/>
      <c r="T961" s="4"/>
      <c r="U961" s="4">
        <f t="shared" si="257"/>
        <v>1</v>
      </c>
      <c r="V961" s="4"/>
      <c r="W961" s="4"/>
      <c r="X961">
        <f>IF(front!E961&gt;$X$2,O961,P961)</f>
        <v>142193.79285957647</v>
      </c>
      <c r="Y961">
        <f t="shared" si="261"/>
        <v>141614.67119747357</v>
      </c>
      <c r="Z961">
        <f>SUMPRODUCT($B$7:$B$456,Y$7:Y$456,EXP(constants!$B$32+constants!$A$32*ABS($A$7:$A$456-$A961)))</f>
        <v>1.0792773010330023E-4</v>
      </c>
      <c r="AA961">
        <f t="shared" si="252"/>
        <v>141614.67108954582</v>
      </c>
      <c r="AB961">
        <f t="shared" si="258"/>
        <v>141607.15561415232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1.5637827221152881E-5</v>
      </c>
      <c r="AL961" s="17">
        <f t="shared" si="253"/>
        <v>1.1043105239513776E-10</v>
      </c>
      <c r="AQ961">
        <f t="shared" si="260"/>
        <v>1.1043105239513776E-10</v>
      </c>
    </row>
    <row r="962" spans="1:43" x14ac:dyDescent="0.2">
      <c r="A962">
        <f>front!A962</f>
        <v>633.16</v>
      </c>
      <c r="B962" s="1">
        <f t="shared" si="259"/>
        <v>0.44999999999993179</v>
      </c>
      <c r="C962">
        <f>front!D962-front!B962</f>
        <v>41200.25</v>
      </c>
      <c r="D962" s="2">
        <f>front!E962-front!C962</f>
        <v>52829.1</v>
      </c>
      <c r="E962" s="2">
        <f>IF(front!F962-front!C962&gt;0,front!F962-front!C962,0)</f>
        <v>52829.1</v>
      </c>
      <c r="F962" s="2">
        <f>front!I962-front!H962</f>
        <v>5548.7999999999993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42807.687564356434</v>
      </c>
      <c r="J962" s="4">
        <f>D962/(constants!$A$4+constants!$B$4*data!D962+constants!$C$4*data!D962^2+constants!$D$4*data!D962^3+constants!$E$4*data!D962^4+constants!$F$4*data!D962^5+constants!$G$4*data!D962^6+constants!$H$4*data!D962^7)</f>
        <v>55613.069949425415</v>
      </c>
      <c r="K962" s="4">
        <f>E962/(constants!$A$4+constants!$B$4*data!E962+constants!$C$4*data!E962^2+constants!$D$4*data!E962^3+constants!$E$4*data!E962^4+constants!$F$4*data!E962^5+constants!$G$4*data!E962^6+constants!$H$4*data!E962^7)</f>
        <v>55613.069949425415</v>
      </c>
      <c r="L962" s="4">
        <f>F962/(constants!$A$4+constants!$B$4*data!F962+constants!$C$4*data!F962^2+constants!$D$4*data!F962^3+constants!$E$4*data!F962^4+constants!$F$4*data!F962^5+constants!$G$4*data!F962^6+constants!$H$4*data!F962^7)</f>
        <v>5537.5691292879337</v>
      </c>
      <c r="M962" s="4"/>
      <c r="N962" s="4"/>
      <c r="O962" s="4">
        <f t="shared" si="254"/>
        <v>142692.29188118811</v>
      </c>
      <c r="P962" s="4">
        <f t="shared" si="255"/>
        <v>18537.689983141805</v>
      </c>
      <c r="Q962" s="4">
        <f t="shared" si="255"/>
        <v>18537.689983141805</v>
      </c>
      <c r="R962" s="4">
        <f t="shared" si="256"/>
        <v>1845.8563764293112</v>
      </c>
      <c r="S962" s="4"/>
      <c r="T962" s="4"/>
      <c r="U962" s="4">
        <f t="shared" si="257"/>
        <v>1</v>
      </c>
      <c r="V962" s="4"/>
      <c r="W962" s="4"/>
      <c r="X962">
        <f>IF(front!E962&gt;$X$2,O962,P962)</f>
        <v>142692.29188118811</v>
      </c>
      <c r="Y962">
        <f t="shared" si="261"/>
        <v>142113.17021908521</v>
      </c>
      <c r="Z962">
        <f>SUMPRODUCT($B$7:$B$456,Y$7:Y$456,EXP(constants!$B$32+constants!$A$32*ABS($A$7:$A$456-$A962)))</f>
        <v>1.0520026690527067E-4</v>
      </c>
      <c r="AA962">
        <f t="shared" si="252"/>
        <v>142113.17011388493</v>
      </c>
      <c r="AB962">
        <f t="shared" si="258"/>
        <v>142105.65463849143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1.5661597299413747E-5</v>
      </c>
      <c r="AL962" s="17">
        <f t="shared" si="253"/>
        <v>1.1021093663905174E-10</v>
      </c>
      <c r="AQ962">
        <f t="shared" si="260"/>
        <v>1.1021093663905174E-10</v>
      </c>
    </row>
    <row r="963" spans="1:43" x14ac:dyDescent="0.2">
      <c r="A963">
        <f>front!A963</f>
        <v>633.62</v>
      </c>
      <c r="B963" s="1">
        <f t="shared" si="259"/>
        <v>0.46000000000003638</v>
      </c>
      <c r="C963">
        <f>front!D963-front!B963</f>
        <v>41200.25</v>
      </c>
      <c r="D963" s="2">
        <f>front!E963-front!C963</f>
        <v>52829.1</v>
      </c>
      <c r="E963" s="2">
        <f>IF(front!F963-front!C963&gt;0,front!F963-front!C963,0)</f>
        <v>52829.1</v>
      </c>
      <c r="F963" s="2">
        <f>front!I963-front!H963</f>
        <v>5548.7999999999993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42807.687564356434</v>
      </c>
      <c r="J963" s="4">
        <f>D963/(constants!$A$4+constants!$B$4*data!D963+constants!$C$4*data!D963^2+constants!$D$4*data!D963^3+constants!$E$4*data!D963^4+constants!$F$4*data!D963^5+constants!$G$4*data!D963^6+constants!$H$4*data!D963^7)</f>
        <v>55613.069949425415</v>
      </c>
      <c r="K963" s="4">
        <f>E963/(constants!$A$4+constants!$B$4*data!E963+constants!$C$4*data!E963^2+constants!$D$4*data!E963^3+constants!$E$4*data!E963^4+constants!$F$4*data!E963^5+constants!$G$4*data!E963^6+constants!$H$4*data!E963^7)</f>
        <v>55613.069949425415</v>
      </c>
      <c r="L963" s="4">
        <f>F963/(constants!$A$4+constants!$B$4*data!F963+constants!$C$4*data!F963^2+constants!$D$4*data!F963^3+constants!$E$4*data!F963^4+constants!$F$4*data!F963^5+constants!$G$4*data!F963^6+constants!$H$4*data!F963^7)</f>
        <v>5537.5691292879337</v>
      </c>
      <c r="M963" s="4"/>
      <c r="N963" s="4"/>
      <c r="O963" s="4">
        <f t="shared" si="254"/>
        <v>142692.29188118811</v>
      </c>
      <c r="P963" s="4">
        <f t="shared" si="255"/>
        <v>18537.689983141805</v>
      </c>
      <c r="Q963" s="4">
        <f t="shared" si="255"/>
        <v>18537.689983141805</v>
      </c>
      <c r="R963" s="4">
        <f t="shared" si="256"/>
        <v>1845.8563764293112</v>
      </c>
      <c r="S963" s="4"/>
      <c r="T963" s="4"/>
      <c r="U963" s="4">
        <f t="shared" si="257"/>
        <v>1</v>
      </c>
      <c r="V963" s="4"/>
      <c r="W963" s="4"/>
      <c r="X963">
        <f>IF(front!E963&gt;$X$2,O963,P963)</f>
        <v>142692.29188118811</v>
      </c>
      <c r="Y963">
        <f t="shared" si="261"/>
        <v>142113.17021908521</v>
      </c>
      <c r="Z963">
        <f>SUMPRODUCT($B$7:$B$456,Y$7:Y$456,EXP(constants!$B$32+constants!$A$32*ABS($A$7:$A$456-$A963)))</f>
        <v>1.0248342082250738E-4</v>
      </c>
      <c r="AA963">
        <f t="shared" si="252"/>
        <v>142113.17011660177</v>
      </c>
      <c r="AB963">
        <f t="shared" si="258"/>
        <v>142105.65464120827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1.568585429717106E-5</v>
      </c>
      <c r="AL963" s="17">
        <f t="shared" si="253"/>
        <v>1.1038163355832023E-10</v>
      </c>
      <c r="AQ963">
        <f t="shared" si="260"/>
        <v>1.1038163355832023E-10</v>
      </c>
    </row>
    <row r="964" spans="1:43" x14ac:dyDescent="0.2">
      <c r="A964">
        <f>front!A964</f>
        <v>634.07000000000005</v>
      </c>
      <c r="B964" s="1">
        <f t="shared" si="259"/>
        <v>0.45000000000004547</v>
      </c>
      <c r="C964">
        <f>front!D964-front!B964</f>
        <v>41278.75</v>
      </c>
      <c r="D964" s="2">
        <f>front!E964-front!C964</f>
        <v>52917.4</v>
      </c>
      <c r="E964" s="2">
        <f>IF(front!F964-front!C964&gt;0,front!F964-front!C964,0)</f>
        <v>52917.4</v>
      </c>
      <c r="F964" s="2">
        <f>front!I964-front!H964</f>
        <v>6253.9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42893.397686736731</v>
      </c>
      <c r="J964" s="4">
        <f>D964/(constants!$A$4+constants!$B$4*data!D964+constants!$C$4*data!D964^2+constants!$D$4*data!D964^3+constants!$E$4*data!D964^4+constants!$F$4*data!D964^5+constants!$G$4*data!D964^6+constants!$H$4*data!D964^7)</f>
        <v>55710.831304899533</v>
      </c>
      <c r="K964" s="4">
        <f>E964/(constants!$A$4+constants!$B$4*data!E964+constants!$C$4*data!E964^2+constants!$D$4*data!E964^3+constants!$E$4*data!E964^4+constants!$F$4*data!E964^5+constants!$G$4*data!E964^6+constants!$H$4*data!E964^7)</f>
        <v>55710.831304899533</v>
      </c>
      <c r="L964" s="4">
        <f>F964/(constants!$A$4+constants!$B$4*data!F964+constants!$C$4*data!F964^2+constants!$D$4*data!F964^3+constants!$E$4*data!F964^4+constants!$F$4*data!F964^5+constants!$G$4*data!F964^6+constants!$H$4*data!F964^7)</f>
        <v>6242.2486338238004</v>
      </c>
      <c r="M964" s="4"/>
      <c r="N964" s="4"/>
      <c r="O964" s="4">
        <f t="shared" si="254"/>
        <v>142977.99228912246</v>
      </c>
      <c r="P964" s="4">
        <f t="shared" si="255"/>
        <v>18570.277101633179</v>
      </c>
      <c r="Q964" s="4">
        <f t="shared" si="255"/>
        <v>18570.277101633179</v>
      </c>
      <c r="R964" s="4">
        <f t="shared" si="256"/>
        <v>2080.7495446079338</v>
      </c>
      <c r="S964" s="4"/>
      <c r="T964" s="4"/>
      <c r="U964" s="4">
        <f t="shared" si="257"/>
        <v>1</v>
      </c>
      <c r="V964" s="4"/>
      <c r="W964" s="4"/>
      <c r="X964">
        <f>IF(front!E964&gt;$X$2,O964,P964)</f>
        <v>142977.99228912246</v>
      </c>
      <c r="Y964">
        <f t="shared" si="261"/>
        <v>142398.87062701955</v>
      </c>
      <c r="Z964">
        <f>SUMPRODUCT($B$7:$B$456,Y$7:Y$456,EXP(constants!$B$32+constants!$A$32*ABS($A$7:$A$456-$A964)))</f>
        <v>9.9893541850401801E-5</v>
      </c>
      <c r="AA964">
        <f t="shared" si="252"/>
        <v>142398.87052712601</v>
      </c>
      <c r="AB964">
        <f t="shared" si="258"/>
        <v>142391.35505173251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1.5709543495632158E-5</v>
      </c>
      <c r="AL964" s="17">
        <f t="shared" si="253"/>
        <v>1.1032652572148562E-10</v>
      </c>
      <c r="AQ964">
        <f t="shared" si="260"/>
        <v>1.1032652572148562E-10</v>
      </c>
    </row>
    <row r="965" spans="1:43" x14ac:dyDescent="0.2">
      <c r="A965">
        <f>front!A965</f>
        <v>634.52</v>
      </c>
      <c r="B965" s="1">
        <f t="shared" si="259"/>
        <v>0.44999999999993179</v>
      </c>
      <c r="C965">
        <f>front!D965-front!B965</f>
        <v>41278.75</v>
      </c>
      <c r="D965" s="2">
        <f>front!E965-front!C965</f>
        <v>52917.4</v>
      </c>
      <c r="E965" s="2">
        <f>IF(front!F965-front!C965&gt;0,front!F965-front!C965,0)</f>
        <v>52917.4</v>
      </c>
      <c r="F965" s="2">
        <f>front!I965-front!H965</f>
        <v>6253.9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42893.397686736731</v>
      </c>
      <c r="J965" s="4">
        <f>D965/(constants!$A$4+constants!$B$4*data!D965+constants!$C$4*data!D965^2+constants!$D$4*data!D965^3+constants!$E$4*data!D965^4+constants!$F$4*data!D965^5+constants!$G$4*data!D965^6+constants!$H$4*data!D965^7)</f>
        <v>55710.831304899533</v>
      </c>
      <c r="K965" s="4">
        <f>E965/(constants!$A$4+constants!$B$4*data!E965+constants!$C$4*data!E965^2+constants!$D$4*data!E965^3+constants!$E$4*data!E965^4+constants!$F$4*data!E965^5+constants!$G$4*data!E965^6+constants!$H$4*data!E965^7)</f>
        <v>55710.831304899533</v>
      </c>
      <c r="L965" s="4">
        <f>F965/(constants!$A$4+constants!$B$4*data!F965+constants!$C$4*data!F965^2+constants!$D$4*data!F965^3+constants!$E$4*data!F965^4+constants!$F$4*data!F965^5+constants!$G$4*data!F965^6+constants!$H$4*data!F965^7)</f>
        <v>6242.2486338238004</v>
      </c>
      <c r="M965" s="4"/>
      <c r="N965" s="4"/>
      <c r="O965" s="4">
        <f t="shared" si="254"/>
        <v>142977.99228912246</v>
      </c>
      <c r="P965" s="4">
        <f t="shared" si="255"/>
        <v>18570.277101633179</v>
      </c>
      <c r="Q965" s="4">
        <f t="shared" si="255"/>
        <v>18570.277101633179</v>
      </c>
      <c r="R965" s="4">
        <f t="shared" si="256"/>
        <v>2080.7495446079338</v>
      </c>
      <c r="S965" s="4"/>
      <c r="T965" s="4"/>
      <c r="U965" s="4">
        <f t="shared" si="257"/>
        <v>1</v>
      </c>
      <c r="V965" s="4"/>
      <c r="W965" s="4"/>
      <c r="X965">
        <f>IF(front!E965&gt;$X$2,O965,P965)</f>
        <v>142977.99228912246</v>
      </c>
      <c r="Y965">
        <f t="shared" si="261"/>
        <v>142398.87062701955</v>
      </c>
      <c r="Z965">
        <f>SUMPRODUCT($B$7:$B$456,Y$7:Y$456,EXP(constants!$B$32+constants!$A$32*ABS($A$7:$A$456-$A965)))</f>
        <v>9.7369112226457899E-5</v>
      </c>
      <c r="AA965">
        <f t="shared" si="252"/>
        <v>142398.87052965045</v>
      </c>
      <c r="AB965">
        <f t="shared" si="258"/>
        <v>142391.35505425694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1.573319260062334E-5</v>
      </c>
      <c r="AL965" s="17">
        <f t="shared" si="253"/>
        <v>1.1049261097788098E-10</v>
      </c>
      <c r="AQ965">
        <f t="shared" si="260"/>
        <v>1.1049261097788098E-10</v>
      </c>
    </row>
    <row r="966" spans="1:43" x14ac:dyDescent="0.2">
      <c r="A966">
        <f>front!A966</f>
        <v>634.98</v>
      </c>
      <c r="B966" s="1">
        <f t="shared" si="259"/>
        <v>0.46000000000003638</v>
      </c>
      <c r="C966">
        <f>front!D966-front!B966</f>
        <v>41449.1</v>
      </c>
      <c r="D966" s="2">
        <f>front!E966-front!C966</f>
        <v>52782.2</v>
      </c>
      <c r="E966" s="2">
        <f>IF(front!F966-front!C966&gt;0,front!F966-front!C966,0)</f>
        <v>52782.2</v>
      </c>
      <c r="F966" s="2">
        <f>front!I966-front!H966</f>
        <v>5191.5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43079.44201098357</v>
      </c>
      <c r="J966" s="4">
        <f>D966/(constants!$A$4+constants!$B$4*data!D966+constants!$C$4*data!D966^2+constants!$D$4*data!D966^3+constants!$E$4*data!D966^4+constants!$F$4*data!D966^5+constants!$G$4*data!D966^6+constants!$H$4*data!D966^7)</f>
        <v>55561.147807832283</v>
      </c>
      <c r="K966" s="4">
        <f>E966/(constants!$A$4+constants!$B$4*data!E966+constants!$C$4*data!E966^2+constants!$D$4*data!E966^3+constants!$E$4*data!E966^4+constants!$F$4*data!E966^5+constants!$G$4*data!E966^6+constants!$H$4*data!E966^7)</f>
        <v>55561.147807832283</v>
      </c>
      <c r="L966" s="4">
        <f>F966/(constants!$A$4+constants!$B$4*data!F966+constants!$C$4*data!F966^2+constants!$D$4*data!F966^3+constants!$E$4*data!F966^4+constants!$F$4*data!F966^5+constants!$G$4*data!F966^6+constants!$H$4*data!F966^7)</f>
        <v>5180.6611625016376</v>
      </c>
      <c r="M966" s="4"/>
      <c r="N966" s="4"/>
      <c r="O966" s="4">
        <f t="shared" si="254"/>
        <v>143598.14003661191</v>
      </c>
      <c r="P966" s="4">
        <f t="shared" si="255"/>
        <v>18520.382602610764</v>
      </c>
      <c r="Q966" s="4">
        <f t="shared" si="255"/>
        <v>18520.382602610764</v>
      </c>
      <c r="R966" s="4">
        <f t="shared" si="256"/>
        <v>1726.8870541672127</v>
      </c>
      <c r="S966" s="4"/>
      <c r="T966" s="4"/>
      <c r="U966" s="4">
        <f t="shared" si="257"/>
        <v>1</v>
      </c>
      <c r="V966" s="4"/>
      <c r="W966" s="4"/>
      <c r="X966">
        <f>IF(front!E966&gt;$X$2,O966,P966)</f>
        <v>143598.14003661191</v>
      </c>
      <c r="Y966">
        <f t="shared" si="261"/>
        <v>143019.018374509</v>
      </c>
      <c r="Z966">
        <f>SUMPRODUCT($B$7:$B$456,Y$7:Y$456,EXP(constants!$B$32+constants!$A$32*ABS($A$7:$A$456-$A966)))</f>
        <v>9.4854509374995563E-5</v>
      </c>
      <c r="AA966">
        <f t="shared" si="252"/>
        <v>143019.0182796545</v>
      </c>
      <c r="AB966">
        <f t="shared" si="258"/>
        <v>143011.50280426099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1.5757325735355527E-5</v>
      </c>
      <c r="AL966" s="17">
        <f t="shared" si="253"/>
        <v>1.1018222608934112E-10</v>
      </c>
      <c r="AQ966">
        <f t="shared" si="260"/>
        <v>1.1018222608934112E-10</v>
      </c>
    </row>
    <row r="967" spans="1:43" x14ac:dyDescent="0.2">
      <c r="A967">
        <f>front!A967</f>
        <v>635.42999999999995</v>
      </c>
      <c r="B967" s="1">
        <f t="shared" si="259"/>
        <v>0.44999999999993179</v>
      </c>
      <c r="C967">
        <f>front!D967-front!B967</f>
        <v>41449.1</v>
      </c>
      <c r="D967" s="2">
        <f>front!E967-front!C967</f>
        <v>52782.2</v>
      </c>
      <c r="E967" s="2">
        <f>IF(front!F967-front!C967&gt;0,front!F967-front!C967,0)</f>
        <v>52782.2</v>
      </c>
      <c r="F967" s="2">
        <f>front!I967-front!H967</f>
        <v>5191.5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43079.44201098357</v>
      </c>
      <c r="J967" s="4">
        <f>D967/(constants!$A$4+constants!$B$4*data!D967+constants!$C$4*data!D967^2+constants!$D$4*data!D967^3+constants!$E$4*data!D967^4+constants!$F$4*data!D967^5+constants!$G$4*data!D967^6+constants!$H$4*data!D967^7)</f>
        <v>55561.147807832283</v>
      </c>
      <c r="K967" s="4">
        <f>E967/(constants!$A$4+constants!$B$4*data!E967+constants!$C$4*data!E967^2+constants!$D$4*data!E967^3+constants!$E$4*data!E967^4+constants!$F$4*data!E967^5+constants!$G$4*data!E967^6+constants!$H$4*data!E967^7)</f>
        <v>55561.147807832283</v>
      </c>
      <c r="L967" s="4">
        <f>F967/(constants!$A$4+constants!$B$4*data!F967+constants!$C$4*data!F967^2+constants!$D$4*data!F967^3+constants!$E$4*data!F967^4+constants!$F$4*data!F967^5+constants!$G$4*data!F967^6+constants!$H$4*data!F967^7)</f>
        <v>5180.6611625016376</v>
      </c>
      <c r="M967" s="4"/>
      <c r="N967" s="4"/>
      <c r="O967" s="4">
        <f t="shared" si="254"/>
        <v>143598.14003661191</v>
      </c>
      <c r="P967" s="4">
        <f t="shared" si="255"/>
        <v>18520.382602610764</v>
      </c>
      <c r="Q967" s="4">
        <f t="shared" si="255"/>
        <v>18520.382602610764</v>
      </c>
      <c r="R967" s="4">
        <f t="shared" si="256"/>
        <v>1726.8870541672127</v>
      </c>
      <c r="S967" s="4"/>
      <c r="T967" s="4"/>
      <c r="U967" s="4">
        <f t="shared" si="257"/>
        <v>1</v>
      </c>
      <c r="V967" s="4"/>
      <c r="W967" s="4"/>
      <c r="X967">
        <f>IF(front!E967&gt;$X$2,O967,P967)</f>
        <v>143598.14003661191</v>
      </c>
      <c r="Y967">
        <f t="shared" si="261"/>
        <v>143019.018374509</v>
      </c>
      <c r="Z967">
        <f>SUMPRODUCT($B$7:$B$456,Y$7:Y$456,EXP(constants!$B$32+constants!$A$32*ABS($A$7:$A$456-$A967)))</f>
        <v>9.2457422145978248E-5</v>
      </c>
      <c r="AA967">
        <f t="shared" ref="AA967:AA1030" si="262">Y967-Z967</f>
        <v>143019.01828205158</v>
      </c>
      <c r="AB967">
        <f t="shared" si="258"/>
        <v>143011.50280665807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1.578089356943917E-5</v>
      </c>
      <c r="AL967" s="17">
        <f t="shared" ref="AL967:AL1030" si="263">IF(AB967=0,0,AI967/AB967)</f>
        <v>1.1034702285992951E-10</v>
      </c>
      <c r="AQ967">
        <f t="shared" si="260"/>
        <v>1.1034702285992951E-10</v>
      </c>
    </row>
    <row r="968" spans="1:43" x14ac:dyDescent="0.2">
      <c r="A968">
        <f>front!A968</f>
        <v>635.88</v>
      </c>
      <c r="B968" s="1">
        <f t="shared" si="259"/>
        <v>0.45000000000004547</v>
      </c>
      <c r="C968">
        <f>front!D968-front!B968</f>
        <v>41589.450000000004</v>
      </c>
      <c r="D968" s="2">
        <f>front!E968-front!C968</f>
        <v>53428.6</v>
      </c>
      <c r="E968" s="2">
        <f>IF(front!F968-front!C968&gt;0,front!F968-front!C968,0)</f>
        <v>53428.6</v>
      </c>
      <c r="F968" s="2">
        <f>front!I968-front!H968</f>
        <v>5855.3000000000011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43232.771394439224</v>
      </c>
      <c r="J968" s="4">
        <f>D968/(constants!$A$4+constants!$B$4*data!D968+constants!$C$4*data!D968^2+constants!$D$4*data!D968^3+constants!$E$4*data!D968^4+constants!$F$4*data!D968^5+constants!$G$4*data!D968^6+constants!$H$4*data!D968^7)</f>
        <v>56276.974111119162</v>
      </c>
      <c r="K968" s="4">
        <f>E968/(constants!$A$4+constants!$B$4*data!E968+constants!$C$4*data!E968^2+constants!$D$4*data!E968^3+constants!$E$4*data!E968^4+constants!$F$4*data!E968^5+constants!$G$4*data!E968^6+constants!$H$4*data!E968^7)</f>
        <v>56276.974111119162</v>
      </c>
      <c r="L968" s="4">
        <f>F968/(constants!$A$4+constants!$B$4*data!F968+constants!$C$4*data!F968^2+constants!$D$4*data!F968^3+constants!$E$4*data!F968^4+constants!$F$4*data!F968^5+constants!$G$4*data!F968^6+constants!$H$4*data!F968^7)</f>
        <v>5843.8239279921936</v>
      </c>
      <c r="M968" s="4"/>
      <c r="N968" s="4"/>
      <c r="O968" s="4">
        <f t="shared" ref="O968:O1031" si="264">I968*1000/O$4</f>
        <v>144109.23798146407</v>
      </c>
      <c r="P968" s="4">
        <f t="shared" ref="P968:Q1031" si="265">J968*1000/P$4</f>
        <v>18758.991370373053</v>
      </c>
      <c r="Q968" s="4">
        <f t="shared" si="265"/>
        <v>18758.991370373053</v>
      </c>
      <c r="R968" s="4">
        <f t="shared" ref="R968:R1031" si="266">L968*1000/R$4</f>
        <v>1947.9413093307314</v>
      </c>
      <c r="S968" s="4"/>
      <c r="T968" s="4"/>
      <c r="U968" s="4">
        <f t="shared" ref="U968:U1031" si="267">Q968/P968</f>
        <v>1</v>
      </c>
      <c r="V968" s="4"/>
      <c r="W968" s="4"/>
      <c r="X968">
        <f>IF(front!E968&gt;$X$2,O968,P968)</f>
        <v>144109.23798146407</v>
      </c>
      <c r="Y968">
        <f t="shared" si="261"/>
        <v>143530.11631936117</v>
      </c>
      <c r="Z968">
        <f>SUMPRODUCT($B$7:$B$456,Y$7:Y$456,EXP(constants!$B$32+constants!$A$32*ABS($A$7:$A$456-$A968)))</f>
        <v>9.012091218652175E-5</v>
      </c>
      <c r="AA968">
        <f t="shared" si="262"/>
        <v>143530.11622924026</v>
      </c>
      <c r="AB968">
        <f t="shared" ref="AB968:AB1031" si="268">IF((AA968-$AA$3)&gt;0,AA968-$AA$3,0)</f>
        <v>143522.60075384675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1.5804421121174743E-5</v>
      </c>
      <c r="AL968" s="17">
        <f t="shared" si="263"/>
        <v>1.1011799561994173E-10</v>
      </c>
      <c r="AQ968">
        <f t="shared" si="260"/>
        <v>1.1011799561994173E-10</v>
      </c>
    </row>
    <row r="969" spans="1:43" x14ac:dyDescent="0.2">
      <c r="A969">
        <f>front!A969</f>
        <v>636.34</v>
      </c>
      <c r="B969" s="1">
        <f t="shared" ref="B969:B1032" si="269">A969-A968</f>
        <v>0.46000000000003638</v>
      </c>
      <c r="C969">
        <f>front!D969-front!B969</f>
        <v>41589.450000000004</v>
      </c>
      <c r="D969" s="2">
        <f>front!E969-front!C969</f>
        <v>53428.6</v>
      </c>
      <c r="E969" s="2">
        <f>IF(front!F969-front!C969&gt;0,front!F969-front!C969,0)</f>
        <v>53428.6</v>
      </c>
      <c r="F969" s="2">
        <f>front!I969-front!H969</f>
        <v>5855.3000000000011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43232.771394439224</v>
      </c>
      <c r="J969" s="4">
        <f>D969/(constants!$A$4+constants!$B$4*data!D969+constants!$C$4*data!D969^2+constants!$D$4*data!D969^3+constants!$E$4*data!D969^4+constants!$F$4*data!D969^5+constants!$G$4*data!D969^6+constants!$H$4*data!D969^7)</f>
        <v>56276.974111119162</v>
      </c>
      <c r="K969" s="4">
        <f>E969/(constants!$A$4+constants!$B$4*data!E969+constants!$C$4*data!E969^2+constants!$D$4*data!E969^3+constants!$E$4*data!E969^4+constants!$F$4*data!E969^5+constants!$G$4*data!E969^6+constants!$H$4*data!E969^7)</f>
        <v>56276.974111119162</v>
      </c>
      <c r="L969" s="4">
        <f>F969/(constants!$A$4+constants!$B$4*data!F969+constants!$C$4*data!F969^2+constants!$D$4*data!F969^3+constants!$E$4*data!F969^4+constants!$F$4*data!F969^5+constants!$G$4*data!F969^6+constants!$H$4*data!F969^7)</f>
        <v>5843.8239279921936</v>
      </c>
      <c r="M969" s="4"/>
      <c r="N969" s="4"/>
      <c r="O969" s="4">
        <f t="shared" si="264"/>
        <v>144109.23798146407</v>
      </c>
      <c r="P969" s="4">
        <f t="shared" si="265"/>
        <v>18758.991370373053</v>
      </c>
      <c r="Q969" s="4">
        <f t="shared" si="265"/>
        <v>18758.991370373053</v>
      </c>
      <c r="R969" s="4">
        <f t="shared" si="266"/>
        <v>1947.9413093307314</v>
      </c>
      <c r="S969" s="4"/>
      <c r="T969" s="4"/>
      <c r="U969" s="4">
        <f t="shared" si="267"/>
        <v>1</v>
      </c>
      <c r="V969" s="4"/>
      <c r="W969" s="4"/>
      <c r="X969">
        <f>IF(front!E969&gt;$X$2,O969,P969)</f>
        <v>144109.23798146407</v>
      </c>
      <c r="Y969">
        <f t="shared" si="261"/>
        <v>143530.11631936117</v>
      </c>
      <c r="Z969">
        <f>SUMPRODUCT($B$7:$B$456,Y$7:Y$456,EXP(constants!$B$32+constants!$A$32*ABS($A$7:$A$456-$A969)))</f>
        <v>8.779349749023128E-5</v>
      </c>
      <c r="AA969">
        <f t="shared" si="262"/>
        <v>143530.11623156766</v>
      </c>
      <c r="AB969">
        <f t="shared" si="268"/>
        <v>143522.60075617416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1.5828429809338302E-5</v>
      </c>
      <c r="AL969" s="17">
        <f t="shared" si="263"/>
        <v>1.102852772033354E-10</v>
      </c>
      <c r="AQ969">
        <f t="shared" si="260"/>
        <v>1.102852772033354E-10</v>
      </c>
    </row>
    <row r="970" spans="1:43" x14ac:dyDescent="0.2">
      <c r="A970">
        <f>front!A970</f>
        <v>636.79</v>
      </c>
      <c r="B970" s="1">
        <f t="shared" si="269"/>
        <v>0.44999999999993179</v>
      </c>
      <c r="C970">
        <f>front!D970-front!B970</f>
        <v>41725.9</v>
      </c>
      <c r="D970" s="2">
        <f>front!E970-front!C970</f>
        <v>52777.3</v>
      </c>
      <c r="E970" s="2">
        <f>IF(front!F970-front!C970&gt;0,front!F970-front!C970,0)</f>
        <v>52777.3</v>
      </c>
      <c r="F970" s="2">
        <f>front!I970-front!H970</f>
        <v>6758.6000000000022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43381.88218611099</v>
      </c>
      <c r="J970" s="4">
        <f>D970/(constants!$A$4+constants!$B$4*data!D970+constants!$C$4*data!D970^2+constants!$D$4*data!D970^3+constants!$E$4*data!D970^4+constants!$F$4*data!D970^5+constants!$G$4*data!D970^6+constants!$H$4*data!D970^7)</f>
        <v>55555.7232324078</v>
      </c>
      <c r="K970" s="4">
        <f>E970/(constants!$A$4+constants!$B$4*data!E970+constants!$C$4*data!E970^2+constants!$D$4*data!E970^3+constants!$E$4*data!E970^4+constants!$F$4*data!E970^5+constants!$G$4*data!E970^6+constants!$H$4*data!E970^7)</f>
        <v>55555.7232324078</v>
      </c>
      <c r="L970" s="4">
        <f>F970/(constants!$A$4+constants!$B$4*data!F970+constants!$C$4*data!F970^2+constants!$D$4*data!F970^3+constants!$E$4*data!F970^4+constants!$F$4*data!F970^5+constants!$G$4*data!F970^6+constants!$H$4*data!F970^7)</f>
        <v>6746.9928737451855</v>
      </c>
      <c r="M970" s="4"/>
      <c r="N970" s="4"/>
      <c r="O970" s="4">
        <f t="shared" si="264"/>
        <v>144606.27395370329</v>
      </c>
      <c r="P970" s="4">
        <f t="shared" si="265"/>
        <v>18518.574410802601</v>
      </c>
      <c r="Q970" s="4">
        <f t="shared" si="265"/>
        <v>18518.574410802601</v>
      </c>
      <c r="R970" s="4">
        <f t="shared" si="266"/>
        <v>2248.9976245817284</v>
      </c>
      <c r="S970" s="4"/>
      <c r="T970" s="4"/>
      <c r="U970" s="4">
        <f t="shared" si="267"/>
        <v>1</v>
      </c>
      <c r="V970" s="4"/>
      <c r="W970" s="4"/>
      <c r="X970">
        <f>IF(front!E970&gt;$X$2,O970,P970)</f>
        <v>144606.27395370329</v>
      </c>
      <c r="Y970">
        <f t="shared" si="261"/>
        <v>144027.15229160039</v>
      </c>
      <c r="Z970">
        <f>SUMPRODUCT($B$7:$B$456,Y$7:Y$456,EXP(constants!$B$32+constants!$A$32*ABS($A$7:$A$456-$A970)))</f>
        <v>8.5574850501160754E-5</v>
      </c>
      <c r="AA970">
        <f t="shared" si="262"/>
        <v>144027.15220602555</v>
      </c>
      <c r="AB970">
        <f t="shared" si="268"/>
        <v>144019.63673063205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1.5851875717284154E-5</v>
      </c>
      <c r="AL970" s="17">
        <f t="shared" si="263"/>
        <v>1.1006746077920471E-10</v>
      </c>
      <c r="AQ970">
        <f t="shared" si="260"/>
        <v>1.1006746077920471E-10</v>
      </c>
    </row>
    <row r="971" spans="1:43" x14ac:dyDescent="0.2">
      <c r="A971">
        <f>front!A971</f>
        <v>637.24</v>
      </c>
      <c r="B971" s="1">
        <f t="shared" si="269"/>
        <v>0.45000000000004547</v>
      </c>
      <c r="C971">
        <f>front!D971-front!B971</f>
        <v>41725.9</v>
      </c>
      <c r="D971" s="2">
        <f>front!E971-front!C971</f>
        <v>52777.3</v>
      </c>
      <c r="E971" s="2">
        <f>IF(front!F971-front!C971&gt;0,front!F971-front!C971,0)</f>
        <v>52777.3</v>
      </c>
      <c r="F971" s="2">
        <f>front!I971-front!H971</f>
        <v>6758.6000000000022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43381.88218611099</v>
      </c>
      <c r="J971" s="4">
        <f>D971/(constants!$A$4+constants!$B$4*data!D971+constants!$C$4*data!D971^2+constants!$D$4*data!D971^3+constants!$E$4*data!D971^4+constants!$F$4*data!D971^5+constants!$G$4*data!D971^6+constants!$H$4*data!D971^7)</f>
        <v>55555.7232324078</v>
      </c>
      <c r="K971" s="4">
        <f>E971/(constants!$A$4+constants!$B$4*data!E971+constants!$C$4*data!E971^2+constants!$D$4*data!E971^3+constants!$E$4*data!E971^4+constants!$F$4*data!E971^5+constants!$G$4*data!E971^6+constants!$H$4*data!E971^7)</f>
        <v>55555.7232324078</v>
      </c>
      <c r="L971" s="4">
        <f>F971/(constants!$A$4+constants!$B$4*data!F971+constants!$C$4*data!F971^2+constants!$D$4*data!F971^3+constants!$E$4*data!F971^4+constants!$F$4*data!F971^5+constants!$G$4*data!F971^6+constants!$H$4*data!F971^7)</f>
        <v>6746.9928737451855</v>
      </c>
      <c r="M971" s="4"/>
      <c r="N971" s="4"/>
      <c r="O971" s="4">
        <f t="shared" si="264"/>
        <v>144606.27395370329</v>
      </c>
      <c r="P971" s="4">
        <f t="shared" si="265"/>
        <v>18518.574410802601</v>
      </c>
      <c r="Q971" s="4">
        <f t="shared" si="265"/>
        <v>18518.574410802601</v>
      </c>
      <c r="R971" s="4">
        <f t="shared" si="266"/>
        <v>2248.9976245817284</v>
      </c>
      <c r="S971" s="4"/>
      <c r="T971" s="4"/>
      <c r="U971" s="4">
        <f t="shared" si="267"/>
        <v>1</v>
      </c>
      <c r="V971" s="4"/>
      <c r="W971" s="4"/>
      <c r="X971">
        <f>IF(front!E971&gt;$X$2,O971,P971)</f>
        <v>144606.27395370329</v>
      </c>
      <c r="Y971">
        <f t="shared" si="261"/>
        <v>144027.15229160039</v>
      </c>
      <c r="Z971">
        <f>SUMPRODUCT($B$7:$B$456,Y$7:Y$456,EXP(constants!$B$32+constants!$A$32*ABS($A$7:$A$456-$A971)))</f>
        <v>8.3412271382750196E-5</v>
      </c>
      <c r="AA971">
        <f t="shared" si="262"/>
        <v>144027.15220818811</v>
      </c>
      <c r="AB971">
        <f t="shared" si="268"/>
        <v>144019.63673279461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1.5875281162948978E-5</v>
      </c>
      <c r="AL971" s="17">
        <f t="shared" si="263"/>
        <v>1.1022997643302644E-10</v>
      </c>
      <c r="AQ971">
        <f t="shared" si="260"/>
        <v>1.1022997643302644E-10</v>
      </c>
    </row>
    <row r="972" spans="1:43" x14ac:dyDescent="0.2">
      <c r="A972">
        <f>front!A972</f>
        <v>637.70000000000005</v>
      </c>
      <c r="B972" s="1">
        <f t="shared" si="269"/>
        <v>0.46000000000003638</v>
      </c>
      <c r="C972">
        <f>front!D972-front!B972</f>
        <v>41825.9</v>
      </c>
      <c r="D972" s="2">
        <f>front!E972-front!C972</f>
        <v>52227</v>
      </c>
      <c r="E972" s="2">
        <f>IF(front!F972-front!C972&gt;0,front!F972-front!C972,0)</f>
        <v>52227</v>
      </c>
      <c r="F972" s="2">
        <f>front!I972-front!H972</f>
        <v>5138.4000000000015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43491.187051850451</v>
      </c>
      <c r="J972" s="4">
        <f>D972/(constants!$A$4+constants!$B$4*data!D972+constants!$C$4*data!D972^2+constants!$D$4*data!D972^3+constants!$E$4*data!D972^4+constants!$F$4*data!D972^5+constants!$G$4*data!D972^6+constants!$H$4*data!D972^7)</f>
        <v>54946.65201426611</v>
      </c>
      <c r="K972" s="4">
        <f>E972/(constants!$A$4+constants!$B$4*data!E972+constants!$C$4*data!E972^2+constants!$D$4*data!E972^3+constants!$E$4*data!E972^4+constants!$F$4*data!E972^5+constants!$G$4*data!E972^6+constants!$H$4*data!E972^7)</f>
        <v>54946.65201426611</v>
      </c>
      <c r="L972" s="4">
        <f>F972/(constants!$A$4+constants!$B$4*data!F972+constants!$C$4*data!F972^2+constants!$D$4*data!F972^3+constants!$E$4*data!F972^4+constants!$F$4*data!F972^5+constants!$G$4*data!F972^6+constants!$H$4*data!F972^7)</f>
        <v>5127.6282681144721</v>
      </c>
      <c r="M972" s="4"/>
      <c r="N972" s="4"/>
      <c r="O972" s="4">
        <f t="shared" si="264"/>
        <v>144970.62350616817</v>
      </c>
      <c r="P972" s="4">
        <f t="shared" si="265"/>
        <v>18315.550671422036</v>
      </c>
      <c r="Q972" s="4">
        <f t="shared" si="265"/>
        <v>18315.550671422036</v>
      </c>
      <c r="R972" s="4">
        <f t="shared" si="266"/>
        <v>1709.209422704824</v>
      </c>
      <c r="S972" s="4"/>
      <c r="T972" s="4"/>
      <c r="U972" s="4">
        <f t="shared" si="267"/>
        <v>1</v>
      </c>
      <c r="V972" s="4"/>
      <c r="W972" s="4"/>
      <c r="X972">
        <f>IF(front!E972&gt;$X$2,O972,P972)</f>
        <v>144970.62350616817</v>
      </c>
      <c r="Y972">
        <f t="shared" si="261"/>
        <v>144391.50184406526</v>
      </c>
      <c r="Z972">
        <f>SUMPRODUCT($B$7:$B$456,Y$7:Y$456,EXP(constants!$B$32+constants!$A$32*ABS($A$7:$A$456-$A972)))</f>
        <v>8.1258110472068478E-5</v>
      </c>
      <c r="AA972">
        <f t="shared" si="262"/>
        <v>144391.50176280717</v>
      </c>
      <c r="AB972">
        <f t="shared" si="268"/>
        <v>144383.98628741366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1.5899164848662507E-5</v>
      </c>
      <c r="AL972" s="17">
        <f t="shared" si="263"/>
        <v>1.1011723153988358E-10</v>
      </c>
      <c r="AQ972">
        <f t="shared" si="260"/>
        <v>1.1011723153988358E-10</v>
      </c>
    </row>
    <row r="973" spans="1:43" x14ac:dyDescent="0.2">
      <c r="A973">
        <f>front!A973</f>
        <v>638.15</v>
      </c>
      <c r="B973" s="1">
        <f t="shared" si="269"/>
        <v>0.44999999999993179</v>
      </c>
      <c r="C973">
        <f>front!D973-front!B973</f>
        <v>41825.9</v>
      </c>
      <c r="D973" s="2">
        <f>front!E973-front!C973</f>
        <v>52227</v>
      </c>
      <c r="E973" s="2">
        <f>IF(front!F973-front!C973&gt;0,front!F973-front!C973,0)</f>
        <v>52227</v>
      </c>
      <c r="F973" s="2">
        <f>front!I973-front!H973</f>
        <v>5138.4000000000015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43491.187051850451</v>
      </c>
      <c r="J973" s="4">
        <f>D973/(constants!$A$4+constants!$B$4*data!D973+constants!$C$4*data!D973^2+constants!$D$4*data!D973^3+constants!$E$4*data!D973^4+constants!$F$4*data!D973^5+constants!$G$4*data!D973^6+constants!$H$4*data!D973^7)</f>
        <v>54946.65201426611</v>
      </c>
      <c r="K973" s="4">
        <f>E973/(constants!$A$4+constants!$B$4*data!E973+constants!$C$4*data!E973^2+constants!$D$4*data!E973^3+constants!$E$4*data!E973^4+constants!$F$4*data!E973^5+constants!$G$4*data!E973^6+constants!$H$4*data!E973^7)</f>
        <v>54946.65201426611</v>
      </c>
      <c r="L973" s="4">
        <f>F973/(constants!$A$4+constants!$B$4*data!F973+constants!$C$4*data!F973^2+constants!$D$4*data!F973^3+constants!$E$4*data!F973^4+constants!$F$4*data!F973^5+constants!$G$4*data!F973^6+constants!$H$4*data!F973^7)</f>
        <v>5127.6282681144721</v>
      </c>
      <c r="M973" s="4"/>
      <c r="N973" s="4"/>
      <c r="O973" s="4">
        <f t="shared" si="264"/>
        <v>144970.62350616817</v>
      </c>
      <c r="P973" s="4">
        <f t="shared" si="265"/>
        <v>18315.550671422036</v>
      </c>
      <c r="Q973" s="4">
        <f t="shared" si="265"/>
        <v>18315.550671422036</v>
      </c>
      <c r="R973" s="4">
        <f t="shared" si="266"/>
        <v>1709.209422704824</v>
      </c>
      <c r="S973" s="4"/>
      <c r="T973" s="4"/>
      <c r="U973" s="4">
        <f t="shared" si="267"/>
        <v>1</v>
      </c>
      <c r="V973" s="4"/>
      <c r="W973" s="4"/>
      <c r="X973">
        <f>IF(front!E973&gt;$X$2,O973,P973)</f>
        <v>144970.62350616817</v>
      </c>
      <c r="Y973">
        <f t="shared" si="261"/>
        <v>144391.50184406526</v>
      </c>
      <c r="Z973">
        <f>SUMPRODUCT($B$7:$B$456,Y$7:Y$456,EXP(constants!$B$32+constants!$A$32*ABS($A$7:$A$456-$A973)))</f>
        <v>7.9204620552083538E-5</v>
      </c>
      <c r="AA973">
        <f t="shared" si="262"/>
        <v>144391.50176486064</v>
      </c>
      <c r="AB973">
        <f t="shared" si="268"/>
        <v>144383.98628946714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1.5922488295639834E-5</v>
      </c>
      <c r="AL973" s="17">
        <f t="shared" si="263"/>
        <v>1.1027876916847105E-10</v>
      </c>
      <c r="AQ973">
        <f t="shared" ref="AQ973:AQ1036" si="270">AL973</f>
        <v>1.1027876916847105E-10</v>
      </c>
    </row>
    <row r="974" spans="1:43" x14ac:dyDescent="0.2">
      <c r="A974">
        <f>front!A974</f>
        <v>638.6</v>
      </c>
      <c r="B974" s="1">
        <f t="shared" si="269"/>
        <v>0.45000000000004547</v>
      </c>
      <c r="C974">
        <f>front!D974-front!B974</f>
        <v>41922.25</v>
      </c>
      <c r="D974" s="2">
        <f>front!E974-front!C974</f>
        <v>52884.1</v>
      </c>
      <c r="E974" s="2">
        <f>IF(front!F974-front!C974&gt;0,front!F974-front!C974,0)</f>
        <v>52884.1</v>
      </c>
      <c r="F974" s="2">
        <f>front!I974-front!H974</f>
        <v>5728.7999999999993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43596.523091643343</v>
      </c>
      <c r="J974" s="4">
        <f>D974/(constants!$A$4+constants!$B$4*data!D974+constants!$C$4*data!D974^2+constants!$D$4*data!D974^3+constants!$E$4*data!D974^4+constants!$F$4*data!D974^5+constants!$G$4*data!D974^6+constants!$H$4*data!D974^7)</f>
        <v>55673.962270663083</v>
      </c>
      <c r="K974" s="4">
        <f>E974/(constants!$A$4+constants!$B$4*data!E974+constants!$C$4*data!E974^2+constants!$D$4*data!E974^3+constants!$E$4*data!E974^4+constants!$F$4*data!E974^5+constants!$G$4*data!E974^6+constants!$H$4*data!E974^7)</f>
        <v>55673.962270663083</v>
      </c>
      <c r="L974" s="4">
        <f>F974/(constants!$A$4+constants!$B$4*data!F974+constants!$C$4*data!F974^2+constants!$D$4*data!F974^3+constants!$E$4*data!F974^4+constants!$F$4*data!F974^5+constants!$G$4*data!F974^6+constants!$H$4*data!F974^7)</f>
        <v>5717.414211221072</v>
      </c>
      <c r="M974" s="4"/>
      <c r="N974" s="4"/>
      <c r="O974" s="4">
        <f t="shared" si="264"/>
        <v>145321.74363881114</v>
      </c>
      <c r="P974" s="4">
        <f t="shared" si="265"/>
        <v>18557.987423554361</v>
      </c>
      <c r="Q974" s="4">
        <f t="shared" si="265"/>
        <v>18557.987423554361</v>
      </c>
      <c r="R974" s="4">
        <f t="shared" si="266"/>
        <v>1905.8047370736906</v>
      </c>
      <c r="S974" s="4"/>
      <c r="T974" s="4"/>
      <c r="U974" s="4">
        <f t="shared" si="267"/>
        <v>1</v>
      </c>
      <c r="V974" s="4"/>
      <c r="W974" s="4"/>
      <c r="X974">
        <f>IF(front!E974&gt;$X$2,O974,P974)</f>
        <v>145321.74363881114</v>
      </c>
      <c r="Y974">
        <f t="shared" si="261"/>
        <v>144742.62197670824</v>
      </c>
      <c r="Z974">
        <f>SUMPRODUCT($B$7:$B$456,Y$7:Y$456,EXP(constants!$B$32+constants!$A$32*ABS($A$7:$A$456-$A974)))</f>
        <v>7.7203024785518364E-5</v>
      </c>
      <c r="AA974">
        <f t="shared" si="262"/>
        <v>144742.6218995052</v>
      </c>
      <c r="AB974">
        <f t="shared" si="268"/>
        <v>144735.1064241117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1.594577110924417E-5</v>
      </c>
      <c r="AL974" s="17">
        <f t="shared" si="263"/>
        <v>1.101721033908587E-10</v>
      </c>
      <c r="AQ974">
        <f t="shared" si="270"/>
        <v>1.101721033908587E-10</v>
      </c>
    </row>
    <row r="975" spans="1:43" x14ac:dyDescent="0.2">
      <c r="A975">
        <f>front!A975</f>
        <v>639.05999999999995</v>
      </c>
      <c r="B975" s="1">
        <f t="shared" si="269"/>
        <v>0.45999999999992269</v>
      </c>
      <c r="C975">
        <f>front!D975-front!B975</f>
        <v>41922.25</v>
      </c>
      <c r="D975" s="2">
        <f>front!E975-front!C975</f>
        <v>52884.1</v>
      </c>
      <c r="E975" s="2">
        <f>IF(front!F975-front!C975&gt;0,front!F975-front!C975,0)</f>
        <v>52884.1</v>
      </c>
      <c r="F975" s="2">
        <f>front!I975-front!H975</f>
        <v>5728.7999999999993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43596.523091643343</v>
      </c>
      <c r="J975" s="4">
        <f>D975/(constants!$A$4+constants!$B$4*data!D975+constants!$C$4*data!D975^2+constants!$D$4*data!D975^3+constants!$E$4*data!D975^4+constants!$F$4*data!D975^5+constants!$G$4*data!D975^6+constants!$H$4*data!D975^7)</f>
        <v>55673.962270663083</v>
      </c>
      <c r="K975" s="4">
        <f>E975/(constants!$A$4+constants!$B$4*data!E975+constants!$C$4*data!E975^2+constants!$D$4*data!E975^3+constants!$E$4*data!E975^4+constants!$F$4*data!E975^5+constants!$G$4*data!E975^6+constants!$H$4*data!E975^7)</f>
        <v>55673.962270663083</v>
      </c>
      <c r="L975" s="4">
        <f>F975/(constants!$A$4+constants!$B$4*data!F975+constants!$C$4*data!F975^2+constants!$D$4*data!F975^3+constants!$E$4*data!F975^4+constants!$F$4*data!F975^5+constants!$G$4*data!F975^6+constants!$H$4*data!F975^7)</f>
        <v>5717.414211221072</v>
      </c>
      <c r="M975" s="4"/>
      <c r="N975" s="4"/>
      <c r="O975" s="4">
        <f t="shared" si="264"/>
        <v>145321.74363881114</v>
      </c>
      <c r="P975" s="4">
        <f t="shared" si="265"/>
        <v>18557.987423554361</v>
      </c>
      <c r="Q975" s="4">
        <f t="shared" si="265"/>
        <v>18557.987423554361</v>
      </c>
      <c r="R975" s="4">
        <f t="shared" si="266"/>
        <v>1905.8047370736906</v>
      </c>
      <c r="S975" s="4"/>
      <c r="T975" s="4"/>
      <c r="U975" s="4">
        <f t="shared" si="267"/>
        <v>1</v>
      </c>
      <c r="V975" s="4"/>
      <c r="W975" s="4"/>
      <c r="X975">
        <f>IF(front!E975&gt;$X$2,O975,P975)</f>
        <v>145321.74363881114</v>
      </c>
      <c r="Y975">
        <f t="shared" si="261"/>
        <v>144742.62197670824</v>
      </c>
      <c r="Z975">
        <f>SUMPRODUCT($B$7:$B$456,Y$7:Y$456,EXP(constants!$B$32+constants!$A$32*ABS($A$7:$A$456-$A975)))</f>
        <v>7.5209220571553417E-5</v>
      </c>
      <c r="AA975">
        <f t="shared" si="262"/>
        <v>144742.62190149902</v>
      </c>
      <c r="AB975">
        <f t="shared" si="268"/>
        <v>144735.10642610551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1.5969529263914365E-5</v>
      </c>
      <c r="AL975" s="17">
        <f t="shared" si="263"/>
        <v>1.1033625260826132E-10</v>
      </c>
      <c r="AQ975">
        <f t="shared" si="270"/>
        <v>1.1033625260826132E-10</v>
      </c>
    </row>
    <row r="976" spans="1:43" x14ac:dyDescent="0.2">
      <c r="A976">
        <f>front!A976</f>
        <v>639.51</v>
      </c>
      <c r="B976" s="1">
        <f t="shared" si="269"/>
        <v>0.45000000000004547</v>
      </c>
      <c r="C976">
        <f>front!D976-front!B976</f>
        <v>42047.149999999994</v>
      </c>
      <c r="D976" s="2">
        <f>front!E976-front!C976</f>
        <v>53221.9</v>
      </c>
      <c r="E976" s="2">
        <f>IF(front!F976-front!C976&gt;0,front!F976-front!C976,0)</f>
        <v>53221.9</v>
      </c>
      <c r="F976" s="2">
        <f>front!I976-front!H976</f>
        <v>5318.9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43733.102030597889</v>
      </c>
      <c r="J976" s="4">
        <f>D976/(constants!$A$4+constants!$B$4*data!D976+constants!$C$4*data!D976^2+constants!$D$4*data!D976^3+constants!$E$4*data!D976^4+constants!$F$4*data!D976^5+constants!$G$4*data!D976^6+constants!$H$4*data!D976^7)</f>
        <v>56048.022214506789</v>
      </c>
      <c r="K976" s="4">
        <f>E976/(constants!$A$4+constants!$B$4*data!E976+constants!$C$4*data!E976^2+constants!$D$4*data!E976^3+constants!$E$4*data!E976^4+constants!$F$4*data!E976^5+constants!$G$4*data!E976^6+constants!$H$4*data!E976^7)</f>
        <v>56048.022214506789</v>
      </c>
      <c r="L976" s="4">
        <f>F976/(constants!$A$4+constants!$B$4*data!F976+constants!$C$4*data!F976^2+constants!$D$4*data!F976^3+constants!$E$4*data!F976^4+constants!$F$4*data!F976^5+constants!$G$4*data!F976^6+constants!$H$4*data!F976^7)</f>
        <v>5307.9091856724917</v>
      </c>
      <c r="M976" s="4"/>
      <c r="N976" s="4"/>
      <c r="O976" s="4">
        <f t="shared" si="264"/>
        <v>145777.00676865963</v>
      </c>
      <c r="P976" s="4">
        <f t="shared" si="265"/>
        <v>18682.674071502264</v>
      </c>
      <c r="Q976" s="4">
        <f t="shared" si="265"/>
        <v>18682.674071502264</v>
      </c>
      <c r="R976" s="4">
        <f t="shared" si="266"/>
        <v>1769.3030618908306</v>
      </c>
      <c r="S976" s="4"/>
      <c r="T976" s="4"/>
      <c r="U976" s="4">
        <f t="shared" si="267"/>
        <v>1</v>
      </c>
      <c r="V976" s="4"/>
      <c r="W976" s="4"/>
      <c r="X976">
        <f>IF(front!E976&gt;$X$2,O976,P976)</f>
        <v>145777.00676865963</v>
      </c>
      <c r="Y976">
        <f t="shared" si="261"/>
        <v>145197.88510655673</v>
      </c>
      <c r="Z976">
        <f>SUMPRODUCT($B$7:$B$456,Y$7:Y$456,EXP(constants!$B$32+constants!$A$32*ABS($A$7:$A$456-$A976)))</f>
        <v>7.3308593354941851E-5</v>
      </c>
      <c r="AA976">
        <f t="shared" si="262"/>
        <v>145197.88503324814</v>
      </c>
      <c r="AB976">
        <f t="shared" si="268"/>
        <v>145190.36955785463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1.599272974167558E-5</v>
      </c>
      <c r="AL976" s="17">
        <f t="shared" si="263"/>
        <v>1.1015007255906796E-10</v>
      </c>
      <c r="AQ976">
        <f t="shared" si="270"/>
        <v>1.1015007255906796E-10</v>
      </c>
    </row>
    <row r="977" spans="1:43" x14ac:dyDescent="0.2">
      <c r="A977">
        <f>front!A977</f>
        <v>639.96</v>
      </c>
      <c r="B977" s="1">
        <f t="shared" si="269"/>
        <v>0.45000000000004547</v>
      </c>
      <c r="C977">
        <f>front!D977-front!B977</f>
        <v>42047.149999999994</v>
      </c>
      <c r="D977" s="2">
        <f>front!E977-front!C977</f>
        <v>53221.9</v>
      </c>
      <c r="E977" s="2">
        <f>IF(front!F977-front!C977&gt;0,front!F977-front!C977,0)</f>
        <v>53221.9</v>
      </c>
      <c r="F977" s="2">
        <f>front!I977-front!H977</f>
        <v>5318.9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43733.102030597889</v>
      </c>
      <c r="J977" s="4">
        <f>D977/(constants!$A$4+constants!$B$4*data!D977+constants!$C$4*data!D977^2+constants!$D$4*data!D977^3+constants!$E$4*data!D977^4+constants!$F$4*data!D977^5+constants!$G$4*data!D977^6+constants!$H$4*data!D977^7)</f>
        <v>56048.022214506789</v>
      </c>
      <c r="K977" s="4">
        <f>E977/(constants!$A$4+constants!$B$4*data!E977+constants!$C$4*data!E977^2+constants!$D$4*data!E977^3+constants!$E$4*data!E977^4+constants!$F$4*data!E977^5+constants!$G$4*data!E977^6+constants!$H$4*data!E977^7)</f>
        <v>56048.022214506789</v>
      </c>
      <c r="L977" s="4">
        <f>F977/(constants!$A$4+constants!$B$4*data!F977+constants!$C$4*data!F977^2+constants!$D$4*data!F977^3+constants!$E$4*data!F977^4+constants!$F$4*data!F977^5+constants!$G$4*data!F977^6+constants!$H$4*data!F977^7)</f>
        <v>5307.9091856724917</v>
      </c>
      <c r="M977" s="4"/>
      <c r="N977" s="4"/>
      <c r="O977" s="4">
        <f t="shared" si="264"/>
        <v>145777.00676865963</v>
      </c>
      <c r="P977" s="4">
        <f t="shared" si="265"/>
        <v>18682.674071502264</v>
      </c>
      <c r="Q977" s="4">
        <f t="shared" si="265"/>
        <v>18682.674071502264</v>
      </c>
      <c r="R977" s="4">
        <f t="shared" si="266"/>
        <v>1769.3030618908306</v>
      </c>
      <c r="S977" s="4"/>
      <c r="T977" s="4"/>
      <c r="U977" s="4">
        <f t="shared" si="267"/>
        <v>1</v>
      </c>
      <c r="V977" s="4"/>
      <c r="W977" s="4"/>
      <c r="X977">
        <f>IF(front!E977&gt;$X$2,O977,P977)</f>
        <v>145777.00676865963</v>
      </c>
      <c r="Y977">
        <f t="shared" si="261"/>
        <v>145197.88510655673</v>
      </c>
      <c r="Z977">
        <f>SUMPRODUCT($B$7:$B$456,Y$7:Y$456,EXP(constants!$B$32+constants!$A$32*ABS($A$7:$A$456-$A977)))</f>
        <v>7.1455997267878791E-5</v>
      </c>
      <c r="AA977">
        <f t="shared" si="262"/>
        <v>145197.88503510074</v>
      </c>
      <c r="AB977">
        <f t="shared" si="268"/>
        <v>145190.36955970724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1.6015889423680422E-5</v>
      </c>
      <c r="AL977" s="17">
        <f t="shared" si="263"/>
        <v>1.1030958507956784E-10</v>
      </c>
      <c r="AQ977">
        <f t="shared" si="270"/>
        <v>1.1030958507956784E-10</v>
      </c>
    </row>
    <row r="978" spans="1:43" x14ac:dyDescent="0.2">
      <c r="A978">
        <f>front!A978</f>
        <v>640.41999999999996</v>
      </c>
      <c r="B978" s="1">
        <f t="shared" si="269"/>
        <v>0.45999999999992269</v>
      </c>
      <c r="C978">
        <f>front!D978-front!B978</f>
        <v>42243.8</v>
      </c>
      <c r="D978" s="2">
        <f>front!E978-front!C978</f>
        <v>52486.8</v>
      </c>
      <c r="E978" s="2">
        <f>IF(front!F978-front!C978&gt;0,front!F978-front!C978,0)</f>
        <v>52486.8</v>
      </c>
      <c r="F978" s="2">
        <f>front!I978-front!H978</f>
        <v>4966.5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43948.208562697866</v>
      </c>
      <c r="J978" s="4">
        <f>D978/(constants!$A$4+constants!$B$4*data!D978+constants!$C$4*data!D978^2+constants!$D$4*data!D978^3+constants!$E$4*data!D978^4+constants!$F$4*data!D978^5+constants!$G$4*data!D978^6+constants!$H$4*data!D978^7)</f>
        <v>55234.164351357467</v>
      </c>
      <c r="K978" s="4">
        <f>E978/(constants!$A$4+constants!$B$4*data!E978+constants!$C$4*data!E978^2+constants!$D$4*data!E978^3+constants!$E$4*data!E978^4+constants!$F$4*data!E978^5+constants!$G$4*data!E978^6+constants!$H$4*data!E978^7)</f>
        <v>55234.164351357467</v>
      </c>
      <c r="L978" s="4">
        <f>F978/(constants!$A$4+constants!$B$4*data!F978+constants!$C$4*data!F978^2+constants!$D$4*data!F978^3+constants!$E$4*data!F978^4+constants!$F$4*data!F978^5+constants!$G$4*data!F978^6+constants!$H$4*data!F978^7)</f>
        <v>4955.9599106686264</v>
      </c>
      <c r="M978" s="4"/>
      <c r="N978" s="4"/>
      <c r="O978" s="4">
        <f t="shared" si="264"/>
        <v>146494.02854232621</v>
      </c>
      <c r="P978" s="4">
        <f t="shared" si="265"/>
        <v>18411.388117119157</v>
      </c>
      <c r="Q978" s="4">
        <f t="shared" si="265"/>
        <v>18411.388117119157</v>
      </c>
      <c r="R978" s="4">
        <f t="shared" si="266"/>
        <v>1651.9866368895421</v>
      </c>
      <c r="S978" s="4"/>
      <c r="T978" s="4"/>
      <c r="U978" s="4">
        <f t="shared" si="267"/>
        <v>1</v>
      </c>
      <c r="V978" s="4"/>
      <c r="W978" s="4"/>
      <c r="X978">
        <f>IF(front!E978&gt;$X$2,O978,P978)</f>
        <v>146494.02854232621</v>
      </c>
      <c r="Y978">
        <f t="shared" si="261"/>
        <v>145914.90688022331</v>
      </c>
      <c r="Z978">
        <f>SUMPRODUCT($B$7:$B$456,Y$7:Y$456,EXP(constants!$B$32+constants!$A$32*ABS($A$7:$A$456-$A978)))</f>
        <v>6.9610612726773554E-5</v>
      </c>
      <c r="AA978">
        <f t="shared" si="262"/>
        <v>145914.90681061271</v>
      </c>
      <c r="AB978">
        <f t="shared" si="268"/>
        <v>145907.3913352192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1.6039521545633121E-5</v>
      </c>
      <c r="AL978" s="17">
        <f t="shared" si="263"/>
        <v>1.0992946552503741E-10</v>
      </c>
      <c r="AQ978">
        <f t="shared" si="270"/>
        <v>1.0992946552503741E-10</v>
      </c>
    </row>
    <row r="979" spans="1:43" x14ac:dyDescent="0.2">
      <c r="A979">
        <f>front!A979</f>
        <v>640.87</v>
      </c>
      <c r="B979" s="1">
        <f t="shared" si="269"/>
        <v>0.45000000000004547</v>
      </c>
      <c r="C979">
        <f>front!D979-front!B979</f>
        <v>42243.8</v>
      </c>
      <c r="D979" s="2">
        <f>front!E979-front!C979</f>
        <v>52486.8</v>
      </c>
      <c r="E979" s="2">
        <f>IF(front!F979-front!C979&gt;0,front!F979-front!C979,0)</f>
        <v>52486.8</v>
      </c>
      <c r="F979" s="2">
        <f>front!I979-front!H979</f>
        <v>4966.5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43948.208562697866</v>
      </c>
      <c r="J979" s="4">
        <f>D979/(constants!$A$4+constants!$B$4*data!D979+constants!$C$4*data!D979^2+constants!$D$4*data!D979^3+constants!$E$4*data!D979^4+constants!$F$4*data!D979^5+constants!$G$4*data!D979^6+constants!$H$4*data!D979^7)</f>
        <v>55234.164351357467</v>
      </c>
      <c r="K979" s="4">
        <f>E979/(constants!$A$4+constants!$B$4*data!E979+constants!$C$4*data!E979^2+constants!$D$4*data!E979^3+constants!$E$4*data!E979^4+constants!$F$4*data!E979^5+constants!$G$4*data!E979^6+constants!$H$4*data!E979^7)</f>
        <v>55234.164351357467</v>
      </c>
      <c r="L979" s="4">
        <f>F979/(constants!$A$4+constants!$B$4*data!F979+constants!$C$4*data!F979^2+constants!$D$4*data!F979^3+constants!$E$4*data!F979^4+constants!$F$4*data!F979^5+constants!$G$4*data!F979^6+constants!$H$4*data!F979^7)</f>
        <v>4955.9599106686264</v>
      </c>
      <c r="M979" s="4"/>
      <c r="N979" s="4"/>
      <c r="O979" s="4">
        <f t="shared" si="264"/>
        <v>146494.02854232621</v>
      </c>
      <c r="P979" s="4">
        <f t="shared" si="265"/>
        <v>18411.388117119157</v>
      </c>
      <c r="Q979" s="4">
        <f t="shared" si="265"/>
        <v>18411.388117119157</v>
      </c>
      <c r="R979" s="4">
        <f t="shared" si="266"/>
        <v>1651.9866368895421</v>
      </c>
      <c r="S979" s="4"/>
      <c r="T979" s="4"/>
      <c r="U979" s="4">
        <f t="shared" si="267"/>
        <v>1</v>
      </c>
      <c r="V979" s="4"/>
      <c r="W979" s="4"/>
      <c r="X979">
        <f>IF(front!E979&gt;$X$2,O979,P979)</f>
        <v>146494.02854232621</v>
      </c>
      <c r="Y979">
        <f t="shared" si="261"/>
        <v>145914.90688022331</v>
      </c>
      <c r="Z979">
        <f>SUMPRODUCT($B$7:$B$456,Y$7:Y$456,EXP(constants!$B$32+constants!$A$32*ABS($A$7:$A$456-$A979)))</f>
        <v>6.7851469045878145E-5</v>
      </c>
      <c r="AA979">
        <f t="shared" si="262"/>
        <v>145914.90681237183</v>
      </c>
      <c r="AB979">
        <f t="shared" si="268"/>
        <v>145907.39133697833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1.6062598572136806E-5</v>
      </c>
      <c r="AL979" s="17">
        <f t="shared" si="263"/>
        <v>1.1008762767226549E-10</v>
      </c>
      <c r="AQ979">
        <f t="shared" si="270"/>
        <v>1.1008762767226549E-10</v>
      </c>
    </row>
    <row r="980" spans="1:43" x14ac:dyDescent="0.2">
      <c r="A980">
        <f>front!A980</f>
        <v>641.32000000000005</v>
      </c>
      <c r="B980" s="1">
        <f t="shared" si="269"/>
        <v>0.45000000000004547</v>
      </c>
      <c r="C980">
        <f>front!D980-front!B980</f>
        <v>42476.700000000004</v>
      </c>
      <c r="D980" s="2">
        <f>front!E980-front!C980</f>
        <v>53327.4</v>
      </c>
      <c r="E980" s="2">
        <f>IF(front!F980-front!C980&gt;0,front!F980-front!C980,0)</f>
        <v>53327.4</v>
      </c>
      <c r="F980" s="2">
        <f>front!I980-front!H980</f>
        <v>4795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44203.07446285199</v>
      </c>
      <c r="J980" s="4">
        <f>D980/(constants!$A$4+constants!$B$4*data!D980+constants!$C$4*data!D980^2+constants!$D$4*data!D980^3+constants!$E$4*data!D980^4+constants!$F$4*data!D980^5+constants!$G$4*data!D980^6+constants!$H$4*data!D980^7)</f>
        <v>56164.873150635285</v>
      </c>
      <c r="K980" s="4">
        <f>E980/(constants!$A$4+constants!$B$4*data!E980+constants!$C$4*data!E980^2+constants!$D$4*data!E980^3+constants!$E$4*data!E980^4+constants!$F$4*data!E980^5+constants!$G$4*data!E980^6+constants!$H$4*data!E980^7)</f>
        <v>56164.873150635285</v>
      </c>
      <c r="L980" s="4">
        <f>F980/(constants!$A$4+constants!$B$4*data!F980+constants!$C$4*data!F980^2+constants!$D$4*data!F980^3+constants!$E$4*data!F980^4+constants!$F$4*data!F980^5+constants!$G$4*data!F980^6+constants!$H$4*data!F980^7)</f>
        <v>4784.7116270330425</v>
      </c>
      <c r="M980" s="4"/>
      <c r="N980" s="4"/>
      <c r="O980" s="4">
        <f t="shared" si="264"/>
        <v>147343.58154283997</v>
      </c>
      <c r="P980" s="4">
        <f t="shared" si="265"/>
        <v>18721.624383545095</v>
      </c>
      <c r="Q980" s="4">
        <f t="shared" si="265"/>
        <v>18721.624383545095</v>
      </c>
      <c r="R980" s="4">
        <f t="shared" si="266"/>
        <v>1594.9038756776808</v>
      </c>
      <c r="S980" s="4"/>
      <c r="T980" s="4"/>
      <c r="U980" s="4">
        <f t="shared" si="267"/>
        <v>1</v>
      </c>
      <c r="V980" s="4"/>
      <c r="W980" s="4"/>
      <c r="X980">
        <f>IF(front!E980&gt;$X$2,O980,P980)</f>
        <v>147343.58154283997</v>
      </c>
      <c r="Y980">
        <f t="shared" si="261"/>
        <v>146764.45988073706</v>
      </c>
      <c r="Z980">
        <f>SUMPRODUCT($B$7:$B$456,Y$7:Y$456,EXP(constants!$B$32+constants!$A$32*ABS($A$7:$A$456-$A980)))</f>
        <v>6.6136781035875587E-5</v>
      </c>
      <c r="AA980">
        <f t="shared" si="262"/>
        <v>146764.4598146003</v>
      </c>
      <c r="AB980">
        <f t="shared" si="268"/>
        <v>146756.94433920679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1.60856346490889E-5</v>
      </c>
      <c r="AL980" s="17">
        <f t="shared" si="263"/>
        <v>1.0960731515306938E-10</v>
      </c>
      <c r="AQ980">
        <f t="shared" si="270"/>
        <v>1.0960731515306938E-10</v>
      </c>
    </row>
    <row r="981" spans="1:43" x14ac:dyDescent="0.2">
      <c r="A981">
        <f>front!A981</f>
        <v>641.78</v>
      </c>
      <c r="B981" s="1">
        <f t="shared" si="269"/>
        <v>0.45999999999992269</v>
      </c>
      <c r="C981">
        <f>front!D981-front!B981</f>
        <v>42476.700000000004</v>
      </c>
      <c r="D981" s="2">
        <f>front!E981-front!C981</f>
        <v>53327.4</v>
      </c>
      <c r="E981" s="2">
        <f>IF(front!F981-front!C981&gt;0,front!F981-front!C981,0)</f>
        <v>53327.4</v>
      </c>
      <c r="F981" s="2">
        <f>front!I981-front!H981</f>
        <v>4795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44203.07446285199</v>
      </c>
      <c r="J981" s="4">
        <f>D981/(constants!$A$4+constants!$B$4*data!D981+constants!$C$4*data!D981^2+constants!$D$4*data!D981^3+constants!$E$4*data!D981^4+constants!$F$4*data!D981^5+constants!$G$4*data!D981^6+constants!$H$4*data!D981^7)</f>
        <v>56164.873150635285</v>
      </c>
      <c r="K981" s="4">
        <f>E981/(constants!$A$4+constants!$B$4*data!E981+constants!$C$4*data!E981^2+constants!$D$4*data!E981^3+constants!$E$4*data!E981^4+constants!$F$4*data!E981^5+constants!$G$4*data!E981^6+constants!$H$4*data!E981^7)</f>
        <v>56164.873150635285</v>
      </c>
      <c r="L981" s="4">
        <f>F981/(constants!$A$4+constants!$B$4*data!F981+constants!$C$4*data!F981^2+constants!$D$4*data!F981^3+constants!$E$4*data!F981^4+constants!$F$4*data!F981^5+constants!$G$4*data!F981^6+constants!$H$4*data!F981^7)</f>
        <v>4784.7116270330425</v>
      </c>
      <c r="M981" s="4"/>
      <c r="N981" s="4"/>
      <c r="O981" s="4">
        <f t="shared" si="264"/>
        <v>147343.58154283997</v>
      </c>
      <c r="P981" s="4">
        <f t="shared" si="265"/>
        <v>18721.624383545095</v>
      </c>
      <c r="Q981" s="4">
        <f t="shared" si="265"/>
        <v>18721.624383545095</v>
      </c>
      <c r="R981" s="4">
        <f t="shared" si="266"/>
        <v>1594.9038756776808</v>
      </c>
      <c r="S981" s="4"/>
      <c r="T981" s="4"/>
      <c r="U981" s="4">
        <f t="shared" si="267"/>
        <v>1</v>
      </c>
      <c r="V981" s="4"/>
      <c r="W981" s="4"/>
      <c r="X981">
        <f>IF(front!E981&gt;$X$2,O981,P981)</f>
        <v>147343.58154283997</v>
      </c>
      <c r="Y981">
        <f t="shared" si="261"/>
        <v>146764.45988073706</v>
      </c>
      <c r="Z981">
        <f>SUMPRODUCT($B$7:$B$456,Y$7:Y$456,EXP(constants!$B$32+constants!$A$32*ABS($A$7:$A$456-$A981)))</f>
        <v>6.4428767741140844E-5</v>
      </c>
      <c r="AA981">
        <f t="shared" si="262"/>
        <v>146764.45981630828</v>
      </c>
      <c r="AB981">
        <f t="shared" si="268"/>
        <v>146756.94434091478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1.61091402631766E-5</v>
      </c>
      <c r="AL981" s="17">
        <f t="shared" si="263"/>
        <v>1.0976748211488543E-10</v>
      </c>
      <c r="AQ981">
        <f t="shared" si="270"/>
        <v>1.0976748211488543E-10</v>
      </c>
    </row>
    <row r="982" spans="1:43" x14ac:dyDescent="0.2">
      <c r="A982">
        <f>front!A982</f>
        <v>642.23</v>
      </c>
      <c r="B982" s="1">
        <f t="shared" si="269"/>
        <v>0.45000000000004547</v>
      </c>
      <c r="C982">
        <f>front!D982-front!B982</f>
        <v>42480</v>
      </c>
      <c r="D982" s="2">
        <f>front!E982-front!C982</f>
        <v>52808</v>
      </c>
      <c r="E982" s="2">
        <f>IF(front!F982-front!C982&gt;0,front!F982-front!C982,0)</f>
        <v>52808</v>
      </c>
      <c r="F982" s="2">
        <f>front!I982-front!H982</f>
        <v>4484.7000000000007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44206.686528233171</v>
      </c>
      <c r="J982" s="4">
        <f>D982/(constants!$A$4+constants!$B$4*data!D982+constants!$C$4*data!D982^2+constants!$D$4*data!D982^3+constants!$E$4*data!D982^4+constants!$F$4*data!D982^5+constants!$G$4*data!D982^6+constants!$H$4*data!D982^7)</f>
        <v>55589.710250040014</v>
      </c>
      <c r="K982" s="4">
        <f>E982/(constants!$A$4+constants!$B$4*data!E982+constants!$C$4*data!E982^2+constants!$D$4*data!E982^3+constants!$E$4*data!E982^4+constants!$F$4*data!E982^5+constants!$G$4*data!E982^6+constants!$H$4*data!E982^7)</f>
        <v>55589.710250040014</v>
      </c>
      <c r="L982" s="4">
        <f>F982/(constants!$A$4+constants!$B$4*data!F982+constants!$C$4*data!F982^2+constants!$D$4*data!F982^3+constants!$E$4*data!F982^4+constants!$F$4*data!F982^5+constants!$G$4*data!F982^6+constants!$H$4*data!F982^7)</f>
        <v>4474.9139903315699</v>
      </c>
      <c r="M982" s="4"/>
      <c r="N982" s="4"/>
      <c r="O982" s="4">
        <f t="shared" si="264"/>
        <v>147355.62176077723</v>
      </c>
      <c r="P982" s="4">
        <f t="shared" si="265"/>
        <v>18529.903416680005</v>
      </c>
      <c r="Q982" s="4">
        <f t="shared" si="265"/>
        <v>18529.903416680005</v>
      </c>
      <c r="R982" s="4">
        <f t="shared" si="266"/>
        <v>1491.63799677719</v>
      </c>
      <c r="S982" s="4"/>
      <c r="T982" s="4"/>
      <c r="U982" s="4">
        <f t="shared" si="267"/>
        <v>1</v>
      </c>
      <c r="V982" s="4"/>
      <c r="W982" s="4"/>
      <c r="X982">
        <f>IF(front!E982&gt;$X$2,O982,P982)</f>
        <v>147355.62176077723</v>
      </c>
      <c r="Y982">
        <f t="shared" si="261"/>
        <v>146776.50009867433</v>
      </c>
      <c r="Z982">
        <f>SUMPRODUCT($B$7:$B$456,Y$7:Y$456,EXP(constants!$B$32+constants!$A$32*ABS($A$7:$A$456-$A982)))</f>
        <v>6.2800575498607735E-5</v>
      </c>
      <c r="AA982">
        <f t="shared" si="262"/>
        <v>146776.50003587376</v>
      </c>
      <c r="AB982">
        <f t="shared" si="268"/>
        <v>146768.98456048025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1.6132093382203209E-5</v>
      </c>
      <c r="AL982" s="17">
        <f t="shared" si="263"/>
        <v>1.0991486675821164E-10</v>
      </c>
      <c r="AQ982">
        <f t="shared" si="270"/>
        <v>1.0991486675821164E-10</v>
      </c>
    </row>
    <row r="983" spans="1:43" x14ac:dyDescent="0.2">
      <c r="A983">
        <f>front!A983</f>
        <v>642.67999999999995</v>
      </c>
      <c r="B983" s="1">
        <f t="shared" si="269"/>
        <v>0.44999999999993179</v>
      </c>
      <c r="C983">
        <f>front!D983-front!B983</f>
        <v>42480</v>
      </c>
      <c r="D983" s="2">
        <f>front!E983-front!C983</f>
        <v>52808</v>
      </c>
      <c r="E983" s="2">
        <f>IF(front!F983-front!C983&gt;0,front!F983-front!C983,0)</f>
        <v>52808</v>
      </c>
      <c r="F983" s="2">
        <f>front!I983-front!H983</f>
        <v>4484.7000000000007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44206.686528233171</v>
      </c>
      <c r="J983" s="4">
        <f>D983/(constants!$A$4+constants!$B$4*data!D983+constants!$C$4*data!D983^2+constants!$D$4*data!D983^3+constants!$E$4*data!D983^4+constants!$F$4*data!D983^5+constants!$G$4*data!D983^6+constants!$H$4*data!D983^7)</f>
        <v>55589.710250040014</v>
      </c>
      <c r="K983" s="4">
        <f>E983/(constants!$A$4+constants!$B$4*data!E983+constants!$C$4*data!E983^2+constants!$D$4*data!E983^3+constants!$E$4*data!E983^4+constants!$F$4*data!E983^5+constants!$G$4*data!E983^6+constants!$H$4*data!E983^7)</f>
        <v>55589.710250040014</v>
      </c>
      <c r="L983" s="4">
        <f>F983/(constants!$A$4+constants!$B$4*data!F983+constants!$C$4*data!F983^2+constants!$D$4*data!F983^3+constants!$E$4*data!F983^4+constants!$F$4*data!F983^5+constants!$G$4*data!F983^6+constants!$H$4*data!F983^7)</f>
        <v>4474.9139903315699</v>
      </c>
      <c r="M983" s="4"/>
      <c r="N983" s="4"/>
      <c r="O983" s="4">
        <f t="shared" si="264"/>
        <v>147355.62176077723</v>
      </c>
      <c r="P983" s="4">
        <f t="shared" si="265"/>
        <v>18529.903416680005</v>
      </c>
      <c r="Q983" s="4">
        <f t="shared" si="265"/>
        <v>18529.903416680005</v>
      </c>
      <c r="R983" s="4">
        <f t="shared" si="266"/>
        <v>1491.63799677719</v>
      </c>
      <c r="S983" s="4"/>
      <c r="T983" s="4"/>
      <c r="U983" s="4">
        <f t="shared" si="267"/>
        <v>1</v>
      </c>
      <c r="V983" s="4"/>
      <c r="W983" s="4"/>
      <c r="X983">
        <f>IF(front!E983&gt;$X$2,O983,P983)</f>
        <v>147355.62176077723</v>
      </c>
      <c r="Y983">
        <f t="shared" si="261"/>
        <v>146776.50009867433</v>
      </c>
      <c r="Z983">
        <f>SUMPRODUCT($B$7:$B$456,Y$7:Y$456,EXP(constants!$B$32+constants!$A$32*ABS($A$7:$A$456-$A983)))</f>
        <v>6.1213529627045533E-5</v>
      </c>
      <c r="AA983">
        <f t="shared" si="262"/>
        <v>146776.50003746079</v>
      </c>
      <c r="AB983">
        <f t="shared" si="268"/>
        <v>146768.98456206729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1.6155005406342891E-5</v>
      </c>
      <c r="AL983" s="17">
        <f t="shared" si="263"/>
        <v>1.1007097619804738E-10</v>
      </c>
      <c r="AQ983">
        <f t="shared" si="270"/>
        <v>1.1007097619804738E-10</v>
      </c>
    </row>
    <row r="984" spans="1:43" x14ac:dyDescent="0.2">
      <c r="A984">
        <f>front!A984</f>
        <v>643.14</v>
      </c>
      <c r="B984" s="1">
        <f t="shared" si="269"/>
        <v>0.46000000000003638</v>
      </c>
      <c r="C984">
        <f>front!D984-front!B984</f>
        <v>42655</v>
      </c>
      <c r="D984" s="2">
        <f>front!E984-front!C984</f>
        <v>52925.4</v>
      </c>
      <c r="E984" s="2">
        <f>IF(front!F984-front!C984&gt;0,front!F984-front!C984,0)</f>
        <v>52925.4</v>
      </c>
      <c r="F984" s="2">
        <f>front!I984-front!H984</f>
        <v>4370.5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44398.268234820665</v>
      </c>
      <c r="J984" s="4">
        <f>D984/(constants!$A$4+constants!$B$4*data!D984+constants!$C$4*data!D984^2+constants!$D$4*data!D984^3+constants!$E$4*data!D984^4+constants!$F$4*data!D984^5+constants!$G$4*data!D984^6+constants!$H$4*data!D984^7)</f>
        <v>55719.688901235764</v>
      </c>
      <c r="K984" s="4">
        <f>E984/(constants!$A$4+constants!$B$4*data!E984+constants!$C$4*data!E984^2+constants!$D$4*data!E984^3+constants!$E$4*data!E984^4+constants!$F$4*data!E984^5+constants!$G$4*data!E984^6+constants!$H$4*data!E984^7)</f>
        <v>55719.688901235764</v>
      </c>
      <c r="L984" s="4">
        <f>F984/(constants!$A$4+constants!$B$4*data!F984+constants!$C$4*data!F984^2+constants!$D$4*data!F984^3+constants!$E$4*data!F984^4+constants!$F$4*data!F984^5+constants!$G$4*data!F984^6+constants!$H$4*data!F984^7)</f>
        <v>4360.912535161372</v>
      </c>
      <c r="M984" s="4"/>
      <c r="N984" s="4"/>
      <c r="O984" s="4">
        <f t="shared" si="264"/>
        <v>147994.22744940221</v>
      </c>
      <c r="P984" s="4">
        <f t="shared" si="265"/>
        <v>18573.229633745257</v>
      </c>
      <c r="Q984" s="4">
        <f t="shared" si="265"/>
        <v>18573.229633745257</v>
      </c>
      <c r="R984" s="4">
        <f t="shared" si="266"/>
        <v>1453.6375117204575</v>
      </c>
      <c r="S984" s="4"/>
      <c r="T984" s="4"/>
      <c r="U984" s="4">
        <f t="shared" si="267"/>
        <v>1</v>
      </c>
      <c r="V984" s="4"/>
      <c r="W984" s="4"/>
      <c r="X984">
        <f>IF(front!E984&gt;$X$2,O984,P984)</f>
        <v>147994.22744940221</v>
      </c>
      <c r="Y984">
        <f t="shared" si="261"/>
        <v>147415.10578729931</v>
      </c>
      <c r="Z984">
        <f>SUMPRODUCT($B$7:$B$456,Y$7:Y$456,EXP(constants!$B$32+constants!$A$32*ABS($A$7:$A$456-$A984)))</f>
        <v>5.9632661601975693E-5</v>
      </c>
      <c r="AA984">
        <f t="shared" si="262"/>
        <v>147415.10572766664</v>
      </c>
      <c r="AB984">
        <f t="shared" si="268"/>
        <v>147407.59025227313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1.6178384063560004E-5</v>
      </c>
      <c r="AL984" s="17">
        <f t="shared" si="263"/>
        <v>1.0975272057478412E-10</v>
      </c>
      <c r="AQ984">
        <f t="shared" si="270"/>
        <v>1.0975272057478412E-10</v>
      </c>
    </row>
    <row r="985" spans="1:43" x14ac:dyDescent="0.2">
      <c r="A985">
        <f>front!A985</f>
        <v>643.59</v>
      </c>
      <c r="B985" s="1">
        <f t="shared" si="269"/>
        <v>0.45000000000004547</v>
      </c>
      <c r="C985">
        <f>front!D985-front!B985</f>
        <v>42655</v>
      </c>
      <c r="D985" s="2">
        <f>front!E985-front!C985</f>
        <v>52925.4</v>
      </c>
      <c r="E985" s="2">
        <f>IF(front!F985-front!C985&gt;0,front!F985-front!C985,0)</f>
        <v>52925.4</v>
      </c>
      <c r="F985" s="2">
        <f>front!I985-front!H985</f>
        <v>4370.5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44398.268234820665</v>
      </c>
      <c r="J985" s="4">
        <f>D985/(constants!$A$4+constants!$B$4*data!D985+constants!$C$4*data!D985^2+constants!$D$4*data!D985^3+constants!$E$4*data!D985^4+constants!$F$4*data!D985^5+constants!$G$4*data!D985^6+constants!$H$4*data!D985^7)</f>
        <v>55719.688901235764</v>
      </c>
      <c r="K985" s="4">
        <f>E985/(constants!$A$4+constants!$B$4*data!E985+constants!$C$4*data!E985^2+constants!$D$4*data!E985^3+constants!$E$4*data!E985^4+constants!$F$4*data!E985^5+constants!$G$4*data!E985^6+constants!$H$4*data!E985^7)</f>
        <v>55719.688901235764</v>
      </c>
      <c r="L985" s="4">
        <f>F985/(constants!$A$4+constants!$B$4*data!F985+constants!$C$4*data!F985^2+constants!$D$4*data!F985^3+constants!$E$4*data!F985^4+constants!$F$4*data!F985^5+constants!$G$4*data!F985^6+constants!$H$4*data!F985^7)</f>
        <v>4360.912535161372</v>
      </c>
      <c r="M985" s="4"/>
      <c r="N985" s="4"/>
      <c r="O985" s="4">
        <f t="shared" si="264"/>
        <v>147994.22744940221</v>
      </c>
      <c r="P985" s="4">
        <f t="shared" si="265"/>
        <v>18573.229633745257</v>
      </c>
      <c r="Q985" s="4">
        <f t="shared" si="265"/>
        <v>18573.229633745257</v>
      </c>
      <c r="R985" s="4">
        <f t="shared" si="266"/>
        <v>1453.6375117204575</v>
      </c>
      <c r="S985" s="4"/>
      <c r="T985" s="4"/>
      <c r="U985" s="4">
        <f t="shared" si="267"/>
        <v>1</v>
      </c>
      <c r="V985" s="4"/>
      <c r="W985" s="4"/>
      <c r="X985">
        <f>IF(front!E985&gt;$X$2,O985,P985)</f>
        <v>147994.22744940221</v>
      </c>
      <c r="Y985">
        <f t="shared" si="261"/>
        <v>147415.10578729931</v>
      </c>
      <c r="Z985">
        <f>SUMPRODUCT($B$7:$B$456,Y$7:Y$456,EXP(constants!$B$32+constants!$A$32*ABS($A$7:$A$456-$A985)))</f>
        <v>5.8125672714464534E-5</v>
      </c>
      <c r="AA985">
        <f t="shared" si="262"/>
        <v>147415.10572917364</v>
      </c>
      <c r="AB985">
        <f t="shared" si="268"/>
        <v>147407.59025378013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1.6201212844322401E-5</v>
      </c>
      <c r="AL985" s="17">
        <f t="shared" si="263"/>
        <v>1.0990758899477318E-10</v>
      </c>
      <c r="AQ985">
        <f t="shared" si="270"/>
        <v>1.0990758899477318E-10</v>
      </c>
    </row>
    <row r="986" spans="1:43" x14ac:dyDescent="0.2">
      <c r="A986">
        <f>front!A986</f>
        <v>644.04</v>
      </c>
      <c r="B986" s="1">
        <f t="shared" si="269"/>
        <v>0.44999999999993179</v>
      </c>
      <c r="C986">
        <f>front!D986-front!B986</f>
        <v>42811.55</v>
      </c>
      <c r="D986" s="2">
        <f>front!E986-front!C986</f>
        <v>53038.7</v>
      </c>
      <c r="E986" s="2">
        <f>IF(front!F986-front!C986&gt;0,front!F986-front!C986,0)</f>
        <v>53038.7</v>
      </c>
      <c r="F986" s="2">
        <f>front!I986-front!H986</f>
        <v>4182.8999999999996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44569.705857118977</v>
      </c>
      <c r="J986" s="4">
        <f>D986/(constants!$A$4+constants!$B$4*data!D986+constants!$C$4*data!D986^2+constants!$D$4*data!D986^3+constants!$E$4*data!D986^4+constants!$F$4*data!D986^5+constants!$G$4*data!D986^6+constants!$H$4*data!D986^7)</f>
        <v>55845.1418453765</v>
      </c>
      <c r="K986" s="4">
        <f>E986/(constants!$A$4+constants!$B$4*data!E986+constants!$C$4*data!E986^2+constants!$D$4*data!E986^3+constants!$E$4*data!E986^4+constants!$F$4*data!E986^5+constants!$G$4*data!E986^6+constants!$H$4*data!E986^7)</f>
        <v>55845.1418453765</v>
      </c>
      <c r="L986" s="4">
        <f>F986/(constants!$A$4+constants!$B$4*data!F986+constants!$C$4*data!F986^2+constants!$D$4*data!F986^3+constants!$E$4*data!F986^4+constants!$F$4*data!F986^5+constants!$G$4*data!F986^6+constants!$H$4*data!F986^7)</f>
        <v>4173.6528329118073</v>
      </c>
      <c r="M986" s="4"/>
      <c r="N986" s="4"/>
      <c r="O986" s="4">
        <f t="shared" si="264"/>
        <v>148565.68619039661</v>
      </c>
      <c r="P986" s="4">
        <f t="shared" si="265"/>
        <v>18615.047281792165</v>
      </c>
      <c r="Q986" s="4">
        <f t="shared" si="265"/>
        <v>18615.047281792165</v>
      </c>
      <c r="R986" s="4">
        <f t="shared" si="266"/>
        <v>1391.2176109706024</v>
      </c>
      <c r="S986" s="4"/>
      <c r="T986" s="4"/>
      <c r="U986" s="4">
        <f t="shared" si="267"/>
        <v>1</v>
      </c>
      <c r="V986" s="4"/>
      <c r="W986" s="4"/>
      <c r="X986">
        <f>IF(front!E986&gt;$X$2,O986,P986)</f>
        <v>148565.68619039661</v>
      </c>
      <c r="Y986">
        <f t="shared" si="261"/>
        <v>147986.5645282937</v>
      </c>
      <c r="Z986">
        <f>SUMPRODUCT($B$7:$B$456,Y$7:Y$456,EXP(constants!$B$32+constants!$A$32*ABS($A$7:$A$456-$A986)))</f>
        <v>5.6656767243760448E-5</v>
      </c>
      <c r="AA986">
        <f t="shared" si="262"/>
        <v>147986.56447163693</v>
      </c>
      <c r="AB986">
        <f t="shared" si="268"/>
        <v>147979.04899624342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1.6224000393190389E-5</v>
      </c>
      <c r="AL986" s="17">
        <f t="shared" si="263"/>
        <v>1.0963714460418143E-10</v>
      </c>
      <c r="AQ986">
        <f t="shared" si="270"/>
        <v>1.0963714460418143E-10</v>
      </c>
    </row>
    <row r="987" spans="1:43" x14ac:dyDescent="0.2">
      <c r="A987">
        <f>front!A987</f>
        <v>644.49</v>
      </c>
      <c r="B987" s="1">
        <f t="shared" si="269"/>
        <v>0.45000000000004547</v>
      </c>
      <c r="C987">
        <f>front!D987-front!B987</f>
        <v>42811.55</v>
      </c>
      <c r="D987" s="2">
        <f>front!E987-front!C987</f>
        <v>53038.7</v>
      </c>
      <c r="E987" s="2">
        <f>IF(front!F987-front!C987&gt;0,front!F987-front!C987,0)</f>
        <v>53038.7</v>
      </c>
      <c r="F987" s="2">
        <f>front!I987-front!H987</f>
        <v>4182.8999999999996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44569.705857118977</v>
      </c>
      <c r="J987" s="4">
        <f>D987/(constants!$A$4+constants!$B$4*data!D987+constants!$C$4*data!D987^2+constants!$D$4*data!D987^3+constants!$E$4*data!D987^4+constants!$F$4*data!D987^5+constants!$G$4*data!D987^6+constants!$H$4*data!D987^7)</f>
        <v>55845.1418453765</v>
      </c>
      <c r="K987" s="4">
        <f>E987/(constants!$A$4+constants!$B$4*data!E987+constants!$C$4*data!E987^2+constants!$D$4*data!E987^3+constants!$E$4*data!E987^4+constants!$F$4*data!E987^5+constants!$G$4*data!E987^6+constants!$H$4*data!E987^7)</f>
        <v>55845.1418453765</v>
      </c>
      <c r="L987" s="4">
        <f>F987/(constants!$A$4+constants!$B$4*data!F987+constants!$C$4*data!F987^2+constants!$D$4*data!F987^3+constants!$E$4*data!F987^4+constants!$F$4*data!F987^5+constants!$G$4*data!F987^6+constants!$H$4*data!F987^7)</f>
        <v>4173.6528329118073</v>
      </c>
      <c r="M987" s="4"/>
      <c r="N987" s="4"/>
      <c r="O987" s="4">
        <f t="shared" si="264"/>
        <v>148565.68619039661</v>
      </c>
      <c r="P987" s="4">
        <f t="shared" si="265"/>
        <v>18615.047281792165</v>
      </c>
      <c r="Q987" s="4">
        <f t="shared" si="265"/>
        <v>18615.047281792165</v>
      </c>
      <c r="R987" s="4">
        <f t="shared" si="266"/>
        <v>1391.2176109706024</v>
      </c>
      <c r="S987" s="4"/>
      <c r="T987" s="4"/>
      <c r="U987" s="4">
        <f t="shared" si="267"/>
        <v>1</v>
      </c>
      <c r="V987" s="4"/>
      <c r="W987" s="4"/>
      <c r="X987">
        <f>IF(front!E987&gt;$X$2,O987,P987)</f>
        <v>148565.68619039661</v>
      </c>
      <c r="Y987">
        <f t="shared" si="261"/>
        <v>147986.5645282937</v>
      </c>
      <c r="Z987">
        <f>SUMPRODUCT($B$7:$B$456,Y$7:Y$456,EXP(constants!$B$32+constants!$A$32*ABS($A$7:$A$456-$A987)))</f>
        <v>5.5224982776239321E-5</v>
      </c>
      <c r="AA987">
        <f t="shared" si="262"/>
        <v>147986.56447306872</v>
      </c>
      <c r="AB987">
        <f t="shared" si="268"/>
        <v>147979.04899767521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1.624674666664152E-5</v>
      </c>
      <c r="AL987" s="17">
        <f t="shared" si="263"/>
        <v>1.0979085739966312E-10</v>
      </c>
      <c r="AQ987">
        <f t="shared" si="270"/>
        <v>1.0979085739966312E-10</v>
      </c>
    </row>
    <row r="988" spans="1:43" x14ac:dyDescent="0.2">
      <c r="A988">
        <f>front!A988</f>
        <v>644.95000000000005</v>
      </c>
      <c r="B988" s="1">
        <f t="shared" si="269"/>
        <v>0.46000000000003638</v>
      </c>
      <c r="C988">
        <f>front!D988-front!B988</f>
        <v>42941.65</v>
      </c>
      <c r="D988" s="2">
        <f>front!E988-front!C988</f>
        <v>52921.1</v>
      </c>
      <c r="E988" s="2">
        <f>IF(front!F988-front!C988&gt;0,front!F988-front!C988,0)</f>
        <v>52921.1</v>
      </c>
      <c r="F988" s="2">
        <f>front!I988-front!H988</f>
        <v>4300.8999999999996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44712.216563037378</v>
      </c>
      <c r="J988" s="4">
        <f>D988/(constants!$A$4+constants!$B$4*data!D988+constants!$C$4*data!D988^2+constants!$D$4*data!D988^3+constants!$E$4*data!D988^4+constants!$F$4*data!D988^5+constants!$G$4*data!D988^6+constants!$H$4*data!D988^7)</f>
        <v>55714.927934948559</v>
      </c>
      <c r="K988" s="4">
        <f>E988/(constants!$A$4+constants!$B$4*data!E988+constants!$C$4*data!E988^2+constants!$D$4*data!E988^3+constants!$E$4*data!E988^4+constants!$F$4*data!E988^5+constants!$G$4*data!E988^6+constants!$H$4*data!E988^7)</f>
        <v>55714.927934948559</v>
      </c>
      <c r="L988" s="4">
        <f>F988/(constants!$A$4+constants!$B$4*data!F988+constants!$C$4*data!F988^2+constants!$D$4*data!F988^3+constants!$E$4*data!F988^4+constants!$F$4*data!F988^5+constants!$G$4*data!F988^6+constants!$H$4*data!F988^7)</f>
        <v>4291.436812226978</v>
      </c>
      <c r="M988" s="4"/>
      <c r="N988" s="4"/>
      <c r="O988" s="4">
        <f t="shared" si="264"/>
        <v>149040.72187679127</v>
      </c>
      <c r="P988" s="4">
        <f t="shared" si="265"/>
        <v>18571.64264498285</v>
      </c>
      <c r="Q988" s="4">
        <f t="shared" si="265"/>
        <v>18571.64264498285</v>
      </c>
      <c r="R988" s="4">
        <f t="shared" si="266"/>
        <v>1430.4789374089928</v>
      </c>
      <c r="S988" s="4"/>
      <c r="T988" s="4"/>
      <c r="U988" s="4">
        <f t="shared" si="267"/>
        <v>1</v>
      </c>
      <c r="V988" s="4"/>
      <c r="W988" s="4"/>
      <c r="X988">
        <f>IF(front!E988&gt;$X$2,O988,P988)</f>
        <v>149040.72187679127</v>
      </c>
      <c r="Y988">
        <f t="shared" si="261"/>
        <v>148461.60021468837</v>
      </c>
      <c r="Z988">
        <f>SUMPRODUCT($B$7:$B$456,Y$7:Y$456,EXP(constants!$B$32+constants!$A$32*ABS($A$7:$A$456-$A988)))</f>
        <v>5.3798771773738744E-5</v>
      </c>
      <c r="AA988">
        <f t="shared" si="262"/>
        <v>148461.60016088959</v>
      </c>
      <c r="AB988">
        <f t="shared" si="268"/>
        <v>148454.08468549608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1.6269955706993351E-5</v>
      </c>
      <c r="AL988" s="17">
        <f t="shared" si="263"/>
        <v>1.0959587768475137E-10</v>
      </c>
      <c r="AQ988">
        <f t="shared" si="270"/>
        <v>1.0959587768475137E-10</v>
      </c>
    </row>
    <row r="989" spans="1:43" x14ac:dyDescent="0.2">
      <c r="A989">
        <f>front!A989</f>
        <v>645.4</v>
      </c>
      <c r="B989" s="1">
        <f t="shared" si="269"/>
        <v>0.44999999999993179</v>
      </c>
      <c r="C989">
        <f>front!D989-front!B989</f>
        <v>42941.65</v>
      </c>
      <c r="D989" s="2">
        <f>front!E989-front!C989</f>
        <v>52921.1</v>
      </c>
      <c r="E989" s="2">
        <f>IF(front!F989-front!C989&gt;0,front!F989-front!C989,0)</f>
        <v>52921.1</v>
      </c>
      <c r="F989" s="2">
        <f>front!I989-front!H989</f>
        <v>4300.8999999999996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44712.216563037378</v>
      </c>
      <c r="J989" s="4">
        <f>D989/(constants!$A$4+constants!$B$4*data!D989+constants!$C$4*data!D989^2+constants!$D$4*data!D989^3+constants!$E$4*data!D989^4+constants!$F$4*data!D989^5+constants!$G$4*data!D989^6+constants!$H$4*data!D989^7)</f>
        <v>55714.927934948559</v>
      </c>
      <c r="K989" s="4">
        <f>E989/(constants!$A$4+constants!$B$4*data!E989+constants!$C$4*data!E989^2+constants!$D$4*data!E989^3+constants!$E$4*data!E989^4+constants!$F$4*data!E989^5+constants!$G$4*data!E989^6+constants!$H$4*data!E989^7)</f>
        <v>55714.927934948559</v>
      </c>
      <c r="L989" s="4">
        <f>F989/(constants!$A$4+constants!$B$4*data!F989+constants!$C$4*data!F989^2+constants!$D$4*data!F989^3+constants!$E$4*data!F989^4+constants!$F$4*data!F989^5+constants!$G$4*data!F989^6+constants!$H$4*data!F989^7)</f>
        <v>4291.436812226978</v>
      </c>
      <c r="M989" s="4"/>
      <c r="N989" s="4"/>
      <c r="O989" s="4">
        <f t="shared" si="264"/>
        <v>149040.72187679127</v>
      </c>
      <c r="P989" s="4">
        <f t="shared" si="265"/>
        <v>18571.64264498285</v>
      </c>
      <c r="Q989" s="4">
        <f t="shared" si="265"/>
        <v>18571.64264498285</v>
      </c>
      <c r="R989" s="4">
        <f t="shared" si="266"/>
        <v>1430.4789374089928</v>
      </c>
      <c r="S989" s="4"/>
      <c r="T989" s="4"/>
      <c r="U989" s="4">
        <f t="shared" si="267"/>
        <v>1</v>
      </c>
      <c r="V989" s="4"/>
      <c r="W989" s="4"/>
      <c r="X989">
        <f>IF(front!E989&gt;$X$2,O989,P989)</f>
        <v>149040.72187679127</v>
      </c>
      <c r="Y989">
        <f t="shared" si="261"/>
        <v>148461.60021468837</v>
      </c>
      <c r="Z989">
        <f>SUMPRODUCT($B$7:$B$456,Y$7:Y$456,EXP(constants!$B$32+constants!$A$32*ABS($A$7:$A$456-$A989)))</f>
        <v>5.243921227988464E-5</v>
      </c>
      <c r="AA989">
        <f t="shared" si="262"/>
        <v>148461.60016224915</v>
      </c>
      <c r="AB989">
        <f t="shared" si="268"/>
        <v>148454.08468685564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1.6292618383029474E-5</v>
      </c>
      <c r="AL989" s="17">
        <f t="shared" si="263"/>
        <v>1.0974853549766993E-10</v>
      </c>
      <c r="AQ989">
        <f t="shared" si="270"/>
        <v>1.0974853549766993E-10</v>
      </c>
    </row>
    <row r="990" spans="1:43" x14ac:dyDescent="0.2">
      <c r="A990">
        <f>front!A990</f>
        <v>645.85</v>
      </c>
      <c r="B990" s="1">
        <f t="shared" si="269"/>
        <v>0.45000000000004547</v>
      </c>
      <c r="C990">
        <f>front!D990-front!B990</f>
        <v>43084.800000000003</v>
      </c>
      <c r="D990" s="2">
        <f>front!E990-front!C990</f>
        <v>52696.1</v>
      </c>
      <c r="E990" s="2">
        <f>IF(front!F990-front!C990&gt;0,front!F990-front!C990,0)</f>
        <v>52696.1</v>
      </c>
      <c r="F990" s="2">
        <f>front!I990-front!H990</f>
        <v>4191.3000000000011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44869.062020983532</v>
      </c>
      <c r="J990" s="4">
        <f>D990/(constants!$A$4+constants!$B$4*data!D990+constants!$C$4*data!D990^2+constants!$D$4*data!D990^3+constants!$E$4*data!D990^4+constants!$F$4*data!D990^5+constants!$G$4*data!D990^6+constants!$H$4*data!D990^7)</f>
        <v>55465.833683672092</v>
      </c>
      <c r="K990" s="4">
        <f>E990/(constants!$A$4+constants!$B$4*data!E990+constants!$C$4*data!E990^2+constants!$D$4*data!E990^3+constants!$E$4*data!E990^4+constants!$F$4*data!E990^5+constants!$G$4*data!E990^6+constants!$H$4*data!E990^7)</f>
        <v>55465.833683672092</v>
      </c>
      <c r="L990" s="4">
        <f>F990/(constants!$A$4+constants!$B$4*data!F990+constants!$C$4*data!F990^2+constants!$D$4*data!F990^3+constants!$E$4*data!F990^4+constants!$F$4*data!F990^5+constants!$G$4*data!F990^6+constants!$H$4*data!F990^7)</f>
        <v>4182.0372421994434</v>
      </c>
      <c r="M990" s="4"/>
      <c r="N990" s="4"/>
      <c r="O990" s="4">
        <f t="shared" si="264"/>
        <v>149563.5400699451</v>
      </c>
      <c r="P990" s="4">
        <f t="shared" si="265"/>
        <v>18488.611227890699</v>
      </c>
      <c r="Q990" s="4">
        <f t="shared" si="265"/>
        <v>18488.611227890699</v>
      </c>
      <c r="R990" s="4">
        <f t="shared" si="266"/>
        <v>1394.0124140664811</v>
      </c>
      <c r="S990" s="4"/>
      <c r="T990" s="4"/>
      <c r="U990" s="4">
        <f t="shared" si="267"/>
        <v>1</v>
      </c>
      <c r="V990" s="4"/>
      <c r="W990" s="4"/>
      <c r="X990">
        <f>IF(front!E990&gt;$X$2,O990,P990)</f>
        <v>149563.5400699451</v>
      </c>
      <c r="Y990">
        <f t="shared" si="261"/>
        <v>148984.4184078422</v>
      </c>
      <c r="Z990">
        <f>SUMPRODUCT($B$7:$B$456,Y$7:Y$456,EXP(constants!$B$32+constants!$A$32*ABS($A$7:$A$456-$A990)))</f>
        <v>5.1114010485219056E-5</v>
      </c>
      <c r="AA990">
        <f t="shared" si="262"/>
        <v>148984.41835672819</v>
      </c>
      <c r="AB990">
        <f t="shared" si="268"/>
        <v>148976.90288133468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1.6315239657509142E-5</v>
      </c>
      <c r="AL990" s="17">
        <f t="shared" si="263"/>
        <v>1.0951522915270162E-10</v>
      </c>
      <c r="AQ990">
        <f t="shared" si="270"/>
        <v>1.0951522915270162E-10</v>
      </c>
    </row>
    <row r="991" spans="1:43" x14ac:dyDescent="0.2">
      <c r="A991">
        <f>front!A991</f>
        <v>646.30999999999995</v>
      </c>
      <c r="B991" s="1">
        <f t="shared" si="269"/>
        <v>0.45999999999992269</v>
      </c>
      <c r="C991">
        <f>front!D991-front!B991</f>
        <v>43084.800000000003</v>
      </c>
      <c r="D991" s="2">
        <f>front!E991-front!C991</f>
        <v>52696.1</v>
      </c>
      <c r="E991" s="2">
        <f>IF(front!F991-front!C991&gt;0,front!F991-front!C991,0)</f>
        <v>52696.1</v>
      </c>
      <c r="F991" s="2">
        <f>front!I991-front!H991</f>
        <v>4191.3000000000011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44869.062020983532</v>
      </c>
      <c r="J991" s="4">
        <f>D991/(constants!$A$4+constants!$B$4*data!D991+constants!$C$4*data!D991^2+constants!$D$4*data!D991^3+constants!$E$4*data!D991^4+constants!$F$4*data!D991^5+constants!$G$4*data!D991^6+constants!$H$4*data!D991^7)</f>
        <v>55465.833683672092</v>
      </c>
      <c r="K991" s="4">
        <f>E991/(constants!$A$4+constants!$B$4*data!E991+constants!$C$4*data!E991^2+constants!$D$4*data!E991^3+constants!$E$4*data!E991^4+constants!$F$4*data!E991^5+constants!$G$4*data!E991^6+constants!$H$4*data!E991^7)</f>
        <v>55465.833683672092</v>
      </c>
      <c r="L991" s="4">
        <f>F991/(constants!$A$4+constants!$B$4*data!F991+constants!$C$4*data!F991^2+constants!$D$4*data!F991^3+constants!$E$4*data!F991^4+constants!$F$4*data!F991^5+constants!$G$4*data!F991^6+constants!$H$4*data!F991^7)</f>
        <v>4182.0372421994434</v>
      </c>
      <c r="M991" s="4"/>
      <c r="N991" s="4"/>
      <c r="O991" s="4">
        <f t="shared" si="264"/>
        <v>149563.5400699451</v>
      </c>
      <c r="P991" s="4">
        <f t="shared" si="265"/>
        <v>18488.611227890699</v>
      </c>
      <c r="Q991" s="4">
        <f t="shared" si="265"/>
        <v>18488.611227890699</v>
      </c>
      <c r="R991" s="4">
        <f t="shared" si="266"/>
        <v>1394.0124140664811</v>
      </c>
      <c r="S991" s="4"/>
      <c r="T991" s="4"/>
      <c r="U991" s="4">
        <f t="shared" si="267"/>
        <v>1</v>
      </c>
      <c r="V991" s="4"/>
      <c r="W991" s="4"/>
      <c r="X991">
        <f>IF(front!E991&gt;$X$2,O991,P991)</f>
        <v>149563.5400699451</v>
      </c>
      <c r="Y991">
        <f t="shared" si="261"/>
        <v>148984.4184078422</v>
      </c>
      <c r="Z991">
        <f>SUMPRODUCT($B$7:$B$456,Y$7:Y$456,EXP(constants!$B$32+constants!$A$32*ABS($A$7:$A$456-$A991)))</f>
        <v>4.9793967264358178E-5</v>
      </c>
      <c r="AA991">
        <f t="shared" si="262"/>
        <v>148984.41835804822</v>
      </c>
      <c r="AB991">
        <f t="shared" si="268"/>
        <v>148976.90288265471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1.6338320793541801E-5</v>
      </c>
      <c r="AL991" s="17">
        <f t="shared" si="263"/>
        <v>1.096701601214725E-10</v>
      </c>
      <c r="AQ991">
        <f t="shared" si="270"/>
        <v>1.096701601214725E-10</v>
      </c>
    </row>
    <row r="992" spans="1:43" x14ac:dyDescent="0.2">
      <c r="A992">
        <f>front!A992</f>
        <v>646.76</v>
      </c>
      <c r="B992" s="1">
        <f t="shared" si="269"/>
        <v>0.45000000000004547</v>
      </c>
      <c r="C992">
        <f>front!D992-front!B992</f>
        <v>43206</v>
      </c>
      <c r="D992" s="2">
        <f>front!E992-front!C992</f>
        <v>52399.6</v>
      </c>
      <c r="E992" s="2">
        <f>IF(front!F992-front!C992&gt;0,front!F992-front!C992,0)</f>
        <v>52399.6</v>
      </c>
      <c r="F992" s="2">
        <f>front!I992-front!H992</f>
        <v>3683.0999999999985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45001.889788469292</v>
      </c>
      <c r="J992" s="4">
        <f>D992/(constants!$A$4+constants!$B$4*data!D992+constants!$C$4*data!D992^2+constants!$D$4*data!D992^3+constants!$E$4*data!D992^4+constants!$F$4*data!D992^5+constants!$G$4*data!D992^6+constants!$H$4*data!D992^7)</f>
        <v>55137.656407030147</v>
      </c>
      <c r="K992" s="4">
        <f>E992/(constants!$A$4+constants!$B$4*data!E992+constants!$C$4*data!E992^2+constants!$D$4*data!E992^3+constants!$E$4*data!E992^4+constants!$F$4*data!E992^5+constants!$G$4*data!E992^6+constants!$H$4*data!E992^7)</f>
        <v>55137.656407030147</v>
      </c>
      <c r="L992" s="4">
        <f>F992/(constants!$A$4+constants!$B$4*data!F992+constants!$C$4*data!F992^2+constants!$D$4*data!F992^3+constants!$E$4*data!F992^4+constants!$F$4*data!F992^5+constants!$G$4*data!F992^6+constants!$H$4*data!F992^7)</f>
        <v>3674.8315960058899</v>
      </c>
      <c r="M992" s="4"/>
      <c r="N992" s="4"/>
      <c r="O992" s="4">
        <f t="shared" si="264"/>
        <v>150006.29929489765</v>
      </c>
      <c r="P992" s="4">
        <f t="shared" si="265"/>
        <v>18379.218802343381</v>
      </c>
      <c r="Q992" s="4">
        <f t="shared" si="265"/>
        <v>18379.218802343381</v>
      </c>
      <c r="R992" s="4">
        <f t="shared" si="266"/>
        <v>1224.9438653352968</v>
      </c>
      <c r="S992" s="4"/>
      <c r="T992" s="4"/>
      <c r="U992" s="4">
        <f t="shared" si="267"/>
        <v>1</v>
      </c>
      <c r="V992" s="4"/>
      <c r="W992" s="4"/>
      <c r="X992">
        <f>IF(front!E992&gt;$X$2,O992,P992)</f>
        <v>150006.29929489765</v>
      </c>
      <c r="Y992">
        <f t="shared" si="261"/>
        <v>149427.17763279474</v>
      </c>
      <c r="Z992">
        <f>SUMPRODUCT($B$7:$B$456,Y$7:Y$456,EXP(constants!$B$32+constants!$A$32*ABS($A$7:$A$456-$A992)))</f>
        <v>4.8535613984182007E-5</v>
      </c>
      <c r="AA992">
        <f t="shared" si="262"/>
        <v>149427.17758425913</v>
      </c>
      <c r="AB992">
        <f t="shared" si="268"/>
        <v>149419.66210886562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1.6360858223660699E-5</v>
      </c>
      <c r="AL992" s="17">
        <f t="shared" si="263"/>
        <v>1.0949601941771456E-10</v>
      </c>
      <c r="AQ992">
        <f t="shared" si="270"/>
        <v>1.0949601941771456E-10</v>
      </c>
    </row>
    <row r="993" spans="1:43" x14ac:dyDescent="0.2">
      <c r="A993">
        <f>front!A993</f>
        <v>647.21</v>
      </c>
      <c r="B993" s="1">
        <f t="shared" si="269"/>
        <v>0.45000000000004547</v>
      </c>
      <c r="C993">
        <f>front!D993-front!B993</f>
        <v>43206</v>
      </c>
      <c r="D993" s="2">
        <f>front!E993-front!C993</f>
        <v>52399.6</v>
      </c>
      <c r="E993" s="2">
        <f>IF(front!F993-front!C993&gt;0,front!F993-front!C993,0)</f>
        <v>52399.6</v>
      </c>
      <c r="F993" s="2">
        <f>front!I993-front!H993</f>
        <v>3683.0999999999985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45001.889788469292</v>
      </c>
      <c r="J993" s="4">
        <f>D993/(constants!$A$4+constants!$B$4*data!D993+constants!$C$4*data!D993^2+constants!$D$4*data!D993^3+constants!$E$4*data!D993^4+constants!$F$4*data!D993^5+constants!$G$4*data!D993^6+constants!$H$4*data!D993^7)</f>
        <v>55137.656407030147</v>
      </c>
      <c r="K993" s="4">
        <f>E993/(constants!$A$4+constants!$B$4*data!E993+constants!$C$4*data!E993^2+constants!$D$4*data!E993^3+constants!$E$4*data!E993^4+constants!$F$4*data!E993^5+constants!$G$4*data!E993^6+constants!$H$4*data!E993^7)</f>
        <v>55137.656407030147</v>
      </c>
      <c r="L993" s="4">
        <f>F993/(constants!$A$4+constants!$B$4*data!F993+constants!$C$4*data!F993^2+constants!$D$4*data!F993^3+constants!$E$4*data!F993^4+constants!$F$4*data!F993^5+constants!$G$4*data!F993^6+constants!$H$4*data!F993^7)</f>
        <v>3674.8315960058899</v>
      </c>
      <c r="M993" s="4"/>
      <c r="N993" s="4"/>
      <c r="O993" s="4">
        <f t="shared" si="264"/>
        <v>150006.29929489765</v>
      </c>
      <c r="P993" s="4">
        <f t="shared" si="265"/>
        <v>18379.218802343381</v>
      </c>
      <c r="Q993" s="4">
        <f t="shared" si="265"/>
        <v>18379.218802343381</v>
      </c>
      <c r="R993" s="4">
        <f t="shared" si="266"/>
        <v>1224.9438653352968</v>
      </c>
      <c r="S993" s="4"/>
      <c r="T993" s="4"/>
      <c r="U993" s="4">
        <f t="shared" si="267"/>
        <v>1</v>
      </c>
      <c r="V993" s="4"/>
      <c r="W993" s="4"/>
      <c r="X993">
        <f>IF(front!E993&gt;$X$2,O993,P993)</f>
        <v>150006.29929489765</v>
      </c>
      <c r="Y993">
        <f t="shared" si="261"/>
        <v>149427.17763279474</v>
      </c>
      <c r="Z993">
        <f>SUMPRODUCT($B$7:$B$456,Y$7:Y$456,EXP(constants!$B$32+constants!$A$32*ABS($A$7:$A$456-$A993)))</f>
        <v>4.7309060800779095E-5</v>
      </c>
      <c r="AA993">
        <f t="shared" si="262"/>
        <v>149427.17758548568</v>
      </c>
      <c r="AB993">
        <f t="shared" si="268"/>
        <v>149419.66211009218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1.6383354134100962E-5</v>
      </c>
      <c r="AL993" s="17">
        <f t="shared" si="263"/>
        <v>1.0964657463908419E-10</v>
      </c>
      <c r="AQ993">
        <f t="shared" si="270"/>
        <v>1.0964657463908419E-10</v>
      </c>
    </row>
    <row r="994" spans="1:43" x14ac:dyDescent="0.2">
      <c r="A994">
        <f>front!A994</f>
        <v>647.66</v>
      </c>
      <c r="B994" s="1">
        <f t="shared" si="269"/>
        <v>0.44999999999993179</v>
      </c>
      <c r="C994">
        <f>front!D994-front!B994</f>
        <v>43353.049999999996</v>
      </c>
      <c r="D994" s="2">
        <f>front!E994-front!C994</f>
        <v>52589.9</v>
      </c>
      <c r="E994" s="2">
        <f>IF(front!F994-front!C994&gt;0,front!F994-front!C994,0)</f>
        <v>52589.9</v>
      </c>
      <c r="F994" s="2">
        <f>front!I994-front!H994</f>
        <v>4060.7999999999993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45163.08690265075</v>
      </c>
      <c r="J994" s="4">
        <f>D994/(constants!$A$4+constants!$B$4*data!D994+constants!$C$4*data!D994^2+constants!$D$4*data!D994^3+constants!$E$4*data!D994^4+constants!$F$4*data!D994^5+constants!$G$4*data!D994^6+constants!$H$4*data!D994^7)</f>
        <v>55348.278292596988</v>
      </c>
      <c r="K994" s="4">
        <f>E994/(constants!$A$4+constants!$B$4*data!E994+constants!$C$4*data!E994^2+constants!$D$4*data!E994^3+constants!$E$4*data!E994^4+constants!$F$4*data!E994^5+constants!$G$4*data!E994^6+constants!$H$4*data!E994^7)</f>
        <v>55348.278292596988</v>
      </c>
      <c r="L994" s="4">
        <f>F994/(constants!$A$4+constants!$B$4*data!F994+constants!$C$4*data!F994^2+constants!$D$4*data!F994^3+constants!$E$4*data!F994^4+constants!$F$4*data!F994^5+constants!$G$4*data!F994^6+constants!$H$4*data!F994^7)</f>
        <v>4051.7829508698587</v>
      </c>
      <c r="M994" s="4"/>
      <c r="N994" s="4"/>
      <c r="O994" s="4">
        <f t="shared" si="264"/>
        <v>150543.62300883583</v>
      </c>
      <c r="P994" s="4">
        <f t="shared" si="265"/>
        <v>18449.42609753233</v>
      </c>
      <c r="Q994" s="4">
        <f t="shared" si="265"/>
        <v>18449.42609753233</v>
      </c>
      <c r="R994" s="4">
        <f t="shared" si="266"/>
        <v>1350.5943169566197</v>
      </c>
      <c r="S994" s="4"/>
      <c r="T994" s="4"/>
      <c r="U994" s="4">
        <f t="shared" si="267"/>
        <v>1</v>
      </c>
      <c r="V994" s="4"/>
      <c r="W994" s="4"/>
      <c r="X994">
        <f>IF(front!E994&gt;$X$2,O994,P994)</f>
        <v>150543.62300883583</v>
      </c>
      <c r="Y994">
        <f t="shared" si="261"/>
        <v>149964.50134673293</v>
      </c>
      <c r="Z994">
        <f>SUMPRODUCT($B$7:$B$456,Y$7:Y$456,EXP(constants!$B$32+constants!$A$32*ABS($A$7:$A$456-$A994)))</f>
        <v>4.6113504087560292E-5</v>
      </c>
      <c r="AA994">
        <f t="shared" si="262"/>
        <v>149964.50130061942</v>
      </c>
      <c r="AB994">
        <f t="shared" si="268"/>
        <v>149956.98582522591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1.6405808487512205E-5</v>
      </c>
      <c r="AL994" s="17">
        <f t="shared" si="263"/>
        <v>1.0940342923825562E-10</v>
      </c>
      <c r="AQ994">
        <f t="shared" si="270"/>
        <v>1.0940342923825562E-10</v>
      </c>
    </row>
    <row r="995" spans="1:43" x14ac:dyDescent="0.2">
      <c r="A995">
        <f>front!A995</f>
        <v>648.12</v>
      </c>
      <c r="B995" s="1">
        <f t="shared" si="269"/>
        <v>0.46000000000003638</v>
      </c>
      <c r="C995">
        <f>front!D995-front!B995</f>
        <v>43353.049999999996</v>
      </c>
      <c r="D995" s="2">
        <f>front!E995-front!C995</f>
        <v>52589.9</v>
      </c>
      <c r="E995" s="2">
        <f>IF(front!F995-front!C995&gt;0,front!F995-front!C995,0)</f>
        <v>52589.9</v>
      </c>
      <c r="F995" s="2">
        <f>front!I995-front!H995</f>
        <v>4060.7999999999993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45163.08690265075</v>
      </c>
      <c r="J995" s="4">
        <f>D995/(constants!$A$4+constants!$B$4*data!D995+constants!$C$4*data!D995^2+constants!$D$4*data!D995^3+constants!$E$4*data!D995^4+constants!$F$4*data!D995^5+constants!$G$4*data!D995^6+constants!$H$4*data!D995^7)</f>
        <v>55348.278292596988</v>
      </c>
      <c r="K995" s="4">
        <f>E995/(constants!$A$4+constants!$B$4*data!E995+constants!$C$4*data!E995^2+constants!$D$4*data!E995^3+constants!$E$4*data!E995^4+constants!$F$4*data!E995^5+constants!$G$4*data!E995^6+constants!$H$4*data!E995^7)</f>
        <v>55348.278292596988</v>
      </c>
      <c r="L995" s="4">
        <f>F995/(constants!$A$4+constants!$B$4*data!F995+constants!$C$4*data!F995^2+constants!$D$4*data!F995^3+constants!$E$4*data!F995^4+constants!$F$4*data!F995^5+constants!$G$4*data!F995^6+constants!$H$4*data!F995^7)</f>
        <v>4051.7829508698587</v>
      </c>
      <c r="M995" s="4"/>
      <c r="N995" s="4"/>
      <c r="O995" s="4">
        <f t="shared" si="264"/>
        <v>150543.62300883583</v>
      </c>
      <c r="P995" s="4">
        <f t="shared" si="265"/>
        <v>18449.42609753233</v>
      </c>
      <c r="Q995" s="4">
        <f t="shared" si="265"/>
        <v>18449.42609753233</v>
      </c>
      <c r="R995" s="4">
        <f t="shared" si="266"/>
        <v>1350.5943169566197</v>
      </c>
      <c r="S995" s="4"/>
      <c r="T995" s="4"/>
      <c r="U995" s="4">
        <f t="shared" si="267"/>
        <v>1</v>
      </c>
      <c r="V995" s="4"/>
      <c r="W995" s="4"/>
      <c r="X995">
        <f>IF(front!E995&gt;$X$2,O995,P995)</f>
        <v>150543.62300883583</v>
      </c>
      <c r="Y995">
        <f t="shared" si="261"/>
        <v>149964.50134673293</v>
      </c>
      <c r="Z995">
        <f>SUMPRODUCT($B$7:$B$456,Y$7:Y$456,EXP(constants!$B$32+constants!$A$32*ABS($A$7:$A$456-$A995)))</f>
        <v>4.4922601282574167E-5</v>
      </c>
      <c r="AA995">
        <f t="shared" si="262"/>
        <v>149964.50130181032</v>
      </c>
      <c r="AB995">
        <f t="shared" si="268"/>
        <v>149956.98582641681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1.6428718836040696E-5</v>
      </c>
      <c r="AL995" s="17">
        <f t="shared" si="263"/>
        <v>1.0955620870546046E-10</v>
      </c>
      <c r="AQ995">
        <f t="shared" si="270"/>
        <v>1.0955620870546046E-10</v>
      </c>
    </row>
    <row r="996" spans="1:43" x14ac:dyDescent="0.2">
      <c r="A996">
        <f>front!A996</f>
        <v>648.57000000000005</v>
      </c>
      <c r="B996" s="1">
        <f t="shared" si="269"/>
        <v>0.45000000000004547</v>
      </c>
      <c r="C996">
        <f>front!D996-front!B996</f>
        <v>43408.200000000004</v>
      </c>
      <c r="D996" s="2">
        <f>front!E996-front!C996</f>
        <v>53211.9</v>
      </c>
      <c r="E996" s="2">
        <f>IF(front!F996-front!C996&gt;0,front!F996-front!C996,0)</f>
        <v>53211.9</v>
      </c>
      <c r="F996" s="2">
        <f>front!I996-front!H996</f>
        <v>6427.2999999999993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45223.553688856235</v>
      </c>
      <c r="J996" s="4">
        <f>D996/(constants!$A$4+constants!$B$4*data!D996+constants!$C$4*data!D996^2+constants!$D$4*data!D996^3+constants!$E$4*data!D996^4+constants!$F$4*data!D996^5+constants!$G$4*data!D996^6+constants!$H$4*data!D996^7)</f>
        <v>56036.946976259344</v>
      </c>
      <c r="K996" s="4">
        <f>E996/(constants!$A$4+constants!$B$4*data!E996+constants!$C$4*data!E996^2+constants!$D$4*data!E996^3+constants!$E$4*data!E996^4+constants!$F$4*data!E996^5+constants!$G$4*data!E996^6+constants!$H$4*data!E996^7)</f>
        <v>56036.946976259344</v>
      </c>
      <c r="L996" s="4">
        <f>F996/(constants!$A$4+constants!$B$4*data!F996+constants!$C$4*data!F996^2+constants!$D$4*data!F996^3+constants!$E$4*data!F996^4+constants!$F$4*data!F996^5+constants!$G$4*data!F996^6+constants!$H$4*data!F996^7)</f>
        <v>6415.6282974202659</v>
      </c>
      <c r="M996" s="4"/>
      <c r="N996" s="4"/>
      <c r="O996" s="4">
        <f t="shared" si="264"/>
        <v>150745.17896285412</v>
      </c>
      <c r="P996" s="4">
        <f t="shared" si="265"/>
        <v>18678.98232541978</v>
      </c>
      <c r="Q996" s="4">
        <f t="shared" si="265"/>
        <v>18678.98232541978</v>
      </c>
      <c r="R996" s="4">
        <f t="shared" si="266"/>
        <v>2138.5427658067551</v>
      </c>
      <c r="S996" s="4"/>
      <c r="T996" s="4"/>
      <c r="U996" s="4">
        <f t="shared" si="267"/>
        <v>1</v>
      </c>
      <c r="V996" s="4"/>
      <c r="W996" s="4"/>
      <c r="X996">
        <f>IF(front!E996&gt;$X$2,O996,P996)</f>
        <v>150745.17896285412</v>
      </c>
      <c r="Y996">
        <f t="shared" si="261"/>
        <v>150166.05730075121</v>
      </c>
      <c r="Z996">
        <f>SUMPRODUCT($B$7:$B$456,Y$7:Y$456,EXP(constants!$B$32+constants!$A$32*ABS($A$7:$A$456-$A996)))</f>
        <v>4.3787353263916362E-5</v>
      </c>
      <c r="AA996">
        <f t="shared" si="262"/>
        <v>150166.05725696386</v>
      </c>
      <c r="AB996">
        <f t="shared" si="268"/>
        <v>150158.54178157035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1.6451089041283185E-5</v>
      </c>
      <c r="AL996" s="17">
        <f t="shared" si="263"/>
        <v>1.0955813000111529E-10</v>
      </c>
      <c r="AQ996">
        <f t="shared" si="270"/>
        <v>1.0955813000111529E-10</v>
      </c>
    </row>
    <row r="997" spans="1:43" x14ac:dyDescent="0.2">
      <c r="A997">
        <f>front!A997</f>
        <v>649.02</v>
      </c>
      <c r="B997" s="1">
        <f t="shared" si="269"/>
        <v>0.44999999999993179</v>
      </c>
      <c r="C997">
        <f>front!D997-front!B997</f>
        <v>43408.200000000004</v>
      </c>
      <c r="D997" s="2">
        <f>front!E997-front!C997</f>
        <v>53211.9</v>
      </c>
      <c r="E997" s="2">
        <f>IF(front!F997-front!C997&gt;0,front!F997-front!C997,0)</f>
        <v>53211.9</v>
      </c>
      <c r="F997" s="2">
        <f>front!I997-front!H997</f>
        <v>6427.2999999999993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45223.553688856235</v>
      </c>
      <c r="J997" s="4">
        <f>D997/(constants!$A$4+constants!$B$4*data!D997+constants!$C$4*data!D997^2+constants!$D$4*data!D997^3+constants!$E$4*data!D997^4+constants!$F$4*data!D997^5+constants!$G$4*data!D997^6+constants!$H$4*data!D997^7)</f>
        <v>56036.946976259344</v>
      </c>
      <c r="K997" s="4">
        <f>E997/(constants!$A$4+constants!$B$4*data!E997+constants!$C$4*data!E997^2+constants!$D$4*data!E997^3+constants!$E$4*data!E997^4+constants!$F$4*data!E997^5+constants!$G$4*data!E997^6+constants!$H$4*data!E997^7)</f>
        <v>56036.946976259344</v>
      </c>
      <c r="L997" s="4">
        <f>F997/(constants!$A$4+constants!$B$4*data!F997+constants!$C$4*data!F997^2+constants!$D$4*data!F997^3+constants!$E$4*data!F997^4+constants!$F$4*data!F997^5+constants!$G$4*data!F997^6+constants!$H$4*data!F997^7)</f>
        <v>6415.6282974202659</v>
      </c>
      <c r="M997" s="4"/>
      <c r="N997" s="4"/>
      <c r="O997" s="4">
        <f t="shared" si="264"/>
        <v>150745.17896285412</v>
      </c>
      <c r="P997" s="4">
        <f t="shared" si="265"/>
        <v>18678.98232541978</v>
      </c>
      <c r="Q997" s="4">
        <f t="shared" si="265"/>
        <v>18678.98232541978</v>
      </c>
      <c r="R997" s="4">
        <f t="shared" si="266"/>
        <v>2138.5427658067551</v>
      </c>
      <c r="S997" s="4"/>
      <c r="T997" s="4"/>
      <c r="U997" s="4">
        <f t="shared" si="267"/>
        <v>1</v>
      </c>
      <c r="V997" s="4"/>
      <c r="W997" s="4"/>
      <c r="X997">
        <f>IF(front!E997&gt;$X$2,O997,P997)</f>
        <v>150745.17896285412</v>
      </c>
      <c r="Y997">
        <f t="shared" si="261"/>
        <v>150166.05730075121</v>
      </c>
      <c r="Z997">
        <f>SUMPRODUCT($B$7:$B$456,Y$7:Y$456,EXP(constants!$B$32+constants!$A$32*ABS($A$7:$A$456-$A997)))</f>
        <v>4.2680794324409895E-5</v>
      </c>
      <c r="AA997">
        <f t="shared" si="262"/>
        <v>150166.05725807042</v>
      </c>
      <c r="AB997">
        <f t="shared" si="268"/>
        <v>150158.54178267691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1.6473417581805139E-5</v>
      </c>
      <c r="AL997" s="17">
        <f t="shared" si="263"/>
        <v>1.0970682976961088E-10</v>
      </c>
      <c r="AQ997">
        <f t="shared" si="270"/>
        <v>1.0970682976961088E-10</v>
      </c>
    </row>
    <row r="998" spans="1:43" x14ac:dyDescent="0.2">
      <c r="A998">
        <f>front!A998</f>
        <v>649.47</v>
      </c>
      <c r="B998" s="1">
        <f t="shared" si="269"/>
        <v>0.45000000000004547</v>
      </c>
      <c r="C998">
        <f>front!D998-front!B998</f>
        <v>43615.75</v>
      </c>
      <c r="D998" s="2">
        <f>front!E998-front!C998</f>
        <v>52386.5</v>
      </c>
      <c r="E998" s="2">
        <f>IF(front!F998-front!C998&gt;0,front!F998-front!C998,0)</f>
        <v>52386.5</v>
      </c>
      <c r="F998" s="2">
        <f>front!I998-front!H998</f>
        <v>6381.8999999999978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45451.165958113692</v>
      </c>
      <c r="J998" s="4">
        <f>D998/(constants!$A$4+constants!$B$4*data!D998+constants!$C$4*data!D998^2+constants!$D$4*data!D998^3+constants!$E$4*data!D998^4+constants!$F$4*data!D998^5+constants!$G$4*data!D998^6+constants!$H$4*data!D998^7)</f>
        <v>55123.158656878775</v>
      </c>
      <c r="K998" s="4">
        <f>E998/(constants!$A$4+constants!$B$4*data!E998+constants!$C$4*data!E998^2+constants!$D$4*data!E998^3+constants!$E$4*data!E998^4+constants!$F$4*data!E998^5+constants!$G$4*data!E998^6+constants!$H$4*data!E998^7)</f>
        <v>55123.158656878775</v>
      </c>
      <c r="L998" s="4">
        <f>F998/(constants!$A$4+constants!$B$4*data!F998+constants!$C$4*data!F998^2+constants!$D$4*data!F998^3+constants!$E$4*data!F998^4+constants!$F$4*data!F998^5+constants!$G$4*data!F998^6+constants!$H$4*data!F998^7)</f>
        <v>6370.2301602303169</v>
      </c>
      <c r="M998" s="4"/>
      <c r="N998" s="4"/>
      <c r="O998" s="4">
        <f t="shared" si="264"/>
        <v>151503.88652704563</v>
      </c>
      <c r="P998" s="4">
        <f t="shared" si="265"/>
        <v>18374.386218959593</v>
      </c>
      <c r="Q998" s="4">
        <f t="shared" si="265"/>
        <v>18374.386218959593</v>
      </c>
      <c r="R998" s="4">
        <f t="shared" si="266"/>
        <v>2123.4100534101058</v>
      </c>
      <c r="S998" s="4"/>
      <c r="T998" s="4"/>
      <c r="U998" s="4">
        <f t="shared" si="267"/>
        <v>1</v>
      </c>
      <c r="V998" s="4"/>
      <c r="W998" s="4"/>
      <c r="X998">
        <f>IF(front!E998&gt;$X$2,O998,P998)</f>
        <v>151503.88652704563</v>
      </c>
      <c r="Y998">
        <f t="shared" si="261"/>
        <v>150924.76486494273</v>
      </c>
      <c r="Z998">
        <f>SUMPRODUCT($B$7:$B$456,Y$7:Y$456,EXP(constants!$B$32+constants!$A$32*ABS($A$7:$A$456-$A998)))</f>
        <v>4.1602199456611735E-5</v>
      </c>
      <c r="AA998">
        <f t="shared" si="262"/>
        <v>150924.76482334052</v>
      </c>
      <c r="AB998">
        <f t="shared" si="268"/>
        <v>150917.24934794701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1.6495704423669671E-5</v>
      </c>
      <c r="AL998" s="17">
        <f t="shared" si="263"/>
        <v>1.0930297560378951E-10</v>
      </c>
      <c r="AQ998">
        <f t="shared" si="270"/>
        <v>1.0930297560378951E-10</v>
      </c>
    </row>
    <row r="999" spans="1:43" x14ac:dyDescent="0.2">
      <c r="A999">
        <f>front!A999</f>
        <v>649.92999999999995</v>
      </c>
      <c r="B999" s="1">
        <f t="shared" si="269"/>
        <v>0.45999999999992269</v>
      </c>
      <c r="C999">
        <f>front!D999-front!B999</f>
        <v>43615.75</v>
      </c>
      <c r="D999" s="2">
        <f>front!E999-front!C999</f>
        <v>52386.5</v>
      </c>
      <c r="E999" s="2">
        <f>IF(front!F999-front!C999&gt;0,front!F999-front!C999,0)</f>
        <v>52386.5</v>
      </c>
      <c r="F999" s="2">
        <f>front!I999-front!H999</f>
        <v>6381.8999999999978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45451.165958113692</v>
      </c>
      <c r="J999" s="4">
        <f>D999/(constants!$A$4+constants!$B$4*data!D999+constants!$C$4*data!D999^2+constants!$D$4*data!D999^3+constants!$E$4*data!D999^4+constants!$F$4*data!D999^5+constants!$G$4*data!D999^6+constants!$H$4*data!D999^7)</f>
        <v>55123.158656878775</v>
      </c>
      <c r="K999" s="4">
        <f>E999/(constants!$A$4+constants!$B$4*data!E999+constants!$C$4*data!E999^2+constants!$D$4*data!E999^3+constants!$E$4*data!E999^4+constants!$F$4*data!E999^5+constants!$G$4*data!E999^6+constants!$H$4*data!E999^7)</f>
        <v>55123.158656878775</v>
      </c>
      <c r="L999" s="4">
        <f>F999/(constants!$A$4+constants!$B$4*data!F999+constants!$C$4*data!F999^2+constants!$D$4*data!F999^3+constants!$E$4*data!F999^4+constants!$F$4*data!F999^5+constants!$G$4*data!F999^6+constants!$H$4*data!F999^7)</f>
        <v>6370.2301602303169</v>
      </c>
      <c r="M999" s="4"/>
      <c r="N999" s="4"/>
      <c r="O999" s="4">
        <f t="shared" si="264"/>
        <v>151503.88652704563</v>
      </c>
      <c r="P999" s="4">
        <f t="shared" si="265"/>
        <v>18374.386218959593</v>
      </c>
      <c r="Q999" s="4">
        <f t="shared" si="265"/>
        <v>18374.386218959593</v>
      </c>
      <c r="R999" s="4">
        <f t="shared" si="266"/>
        <v>2123.4100534101058</v>
      </c>
      <c r="S999" s="4"/>
      <c r="T999" s="4"/>
      <c r="U999" s="4">
        <f t="shared" si="267"/>
        <v>1</v>
      </c>
      <c r="V999" s="4"/>
      <c r="W999" s="4"/>
      <c r="X999">
        <f>IF(front!E999&gt;$X$2,O999,P999)</f>
        <v>151503.88652704563</v>
      </c>
      <c r="Y999">
        <f t="shared" si="261"/>
        <v>150924.76486494273</v>
      </c>
      <c r="Z999">
        <f>SUMPRODUCT($B$7:$B$456,Y$7:Y$456,EXP(constants!$B$32+constants!$A$32*ABS($A$7:$A$456-$A999)))</f>
        <v>4.0527803203132816E-5</v>
      </c>
      <c r="AA999">
        <f t="shared" si="262"/>
        <v>150924.76482441492</v>
      </c>
      <c r="AB999">
        <f t="shared" si="268"/>
        <v>150917.24934902141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1.6518443395321127E-5</v>
      </c>
      <c r="AL999" s="17">
        <f t="shared" si="263"/>
        <v>1.0945364739003069E-10</v>
      </c>
      <c r="AQ999">
        <f t="shared" si="270"/>
        <v>1.0945364739003069E-10</v>
      </c>
    </row>
    <row r="1000" spans="1:43" x14ac:dyDescent="0.2">
      <c r="A1000">
        <f>front!A1000</f>
        <v>650.38</v>
      </c>
      <c r="B1000" s="1">
        <f t="shared" si="269"/>
        <v>0.45000000000004547</v>
      </c>
      <c r="C1000">
        <f>front!D1000-front!B1000</f>
        <v>43767.5</v>
      </c>
      <c r="D1000" s="2">
        <f>front!E1000-front!C1000</f>
        <v>53128.800000000003</v>
      </c>
      <c r="E1000" s="2">
        <f>IF(front!F1000-front!C1000&gt;0,front!F1000-front!C1000,0)</f>
        <v>53128.800000000003</v>
      </c>
      <c r="F1000" s="2">
        <f>front!I1000-front!H1000</f>
        <v>4621.5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45617.637023165538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55944.916184622576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55944.916184622576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4611.4855119005233</v>
      </c>
      <c r="M1000" s="4"/>
      <c r="N1000" s="4"/>
      <c r="O1000" s="4">
        <f t="shared" si="264"/>
        <v>152058.79007721847</v>
      </c>
      <c r="P1000" s="4">
        <f t="shared" si="265"/>
        <v>18648.305394874194</v>
      </c>
      <c r="Q1000" s="4">
        <f t="shared" si="265"/>
        <v>18648.305394874194</v>
      </c>
      <c r="R1000" s="4">
        <f t="shared" si="266"/>
        <v>1537.1618373001745</v>
      </c>
      <c r="S1000" s="4"/>
      <c r="T1000" s="4"/>
      <c r="U1000" s="4">
        <f t="shared" si="267"/>
        <v>1</v>
      </c>
      <c r="V1000" s="4"/>
      <c r="W1000" s="4"/>
      <c r="X1000">
        <f>IF(front!E1000&gt;$X$2,O1000,P1000)</f>
        <v>152058.79007721847</v>
      </c>
      <c r="Y1000">
        <f t="shared" si="261"/>
        <v>151479.66841511556</v>
      </c>
      <c r="Z1000">
        <f>SUMPRODUCT($B$7:$B$456,Y$7:Y$456,EXP(constants!$B$32+constants!$A$32*ABS($A$7:$A$456-$A1000)))</f>
        <v>3.9503617003462392E-5</v>
      </c>
      <c r="AA1000">
        <f t="shared" si="262"/>
        <v>151479.66837561195</v>
      </c>
      <c r="AB1000">
        <f t="shared" si="268"/>
        <v>151472.15290021844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1.65406458129498E-5</v>
      </c>
      <c r="AL1000" s="17">
        <f t="shared" si="263"/>
        <v>1.0919925211498032E-10</v>
      </c>
      <c r="AQ1000">
        <f t="shared" si="270"/>
        <v>1.0919925211498032E-10</v>
      </c>
    </row>
    <row r="1001" spans="1:43" x14ac:dyDescent="0.2">
      <c r="A1001">
        <f>front!A1001</f>
        <v>650.83000000000004</v>
      </c>
      <c r="B1001" s="1">
        <f t="shared" si="269"/>
        <v>0.45000000000004547</v>
      </c>
      <c r="C1001">
        <f>front!D1001-front!B1001</f>
        <v>43767.5</v>
      </c>
      <c r="D1001" s="2">
        <f>front!E1001-front!C1001</f>
        <v>53128.800000000003</v>
      </c>
      <c r="E1001" s="2">
        <f>IF(front!F1001-front!C1001&gt;0,front!F1001-front!C1001,0)</f>
        <v>53128.800000000003</v>
      </c>
      <c r="F1001" s="2">
        <f>front!I1001-front!H1001</f>
        <v>4621.5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45617.637023165538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55944.916184622576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55944.916184622576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4611.4855119005233</v>
      </c>
      <c r="M1001" s="4"/>
      <c r="N1001" s="4"/>
      <c r="O1001" s="4">
        <f t="shared" si="264"/>
        <v>152058.79007721847</v>
      </c>
      <c r="P1001" s="4">
        <f t="shared" si="265"/>
        <v>18648.305394874194</v>
      </c>
      <c r="Q1001" s="4">
        <f t="shared" si="265"/>
        <v>18648.305394874194</v>
      </c>
      <c r="R1001" s="4">
        <f t="shared" si="266"/>
        <v>1537.1618373001745</v>
      </c>
      <c r="S1001" s="4"/>
      <c r="T1001" s="4"/>
      <c r="U1001" s="4">
        <f t="shared" si="267"/>
        <v>1</v>
      </c>
      <c r="V1001" s="4"/>
      <c r="W1001" s="4"/>
      <c r="X1001">
        <f>IF(front!E1001&gt;$X$2,O1001,P1001)</f>
        <v>152058.79007721847</v>
      </c>
      <c r="Y1001">
        <f t="shared" si="261"/>
        <v>151479.66841511556</v>
      </c>
      <c r="Z1001">
        <f>SUMPRODUCT($B$7:$B$456,Y$7:Y$456,EXP(constants!$B$32+constants!$A$32*ABS($A$7:$A$456-$A1001)))</f>
        <v>3.8505313217559539E-5</v>
      </c>
      <c r="AA1001">
        <f t="shared" si="262"/>
        <v>151479.66837661027</v>
      </c>
      <c r="AB1001">
        <f t="shared" si="268"/>
        <v>151472.15290121676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1.6562806434409815E-5</v>
      </c>
      <c r="AL1001" s="17">
        <f t="shared" si="263"/>
        <v>1.0934555373495829E-10</v>
      </c>
      <c r="AQ1001">
        <f t="shared" si="270"/>
        <v>1.0934555373495829E-10</v>
      </c>
    </row>
    <row r="1002" spans="1:43" x14ac:dyDescent="0.2">
      <c r="A1002">
        <f>front!A1002</f>
        <v>651.28</v>
      </c>
      <c r="B1002" s="1">
        <f t="shared" si="269"/>
        <v>0.44999999999993179</v>
      </c>
      <c r="C1002">
        <f>front!D1002-front!B1002</f>
        <v>43835.1</v>
      </c>
      <c r="D1002" s="2">
        <f>front!E1002-front!C1002</f>
        <v>53003.6</v>
      </c>
      <c r="E1002" s="2">
        <f>IF(front!F1002-front!C1002&gt;0,front!F1002-front!C1002,0)</f>
        <v>53003.6</v>
      </c>
      <c r="F1002" s="2">
        <f>front!I1002-front!H1002</f>
        <v>4759.6999999999989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45691.808911070912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55806.275439159261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55806.275439159261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4749.4658389950637</v>
      </c>
      <c r="M1002" s="4"/>
      <c r="N1002" s="4"/>
      <c r="O1002" s="4">
        <f t="shared" si="264"/>
        <v>152306.02970356971</v>
      </c>
      <c r="P1002" s="4">
        <f t="shared" si="265"/>
        <v>18602.091813053088</v>
      </c>
      <c r="Q1002" s="4">
        <f t="shared" si="265"/>
        <v>18602.091813053088</v>
      </c>
      <c r="R1002" s="4">
        <f t="shared" si="266"/>
        <v>1583.1552796650212</v>
      </c>
      <c r="S1002" s="4"/>
      <c r="T1002" s="4"/>
      <c r="U1002" s="4">
        <f t="shared" si="267"/>
        <v>1</v>
      </c>
      <c r="V1002" s="4"/>
      <c r="W1002" s="4"/>
      <c r="X1002">
        <f>IF(front!E1002&gt;$X$2,O1002,P1002)</f>
        <v>152306.02970356971</v>
      </c>
      <c r="Y1002">
        <f t="shared" si="261"/>
        <v>151726.90804146681</v>
      </c>
      <c r="Z1002">
        <f>SUMPRODUCT($B$7:$B$456,Y$7:Y$456,EXP(constants!$B$32+constants!$A$32*ABS($A$7:$A$456-$A1002)))</f>
        <v>3.7532237765782925E-5</v>
      </c>
      <c r="AA1002">
        <f t="shared" si="262"/>
        <v>151726.90800393457</v>
      </c>
      <c r="AB1002">
        <f t="shared" si="268"/>
        <v>151719.39252854107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1.6584925229090045E-5</v>
      </c>
      <c r="AL1002" s="17">
        <f t="shared" si="263"/>
        <v>1.0931315339909584E-10</v>
      </c>
      <c r="AQ1002">
        <f t="shared" si="270"/>
        <v>1.0931315339909584E-10</v>
      </c>
    </row>
    <row r="1003" spans="1:43" x14ac:dyDescent="0.2">
      <c r="A1003">
        <f>front!A1003</f>
        <v>651.74</v>
      </c>
      <c r="B1003" s="1">
        <f t="shared" si="269"/>
        <v>0.46000000000003638</v>
      </c>
      <c r="C1003">
        <f>front!D1003-front!B1003</f>
        <v>43835.1</v>
      </c>
      <c r="D1003" s="2">
        <f>front!E1003-front!C1003</f>
        <v>53003.6</v>
      </c>
      <c r="E1003" s="2">
        <f>IF(front!F1003-front!C1003&gt;0,front!F1003-front!C1003,0)</f>
        <v>53003.6</v>
      </c>
      <c r="F1003" s="2">
        <f>front!I1003-front!H1003</f>
        <v>4759.6999999999989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45691.808911070912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55806.275439159261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55806.275439159261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4749.4658389950637</v>
      </c>
      <c r="M1003" s="4"/>
      <c r="N1003" s="4"/>
      <c r="O1003" s="4">
        <f t="shared" si="264"/>
        <v>152306.02970356971</v>
      </c>
      <c r="P1003" s="4">
        <f t="shared" si="265"/>
        <v>18602.091813053088</v>
      </c>
      <c r="Q1003" s="4">
        <f t="shared" si="265"/>
        <v>18602.091813053088</v>
      </c>
      <c r="R1003" s="4">
        <f t="shared" si="266"/>
        <v>1583.1552796650212</v>
      </c>
      <c r="S1003" s="4"/>
      <c r="T1003" s="4"/>
      <c r="U1003" s="4">
        <f t="shared" si="267"/>
        <v>1</v>
      </c>
      <c r="V1003" s="4"/>
      <c r="W1003" s="4"/>
      <c r="X1003">
        <f>IF(front!E1003&gt;$X$2,O1003,P1003)</f>
        <v>152306.02970356971</v>
      </c>
      <c r="Y1003">
        <f t="shared" si="261"/>
        <v>151726.90804146681</v>
      </c>
      <c r="Z1003">
        <f>SUMPRODUCT($B$7:$B$456,Y$7:Y$456,EXP(constants!$B$32+constants!$A$32*ABS($A$7:$A$456-$A1003)))</f>
        <v>3.6562950176017321E-5</v>
      </c>
      <c r="AA1003">
        <f t="shared" si="262"/>
        <v>151726.90800490387</v>
      </c>
      <c r="AB1003">
        <f t="shared" si="268"/>
        <v>151719.39252951037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1.6607492290184649E-5</v>
      </c>
      <c r="AL1003" s="17">
        <f t="shared" si="263"/>
        <v>1.0946189549865479E-10</v>
      </c>
      <c r="AQ1003">
        <f t="shared" si="270"/>
        <v>1.0946189549865479E-10</v>
      </c>
    </row>
    <row r="1004" spans="1:43" x14ac:dyDescent="0.2">
      <c r="A1004">
        <f>front!A1004</f>
        <v>652.19000000000005</v>
      </c>
      <c r="B1004" s="1">
        <f t="shared" si="269"/>
        <v>0.45000000000004547</v>
      </c>
      <c r="C1004">
        <f>front!D1004-front!B1004</f>
        <v>43898.6</v>
      </c>
      <c r="D1004" s="2">
        <f>front!E1004-front!C1004</f>
        <v>53201.7</v>
      </c>
      <c r="E1004" s="2">
        <f>IF(front!F1004-front!C1004&gt;0,front!F1004-front!C1004,0)</f>
        <v>53201.7</v>
      </c>
      <c r="F1004" s="2">
        <f>front!I1004-front!H1004</f>
        <v>6518.4000000000015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45761.490053303467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56025.650352556608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56025.650352556608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6506.7321668179484</v>
      </c>
      <c r="M1004" s="4"/>
      <c r="N1004" s="4"/>
      <c r="O1004" s="4">
        <f t="shared" si="264"/>
        <v>152538.3001776782</v>
      </c>
      <c r="P1004" s="4">
        <f t="shared" si="265"/>
        <v>18675.216784185537</v>
      </c>
      <c r="Q1004" s="4">
        <f t="shared" si="265"/>
        <v>18675.216784185537</v>
      </c>
      <c r="R1004" s="4">
        <f t="shared" si="266"/>
        <v>2168.9107222726493</v>
      </c>
      <c r="S1004" s="4"/>
      <c r="T1004" s="4"/>
      <c r="U1004" s="4">
        <f t="shared" si="267"/>
        <v>1</v>
      </c>
      <c r="V1004" s="4"/>
      <c r="W1004" s="4"/>
      <c r="X1004">
        <f>IF(front!E1004&gt;$X$2,O1004,P1004)</f>
        <v>152538.3001776782</v>
      </c>
      <c r="Y1004">
        <f t="shared" si="261"/>
        <v>151959.1785155753</v>
      </c>
      <c r="Z1004">
        <f>SUMPRODUCT($B$7:$B$456,Y$7:Y$456,EXP(constants!$B$32+constants!$A$32*ABS($A$7:$A$456-$A1004)))</f>
        <v>3.5638960568146847E-5</v>
      </c>
      <c r="AA1004">
        <f t="shared" si="262"/>
        <v>151959.17847993635</v>
      </c>
      <c r="AB1004">
        <f t="shared" si="268"/>
        <v>151951.66300454285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1.6629526411599667E-5</v>
      </c>
      <c r="AL1004" s="17">
        <f t="shared" si="263"/>
        <v>1.0943958152733412E-10</v>
      </c>
      <c r="AQ1004">
        <f t="shared" si="270"/>
        <v>1.0943958152733412E-10</v>
      </c>
    </row>
    <row r="1005" spans="1:43" x14ac:dyDescent="0.2">
      <c r="A1005">
        <f>front!A1005</f>
        <v>652.64</v>
      </c>
      <c r="B1005" s="1">
        <f t="shared" si="269"/>
        <v>0.44999999999993179</v>
      </c>
      <c r="C1005">
        <f>front!D1005-front!B1005</f>
        <v>43898.6</v>
      </c>
      <c r="D1005" s="2">
        <f>front!E1005-front!C1005</f>
        <v>53201.7</v>
      </c>
      <c r="E1005" s="2">
        <f>IF(front!F1005-front!C1005&gt;0,front!F1005-front!C1005,0)</f>
        <v>53201.7</v>
      </c>
      <c r="F1005" s="2">
        <f>front!I1005-front!H1005</f>
        <v>6518.4000000000015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45761.490053303467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56025.650352556608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56025.650352556608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6506.7321668179484</v>
      </c>
      <c r="M1005" s="4"/>
      <c r="N1005" s="4"/>
      <c r="O1005" s="4">
        <f t="shared" si="264"/>
        <v>152538.3001776782</v>
      </c>
      <c r="P1005" s="4">
        <f t="shared" si="265"/>
        <v>18675.216784185537</v>
      </c>
      <c r="Q1005" s="4">
        <f t="shared" si="265"/>
        <v>18675.216784185537</v>
      </c>
      <c r="R1005" s="4">
        <f t="shared" si="266"/>
        <v>2168.9107222726493</v>
      </c>
      <c r="S1005" s="4"/>
      <c r="T1005" s="4"/>
      <c r="U1005" s="4">
        <f t="shared" si="267"/>
        <v>1</v>
      </c>
      <c r="V1005" s="4"/>
      <c r="W1005" s="4"/>
      <c r="X1005">
        <f>IF(front!E1005&gt;$X$2,O1005,P1005)</f>
        <v>152538.3001776782</v>
      </c>
      <c r="Y1005">
        <f t="shared" si="261"/>
        <v>151959.1785155753</v>
      </c>
      <c r="Z1005">
        <f>SUMPRODUCT($B$7:$B$456,Y$7:Y$456,EXP(constants!$B$32+constants!$A$32*ABS($A$7:$A$456-$A1005)))</f>
        <v>3.4738321285984523E-5</v>
      </c>
      <c r="AA1005">
        <f t="shared" si="262"/>
        <v>151959.17848083697</v>
      </c>
      <c r="AB1005">
        <f t="shared" si="268"/>
        <v>151951.66300544346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1.6651518618634708E-5</v>
      </c>
      <c r="AL1005" s="17">
        <f t="shared" si="263"/>
        <v>1.0958431312487965E-10</v>
      </c>
      <c r="AQ1005">
        <f t="shared" si="270"/>
        <v>1.0958431312487965E-10</v>
      </c>
    </row>
    <row r="1006" spans="1:43" x14ac:dyDescent="0.2">
      <c r="A1006">
        <f>front!A1006</f>
        <v>653.09</v>
      </c>
      <c r="B1006" s="1">
        <f t="shared" si="269"/>
        <v>0.45000000000004547</v>
      </c>
      <c r="C1006">
        <f>front!D1006-front!B1006</f>
        <v>44053.450000000004</v>
      </c>
      <c r="D1006" s="2">
        <f>front!E1006-front!C1006</f>
        <v>53098.6</v>
      </c>
      <c r="E1006" s="2">
        <f>IF(front!F1006-front!C1006&gt;0,front!F1006-front!C1006,0)</f>
        <v>53098.6</v>
      </c>
      <c r="F1006" s="2">
        <f>front!I1006-front!H1006</f>
        <v>7203.5000000000018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45931.444842267498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55911.472510122352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55911.472510122352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7192.2131251980954</v>
      </c>
      <c r="M1006" s="4"/>
      <c r="N1006" s="4"/>
      <c r="O1006" s="4">
        <f t="shared" si="264"/>
        <v>153104.81614089166</v>
      </c>
      <c r="P1006" s="4">
        <f t="shared" si="265"/>
        <v>18637.157503374117</v>
      </c>
      <c r="Q1006" s="4">
        <f t="shared" si="265"/>
        <v>18637.157503374117</v>
      </c>
      <c r="R1006" s="4">
        <f t="shared" si="266"/>
        <v>2397.4043750660317</v>
      </c>
      <c r="S1006" s="4"/>
      <c r="T1006" s="4"/>
      <c r="U1006" s="4">
        <f t="shared" si="267"/>
        <v>1</v>
      </c>
      <c r="V1006" s="4"/>
      <c r="W1006" s="4"/>
      <c r="X1006">
        <f>IF(front!E1006&gt;$X$2,O1006,P1006)</f>
        <v>153104.81614089166</v>
      </c>
      <c r="Y1006">
        <f t="shared" si="261"/>
        <v>152525.69447878876</v>
      </c>
      <c r="Z1006">
        <f>SUMPRODUCT($B$7:$B$456,Y$7:Y$456,EXP(constants!$B$32+constants!$A$32*ABS($A$7:$A$456-$A1006)))</f>
        <v>3.3860442238790751E-5</v>
      </c>
      <c r="AA1006">
        <f t="shared" si="262"/>
        <v>152525.69444492832</v>
      </c>
      <c r="AB1006">
        <f t="shared" si="268"/>
        <v>152518.17896953481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1.6673468883913492E-5</v>
      </c>
      <c r="AL1006" s="17">
        <f t="shared" si="263"/>
        <v>1.0932119040867897E-10</v>
      </c>
      <c r="AQ1006">
        <f t="shared" si="270"/>
        <v>1.0932119040867897E-10</v>
      </c>
    </row>
    <row r="1007" spans="1:43" x14ac:dyDescent="0.2">
      <c r="A1007">
        <f>front!A1007</f>
        <v>653.54999999999995</v>
      </c>
      <c r="B1007" s="1">
        <f t="shared" si="269"/>
        <v>0.45999999999992269</v>
      </c>
      <c r="C1007">
        <f>front!D1007-front!B1007</f>
        <v>44053.450000000004</v>
      </c>
      <c r="D1007" s="2">
        <f>front!E1007-front!C1007</f>
        <v>53098.6</v>
      </c>
      <c r="E1007" s="2">
        <f>IF(front!F1007-front!C1007&gt;0,front!F1007-front!C1007,0)</f>
        <v>53098.6</v>
      </c>
      <c r="F1007" s="2">
        <f>front!I1007-front!H1007</f>
        <v>7203.5000000000018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45931.444842267498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55911.472510122352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55911.472510122352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7192.2131251980954</v>
      </c>
      <c r="M1007" s="4"/>
      <c r="N1007" s="4"/>
      <c r="O1007" s="4">
        <f t="shared" si="264"/>
        <v>153104.81614089166</v>
      </c>
      <c r="P1007" s="4">
        <f t="shared" si="265"/>
        <v>18637.157503374117</v>
      </c>
      <c r="Q1007" s="4">
        <f t="shared" si="265"/>
        <v>18637.157503374117</v>
      </c>
      <c r="R1007" s="4">
        <f t="shared" si="266"/>
        <v>2397.4043750660317</v>
      </c>
      <c r="S1007" s="4"/>
      <c r="T1007" s="4"/>
      <c r="U1007" s="4">
        <f t="shared" si="267"/>
        <v>1</v>
      </c>
      <c r="V1007" s="4"/>
      <c r="W1007" s="4"/>
      <c r="X1007">
        <f>IF(front!E1007&gt;$X$2,O1007,P1007)</f>
        <v>153104.81614089166</v>
      </c>
      <c r="Y1007">
        <f t="shared" si="261"/>
        <v>152525.69447878876</v>
      </c>
      <c r="Z1007">
        <f>SUMPRODUCT($B$7:$B$456,Y$7:Y$456,EXP(constants!$B$32+constants!$A$32*ABS($A$7:$A$456-$A1007)))</f>
        <v>3.298598048538184E-5</v>
      </c>
      <c r="AA1007">
        <f t="shared" si="262"/>
        <v>152525.69444580277</v>
      </c>
      <c r="AB1007">
        <f t="shared" si="268"/>
        <v>152518.17897040927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1.6695863555014686E-5</v>
      </c>
      <c r="AL1007" s="17">
        <f t="shared" si="263"/>
        <v>1.0946802320695112E-10</v>
      </c>
      <c r="AQ1007">
        <f t="shared" si="270"/>
        <v>1.0946802320695112E-10</v>
      </c>
    </row>
    <row r="1008" spans="1:43" x14ac:dyDescent="0.2">
      <c r="A1008">
        <f>front!A1008</f>
        <v>654</v>
      </c>
      <c r="B1008" s="1">
        <f t="shared" si="269"/>
        <v>0.45000000000004547</v>
      </c>
      <c r="C1008">
        <f>front!D1008-front!B1008</f>
        <v>44247.5</v>
      </c>
      <c r="D1008" s="2">
        <f>front!E1008-front!C1008</f>
        <v>52724.7</v>
      </c>
      <c r="E1008" s="2">
        <f>IF(front!F1008-front!C1008&gt;0,front!F1008-front!C1008,0)</f>
        <v>52724.7</v>
      </c>
      <c r="F1008" s="2">
        <f>front!I1008-front!H1008</f>
        <v>7802.1999999999989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46144.485700067213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55497.493558239228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55497.493558239228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7791.8184806635045</v>
      </c>
      <c r="M1008" s="4"/>
      <c r="N1008" s="4"/>
      <c r="O1008" s="4">
        <f t="shared" si="264"/>
        <v>153814.95233355739</v>
      </c>
      <c r="P1008" s="4">
        <f t="shared" si="265"/>
        <v>18499.164519413076</v>
      </c>
      <c r="Q1008" s="4">
        <f t="shared" si="265"/>
        <v>18499.164519413076</v>
      </c>
      <c r="R1008" s="4">
        <f t="shared" si="266"/>
        <v>2597.272826887835</v>
      </c>
      <c r="S1008" s="4"/>
      <c r="T1008" s="4"/>
      <c r="U1008" s="4">
        <f t="shared" si="267"/>
        <v>1</v>
      </c>
      <c r="V1008" s="4"/>
      <c r="W1008" s="4"/>
      <c r="X1008">
        <f>IF(front!E1008&gt;$X$2,O1008,P1008)</f>
        <v>153814.95233355739</v>
      </c>
      <c r="Y1008">
        <f t="shared" si="261"/>
        <v>153235.83067145449</v>
      </c>
      <c r="Z1008">
        <f>SUMPRODUCT($B$7:$B$456,Y$7:Y$456,EXP(constants!$B$32+constants!$A$32*ABS($A$7:$A$456-$A1008)))</f>
        <v>3.2152385192135966E-5</v>
      </c>
      <c r="AA1008">
        <f t="shared" si="262"/>
        <v>153235.83063930209</v>
      </c>
      <c r="AB1008">
        <f t="shared" si="268"/>
        <v>153228.31516390858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1.6717728924317999E-5</v>
      </c>
      <c r="AL1008" s="17">
        <f t="shared" si="263"/>
        <v>1.0910339193141305E-10</v>
      </c>
      <c r="AQ1008">
        <f t="shared" si="270"/>
        <v>1.0910339193141305E-10</v>
      </c>
    </row>
    <row r="1009" spans="1:43" x14ac:dyDescent="0.2">
      <c r="A1009">
        <f>front!A1009</f>
        <v>654.45000000000005</v>
      </c>
      <c r="B1009" s="1">
        <f t="shared" si="269"/>
        <v>0.45000000000004547</v>
      </c>
      <c r="C1009">
        <f>front!D1009-front!B1009</f>
        <v>44247.5</v>
      </c>
      <c r="D1009" s="2">
        <f>front!E1009-front!C1009</f>
        <v>52724.7</v>
      </c>
      <c r="E1009" s="2">
        <f>IF(front!F1009-front!C1009&gt;0,front!F1009-front!C1009,0)</f>
        <v>52724.7</v>
      </c>
      <c r="F1009" s="2">
        <f>front!I1009-front!H1009</f>
        <v>7802.1999999999989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46144.485700067213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55497.493558239228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55497.493558239228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7791.8184806635045</v>
      </c>
      <c r="M1009" s="4"/>
      <c r="N1009" s="4"/>
      <c r="O1009" s="4">
        <f t="shared" si="264"/>
        <v>153814.95233355739</v>
      </c>
      <c r="P1009" s="4">
        <f t="shared" si="265"/>
        <v>18499.164519413076</v>
      </c>
      <c r="Q1009" s="4">
        <f t="shared" si="265"/>
        <v>18499.164519413076</v>
      </c>
      <c r="R1009" s="4">
        <f t="shared" si="266"/>
        <v>2597.272826887835</v>
      </c>
      <c r="S1009" s="4"/>
      <c r="T1009" s="4"/>
      <c r="U1009" s="4">
        <f t="shared" si="267"/>
        <v>1</v>
      </c>
      <c r="V1009" s="4"/>
      <c r="W1009" s="4"/>
      <c r="X1009">
        <f>IF(front!E1009&gt;$X$2,O1009,P1009)</f>
        <v>153814.95233355739</v>
      </c>
      <c r="Y1009">
        <f t="shared" si="261"/>
        <v>153235.83067145449</v>
      </c>
      <c r="Z1009">
        <f>SUMPRODUCT($B$7:$B$456,Y$7:Y$456,EXP(constants!$B$32+constants!$A$32*ABS($A$7:$A$456-$A1009)))</f>
        <v>3.1339855851840338E-5</v>
      </c>
      <c r="AA1009">
        <f t="shared" si="262"/>
        <v>153235.83064011464</v>
      </c>
      <c r="AB1009">
        <f t="shared" si="268"/>
        <v>153228.31516472113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1.6739552273905437E-5</v>
      </c>
      <c r="AL1009" s="17">
        <f t="shared" si="263"/>
        <v>1.0924581566997159E-10</v>
      </c>
      <c r="AQ1009">
        <f t="shared" si="270"/>
        <v>1.0924581566997159E-10</v>
      </c>
    </row>
    <row r="1010" spans="1:43" x14ac:dyDescent="0.2">
      <c r="A1010">
        <f>front!A1010</f>
        <v>654.9</v>
      </c>
      <c r="B1010" s="1">
        <f t="shared" si="269"/>
        <v>0.44999999999993179</v>
      </c>
      <c r="C1010">
        <f>front!D1010-front!B1010</f>
        <v>44291.950000000004</v>
      </c>
      <c r="D1010" s="2">
        <f>front!E1010-front!C1010</f>
        <v>52824</v>
      </c>
      <c r="E1010" s="2">
        <f>IF(front!F1010-front!C1010&gt;0,front!F1010-front!C1010,0)</f>
        <v>52824</v>
      </c>
      <c r="F1010" s="2">
        <f>front!I1010-front!H1010</f>
        <v>16336.3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46193.295459059591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55607.423725327426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55607.423725327426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16434.27838854145</v>
      </c>
      <c r="M1010" s="4"/>
      <c r="N1010" s="4"/>
      <c r="O1010" s="4">
        <f t="shared" si="264"/>
        <v>153977.65153019864</v>
      </c>
      <c r="P1010" s="4">
        <f t="shared" si="265"/>
        <v>18535.807908442475</v>
      </c>
      <c r="Q1010" s="4">
        <f t="shared" si="265"/>
        <v>18535.807908442475</v>
      </c>
      <c r="R1010" s="4">
        <f t="shared" si="266"/>
        <v>5478.0927961804837</v>
      </c>
      <c r="S1010" s="4"/>
      <c r="T1010" s="4"/>
      <c r="U1010" s="4">
        <f t="shared" si="267"/>
        <v>1</v>
      </c>
      <c r="V1010" s="4"/>
      <c r="W1010" s="4"/>
      <c r="X1010">
        <f>IF(front!E1010&gt;$X$2,O1010,P1010)</f>
        <v>153977.65153019864</v>
      </c>
      <c r="Y1010">
        <f t="shared" si="261"/>
        <v>153398.52986809573</v>
      </c>
      <c r="Z1010">
        <f>SUMPRODUCT($B$7:$B$456,Y$7:Y$456,EXP(constants!$B$32+constants!$A$32*ABS($A$7:$A$456-$A1010)))</f>
        <v>3.0547860102595602E-5</v>
      </c>
      <c r="AA1010">
        <f t="shared" si="262"/>
        <v>153398.52983754789</v>
      </c>
      <c r="AB1010">
        <f t="shared" si="268"/>
        <v>153391.01436215438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1.6761333579549055E-5</v>
      </c>
      <c r="AL1010" s="17">
        <f t="shared" si="263"/>
        <v>1.0927193909791707E-10</v>
      </c>
      <c r="AQ1010">
        <f t="shared" si="270"/>
        <v>1.0927193909791707E-10</v>
      </c>
    </row>
    <row r="1011" spans="1:43" x14ac:dyDescent="0.2">
      <c r="A1011">
        <f>front!A1011</f>
        <v>655.35</v>
      </c>
      <c r="B1011" s="1">
        <f t="shared" si="269"/>
        <v>0.45000000000004547</v>
      </c>
      <c r="C1011">
        <f>front!D1011-front!B1011</f>
        <v>44291.950000000004</v>
      </c>
      <c r="D1011" s="2">
        <f>front!E1011-front!C1011</f>
        <v>52824</v>
      </c>
      <c r="E1011" s="2">
        <f>IF(front!F1011-front!C1011&gt;0,front!F1011-front!C1011,0)</f>
        <v>52824</v>
      </c>
      <c r="F1011" s="2">
        <f>front!I1011-front!H1011</f>
        <v>16336.3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46193.295459059591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55607.423725327426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55607.423725327426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16434.27838854145</v>
      </c>
      <c r="M1011" s="4"/>
      <c r="N1011" s="4"/>
      <c r="O1011" s="4">
        <f t="shared" si="264"/>
        <v>153977.65153019864</v>
      </c>
      <c r="P1011" s="4">
        <f t="shared" si="265"/>
        <v>18535.807908442475</v>
      </c>
      <c r="Q1011" s="4">
        <f t="shared" si="265"/>
        <v>18535.807908442475</v>
      </c>
      <c r="R1011" s="4">
        <f t="shared" si="266"/>
        <v>5478.0927961804837</v>
      </c>
      <c r="S1011" s="4"/>
      <c r="T1011" s="4"/>
      <c r="U1011" s="4">
        <f t="shared" si="267"/>
        <v>1</v>
      </c>
      <c r="V1011" s="4"/>
      <c r="W1011" s="4"/>
      <c r="X1011">
        <f>IF(front!E1011&gt;$X$2,O1011,P1011)</f>
        <v>153977.65153019864</v>
      </c>
      <c r="Y1011">
        <f t="shared" si="261"/>
        <v>153398.52986809573</v>
      </c>
      <c r="Z1011">
        <f>SUMPRODUCT($B$7:$B$456,Y$7:Y$456,EXP(constants!$B$32+constants!$A$32*ABS($A$7:$A$456-$A1011)))</f>
        <v>2.977587903592574E-5</v>
      </c>
      <c r="AA1011">
        <f t="shared" si="262"/>
        <v>153398.52983831987</v>
      </c>
      <c r="AB1011">
        <f t="shared" si="268"/>
        <v>153391.01436292636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1.6783072817781968E-5</v>
      </c>
      <c r="AL1011" s="17">
        <f t="shared" si="263"/>
        <v>1.0941366342407036E-10</v>
      </c>
      <c r="AQ1011">
        <f t="shared" si="270"/>
        <v>1.0941366342407036E-10</v>
      </c>
    </row>
    <row r="1012" spans="1:43" x14ac:dyDescent="0.2">
      <c r="A1012">
        <f>front!A1012</f>
        <v>655.81</v>
      </c>
      <c r="B1012" s="1">
        <f t="shared" si="269"/>
        <v>0.45999999999992269</v>
      </c>
      <c r="C1012">
        <f>front!D1012-front!B1012</f>
        <v>44361.599999999999</v>
      </c>
      <c r="D1012" s="2">
        <f>front!E1012-front!C1012</f>
        <v>52266.2</v>
      </c>
      <c r="E1012" s="2">
        <f>IF(front!F1012-front!C1012&gt;0,front!F1012-front!C1012,0)</f>
        <v>52266.2</v>
      </c>
      <c r="F1012" s="2">
        <f>front!I1012-front!H1012</f>
        <v>52372.3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46269.784027482638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54990.029713908094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54990.029713908094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55107.443706460719</v>
      </c>
      <c r="M1012" s="4"/>
      <c r="N1012" s="4"/>
      <c r="O1012" s="4">
        <f t="shared" si="264"/>
        <v>154232.61342494213</v>
      </c>
      <c r="P1012" s="4">
        <f t="shared" si="265"/>
        <v>18330.00990463603</v>
      </c>
      <c r="Q1012" s="4">
        <f t="shared" si="265"/>
        <v>18330.00990463603</v>
      </c>
      <c r="R1012" s="4">
        <f t="shared" si="266"/>
        <v>18369.147902153574</v>
      </c>
      <c r="S1012" s="4"/>
      <c r="T1012" s="4"/>
      <c r="U1012" s="4">
        <f t="shared" si="267"/>
        <v>1</v>
      </c>
      <c r="V1012" s="4"/>
      <c r="W1012" s="4"/>
      <c r="X1012">
        <f>IF(front!E1012&gt;$X$2,O1012,P1012)</f>
        <v>154232.61342494213</v>
      </c>
      <c r="Y1012">
        <f t="shared" si="261"/>
        <v>153653.49176283923</v>
      </c>
      <c r="Z1012">
        <f>SUMPRODUCT($B$7:$B$456,Y$7:Y$456,EXP(constants!$B$32+constants!$A$32*ABS($A$7:$A$456-$A1012)))</f>
        <v>2.9006903037106128E-5</v>
      </c>
      <c r="AA1012">
        <f t="shared" si="262"/>
        <v>153653.49173383231</v>
      </c>
      <c r="AB1012">
        <f t="shared" si="268"/>
        <v>153645.97625843881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1.6805251646527227E-5</v>
      </c>
      <c r="AL1012" s="17">
        <f t="shared" si="263"/>
        <v>1.0937645134461646E-10</v>
      </c>
      <c r="AQ1012">
        <f t="shared" si="270"/>
        <v>1.0937645134461646E-10</v>
      </c>
    </row>
    <row r="1013" spans="1:43" x14ac:dyDescent="0.2">
      <c r="A1013">
        <f>front!A1013</f>
        <v>656.26</v>
      </c>
      <c r="B1013" s="1">
        <f t="shared" si="269"/>
        <v>0.45000000000004547</v>
      </c>
      <c r="C1013">
        <f>front!D1013-front!B1013</f>
        <v>44361.599999999999</v>
      </c>
      <c r="D1013" s="2">
        <f>front!E1013-front!C1013</f>
        <v>52266.2</v>
      </c>
      <c r="E1013" s="2">
        <f>IF(front!F1013-front!C1013&gt;0,front!F1013-front!C1013,0)</f>
        <v>52266.2</v>
      </c>
      <c r="F1013" s="2">
        <f>front!I1013-front!H1013</f>
        <v>52372.3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46269.784027482638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54990.029713908094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54990.029713908094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55107.443706460719</v>
      </c>
      <c r="M1013" s="4"/>
      <c r="N1013" s="4"/>
      <c r="O1013" s="4">
        <f t="shared" si="264"/>
        <v>154232.61342494213</v>
      </c>
      <c r="P1013" s="4">
        <f t="shared" si="265"/>
        <v>18330.00990463603</v>
      </c>
      <c r="Q1013" s="4">
        <f t="shared" si="265"/>
        <v>18330.00990463603</v>
      </c>
      <c r="R1013" s="4">
        <f t="shared" si="266"/>
        <v>18369.147902153574</v>
      </c>
      <c r="S1013" s="4"/>
      <c r="T1013" s="4"/>
      <c r="U1013" s="4">
        <f t="shared" si="267"/>
        <v>1</v>
      </c>
      <c r="V1013" s="4"/>
      <c r="W1013" s="4"/>
      <c r="X1013">
        <f>IF(front!E1013&gt;$X$2,O1013,P1013)</f>
        <v>154232.61342494213</v>
      </c>
      <c r="Y1013">
        <f t="shared" ref="Y1013:Y1076" si="271">X1013-$U$4</f>
        <v>153653.49176283923</v>
      </c>
      <c r="Z1013">
        <f>SUMPRODUCT($B$7:$B$456,Y$7:Y$456,EXP(constants!$B$32+constants!$A$32*ABS($A$7:$A$456-$A1013)))</f>
        <v>2.8273863803845013E-5</v>
      </c>
      <c r="AA1013">
        <f t="shared" si="262"/>
        <v>153653.49173456535</v>
      </c>
      <c r="AB1013">
        <f t="shared" si="268"/>
        <v>153645.97625917185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1.6826905746526522E-5</v>
      </c>
      <c r="AL1013" s="17">
        <f t="shared" si="263"/>
        <v>1.0951738637231018E-10</v>
      </c>
      <c r="AQ1013">
        <f t="shared" si="270"/>
        <v>1.0951738637231018E-10</v>
      </c>
    </row>
    <row r="1014" spans="1:43" x14ac:dyDescent="0.2">
      <c r="A1014">
        <f>front!A1014</f>
        <v>656.71</v>
      </c>
      <c r="B1014" s="1">
        <f t="shared" si="269"/>
        <v>0.45000000000004547</v>
      </c>
      <c r="C1014">
        <f>front!D1014-front!B1014</f>
        <v>44487.35</v>
      </c>
      <c r="D1014" s="2">
        <f>front!E1014-front!C1014</f>
        <v>52724.800000000003</v>
      </c>
      <c r="E1014" s="2">
        <f>IF(front!F1014-front!C1014&gt;0,front!F1014-front!C1014,0)</f>
        <v>52724.800000000003</v>
      </c>
      <c r="F1014" s="2">
        <f>front!I1014-front!H1014</f>
        <v>52812.7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46407.902627572665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55497.60425848572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55497.60425848572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55594.913556879932</v>
      </c>
      <c r="M1014" s="4"/>
      <c r="N1014" s="4"/>
      <c r="O1014" s="4">
        <f t="shared" si="264"/>
        <v>154693.00875857554</v>
      </c>
      <c r="P1014" s="4">
        <f t="shared" si="265"/>
        <v>18499.201419495239</v>
      </c>
      <c r="Q1014" s="4">
        <f t="shared" si="265"/>
        <v>18499.201419495239</v>
      </c>
      <c r="R1014" s="4">
        <f t="shared" si="266"/>
        <v>18531.637852293312</v>
      </c>
      <c r="S1014" s="4"/>
      <c r="T1014" s="4"/>
      <c r="U1014" s="4">
        <f t="shared" si="267"/>
        <v>1</v>
      </c>
      <c r="V1014" s="4"/>
      <c r="W1014" s="4"/>
      <c r="X1014">
        <f>IF(front!E1014&gt;$X$2,O1014,P1014)</f>
        <v>154693.00875857554</v>
      </c>
      <c r="Y1014">
        <f t="shared" si="271"/>
        <v>154113.88709647264</v>
      </c>
      <c r="Z1014">
        <f>SUMPRODUCT($B$7:$B$456,Y$7:Y$456,EXP(constants!$B$32+constants!$A$32*ABS($A$7:$A$456-$A1014)))</f>
        <v>2.7559349351282201E-5</v>
      </c>
      <c r="AA1014">
        <f t="shared" si="262"/>
        <v>154113.88706891329</v>
      </c>
      <c r="AB1014">
        <f t="shared" si="268"/>
        <v>154106.37159351978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1.6848517712810649E-5</v>
      </c>
      <c r="AL1014" s="17">
        <f t="shared" si="263"/>
        <v>1.0933044194468033E-10</v>
      </c>
      <c r="AQ1014">
        <f t="shared" si="270"/>
        <v>1.0933044194468033E-10</v>
      </c>
    </row>
    <row r="1015" spans="1:43" x14ac:dyDescent="0.2">
      <c r="A1015">
        <f>front!A1015</f>
        <v>657.16</v>
      </c>
      <c r="B1015" s="1">
        <f t="shared" si="269"/>
        <v>0.44999999999993179</v>
      </c>
      <c r="C1015">
        <f>front!D1015-front!B1015</f>
        <v>44487.35</v>
      </c>
      <c r="D1015" s="2">
        <f>front!E1015-front!C1015</f>
        <v>52724.800000000003</v>
      </c>
      <c r="E1015" s="2">
        <f>IF(front!F1015-front!C1015&gt;0,front!F1015-front!C1015,0)</f>
        <v>52724.800000000003</v>
      </c>
      <c r="F1015" s="2">
        <f>front!I1015-front!H1015</f>
        <v>52812.7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46407.902627572665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55497.60425848572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55497.60425848572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55594.913556879932</v>
      </c>
      <c r="M1015" s="4"/>
      <c r="N1015" s="4"/>
      <c r="O1015" s="4">
        <f t="shared" si="264"/>
        <v>154693.00875857554</v>
      </c>
      <c r="P1015" s="4">
        <f t="shared" si="265"/>
        <v>18499.201419495239</v>
      </c>
      <c r="Q1015" s="4">
        <f t="shared" si="265"/>
        <v>18499.201419495239</v>
      </c>
      <c r="R1015" s="4">
        <f t="shared" si="266"/>
        <v>18531.637852293312</v>
      </c>
      <c r="S1015" s="4"/>
      <c r="T1015" s="4"/>
      <c r="U1015" s="4">
        <f t="shared" si="267"/>
        <v>1</v>
      </c>
      <c r="V1015" s="4"/>
      <c r="W1015" s="4"/>
      <c r="X1015">
        <f>IF(front!E1015&gt;$X$2,O1015,P1015)</f>
        <v>154693.00875857554</v>
      </c>
      <c r="Y1015">
        <f t="shared" si="271"/>
        <v>154113.88709647264</v>
      </c>
      <c r="Z1015">
        <f>SUMPRODUCT($B$7:$B$456,Y$7:Y$456,EXP(constants!$B$32+constants!$A$32*ABS($A$7:$A$456-$A1015)))</f>
        <v>2.6862891535989373E-5</v>
      </c>
      <c r="AA1015">
        <f t="shared" si="262"/>
        <v>154113.88706960974</v>
      </c>
      <c r="AB1015">
        <f t="shared" si="268"/>
        <v>154106.37159421624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1.6870087524944492E-5</v>
      </c>
      <c r="AL1015" s="17">
        <f t="shared" si="263"/>
        <v>1.0947040898066049E-10</v>
      </c>
      <c r="AQ1015">
        <f t="shared" si="270"/>
        <v>1.0947040898066049E-10</v>
      </c>
    </row>
    <row r="1016" spans="1:43" x14ac:dyDescent="0.2">
      <c r="A1016">
        <f>front!A1016</f>
        <v>657.62</v>
      </c>
      <c r="B1016" s="1">
        <f t="shared" si="269"/>
        <v>0.46000000000003638</v>
      </c>
      <c r="C1016">
        <f>front!D1016-front!B1016</f>
        <v>44736.1</v>
      </c>
      <c r="D1016" s="2">
        <f>front!E1016-front!C1016</f>
        <v>52364.2</v>
      </c>
      <c r="E1016" s="2">
        <f>IF(front!F1016-front!C1016&gt;0,front!F1016-front!C1016,0)</f>
        <v>52364.2</v>
      </c>
      <c r="F1016" s="2">
        <f>front!I1016-front!H1016</f>
        <v>26253.899999999998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46681.200862201244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55098.479622634579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55098.479622634579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26760.617984336153</v>
      </c>
      <c r="M1016" s="4"/>
      <c r="N1016" s="4"/>
      <c r="O1016" s="4">
        <f t="shared" si="264"/>
        <v>155604.00287400416</v>
      </c>
      <c r="P1016" s="4">
        <f t="shared" si="265"/>
        <v>18366.159874211527</v>
      </c>
      <c r="Q1016" s="4">
        <f t="shared" si="265"/>
        <v>18366.159874211527</v>
      </c>
      <c r="R1016" s="4">
        <f t="shared" si="266"/>
        <v>8920.2059947787184</v>
      </c>
      <c r="S1016" s="4"/>
      <c r="T1016" s="4"/>
      <c r="U1016" s="4">
        <f t="shared" si="267"/>
        <v>1</v>
      </c>
      <c r="V1016" s="4"/>
      <c r="W1016" s="4"/>
      <c r="X1016">
        <f>IF(front!E1016&gt;$X$2,O1016,P1016)</f>
        <v>155604.00287400416</v>
      </c>
      <c r="Y1016">
        <f t="shared" si="271"/>
        <v>155024.88121190126</v>
      </c>
      <c r="Z1016">
        <f>SUMPRODUCT($B$7:$B$456,Y$7:Y$456,EXP(constants!$B$32+constants!$A$32*ABS($A$7:$A$456-$A1016)))</f>
        <v>2.6169144801421043E-5</v>
      </c>
      <c r="AA1016">
        <f t="shared" si="262"/>
        <v>155024.88118573211</v>
      </c>
      <c r="AB1016">
        <f t="shared" si="268"/>
        <v>155017.36571033861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1.6892093076038234E-5</v>
      </c>
      <c r="AL1016" s="17">
        <f t="shared" si="263"/>
        <v>1.0896903710518702E-10</v>
      </c>
      <c r="AQ1016">
        <f t="shared" si="270"/>
        <v>1.0896903710518702E-10</v>
      </c>
    </row>
    <row r="1017" spans="1:43" x14ac:dyDescent="0.2">
      <c r="A1017">
        <f>front!A1017</f>
        <v>658.07</v>
      </c>
      <c r="B1017" s="1">
        <f t="shared" si="269"/>
        <v>0.45000000000004547</v>
      </c>
      <c r="C1017">
        <f>front!D1017-front!B1017</f>
        <v>44736.1</v>
      </c>
      <c r="D1017" s="2">
        <f>front!E1017-front!C1017</f>
        <v>52364.2</v>
      </c>
      <c r="E1017" s="2">
        <f>IF(front!F1017-front!C1017&gt;0,front!F1017-front!C1017,0)</f>
        <v>52364.2</v>
      </c>
      <c r="F1017" s="2">
        <f>front!I1017-front!H1017</f>
        <v>26253.899999999998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46681.200862201244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55098.479622634579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55098.479622634579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26760.617984336153</v>
      </c>
      <c r="M1017" s="4"/>
      <c r="N1017" s="4"/>
      <c r="O1017" s="4">
        <f t="shared" si="264"/>
        <v>155604.00287400416</v>
      </c>
      <c r="P1017" s="4">
        <f t="shared" si="265"/>
        <v>18366.159874211527</v>
      </c>
      <c r="Q1017" s="4">
        <f t="shared" si="265"/>
        <v>18366.159874211527</v>
      </c>
      <c r="R1017" s="4">
        <f t="shared" si="266"/>
        <v>8920.2059947787184</v>
      </c>
      <c r="S1017" s="4"/>
      <c r="T1017" s="4"/>
      <c r="U1017" s="4">
        <f t="shared" si="267"/>
        <v>1</v>
      </c>
      <c r="V1017" s="4"/>
      <c r="W1017" s="4"/>
      <c r="X1017">
        <f>IF(front!E1017&gt;$X$2,O1017,P1017)</f>
        <v>155604.00287400416</v>
      </c>
      <c r="Y1017">
        <f t="shared" si="271"/>
        <v>155024.88121190126</v>
      </c>
      <c r="Z1017">
        <f>SUMPRODUCT($B$7:$B$456,Y$7:Y$456,EXP(constants!$B$32+constants!$A$32*ABS($A$7:$A$456-$A1017)))</f>
        <v>2.5507819122640567E-5</v>
      </c>
      <c r="AA1017">
        <f t="shared" si="262"/>
        <v>155024.88118639344</v>
      </c>
      <c r="AB1017">
        <f t="shared" si="268"/>
        <v>155017.36571099993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1.691357758368867E-5</v>
      </c>
      <c r="AL1017" s="17">
        <f t="shared" si="263"/>
        <v>1.0910763130384232E-10</v>
      </c>
      <c r="AQ1017">
        <f t="shared" si="270"/>
        <v>1.0910763130384232E-10</v>
      </c>
    </row>
    <row r="1018" spans="1:43" x14ac:dyDescent="0.2">
      <c r="A1018">
        <f>front!A1018</f>
        <v>658.52</v>
      </c>
      <c r="B1018" s="1">
        <f t="shared" si="269"/>
        <v>0.44999999999993179</v>
      </c>
      <c r="C1018">
        <f>front!D1018-front!B1018</f>
        <v>44823</v>
      </c>
      <c r="D1018" s="2">
        <f>front!E1018-front!C1018</f>
        <v>52588.3</v>
      </c>
      <c r="E1018" s="2">
        <f>IF(front!F1018-front!C1018&gt;0,front!F1018-front!C1018,0)</f>
        <v>52588.3</v>
      </c>
      <c r="F1018" s="2">
        <f>front!I1018-front!H1018</f>
        <v>10996.300000000001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46776.701776789792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55346.507293947463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55346.507293947463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11002.857269265096</v>
      </c>
      <c r="M1018" s="4"/>
      <c r="N1018" s="4"/>
      <c r="O1018" s="4">
        <f t="shared" si="264"/>
        <v>155922.33925596598</v>
      </c>
      <c r="P1018" s="4">
        <f t="shared" si="265"/>
        <v>18448.835764649157</v>
      </c>
      <c r="Q1018" s="4">
        <f t="shared" si="265"/>
        <v>18448.835764649157</v>
      </c>
      <c r="R1018" s="4">
        <f t="shared" si="266"/>
        <v>3667.6190897550323</v>
      </c>
      <c r="S1018" s="4"/>
      <c r="T1018" s="4"/>
      <c r="U1018" s="4">
        <f t="shared" si="267"/>
        <v>1</v>
      </c>
      <c r="V1018" s="4"/>
      <c r="W1018" s="4"/>
      <c r="X1018">
        <f>IF(front!E1018&gt;$X$2,O1018,P1018)</f>
        <v>155922.33925596598</v>
      </c>
      <c r="Y1018">
        <f t="shared" si="271"/>
        <v>155343.21759386308</v>
      </c>
      <c r="Z1018">
        <f>SUMPRODUCT($B$7:$B$456,Y$7:Y$456,EXP(constants!$B$32+constants!$A$32*ABS($A$7:$A$456-$A1018)))</f>
        <v>2.486320593701714E-5</v>
      </c>
      <c r="AA1018">
        <f t="shared" si="262"/>
        <v>155343.21756899988</v>
      </c>
      <c r="AB1018">
        <f t="shared" si="268"/>
        <v>155335.70209360638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1.6935019879893206E-5</v>
      </c>
      <c r="AL1018" s="17">
        <f t="shared" si="263"/>
        <v>1.0902207059706109E-10</v>
      </c>
      <c r="AQ1018">
        <f t="shared" si="270"/>
        <v>1.0902207059706109E-10</v>
      </c>
    </row>
    <row r="1019" spans="1:43" x14ac:dyDescent="0.2">
      <c r="A1019">
        <f>front!A1019</f>
        <v>658.97</v>
      </c>
      <c r="B1019" s="1">
        <f t="shared" si="269"/>
        <v>0.45000000000004547</v>
      </c>
      <c r="C1019">
        <f>front!D1019-front!B1019</f>
        <v>44823</v>
      </c>
      <c r="D1019" s="2">
        <f>front!E1019-front!C1019</f>
        <v>52588.3</v>
      </c>
      <c r="E1019" s="2">
        <f>IF(front!F1019-front!C1019&gt;0,front!F1019-front!C1019,0)</f>
        <v>52588.3</v>
      </c>
      <c r="F1019" s="2">
        <f>front!I1019-front!H1019</f>
        <v>10996.300000000001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46776.701776789792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55346.507293947463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55346.507293947463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11002.857269265096</v>
      </c>
      <c r="M1019" s="4"/>
      <c r="N1019" s="4"/>
      <c r="O1019" s="4">
        <f t="shared" si="264"/>
        <v>155922.33925596598</v>
      </c>
      <c r="P1019" s="4">
        <f t="shared" si="265"/>
        <v>18448.835764649157</v>
      </c>
      <c r="Q1019" s="4">
        <f t="shared" si="265"/>
        <v>18448.835764649157</v>
      </c>
      <c r="R1019" s="4">
        <f t="shared" si="266"/>
        <v>3667.6190897550323</v>
      </c>
      <c r="S1019" s="4"/>
      <c r="T1019" s="4"/>
      <c r="U1019" s="4">
        <f t="shared" si="267"/>
        <v>1</v>
      </c>
      <c r="V1019" s="4"/>
      <c r="W1019" s="4"/>
      <c r="X1019">
        <f>IF(front!E1019&gt;$X$2,O1019,P1019)</f>
        <v>155922.33925596598</v>
      </c>
      <c r="Y1019">
        <f t="shared" si="271"/>
        <v>155343.21759386308</v>
      </c>
      <c r="Z1019">
        <f>SUMPRODUCT($B$7:$B$456,Y$7:Y$456,EXP(constants!$B$32+constants!$A$32*ABS($A$7:$A$456-$A1019)))</f>
        <v>2.4234882899801807E-5</v>
      </c>
      <c r="AA1019">
        <f t="shared" si="262"/>
        <v>155343.21756962821</v>
      </c>
      <c r="AB1019">
        <f t="shared" si="268"/>
        <v>155335.7020942347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1.6956419947156407E-5</v>
      </c>
      <c r="AL1019" s="17">
        <f t="shared" si="263"/>
        <v>1.0915983716911236E-10</v>
      </c>
      <c r="AQ1019">
        <f t="shared" si="270"/>
        <v>1.0915983716911236E-10</v>
      </c>
    </row>
    <row r="1020" spans="1:43" x14ac:dyDescent="0.2">
      <c r="A1020">
        <f>front!A1020</f>
        <v>659.42</v>
      </c>
      <c r="B1020" s="1">
        <f t="shared" si="269"/>
        <v>0.44999999999993179</v>
      </c>
      <c r="C1020">
        <f>front!D1020-front!B1020</f>
        <v>44793.1</v>
      </c>
      <c r="D1020" s="2">
        <f>front!E1020-front!C1020</f>
        <v>49840.800000000003</v>
      </c>
      <c r="E1020" s="2">
        <f>IF(front!F1020-front!C1020&gt;0,front!F1020-front!C1020,0)</f>
        <v>49840.800000000003</v>
      </c>
      <c r="F1020" s="2">
        <f>front!I1020-front!H1020</f>
        <v>6332.7999999999993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46743.840981770052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52308.246742985531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52308.246742985531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6321.1349610819625</v>
      </c>
      <c r="M1020" s="4"/>
      <c r="N1020" s="4"/>
      <c r="O1020" s="4">
        <f t="shared" si="264"/>
        <v>155812.80327256685</v>
      </c>
      <c r="P1020" s="4">
        <f t="shared" si="265"/>
        <v>17436.082247661845</v>
      </c>
      <c r="Q1020" s="4">
        <f t="shared" si="265"/>
        <v>17436.082247661845</v>
      </c>
      <c r="R1020" s="4">
        <f t="shared" si="266"/>
        <v>2107.0449870273205</v>
      </c>
      <c r="S1020" s="4"/>
      <c r="T1020" s="4"/>
      <c r="U1020" s="4">
        <f t="shared" si="267"/>
        <v>1</v>
      </c>
      <c r="V1020" s="4"/>
      <c r="W1020" s="4"/>
      <c r="X1020">
        <f>IF(front!E1020&gt;$X$2,O1020,P1020)</f>
        <v>155812.80327256685</v>
      </c>
      <c r="Y1020">
        <f t="shared" si="271"/>
        <v>155233.68161046394</v>
      </c>
      <c r="Z1020">
        <f>SUMPRODUCT($B$7:$B$456,Y$7:Y$456,EXP(constants!$B$32+constants!$A$32*ABS($A$7:$A$456-$A1020)))</f>
        <v>2.3622438339404798E-5</v>
      </c>
      <c r="AA1020">
        <f t="shared" si="262"/>
        <v>155233.6815868415</v>
      </c>
      <c r="AB1020">
        <f t="shared" si="268"/>
        <v>155226.16611144799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1.6977777768687349E-5</v>
      </c>
      <c r="AL1020" s="17">
        <f t="shared" si="263"/>
        <v>1.0937445788938564E-10</v>
      </c>
      <c r="AQ1020">
        <f t="shared" si="270"/>
        <v>1.0937445788938564E-10</v>
      </c>
    </row>
    <row r="1021" spans="1:43" x14ac:dyDescent="0.2">
      <c r="A1021">
        <f>front!A1021</f>
        <v>659.88</v>
      </c>
      <c r="B1021" s="1">
        <f t="shared" si="269"/>
        <v>0.46000000000003638</v>
      </c>
      <c r="C1021">
        <f>front!D1021-front!B1021</f>
        <v>44793.1</v>
      </c>
      <c r="D1021" s="2">
        <f>front!E1021-front!C1021</f>
        <v>49840.800000000003</v>
      </c>
      <c r="E1021" s="2">
        <f>IF(front!F1021-front!C1021&gt;0,front!F1021-front!C1021,0)</f>
        <v>49840.800000000003</v>
      </c>
      <c r="F1021" s="2">
        <f>front!I1021-front!H1021</f>
        <v>6332.7999999999993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46743.840981770052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52308.246742985531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52308.246742985531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6321.1349610819625</v>
      </c>
      <c r="M1021" s="4"/>
      <c r="N1021" s="4"/>
      <c r="O1021" s="4">
        <f t="shared" si="264"/>
        <v>155812.80327256685</v>
      </c>
      <c r="P1021" s="4">
        <f t="shared" si="265"/>
        <v>17436.082247661845</v>
      </c>
      <c r="Q1021" s="4">
        <f t="shared" si="265"/>
        <v>17436.082247661845</v>
      </c>
      <c r="R1021" s="4">
        <f t="shared" si="266"/>
        <v>2107.0449870273205</v>
      </c>
      <c r="S1021" s="4"/>
      <c r="T1021" s="4"/>
      <c r="U1021" s="4">
        <f t="shared" si="267"/>
        <v>1</v>
      </c>
      <c r="V1021" s="4"/>
      <c r="W1021" s="4"/>
      <c r="X1021">
        <f>IF(front!E1021&gt;$X$2,O1021,P1021)</f>
        <v>155812.80327256685</v>
      </c>
      <c r="Y1021">
        <f t="shared" si="271"/>
        <v>155233.68161046394</v>
      </c>
      <c r="Z1021">
        <f>SUMPRODUCT($B$7:$B$456,Y$7:Y$456,EXP(constants!$B$32+constants!$A$32*ABS($A$7:$A$456-$A1021)))</f>
        <v>2.3012377823821501E-5</v>
      </c>
      <c r="AA1021">
        <f t="shared" si="262"/>
        <v>155233.68158745157</v>
      </c>
      <c r="AB1021">
        <f t="shared" si="268"/>
        <v>155226.16611205807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1.6999566527388238E-5</v>
      </c>
      <c r="AL1021" s="17">
        <f t="shared" si="263"/>
        <v>1.095148257099658E-10</v>
      </c>
      <c r="AQ1021">
        <f t="shared" si="270"/>
        <v>1.095148257099658E-10</v>
      </c>
    </row>
    <row r="1022" spans="1:43" x14ac:dyDescent="0.2">
      <c r="A1022">
        <f>front!A1022</f>
        <v>660.33</v>
      </c>
      <c r="B1022" s="1">
        <f t="shared" si="269"/>
        <v>0.45000000000004547</v>
      </c>
      <c r="C1022">
        <f>front!D1022-front!B1022</f>
        <v>44987.55</v>
      </c>
      <c r="D1022" s="2">
        <f>front!E1022-front!C1022</f>
        <v>51931.8</v>
      </c>
      <c r="E1022" s="2">
        <f>IF(front!F1022-front!C1022&gt;0,front!F1022-front!C1022,0)</f>
        <v>51931.8</v>
      </c>
      <c r="F1022" s="2">
        <f>front!I1022-front!H1022</f>
        <v>4504.1000000000022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46957.572938618694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54620.031327967779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54620.031327967779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4494.2809524202175</v>
      </c>
      <c r="M1022" s="4"/>
      <c r="N1022" s="4"/>
      <c r="O1022" s="4">
        <f t="shared" si="264"/>
        <v>156525.24312872899</v>
      </c>
      <c r="P1022" s="4">
        <f t="shared" si="265"/>
        <v>18206.677109322594</v>
      </c>
      <c r="Q1022" s="4">
        <f t="shared" si="265"/>
        <v>18206.677109322594</v>
      </c>
      <c r="R1022" s="4">
        <f t="shared" si="266"/>
        <v>1498.0936508067393</v>
      </c>
      <c r="S1022" s="4"/>
      <c r="T1022" s="4"/>
      <c r="U1022" s="4">
        <f t="shared" si="267"/>
        <v>1</v>
      </c>
      <c r="V1022" s="4"/>
      <c r="W1022" s="4"/>
      <c r="X1022">
        <f>IF(front!E1022&gt;$X$2,O1022,P1022)</f>
        <v>156525.24312872899</v>
      </c>
      <c r="Y1022">
        <f t="shared" si="271"/>
        <v>155946.12146662609</v>
      </c>
      <c r="Z1022">
        <f>SUMPRODUCT($B$7:$B$456,Y$7:Y$456,EXP(constants!$B$32+constants!$A$32*ABS($A$7:$A$456-$A1022)))</f>
        <v>2.2430827433077943E-5</v>
      </c>
      <c r="AA1022">
        <f t="shared" si="262"/>
        <v>155946.12144419528</v>
      </c>
      <c r="AB1022">
        <f t="shared" si="268"/>
        <v>155938.60596880177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1.7020838870268662E-5</v>
      </c>
      <c r="AL1022" s="17">
        <f t="shared" si="263"/>
        <v>1.0915089797374473E-10</v>
      </c>
      <c r="AQ1022">
        <f t="shared" si="270"/>
        <v>1.0915089797374473E-10</v>
      </c>
    </row>
    <row r="1023" spans="1:43" x14ac:dyDescent="0.2">
      <c r="A1023">
        <f>front!A1023</f>
        <v>660.78</v>
      </c>
      <c r="B1023" s="1">
        <f t="shared" si="269"/>
        <v>0.44999999999993179</v>
      </c>
      <c r="C1023">
        <f>front!D1023-front!B1023</f>
        <v>44987.55</v>
      </c>
      <c r="D1023" s="2">
        <f>front!E1023-front!C1023</f>
        <v>51931.8</v>
      </c>
      <c r="E1023" s="2">
        <f>IF(front!F1023-front!C1023&gt;0,front!F1023-front!C1023,0)</f>
        <v>51931.8</v>
      </c>
      <c r="F1023" s="2">
        <f>front!I1023-front!H1023</f>
        <v>4504.1000000000022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46957.572938618694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54620.031327967779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54620.031327967779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4494.2809524202175</v>
      </c>
      <c r="M1023" s="4"/>
      <c r="N1023" s="4"/>
      <c r="O1023" s="4">
        <f t="shared" si="264"/>
        <v>156525.24312872899</v>
      </c>
      <c r="P1023" s="4">
        <f t="shared" si="265"/>
        <v>18206.677109322594</v>
      </c>
      <c r="Q1023" s="4">
        <f t="shared" si="265"/>
        <v>18206.677109322594</v>
      </c>
      <c r="R1023" s="4">
        <f t="shared" si="266"/>
        <v>1498.0936508067393</v>
      </c>
      <c r="S1023" s="4"/>
      <c r="T1023" s="4"/>
      <c r="U1023" s="4">
        <f t="shared" si="267"/>
        <v>1</v>
      </c>
      <c r="V1023" s="4"/>
      <c r="W1023" s="4"/>
      <c r="X1023">
        <f>IF(front!E1023&gt;$X$2,O1023,P1023)</f>
        <v>156525.24312872899</v>
      </c>
      <c r="Y1023">
        <f t="shared" si="271"/>
        <v>155946.12146662609</v>
      </c>
      <c r="Z1023">
        <f>SUMPRODUCT($B$7:$B$456,Y$7:Y$456,EXP(constants!$B$32+constants!$A$32*ABS($A$7:$A$456-$A1023)))</f>
        <v>2.1863973518272961E-5</v>
      </c>
      <c r="AA1023">
        <f t="shared" si="262"/>
        <v>155946.12144476213</v>
      </c>
      <c r="AB1023">
        <f t="shared" si="268"/>
        <v>155938.60596936863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1.7042068920971263E-5</v>
      </c>
      <c r="AL1023" s="17">
        <f t="shared" si="263"/>
        <v>1.0928704162148836E-10</v>
      </c>
      <c r="AQ1023">
        <f t="shared" si="270"/>
        <v>1.0928704162148836E-10</v>
      </c>
    </row>
    <row r="1024" spans="1:43" x14ac:dyDescent="0.2">
      <c r="A1024">
        <f>front!A1024</f>
        <v>661.23</v>
      </c>
      <c r="B1024" s="1">
        <f t="shared" si="269"/>
        <v>0.45000000000004547</v>
      </c>
      <c r="C1024">
        <f>front!D1024-front!B1024</f>
        <v>45177.299999999996</v>
      </c>
      <c r="D1024" s="2">
        <f>front!E1024-front!C1024</f>
        <v>53149</v>
      </c>
      <c r="E1024" s="2">
        <f>IF(front!F1024-front!C1024&gt;0,front!F1024-front!C1024,0)</f>
        <v>53149</v>
      </c>
      <c r="F1024" s="2">
        <f>front!I1024-front!H1024</f>
        <v>3806.0999999999985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47166.199193087588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55967.286364966705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55967.286364966705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3797.582242020555</v>
      </c>
      <c r="M1024" s="4"/>
      <c r="N1024" s="4"/>
      <c r="O1024" s="4">
        <f t="shared" si="264"/>
        <v>157220.6639769586</v>
      </c>
      <c r="P1024" s="4">
        <f t="shared" si="265"/>
        <v>18655.762121655567</v>
      </c>
      <c r="Q1024" s="4">
        <f t="shared" si="265"/>
        <v>18655.762121655567</v>
      </c>
      <c r="R1024" s="4">
        <f t="shared" si="266"/>
        <v>1265.8607473401848</v>
      </c>
      <c r="S1024" s="4"/>
      <c r="T1024" s="4"/>
      <c r="U1024" s="4">
        <f t="shared" si="267"/>
        <v>1</v>
      </c>
      <c r="V1024" s="4"/>
      <c r="W1024" s="4"/>
      <c r="X1024">
        <f>IF(front!E1024&gt;$X$2,O1024,P1024)</f>
        <v>157220.6639769586</v>
      </c>
      <c r="Y1024">
        <f t="shared" si="271"/>
        <v>156641.5423148557</v>
      </c>
      <c r="Z1024">
        <f>SUMPRODUCT($B$7:$B$456,Y$7:Y$456,EXP(constants!$B$32+constants!$A$32*ABS($A$7:$A$456-$A1024)))</f>
        <v>2.1311444681831034E-5</v>
      </c>
      <c r="AA1024">
        <f t="shared" si="262"/>
        <v>156641.54229354425</v>
      </c>
      <c r="AB1024">
        <f t="shared" si="268"/>
        <v>156634.02681815074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1.7063256665524774E-5</v>
      </c>
      <c r="AL1024" s="17">
        <f t="shared" si="263"/>
        <v>1.0893710014449737E-10</v>
      </c>
      <c r="AQ1024">
        <f t="shared" si="270"/>
        <v>1.0893710014449737E-10</v>
      </c>
    </row>
    <row r="1025" spans="1:43" x14ac:dyDescent="0.2">
      <c r="A1025">
        <f>front!A1025</f>
        <v>661.68</v>
      </c>
      <c r="B1025" s="1">
        <f t="shared" si="269"/>
        <v>0.44999999999993179</v>
      </c>
      <c r="C1025">
        <f>front!D1025-front!B1025</f>
        <v>45177.299999999996</v>
      </c>
      <c r="D1025" s="2">
        <f>front!E1025-front!C1025</f>
        <v>53149</v>
      </c>
      <c r="E1025" s="2">
        <f>IF(front!F1025-front!C1025&gt;0,front!F1025-front!C1025,0)</f>
        <v>53149</v>
      </c>
      <c r="F1025" s="2">
        <f>front!I1025-front!H1025</f>
        <v>3806.0999999999985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47166.199193087588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55967.286364966705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55967.286364966705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3797.582242020555</v>
      </c>
      <c r="M1025" s="4"/>
      <c r="N1025" s="4"/>
      <c r="O1025" s="4">
        <f t="shared" si="264"/>
        <v>157220.6639769586</v>
      </c>
      <c r="P1025" s="4">
        <f t="shared" si="265"/>
        <v>18655.762121655567</v>
      </c>
      <c r="Q1025" s="4">
        <f t="shared" si="265"/>
        <v>18655.762121655567</v>
      </c>
      <c r="R1025" s="4">
        <f t="shared" si="266"/>
        <v>1265.8607473401848</v>
      </c>
      <c r="S1025" s="4"/>
      <c r="T1025" s="4"/>
      <c r="U1025" s="4">
        <f t="shared" si="267"/>
        <v>1</v>
      </c>
      <c r="V1025" s="4"/>
      <c r="W1025" s="4"/>
      <c r="X1025">
        <f>IF(front!E1025&gt;$X$2,O1025,P1025)</f>
        <v>157220.6639769586</v>
      </c>
      <c r="Y1025">
        <f t="shared" si="271"/>
        <v>156641.5423148557</v>
      </c>
      <c r="Z1025">
        <f>SUMPRODUCT($B$7:$B$456,Y$7:Y$456,EXP(constants!$B$32+constants!$A$32*ABS($A$7:$A$456-$A1025)))</f>
        <v>2.0772878911839366E-5</v>
      </c>
      <c r="AA1025">
        <f t="shared" si="262"/>
        <v>156641.54229408281</v>
      </c>
      <c r="AB1025">
        <f t="shared" si="268"/>
        <v>156634.02681868931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1.7084402090642104E-5</v>
      </c>
      <c r="AL1025" s="17">
        <f t="shared" si="263"/>
        <v>1.0907209906834639E-10</v>
      </c>
      <c r="AQ1025">
        <f t="shared" si="270"/>
        <v>1.0907209906834639E-10</v>
      </c>
    </row>
    <row r="1026" spans="1:43" x14ac:dyDescent="0.2">
      <c r="A1026">
        <f>front!A1026</f>
        <v>662.13</v>
      </c>
      <c r="B1026" s="1">
        <f t="shared" si="269"/>
        <v>0.45000000000004547</v>
      </c>
      <c r="C1026">
        <f>front!D1026-front!B1026</f>
        <v>45269</v>
      </c>
      <c r="D1026" s="2">
        <f>front!E1026-front!C1026</f>
        <v>53132.5</v>
      </c>
      <c r="E1026" s="2">
        <f>IF(front!F1026-front!C1026&gt;0,front!F1026-front!C1026,0)</f>
        <v>53132.5</v>
      </c>
      <c r="F1026" s="2">
        <f>front!I1026-front!H1026</f>
        <v>3900.6000000000004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47267.042407057772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55949.013658560238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55949.013658560238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3891.8941569248109</v>
      </c>
      <c r="M1026" s="4"/>
      <c r="N1026" s="4"/>
      <c r="O1026" s="4">
        <f t="shared" si="264"/>
        <v>157556.8080235259</v>
      </c>
      <c r="P1026" s="4">
        <f t="shared" si="265"/>
        <v>18649.671219520078</v>
      </c>
      <c r="Q1026" s="4">
        <f t="shared" si="265"/>
        <v>18649.671219520078</v>
      </c>
      <c r="R1026" s="4">
        <f t="shared" si="266"/>
        <v>1297.2980523082701</v>
      </c>
      <c r="S1026" s="4"/>
      <c r="T1026" s="4"/>
      <c r="U1026" s="4">
        <f t="shared" si="267"/>
        <v>1</v>
      </c>
      <c r="V1026" s="4"/>
      <c r="W1026" s="4"/>
      <c r="X1026">
        <f>IF(front!E1026&gt;$X$2,O1026,P1026)</f>
        <v>157556.8080235259</v>
      </c>
      <c r="Y1026">
        <f t="shared" si="271"/>
        <v>156977.686361423</v>
      </c>
      <c r="Z1026">
        <f>SUMPRODUCT($B$7:$B$456,Y$7:Y$456,EXP(constants!$B$32+constants!$A$32*ABS($A$7:$A$456-$A1026)))</f>
        <v>2.0247923344859957E-5</v>
      </c>
      <c r="AA1026">
        <f t="shared" si="262"/>
        <v>156977.68634117508</v>
      </c>
      <c r="AB1026">
        <f t="shared" si="268"/>
        <v>156970.17086578158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1.7105505183710954E-5</v>
      </c>
      <c r="AL1026" s="17">
        <f t="shared" si="263"/>
        <v>1.0897296657934542E-10</v>
      </c>
      <c r="AQ1026">
        <f t="shared" si="270"/>
        <v>1.0897296657934542E-10</v>
      </c>
    </row>
    <row r="1027" spans="1:43" x14ac:dyDescent="0.2">
      <c r="A1027">
        <f>front!A1027</f>
        <v>662.59</v>
      </c>
      <c r="B1027" s="1">
        <f t="shared" si="269"/>
        <v>0.46000000000003638</v>
      </c>
      <c r="C1027">
        <f>front!D1027-front!B1027</f>
        <v>45269</v>
      </c>
      <c r="D1027" s="2">
        <f>front!E1027-front!C1027</f>
        <v>53132.5</v>
      </c>
      <c r="E1027" s="2">
        <f>IF(front!F1027-front!C1027&gt;0,front!F1027-front!C1027,0)</f>
        <v>53132.5</v>
      </c>
      <c r="F1027" s="2">
        <f>front!I1027-front!H1027</f>
        <v>3900.6000000000004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47267.042407057772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55949.013658560238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55949.013658560238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3891.8941569248109</v>
      </c>
      <c r="M1027" s="4"/>
      <c r="N1027" s="4"/>
      <c r="O1027" s="4">
        <f t="shared" si="264"/>
        <v>157556.8080235259</v>
      </c>
      <c r="P1027" s="4">
        <f t="shared" si="265"/>
        <v>18649.671219520078</v>
      </c>
      <c r="Q1027" s="4">
        <f t="shared" si="265"/>
        <v>18649.671219520078</v>
      </c>
      <c r="R1027" s="4">
        <f t="shared" si="266"/>
        <v>1297.2980523082701</v>
      </c>
      <c r="S1027" s="4"/>
      <c r="T1027" s="4"/>
      <c r="U1027" s="4">
        <f t="shared" si="267"/>
        <v>1</v>
      </c>
      <c r="V1027" s="4"/>
      <c r="W1027" s="4"/>
      <c r="X1027">
        <f>IF(front!E1027&gt;$X$2,O1027,P1027)</f>
        <v>157556.8080235259</v>
      </c>
      <c r="Y1027">
        <f t="shared" si="271"/>
        <v>156977.686361423</v>
      </c>
      <c r="Z1027">
        <f>SUMPRODUCT($B$7:$B$456,Y$7:Y$456,EXP(constants!$B$32+constants!$A$32*ABS($A$7:$A$456-$A1027)))</f>
        <v>1.9725011256879142E-5</v>
      </c>
      <c r="AA1027">
        <f t="shared" si="262"/>
        <v>156977.68634169799</v>
      </c>
      <c r="AB1027">
        <f t="shared" si="268"/>
        <v>156970.17086630448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1.7127033468415651E-5</v>
      </c>
      <c r="AL1027" s="17">
        <f t="shared" si="263"/>
        <v>1.0911011546902872E-10</v>
      </c>
      <c r="AQ1027">
        <f t="shared" si="270"/>
        <v>1.0911011546902872E-10</v>
      </c>
    </row>
    <row r="1028" spans="1:43" x14ac:dyDescent="0.2">
      <c r="A1028">
        <f>front!A1028</f>
        <v>663.04</v>
      </c>
      <c r="B1028" s="1">
        <f t="shared" si="269"/>
        <v>0.44999999999993179</v>
      </c>
      <c r="C1028">
        <f>front!D1028-front!B1028</f>
        <v>45215</v>
      </c>
      <c r="D1028" s="2">
        <f>front!E1028-front!C1028</f>
        <v>52448.800000000003</v>
      </c>
      <c r="E1028" s="2">
        <f>IF(front!F1028-front!C1028&gt;0,front!F1028-front!C1028,0)</f>
        <v>52448.800000000003</v>
      </c>
      <c r="F1028" s="2">
        <f>front!I1028-front!H1028</f>
        <v>3706.8999999999996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47207.656545890226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55192.107311730731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55192.107311730731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3698.5829665485426</v>
      </c>
      <c r="M1028" s="4"/>
      <c r="N1028" s="4"/>
      <c r="O1028" s="4">
        <f t="shared" si="264"/>
        <v>157358.85515296742</v>
      </c>
      <c r="P1028" s="4">
        <f t="shared" si="265"/>
        <v>18397.369103910245</v>
      </c>
      <c r="Q1028" s="4">
        <f t="shared" si="265"/>
        <v>18397.369103910245</v>
      </c>
      <c r="R1028" s="4">
        <f t="shared" si="266"/>
        <v>1232.8609888495141</v>
      </c>
      <c r="S1028" s="4"/>
      <c r="T1028" s="4"/>
      <c r="U1028" s="4">
        <f t="shared" si="267"/>
        <v>1</v>
      </c>
      <c r="V1028" s="4"/>
      <c r="W1028" s="4"/>
      <c r="X1028">
        <f>IF(front!E1028&gt;$X$2,O1028,P1028)</f>
        <v>157358.85515296742</v>
      </c>
      <c r="Y1028">
        <f t="shared" si="271"/>
        <v>156779.73349086451</v>
      </c>
      <c r="Z1028">
        <f>SUMPRODUCT($B$7:$B$456,Y$7:Y$456,EXP(constants!$B$32+constants!$A$32*ABS($A$7:$A$456-$A1028)))</f>
        <v>1.9226536562448307E-5</v>
      </c>
      <c r="AA1028">
        <f t="shared" si="262"/>
        <v>156779.73347163797</v>
      </c>
      <c r="AB1028">
        <f t="shared" si="268"/>
        <v>156772.21799624446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1.7148050920898902E-5</v>
      </c>
      <c r="AL1028" s="17">
        <f t="shared" si="263"/>
        <v>1.0938195006789844E-10</v>
      </c>
      <c r="AQ1028">
        <f t="shared" si="270"/>
        <v>1.0938195006789844E-10</v>
      </c>
    </row>
    <row r="1029" spans="1:43" x14ac:dyDescent="0.2">
      <c r="A1029">
        <f>front!A1029</f>
        <v>663.49</v>
      </c>
      <c r="B1029" s="1">
        <f t="shared" si="269"/>
        <v>0.45000000000004547</v>
      </c>
      <c r="C1029">
        <f>front!D1029-front!B1029</f>
        <v>45215</v>
      </c>
      <c r="D1029" s="2">
        <f>front!E1029-front!C1029</f>
        <v>52448.800000000003</v>
      </c>
      <c r="E1029" s="2">
        <f>IF(front!F1029-front!C1029&gt;0,front!F1029-front!C1029,0)</f>
        <v>52448.800000000003</v>
      </c>
      <c r="F1029" s="2">
        <f>front!I1029-front!H1029</f>
        <v>3706.8999999999996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47207.656545890226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55192.107311730731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55192.107311730731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3698.5829665485426</v>
      </c>
      <c r="M1029" s="4"/>
      <c r="N1029" s="4"/>
      <c r="O1029" s="4">
        <f t="shared" si="264"/>
        <v>157358.85515296742</v>
      </c>
      <c r="P1029" s="4">
        <f t="shared" si="265"/>
        <v>18397.369103910245</v>
      </c>
      <c r="Q1029" s="4">
        <f t="shared" si="265"/>
        <v>18397.369103910245</v>
      </c>
      <c r="R1029" s="4">
        <f t="shared" si="266"/>
        <v>1232.8609888495141</v>
      </c>
      <c r="S1029" s="4"/>
      <c r="T1029" s="4"/>
      <c r="U1029" s="4">
        <f t="shared" si="267"/>
        <v>1</v>
      </c>
      <c r="V1029" s="4"/>
      <c r="W1029" s="4"/>
      <c r="X1029">
        <f>IF(front!E1029&gt;$X$2,O1029,P1029)</f>
        <v>157358.85515296742</v>
      </c>
      <c r="Y1029">
        <f t="shared" si="271"/>
        <v>156779.73349086451</v>
      </c>
      <c r="Z1029">
        <f>SUMPRODUCT($B$7:$B$456,Y$7:Y$456,EXP(constants!$B$32+constants!$A$32*ABS($A$7:$A$456-$A1029)))</f>
        <v>1.8740658921461441E-5</v>
      </c>
      <c r="AA1029">
        <f t="shared" si="262"/>
        <v>156779.73347212386</v>
      </c>
      <c r="AB1029">
        <f t="shared" si="268"/>
        <v>156772.21799673035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1.7169026007290611E-5</v>
      </c>
      <c r="AL1029" s="17">
        <f t="shared" si="263"/>
        <v>1.0951574345684571E-10</v>
      </c>
      <c r="AQ1029">
        <f t="shared" si="270"/>
        <v>1.0951574345684571E-10</v>
      </c>
    </row>
    <row r="1030" spans="1:43" x14ac:dyDescent="0.2">
      <c r="A1030">
        <f>front!A1030</f>
        <v>663.94</v>
      </c>
      <c r="B1030" s="1">
        <f t="shared" si="269"/>
        <v>0.45000000000004547</v>
      </c>
      <c r="C1030">
        <f>front!D1030-front!B1030</f>
        <v>45389.599999999999</v>
      </c>
      <c r="D1030" s="2">
        <f>front!E1030-front!C1030</f>
        <v>52957.5</v>
      </c>
      <c r="E1030" s="2">
        <f>IF(front!F1030-front!C1030&gt;0,front!F1030-front!C1030,0)</f>
        <v>52957.5</v>
      </c>
      <c r="F1030" s="2">
        <f>front!I1030-front!H1030</f>
        <v>3655.3999999999996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47399.687579779136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55755.230677509891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55755.230677509891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3647.1884145238505</v>
      </c>
      <c r="M1030" s="4"/>
      <c r="N1030" s="4"/>
      <c r="O1030" s="4">
        <f t="shared" si="264"/>
        <v>157998.95859926377</v>
      </c>
      <c r="P1030" s="4">
        <f t="shared" si="265"/>
        <v>18585.076892503297</v>
      </c>
      <c r="Q1030" s="4">
        <f t="shared" si="265"/>
        <v>18585.076892503297</v>
      </c>
      <c r="R1030" s="4">
        <f t="shared" si="266"/>
        <v>1215.7294715079502</v>
      </c>
      <c r="S1030" s="4"/>
      <c r="T1030" s="4"/>
      <c r="U1030" s="4">
        <f t="shared" si="267"/>
        <v>1</v>
      </c>
      <c r="V1030" s="4"/>
      <c r="W1030" s="4"/>
      <c r="X1030">
        <f>IF(front!E1030&gt;$X$2,O1030,P1030)</f>
        <v>157998.95859926377</v>
      </c>
      <c r="Y1030">
        <f t="shared" si="271"/>
        <v>157419.83693716087</v>
      </c>
      <c r="Z1030">
        <f>SUMPRODUCT($B$7:$B$456,Y$7:Y$456,EXP(constants!$B$32+constants!$A$32*ABS($A$7:$A$456-$A1030)))</f>
        <v>1.8267059991268057E-5</v>
      </c>
      <c r="AA1030">
        <f t="shared" si="262"/>
        <v>157419.83691889382</v>
      </c>
      <c r="AB1030">
        <f t="shared" si="268"/>
        <v>157412.32144350032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1.7189958717639867E-5</v>
      </c>
      <c r="AL1030" s="17">
        <f t="shared" si="263"/>
        <v>1.0920338738419421E-10</v>
      </c>
      <c r="AQ1030">
        <f t="shared" si="270"/>
        <v>1.0920338738419421E-10</v>
      </c>
    </row>
    <row r="1031" spans="1:43" x14ac:dyDescent="0.2">
      <c r="A1031">
        <f>front!A1031</f>
        <v>664.39</v>
      </c>
      <c r="B1031" s="1">
        <f t="shared" si="269"/>
        <v>0.44999999999993179</v>
      </c>
      <c r="C1031">
        <f>front!D1031-front!B1031</f>
        <v>45389.599999999999</v>
      </c>
      <c r="D1031" s="2">
        <f>front!E1031-front!C1031</f>
        <v>52957.5</v>
      </c>
      <c r="E1031" s="2">
        <f>IF(front!F1031-front!C1031&gt;0,front!F1031-front!C1031,0)</f>
        <v>52957.5</v>
      </c>
      <c r="F1031" s="2">
        <f>front!I1031-front!H1031</f>
        <v>3655.3999999999996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47399.687579779136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55755.230677509891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55755.230677509891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3647.1884145238505</v>
      </c>
      <c r="M1031" s="4"/>
      <c r="N1031" s="4"/>
      <c r="O1031" s="4">
        <f t="shared" si="264"/>
        <v>157998.95859926377</v>
      </c>
      <c r="P1031" s="4">
        <f t="shared" si="265"/>
        <v>18585.076892503297</v>
      </c>
      <c r="Q1031" s="4">
        <f t="shared" si="265"/>
        <v>18585.076892503297</v>
      </c>
      <c r="R1031" s="4">
        <f t="shared" si="266"/>
        <v>1215.7294715079502</v>
      </c>
      <c r="S1031" s="4"/>
      <c r="T1031" s="4"/>
      <c r="U1031" s="4">
        <f t="shared" si="267"/>
        <v>1</v>
      </c>
      <c r="V1031" s="4"/>
      <c r="W1031" s="4"/>
      <c r="X1031">
        <f>IF(front!E1031&gt;$X$2,O1031,P1031)</f>
        <v>157998.95859926377</v>
      </c>
      <c r="Y1031">
        <f t="shared" si="271"/>
        <v>157419.83693716087</v>
      </c>
      <c r="Z1031">
        <f>SUMPRODUCT($B$7:$B$456,Y$7:Y$456,EXP(constants!$B$32+constants!$A$32*ABS($A$7:$A$456-$A1031)))</f>
        <v>1.7805429474118351E-5</v>
      </c>
      <c r="AA1031">
        <f t="shared" ref="AA1031:AA1094" si="272">Y1031-Z1031</f>
        <v>157419.83691935544</v>
      </c>
      <c r="AB1031">
        <f t="shared" si="268"/>
        <v>157412.32144396193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1.7210849042659E-5</v>
      </c>
      <c r="AL1031" s="17">
        <f t="shared" ref="AL1031:AL1094" si="273">IF(AB1031=0,0,AI1031/AB1031)</f>
        <v>1.0933609824683249E-10</v>
      </c>
      <c r="AQ1031">
        <f t="shared" si="270"/>
        <v>1.0933609824683249E-10</v>
      </c>
    </row>
    <row r="1032" spans="1:43" x14ac:dyDescent="0.2">
      <c r="A1032">
        <f>front!A1032</f>
        <v>664.84</v>
      </c>
      <c r="B1032" s="1">
        <f t="shared" si="269"/>
        <v>0.45000000000004547</v>
      </c>
      <c r="C1032">
        <f>front!D1032-front!B1032</f>
        <v>45585.5</v>
      </c>
      <c r="D1032" s="2">
        <f>front!E1032-front!C1032</f>
        <v>53160</v>
      </c>
      <c r="E1032" s="2">
        <f>IF(front!F1032-front!C1032&gt;0,front!F1032-front!C1032,0)</f>
        <v>53160</v>
      </c>
      <c r="F1032" s="2">
        <f>front!I1032-front!H1032</f>
        <v>3957.5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47615.201986052023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55979.468340086358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55979.468340086358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3948.6824796601618</v>
      </c>
      <c r="M1032" s="4"/>
      <c r="N1032" s="4"/>
      <c r="O1032" s="4">
        <f t="shared" ref="O1032:O1095" si="274">I1032*1000/O$4</f>
        <v>158717.33995350674</v>
      </c>
      <c r="P1032" s="4">
        <f t="shared" ref="P1032:Q1095" si="275">J1032*1000/P$4</f>
        <v>18659.822780028786</v>
      </c>
      <c r="Q1032" s="4">
        <f t="shared" si="275"/>
        <v>18659.822780028786</v>
      </c>
      <c r="R1032" s="4">
        <f t="shared" ref="R1032:R1095" si="276">L1032*1000/R$4</f>
        <v>1316.2274932200539</v>
      </c>
      <c r="S1032" s="4"/>
      <c r="T1032" s="4"/>
      <c r="U1032" s="4">
        <f t="shared" ref="U1032:U1095" si="277">Q1032/P1032</f>
        <v>1</v>
      </c>
      <c r="V1032" s="4"/>
      <c r="W1032" s="4"/>
      <c r="X1032">
        <f>IF(front!E1032&gt;$X$2,O1032,P1032)</f>
        <v>158717.33995350674</v>
      </c>
      <c r="Y1032">
        <f t="shared" si="271"/>
        <v>158138.21829140384</v>
      </c>
      <c r="Z1032">
        <f>SUMPRODUCT($B$7:$B$456,Y$7:Y$456,EXP(constants!$B$32+constants!$A$32*ABS($A$7:$A$456-$A1032)))</f>
        <v>1.7355464913858448E-5</v>
      </c>
      <c r="AA1032">
        <f t="shared" si="272"/>
        <v>158138.21827404838</v>
      </c>
      <c r="AB1032">
        <f t="shared" ref="AB1032:AB1095" si="278">IF((AA1032-$AA$3)&gt;0,AA1032-$AA$3,0)</f>
        <v>158130.70279865488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1.7231696973694048E-5</v>
      </c>
      <c r="AL1032" s="17">
        <f t="shared" si="273"/>
        <v>1.0897122866540898E-10</v>
      </c>
      <c r="AQ1032">
        <f t="shared" si="270"/>
        <v>1.0897122866540898E-10</v>
      </c>
    </row>
    <row r="1033" spans="1:43" x14ac:dyDescent="0.2">
      <c r="A1033">
        <f>front!A1033</f>
        <v>665.3</v>
      </c>
      <c r="B1033" s="1">
        <f t="shared" ref="B1033:B1096" si="279">A1033-A1032</f>
        <v>0.45999999999992269</v>
      </c>
      <c r="C1033">
        <f>front!D1033-front!B1033</f>
        <v>45585.5</v>
      </c>
      <c r="D1033" s="2">
        <f>front!E1033-front!C1033</f>
        <v>53160</v>
      </c>
      <c r="E1033" s="2">
        <f>IF(front!F1033-front!C1033&gt;0,front!F1033-front!C1033,0)</f>
        <v>53160</v>
      </c>
      <c r="F1033" s="2">
        <f>front!I1033-front!H1033</f>
        <v>3957.5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47615.201986052023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55979.468340086358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55979.468340086358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3948.6824796601618</v>
      </c>
      <c r="M1033" s="4"/>
      <c r="N1033" s="4"/>
      <c r="O1033" s="4">
        <f t="shared" si="274"/>
        <v>158717.33995350674</v>
      </c>
      <c r="P1033" s="4">
        <f t="shared" si="275"/>
        <v>18659.822780028786</v>
      </c>
      <c r="Q1033" s="4">
        <f t="shared" si="275"/>
        <v>18659.822780028786</v>
      </c>
      <c r="R1033" s="4">
        <f t="shared" si="276"/>
        <v>1316.2274932200539</v>
      </c>
      <c r="S1033" s="4"/>
      <c r="T1033" s="4"/>
      <c r="U1033" s="4">
        <f t="shared" si="277"/>
        <v>1</v>
      </c>
      <c r="V1033" s="4"/>
      <c r="W1033" s="4"/>
      <c r="X1033">
        <f>IF(front!E1033&gt;$X$2,O1033,P1033)</f>
        <v>158717.33995350674</v>
      </c>
      <c r="Y1033">
        <f t="shared" si="271"/>
        <v>158138.21829140384</v>
      </c>
      <c r="Z1033">
        <f>SUMPRODUCT($B$7:$B$456,Y$7:Y$456,EXP(constants!$B$32+constants!$A$32*ABS($A$7:$A$456-$A1033)))</f>
        <v>1.6907251917324904E-5</v>
      </c>
      <c r="AA1033">
        <f t="shared" si="272"/>
        <v>158138.21827449658</v>
      </c>
      <c r="AB1033">
        <f t="shared" si="278"/>
        <v>158130.70279910308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1.7252964366151127E-5</v>
      </c>
      <c r="AL1033" s="17">
        <f t="shared" si="273"/>
        <v>1.0910572115821259E-10</v>
      </c>
      <c r="AQ1033">
        <f t="shared" si="270"/>
        <v>1.0910572115821259E-10</v>
      </c>
    </row>
    <row r="1034" spans="1:43" x14ac:dyDescent="0.2">
      <c r="A1034">
        <f>front!A1034</f>
        <v>665.75</v>
      </c>
      <c r="B1034" s="1">
        <f t="shared" si="279"/>
        <v>0.45000000000004547</v>
      </c>
      <c r="C1034">
        <f>front!D1034-front!B1034</f>
        <v>45602.85</v>
      </c>
      <c r="D1034" s="2">
        <f>front!E1034-front!C1034</f>
        <v>53314.1</v>
      </c>
      <c r="E1034" s="2">
        <f>IF(front!F1034-front!C1034&gt;0,front!F1034-front!C1034,0)</f>
        <v>53314.1</v>
      </c>
      <c r="F1034" s="2">
        <f>front!I1034-front!H1034</f>
        <v>4416.8000000000011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47634.29199647627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56150.141448033603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56150.141448033603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4407.131216249014</v>
      </c>
      <c r="M1034" s="4"/>
      <c r="N1034" s="4"/>
      <c r="O1034" s="4">
        <f t="shared" si="274"/>
        <v>158780.97332158757</v>
      </c>
      <c r="P1034" s="4">
        <f t="shared" si="275"/>
        <v>18716.713816011201</v>
      </c>
      <c r="Q1034" s="4">
        <f t="shared" si="275"/>
        <v>18716.713816011201</v>
      </c>
      <c r="R1034" s="4">
        <f t="shared" si="276"/>
        <v>1469.0437387496713</v>
      </c>
      <c r="S1034" s="4"/>
      <c r="T1034" s="4"/>
      <c r="U1034" s="4">
        <f t="shared" si="277"/>
        <v>1</v>
      </c>
      <c r="V1034" s="4"/>
      <c r="W1034" s="4"/>
      <c r="X1034">
        <f>IF(front!E1034&gt;$X$2,O1034,P1034)</f>
        <v>158780.97332158757</v>
      </c>
      <c r="Y1034">
        <f t="shared" si="271"/>
        <v>158201.85165948467</v>
      </c>
      <c r="Z1034">
        <f>SUMPRODUCT($B$7:$B$456,Y$7:Y$456,EXP(constants!$B$32+constants!$A$32*ABS($A$7:$A$456-$A1034)))</f>
        <v>1.6479985381280897E-5</v>
      </c>
      <c r="AA1034">
        <f t="shared" si="272"/>
        <v>158201.85164300469</v>
      </c>
      <c r="AB1034">
        <f t="shared" si="278"/>
        <v>158194.33616761118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1.7273726543271315E-5</v>
      </c>
      <c r="AL1034" s="17">
        <f t="shared" si="273"/>
        <v>1.0919307834744054E-10</v>
      </c>
      <c r="AQ1034">
        <f t="shared" si="270"/>
        <v>1.0919307834744054E-10</v>
      </c>
    </row>
    <row r="1035" spans="1:43" x14ac:dyDescent="0.2">
      <c r="A1035">
        <f>front!A1035</f>
        <v>666.2</v>
      </c>
      <c r="B1035" s="1">
        <f t="shared" si="279"/>
        <v>0.45000000000004547</v>
      </c>
      <c r="C1035">
        <f>front!D1035-front!B1035</f>
        <v>45602.85</v>
      </c>
      <c r="D1035" s="2">
        <f>front!E1035-front!C1035</f>
        <v>53314.1</v>
      </c>
      <c r="E1035" s="2">
        <f>IF(front!F1035-front!C1035&gt;0,front!F1035-front!C1035,0)</f>
        <v>53314.1</v>
      </c>
      <c r="F1035" s="2">
        <f>front!I1035-front!H1035</f>
        <v>4416.8000000000011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47634.29199647627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56150.141448033603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56150.141448033603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4407.131216249014</v>
      </c>
      <c r="M1035" s="4"/>
      <c r="N1035" s="4"/>
      <c r="O1035" s="4">
        <f t="shared" si="274"/>
        <v>158780.97332158757</v>
      </c>
      <c r="P1035" s="4">
        <f t="shared" si="275"/>
        <v>18716.713816011201</v>
      </c>
      <c r="Q1035" s="4">
        <f t="shared" si="275"/>
        <v>18716.713816011201</v>
      </c>
      <c r="R1035" s="4">
        <f t="shared" si="276"/>
        <v>1469.0437387496713</v>
      </c>
      <c r="S1035" s="4"/>
      <c r="T1035" s="4"/>
      <c r="U1035" s="4">
        <f t="shared" si="277"/>
        <v>1</v>
      </c>
      <c r="V1035" s="4"/>
      <c r="W1035" s="4"/>
      <c r="X1035">
        <f>IF(front!E1035&gt;$X$2,O1035,P1035)</f>
        <v>158780.97332158757</v>
      </c>
      <c r="Y1035">
        <f t="shared" si="271"/>
        <v>158201.85165948467</v>
      </c>
      <c r="Z1035">
        <f>SUMPRODUCT($B$7:$B$456,Y$7:Y$456,EXP(constants!$B$32+constants!$A$32*ABS($A$7:$A$456-$A1035)))</f>
        <v>1.6063516383105009E-5</v>
      </c>
      <c r="AA1035">
        <f t="shared" si="272"/>
        <v>158201.85164342116</v>
      </c>
      <c r="AB1035">
        <f t="shared" si="278"/>
        <v>158194.33616802766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1.7294446304082101E-5</v>
      </c>
      <c r="AL1035" s="17">
        <f t="shared" si="273"/>
        <v>1.0932405497572704E-10</v>
      </c>
      <c r="AQ1035">
        <f t="shared" si="270"/>
        <v>1.0932405497572704E-10</v>
      </c>
    </row>
    <row r="1036" spans="1:43" x14ac:dyDescent="0.2">
      <c r="A1036">
        <f>front!A1036</f>
        <v>666.65</v>
      </c>
      <c r="B1036" s="1">
        <f t="shared" si="279"/>
        <v>0.44999999999993179</v>
      </c>
      <c r="C1036">
        <f>front!D1036-front!B1036</f>
        <v>45584</v>
      </c>
      <c r="D1036" s="2">
        <f>front!E1036-front!C1036</f>
        <v>52672.7</v>
      </c>
      <c r="E1036" s="2">
        <f>IF(front!F1036-front!C1036&gt;0,front!F1036-front!C1036,0)</f>
        <v>52672.7</v>
      </c>
      <c r="F1036" s="2">
        <f>front!I1036-front!H1036</f>
        <v>3279.2000000000007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47613.551574445424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55439.930733370195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55439.930733370195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3271.7807871303512</v>
      </c>
      <c r="M1036" s="4"/>
      <c r="N1036" s="4"/>
      <c r="O1036" s="4">
        <f t="shared" si="274"/>
        <v>158711.83858148474</v>
      </c>
      <c r="P1036" s="4">
        <f t="shared" si="275"/>
        <v>18479.976911123398</v>
      </c>
      <c r="Q1036" s="4">
        <f t="shared" si="275"/>
        <v>18479.976911123398</v>
      </c>
      <c r="R1036" s="4">
        <f t="shared" si="276"/>
        <v>1090.5935957101171</v>
      </c>
      <c r="S1036" s="4"/>
      <c r="T1036" s="4"/>
      <c r="U1036" s="4">
        <f t="shared" si="277"/>
        <v>1</v>
      </c>
      <c r="V1036" s="4"/>
      <c r="W1036" s="4"/>
      <c r="X1036">
        <f>IF(front!E1036&gt;$X$2,O1036,P1036)</f>
        <v>158711.83858148474</v>
      </c>
      <c r="Y1036">
        <f t="shared" si="271"/>
        <v>158132.71691938184</v>
      </c>
      <c r="Z1036">
        <f>SUMPRODUCT($B$7:$B$456,Y$7:Y$456,EXP(constants!$B$32+constants!$A$32*ABS($A$7:$A$456-$A1036)))</f>
        <v>1.5657572056063861E-5</v>
      </c>
      <c r="AA1036">
        <f t="shared" si="272"/>
        <v>158132.71690372427</v>
      </c>
      <c r="AB1036">
        <f t="shared" si="278"/>
        <v>158125.20142833077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1.7315123642443583E-5</v>
      </c>
      <c r="AL1036" s="17">
        <f t="shared" si="273"/>
        <v>1.0950261872261742E-10</v>
      </c>
      <c r="AQ1036">
        <f t="shared" si="270"/>
        <v>1.0950261872261742E-10</v>
      </c>
    </row>
    <row r="1037" spans="1:43" x14ac:dyDescent="0.2">
      <c r="A1037">
        <f>front!A1037</f>
        <v>667.1</v>
      </c>
      <c r="B1037" s="1">
        <f t="shared" si="279"/>
        <v>0.45000000000004547</v>
      </c>
      <c r="C1037">
        <f>front!D1037-front!B1037</f>
        <v>45584</v>
      </c>
      <c r="D1037" s="2">
        <f>front!E1037-front!C1037</f>
        <v>52672.7</v>
      </c>
      <c r="E1037" s="2">
        <f>IF(front!F1037-front!C1037&gt;0,front!F1037-front!C1037,0)</f>
        <v>52672.7</v>
      </c>
      <c r="F1037" s="2">
        <f>front!I1037-front!H1037</f>
        <v>3279.2000000000007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47613.551574445424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55439.930733370195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55439.930733370195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3271.7807871303512</v>
      </c>
      <c r="M1037" s="4"/>
      <c r="N1037" s="4"/>
      <c r="O1037" s="4">
        <f t="shared" si="274"/>
        <v>158711.83858148474</v>
      </c>
      <c r="P1037" s="4">
        <f t="shared" si="275"/>
        <v>18479.976911123398</v>
      </c>
      <c r="Q1037" s="4">
        <f t="shared" si="275"/>
        <v>18479.976911123398</v>
      </c>
      <c r="R1037" s="4">
        <f t="shared" si="276"/>
        <v>1090.5935957101171</v>
      </c>
      <c r="S1037" s="4"/>
      <c r="T1037" s="4"/>
      <c r="U1037" s="4">
        <f t="shared" si="277"/>
        <v>1</v>
      </c>
      <c r="V1037" s="4"/>
      <c r="W1037" s="4"/>
      <c r="X1037">
        <f>IF(front!E1037&gt;$X$2,O1037,P1037)</f>
        <v>158711.83858148474</v>
      </c>
      <c r="Y1037">
        <f t="shared" si="271"/>
        <v>158132.71691938184</v>
      </c>
      <c r="Z1037">
        <f>SUMPRODUCT($B$7:$B$456,Y$7:Y$456,EXP(constants!$B$32+constants!$A$32*ABS($A$7:$A$456-$A1037)))</f>
        <v>1.5261886429093429E-5</v>
      </c>
      <c r="AA1037">
        <f t="shared" si="272"/>
        <v>158132.71690411997</v>
      </c>
      <c r="AB1037">
        <f t="shared" si="278"/>
        <v>158125.20142872646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1.7335758552827203E-5</v>
      </c>
      <c r="AL1037" s="17">
        <f t="shared" si="273"/>
        <v>1.0963311601307995E-10</v>
      </c>
      <c r="AQ1037">
        <f t="shared" ref="AQ1037:AQ1100" si="280">AL1037</f>
        <v>1.0963311601307995E-10</v>
      </c>
    </row>
    <row r="1038" spans="1:43" x14ac:dyDescent="0.2">
      <c r="A1038">
        <f>front!A1038</f>
        <v>667.55</v>
      </c>
      <c r="B1038" s="1">
        <f t="shared" si="279"/>
        <v>0.44999999999993179</v>
      </c>
      <c r="C1038">
        <f>front!D1038-front!B1038</f>
        <v>45782.9</v>
      </c>
      <c r="D1038" s="2">
        <f>front!E1038-front!C1038</f>
        <v>51860.7</v>
      </c>
      <c r="E1038" s="2">
        <f>IF(front!F1038-front!C1038&gt;0,front!F1038-front!C1038,0)</f>
        <v>51860.7</v>
      </c>
      <c r="F1038" s="2">
        <f>front!I1038-front!H1038</f>
        <v>3177.5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47832.425848917432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54541.373726021404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54541.373726021404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3170.3006171524107</v>
      </c>
      <c r="M1038" s="4"/>
      <c r="N1038" s="4"/>
      <c r="O1038" s="4">
        <f t="shared" si="274"/>
        <v>159441.41949639143</v>
      </c>
      <c r="P1038" s="4">
        <f t="shared" si="275"/>
        <v>18180.457908673801</v>
      </c>
      <c r="Q1038" s="4">
        <f t="shared" si="275"/>
        <v>18180.457908673801</v>
      </c>
      <c r="R1038" s="4">
        <f t="shared" si="276"/>
        <v>1056.7668723841368</v>
      </c>
      <c r="S1038" s="4"/>
      <c r="T1038" s="4"/>
      <c r="U1038" s="4">
        <f t="shared" si="277"/>
        <v>1</v>
      </c>
      <c r="V1038" s="4"/>
      <c r="W1038" s="4"/>
      <c r="X1038">
        <f>IF(front!E1038&gt;$X$2,O1038,P1038)</f>
        <v>159441.41949639143</v>
      </c>
      <c r="Y1038">
        <f t="shared" si="271"/>
        <v>158862.29783428853</v>
      </c>
      <c r="Z1038">
        <f>SUMPRODUCT($B$7:$B$456,Y$7:Y$456,EXP(constants!$B$32+constants!$A$32*ABS($A$7:$A$456-$A1038)))</f>
        <v>1.4876200252537905E-5</v>
      </c>
      <c r="AA1038">
        <f t="shared" si="272"/>
        <v>158862.29781941234</v>
      </c>
      <c r="AB1038">
        <f t="shared" si="278"/>
        <v>158854.78234401884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1.7356351030303628E-5</v>
      </c>
      <c r="AL1038" s="17">
        <f t="shared" si="273"/>
        <v>1.0925922892718707E-10</v>
      </c>
      <c r="AQ1038">
        <f t="shared" si="280"/>
        <v>1.0925922892718707E-10</v>
      </c>
    </row>
    <row r="1039" spans="1:43" x14ac:dyDescent="0.2">
      <c r="A1039">
        <f>front!A1039</f>
        <v>668</v>
      </c>
      <c r="B1039" s="1">
        <f t="shared" si="279"/>
        <v>0.45000000000004547</v>
      </c>
      <c r="C1039">
        <f>front!D1039-front!B1039</f>
        <v>45782.9</v>
      </c>
      <c r="D1039" s="2">
        <f>front!E1039-front!C1039</f>
        <v>51860.7</v>
      </c>
      <c r="E1039" s="2">
        <f>IF(front!F1039-front!C1039&gt;0,front!F1039-front!C1039,0)</f>
        <v>51860.7</v>
      </c>
      <c r="F1039" s="2">
        <f>front!I1039-front!H1039</f>
        <v>3177.5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47832.425848917432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54541.373726021404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54541.373726021404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3170.3006171524107</v>
      </c>
      <c r="M1039" s="4"/>
      <c r="N1039" s="4"/>
      <c r="O1039" s="4">
        <f t="shared" si="274"/>
        <v>159441.41949639143</v>
      </c>
      <c r="P1039" s="4">
        <f t="shared" si="275"/>
        <v>18180.457908673801</v>
      </c>
      <c r="Q1039" s="4">
        <f t="shared" si="275"/>
        <v>18180.457908673801</v>
      </c>
      <c r="R1039" s="4">
        <f t="shared" si="276"/>
        <v>1056.7668723841368</v>
      </c>
      <c r="S1039" s="4"/>
      <c r="T1039" s="4"/>
      <c r="U1039" s="4">
        <f t="shared" si="277"/>
        <v>1</v>
      </c>
      <c r="V1039" s="4"/>
      <c r="W1039" s="4"/>
      <c r="X1039">
        <f>IF(front!E1039&gt;$X$2,O1039,P1039)</f>
        <v>159441.41949639143</v>
      </c>
      <c r="Y1039">
        <f t="shared" si="271"/>
        <v>158862.29783428853</v>
      </c>
      <c r="Z1039">
        <f>SUMPRODUCT($B$7:$B$456,Y$7:Y$456,EXP(constants!$B$32+constants!$A$32*ABS($A$7:$A$456-$A1039)))</f>
        <v>1.4500260828290862E-5</v>
      </c>
      <c r="AA1039">
        <f t="shared" si="272"/>
        <v>158862.29781978828</v>
      </c>
      <c r="AB1039">
        <f t="shared" si="278"/>
        <v>158854.78234439477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1.737690107054956E-5</v>
      </c>
      <c r="AL1039" s="17">
        <f t="shared" si="273"/>
        <v>1.0938859261332592E-10</v>
      </c>
      <c r="AQ1039">
        <f t="shared" si="280"/>
        <v>1.0938859261332592E-10</v>
      </c>
    </row>
    <row r="1040" spans="1:43" x14ac:dyDescent="0.2">
      <c r="A1040">
        <f>front!A1040</f>
        <v>668.46</v>
      </c>
      <c r="B1040" s="1">
        <f t="shared" si="279"/>
        <v>0.46000000000003638</v>
      </c>
      <c r="C1040">
        <f>front!D1040-front!B1040</f>
        <v>46065.450000000004</v>
      </c>
      <c r="D1040" s="2">
        <f>front!E1040-front!C1040</f>
        <v>52499.4</v>
      </c>
      <c r="E1040" s="2">
        <f>IF(front!F1040-front!C1040&gt;0,front!F1040-front!C1040,0)</f>
        <v>52499.4</v>
      </c>
      <c r="F1040" s="2">
        <f>front!I1040-front!H1040</f>
        <v>3404.6000000000004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48143.451051754018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55248.109864682927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55248.109864682927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3396.9127403489401</v>
      </c>
      <c r="M1040" s="4"/>
      <c r="N1040" s="4"/>
      <c r="O1040" s="4">
        <f t="shared" si="274"/>
        <v>160478.1701725134</v>
      </c>
      <c r="P1040" s="4">
        <f t="shared" si="275"/>
        <v>18416.036621560976</v>
      </c>
      <c r="Q1040" s="4">
        <f t="shared" si="275"/>
        <v>18416.036621560976</v>
      </c>
      <c r="R1040" s="4">
        <f t="shared" si="276"/>
        <v>1132.30424678298</v>
      </c>
      <c r="S1040" s="4"/>
      <c r="T1040" s="4"/>
      <c r="U1040" s="4">
        <f t="shared" si="277"/>
        <v>1</v>
      </c>
      <c r="V1040" s="4"/>
      <c r="W1040" s="4"/>
      <c r="X1040">
        <f>IF(front!E1040&gt;$X$2,O1040,P1040)</f>
        <v>160478.1701725134</v>
      </c>
      <c r="Y1040">
        <f t="shared" si="271"/>
        <v>159899.0485104105</v>
      </c>
      <c r="Z1040">
        <f>SUMPRODUCT($B$7:$B$456,Y$7:Y$456,EXP(constants!$B$32+constants!$A$32*ABS($A$7:$A$456-$A1040)))</f>
        <v>1.4125784812314006E-5</v>
      </c>
      <c r="AA1040">
        <f t="shared" si="272"/>
        <v>159899.04849628473</v>
      </c>
      <c r="AB1040">
        <f t="shared" si="278"/>
        <v>159891.53302089122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1.7397863912176564E-5</v>
      </c>
      <c r="AL1040" s="17">
        <f t="shared" si="273"/>
        <v>1.088104140567805E-10</v>
      </c>
      <c r="AQ1040">
        <f t="shared" si="280"/>
        <v>1.088104140567805E-10</v>
      </c>
    </row>
    <row r="1041" spans="1:43" x14ac:dyDescent="0.2">
      <c r="A1041">
        <f>front!A1041</f>
        <v>668.91</v>
      </c>
      <c r="B1041" s="1">
        <f t="shared" si="279"/>
        <v>0.44999999999993179</v>
      </c>
      <c r="C1041">
        <f>front!D1041-front!B1041</f>
        <v>46065.450000000004</v>
      </c>
      <c r="D1041" s="2">
        <f>front!E1041-front!C1041</f>
        <v>52499.4</v>
      </c>
      <c r="E1041" s="2">
        <f>IF(front!F1041-front!C1041&gt;0,front!F1041-front!C1041,0)</f>
        <v>52499.4</v>
      </c>
      <c r="F1041" s="2">
        <f>front!I1041-front!H1041</f>
        <v>3404.6000000000004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48143.451051754018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55248.109864682927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55248.109864682927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3396.9127403489401</v>
      </c>
      <c r="M1041" s="4"/>
      <c r="N1041" s="4"/>
      <c r="O1041" s="4">
        <f t="shared" si="274"/>
        <v>160478.1701725134</v>
      </c>
      <c r="P1041" s="4">
        <f t="shared" si="275"/>
        <v>18416.036621560976</v>
      </c>
      <c r="Q1041" s="4">
        <f t="shared" si="275"/>
        <v>18416.036621560976</v>
      </c>
      <c r="R1041" s="4">
        <f t="shared" si="276"/>
        <v>1132.30424678298</v>
      </c>
      <c r="S1041" s="4"/>
      <c r="T1041" s="4"/>
      <c r="U1041" s="4">
        <f t="shared" si="277"/>
        <v>1</v>
      </c>
      <c r="V1041" s="4"/>
      <c r="W1041" s="4"/>
      <c r="X1041">
        <f>IF(front!E1041&gt;$X$2,O1041,P1041)</f>
        <v>160478.1701725134</v>
      </c>
      <c r="Y1041">
        <f t="shared" si="271"/>
        <v>159899.0485104105</v>
      </c>
      <c r="Z1041">
        <f>SUMPRODUCT($B$7:$B$456,Y$7:Y$456,EXP(constants!$B$32+constants!$A$32*ABS($A$7:$A$456-$A1041)))</f>
        <v>1.376880928635793E-5</v>
      </c>
      <c r="AA1041">
        <f t="shared" si="272"/>
        <v>159899.04849664168</v>
      </c>
      <c r="AB1041">
        <f t="shared" si="278"/>
        <v>159891.53302124818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1.7418328124080791E-5</v>
      </c>
      <c r="AL1041" s="17">
        <f t="shared" si="273"/>
        <v>1.0893840214644792E-10</v>
      </c>
      <c r="AQ1041">
        <f t="shared" si="280"/>
        <v>1.0893840214644792E-10</v>
      </c>
    </row>
    <row r="1042" spans="1:43" x14ac:dyDescent="0.2">
      <c r="A1042">
        <f>front!A1042</f>
        <v>669.36</v>
      </c>
      <c r="B1042" s="1">
        <f t="shared" si="279"/>
        <v>0.45000000000004547</v>
      </c>
      <c r="C1042">
        <f>front!D1042-front!B1042</f>
        <v>46069.200000000004</v>
      </c>
      <c r="D1042" s="2">
        <f>front!E1042-front!C1042</f>
        <v>51281.3</v>
      </c>
      <c r="E1042" s="2">
        <f>IF(front!F1042-front!C1042&gt;0,front!F1042-front!C1042,0)</f>
        <v>51281.3</v>
      </c>
      <c r="F1042" s="2">
        <f>front!I1042-front!H1042</f>
        <v>3446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48147.579748119511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53900.524195951897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53900.524195951897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3438.2250489200064</v>
      </c>
      <c r="M1042" s="4"/>
      <c r="N1042" s="4"/>
      <c r="O1042" s="4">
        <f t="shared" si="274"/>
        <v>160491.9324937317</v>
      </c>
      <c r="P1042" s="4">
        <f t="shared" si="275"/>
        <v>17966.841398650631</v>
      </c>
      <c r="Q1042" s="4">
        <f t="shared" si="275"/>
        <v>17966.841398650631</v>
      </c>
      <c r="R1042" s="4">
        <f t="shared" si="276"/>
        <v>1146.0750163066689</v>
      </c>
      <c r="S1042" s="4"/>
      <c r="T1042" s="4"/>
      <c r="U1042" s="4">
        <f t="shared" si="277"/>
        <v>1</v>
      </c>
      <c r="V1042" s="4"/>
      <c r="W1042" s="4"/>
      <c r="X1042">
        <f>IF(front!E1042&gt;$X$2,O1042,P1042)</f>
        <v>160491.9324937317</v>
      </c>
      <c r="Y1042">
        <f t="shared" si="271"/>
        <v>159912.8108316288</v>
      </c>
      <c r="Z1042">
        <f>SUMPRODUCT($B$7:$B$456,Y$7:Y$456,EXP(constants!$B$32+constants!$A$32*ABS($A$7:$A$456-$A1042)))</f>
        <v>1.3420854960131541E-5</v>
      </c>
      <c r="AA1042">
        <f t="shared" si="272"/>
        <v>159912.81081820794</v>
      </c>
      <c r="AB1042">
        <f t="shared" si="278"/>
        <v>159905.29534281444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1.7438749889235073E-5</v>
      </c>
      <c r="AL1042" s="17">
        <f t="shared" si="273"/>
        <v>1.0905673793884592E-10</v>
      </c>
      <c r="AQ1042">
        <f t="shared" si="280"/>
        <v>1.0905673793884592E-10</v>
      </c>
    </row>
    <row r="1043" spans="1:43" x14ac:dyDescent="0.2">
      <c r="A1043">
        <f>front!A1043</f>
        <v>669.81</v>
      </c>
      <c r="B1043" s="1">
        <f t="shared" si="279"/>
        <v>0.44999999999993179</v>
      </c>
      <c r="C1043">
        <f>front!D1043-front!B1043</f>
        <v>46069.200000000004</v>
      </c>
      <c r="D1043" s="2">
        <f>front!E1043-front!C1043</f>
        <v>51281.3</v>
      </c>
      <c r="E1043" s="2">
        <f>IF(front!F1043-front!C1043&gt;0,front!F1043-front!C1043,0)</f>
        <v>51281.3</v>
      </c>
      <c r="F1043" s="2">
        <f>front!I1043-front!H1043</f>
        <v>3446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48147.579748119511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53900.524195951897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53900.524195951897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3438.2250489200064</v>
      </c>
      <c r="M1043" s="4"/>
      <c r="N1043" s="4"/>
      <c r="O1043" s="4">
        <f t="shared" si="274"/>
        <v>160491.9324937317</v>
      </c>
      <c r="P1043" s="4">
        <f t="shared" si="275"/>
        <v>17966.841398650631</v>
      </c>
      <c r="Q1043" s="4">
        <f t="shared" si="275"/>
        <v>17966.841398650631</v>
      </c>
      <c r="R1043" s="4">
        <f t="shared" si="276"/>
        <v>1146.0750163066689</v>
      </c>
      <c r="S1043" s="4"/>
      <c r="T1043" s="4"/>
      <c r="U1043" s="4">
        <f t="shared" si="277"/>
        <v>1</v>
      </c>
      <c r="V1043" s="4"/>
      <c r="W1043" s="4"/>
      <c r="X1043">
        <f>IF(front!E1043&gt;$X$2,O1043,P1043)</f>
        <v>160491.9324937317</v>
      </c>
      <c r="Y1043">
        <f t="shared" si="271"/>
        <v>159912.8108316288</v>
      </c>
      <c r="Z1043">
        <f>SUMPRODUCT($B$7:$B$456,Y$7:Y$456,EXP(constants!$B$32+constants!$A$32*ABS($A$7:$A$456-$A1043)))</f>
        <v>1.3081693857096987E-5</v>
      </c>
      <c r="AA1043">
        <f t="shared" si="272"/>
        <v>159912.81081854709</v>
      </c>
      <c r="AB1043">
        <f t="shared" si="278"/>
        <v>159905.29534315359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1.7459129205635523E-5</v>
      </c>
      <c r="AL1043" s="17">
        <f t="shared" si="273"/>
        <v>1.0918418410202476E-10</v>
      </c>
      <c r="AQ1043">
        <f t="shared" si="280"/>
        <v>1.0918418410202476E-10</v>
      </c>
    </row>
    <row r="1044" spans="1:43" x14ac:dyDescent="0.2">
      <c r="A1044">
        <f>front!A1044</f>
        <v>670.26</v>
      </c>
      <c r="B1044" s="1">
        <f t="shared" si="279"/>
        <v>0.45000000000004547</v>
      </c>
      <c r="C1044">
        <f>front!D1044-front!B1044</f>
        <v>46138.899999999994</v>
      </c>
      <c r="D1044" s="2">
        <f>front!E1044-front!C1044</f>
        <v>53064.7</v>
      </c>
      <c r="E1044" s="2">
        <f>IF(front!F1044-front!C1044&gt;0,front!F1044-front!C1044,0)</f>
        <v>53064.7</v>
      </c>
      <c r="F1044" s="2">
        <f>front!I1044-front!H1044</f>
        <v>3761.4000000000015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48224.32207363296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55873.932635977711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55873.932635977711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3752.9722883569489</v>
      </c>
      <c r="M1044" s="4"/>
      <c r="N1044" s="4"/>
      <c r="O1044" s="4">
        <f t="shared" si="274"/>
        <v>160747.74024544322</v>
      </c>
      <c r="P1044" s="4">
        <f t="shared" si="275"/>
        <v>18624.64421199257</v>
      </c>
      <c r="Q1044" s="4">
        <f t="shared" si="275"/>
        <v>18624.64421199257</v>
      </c>
      <c r="R1044" s="4">
        <f t="shared" si="276"/>
        <v>1250.9907627856496</v>
      </c>
      <c r="S1044" s="4"/>
      <c r="T1044" s="4"/>
      <c r="U1044" s="4">
        <f t="shared" si="277"/>
        <v>1</v>
      </c>
      <c r="V1044" s="4"/>
      <c r="W1044" s="4"/>
      <c r="X1044">
        <f>IF(front!E1044&gt;$X$2,O1044,P1044)</f>
        <v>160747.74024544322</v>
      </c>
      <c r="Y1044">
        <f t="shared" si="271"/>
        <v>160168.61858334031</v>
      </c>
      <c r="Z1044">
        <f>SUMPRODUCT($B$7:$B$456,Y$7:Y$456,EXP(constants!$B$32+constants!$A$32*ABS($A$7:$A$456-$A1044)))</f>
        <v>1.2751103761956662E-5</v>
      </c>
      <c r="AA1044">
        <f t="shared" si="272"/>
        <v>160168.6185705892</v>
      </c>
      <c r="AB1044">
        <f t="shared" si="278"/>
        <v>160161.10309519569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1.7479466071859583E-5</v>
      </c>
      <c r="AL1044" s="17">
        <f t="shared" si="273"/>
        <v>1.0913677374880612E-10</v>
      </c>
      <c r="AQ1044">
        <f t="shared" si="280"/>
        <v>1.0913677374880612E-10</v>
      </c>
    </row>
    <row r="1045" spans="1:43" x14ac:dyDescent="0.2">
      <c r="A1045">
        <f>front!A1045</f>
        <v>670.71</v>
      </c>
      <c r="B1045" s="1">
        <f t="shared" si="279"/>
        <v>0.45000000000004547</v>
      </c>
      <c r="C1045">
        <f>front!D1045-front!B1045</f>
        <v>46138.899999999994</v>
      </c>
      <c r="D1045" s="2">
        <f>front!E1045-front!C1045</f>
        <v>53064.7</v>
      </c>
      <c r="E1045" s="2">
        <f>IF(front!F1045-front!C1045&gt;0,front!F1045-front!C1045,0)</f>
        <v>53064.7</v>
      </c>
      <c r="F1045" s="2">
        <f>front!I1045-front!H1045</f>
        <v>3761.4000000000015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48224.32207363296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55873.932635977711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55873.932635977711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3752.9722883569489</v>
      </c>
      <c r="M1045" s="4"/>
      <c r="N1045" s="4"/>
      <c r="O1045" s="4">
        <f t="shared" si="274"/>
        <v>160747.74024544322</v>
      </c>
      <c r="P1045" s="4">
        <f t="shared" si="275"/>
        <v>18624.64421199257</v>
      </c>
      <c r="Q1045" s="4">
        <f t="shared" si="275"/>
        <v>18624.64421199257</v>
      </c>
      <c r="R1045" s="4">
        <f t="shared" si="276"/>
        <v>1250.9907627856496</v>
      </c>
      <c r="S1045" s="4"/>
      <c r="T1045" s="4"/>
      <c r="U1045" s="4">
        <f t="shared" si="277"/>
        <v>1</v>
      </c>
      <c r="V1045" s="4"/>
      <c r="W1045" s="4"/>
      <c r="X1045">
        <f>IF(front!E1045&gt;$X$2,O1045,P1045)</f>
        <v>160747.74024544322</v>
      </c>
      <c r="Y1045">
        <f t="shared" si="271"/>
        <v>160168.61858334031</v>
      </c>
      <c r="Z1045">
        <f>SUMPRODUCT($B$7:$B$456,Y$7:Y$456,EXP(constants!$B$32+constants!$A$32*ABS($A$7:$A$456-$A1045)))</f>
        <v>1.2428868075060309E-5</v>
      </c>
      <c r="AA1045">
        <f t="shared" si="272"/>
        <v>160168.61857091144</v>
      </c>
      <c r="AB1045">
        <f t="shared" si="278"/>
        <v>160161.10309551793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1.7499760487033311E-5</v>
      </c>
      <c r="AL1045" s="17">
        <f t="shared" si="273"/>
        <v>1.0926348625731361E-10</v>
      </c>
      <c r="AQ1045">
        <f t="shared" si="280"/>
        <v>1.0926348625731361E-10</v>
      </c>
    </row>
    <row r="1046" spans="1:43" x14ac:dyDescent="0.2">
      <c r="A1046">
        <f>front!A1046</f>
        <v>671.16</v>
      </c>
      <c r="B1046" s="1">
        <f t="shared" si="279"/>
        <v>0.44999999999993179</v>
      </c>
      <c r="C1046">
        <f>front!D1046-front!B1046</f>
        <v>46290</v>
      </c>
      <c r="D1046" s="2">
        <f>front!E1046-front!C1046</f>
        <v>52627.8</v>
      </c>
      <c r="E1046" s="2">
        <f>IF(front!F1046-front!C1046&gt;0,front!F1046-front!C1046,0)</f>
        <v>52627.8</v>
      </c>
      <c r="F1046" s="2">
        <f>front!I1046-front!H1046</f>
        <v>3778.7000000000007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48390.712193682491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55390.229518127075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55390.229518127075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3770.2373586328167</v>
      </c>
      <c r="M1046" s="4"/>
      <c r="N1046" s="4"/>
      <c r="O1046" s="4">
        <f t="shared" si="274"/>
        <v>161302.37397894164</v>
      </c>
      <c r="P1046" s="4">
        <f t="shared" si="275"/>
        <v>18463.40983937569</v>
      </c>
      <c r="Q1046" s="4">
        <f t="shared" si="275"/>
        <v>18463.40983937569</v>
      </c>
      <c r="R1046" s="4">
        <f t="shared" si="276"/>
        <v>1256.7457862109391</v>
      </c>
      <c r="S1046" s="4"/>
      <c r="T1046" s="4"/>
      <c r="U1046" s="4">
        <f t="shared" si="277"/>
        <v>1</v>
      </c>
      <c r="V1046" s="4"/>
      <c r="W1046" s="4"/>
      <c r="X1046">
        <f>IF(front!E1046&gt;$X$2,O1046,P1046)</f>
        <v>161302.37397894164</v>
      </c>
      <c r="Y1046">
        <f t="shared" si="271"/>
        <v>160723.25231683874</v>
      </c>
      <c r="Z1046">
        <f>SUMPRODUCT($B$7:$B$456,Y$7:Y$456,EXP(constants!$B$32+constants!$A$32*ABS($A$7:$A$456-$A1046)))</f>
        <v>1.211477567049065E-5</v>
      </c>
      <c r="AA1046">
        <f t="shared" si="272"/>
        <v>160723.25230472395</v>
      </c>
      <c r="AB1046">
        <f t="shared" si="278"/>
        <v>160715.73682933045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1.7520012450841846E-5</v>
      </c>
      <c r="AL1046" s="17">
        <f t="shared" si="273"/>
        <v>1.0901242651456683E-10</v>
      </c>
      <c r="AQ1046">
        <f t="shared" si="280"/>
        <v>1.0901242651456683E-10</v>
      </c>
    </row>
    <row r="1047" spans="1:43" x14ac:dyDescent="0.2">
      <c r="A1047">
        <f>front!A1047</f>
        <v>671.61</v>
      </c>
      <c r="B1047" s="1">
        <f t="shared" si="279"/>
        <v>0.45000000000004547</v>
      </c>
      <c r="C1047">
        <f>front!D1047-front!B1047</f>
        <v>46290</v>
      </c>
      <c r="D1047" s="2">
        <f>front!E1047-front!C1047</f>
        <v>52627.8</v>
      </c>
      <c r="E1047" s="2">
        <f>IF(front!F1047-front!C1047&gt;0,front!F1047-front!C1047,0)</f>
        <v>52627.8</v>
      </c>
      <c r="F1047" s="2">
        <f>front!I1047-front!H1047</f>
        <v>3778.7000000000007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48390.712193682491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55390.229518127075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55390.229518127075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3770.2373586328167</v>
      </c>
      <c r="M1047" s="4"/>
      <c r="N1047" s="4"/>
      <c r="O1047" s="4">
        <f t="shared" si="274"/>
        <v>161302.37397894164</v>
      </c>
      <c r="P1047" s="4">
        <f t="shared" si="275"/>
        <v>18463.40983937569</v>
      </c>
      <c r="Q1047" s="4">
        <f t="shared" si="275"/>
        <v>18463.40983937569</v>
      </c>
      <c r="R1047" s="4">
        <f t="shared" si="276"/>
        <v>1256.7457862109391</v>
      </c>
      <c r="S1047" s="4"/>
      <c r="T1047" s="4"/>
      <c r="U1047" s="4">
        <f t="shared" si="277"/>
        <v>1</v>
      </c>
      <c r="V1047" s="4"/>
      <c r="W1047" s="4"/>
      <c r="X1047">
        <f>IF(front!E1047&gt;$X$2,O1047,P1047)</f>
        <v>161302.37397894164</v>
      </c>
      <c r="Y1047">
        <f t="shared" si="271"/>
        <v>160723.25231683874</v>
      </c>
      <c r="Z1047">
        <f>SUMPRODUCT($B$7:$B$456,Y$7:Y$456,EXP(constants!$B$32+constants!$A$32*ABS($A$7:$A$456-$A1047)))</f>
        <v>1.1808620757735336E-5</v>
      </c>
      <c r="AA1047">
        <f t="shared" si="272"/>
        <v>160723.25230503012</v>
      </c>
      <c r="AB1047">
        <f t="shared" si="278"/>
        <v>160715.73682963662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1.754022196350987E-5</v>
      </c>
      <c r="AL1047" s="17">
        <f t="shared" si="273"/>
        <v>1.0913817345779287E-10</v>
      </c>
      <c r="AQ1047">
        <f t="shared" si="280"/>
        <v>1.0913817345779287E-10</v>
      </c>
    </row>
    <row r="1048" spans="1:43" x14ac:dyDescent="0.2">
      <c r="A1048">
        <f>front!A1048</f>
        <v>672.06</v>
      </c>
      <c r="B1048" s="1">
        <f t="shared" si="279"/>
        <v>0.44999999999993179</v>
      </c>
      <c r="C1048">
        <f>front!D1048-front!B1048</f>
        <v>46434</v>
      </c>
      <c r="D1048" s="2">
        <f>front!E1048-front!C1048</f>
        <v>51084.800000000003</v>
      </c>
      <c r="E1048" s="2">
        <f>IF(front!F1048-front!C1048&gt;0,front!F1048-front!C1048,0)</f>
        <v>51084.800000000003</v>
      </c>
      <c r="F1048" s="2">
        <f>front!I1048-front!H1048</f>
        <v>7319.6999999999989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48549.312986721947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53683.237404966196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53683.237404966196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7308.5443848068489</v>
      </c>
      <c r="M1048" s="4"/>
      <c r="N1048" s="4"/>
      <c r="O1048" s="4">
        <f t="shared" si="274"/>
        <v>161831.04328907316</v>
      </c>
      <c r="P1048" s="4">
        <f t="shared" si="275"/>
        <v>17894.412468322065</v>
      </c>
      <c r="Q1048" s="4">
        <f t="shared" si="275"/>
        <v>17894.412468322065</v>
      </c>
      <c r="R1048" s="4">
        <f t="shared" si="276"/>
        <v>2436.181461602283</v>
      </c>
      <c r="S1048" s="4"/>
      <c r="T1048" s="4"/>
      <c r="U1048" s="4">
        <f t="shared" si="277"/>
        <v>1</v>
      </c>
      <c r="V1048" s="4"/>
      <c r="W1048" s="4"/>
      <c r="X1048">
        <f>IF(front!E1048&gt;$X$2,O1048,P1048)</f>
        <v>161831.04328907316</v>
      </c>
      <c r="Y1048">
        <f t="shared" si="271"/>
        <v>161251.92162697026</v>
      </c>
      <c r="Z1048">
        <f>SUMPRODUCT($B$7:$B$456,Y$7:Y$456,EXP(constants!$B$32+constants!$A$32*ABS($A$7:$A$456-$A1048)))</f>
        <v>1.1510202746855429E-5</v>
      </c>
      <c r="AA1048">
        <f t="shared" si="272"/>
        <v>161251.92161546004</v>
      </c>
      <c r="AB1048">
        <f t="shared" si="278"/>
        <v>161244.40614006654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1.7560389025801517E-5</v>
      </c>
      <c r="AL1048" s="17">
        <f t="shared" si="273"/>
        <v>1.0890541536397556E-10</v>
      </c>
      <c r="AQ1048">
        <f t="shared" si="280"/>
        <v>1.0890541536397556E-10</v>
      </c>
    </row>
    <row r="1049" spans="1:43" x14ac:dyDescent="0.2">
      <c r="A1049">
        <f>front!A1049</f>
        <v>672.52</v>
      </c>
      <c r="B1049" s="1">
        <f t="shared" si="279"/>
        <v>0.46000000000003638</v>
      </c>
      <c r="C1049">
        <f>front!D1049-front!B1049</f>
        <v>46434</v>
      </c>
      <c r="D1049" s="2">
        <f>front!E1049-front!C1049</f>
        <v>51084.800000000003</v>
      </c>
      <c r="E1049" s="2">
        <f>IF(front!F1049-front!C1049&gt;0,front!F1049-front!C1049,0)</f>
        <v>51084.800000000003</v>
      </c>
      <c r="F1049" s="2">
        <f>front!I1049-front!H1049</f>
        <v>7319.6999999999989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48549.312986721947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53683.237404966196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53683.237404966196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7308.5443848068489</v>
      </c>
      <c r="M1049" s="4"/>
      <c r="N1049" s="4"/>
      <c r="O1049" s="4">
        <f t="shared" si="274"/>
        <v>161831.04328907316</v>
      </c>
      <c r="P1049" s="4">
        <f t="shared" si="275"/>
        <v>17894.412468322065</v>
      </c>
      <c r="Q1049" s="4">
        <f t="shared" si="275"/>
        <v>17894.412468322065</v>
      </c>
      <c r="R1049" s="4">
        <f t="shared" si="276"/>
        <v>2436.181461602283</v>
      </c>
      <c r="S1049" s="4"/>
      <c r="T1049" s="4"/>
      <c r="U1049" s="4">
        <f t="shared" si="277"/>
        <v>1</v>
      </c>
      <c r="V1049" s="4"/>
      <c r="W1049" s="4"/>
      <c r="X1049">
        <f>IF(front!E1049&gt;$X$2,O1049,P1049)</f>
        <v>161831.04328907316</v>
      </c>
      <c r="Y1049">
        <f t="shared" si="271"/>
        <v>161251.92162697026</v>
      </c>
      <c r="Z1049">
        <f>SUMPRODUCT($B$7:$B$456,Y$7:Y$456,EXP(constants!$B$32+constants!$A$32*ABS($A$7:$A$456-$A1049)))</f>
        <v>1.1212946378934187E-5</v>
      </c>
      <c r="AA1049">
        <f t="shared" si="272"/>
        <v>161251.92161575731</v>
      </c>
      <c r="AB1049">
        <f t="shared" si="278"/>
        <v>161244.4061403638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1.7580960370524152E-5</v>
      </c>
      <c r="AL1049" s="17">
        <f t="shared" si="273"/>
        <v>1.0903299402039328E-10</v>
      </c>
      <c r="AQ1049">
        <f t="shared" si="280"/>
        <v>1.0903299402039328E-10</v>
      </c>
    </row>
    <row r="1050" spans="1:43" x14ac:dyDescent="0.2">
      <c r="A1050">
        <f>front!A1050</f>
        <v>672.97</v>
      </c>
      <c r="B1050" s="1">
        <f t="shared" si="279"/>
        <v>0.45000000000004547</v>
      </c>
      <c r="C1050">
        <f>front!D1050-front!B1050</f>
        <v>46646.400000000001</v>
      </c>
      <c r="D1050" s="2">
        <f>front!E1050-front!C1050</f>
        <v>52661</v>
      </c>
      <c r="E1050" s="2">
        <f>IF(front!F1050-front!C1050&gt;0,front!F1050-front!C1050,0)</f>
        <v>52661</v>
      </c>
      <c r="F1050" s="2">
        <f>front!I1050-front!H1050</f>
        <v>6717.2999999999993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48783.299630211521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55426.979453706401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55426.979453706401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6705.6770775969208</v>
      </c>
      <c r="M1050" s="4"/>
      <c r="N1050" s="4"/>
      <c r="O1050" s="4">
        <f t="shared" si="274"/>
        <v>162610.99876737173</v>
      </c>
      <c r="P1050" s="4">
        <f t="shared" si="275"/>
        <v>18475.659817902131</v>
      </c>
      <c r="Q1050" s="4">
        <f t="shared" si="275"/>
        <v>18475.659817902131</v>
      </c>
      <c r="R1050" s="4">
        <f t="shared" si="276"/>
        <v>2235.2256925323068</v>
      </c>
      <c r="S1050" s="4"/>
      <c r="T1050" s="4"/>
      <c r="U1050" s="4">
        <f t="shared" si="277"/>
        <v>1</v>
      </c>
      <c r="V1050" s="4"/>
      <c r="W1050" s="4"/>
      <c r="X1050">
        <f>IF(front!E1050&gt;$X$2,O1050,P1050)</f>
        <v>162610.99876737173</v>
      </c>
      <c r="Y1050">
        <f t="shared" si="271"/>
        <v>162031.87710526882</v>
      </c>
      <c r="Z1050">
        <f>SUMPRODUCT($B$7:$B$456,Y$7:Y$456,EXP(constants!$B$32+constants!$A$32*ABS($A$7:$A$456-$A1050)))</f>
        <v>1.0929581774112448E-5</v>
      </c>
      <c r="AA1050">
        <f t="shared" si="272"/>
        <v>162031.87709433923</v>
      </c>
      <c r="AB1050">
        <f t="shared" si="278"/>
        <v>162024.36161894572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1.7601041593242288E-5</v>
      </c>
      <c r="AL1050" s="17">
        <f t="shared" si="273"/>
        <v>1.0863206876652909E-10</v>
      </c>
      <c r="AQ1050">
        <f t="shared" si="280"/>
        <v>1.0863206876652909E-10</v>
      </c>
    </row>
    <row r="1051" spans="1:43" x14ac:dyDescent="0.2">
      <c r="A1051">
        <f>front!A1051</f>
        <v>673.42</v>
      </c>
      <c r="B1051" s="1">
        <f t="shared" si="279"/>
        <v>0.44999999999993179</v>
      </c>
      <c r="C1051">
        <f>front!D1051-front!B1051</f>
        <v>46646.400000000001</v>
      </c>
      <c r="D1051" s="2">
        <f>front!E1051-front!C1051</f>
        <v>52661</v>
      </c>
      <c r="E1051" s="2">
        <f>IF(front!F1051-front!C1051&gt;0,front!F1051-front!C1051,0)</f>
        <v>52661</v>
      </c>
      <c r="F1051" s="2">
        <f>front!I1051-front!H1051</f>
        <v>6717.2999999999993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48783.299630211521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55426.979453706401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55426.979453706401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6705.6770775969208</v>
      </c>
      <c r="M1051" s="4"/>
      <c r="N1051" s="4"/>
      <c r="O1051" s="4">
        <f t="shared" si="274"/>
        <v>162610.99876737173</v>
      </c>
      <c r="P1051" s="4">
        <f t="shared" si="275"/>
        <v>18475.659817902131</v>
      </c>
      <c r="Q1051" s="4">
        <f t="shared" si="275"/>
        <v>18475.659817902131</v>
      </c>
      <c r="R1051" s="4">
        <f t="shared" si="276"/>
        <v>2235.2256925323068</v>
      </c>
      <c r="S1051" s="4"/>
      <c r="T1051" s="4"/>
      <c r="U1051" s="4">
        <f t="shared" si="277"/>
        <v>1</v>
      </c>
      <c r="V1051" s="4"/>
      <c r="W1051" s="4"/>
      <c r="X1051">
        <f>IF(front!E1051&gt;$X$2,O1051,P1051)</f>
        <v>162610.99876737173</v>
      </c>
      <c r="Y1051">
        <f t="shared" si="271"/>
        <v>162031.87710526882</v>
      </c>
      <c r="Z1051">
        <f>SUMPRODUCT($B$7:$B$456,Y$7:Y$456,EXP(constants!$B$32+constants!$A$32*ABS($A$7:$A$456-$A1051)))</f>
        <v>1.0653378132747868E-5</v>
      </c>
      <c r="AA1051">
        <f t="shared" si="272"/>
        <v>162031.87709461545</v>
      </c>
      <c r="AB1051">
        <f t="shared" si="278"/>
        <v>162024.36161922195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1.7621080371104757E-5</v>
      </c>
      <c r="AL1051" s="17">
        <f t="shared" si="273"/>
        <v>1.0875574632731193E-10</v>
      </c>
      <c r="AQ1051">
        <f t="shared" si="280"/>
        <v>1.0875574632731193E-10</v>
      </c>
    </row>
    <row r="1052" spans="1:43" x14ac:dyDescent="0.2">
      <c r="A1052">
        <f>front!A1052</f>
        <v>673.87</v>
      </c>
      <c r="B1052" s="1">
        <f t="shared" si="279"/>
        <v>0.45000000000004547</v>
      </c>
      <c r="C1052">
        <f>front!D1052-front!B1052</f>
        <v>46597.4</v>
      </c>
      <c r="D1052" s="2">
        <f>front!E1052-front!C1052</f>
        <v>50510.400000000001</v>
      </c>
      <c r="E1052" s="2">
        <f>IF(front!F1052-front!C1052&gt;0,front!F1052-front!C1052,0)</f>
        <v>50510.400000000001</v>
      </c>
      <c r="F1052" s="2">
        <f>front!I1052-front!H1052</f>
        <v>4050.2000000000007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48729.314413724991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53048.22381123239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53048.22381123239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4041.2032272158895</v>
      </c>
      <c r="M1052" s="4"/>
      <c r="N1052" s="4"/>
      <c r="O1052" s="4">
        <f t="shared" si="274"/>
        <v>162431.04804574995</v>
      </c>
      <c r="P1052" s="4">
        <f t="shared" si="275"/>
        <v>17682.741270410796</v>
      </c>
      <c r="Q1052" s="4">
        <f t="shared" si="275"/>
        <v>17682.741270410796</v>
      </c>
      <c r="R1052" s="4">
        <f t="shared" si="276"/>
        <v>1347.0677424052965</v>
      </c>
      <c r="S1052" s="4"/>
      <c r="T1052" s="4"/>
      <c r="U1052" s="4">
        <f t="shared" si="277"/>
        <v>1</v>
      </c>
      <c r="V1052" s="4"/>
      <c r="W1052" s="4"/>
      <c r="X1052">
        <f>IF(front!E1052&gt;$X$2,O1052,P1052)</f>
        <v>162431.04804574995</v>
      </c>
      <c r="Y1052">
        <f t="shared" si="271"/>
        <v>161851.92638364705</v>
      </c>
      <c r="Z1052">
        <f>SUMPRODUCT($B$7:$B$456,Y$7:Y$456,EXP(constants!$B$32+constants!$A$32*ABS($A$7:$A$456-$A1052)))</f>
        <v>1.0384154488704223E-5</v>
      </c>
      <c r="AA1052">
        <f t="shared" si="272"/>
        <v>161851.92637326289</v>
      </c>
      <c r="AB1052">
        <f t="shared" si="278"/>
        <v>161844.41089786938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1.7641076706991842E-5</v>
      </c>
      <c r="AL1052" s="17">
        <f t="shared" si="273"/>
        <v>1.0900022193614151E-10</v>
      </c>
      <c r="AQ1052">
        <f t="shared" si="280"/>
        <v>1.0900022193614151E-10</v>
      </c>
    </row>
    <row r="1053" spans="1:43" x14ac:dyDescent="0.2">
      <c r="A1053">
        <f>front!A1053</f>
        <v>674.32</v>
      </c>
      <c r="B1053" s="1">
        <f t="shared" si="279"/>
        <v>0.45000000000004547</v>
      </c>
      <c r="C1053">
        <f>front!D1053-front!B1053</f>
        <v>46597.4</v>
      </c>
      <c r="D1053" s="2">
        <f>front!E1053-front!C1053</f>
        <v>50510.400000000001</v>
      </c>
      <c r="E1053" s="2">
        <f>IF(front!F1053-front!C1053&gt;0,front!F1053-front!C1053,0)</f>
        <v>50510.400000000001</v>
      </c>
      <c r="F1053" s="2">
        <f>front!I1053-front!H1053</f>
        <v>4050.2000000000007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48729.314413724991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53048.22381123239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53048.22381123239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4041.2032272158895</v>
      </c>
      <c r="M1053" s="4"/>
      <c r="N1053" s="4"/>
      <c r="O1053" s="4">
        <f t="shared" si="274"/>
        <v>162431.04804574995</v>
      </c>
      <c r="P1053" s="4">
        <f t="shared" si="275"/>
        <v>17682.741270410796</v>
      </c>
      <c r="Q1053" s="4">
        <f t="shared" si="275"/>
        <v>17682.741270410796</v>
      </c>
      <c r="R1053" s="4">
        <f t="shared" si="276"/>
        <v>1347.0677424052965</v>
      </c>
      <c r="S1053" s="4"/>
      <c r="T1053" s="4"/>
      <c r="U1053" s="4">
        <f t="shared" si="277"/>
        <v>1</v>
      </c>
      <c r="V1053" s="4"/>
      <c r="W1053" s="4"/>
      <c r="X1053">
        <f>IF(front!E1053&gt;$X$2,O1053,P1053)</f>
        <v>162431.04804574995</v>
      </c>
      <c r="Y1053">
        <f t="shared" si="271"/>
        <v>161851.92638364705</v>
      </c>
      <c r="Z1053">
        <f>SUMPRODUCT($B$7:$B$456,Y$7:Y$456,EXP(constants!$B$32+constants!$A$32*ABS($A$7:$A$456-$A1053)))</f>
        <v>1.0121734449076848E-5</v>
      </c>
      <c r="AA1053">
        <f t="shared" si="272"/>
        <v>161851.92637352532</v>
      </c>
      <c r="AB1053">
        <f t="shared" si="278"/>
        <v>161844.41089813181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1.7661030604260516E-5</v>
      </c>
      <c r="AL1053" s="17">
        <f t="shared" si="273"/>
        <v>1.0912351255290941E-10</v>
      </c>
      <c r="AQ1053">
        <f t="shared" si="280"/>
        <v>1.0912351255290941E-10</v>
      </c>
    </row>
    <row r="1054" spans="1:43" x14ac:dyDescent="0.2">
      <c r="A1054">
        <f>front!A1054</f>
        <v>674.77</v>
      </c>
      <c r="B1054" s="1">
        <f t="shared" si="279"/>
        <v>0.44999999999993179</v>
      </c>
      <c r="C1054">
        <f>front!D1054-front!B1054</f>
        <v>46675.3</v>
      </c>
      <c r="D1054" s="2">
        <f>front!E1054-front!C1054</f>
        <v>52391.3</v>
      </c>
      <c r="E1054" s="2">
        <f>IF(front!F1054-front!C1054&gt;0,front!F1054-front!C1054,0)</f>
        <v>52391.3</v>
      </c>
      <c r="F1054" s="2">
        <f>front!I1054-front!H1054</f>
        <v>3998.1999999999989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48815.141345698765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55128.470792300548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55128.470792300548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3989.3033585309568</v>
      </c>
      <c r="M1054" s="4"/>
      <c r="N1054" s="4"/>
      <c r="O1054" s="4">
        <f t="shared" si="274"/>
        <v>162717.13781899589</v>
      </c>
      <c r="P1054" s="4">
        <f t="shared" si="275"/>
        <v>18376.156930766847</v>
      </c>
      <c r="Q1054" s="4">
        <f t="shared" si="275"/>
        <v>18376.156930766847</v>
      </c>
      <c r="R1054" s="4">
        <f t="shared" si="276"/>
        <v>1329.7677861769855</v>
      </c>
      <c r="S1054" s="4"/>
      <c r="T1054" s="4"/>
      <c r="U1054" s="4">
        <f t="shared" si="277"/>
        <v>1</v>
      </c>
      <c r="V1054" s="4"/>
      <c r="W1054" s="4"/>
      <c r="X1054">
        <f>IF(front!E1054&gt;$X$2,O1054,P1054)</f>
        <v>162717.13781899589</v>
      </c>
      <c r="Y1054">
        <f t="shared" si="271"/>
        <v>162138.01615689299</v>
      </c>
      <c r="Z1054">
        <f>SUMPRODUCT($B$7:$B$456,Y$7:Y$456,EXP(constants!$B$32+constants!$A$32*ABS($A$7:$A$456-$A1054)))</f>
        <v>9.8659460786213397E-6</v>
      </c>
      <c r="AA1054">
        <f t="shared" si="272"/>
        <v>162138.01614702705</v>
      </c>
      <c r="AB1054">
        <f t="shared" si="278"/>
        <v>162130.50067163355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1.7680942066797943E-5</v>
      </c>
      <c r="AL1054" s="17">
        <f t="shared" si="273"/>
        <v>1.090537683751902E-10</v>
      </c>
      <c r="AQ1054">
        <f t="shared" si="280"/>
        <v>1.090537683751902E-10</v>
      </c>
    </row>
    <row r="1055" spans="1:43" x14ac:dyDescent="0.2">
      <c r="A1055">
        <f>front!A1055</f>
        <v>675.22</v>
      </c>
      <c r="B1055" s="1">
        <f t="shared" si="279"/>
        <v>0.45000000000004547</v>
      </c>
      <c r="C1055">
        <f>front!D1055-front!B1055</f>
        <v>46675.3</v>
      </c>
      <c r="D1055" s="2">
        <f>front!E1055-front!C1055</f>
        <v>52391.3</v>
      </c>
      <c r="E1055" s="2">
        <f>IF(front!F1055-front!C1055&gt;0,front!F1055-front!C1055,0)</f>
        <v>52391.3</v>
      </c>
      <c r="F1055" s="2">
        <f>front!I1055-front!H1055</f>
        <v>3998.1999999999989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48815.141345698765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55128.470792300548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55128.470792300548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3989.3033585309568</v>
      </c>
      <c r="M1055" s="4"/>
      <c r="N1055" s="4"/>
      <c r="O1055" s="4">
        <f t="shared" si="274"/>
        <v>162717.13781899589</v>
      </c>
      <c r="P1055" s="4">
        <f t="shared" si="275"/>
        <v>18376.156930766847</v>
      </c>
      <c r="Q1055" s="4">
        <f t="shared" si="275"/>
        <v>18376.156930766847</v>
      </c>
      <c r="R1055" s="4">
        <f t="shared" si="276"/>
        <v>1329.7677861769855</v>
      </c>
      <c r="S1055" s="4"/>
      <c r="T1055" s="4"/>
      <c r="U1055" s="4">
        <f t="shared" si="277"/>
        <v>1</v>
      </c>
      <c r="V1055" s="4"/>
      <c r="W1055" s="4"/>
      <c r="X1055">
        <f>IF(front!E1055&gt;$X$2,O1055,P1055)</f>
        <v>162717.13781899589</v>
      </c>
      <c r="Y1055">
        <f t="shared" si="271"/>
        <v>162138.01615689299</v>
      </c>
      <c r="Z1055">
        <f>SUMPRODUCT($B$7:$B$456,Y$7:Y$456,EXP(constants!$B$32+constants!$A$32*ABS($A$7:$A$456-$A1055)))</f>
        <v>9.6166217871029822E-6</v>
      </c>
      <c r="AA1055">
        <f t="shared" si="272"/>
        <v>162138.01614727636</v>
      </c>
      <c r="AB1055">
        <f t="shared" si="278"/>
        <v>162130.50067188285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1.7700811098960399E-5</v>
      </c>
      <c r="AL1055" s="17">
        <f t="shared" si="273"/>
        <v>1.091763180006643E-10</v>
      </c>
      <c r="AQ1055">
        <f t="shared" si="280"/>
        <v>1.091763180006643E-10</v>
      </c>
    </row>
    <row r="1056" spans="1:43" x14ac:dyDescent="0.2">
      <c r="A1056">
        <f>front!A1056</f>
        <v>675.67</v>
      </c>
      <c r="B1056" s="1">
        <f t="shared" si="279"/>
        <v>0.44999999999993179</v>
      </c>
      <c r="C1056">
        <f>front!D1056-front!B1056</f>
        <v>46842.700000000004</v>
      </c>
      <c r="D1056" s="2">
        <f>front!E1056-front!C1056</f>
        <v>53193.7</v>
      </c>
      <c r="E1056" s="2">
        <f>IF(front!F1056-front!C1056&gt;0,front!F1056-front!C1056,0)</f>
        <v>53193.7</v>
      </c>
      <c r="F1056" s="2">
        <f>front!I1056-front!H1056</f>
        <v>4195.8999999999996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48999.601842501237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56016.790339539264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56016.790339539264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4186.6287179474866</v>
      </c>
      <c r="M1056" s="4"/>
      <c r="N1056" s="4"/>
      <c r="O1056" s="4">
        <f t="shared" si="274"/>
        <v>163332.0061416708</v>
      </c>
      <c r="P1056" s="4">
        <f t="shared" si="275"/>
        <v>18672.26344651309</v>
      </c>
      <c r="Q1056" s="4">
        <f t="shared" si="275"/>
        <v>18672.26344651309</v>
      </c>
      <c r="R1056" s="4">
        <f t="shared" si="276"/>
        <v>1395.5429059824955</v>
      </c>
      <c r="S1056" s="4"/>
      <c r="T1056" s="4"/>
      <c r="U1056" s="4">
        <f t="shared" si="277"/>
        <v>1</v>
      </c>
      <c r="V1056" s="4"/>
      <c r="W1056" s="4"/>
      <c r="X1056">
        <f>IF(front!E1056&gt;$X$2,O1056,P1056)</f>
        <v>163332.0061416708</v>
      </c>
      <c r="Y1056">
        <f t="shared" si="271"/>
        <v>162752.8844795679</v>
      </c>
      <c r="Z1056">
        <f>SUMPRODUCT($B$7:$B$456,Y$7:Y$456,EXP(constants!$B$32+constants!$A$32*ABS($A$7:$A$456-$A1056)))</f>
        <v>9.3735982194935508E-6</v>
      </c>
      <c r="AA1056">
        <f t="shared" si="272"/>
        <v>162752.88447019432</v>
      </c>
      <c r="AB1056">
        <f t="shared" si="278"/>
        <v>162745.36899480081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1.772063770560539E-5</v>
      </c>
      <c r="AL1056" s="17">
        <f t="shared" si="273"/>
        <v>1.0888566485828243E-10</v>
      </c>
      <c r="AQ1056">
        <f t="shared" si="280"/>
        <v>1.0888566485828243E-10</v>
      </c>
    </row>
    <row r="1057" spans="1:43" x14ac:dyDescent="0.2">
      <c r="A1057">
        <f>front!A1057</f>
        <v>676.12</v>
      </c>
      <c r="B1057" s="1">
        <f t="shared" si="279"/>
        <v>0.45000000000004547</v>
      </c>
      <c r="C1057">
        <f>front!D1057-front!B1057</f>
        <v>46842.700000000004</v>
      </c>
      <c r="D1057" s="2">
        <f>front!E1057-front!C1057</f>
        <v>53193.7</v>
      </c>
      <c r="E1057" s="2">
        <f>IF(front!F1057-front!C1057&gt;0,front!F1057-front!C1057,0)</f>
        <v>53193.7</v>
      </c>
      <c r="F1057" s="2">
        <f>front!I1057-front!H1057</f>
        <v>4195.8999999999996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48999.601842501237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56016.790339539264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56016.790339539264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4186.6287179474866</v>
      </c>
      <c r="M1057" s="4"/>
      <c r="N1057" s="4"/>
      <c r="O1057" s="4">
        <f t="shared" si="274"/>
        <v>163332.0061416708</v>
      </c>
      <c r="P1057" s="4">
        <f t="shared" si="275"/>
        <v>18672.26344651309</v>
      </c>
      <c r="Q1057" s="4">
        <f t="shared" si="275"/>
        <v>18672.26344651309</v>
      </c>
      <c r="R1057" s="4">
        <f t="shared" si="276"/>
        <v>1395.5429059824955</v>
      </c>
      <c r="S1057" s="4"/>
      <c r="T1057" s="4"/>
      <c r="U1057" s="4">
        <f t="shared" si="277"/>
        <v>1</v>
      </c>
      <c r="V1057" s="4"/>
      <c r="W1057" s="4"/>
      <c r="X1057">
        <f>IF(front!E1057&gt;$X$2,O1057,P1057)</f>
        <v>163332.0061416708</v>
      </c>
      <c r="Y1057">
        <f t="shared" si="271"/>
        <v>162752.8844795679</v>
      </c>
      <c r="Z1057">
        <f>SUMPRODUCT($B$7:$B$456,Y$7:Y$456,EXP(constants!$B$32+constants!$A$32*ABS($A$7:$A$456-$A1057)))</f>
        <v>9.1367161489420792E-6</v>
      </c>
      <c r="AA1057">
        <f t="shared" si="272"/>
        <v>162752.88447043119</v>
      </c>
      <c r="AB1057">
        <f t="shared" si="278"/>
        <v>162745.36899503769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1.7740421892066136E-5</v>
      </c>
      <c r="AL1057" s="17">
        <f t="shared" si="273"/>
        <v>1.0900723013880084E-10</v>
      </c>
      <c r="AQ1057">
        <f t="shared" si="280"/>
        <v>1.0900723013880084E-10</v>
      </c>
    </row>
    <row r="1058" spans="1:43" x14ac:dyDescent="0.2">
      <c r="A1058">
        <f>front!A1058</f>
        <v>676.57</v>
      </c>
      <c r="B1058" s="1">
        <f t="shared" si="279"/>
        <v>0.45000000000004547</v>
      </c>
      <c r="C1058">
        <f>front!D1058-front!B1058</f>
        <v>47044.3</v>
      </c>
      <c r="D1058" s="2">
        <f>front!E1058-front!C1058</f>
        <v>52792.1</v>
      </c>
      <c r="E1058" s="2">
        <f>IF(front!F1058-front!C1058&gt;0,front!F1058-front!C1058,0)</f>
        <v>52792.1</v>
      </c>
      <c r="F1058" s="2">
        <f>front!I1058-front!H1058</f>
        <v>4294.8000000000011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49221.794128266236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55572.107736683836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55572.107736683836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4285.347817943677</v>
      </c>
      <c r="M1058" s="4"/>
      <c r="N1058" s="4"/>
      <c r="O1058" s="4">
        <f t="shared" si="274"/>
        <v>164072.6470942208</v>
      </c>
      <c r="P1058" s="4">
        <f t="shared" si="275"/>
        <v>18524.035912227944</v>
      </c>
      <c r="Q1058" s="4">
        <f t="shared" si="275"/>
        <v>18524.035912227944</v>
      </c>
      <c r="R1058" s="4">
        <f t="shared" si="276"/>
        <v>1428.4492726478925</v>
      </c>
      <c r="S1058" s="4"/>
      <c r="T1058" s="4"/>
      <c r="U1058" s="4">
        <f t="shared" si="277"/>
        <v>1</v>
      </c>
      <c r="V1058" s="4"/>
      <c r="W1058" s="4"/>
      <c r="X1058">
        <f>IF(front!E1058&gt;$X$2,O1058,P1058)</f>
        <v>164072.6470942208</v>
      </c>
      <c r="Y1058">
        <f t="shared" si="271"/>
        <v>163493.52543211789</v>
      </c>
      <c r="Z1058">
        <f>SUMPRODUCT($B$7:$B$456,Y$7:Y$456,EXP(constants!$B$32+constants!$A$32*ABS($A$7:$A$456-$A1058)))</f>
        <v>8.9058203724513103E-6</v>
      </c>
      <c r="AA1058">
        <f t="shared" si="272"/>
        <v>163493.52542321206</v>
      </c>
      <c r="AB1058">
        <f t="shared" si="278"/>
        <v>163486.00994781856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1.7760163664139766E-5</v>
      </c>
      <c r="AL1058" s="17">
        <f t="shared" si="273"/>
        <v>1.0863414961199709E-10</v>
      </c>
      <c r="AQ1058">
        <f t="shared" si="280"/>
        <v>1.0863414961199709E-10</v>
      </c>
    </row>
    <row r="1059" spans="1:43" x14ac:dyDescent="0.2">
      <c r="A1059">
        <f>front!A1059</f>
        <v>677.02</v>
      </c>
      <c r="B1059" s="1">
        <f t="shared" si="279"/>
        <v>0.44999999999993179</v>
      </c>
      <c r="C1059">
        <f>front!D1059-front!B1059</f>
        <v>47044.3</v>
      </c>
      <c r="D1059" s="2">
        <f>front!E1059-front!C1059</f>
        <v>52792.1</v>
      </c>
      <c r="E1059" s="2">
        <f>IF(front!F1059-front!C1059&gt;0,front!F1059-front!C1059,0)</f>
        <v>52792.1</v>
      </c>
      <c r="F1059" s="2">
        <f>front!I1059-front!H1059</f>
        <v>4294.8000000000011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49221.794128266236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55572.107736683836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55572.107736683836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4285.347817943677</v>
      </c>
      <c r="M1059" s="4"/>
      <c r="N1059" s="4"/>
      <c r="O1059" s="4">
        <f t="shared" si="274"/>
        <v>164072.6470942208</v>
      </c>
      <c r="P1059" s="4">
        <f t="shared" si="275"/>
        <v>18524.035912227944</v>
      </c>
      <c r="Q1059" s="4">
        <f t="shared" si="275"/>
        <v>18524.035912227944</v>
      </c>
      <c r="R1059" s="4">
        <f t="shared" si="276"/>
        <v>1428.4492726478925</v>
      </c>
      <c r="S1059" s="4"/>
      <c r="T1059" s="4"/>
      <c r="U1059" s="4">
        <f t="shared" si="277"/>
        <v>1</v>
      </c>
      <c r="V1059" s="4"/>
      <c r="W1059" s="4"/>
      <c r="X1059">
        <f>IF(front!E1059&gt;$X$2,O1059,P1059)</f>
        <v>164072.6470942208</v>
      </c>
      <c r="Y1059">
        <f t="shared" si="271"/>
        <v>163493.52543211789</v>
      </c>
      <c r="Z1059">
        <f>SUMPRODUCT($B$7:$B$456,Y$7:Y$456,EXP(constants!$B$32+constants!$A$32*ABS($A$7:$A$456-$A1059)))</f>
        <v>8.6807596091898814E-6</v>
      </c>
      <c r="AA1059">
        <f t="shared" si="272"/>
        <v>163493.52542343712</v>
      </c>
      <c r="AB1059">
        <f t="shared" si="278"/>
        <v>163486.00994804362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1.7779863028108092E-5</v>
      </c>
      <c r="AL1059" s="17">
        <f t="shared" si="273"/>
        <v>1.0875464532872623E-10</v>
      </c>
      <c r="AQ1059">
        <f t="shared" si="280"/>
        <v>1.0875464532872623E-10</v>
      </c>
    </row>
    <row r="1060" spans="1:43" x14ac:dyDescent="0.2">
      <c r="A1060">
        <f>front!A1060</f>
        <v>677.47</v>
      </c>
      <c r="B1060" s="1">
        <f t="shared" si="279"/>
        <v>0.45000000000004547</v>
      </c>
      <c r="C1060">
        <f>front!D1060-front!B1060</f>
        <v>47037.700000000004</v>
      </c>
      <c r="D1060" s="2">
        <f>front!E1060-front!C1060</f>
        <v>52954.400000000001</v>
      </c>
      <c r="E1060" s="2">
        <f>IF(front!F1060-front!C1060&gt;0,front!F1060-front!C1060,0)</f>
        <v>52954.400000000001</v>
      </c>
      <c r="F1060" s="2">
        <f>front!I1060-front!H1060</f>
        <v>4234.7999999999993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49214.519192031723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55751.798247057523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55751.798247057523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4225.4570193538966</v>
      </c>
      <c r="M1060" s="4"/>
      <c r="N1060" s="4"/>
      <c r="O1060" s="4">
        <f t="shared" si="274"/>
        <v>164048.39730677241</v>
      </c>
      <c r="P1060" s="4">
        <f t="shared" si="275"/>
        <v>18583.932749019172</v>
      </c>
      <c r="Q1060" s="4">
        <f t="shared" si="275"/>
        <v>18583.932749019172</v>
      </c>
      <c r="R1060" s="4">
        <f t="shared" si="276"/>
        <v>1408.4856731179655</v>
      </c>
      <c r="S1060" s="4"/>
      <c r="T1060" s="4"/>
      <c r="U1060" s="4">
        <f t="shared" si="277"/>
        <v>1</v>
      </c>
      <c r="V1060" s="4"/>
      <c r="W1060" s="4"/>
      <c r="X1060">
        <f>IF(front!E1060&gt;$X$2,O1060,P1060)</f>
        <v>164048.39730677241</v>
      </c>
      <c r="Y1060">
        <f t="shared" si="271"/>
        <v>163469.27564466951</v>
      </c>
      <c r="Z1060">
        <f>SUMPRODUCT($B$7:$B$456,Y$7:Y$456,EXP(constants!$B$32+constants!$A$32*ABS($A$7:$A$456-$A1060)))</f>
        <v>8.4613864013743243E-6</v>
      </c>
      <c r="AA1060">
        <f t="shared" si="272"/>
        <v>163469.27563620813</v>
      </c>
      <c r="AB1060">
        <f t="shared" si="278"/>
        <v>163461.76016081462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1.7799519990697033E-5</v>
      </c>
      <c r="AL1060" s="17">
        <f t="shared" si="273"/>
        <v>1.0889103343305347E-10</v>
      </c>
      <c r="AQ1060">
        <f t="shared" si="280"/>
        <v>1.0889103343305347E-10</v>
      </c>
    </row>
    <row r="1061" spans="1:43" x14ac:dyDescent="0.2">
      <c r="A1061">
        <f>front!A1061</f>
        <v>677.93</v>
      </c>
      <c r="B1061" s="1">
        <f t="shared" si="279"/>
        <v>0.45999999999992269</v>
      </c>
      <c r="C1061">
        <f>front!D1061-front!B1061</f>
        <v>47037.700000000004</v>
      </c>
      <c r="D1061" s="2">
        <f>front!E1061-front!C1061</f>
        <v>52954.400000000001</v>
      </c>
      <c r="E1061" s="2">
        <f>IF(front!F1061-front!C1061&gt;0,front!F1061-front!C1061,0)</f>
        <v>52954.400000000001</v>
      </c>
      <c r="F1061" s="2">
        <f>front!I1061-front!H1061</f>
        <v>4234.7999999999993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49214.519192031723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55751.798247057523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55751.798247057523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4225.4570193538966</v>
      </c>
      <c r="M1061" s="4"/>
      <c r="N1061" s="4"/>
      <c r="O1061" s="4">
        <f t="shared" si="274"/>
        <v>164048.39730677241</v>
      </c>
      <c r="P1061" s="4">
        <f t="shared" si="275"/>
        <v>18583.932749019172</v>
      </c>
      <c r="Q1061" s="4">
        <f t="shared" si="275"/>
        <v>18583.932749019172</v>
      </c>
      <c r="R1061" s="4">
        <f t="shared" si="276"/>
        <v>1408.4856731179655</v>
      </c>
      <c r="S1061" s="4"/>
      <c r="T1061" s="4"/>
      <c r="U1061" s="4">
        <f t="shared" si="277"/>
        <v>1</v>
      </c>
      <c r="V1061" s="4"/>
      <c r="W1061" s="4"/>
      <c r="X1061">
        <f>IF(front!E1061&gt;$X$2,O1061,P1061)</f>
        <v>164048.39730677241</v>
      </c>
      <c r="Y1061">
        <f t="shared" si="271"/>
        <v>163469.27564466951</v>
      </c>
      <c r="Z1061">
        <f>SUMPRODUCT($B$7:$B$456,Y$7:Y$456,EXP(constants!$B$32+constants!$A$32*ABS($A$7:$A$456-$A1061)))</f>
        <v>8.2428671411521521E-6</v>
      </c>
      <c r="AA1061">
        <f t="shared" si="272"/>
        <v>163469.27563642664</v>
      </c>
      <c r="AB1061">
        <f t="shared" si="278"/>
        <v>163461.76016103313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1.781956995693516E-5</v>
      </c>
      <c r="AL1061" s="17">
        <f t="shared" si="273"/>
        <v>1.0901369188353499E-10</v>
      </c>
      <c r="AQ1061">
        <f t="shared" si="280"/>
        <v>1.0901369188353499E-10</v>
      </c>
    </row>
    <row r="1062" spans="1:43" x14ac:dyDescent="0.2">
      <c r="A1062">
        <f>front!A1062</f>
        <v>678.38</v>
      </c>
      <c r="B1062" s="1">
        <f t="shared" si="279"/>
        <v>0.45000000000004547</v>
      </c>
      <c r="C1062">
        <f>front!D1062-front!B1062</f>
        <v>47024.45</v>
      </c>
      <c r="D1062" s="2">
        <f>front!E1062-front!C1062</f>
        <v>53101.7</v>
      </c>
      <c r="E1062" s="2">
        <f>IF(front!F1062-front!C1062&gt;0,front!F1062-front!C1062,0)</f>
        <v>53101.7</v>
      </c>
      <c r="F1062" s="2">
        <f>front!I1062-front!H1062</f>
        <v>6152.4000000000015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49199.914364877593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55914.905423314318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55914.905423314318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6140.7767706863251</v>
      </c>
      <c r="M1062" s="4"/>
      <c r="N1062" s="4"/>
      <c r="O1062" s="4">
        <f t="shared" si="274"/>
        <v>163999.714549592</v>
      </c>
      <c r="P1062" s="4">
        <f t="shared" si="275"/>
        <v>18638.301807771441</v>
      </c>
      <c r="Q1062" s="4">
        <f t="shared" si="275"/>
        <v>18638.301807771441</v>
      </c>
      <c r="R1062" s="4">
        <f t="shared" si="276"/>
        <v>2046.9255902287748</v>
      </c>
      <c r="S1062" s="4"/>
      <c r="T1062" s="4"/>
      <c r="U1062" s="4">
        <f t="shared" si="277"/>
        <v>1</v>
      </c>
      <c r="V1062" s="4"/>
      <c r="W1062" s="4"/>
      <c r="X1062">
        <f>IF(front!E1062&gt;$X$2,O1062,P1062)</f>
        <v>163999.714549592</v>
      </c>
      <c r="Y1062">
        <f t="shared" si="271"/>
        <v>163420.5928874891</v>
      </c>
      <c r="Z1062">
        <f>SUMPRODUCT($B$7:$B$456,Y$7:Y$456,EXP(constants!$B$32+constants!$A$32*ABS($A$7:$A$456-$A1062)))</f>
        <v>8.0345600012518976E-6</v>
      </c>
      <c r="AA1062">
        <f t="shared" si="272"/>
        <v>163420.59287945455</v>
      </c>
      <c r="AB1062">
        <f t="shared" si="278"/>
        <v>163413.07740406104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1.7839141196941674E-5</v>
      </c>
      <c r="AL1062" s="17">
        <f t="shared" si="273"/>
        <v>1.0916593384280973E-10</v>
      </c>
      <c r="AQ1062">
        <f t="shared" si="280"/>
        <v>1.0916593384280973E-10</v>
      </c>
    </row>
    <row r="1063" spans="1:43" x14ac:dyDescent="0.2">
      <c r="A1063">
        <f>front!A1063</f>
        <v>678.83</v>
      </c>
      <c r="B1063" s="1">
        <f t="shared" si="279"/>
        <v>0.45000000000004547</v>
      </c>
      <c r="C1063">
        <f>front!D1063-front!B1063</f>
        <v>47024.45</v>
      </c>
      <c r="D1063" s="2">
        <f>front!E1063-front!C1063</f>
        <v>53101.7</v>
      </c>
      <c r="E1063" s="2">
        <f>IF(front!F1063-front!C1063&gt;0,front!F1063-front!C1063,0)</f>
        <v>53101.7</v>
      </c>
      <c r="F1063" s="2">
        <f>front!I1063-front!H1063</f>
        <v>6152.4000000000015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49199.914364877593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55914.905423314318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55914.905423314318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6140.7767706863251</v>
      </c>
      <c r="M1063" s="4"/>
      <c r="N1063" s="4"/>
      <c r="O1063" s="4">
        <f t="shared" si="274"/>
        <v>163999.714549592</v>
      </c>
      <c r="P1063" s="4">
        <f t="shared" si="275"/>
        <v>18638.301807771441</v>
      </c>
      <c r="Q1063" s="4">
        <f t="shared" si="275"/>
        <v>18638.301807771441</v>
      </c>
      <c r="R1063" s="4">
        <f t="shared" si="276"/>
        <v>2046.9255902287748</v>
      </c>
      <c r="S1063" s="4"/>
      <c r="T1063" s="4"/>
      <c r="U1063" s="4">
        <f t="shared" si="277"/>
        <v>1</v>
      </c>
      <c r="V1063" s="4"/>
      <c r="W1063" s="4"/>
      <c r="X1063">
        <f>IF(front!E1063&gt;$X$2,O1063,P1063)</f>
        <v>163999.714549592</v>
      </c>
      <c r="Y1063">
        <f t="shared" si="271"/>
        <v>163420.5928874891</v>
      </c>
      <c r="Z1063">
        <f>SUMPRODUCT($B$7:$B$456,Y$7:Y$456,EXP(constants!$B$32+constants!$A$32*ABS($A$7:$A$456-$A1063)))</f>
        <v>7.8315170326394212E-6</v>
      </c>
      <c r="AA1063">
        <f t="shared" si="272"/>
        <v>163420.59287965758</v>
      </c>
      <c r="AB1063">
        <f t="shared" si="278"/>
        <v>163413.07740426407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1.7858670058641982E-5</v>
      </c>
      <c r="AL1063" s="17">
        <f t="shared" si="273"/>
        <v>1.09285439955713E-10</v>
      </c>
      <c r="AQ1063">
        <f t="shared" si="280"/>
        <v>1.09285439955713E-10</v>
      </c>
    </row>
    <row r="1064" spans="1:43" x14ac:dyDescent="0.2">
      <c r="A1064">
        <f>front!A1064</f>
        <v>679.28</v>
      </c>
      <c r="B1064" s="1">
        <f t="shared" si="279"/>
        <v>0.44999999999993179</v>
      </c>
      <c r="C1064">
        <f>front!D1064-front!B1064</f>
        <v>47212.3</v>
      </c>
      <c r="D1064" s="2">
        <f>front!E1064-front!C1064</f>
        <v>52510.400000000001</v>
      </c>
      <c r="E1064" s="2">
        <f>IF(front!F1064-front!C1064&gt;0,front!F1064-front!C1064,0)</f>
        <v>52510.400000000001</v>
      </c>
      <c r="F1064" s="2">
        <f>front!I1064-front!H1064</f>
        <v>5942.0999999999985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49406.99179530023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55260.284635727221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55260.284635727221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5930.5712901098932</v>
      </c>
      <c r="M1064" s="4"/>
      <c r="N1064" s="4"/>
      <c r="O1064" s="4">
        <f t="shared" si="274"/>
        <v>164689.97265100077</v>
      </c>
      <c r="P1064" s="4">
        <f t="shared" si="275"/>
        <v>18420.094878575739</v>
      </c>
      <c r="Q1064" s="4">
        <f t="shared" si="275"/>
        <v>18420.094878575739</v>
      </c>
      <c r="R1064" s="4">
        <f t="shared" si="276"/>
        <v>1976.8570967032977</v>
      </c>
      <c r="S1064" s="4"/>
      <c r="T1064" s="4"/>
      <c r="U1064" s="4">
        <f t="shared" si="277"/>
        <v>1</v>
      </c>
      <c r="V1064" s="4"/>
      <c r="W1064" s="4"/>
      <c r="X1064">
        <f>IF(front!E1064&gt;$X$2,O1064,P1064)</f>
        <v>164689.97265100077</v>
      </c>
      <c r="Y1064">
        <f t="shared" si="271"/>
        <v>164110.85098889787</v>
      </c>
      <c r="Z1064">
        <f>SUMPRODUCT($B$7:$B$456,Y$7:Y$456,EXP(constants!$B$32+constants!$A$32*ABS($A$7:$A$456-$A1064)))</f>
        <v>7.6336052033920123E-6</v>
      </c>
      <c r="AA1064">
        <f t="shared" si="272"/>
        <v>164110.85098126426</v>
      </c>
      <c r="AB1064">
        <f t="shared" si="278"/>
        <v>164103.33550587075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1.7878156550553625E-5</v>
      </c>
      <c r="AL1064" s="17">
        <f t="shared" si="273"/>
        <v>1.0894450436026658E-10</v>
      </c>
      <c r="AQ1064">
        <f t="shared" si="280"/>
        <v>1.0894450436026658E-10</v>
      </c>
    </row>
    <row r="1065" spans="1:43" x14ac:dyDescent="0.2">
      <c r="A1065">
        <f>front!A1065</f>
        <v>679.73</v>
      </c>
      <c r="B1065" s="1">
        <f t="shared" si="279"/>
        <v>0.45000000000004547</v>
      </c>
      <c r="C1065">
        <f>front!D1065-front!B1065</f>
        <v>47212.3</v>
      </c>
      <c r="D1065" s="2">
        <f>front!E1065-front!C1065</f>
        <v>52510.400000000001</v>
      </c>
      <c r="E1065" s="2">
        <f>IF(front!F1065-front!C1065&gt;0,front!F1065-front!C1065,0)</f>
        <v>52510.400000000001</v>
      </c>
      <c r="F1065" s="2">
        <f>front!I1065-front!H1065</f>
        <v>5942.0999999999985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49406.99179530023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55260.284635727221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55260.284635727221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5930.5712901098932</v>
      </c>
      <c r="M1065" s="4"/>
      <c r="N1065" s="4"/>
      <c r="O1065" s="4">
        <f t="shared" si="274"/>
        <v>164689.97265100077</v>
      </c>
      <c r="P1065" s="4">
        <f t="shared" si="275"/>
        <v>18420.094878575739</v>
      </c>
      <c r="Q1065" s="4">
        <f t="shared" si="275"/>
        <v>18420.094878575739</v>
      </c>
      <c r="R1065" s="4">
        <f t="shared" si="276"/>
        <v>1976.8570967032977</v>
      </c>
      <c r="S1065" s="4"/>
      <c r="T1065" s="4"/>
      <c r="U1065" s="4">
        <f t="shared" si="277"/>
        <v>1</v>
      </c>
      <c r="V1065" s="4"/>
      <c r="W1065" s="4"/>
      <c r="X1065">
        <f>IF(front!E1065&gt;$X$2,O1065,P1065)</f>
        <v>164689.97265100077</v>
      </c>
      <c r="Y1065">
        <f t="shared" si="271"/>
        <v>164110.85098889787</v>
      </c>
      <c r="Z1065">
        <f>SUMPRODUCT($B$7:$B$456,Y$7:Y$456,EXP(constants!$B$32+constants!$A$32*ABS($A$7:$A$456-$A1065)))</f>
        <v>7.440694843463049E-6</v>
      </c>
      <c r="AA1065">
        <f t="shared" si="272"/>
        <v>164110.85098145719</v>
      </c>
      <c r="AB1065">
        <f t="shared" si="278"/>
        <v>164103.33550606368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1.7897600681616292E-5</v>
      </c>
      <c r="AL1065" s="17">
        <f t="shared" si="273"/>
        <v>1.0906299147682449E-10</v>
      </c>
      <c r="AQ1065">
        <f t="shared" si="280"/>
        <v>1.0906299147682449E-10</v>
      </c>
    </row>
    <row r="1066" spans="1:43" x14ac:dyDescent="0.2">
      <c r="A1066">
        <f>front!A1066</f>
        <v>680.18</v>
      </c>
      <c r="B1066" s="1">
        <f t="shared" si="279"/>
        <v>0.44999999999993179</v>
      </c>
      <c r="C1066">
        <f>front!D1066-front!B1066</f>
        <v>47491.05</v>
      </c>
      <c r="D1066" s="2">
        <f>front!E1066-front!C1066</f>
        <v>52699</v>
      </c>
      <c r="E1066" s="2">
        <f>IF(front!F1066-front!C1066&gt;0,front!F1066-front!C1066,0)</f>
        <v>52699</v>
      </c>
      <c r="F1066" s="2">
        <f>front!I1066-front!H1066</f>
        <v>7069.1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49714.348743271374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55469.043914830538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55469.043914830538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7057.6865353826424</v>
      </c>
      <c r="M1066" s="4"/>
      <c r="N1066" s="4"/>
      <c r="O1066" s="4">
        <f t="shared" si="274"/>
        <v>165714.49581090457</v>
      </c>
      <c r="P1066" s="4">
        <f t="shared" si="275"/>
        <v>18489.681304943511</v>
      </c>
      <c r="Q1066" s="4">
        <f t="shared" si="275"/>
        <v>18489.681304943511</v>
      </c>
      <c r="R1066" s="4">
        <f t="shared" si="276"/>
        <v>2352.5621784608807</v>
      </c>
      <c r="S1066" s="4"/>
      <c r="T1066" s="4"/>
      <c r="U1066" s="4">
        <f t="shared" si="277"/>
        <v>1</v>
      </c>
      <c r="V1066" s="4"/>
      <c r="W1066" s="4"/>
      <c r="X1066">
        <f>IF(front!E1066&gt;$X$2,O1066,P1066)</f>
        <v>165714.49581090457</v>
      </c>
      <c r="Y1066">
        <f t="shared" si="271"/>
        <v>165135.37414880167</v>
      </c>
      <c r="Z1066">
        <f>SUMPRODUCT($B$7:$B$456,Y$7:Y$456,EXP(constants!$B$32+constants!$A$32*ABS($A$7:$A$456-$A1066)))</f>
        <v>7.2526595597237426E-6</v>
      </c>
      <c r="AA1066">
        <f t="shared" si="272"/>
        <v>165135.37414154902</v>
      </c>
      <c r="AB1066">
        <f t="shared" si="278"/>
        <v>165127.85866615552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1.7917002461198174E-5</v>
      </c>
      <c r="AL1066" s="17">
        <f t="shared" si="273"/>
        <v>1.0850381398950721E-10</v>
      </c>
      <c r="AQ1066">
        <f t="shared" si="280"/>
        <v>1.0850381398950721E-10</v>
      </c>
    </row>
    <row r="1067" spans="1:43" x14ac:dyDescent="0.2">
      <c r="A1067">
        <f>front!A1067</f>
        <v>680.63</v>
      </c>
      <c r="B1067" s="1">
        <f t="shared" si="279"/>
        <v>0.45000000000004547</v>
      </c>
      <c r="C1067">
        <f>front!D1067-front!B1067</f>
        <v>47491.05</v>
      </c>
      <c r="D1067" s="2">
        <f>front!E1067-front!C1067</f>
        <v>52699</v>
      </c>
      <c r="E1067" s="2">
        <f>IF(front!F1067-front!C1067&gt;0,front!F1067-front!C1067,0)</f>
        <v>52699</v>
      </c>
      <c r="F1067" s="2">
        <f>front!I1067-front!H1067</f>
        <v>7069.1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49714.348743271374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55469.043914830538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55469.043914830538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7057.6865353826424</v>
      </c>
      <c r="M1067" s="4"/>
      <c r="N1067" s="4"/>
      <c r="O1067" s="4">
        <f t="shared" si="274"/>
        <v>165714.49581090457</v>
      </c>
      <c r="P1067" s="4">
        <f t="shared" si="275"/>
        <v>18489.681304943511</v>
      </c>
      <c r="Q1067" s="4">
        <f t="shared" si="275"/>
        <v>18489.681304943511</v>
      </c>
      <c r="R1067" s="4">
        <f t="shared" si="276"/>
        <v>2352.5621784608807</v>
      </c>
      <c r="S1067" s="4"/>
      <c r="T1067" s="4"/>
      <c r="U1067" s="4">
        <f t="shared" si="277"/>
        <v>1</v>
      </c>
      <c r="V1067" s="4"/>
      <c r="W1067" s="4"/>
      <c r="X1067">
        <f>IF(front!E1067&gt;$X$2,O1067,P1067)</f>
        <v>165714.49581090457</v>
      </c>
      <c r="Y1067">
        <f t="shared" si="271"/>
        <v>165135.37414880167</v>
      </c>
      <c r="Z1067">
        <f>SUMPRODUCT($B$7:$B$456,Y$7:Y$456,EXP(constants!$B$32+constants!$A$32*ABS($A$7:$A$456-$A1067)))</f>
        <v>7.0693761531510715E-6</v>
      </c>
      <c r="AA1067">
        <f t="shared" si="272"/>
        <v>165135.37414173229</v>
      </c>
      <c r="AB1067">
        <f t="shared" si="278"/>
        <v>165127.85866633878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1.7936361899069234E-5</v>
      </c>
      <c r="AL1067" s="17">
        <f t="shared" si="273"/>
        <v>1.0862105306719848E-10</v>
      </c>
      <c r="AQ1067">
        <f t="shared" si="280"/>
        <v>1.0862105306719848E-10</v>
      </c>
    </row>
    <row r="1068" spans="1:43" x14ac:dyDescent="0.2">
      <c r="A1068">
        <f>front!A1068</f>
        <v>681.08</v>
      </c>
      <c r="B1068" s="1">
        <f t="shared" si="279"/>
        <v>0.45000000000004547</v>
      </c>
      <c r="C1068">
        <f>front!D1068-front!B1068</f>
        <v>47472.85</v>
      </c>
      <c r="D1068" s="2">
        <f>front!E1068-front!C1068</f>
        <v>53852</v>
      </c>
      <c r="E1068" s="2">
        <f>IF(front!F1068-front!C1068&gt;0,front!F1068-front!C1068,0)</f>
        <v>53852</v>
      </c>
      <c r="F1068" s="2">
        <f>front!I1068-front!H1068</f>
        <v>5394.9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49694.278279906684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56746.12800006516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56746.12800006516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5383.8248208916166</v>
      </c>
      <c r="M1068" s="4"/>
      <c r="N1068" s="4"/>
      <c r="O1068" s="4">
        <f t="shared" si="274"/>
        <v>165647.59426635562</v>
      </c>
      <c r="P1068" s="4">
        <f t="shared" si="275"/>
        <v>18915.376000021723</v>
      </c>
      <c r="Q1068" s="4">
        <f t="shared" si="275"/>
        <v>18915.376000021723</v>
      </c>
      <c r="R1068" s="4">
        <f t="shared" si="276"/>
        <v>1794.6082736305389</v>
      </c>
      <c r="S1068" s="4"/>
      <c r="T1068" s="4"/>
      <c r="U1068" s="4">
        <f t="shared" si="277"/>
        <v>1</v>
      </c>
      <c r="V1068" s="4"/>
      <c r="W1068" s="4"/>
      <c r="X1068">
        <f>IF(front!E1068&gt;$X$2,O1068,P1068)</f>
        <v>165647.59426635562</v>
      </c>
      <c r="Y1068">
        <f t="shared" si="271"/>
        <v>165068.47260425272</v>
      </c>
      <c r="Z1068">
        <f>SUMPRODUCT($B$7:$B$456,Y$7:Y$456,EXP(constants!$B$32+constants!$A$32*ABS($A$7:$A$456-$A1068)))</f>
        <v>6.8907245381092603E-6</v>
      </c>
      <c r="AA1068">
        <f t="shared" si="272"/>
        <v>165068.47259736201</v>
      </c>
      <c r="AB1068">
        <f t="shared" si="278"/>
        <v>165060.9571219685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1.7955679005414239E-5</v>
      </c>
      <c r="AL1068" s="17">
        <f t="shared" si="273"/>
        <v>1.0878210885537425E-10</v>
      </c>
      <c r="AQ1068">
        <f t="shared" si="280"/>
        <v>1.0878210885537425E-10</v>
      </c>
    </row>
    <row r="1069" spans="1:43" x14ac:dyDescent="0.2">
      <c r="A1069">
        <f>front!A1069</f>
        <v>681.53</v>
      </c>
      <c r="B1069" s="1">
        <f t="shared" si="279"/>
        <v>0.44999999999993179</v>
      </c>
      <c r="C1069">
        <f>front!D1069-front!B1069</f>
        <v>47472.85</v>
      </c>
      <c r="D1069" s="2">
        <f>front!E1069-front!C1069</f>
        <v>53852</v>
      </c>
      <c r="E1069" s="2">
        <f>IF(front!F1069-front!C1069&gt;0,front!F1069-front!C1069,0)</f>
        <v>53852</v>
      </c>
      <c r="F1069" s="2">
        <f>front!I1069-front!H1069</f>
        <v>5394.9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49694.278279906684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56746.12800006516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56746.12800006516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5383.8248208916166</v>
      </c>
      <c r="M1069" s="4"/>
      <c r="N1069" s="4"/>
      <c r="O1069" s="4">
        <f t="shared" si="274"/>
        <v>165647.59426635562</v>
      </c>
      <c r="P1069" s="4">
        <f t="shared" si="275"/>
        <v>18915.376000021723</v>
      </c>
      <c r="Q1069" s="4">
        <f t="shared" si="275"/>
        <v>18915.376000021723</v>
      </c>
      <c r="R1069" s="4">
        <f t="shared" si="276"/>
        <v>1794.6082736305389</v>
      </c>
      <c r="S1069" s="4"/>
      <c r="T1069" s="4"/>
      <c r="U1069" s="4">
        <f t="shared" si="277"/>
        <v>1</v>
      </c>
      <c r="V1069" s="4"/>
      <c r="W1069" s="4"/>
      <c r="X1069">
        <f>IF(front!E1069&gt;$X$2,O1069,P1069)</f>
        <v>165647.59426635562</v>
      </c>
      <c r="Y1069">
        <f t="shared" si="271"/>
        <v>165068.47260425272</v>
      </c>
      <c r="Z1069">
        <f>SUMPRODUCT($B$7:$B$456,Y$7:Y$456,EXP(constants!$B$32+constants!$A$32*ABS($A$7:$A$456-$A1069)))</f>
        <v>6.7165876636705596E-6</v>
      </c>
      <c r="AA1069">
        <f t="shared" si="272"/>
        <v>165068.47259753614</v>
      </c>
      <c r="AB1069">
        <f t="shared" si="278"/>
        <v>165060.95712214263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1.797495379081135E-5</v>
      </c>
      <c r="AL1069" s="17">
        <f t="shared" si="273"/>
        <v>1.0889888259590155E-10</v>
      </c>
      <c r="AQ1069">
        <f t="shared" si="280"/>
        <v>1.0889888259590155E-10</v>
      </c>
    </row>
    <row r="1070" spans="1:43" x14ac:dyDescent="0.2">
      <c r="A1070">
        <f>front!A1070</f>
        <v>681.98</v>
      </c>
      <c r="B1070" s="1">
        <f t="shared" si="279"/>
        <v>0.45000000000004547</v>
      </c>
      <c r="C1070">
        <f>front!D1070-front!B1070</f>
        <v>47341.299999999996</v>
      </c>
      <c r="D1070" s="2">
        <f>front!E1070-front!C1070</f>
        <v>52941.2</v>
      </c>
      <c r="E1070" s="2">
        <f>IF(front!F1070-front!C1070&gt;0,front!F1070-front!C1070,0)</f>
        <v>52941.2</v>
      </c>
      <c r="F1070" s="2">
        <f>front!I1070-front!H1070</f>
        <v>6189.5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49549.219544661806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55737.182849625169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55737.182849625169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6177.8651306135162</v>
      </c>
      <c r="M1070" s="4"/>
      <c r="N1070" s="4"/>
      <c r="O1070" s="4">
        <f t="shared" si="274"/>
        <v>165164.06514887267</v>
      </c>
      <c r="P1070" s="4">
        <f t="shared" si="275"/>
        <v>18579.060949875056</v>
      </c>
      <c r="Q1070" s="4">
        <f t="shared" si="275"/>
        <v>18579.060949875056</v>
      </c>
      <c r="R1070" s="4">
        <f t="shared" si="276"/>
        <v>2059.2883768711722</v>
      </c>
      <c r="S1070" s="4"/>
      <c r="T1070" s="4"/>
      <c r="U1070" s="4">
        <f t="shared" si="277"/>
        <v>1</v>
      </c>
      <c r="V1070" s="4"/>
      <c r="W1070" s="4"/>
      <c r="X1070">
        <f>IF(front!E1070&gt;$X$2,O1070,P1070)</f>
        <v>165164.06514887267</v>
      </c>
      <c r="Y1070">
        <f t="shared" si="271"/>
        <v>164584.94348676977</v>
      </c>
      <c r="Z1070">
        <f>SUMPRODUCT($B$7:$B$456,Y$7:Y$456,EXP(constants!$B$32+constants!$A$32*ABS($A$7:$A$456-$A1070)))</f>
        <v>6.5468514369244674E-6</v>
      </c>
      <c r="AA1070">
        <f t="shared" si="272"/>
        <v>164584.94348022292</v>
      </c>
      <c r="AB1070">
        <f t="shared" si="278"/>
        <v>164577.42800482942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1.7994186266238589E-5</v>
      </c>
      <c r="AL1070" s="17">
        <f t="shared" si="273"/>
        <v>1.0933568767225212E-10</v>
      </c>
      <c r="AQ1070">
        <f t="shared" si="280"/>
        <v>1.0933568767225212E-10</v>
      </c>
    </row>
    <row r="1071" spans="1:43" x14ac:dyDescent="0.2">
      <c r="A1071">
        <f>front!A1071</f>
        <v>682.43</v>
      </c>
      <c r="B1071" s="1">
        <f t="shared" si="279"/>
        <v>0.44999999999993179</v>
      </c>
      <c r="C1071">
        <f>front!D1071-front!B1071</f>
        <v>47341.299999999996</v>
      </c>
      <c r="D1071" s="2">
        <f>front!E1071-front!C1071</f>
        <v>52941.2</v>
      </c>
      <c r="E1071" s="2">
        <f>IF(front!F1071-front!C1071&gt;0,front!F1071-front!C1071,0)</f>
        <v>52941.2</v>
      </c>
      <c r="F1071" s="2">
        <f>front!I1071-front!H1071</f>
        <v>6189.5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49549.219544661806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55737.182849625169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55737.182849625169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6177.8651306135162</v>
      </c>
      <c r="M1071" s="4"/>
      <c r="N1071" s="4"/>
      <c r="O1071" s="4">
        <f t="shared" si="274"/>
        <v>165164.06514887267</v>
      </c>
      <c r="P1071" s="4">
        <f t="shared" si="275"/>
        <v>18579.060949875056</v>
      </c>
      <c r="Q1071" s="4">
        <f t="shared" si="275"/>
        <v>18579.060949875056</v>
      </c>
      <c r="R1071" s="4">
        <f t="shared" si="276"/>
        <v>2059.2883768711722</v>
      </c>
      <c r="S1071" s="4"/>
      <c r="T1071" s="4"/>
      <c r="U1071" s="4">
        <f t="shared" si="277"/>
        <v>1</v>
      </c>
      <c r="V1071" s="4"/>
      <c r="W1071" s="4"/>
      <c r="X1071">
        <f>IF(front!E1071&gt;$X$2,O1071,P1071)</f>
        <v>165164.06514887267</v>
      </c>
      <c r="Y1071">
        <f t="shared" si="271"/>
        <v>164584.94348676977</v>
      </c>
      <c r="Z1071">
        <f>SUMPRODUCT($B$7:$B$456,Y$7:Y$456,EXP(constants!$B$32+constants!$A$32*ABS($A$7:$A$456-$A1071)))</f>
        <v>6.3814046482253306E-6</v>
      </c>
      <c r="AA1071">
        <f t="shared" si="272"/>
        <v>164584.94348038838</v>
      </c>
      <c r="AB1071">
        <f t="shared" si="278"/>
        <v>164577.42800499487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1.8013376443058205E-5</v>
      </c>
      <c r="AL1071" s="17">
        <f t="shared" si="273"/>
        <v>1.09452290398605E-10</v>
      </c>
      <c r="AQ1071">
        <f t="shared" si="280"/>
        <v>1.09452290398605E-10</v>
      </c>
    </row>
    <row r="1072" spans="1:43" x14ac:dyDescent="0.2">
      <c r="A1072">
        <f>front!A1072</f>
        <v>682.88</v>
      </c>
      <c r="B1072" s="1">
        <f t="shared" si="279"/>
        <v>0.45000000000004547</v>
      </c>
      <c r="C1072">
        <f>front!D1072-front!B1072</f>
        <v>47593.45</v>
      </c>
      <c r="D1072" s="2">
        <f>front!E1072-front!C1072</f>
        <v>52346.400000000001</v>
      </c>
      <c r="E1072" s="2">
        <f>IF(front!F1072-front!C1072&gt;0,front!F1072-front!C1072,0)</f>
        <v>52346.400000000001</v>
      </c>
      <c r="F1072" s="2">
        <f>front!I1072-front!H1072</f>
        <v>4216.8999999999996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49827.279463687526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55078.780970121872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55078.780970121872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4207.5899253314255</v>
      </c>
      <c r="M1072" s="4"/>
      <c r="N1072" s="4"/>
      <c r="O1072" s="4">
        <f t="shared" si="274"/>
        <v>166090.93154562509</v>
      </c>
      <c r="P1072" s="4">
        <f t="shared" si="275"/>
        <v>18359.593656707293</v>
      </c>
      <c r="Q1072" s="4">
        <f t="shared" si="275"/>
        <v>18359.593656707293</v>
      </c>
      <c r="R1072" s="4">
        <f t="shared" si="276"/>
        <v>1402.5299751104753</v>
      </c>
      <c r="S1072" s="4"/>
      <c r="T1072" s="4"/>
      <c r="U1072" s="4">
        <f t="shared" si="277"/>
        <v>1</v>
      </c>
      <c r="V1072" s="4"/>
      <c r="W1072" s="4"/>
      <c r="X1072">
        <f>IF(front!E1072&gt;$X$2,O1072,P1072)</f>
        <v>166090.93154562509</v>
      </c>
      <c r="Y1072">
        <f t="shared" si="271"/>
        <v>165511.80988352219</v>
      </c>
      <c r="Z1072">
        <f>SUMPRODUCT($B$7:$B$456,Y$7:Y$456,EXP(constants!$B$32+constants!$A$32*ABS($A$7:$A$456-$A1072)))</f>
        <v>6.2201388983284855E-6</v>
      </c>
      <c r="AA1072">
        <f t="shared" si="272"/>
        <v>165511.80987730206</v>
      </c>
      <c r="AB1072">
        <f t="shared" si="278"/>
        <v>165504.29440190856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1.803252433301537E-5</v>
      </c>
      <c r="AL1072" s="17">
        <f t="shared" si="273"/>
        <v>1.0895502378461198E-10</v>
      </c>
      <c r="AQ1072">
        <f t="shared" si="280"/>
        <v>1.0895502378461198E-10</v>
      </c>
    </row>
    <row r="1073" spans="1:43" x14ac:dyDescent="0.2">
      <c r="A1073">
        <f>front!A1073</f>
        <v>683.33</v>
      </c>
      <c r="B1073" s="1">
        <f t="shared" si="279"/>
        <v>0.45000000000004547</v>
      </c>
      <c r="C1073">
        <f>front!D1073-front!B1073</f>
        <v>47593.45</v>
      </c>
      <c r="D1073" s="2">
        <f>front!E1073-front!C1073</f>
        <v>52346.400000000001</v>
      </c>
      <c r="E1073" s="2">
        <f>IF(front!F1073-front!C1073&gt;0,front!F1073-front!C1073,0)</f>
        <v>52346.400000000001</v>
      </c>
      <c r="F1073" s="2">
        <f>front!I1073-front!H1073</f>
        <v>4216.8999999999996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49827.279463687526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55078.780970121872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55078.780970121872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4207.5899253314255</v>
      </c>
      <c r="M1073" s="4"/>
      <c r="N1073" s="4"/>
      <c r="O1073" s="4">
        <f t="shared" si="274"/>
        <v>166090.93154562509</v>
      </c>
      <c r="P1073" s="4">
        <f t="shared" si="275"/>
        <v>18359.593656707293</v>
      </c>
      <c r="Q1073" s="4">
        <f t="shared" si="275"/>
        <v>18359.593656707293</v>
      </c>
      <c r="R1073" s="4">
        <f t="shared" si="276"/>
        <v>1402.5299751104753</v>
      </c>
      <c r="S1073" s="4"/>
      <c r="T1073" s="4"/>
      <c r="U1073" s="4">
        <f t="shared" si="277"/>
        <v>1</v>
      </c>
      <c r="V1073" s="4"/>
      <c r="W1073" s="4"/>
      <c r="X1073">
        <f>IF(front!E1073&gt;$X$2,O1073,P1073)</f>
        <v>166090.93154562509</v>
      </c>
      <c r="Y1073">
        <f t="shared" si="271"/>
        <v>165511.80988352219</v>
      </c>
      <c r="Z1073">
        <f>SUMPRODUCT($B$7:$B$456,Y$7:Y$456,EXP(constants!$B$32+constants!$A$32*ABS($A$7:$A$456-$A1073)))</f>
        <v>6.0629485273683106E-6</v>
      </c>
      <c r="AA1073">
        <f t="shared" si="272"/>
        <v>165511.80987745925</v>
      </c>
      <c r="AB1073">
        <f t="shared" si="278"/>
        <v>165504.29440206575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1.8051629948217007E-5</v>
      </c>
      <c r="AL1073" s="17">
        <f t="shared" si="273"/>
        <v>1.0907046257279289E-10</v>
      </c>
      <c r="AQ1073">
        <f t="shared" si="280"/>
        <v>1.0907046257279289E-10</v>
      </c>
    </row>
    <row r="1074" spans="1:43" x14ac:dyDescent="0.2">
      <c r="A1074">
        <f>front!A1074</f>
        <v>683.78</v>
      </c>
      <c r="B1074" s="1">
        <f t="shared" si="279"/>
        <v>0.44999999999993179</v>
      </c>
      <c r="C1074">
        <f>front!D1074-front!B1074</f>
        <v>47847.450000000004</v>
      </c>
      <c r="D1074" s="2">
        <f>front!E1074-front!C1074</f>
        <v>52556.3</v>
      </c>
      <c r="E1074" s="2">
        <f>IF(front!F1074-front!C1074&gt;0,front!F1074-front!C1074,0)</f>
        <v>52556.3</v>
      </c>
      <c r="F1074" s="2">
        <f>front!I1074-front!H1074</f>
        <v>6239.1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50107.449205545585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55311.087816220665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55311.087816220665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6227.4520046678317</v>
      </c>
      <c r="M1074" s="4"/>
      <c r="N1074" s="4"/>
      <c r="O1074" s="4">
        <f t="shared" si="274"/>
        <v>167024.83068515194</v>
      </c>
      <c r="P1074" s="4">
        <f t="shared" si="275"/>
        <v>18437.029272073556</v>
      </c>
      <c r="Q1074" s="4">
        <f t="shared" si="275"/>
        <v>18437.029272073556</v>
      </c>
      <c r="R1074" s="4">
        <f t="shared" si="276"/>
        <v>2075.8173348892774</v>
      </c>
      <c r="S1074" s="4"/>
      <c r="T1074" s="4"/>
      <c r="U1074" s="4">
        <f t="shared" si="277"/>
        <v>1</v>
      </c>
      <c r="V1074" s="4"/>
      <c r="W1074" s="4"/>
      <c r="X1074">
        <f>IF(front!E1074&gt;$X$2,O1074,P1074)</f>
        <v>167024.83068515194</v>
      </c>
      <c r="Y1074">
        <f t="shared" si="271"/>
        <v>166445.70902304904</v>
      </c>
      <c r="Z1074">
        <f>SUMPRODUCT($B$7:$B$456,Y$7:Y$456,EXP(constants!$B$32+constants!$A$32*ABS($A$7:$A$456-$A1074)))</f>
        <v>5.909730545630747E-6</v>
      </c>
      <c r="AA1074">
        <f t="shared" si="272"/>
        <v>166445.70901713931</v>
      </c>
      <c r="AB1074">
        <f t="shared" si="278"/>
        <v>166438.1935417458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1.8070693301148321E-5</v>
      </c>
      <c r="AL1074" s="17">
        <f t="shared" si="273"/>
        <v>1.0857299587678987E-10</v>
      </c>
      <c r="AQ1074">
        <f t="shared" si="280"/>
        <v>1.0857299587678987E-10</v>
      </c>
    </row>
    <row r="1075" spans="1:43" x14ac:dyDescent="0.2">
      <c r="A1075">
        <f>front!A1075</f>
        <v>684.23</v>
      </c>
      <c r="B1075" s="1">
        <f t="shared" si="279"/>
        <v>0.45000000000004547</v>
      </c>
      <c r="C1075">
        <f>front!D1075-front!B1075</f>
        <v>47847.450000000004</v>
      </c>
      <c r="D1075" s="2">
        <f>front!E1075-front!C1075</f>
        <v>52556.3</v>
      </c>
      <c r="E1075" s="2">
        <f>IF(front!F1075-front!C1075&gt;0,front!F1075-front!C1075,0)</f>
        <v>52556.3</v>
      </c>
      <c r="F1075" s="2">
        <f>front!I1075-front!H1075</f>
        <v>6239.1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50107.449205545585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55311.087816220665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55311.087816220665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6227.4520046678317</v>
      </c>
      <c r="M1075" s="4"/>
      <c r="N1075" s="4"/>
      <c r="O1075" s="4">
        <f t="shared" si="274"/>
        <v>167024.83068515194</v>
      </c>
      <c r="P1075" s="4">
        <f t="shared" si="275"/>
        <v>18437.029272073556</v>
      </c>
      <c r="Q1075" s="4">
        <f t="shared" si="275"/>
        <v>18437.029272073556</v>
      </c>
      <c r="R1075" s="4">
        <f t="shared" si="276"/>
        <v>2075.8173348892774</v>
      </c>
      <c r="S1075" s="4"/>
      <c r="T1075" s="4"/>
      <c r="U1075" s="4">
        <f t="shared" si="277"/>
        <v>1</v>
      </c>
      <c r="V1075" s="4"/>
      <c r="W1075" s="4"/>
      <c r="X1075">
        <f>IF(front!E1075&gt;$X$2,O1075,P1075)</f>
        <v>167024.83068515194</v>
      </c>
      <c r="Y1075">
        <f t="shared" si="271"/>
        <v>166445.70902304904</v>
      </c>
      <c r="Z1075">
        <f>SUMPRODUCT($B$7:$B$456,Y$7:Y$456,EXP(constants!$B$32+constants!$A$32*ABS($A$7:$A$456-$A1075)))</f>
        <v>5.760384566075209E-6</v>
      </c>
      <c r="AA1075">
        <f t="shared" si="272"/>
        <v>166445.70901728867</v>
      </c>
      <c r="AB1075">
        <f t="shared" si="278"/>
        <v>166438.19354189516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1.8089714404660804E-5</v>
      </c>
      <c r="AL1075" s="17">
        <f t="shared" si="273"/>
        <v>1.0868727916172278E-10</v>
      </c>
      <c r="AQ1075">
        <f t="shared" si="280"/>
        <v>1.0868727916172278E-10</v>
      </c>
    </row>
    <row r="1076" spans="1:43" x14ac:dyDescent="0.2">
      <c r="A1076">
        <f>front!A1076</f>
        <v>684.68</v>
      </c>
      <c r="B1076" s="1">
        <f t="shared" si="279"/>
        <v>0.44999999999993179</v>
      </c>
      <c r="C1076">
        <f>front!D1076-front!B1076</f>
        <v>47823.199999999997</v>
      </c>
      <c r="D1076" s="2">
        <f>front!E1076-front!C1076</f>
        <v>52359.3</v>
      </c>
      <c r="E1076" s="2">
        <f>IF(front!F1076-front!C1076&gt;0,front!F1076-front!C1076,0)</f>
        <v>52359.3</v>
      </c>
      <c r="F1076" s="2">
        <f>front!I1076-front!H1076</f>
        <v>7255.0000000000018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50080.697788345446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55093.05693270194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55093.05693270194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7243.7687664814166</v>
      </c>
      <c r="M1076" s="4"/>
      <c r="N1076" s="4"/>
      <c r="O1076" s="4">
        <f t="shared" si="274"/>
        <v>166935.65929448482</v>
      </c>
      <c r="P1076" s="4">
        <f t="shared" si="275"/>
        <v>18364.352310900646</v>
      </c>
      <c r="Q1076" s="4">
        <f t="shared" si="275"/>
        <v>18364.352310900646</v>
      </c>
      <c r="R1076" s="4">
        <f t="shared" si="276"/>
        <v>2414.5895888271389</v>
      </c>
      <c r="S1076" s="4"/>
      <c r="T1076" s="4"/>
      <c r="U1076" s="4">
        <f t="shared" si="277"/>
        <v>1</v>
      </c>
      <c r="V1076" s="4"/>
      <c r="W1076" s="4"/>
      <c r="X1076">
        <f>IF(front!E1076&gt;$X$2,O1076,P1076)</f>
        <v>166935.65929448482</v>
      </c>
      <c r="Y1076">
        <f t="shared" si="271"/>
        <v>166356.53763238192</v>
      </c>
      <c r="Z1076">
        <f>SUMPRODUCT($B$7:$B$456,Y$7:Y$456,EXP(constants!$B$32+constants!$A$32*ABS($A$7:$A$456-$A1076)))</f>
        <v>5.6148127385622133E-6</v>
      </c>
      <c r="AA1076">
        <f t="shared" si="272"/>
        <v>166356.53762676712</v>
      </c>
      <c r="AB1076">
        <f t="shared" si="278"/>
        <v>166349.02215137362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1.8108693271936793E-5</v>
      </c>
      <c r="AL1076" s="17">
        <f t="shared" si="273"/>
        <v>1.0885963162114843E-10</v>
      </c>
      <c r="AQ1076">
        <f t="shared" si="280"/>
        <v>1.0885963162114843E-10</v>
      </c>
    </row>
    <row r="1077" spans="1:43" x14ac:dyDescent="0.2">
      <c r="A1077">
        <f>front!A1077</f>
        <v>685.13</v>
      </c>
      <c r="B1077" s="1">
        <f t="shared" si="279"/>
        <v>0.45000000000004547</v>
      </c>
      <c r="C1077">
        <f>front!D1077-front!B1077</f>
        <v>47823.199999999997</v>
      </c>
      <c r="D1077" s="2">
        <f>front!E1077-front!C1077</f>
        <v>52359.3</v>
      </c>
      <c r="E1077" s="2">
        <f>IF(front!F1077-front!C1077&gt;0,front!F1077-front!C1077,0)</f>
        <v>52359.3</v>
      </c>
      <c r="F1077" s="2">
        <f>front!I1077-front!H1077</f>
        <v>7255.0000000000018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50080.697788345446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55093.05693270194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55093.05693270194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7243.7687664814166</v>
      </c>
      <c r="M1077" s="4"/>
      <c r="N1077" s="4"/>
      <c r="O1077" s="4">
        <f t="shared" si="274"/>
        <v>166935.65929448482</v>
      </c>
      <c r="P1077" s="4">
        <f t="shared" si="275"/>
        <v>18364.352310900646</v>
      </c>
      <c r="Q1077" s="4">
        <f t="shared" si="275"/>
        <v>18364.352310900646</v>
      </c>
      <c r="R1077" s="4">
        <f t="shared" si="276"/>
        <v>2414.5895888271389</v>
      </c>
      <c r="S1077" s="4"/>
      <c r="T1077" s="4"/>
      <c r="U1077" s="4">
        <f t="shared" si="277"/>
        <v>1</v>
      </c>
      <c r="V1077" s="4"/>
      <c r="W1077" s="4"/>
      <c r="X1077">
        <f>IF(front!E1077&gt;$X$2,O1077,P1077)</f>
        <v>166935.65929448482</v>
      </c>
      <c r="Y1077">
        <f t="shared" ref="Y1077:Y1140" si="281">X1077-$U$4</f>
        <v>166356.53763238192</v>
      </c>
      <c r="Z1077">
        <f>SUMPRODUCT($B$7:$B$456,Y$7:Y$456,EXP(constants!$B$32+constants!$A$32*ABS($A$7:$A$456-$A1077)))</f>
        <v>5.4729196857424929E-6</v>
      </c>
      <c r="AA1077">
        <f t="shared" si="272"/>
        <v>166356.537626909</v>
      </c>
      <c r="AB1077">
        <f t="shared" si="278"/>
        <v>166349.0221515155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1.8127629916521425E-5</v>
      </c>
      <c r="AL1077" s="17">
        <f t="shared" si="273"/>
        <v>1.0897346844642258E-10</v>
      </c>
      <c r="AQ1077">
        <f t="shared" si="280"/>
        <v>1.0897346844642258E-10</v>
      </c>
    </row>
    <row r="1078" spans="1:43" x14ac:dyDescent="0.2">
      <c r="A1078">
        <f>front!A1078</f>
        <v>685.58</v>
      </c>
      <c r="B1078" s="1">
        <f t="shared" si="279"/>
        <v>0.45000000000004547</v>
      </c>
      <c r="C1078">
        <f>front!D1078-front!B1078</f>
        <v>47738.6</v>
      </c>
      <c r="D1078" s="2">
        <f>front!E1078-front!C1078</f>
        <v>52494.5</v>
      </c>
      <c r="E1078" s="2">
        <f>IF(front!F1078-front!C1078&gt;0,front!F1078-front!C1078,0)</f>
        <v>52494.5</v>
      </c>
      <c r="F1078" s="2">
        <f>front!I1078-front!H1078</f>
        <v>8642.1000000000022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49987.375988329208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55242.686592589547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55242.686592589547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8634.0406102207508</v>
      </c>
      <c r="M1078" s="4"/>
      <c r="N1078" s="4"/>
      <c r="O1078" s="4">
        <f t="shared" si="274"/>
        <v>166624.58662776405</v>
      </c>
      <c r="P1078" s="4">
        <f t="shared" si="275"/>
        <v>18414.228864196517</v>
      </c>
      <c r="Q1078" s="4">
        <f t="shared" si="275"/>
        <v>18414.228864196517</v>
      </c>
      <c r="R1078" s="4">
        <f t="shared" si="276"/>
        <v>2878.0135367402504</v>
      </c>
      <c r="S1078" s="4"/>
      <c r="T1078" s="4"/>
      <c r="U1078" s="4">
        <f t="shared" si="277"/>
        <v>1</v>
      </c>
      <c r="V1078" s="4"/>
      <c r="W1078" s="4"/>
      <c r="X1078">
        <f>IF(front!E1078&gt;$X$2,O1078,P1078)</f>
        <v>166624.58662776405</v>
      </c>
      <c r="Y1078">
        <f t="shared" si="281"/>
        <v>166045.46496566114</v>
      </c>
      <c r="Z1078">
        <f>SUMPRODUCT($B$7:$B$456,Y$7:Y$456,EXP(constants!$B$32+constants!$A$32*ABS($A$7:$A$456-$A1078)))</f>
        <v>5.334612440566947E-6</v>
      </c>
      <c r="AA1078">
        <f t="shared" si="272"/>
        <v>166045.46496032653</v>
      </c>
      <c r="AB1078">
        <f t="shared" si="278"/>
        <v>166037.94948493302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1.8146524352298894E-5</v>
      </c>
      <c r="AL1078" s="17">
        <f t="shared" si="273"/>
        <v>1.0929142649973274E-10</v>
      </c>
      <c r="AQ1078">
        <f t="shared" si="280"/>
        <v>1.0929142649973274E-10</v>
      </c>
    </row>
    <row r="1079" spans="1:43" x14ac:dyDescent="0.2">
      <c r="A1079">
        <f>front!A1079</f>
        <v>686.03</v>
      </c>
      <c r="B1079" s="1">
        <f t="shared" si="279"/>
        <v>0.44999999999993179</v>
      </c>
      <c r="C1079">
        <f>front!D1079-front!B1079</f>
        <v>47738.6</v>
      </c>
      <c r="D1079" s="2">
        <f>front!E1079-front!C1079</f>
        <v>52494.5</v>
      </c>
      <c r="E1079" s="2">
        <f>IF(front!F1079-front!C1079&gt;0,front!F1079-front!C1079,0)</f>
        <v>52494.5</v>
      </c>
      <c r="F1079" s="2">
        <f>front!I1079-front!H1079</f>
        <v>8642.1000000000022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49987.375988329208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55242.686592589547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55242.686592589547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8634.0406102207508</v>
      </c>
      <c r="M1079" s="4"/>
      <c r="N1079" s="4"/>
      <c r="O1079" s="4">
        <f t="shared" si="274"/>
        <v>166624.58662776405</v>
      </c>
      <c r="P1079" s="4">
        <f t="shared" si="275"/>
        <v>18414.228864196517</v>
      </c>
      <c r="Q1079" s="4">
        <f t="shared" si="275"/>
        <v>18414.228864196517</v>
      </c>
      <c r="R1079" s="4">
        <f t="shared" si="276"/>
        <v>2878.0135367402504</v>
      </c>
      <c r="S1079" s="4"/>
      <c r="T1079" s="4"/>
      <c r="U1079" s="4">
        <f t="shared" si="277"/>
        <v>1</v>
      </c>
      <c r="V1079" s="4"/>
      <c r="W1079" s="4"/>
      <c r="X1079">
        <f>IF(front!E1079&gt;$X$2,O1079,P1079)</f>
        <v>166624.58662776405</v>
      </c>
      <c r="Y1079">
        <f t="shared" si="281"/>
        <v>166045.46496566114</v>
      </c>
      <c r="Z1079">
        <f>SUMPRODUCT($B$7:$B$456,Y$7:Y$456,EXP(constants!$B$32+constants!$A$32*ABS($A$7:$A$456-$A1079)))</f>
        <v>5.1998003853752845E-6</v>
      </c>
      <c r="AA1079">
        <f t="shared" si="272"/>
        <v>166045.46496046134</v>
      </c>
      <c r="AB1079">
        <f t="shared" si="278"/>
        <v>166037.94948506783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1.8165376593486782E-5</v>
      </c>
      <c r="AL1079" s="17">
        <f t="shared" si="273"/>
        <v>1.0940496826070739E-10</v>
      </c>
      <c r="AQ1079">
        <f t="shared" si="280"/>
        <v>1.0940496826070739E-10</v>
      </c>
    </row>
    <row r="1080" spans="1:43" x14ac:dyDescent="0.2">
      <c r="A1080">
        <f>front!A1080</f>
        <v>686.48</v>
      </c>
      <c r="B1080" s="1">
        <f t="shared" si="279"/>
        <v>0.45000000000004547</v>
      </c>
      <c r="C1080">
        <f>front!D1080-front!B1080</f>
        <v>47828.5</v>
      </c>
      <c r="D1080" s="2">
        <f>front!E1080-front!C1080</f>
        <v>53187.3</v>
      </c>
      <c r="E1080" s="2">
        <f>IF(front!F1080-front!C1080&gt;0,front!F1080-front!C1080,0)</f>
        <v>53187.3</v>
      </c>
      <c r="F1080" s="2">
        <f>front!I1080-front!H1080</f>
        <v>7264.4000000000015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50086.544437863762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56009.702382128635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56009.702382128635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7253.1793556704906</v>
      </c>
      <c r="M1080" s="4"/>
      <c r="N1080" s="4"/>
      <c r="O1080" s="4">
        <f t="shared" si="274"/>
        <v>166955.14812621253</v>
      </c>
      <c r="P1080" s="4">
        <f t="shared" si="275"/>
        <v>18669.900794042878</v>
      </c>
      <c r="Q1080" s="4">
        <f t="shared" si="275"/>
        <v>18669.900794042878</v>
      </c>
      <c r="R1080" s="4">
        <f t="shared" si="276"/>
        <v>2417.7264518901634</v>
      </c>
      <c r="S1080" s="4"/>
      <c r="T1080" s="4"/>
      <c r="U1080" s="4">
        <f t="shared" si="277"/>
        <v>1</v>
      </c>
      <c r="V1080" s="4"/>
      <c r="W1080" s="4"/>
      <c r="X1080">
        <f>IF(front!E1080&gt;$X$2,O1080,P1080)</f>
        <v>166955.14812621253</v>
      </c>
      <c r="Y1080">
        <f t="shared" si="281"/>
        <v>166376.02646410963</v>
      </c>
      <c r="Z1080">
        <f>SUMPRODUCT($B$7:$B$456,Y$7:Y$456,EXP(constants!$B$32+constants!$A$32*ABS($A$7:$A$456-$A1080)))</f>
        <v>5.0683951925241075E-6</v>
      </c>
      <c r="AA1080">
        <f t="shared" si="272"/>
        <v>166376.02645904123</v>
      </c>
      <c r="AB1080">
        <f t="shared" si="278"/>
        <v>166368.51098364772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1.8184186654619126E-5</v>
      </c>
      <c r="AL1080" s="17">
        <f t="shared" si="273"/>
        <v>1.0930065159029067E-10</v>
      </c>
      <c r="AQ1080">
        <f t="shared" si="280"/>
        <v>1.0930065159029067E-10</v>
      </c>
    </row>
    <row r="1081" spans="1:43" x14ac:dyDescent="0.2">
      <c r="A1081">
        <f>front!A1081</f>
        <v>686.93</v>
      </c>
      <c r="B1081" s="1">
        <f t="shared" si="279"/>
        <v>0.44999999999993179</v>
      </c>
      <c r="C1081">
        <f>front!D1081-front!B1081</f>
        <v>47828.5</v>
      </c>
      <c r="D1081" s="2">
        <f>front!E1081-front!C1081</f>
        <v>53187.3</v>
      </c>
      <c r="E1081" s="2">
        <f>IF(front!F1081-front!C1081&gt;0,front!F1081-front!C1081,0)</f>
        <v>53187.3</v>
      </c>
      <c r="F1081" s="2">
        <f>front!I1081-front!H1081</f>
        <v>7264.4000000000015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50086.544437863762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56009.702382128635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56009.702382128635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7253.1793556704906</v>
      </c>
      <c r="M1081" s="4"/>
      <c r="N1081" s="4"/>
      <c r="O1081" s="4">
        <f t="shared" si="274"/>
        <v>166955.14812621253</v>
      </c>
      <c r="P1081" s="4">
        <f t="shared" si="275"/>
        <v>18669.900794042878</v>
      </c>
      <c r="Q1081" s="4">
        <f t="shared" si="275"/>
        <v>18669.900794042878</v>
      </c>
      <c r="R1081" s="4">
        <f t="shared" si="276"/>
        <v>2417.7264518901634</v>
      </c>
      <c r="S1081" s="4"/>
      <c r="T1081" s="4"/>
      <c r="U1081" s="4">
        <f t="shared" si="277"/>
        <v>1</v>
      </c>
      <c r="V1081" s="4"/>
      <c r="W1081" s="4"/>
      <c r="X1081">
        <f>IF(front!E1081&gt;$X$2,O1081,P1081)</f>
        <v>166955.14812621253</v>
      </c>
      <c r="Y1081">
        <f t="shared" si="281"/>
        <v>166376.02646410963</v>
      </c>
      <c r="Z1081">
        <f>SUMPRODUCT($B$7:$B$456,Y$7:Y$456,EXP(constants!$B$32+constants!$A$32*ABS($A$7:$A$456-$A1081)))</f>
        <v>4.9403107665156265E-6</v>
      </c>
      <c r="AA1081">
        <f t="shared" si="272"/>
        <v>166376.02645916931</v>
      </c>
      <c r="AB1081">
        <f t="shared" si="278"/>
        <v>166368.51098377581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1.8202954550567481E-5</v>
      </c>
      <c r="AL1081" s="17">
        <f t="shared" si="273"/>
        <v>1.0941346077409219E-10</v>
      </c>
      <c r="AQ1081">
        <f t="shared" si="280"/>
        <v>1.0941346077409219E-10</v>
      </c>
    </row>
    <row r="1082" spans="1:43" x14ac:dyDescent="0.2">
      <c r="A1082">
        <f>front!A1082</f>
        <v>687.38</v>
      </c>
      <c r="B1082" s="1">
        <f t="shared" si="279"/>
        <v>0.45000000000004547</v>
      </c>
      <c r="C1082">
        <f>front!D1082-front!B1082</f>
        <v>47986.6</v>
      </c>
      <c r="D1082" s="2">
        <f>front!E1082-front!C1082</f>
        <v>53064.9</v>
      </c>
      <c r="E1082" s="2">
        <f>IF(front!F1082-front!C1082&gt;0,front!F1082-front!C1082,0)</f>
        <v>53064.9</v>
      </c>
      <c r="F1082" s="2">
        <f>front!I1082-front!H1082</f>
        <v>7245.1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50260.964342572493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55874.154106456524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55874.154106456524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7233.8577591395524</v>
      </c>
      <c r="M1082" s="4"/>
      <c r="N1082" s="4"/>
      <c r="O1082" s="4">
        <f t="shared" si="274"/>
        <v>167536.54780857498</v>
      </c>
      <c r="P1082" s="4">
        <f t="shared" si="275"/>
        <v>18624.718035485508</v>
      </c>
      <c r="Q1082" s="4">
        <f t="shared" si="275"/>
        <v>18624.718035485508</v>
      </c>
      <c r="R1082" s="4">
        <f t="shared" si="276"/>
        <v>2411.2859197131843</v>
      </c>
      <c r="S1082" s="4"/>
      <c r="T1082" s="4"/>
      <c r="U1082" s="4">
        <f t="shared" si="277"/>
        <v>1</v>
      </c>
      <c r="V1082" s="4"/>
      <c r="W1082" s="4"/>
      <c r="X1082">
        <f>IF(front!E1082&gt;$X$2,O1082,P1082)</f>
        <v>167536.54780857498</v>
      </c>
      <c r="Y1082">
        <f t="shared" si="281"/>
        <v>166957.42614647208</v>
      </c>
      <c r="Z1082">
        <f>SUMPRODUCT($B$7:$B$456,Y$7:Y$456,EXP(constants!$B$32+constants!$A$32*ABS($A$7:$A$456-$A1082)))</f>
        <v>4.8154631875884442E-6</v>
      </c>
      <c r="AA1082">
        <f t="shared" si="272"/>
        <v>166957.42614165662</v>
      </c>
      <c r="AB1082">
        <f t="shared" si="278"/>
        <v>166949.91066626311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1.8221680296496589E-5</v>
      </c>
      <c r="AL1082" s="17">
        <f t="shared" si="273"/>
        <v>1.091445944701472E-10</v>
      </c>
      <c r="AQ1082">
        <f t="shared" si="280"/>
        <v>1.091445944701472E-10</v>
      </c>
    </row>
    <row r="1083" spans="1:43" x14ac:dyDescent="0.2">
      <c r="A1083">
        <f>front!A1083</f>
        <v>687.83</v>
      </c>
      <c r="B1083" s="1">
        <f t="shared" si="279"/>
        <v>0.45000000000004547</v>
      </c>
      <c r="C1083">
        <f>front!D1083-front!B1083</f>
        <v>47986.6</v>
      </c>
      <c r="D1083" s="2">
        <f>front!E1083-front!C1083</f>
        <v>53064.9</v>
      </c>
      <c r="E1083" s="2">
        <f>IF(front!F1083-front!C1083&gt;0,front!F1083-front!C1083,0)</f>
        <v>53064.9</v>
      </c>
      <c r="F1083" s="2">
        <f>front!I1083-front!H1083</f>
        <v>7245.1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50260.964342572493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55874.154106456524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55874.154106456524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7233.8577591395524</v>
      </c>
      <c r="M1083" s="4"/>
      <c r="N1083" s="4"/>
      <c r="O1083" s="4">
        <f t="shared" si="274"/>
        <v>167536.54780857498</v>
      </c>
      <c r="P1083" s="4">
        <f t="shared" si="275"/>
        <v>18624.718035485508</v>
      </c>
      <c r="Q1083" s="4">
        <f t="shared" si="275"/>
        <v>18624.718035485508</v>
      </c>
      <c r="R1083" s="4">
        <f t="shared" si="276"/>
        <v>2411.2859197131843</v>
      </c>
      <c r="S1083" s="4"/>
      <c r="T1083" s="4"/>
      <c r="U1083" s="4">
        <f t="shared" si="277"/>
        <v>1</v>
      </c>
      <c r="V1083" s="4"/>
      <c r="W1083" s="4"/>
      <c r="X1083">
        <f>IF(front!E1083&gt;$X$2,O1083,P1083)</f>
        <v>167536.54780857498</v>
      </c>
      <c r="Y1083">
        <f t="shared" si="281"/>
        <v>166957.42614647208</v>
      </c>
      <c r="Z1083">
        <f>SUMPRODUCT($B$7:$B$456,Y$7:Y$456,EXP(constants!$B$32+constants!$A$32*ABS($A$7:$A$456-$A1083)))</f>
        <v>4.6937706567342676E-6</v>
      </c>
      <c r="AA1083">
        <f t="shared" si="272"/>
        <v>166957.4261417783</v>
      </c>
      <c r="AB1083">
        <f t="shared" si="278"/>
        <v>166949.91066638479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1.8240363907890938E-5</v>
      </c>
      <c r="AL1083" s="17">
        <f t="shared" si="273"/>
        <v>1.0925650594890445E-10</v>
      </c>
      <c r="AQ1083">
        <f t="shared" si="280"/>
        <v>1.0925650594890445E-10</v>
      </c>
    </row>
    <row r="1084" spans="1:43" x14ac:dyDescent="0.2">
      <c r="A1084">
        <f>front!A1084</f>
        <v>688.28</v>
      </c>
      <c r="B1084" s="1">
        <f t="shared" si="279"/>
        <v>0.44999999999993179</v>
      </c>
      <c r="C1084">
        <f>front!D1084-front!B1084</f>
        <v>48177.649999999994</v>
      </c>
      <c r="D1084" s="2">
        <f>front!E1084-front!C1084</f>
        <v>52790.9</v>
      </c>
      <c r="E1084" s="2">
        <f>IF(front!F1084-front!C1084&gt;0,front!F1084-front!C1084,0)</f>
        <v>52790.9</v>
      </c>
      <c r="F1084" s="2">
        <f>front!I1084-front!H1084</f>
        <v>5676.3999999999978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50471.768930003345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55570.779255293834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55570.779255293834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5665.0561749447388</v>
      </c>
      <c r="M1084" s="4"/>
      <c r="N1084" s="4"/>
      <c r="O1084" s="4">
        <f t="shared" si="274"/>
        <v>168239.2297666778</v>
      </c>
      <c r="P1084" s="4">
        <f t="shared" si="275"/>
        <v>18523.593085097942</v>
      </c>
      <c r="Q1084" s="4">
        <f t="shared" si="275"/>
        <v>18523.593085097942</v>
      </c>
      <c r="R1084" s="4">
        <f t="shared" si="276"/>
        <v>1888.3520583149129</v>
      </c>
      <c r="S1084" s="4"/>
      <c r="T1084" s="4"/>
      <c r="U1084" s="4">
        <f t="shared" si="277"/>
        <v>1</v>
      </c>
      <c r="V1084" s="4"/>
      <c r="W1084" s="4"/>
      <c r="X1084">
        <f>IF(front!E1084&gt;$X$2,O1084,P1084)</f>
        <v>168239.2297666778</v>
      </c>
      <c r="Y1084">
        <f t="shared" si="281"/>
        <v>167660.1081045749</v>
      </c>
      <c r="Z1084">
        <f>SUMPRODUCT($B$7:$B$456,Y$7:Y$456,EXP(constants!$B$32+constants!$A$32*ABS($A$7:$A$456-$A1084)))</f>
        <v>4.5751534421038879E-6</v>
      </c>
      <c r="AA1084">
        <f t="shared" si="272"/>
        <v>167660.10809999975</v>
      </c>
      <c r="AB1084">
        <f t="shared" si="278"/>
        <v>167652.59262460624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1.8259005400534504E-5</v>
      </c>
      <c r="AL1084" s="17">
        <f t="shared" si="273"/>
        <v>1.0890977058385582E-10</v>
      </c>
      <c r="AQ1084">
        <f t="shared" si="280"/>
        <v>1.0890977058385582E-10</v>
      </c>
    </row>
    <row r="1085" spans="1:43" x14ac:dyDescent="0.2">
      <c r="A1085">
        <f>front!A1085</f>
        <v>688.73</v>
      </c>
      <c r="B1085" s="1">
        <f t="shared" si="279"/>
        <v>0.45000000000004547</v>
      </c>
      <c r="C1085">
        <f>front!D1085-front!B1085</f>
        <v>48177.649999999994</v>
      </c>
      <c r="D1085" s="2">
        <f>front!E1085-front!C1085</f>
        <v>52790.9</v>
      </c>
      <c r="E1085" s="2">
        <f>IF(front!F1085-front!C1085&gt;0,front!F1085-front!C1085,0)</f>
        <v>52790.9</v>
      </c>
      <c r="F1085" s="2">
        <f>front!I1085-front!H1085</f>
        <v>5676.3999999999978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50471.768930003345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55570.779255293834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55570.779255293834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5665.0561749447388</v>
      </c>
      <c r="M1085" s="4"/>
      <c r="N1085" s="4"/>
      <c r="O1085" s="4">
        <f t="shared" si="274"/>
        <v>168239.2297666778</v>
      </c>
      <c r="P1085" s="4">
        <f t="shared" si="275"/>
        <v>18523.593085097942</v>
      </c>
      <c r="Q1085" s="4">
        <f t="shared" si="275"/>
        <v>18523.593085097942</v>
      </c>
      <c r="R1085" s="4">
        <f t="shared" si="276"/>
        <v>1888.3520583149129</v>
      </c>
      <c r="S1085" s="4"/>
      <c r="T1085" s="4"/>
      <c r="U1085" s="4">
        <f t="shared" si="277"/>
        <v>1</v>
      </c>
      <c r="V1085" s="4"/>
      <c r="W1085" s="4"/>
      <c r="X1085">
        <f>IF(front!E1085&gt;$X$2,O1085,P1085)</f>
        <v>168239.2297666778</v>
      </c>
      <c r="Y1085">
        <f t="shared" si="281"/>
        <v>167660.1081045749</v>
      </c>
      <c r="Z1085">
        <f>SUMPRODUCT($B$7:$B$456,Y$7:Y$456,EXP(constants!$B$32+constants!$A$32*ABS($A$7:$A$456-$A1085)))</f>
        <v>4.4595338267674363E-6</v>
      </c>
      <c r="AA1085">
        <f t="shared" si="272"/>
        <v>167660.10810011538</v>
      </c>
      <c r="AB1085">
        <f t="shared" si="278"/>
        <v>167652.59262472187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1.8277604790492228E-5</v>
      </c>
      <c r="AL1085" s="17">
        <f t="shared" si="273"/>
        <v>1.0902071065137248E-10</v>
      </c>
      <c r="AQ1085">
        <f t="shared" si="280"/>
        <v>1.0902071065137248E-10</v>
      </c>
    </row>
    <row r="1086" spans="1:43" x14ac:dyDescent="0.2">
      <c r="A1086">
        <f>front!A1086</f>
        <v>689.18</v>
      </c>
      <c r="B1086" s="1">
        <f t="shared" si="279"/>
        <v>0.44999999999993179</v>
      </c>
      <c r="C1086">
        <f>front!D1086-front!B1086</f>
        <v>48113.649999999994</v>
      </c>
      <c r="D1086" s="2">
        <f>front!E1086-front!C1086</f>
        <v>52242.1</v>
      </c>
      <c r="E1086" s="2">
        <f>IF(front!F1086-front!C1086&gt;0,front!F1086-front!C1086,0)</f>
        <v>52242.1</v>
      </c>
      <c r="F1086" s="2">
        <f>front!I1086-front!H1086</f>
        <v>5327.9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50401.147328025298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54963.361129818586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54963.361129818586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5316.8989447299182</v>
      </c>
      <c r="M1086" s="4"/>
      <c r="N1086" s="4"/>
      <c r="O1086" s="4">
        <f t="shared" si="274"/>
        <v>168003.824426751</v>
      </c>
      <c r="P1086" s="4">
        <f t="shared" si="275"/>
        <v>18321.120376606195</v>
      </c>
      <c r="Q1086" s="4">
        <f t="shared" si="275"/>
        <v>18321.120376606195</v>
      </c>
      <c r="R1086" s="4">
        <f t="shared" si="276"/>
        <v>1772.2996482433061</v>
      </c>
      <c r="S1086" s="4"/>
      <c r="T1086" s="4"/>
      <c r="U1086" s="4">
        <f t="shared" si="277"/>
        <v>1</v>
      </c>
      <c r="V1086" s="4"/>
      <c r="W1086" s="4"/>
      <c r="X1086">
        <f>IF(front!E1086&gt;$X$2,O1086,P1086)</f>
        <v>168003.824426751</v>
      </c>
      <c r="Y1086">
        <f t="shared" si="281"/>
        <v>167424.7027646481</v>
      </c>
      <c r="Z1086">
        <f>SUMPRODUCT($B$7:$B$456,Y$7:Y$456,EXP(constants!$B$32+constants!$A$32*ABS($A$7:$A$456-$A1086)))</f>
        <v>4.3468360577952355E-6</v>
      </c>
      <c r="AA1086">
        <f t="shared" si="272"/>
        <v>167424.70276030127</v>
      </c>
      <c r="AB1086">
        <f t="shared" si="278"/>
        <v>167417.18728490776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1.829616209413386E-5</v>
      </c>
      <c r="AL1086" s="17">
        <f t="shared" si="273"/>
        <v>1.0928484936852844E-10</v>
      </c>
      <c r="AQ1086">
        <f t="shared" si="280"/>
        <v>1.0928484936852844E-10</v>
      </c>
    </row>
    <row r="1087" spans="1:43" x14ac:dyDescent="0.2">
      <c r="A1087">
        <f>front!A1087</f>
        <v>689.63</v>
      </c>
      <c r="B1087" s="1">
        <f t="shared" si="279"/>
        <v>0.45000000000004547</v>
      </c>
      <c r="C1087">
        <f>front!D1087-front!B1087</f>
        <v>48113.649999999994</v>
      </c>
      <c r="D1087" s="2">
        <f>front!E1087-front!C1087</f>
        <v>52242.1</v>
      </c>
      <c r="E1087" s="2">
        <f>IF(front!F1087-front!C1087&gt;0,front!F1087-front!C1087,0)</f>
        <v>52242.1</v>
      </c>
      <c r="F1087" s="2">
        <f>front!I1087-front!H1087</f>
        <v>5327.9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50401.147328025298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54963.361129818586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54963.361129818586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5316.8989447299182</v>
      </c>
      <c r="M1087" s="4"/>
      <c r="N1087" s="4"/>
      <c r="O1087" s="4">
        <f t="shared" si="274"/>
        <v>168003.824426751</v>
      </c>
      <c r="P1087" s="4">
        <f t="shared" si="275"/>
        <v>18321.120376606195</v>
      </c>
      <c r="Q1087" s="4">
        <f t="shared" si="275"/>
        <v>18321.120376606195</v>
      </c>
      <c r="R1087" s="4">
        <f t="shared" si="276"/>
        <v>1772.2996482433061</v>
      </c>
      <c r="S1087" s="4"/>
      <c r="T1087" s="4"/>
      <c r="U1087" s="4">
        <f t="shared" si="277"/>
        <v>1</v>
      </c>
      <c r="V1087" s="4"/>
      <c r="W1087" s="4"/>
      <c r="X1087">
        <f>IF(front!E1087&gt;$X$2,O1087,P1087)</f>
        <v>168003.824426751</v>
      </c>
      <c r="Y1087">
        <f t="shared" si="281"/>
        <v>167424.7027646481</v>
      </c>
      <c r="Z1087">
        <f>SUMPRODUCT($B$7:$B$456,Y$7:Y$456,EXP(constants!$B$32+constants!$A$32*ABS($A$7:$A$456-$A1087)))</f>
        <v>4.2369862966248686E-6</v>
      </c>
      <c r="AA1087">
        <f t="shared" si="272"/>
        <v>167424.70276041111</v>
      </c>
      <c r="AB1087">
        <f t="shared" si="278"/>
        <v>167417.1872850176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1.8314677328096653E-5</v>
      </c>
      <c r="AL1087" s="17">
        <f t="shared" si="273"/>
        <v>1.093954427565255E-10</v>
      </c>
      <c r="AQ1087">
        <f t="shared" si="280"/>
        <v>1.093954427565255E-10</v>
      </c>
    </row>
    <row r="1088" spans="1:43" x14ac:dyDescent="0.2">
      <c r="A1088">
        <f>front!A1088</f>
        <v>690.08</v>
      </c>
      <c r="B1088" s="1">
        <f t="shared" si="279"/>
        <v>0.45000000000004547</v>
      </c>
      <c r="C1088">
        <f>front!D1088-front!B1088</f>
        <v>48107.7</v>
      </c>
      <c r="D1088" s="2">
        <f>front!E1088-front!C1088</f>
        <v>52878.9</v>
      </c>
      <c r="E1088" s="2">
        <f>IF(front!F1088-front!C1088&gt;0,front!F1088-front!C1088,0)</f>
        <v>52878.9</v>
      </c>
      <c r="F1088" s="2">
        <f>front!I1088-front!H1088</f>
        <v>5776.7999999999993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50394.581928863307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55668.205046843737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55668.205046843737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5765.3780957896679</v>
      </c>
      <c r="M1088" s="4"/>
      <c r="N1088" s="4"/>
      <c r="O1088" s="4">
        <f t="shared" si="274"/>
        <v>167981.93976287771</v>
      </c>
      <c r="P1088" s="4">
        <f t="shared" si="275"/>
        <v>18556.068348947912</v>
      </c>
      <c r="Q1088" s="4">
        <f t="shared" si="275"/>
        <v>18556.068348947912</v>
      </c>
      <c r="R1088" s="4">
        <f t="shared" si="276"/>
        <v>1921.792698596556</v>
      </c>
      <c r="S1088" s="4"/>
      <c r="T1088" s="4"/>
      <c r="U1088" s="4">
        <f t="shared" si="277"/>
        <v>1</v>
      </c>
      <c r="V1088" s="4"/>
      <c r="W1088" s="4"/>
      <c r="X1088">
        <f>IF(front!E1088&gt;$X$2,O1088,P1088)</f>
        <v>167981.93976287771</v>
      </c>
      <c r="Y1088">
        <f t="shared" si="281"/>
        <v>167402.81810077481</v>
      </c>
      <c r="Z1088">
        <f>SUMPRODUCT($B$7:$B$456,Y$7:Y$456,EXP(constants!$B$32+constants!$A$32*ABS($A$7:$A$456-$A1088)))</f>
        <v>4.1299125706830606E-6</v>
      </c>
      <c r="AA1088">
        <f t="shared" si="272"/>
        <v>167402.81809664489</v>
      </c>
      <c r="AB1088">
        <f t="shared" si="278"/>
        <v>167395.30262125138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1.833315050929616E-5</v>
      </c>
      <c r="AL1088" s="17">
        <f t="shared" si="273"/>
        <v>1.0952010135419838E-10</v>
      </c>
      <c r="AQ1088">
        <f t="shared" si="280"/>
        <v>1.0952010135419838E-10</v>
      </c>
    </row>
    <row r="1089" spans="1:43" x14ac:dyDescent="0.2">
      <c r="A1089">
        <f>front!A1089</f>
        <v>690.53</v>
      </c>
      <c r="B1089" s="1">
        <f t="shared" si="279"/>
        <v>0.44999999999993179</v>
      </c>
      <c r="C1089">
        <f>front!D1089-front!B1089</f>
        <v>48107.7</v>
      </c>
      <c r="D1089" s="2">
        <f>front!E1089-front!C1089</f>
        <v>52878.9</v>
      </c>
      <c r="E1089" s="2">
        <f>IF(front!F1089-front!C1089&gt;0,front!F1089-front!C1089,0)</f>
        <v>52878.9</v>
      </c>
      <c r="F1089" s="2">
        <f>front!I1089-front!H1089</f>
        <v>5776.7999999999993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50394.581928863307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55668.205046843737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55668.205046843737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5765.3780957896679</v>
      </c>
      <c r="M1089" s="4"/>
      <c r="N1089" s="4"/>
      <c r="O1089" s="4">
        <f t="shared" si="274"/>
        <v>167981.93976287771</v>
      </c>
      <c r="P1089" s="4">
        <f t="shared" si="275"/>
        <v>18556.068348947912</v>
      </c>
      <c r="Q1089" s="4">
        <f t="shared" si="275"/>
        <v>18556.068348947912</v>
      </c>
      <c r="R1089" s="4">
        <f t="shared" si="276"/>
        <v>1921.792698596556</v>
      </c>
      <c r="S1089" s="4"/>
      <c r="T1089" s="4"/>
      <c r="U1089" s="4">
        <f t="shared" si="277"/>
        <v>1</v>
      </c>
      <c r="V1089" s="4"/>
      <c r="W1089" s="4"/>
      <c r="X1089">
        <f>IF(front!E1089&gt;$X$2,O1089,P1089)</f>
        <v>167981.93976287771</v>
      </c>
      <c r="Y1089">
        <f t="shared" si="281"/>
        <v>167402.81810077481</v>
      </c>
      <c r="Z1089">
        <f>SUMPRODUCT($B$7:$B$456,Y$7:Y$456,EXP(constants!$B$32+constants!$A$32*ABS($A$7:$A$456-$A1089)))</f>
        <v>4.0255447262297717E-6</v>
      </c>
      <c r="AA1089">
        <f t="shared" si="272"/>
        <v>167402.81809674925</v>
      </c>
      <c r="AB1089">
        <f t="shared" si="278"/>
        <v>167395.30262135575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1.8351581654906776E-5</v>
      </c>
      <c r="AL1089" s="17">
        <f t="shared" si="273"/>
        <v>1.0963020686678182E-10</v>
      </c>
      <c r="AQ1089">
        <f t="shared" si="280"/>
        <v>1.0963020686678182E-10</v>
      </c>
    </row>
    <row r="1090" spans="1:43" x14ac:dyDescent="0.2">
      <c r="A1090">
        <f>front!A1090</f>
        <v>690.98</v>
      </c>
      <c r="B1090" s="1">
        <f t="shared" si="279"/>
        <v>0.45000000000004547</v>
      </c>
      <c r="C1090">
        <f>front!D1090-front!B1090</f>
        <v>48158.15</v>
      </c>
      <c r="D1090" s="2">
        <f>front!E1090-front!C1090</f>
        <v>53471.1</v>
      </c>
      <c r="E1090" s="2">
        <f>IF(front!F1090-front!C1090&gt;0,front!F1090-front!C1090,0)</f>
        <v>53471.1</v>
      </c>
      <c r="F1090" s="2">
        <f>front!I1090-front!H1090</f>
        <v>5996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50450.250989047818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56324.055906394526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56324.055906394526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5984.4425392489611</v>
      </c>
      <c r="M1090" s="4"/>
      <c r="N1090" s="4"/>
      <c r="O1090" s="4">
        <f t="shared" si="274"/>
        <v>168167.50329682606</v>
      </c>
      <c r="P1090" s="4">
        <f t="shared" si="275"/>
        <v>18774.685302131507</v>
      </c>
      <c r="Q1090" s="4">
        <f t="shared" si="275"/>
        <v>18774.685302131507</v>
      </c>
      <c r="R1090" s="4">
        <f t="shared" si="276"/>
        <v>1994.8141797496537</v>
      </c>
      <c r="S1090" s="4"/>
      <c r="T1090" s="4"/>
      <c r="U1090" s="4">
        <f t="shared" si="277"/>
        <v>1</v>
      </c>
      <c r="V1090" s="4"/>
      <c r="W1090" s="4"/>
      <c r="X1090">
        <f>IF(front!E1090&gt;$X$2,O1090,P1090)</f>
        <v>168167.50329682606</v>
      </c>
      <c r="Y1090">
        <f t="shared" si="281"/>
        <v>167588.38163472316</v>
      </c>
      <c r="Z1090">
        <f>SUMPRODUCT($B$7:$B$456,Y$7:Y$456,EXP(constants!$B$32+constants!$A$32*ABS($A$7:$A$456-$A1090)))</f>
        <v>3.9238143823940663E-6</v>
      </c>
      <c r="AA1090">
        <f t="shared" si="272"/>
        <v>167588.38163079935</v>
      </c>
      <c r="AB1090">
        <f t="shared" si="278"/>
        <v>167580.86615540585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1.8369970782372007E-5</v>
      </c>
      <c r="AL1090" s="17">
        <f t="shared" si="273"/>
        <v>1.0961854538534634E-10</v>
      </c>
      <c r="AQ1090">
        <f t="shared" si="280"/>
        <v>1.0961854538534634E-10</v>
      </c>
    </row>
    <row r="1091" spans="1:43" x14ac:dyDescent="0.2">
      <c r="A1091">
        <f>front!A1091</f>
        <v>691.43</v>
      </c>
      <c r="B1091" s="1">
        <f t="shared" si="279"/>
        <v>0.44999999999993179</v>
      </c>
      <c r="C1091">
        <f>front!D1091-front!B1091</f>
        <v>48158.15</v>
      </c>
      <c r="D1091" s="2">
        <f>front!E1091-front!C1091</f>
        <v>53471.1</v>
      </c>
      <c r="E1091" s="2">
        <f>IF(front!F1091-front!C1091&gt;0,front!F1091-front!C1091,0)</f>
        <v>53471.1</v>
      </c>
      <c r="F1091" s="2">
        <f>front!I1091-front!H1091</f>
        <v>5996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50450.250989047818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56324.055906394526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56324.055906394526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5984.4425392489611</v>
      </c>
      <c r="M1091" s="4"/>
      <c r="N1091" s="4"/>
      <c r="O1091" s="4">
        <f t="shared" si="274"/>
        <v>168167.50329682606</v>
      </c>
      <c r="P1091" s="4">
        <f t="shared" si="275"/>
        <v>18774.685302131507</v>
      </c>
      <c r="Q1091" s="4">
        <f t="shared" si="275"/>
        <v>18774.685302131507</v>
      </c>
      <c r="R1091" s="4">
        <f t="shared" si="276"/>
        <v>1994.8141797496537</v>
      </c>
      <c r="S1091" s="4"/>
      <c r="T1091" s="4"/>
      <c r="U1091" s="4">
        <f t="shared" si="277"/>
        <v>1</v>
      </c>
      <c r="V1091" s="4"/>
      <c r="W1091" s="4"/>
      <c r="X1091">
        <f>IF(front!E1091&gt;$X$2,O1091,P1091)</f>
        <v>168167.50329682606</v>
      </c>
      <c r="Y1091">
        <f t="shared" si="281"/>
        <v>167588.38163472316</v>
      </c>
      <c r="Z1091">
        <f>SUMPRODUCT($B$7:$B$456,Y$7:Y$456,EXP(constants!$B$32+constants!$A$32*ABS($A$7:$A$456-$A1091)))</f>
        <v>3.8246548863717204E-6</v>
      </c>
      <c r="AA1091">
        <f t="shared" si="272"/>
        <v>167588.38163089851</v>
      </c>
      <c r="AB1091">
        <f t="shared" si="278"/>
        <v>167580.86615550501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1.8388317909378565E-5</v>
      </c>
      <c r="AL1091" s="17">
        <f t="shared" si="273"/>
        <v>1.0972802761572617E-10</v>
      </c>
      <c r="AQ1091">
        <f t="shared" si="280"/>
        <v>1.0972802761572617E-10</v>
      </c>
    </row>
    <row r="1092" spans="1:43" x14ac:dyDescent="0.2">
      <c r="A1092">
        <f>front!A1092</f>
        <v>691.88</v>
      </c>
      <c r="B1092" s="1">
        <f t="shared" si="279"/>
        <v>0.45000000000004547</v>
      </c>
      <c r="C1092">
        <f>front!D1092-front!B1092</f>
        <v>48142.5</v>
      </c>
      <c r="D1092" s="2">
        <f>front!E1092-front!C1092</f>
        <v>53464.4</v>
      </c>
      <c r="E1092" s="2">
        <f>IF(front!F1092-front!C1092&gt;0,front!F1092-front!C1092,0)</f>
        <v>53464.4</v>
      </c>
      <c r="F1092" s="2">
        <f>front!I1092-front!H1092</f>
        <v>7396.1999999999989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50432.981728830251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56316.633446947111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56316.633446947111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7385.1421313165629</v>
      </c>
      <c r="M1092" s="4"/>
      <c r="N1092" s="4"/>
      <c r="O1092" s="4">
        <f t="shared" si="274"/>
        <v>168109.93909610083</v>
      </c>
      <c r="P1092" s="4">
        <f t="shared" si="275"/>
        <v>18772.211148982369</v>
      </c>
      <c r="Q1092" s="4">
        <f t="shared" si="275"/>
        <v>18772.211148982369</v>
      </c>
      <c r="R1092" s="4">
        <f t="shared" si="276"/>
        <v>2461.7140437721878</v>
      </c>
      <c r="S1092" s="4"/>
      <c r="T1092" s="4"/>
      <c r="U1092" s="4">
        <f t="shared" si="277"/>
        <v>1</v>
      </c>
      <c r="V1092" s="4"/>
      <c r="W1092" s="4"/>
      <c r="X1092">
        <f>IF(front!E1092&gt;$X$2,O1092,P1092)</f>
        <v>168109.93909610083</v>
      </c>
      <c r="Y1092">
        <f t="shared" si="281"/>
        <v>167530.81743399793</v>
      </c>
      <c r="Z1092">
        <f>SUMPRODUCT($B$7:$B$456,Y$7:Y$456,EXP(constants!$B$32+constants!$A$32*ABS($A$7:$A$456-$A1092)))</f>
        <v>3.7280012697547428E-6</v>
      </c>
      <c r="AA1092">
        <f t="shared" si="272"/>
        <v>167530.81743026993</v>
      </c>
      <c r="AB1092">
        <f t="shared" si="278"/>
        <v>167523.30195487643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1.8406623053873624E-5</v>
      </c>
      <c r="AL1092" s="17">
        <f t="shared" si="273"/>
        <v>1.0987500150177064E-10</v>
      </c>
      <c r="AQ1092">
        <f t="shared" si="280"/>
        <v>1.0987500150177064E-10</v>
      </c>
    </row>
    <row r="1093" spans="1:43" x14ac:dyDescent="0.2">
      <c r="A1093">
        <f>front!A1093</f>
        <v>692.33</v>
      </c>
      <c r="B1093" s="1">
        <f t="shared" si="279"/>
        <v>0.45000000000004547</v>
      </c>
      <c r="C1093">
        <f>front!D1093-front!B1093</f>
        <v>48142.5</v>
      </c>
      <c r="D1093" s="2">
        <f>front!E1093-front!C1093</f>
        <v>53464.4</v>
      </c>
      <c r="E1093" s="2">
        <f>IF(front!F1093-front!C1093&gt;0,front!F1093-front!C1093,0)</f>
        <v>53464.4</v>
      </c>
      <c r="F1093" s="2">
        <f>front!I1093-front!H1093</f>
        <v>7396.1999999999989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50432.981728830251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56316.633446947111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56316.633446947111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7385.1421313165629</v>
      </c>
      <c r="M1093" s="4"/>
      <c r="N1093" s="4"/>
      <c r="O1093" s="4">
        <f t="shared" si="274"/>
        <v>168109.93909610083</v>
      </c>
      <c r="P1093" s="4">
        <f t="shared" si="275"/>
        <v>18772.211148982369</v>
      </c>
      <c r="Q1093" s="4">
        <f t="shared" si="275"/>
        <v>18772.211148982369</v>
      </c>
      <c r="R1093" s="4">
        <f t="shared" si="276"/>
        <v>2461.7140437721878</v>
      </c>
      <c r="S1093" s="4"/>
      <c r="T1093" s="4"/>
      <c r="U1093" s="4">
        <f t="shared" si="277"/>
        <v>1</v>
      </c>
      <c r="V1093" s="4"/>
      <c r="W1093" s="4"/>
      <c r="X1093">
        <f>IF(front!E1093&gt;$X$2,O1093,P1093)</f>
        <v>168109.93909610083</v>
      </c>
      <c r="Y1093">
        <f t="shared" si="281"/>
        <v>167530.81743399793</v>
      </c>
      <c r="Z1093">
        <f>SUMPRODUCT($B$7:$B$456,Y$7:Y$456,EXP(constants!$B$32+constants!$A$32*ABS($A$7:$A$456-$A1093)))</f>
        <v>3.6337902059647974E-6</v>
      </c>
      <c r="AA1093">
        <f t="shared" si="272"/>
        <v>167530.81743036414</v>
      </c>
      <c r="AB1093">
        <f t="shared" si="278"/>
        <v>167523.30195497064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1.8424886234030828E-5</v>
      </c>
      <c r="AL1093" s="17">
        <f t="shared" si="273"/>
        <v>1.0998402024682714E-10</v>
      </c>
      <c r="AQ1093">
        <f t="shared" si="280"/>
        <v>1.0998402024682714E-10</v>
      </c>
    </row>
    <row r="1094" spans="1:43" x14ac:dyDescent="0.2">
      <c r="A1094">
        <f>front!A1094</f>
        <v>692.78</v>
      </c>
      <c r="B1094" s="1">
        <f t="shared" si="279"/>
        <v>0.44999999999993179</v>
      </c>
      <c r="C1094">
        <f>front!D1094-front!B1094</f>
        <v>48317.95</v>
      </c>
      <c r="D1094" s="2">
        <f>front!E1094-front!C1094</f>
        <v>52835.9</v>
      </c>
      <c r="E1094" s="2">
        <f>IF(front!F1094-front!C1094&gt;0,front!F1094-front!C1094,0)</f>
        <v>52835.9</v>
      </c>
      <c r="F1094" s="2">
        <f>front!I1094-front!H1094</f>
        <v>6364.7000000000007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50626.598502088033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55620.598288850961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55620.598288850961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6353.0315146057646</v>
      </c>
      <c r="M1094" s="4"/>
      <c r="N1094" s="4"/>
      <c r="O1094" s="4">
        <f t="shared" si="274"/>
        <v>168755.32834029343</v>
      </c>
      <c r="P1094" s="4">
        <f t="shared" si="275"/>
        <v>18540.199429616987</v>
      </c>
      <c r="Q1094" s="4">
        <f t="shared" si="275"/>
        <v>18540.199429616987</v>
      </c>
      <c r="R1094" s="4">
        <f t="shared" si="276"/>
        <v>2117.6771715352547</v>
      </c>
      <c r="S1094" s="4"/>
      <c r="T1094" s="4"/>
      <c r="U1094" s="4">
        <f t="shared" si="277"/>
        <v>1</v>
      </c>
      <c r="V1094" s="4"/>
      <c r="W1094" s="4"/>
      <c r="X1094">
        <f>IF(front!E1094&gt;$X$2,O1094,P1094)</f>
        <v>168755.32834029343</v>
      </c>
      <c r="Y1094">
        <f t="shared" si="281"/>
        <v>168176.20667819053</v>
      </c>
      <c r="Z1094">
        <f>SUMPRODUCT($B$7:$B$456,Y$7:Y$456,EXP(constants!$B$32+constants!$A$32*ABS($A$7:$A$456-$A1094)))</f>
        <v>3.5419599687621532E-6</v>
      </c>
      <c r="AA1094">
        <f t="shared" si="272"/>
        <v>168176.20667464857</v>
      </c>
      <c r="AB1094">
        <f t="shared" si="278"/>
        <v>168168.69119925506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1.8443107468261984E-5</v>
      </c>
      <c r="AL1094" s="17">
        <f t="shared" si="273"/>
        <v>1.096702801023148E-10</v>
      </c>
      <c r="AQ1094">
        <f t="shared" si="280"/>
        <v>1.096702801023148E-10</v>
      </c>
    </row>
    <row r="1095" spans="1:43" x14ac:dyDescent="0.2">
      <c r="A1095">
        <f>front!A1095</f>
        <v>693.23</v>
      </c>
      <c r="B1095" s="1">
        <f t="shared" si="279"/>
        <v>0.45000000000004547</v>
      </c>
      <c r="C1095">
        <f>front!D1095-front!B1095</f>
        <v>48317.95</v>
      </c>
      <c r="D1095" s="2">
        <f>front!E1095-front!C1095</f>
        <v>52835.9</v>
      </c>
      <c r="E1095" s="2">
        <f>IF(front!F1095-front!C1095&gt;0,front!F1095-front!C1095,0)</f>
        <v>52835.9</v>
      </c>
      <c r="F1095" s="2">
        <f>front!I1095-front!H1095</f>
        <v>6364.7000000000007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50626.598502088033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55620.598288850961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55620.598288850961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6353.0315146057646</v>
      </c>
      <c r="M1095" s="4"/>
      <c r="N1095" s="4"/>
      <c r="O1095" s="4">
        <f t="shared" si="274"/>
        <v>168755.32834029343</v>
      </c>
      <c r="P1095" s="4">
        <f t="shared" si="275"/>
        <v>18540.199429616987</v>
      </c>
      <c r="Q1095" s="4">
        <f t="shared" si="275"/>
        <v>18540.199429616987</v>
      </c>
      <c r="R1095" s="4">
        <f t="shared" si="276"/>
        <v>2117.6771715352547</v>
      </c>
      <c r="S1095" s="4"/>
      <c r="T1095" s="4"/>
      <c r="U1095" s="4">
        <f t="shared" si="277"/>
        <v>1</v>
      </c>
      <c r="V1095" s="4"/>
      <c r="W1095" s="4"/>
      <c r="X1095">
        <f>IF(front!E1095&gt;$X$2,O1095,P1095)</f>
        <v>168755.32834029343</v>
      </c>
      <c r="Y1095">
        <f t="shared" si="281"/>
        <v>168176.20667819053</v>
      </c>
      <c r="Z1095">
        <f>SUMPRODUCT($B$7:$B$456,Y$7:Y$456,EXP(constants!$B$32+constants!$A$32*ABS($A$7:$A$456-$A1095)))</f>
        <v>3.4524503918031203E-6</v>
      </c>
      <c r="AA1095">
        <f t="shared" ref="AA1095:AA1158" si="282">Y1095-Z1095</f>
        <v>168176.20667473809</v>
      </c>
      <c r="AB1095">
        <f t="shared" si="278"/>
        <v>168168.69119934458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1.8461286775209894E-5</v>
      </c>
      <c r="AL1095" s="17">
        <f t="shared" ref="AL1095:AL1158" si="283">IF(AB1095=0,0,AI1095/AB1095)</f>
        <v>1.097783817162861E-10</v>
      </c>
      <c r="AQ1095">
        <f t="shared" si="280"/>
        <v>1.097783817162861E-10</v>
      </c>
    </row>
    <row r="1096" spans="1:43" x14ac:dyDescent="0.2">
      <c r="A1096">
        <f>front!A1096</f>
        <v>693.68</v>
      </c>
      <c r="B1096" s="1">
        <f t="shared" si="279"/>
        <v>0.44999999999993179</v>
      </c>
      <c r="C1096">
        <f>front!D1096-front!B1096</f>
        <v>48447.5</v>
      </c>
      <c r="D1096" s="2">
        <f>front!E1096-front!C1096</f>
        <v>52441</v>
      </c>
      <c r="E1096" s="2">
        <f>IF(front!F1096-front!C1096&gt;0,front!F1096-front!C1096,0)</f>
        <v>52441</v>
      </c>
      <c r="F1096" s="2">
        <f>front!I1096-front!H1096</f>
        <v>6699.6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50769.581231742144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55183.474709348535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55183.474709348535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6687.9710004939025</v>
      </c>
      <c r="M1096" s="4"/>
      <c r="N1096" s="4"/>
      <c r="O1096" s="4">
        <f t="shared" ref="O1096:O1159" si="284">I1096*1000/O$4</f>
        <v>169231.93743914049</v>
      </c>
      <c r="P1096" s="4">
        <f t="shared" ref="P1096:Q1159" si="285">J1096*1000/P$4</f>
        <v>18394.491569782847</v>
      </c>
      <c r="Q1096" s="4">
        <f t="shared" si="285"/>
        <v>18394.491569782847</v>
      </c>
      <c r="R1096" s="4">
        <f t="shared" ref="R1096:R1159" si="286">L1096*1000/R$4</f>
        <v>2229.3236668313011</v>
      </c>
      <c r="S1096" s="4"/>
      <c r="T1096" s="4"/>
      <c r="U1096" s="4">
        <f t="shared" ref="U1096:U1159" si="287">Q1096/P1096</f>
        <v>1</v>
      </c>
      <c r="V1096" s="4"/>
      <c r="W1096" s="4"/>
      <c r="X1096">
        <f>IF(front!E1096&gt;$X$2,O1096,P1096)</f>
        <v>169231.93743914049</v>
      </c>
      <c r="Y1096">
        <f t="shared" si="281"/>
        <v>168652.81577703758</v>
      </c>
      <c r="Z1096">
        <f>SUMPRODUCT($B$7:$B$456,Y$7:Y$456,EXP(constants!$B$32+constants!$A$32*ABS($A$7:$A$456-$A1096)))</f>
        <v>3.3652028292197809E-6</v>
      </c>
      <c r="AA1096">
        <f t="shared" si="282"/>
        <v>168652.8157736724</v>
      </c>
      <c r="AB1096">
        <f t="shared" ref="AB1096:AB1159" si="288">IF((AA1096-$AA$3)&gt;0,AA1096-$AA$3,0)</f>
        <v>168645.30029827889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1.8479424173728419E-5</v>
      </c>
      <c r="AL1096" s="17">
        <f t="shared" si="283"/>
        <v>1.0957568423812763E-10</v>
      </c>
      <c r="AQ1096">
        <f t="shared" si="280"/>
        <v>1.0957568423812763E-10</v>
      </c>
    </row>
    <row r="1097" spans="1:43" x14ac:dyDescent="0.2">
      <c r="A1097">
        <f>front!A1097</f>
        <v>694.13</v>
      </c>
      <c r="B1097" s="1">
        <f t="shared" ref="B1097:B1160" si="289">A1097-A1096</f>
        <v>0.45000000000004547</v>
      </c>
      <c r="C1097">
        <f>front!D1097-front!B1097</f>
        <v>48447.5</v>
      </c>
      <c r="D1097" s="2">
        <f>front!E1097-front!C1097</f>
        <v>52441</v>
      </c>
      <c r="E1097" s="2">
        <f>IF(front!F1097-front!C1097&gt;0,front!F1097-front!C1097,0)</f>
        <v>52441</v>
      </c>
      <c r="F1097" s="2">
        <f>front!I1097-front!H1097</f>
        <v>6699.6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50769.581231742144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55183.474709348535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55183.474709348535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6687.9710004939025</v>
      </c>
      <c r="M1097" s="4"/>
      <c r="N1097" s="4"/>
      <c r="O1097" s="4">
        <f t="shared" si="284"/>
        <v>169231.93743914049</v>
      </c>
      <c r="P1097" s="4">
        <f t="shared" si="285"/>
        <v>18394.491569782847</v>
      </c>
      <c r="Q1097" s="4">
        <f t="shared" si="285"/>
        <v>18394.491569782847</v>
      </c>
      <c r="R1097" s="4">
        <f t="shared" si="286"/>
        <v>2229.3236668313011</v>
      </c>
      <c r="S1097" s="4"/>
      <c r="T1097" s="4"/>
      <c r="U1097" s="4">
        <f t="shared" si="287"/>
        <v>1</v>
      </c>
      <c r="V1097" s="4"/>
      <c r="W1097" s="4"/>
      <c r="X1097">
        <f>IF(front!E1097&gt;$X$2,O1097,P1097)</f>
        <v>169231.93743914049</v>
      </c>
      <c r="Y1097">
        <f t="shared" si="281"/>
        <v>168652.81577703758</v>
      </c>
      <c r="Z1097">
        <f>SUMPRODUCT($B$7:$B$456,Y$7:Y$456,EXP(constants!$B$32+constants!$A$32*ABS($A$7:$A$456-$A1097)))</f>
        <v>3.2801601171955482E-6</v>
      </c>
      <c r="AA1097">
        <f t="shared" si="282"/>
        <v>168652.81577375744</v>
      </c>
      <c r="AB1097">
        <f t="shared" si="288"/>
        <v>168645.30029836393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1.8497519682896396E-5</v>
      </c>
      <c r="AL1097" s="17">
        <f t="shared" si="283"/>
        <v>1.0968298345800891E-10</v>
      </c>
      <c r="AQ1097">
        <f t="shared" si="280"/>
        <v>1.0968298345800891E-10</v>
      </c>
    </row>
    <row r="1098" spans="1:43" x14ac:dyDescent="0.2">
      <c r="A1098">
        <f>front!A1098</f>
        <v>694.58</v>
      </c>
      <c r="B1098" s="1">
        <f t="shared" si="289"/>
        <v>0.45000000000004547</v>
      </c>
      <c r="C1098">
        <f>front!D1098-front!B1098</f>
        <v>48718.5</v>
      </c>
      <c r="D1098" s="2">
        <f>front!E1098-front!C1098</f>
        <v>52558.400000000001</v>
      </c>
      <c r="E1098" s="2">
        <f>IF(front!F1098-front!C1098&gt;0,front!F1098-front!C1098,0)</f>
        <v>52558.400000000001</v>
      </c>
      <c r="F1098" s="2">
        <f>front!I1098-front!H1098</f>
        <v>4510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51068.729805666713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55313.412190623116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55313.412190623116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4500.1709456584595</v>
      </c>
      <c r="M1098" s="4"/>
      <c r="N1098" s="4"/>
      <c r="O1098" s="4">
        <f t="shared" si="284"/>
        <v>170229.09935222237</v>
      </c>
      <c r="P1098" s="4">
        <f t="shared" si="285"/>
        <v>18437.80406354104</v>
      </c>
      <c r="Q1098" s="4">
        <f t="shared" si="285"/>
        <v>18437.80406354104</v>
      </c>
      <c r="R1098" s="4">
        <f t="shared" si="286"/>
        <v>1500.0569818861532</v>
      </c>
      <c r="S1098" s="4"/>
      <c r="T1098" s="4"/>
      <c r="U1098" s="4">
        <f t="shared" si="287"/>
        <v>1</v>
      </c>
      <c r="V1098" s="4"/>
      <c r="W1098" s="4"/>
      <c r="X1098">
        <f>IF(front!E1098&gt;$X$2,O1098,P1098)</f>
        <v>170229.09935222237</v>
      </c>
      <c r="Y1098">
        <f t="shared" si="281"/>
        <v>169649.97769011947</v>
      </c>
      <c r="Z1098">
        <f>SUMPRODUCT($B$7:$B$456,Y$7:Y$456,EXP(constants!$B$32+constants!$A$32*ABS($A$7:$A$456-$A1098)))</f>
        <v>3.1972665365121208E-6</v>
      </c>
      <c r="AA1098">
        <f t="shared" si="282"/>
        <v>169649.97768692221</v>
      </c>
      <c r="AB1098">
        <f t="shared" si="288"/>
        <v>169642.46221152871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1.8515573321983046E-5</v>
      </c>
      <c r="AL1098" s="17">
        <f t="shared" si="283"/>
        <v>1.0914468630439832E-10</v>
      </c>
      <c r="AQ1098">
        <f t="shared" si="280"/>
        <v>1.0914468630439832E-10</v>
      </c>
    </row>
    <row r="1099" spans="1:43" x14ac:dyDescent="0.2">
      <c r="A1099">
        <f>front!A1099</f>
        <v>695.03</v>
      </c>
      <c r="B1099" s="1">
        <f t="shared" si="289"/>
        <v>0.44999999999993179</v>
      </c>
      <c r="C1099">
        <f>front!D1099-front!B1099</f>
        <v>48718.5</v>
      </c>
      <c r="D1099" s="2">
        <f>front!E1099-front!C1099</f>
        <v>52558.400000000001</v>
      </c>
      <c r="E1099" s="2">
        <f>IF(front!F1099-front!C1099&gt;0,front!F1099-front!C1099,0)</f>
        <v>52558.400000000001</v>
      </c>
      <c r="F1099" s="2">
        <f>front!I1099-front!H1099</f>
        <v>4510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51068.729805666713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55313.412190623116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55313.412190623116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4500.1709456584595</v>
      </c>
      <c r="M1099" s="4"/>
      <c r="N1099" s="4"/>
      <c r="O1099" s="4">
        <f t="shared" si="284"/>
        <v>170229.09935222237</v>
      </c>
      <c r="P1099" s="4">
        <f t="shared" si="285"/>
        <v>18437.80406354104</v>
      </c>
      <c r="Q1099" s="4">
        <f t="shared" si="285"/>
        <v>18437.80406354104</v>
      </c>
      <c r="R1099" s="4">
        <f t="shared" si="286"/>
        <v>1500.0569818861532</v>
      </c>
      <c r="S1099" s="4"/>
      <c r="T1099" s="4"/>
      <c r="U1099" s="4">
        <f t="shared" si="287"/>
        <v>1</v>
      </c>
      <c r="V1099" s="4"/>
      <c r="W1099" s="4"/>
      <c r="X1099">
        <f>IF(front!E1099&gt;$X$2,O1099,P1099)</f>
        <v>170229.09935222237</v>
      </c>
      <c r="Y1099">
        <f t="shared" si="281"/>
        <v>169649.97769011947</v>
      </c>
      <c r="Z1099">
        <f>SUMPRODUCT($B$7:$B$456,Y$7:Y$456,EXP(constants!$B$32+constants!$A$32*ABS($A$7:$A$456-$A1099)))</f>
        <v>3.116467776042669E-6</v>
      </c>
      <c r="AA1099">
        <f t="shared" si="282"/>
        <v>169649.977687003</v>
      </c>
      <c r="AB1099">
        <f t="shared" si="288"/>
        <v>169642.4622116095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1.8533585110476509E-5</v>
      </c>
      <c r="AL1099" s="17">
        <f t="shared" si="283"/>
        <v>1.0925086130474803E-10</v>
      </c>
      <c r="AQ1099">
        <f t="shared" si="280"/>
        <v>1.0925086130474803E-10</v>
      </c>
    </row>
    <row r="1100" spans="1:43" x14ac:dyDescent="0.2">
      <c r="A1100">
        <f>front!A1100</f>
        <v>695.48</v>
      </c>
      <c r="B1100" s="1">
        <f t="shared" si="289"/>
        <v>0.45000000000004547</v>
      </c>
      <c r="C1100">
        <f>front!D1100-front!B1100</f>
        <v>48979.35</v>
      </c>
      <c r="D1100" s="2">
        <f>front!E1100-front!C1100</f>
        <v>52538.8</v>
      </c>
      <c r="E1100" s="2">
        <f>IF(front!F1100-front!C1100&gt;0,front!F1100-front!C1100,0)</f>
        <v>52538.8</v>
      </c>
      <c r="F1100" s="2">
        <f>front!I1100-front!H1100</f>
        <v>6202.6000000000022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51356.734352570376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55291.718186141719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55291.718186141719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6190.9613915729478</v>
      </c>
      <c r="M1100" s="4"/>
      <c r="N1100" s="4"/>
      <c r="O1100" s="4">
        <f t="shared" si="284"/>
        <v>171189.11450856793</v>
      </c>
      <c r="P1100" s="4">
        <f t="shared" si="285"/>
        <v>18430.572728713909</v>
      </c>
      <c r="Q1100" s="4">
        <f t="shared" si="285"/>
        <v>18430.572728713909</v>
      </c>
      <c r="R1100" s="4">
        <f t="shared" si="286"/>
        <v>2063.6537971909825</v>
      </c>
      <c r="S1100" s="4"/>
      <c r="T1100" s="4"/>
      <c r="U1100" s="4">
        <f t="shared" si="287"/>
        <v>1</v>
      </c>
      <c r="V1100" s="4"/>
      <c r="W1100" s="4"/>
      <c r="X1100">
        <f>IF(front!E1100&gt;$X$2,O1100,P1100)</f>
        <v>171189.11450856793</v>
      </c>
      <c r="Y1100">
        <f t="shared" si="281"/>
        <v>170609.99284646503</v>
      </c>
      <c r="Z1100">
        <f>SUMPRODUCT($B$7:$B$456,Y$7:Y$456,EXP(constants!$B$32+constants!$A$32*ABS($A$7:$A$456-$A1100)))</f>
        <v>3.0377108971676318E-6</v>
      </c>
      <c r="AA1100">
        <f t="shared" si="282"/>
        <v>170609.99284342732</v>
      </c>
      <c r="AB1100">
        <f t="shared" si="288"/>
        <v>170602.47736803381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1.8551555068036116E-5</v>
      </c>
      <c r="AL1100" s="17">
        <f t="shared" si="283"/>
        <v>1.0874141662090638E-10</v>
      </c>
      <c r="AQ1100">
        <f t="shared" si="280"/>
        <v>1.0874141662090638E-10</v>
      </c>
    </row>
    <row r="1101" spans="1:43" x14ac:dyDescent="0.2">
      <c r="A1101">
        <f>front!A1101</f>
        <v>695.93</v>
      </c>
      <c r="B1101" s="1">
        <f t="shared" si="289"/>
        <v>0.44999999999993179</v>
      </c>
      <c r="C1101">
        <f>front!D1101-front!B1101</f>
        <v>48979.35</v>
      </c>
      <c r="D1101" s="2">
        <f>front!E1101-front!C1101</f>
        <v>52538.8</v>
      </c>
      <c r="E1101" s="2">
        <f>IF(front!F1101-front!C1101&gt;0,front!F1101-front!C1101,0)</f>
        <v>52538.8</v>
      </c>
      <c r="F1101" s="2">
        <f>front!I1101-front!H1101</f>
        <v>6202.6000000000022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51356.734352570376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55291.718186141719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55291.718186141719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6190.9613915729478</v>
      </c>
      <c r="M1101" s="4"/>
      <c r="N1101" s="4"/>
      <c r="O1101" s="4">
        <f t="shared" si="284"/>
        <v>171189.11450856793</v>
      </c>
      <c r="P1101" s="4">
        <f t="shared" si="285"/>
        <v>18430.572728713909</v>
      </c>
      <c r="Q1101" s="4">
        <f t="shared" si="285"/>
        <v>18430.572728713909</v>
      </c>
      <c r="R1101" s="4">
        <f t="shared" si="286"/>
        <v>2063.6537971909825</v>
      </c>
      <c r="S1101" s="4"/>
      <c r="T1101" s="4"/>
      <c r="U1101" s="4">
        <f t="shared" si="287"/>
        <v>1</v>
      </c>
      <c r="V1101" s="4"/>
      <c r="W1101" s="4"/>
      <c r="X1101">
        <f>IF(front!E1101&gt;$X$2,O1101,P1101)</f>
        <v>171189.11450856793</v>
      </c>
      <c r="Y1101">
        <f t="shared" si="281"/>
        <v>170609.99284646503</v>
      </c>
      <c r="Z1101">
        <f>SUMPRODUCT($B$7:$B$456,Y$7:Y$456,EXP(constants!$B$32+constants!$A$32*ABS($A$7:$A$456-$A1101)))</f>
        <v>2.9609442990899364E-6</v>
      </c>
      <c r="AA1101">
        <f t="shared" si="282"/>
        <v>170609.99284350409</v>
      </c>
      <c r="AB1101">
        <f t="shared" si="288"/>
        <v>170602.47736811059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1.8569483214534143E-5</v>
      </c>
      <c r="AL1101" s="17">
        <f t="shared" si="283"/>
        <v>1.088465038785257E-10</v>
      </c>
      <c r="AQ1101">
        <f t="shared" ref="AQ1101:AQ1164" si="290">AL1101</f>
        <v>1.088465038785257E-10</v>
      </c>
    </row>
    <row r="1102" spans="1:43" x14ac:dyDescent="0.2">
      <c r="A1102">
        <f>front!A1102</f>
        <v>696.38</v>
      </c>
      <c r="B1102" s="1">
        <f t="shared" si="289"/>
        <v>0.45000000000004547</v>
      </c>
      <c r="C1102">
        <f>front!D1102-front!B1102</f>
        <v>48973</v>
      </c>
      <c r="D1102" s="2">
        <f>front!E1102-front!C1102</f>
        <v>51493.9</v>
      </c>
      <c r="E1102" s="2">
        <f>IF(front!F1102-front!C1102&gt;0,front!F1102-front!C1102,0)</f>
        <v>51493.9</v>
      </c>
      <c r="F1102" s="2">
        <f>front!I1102-front!H1102</f>
        <v>4287.2000000000007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51349.722637882143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54135.644118989221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54135.644118989221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4277.761555160545</v>
      </c>
      <c r="M1102" s="4"/>
      <c r="N1102" s="4"/>
      <c r="O1102" s="4">
        <f t="shared" si="284"/>
        <v>171165.74212627381</v>
      </c>
      <c r="P1102" s="4">
        <f t="shared" si="285"/>
        <v>18045.214706329742</v>
      </c>
      <c r="Q1102" s="4">
        <f t="shared" si="285"/>
        <v>18045.214706329742</v>
      </c>
      <c r="R1102" s="4">
        <f t="shared" si="286"/>
        <v>1425.9205183868482</v>
      </c>
      <c r="S1102" s="4"/>
      <c r="T1102" s="4"/>
      <c r="U1102" s="4">
        <f t="shared" si="287"/>
        <v>1</v>
      </c>
      <c r="V1102" s="4"/>
      <c r="W1102" s="4"/>
      <c r="X1102">
        <f>IF(front!E1102&gt;$X$2,O1102,P1102)</f>
        <v>171165.74212627381</v>
      </c>
      <c r="Y1102">
        <f t="shared" si="281"/>
        <v>170586.6204641709</v>
      </c>
      <c r="Z1102">
        <f>SUMPRODUCT($B$7:$B$456,Y$7:Y$456,EXP(constants!$B$32+constants!$A$32*ABS($A$7:$A$456-$A1102)))</f>
        <v>2.8861176850264756E-6</v>
      </c>
      <c r="AA1102">
        <f t="shared" si="282"/>
        <v>170586.62046128479</v>
      </c>
      <c r="AB1102">
        <f t="shared" si="288"/>
        <v>170579.10498589129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1.8587369570009297E-5</v>
      </c>
      <c r="AL1102" s="17">
        <f t="shared" si="283"/>
        <v>1.0896627445399405E-10</v>
      </c>
      <c r="AQ1102">
        <f t="shared" si="290"/>
        <v>1.0896627445399405E-10</v>
      </c>
    </row>
    <row r="1103" spans="1:43" x14ac:dyDescent="0.2">
      <c r="A1103">
        <f>front!A1103</f>
        <v>696.83</v>
      </c>
      <c r="B1103" s="1">
        <f t="shared" si="289"/>
        <v>0.45000000000004547</v>
      </c>
      <c r="C1103">
        <f>front!D1103-front!B1103</f>
        <v>48973</v>
      </c>
      <c r="D1103" s="2">
        <f>front!E1103-front!C1103</f>
        <v>51493.9</v>
      </c>
      <c r="E1103" s="2">
        <f>IF(front!F1103-front!C1103&gt;0,front!F1103-front!C1103,0)</f>
        <v>51493.9</v>
      </c>
      <c r="F1103" s="2">
        <f>front!I1103-front!H1103</f>
        <v>4287.2000000000007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51349.722637882143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54135.644118989221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54135.644118989221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4277.761555160545</v>
      </c>
      <c r="M1103" s="4"/>
      <c r="N1103" s="4"/>
      <c r="O1103" s="4">
        <f t="shared" si="284"/>
        <v>171165.74212627381</v>
      </c>
      <c r="P1103" s="4">
        <f t="shared" si="285"/>
        <v>18045.214706329742</v>
      </c>
      <c r="Q1103" s="4">
        <f t="shared" si="285"/>
        <v>18045.214706329742</v>
      </c>
      <c r="R1103" s="4">
        <f t="shared" si="286"/>
        <v>1425.9205183868482</v>
      </c>
      <c r="S1103" s="4"/>
      <c r="T1103" s="4"/>
      <c r="U1103" s="4">
        <f t="shared" si="287"/>
        <v>1</v>
      </c>
      <c r="V1103" s="4"/>
      <c r="W1103" s="4"/>
      <c r="X1103">
        <f>IF(front!E1103&gt;$X$2,O1103,P1103)</f>
        <v>171165.74212627381</v>
      </c>
      <c r="Y1103">
        <f t="shared" si="281"/>
        <v>170586.6204641709</v>
      </c>
      <c r="Z1103">
        <f>SUMPRODUCT($B$7:$B$456,Y$7:Y$456,EXP(constants!$B$32+constants!$A$32*ABS($A$7:$A$456-$A1103)))</f>
        <v>2.8131820292542318E-6</v>
      </c>
      <c r="AA1103">
        <f t="shared" si="282"/>
        <v>170586.62046135773</v>
      </c>
      <c r="AB1103">
        <f t="shared" si="288"/>
        <v>170579.10498596422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1.8605214154664958E-5</v>
      </c>
      <c r="AL1103" s="17">
        <f t="shared" si="283"/>
        <v>1.0907088623894381E-10</v>
      </c>
      <c r="AQ1103">
        <f t="shared" si="290"/>
        <v>1.0907088623894381E-10</v>
      </c>
    </row>
    <row r="1104" spans="1:43" x14ac:dyDescent="0.2">
      <c r="A1104">
        <f>front!A1104</f>
        <v>697.28</v>
      </c>
      <c r="B1104" s="1">
        <f t="shared" si="289"/>
        <v>0.44999999999993179</v>
      </c>
      <c r="C1104">
        <f>front!D1104-front!B1104</f>
        <v>48851.75</v>
      </c>
      <c r="D1104" s="2">
        <f>front!E1104-front!C1104</f>
        <v>52942.8</v>
      </c>
      <c r="E1104" s="2">
        <f>IF(front!F1104-front!C1104&gt;0,front!F1104-front!C1104,0)</f>
        <v>52942.8</v>
      </c>
      <c r="F1104" s="2">
        <f>front!I1104-front!H1104</f>
        <v>8978.5999999999985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51215.843971658491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55738.954403230586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55738.954403230586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8971.8558534140557</v>
      </c>
      <c r="M1104" s="4"/>
      <c r="N1104" s="4"/>
      <c r="O1104" s="4">
        <f t="shared" si="284"/>
        <v>170719.47990552831</v>
      </c>
      <c r="P1104" s="4">
        <f t="shared" si="285"/>
        <v>18579.65146774353</v>
      </c>
      <c r="Q1104" s="4">
        <f t="shared" si="285"/>
        <v>18579.65146774353</v>
      </c>
      <c r="R1104" s="4">
        <f t="shared" si="286"/>
        <v>2990.6186178046851</v>
      </c>
      <c r="S1104" s="4"/>
      <c r="T1104" s="4"/>
      <c r="U1104" s="4">
        <f t="shared" si="287"/>
        <v>1</v>
      </c>
      <c r="V1104" s="4"/>
      <c r="W1104" s="4"/>
      <c r="X1104">
        <f>IF(front!E1104&gt;$X$2,O1104,P1104)</f>
        <v>170719.47990552831</v>
      </c>
      <c r="Y1104">
        <f t="shared" si="281"/>
        <v>170140.35824342541</v>
      </c>
      <c r="Z1104">
        <f>SUMPRODUCT($B$7:$B$456,Y$7:Y$456,EXP(constants!$B$32+constants!$A$32*ABS($A$7:$A$456-$A1104)))</f>
        <v>2.7420895449890221E-6</v>
      </c>
      <c r="AA1104">
        <f t="shared" si="282"/>
        <v>170140.35824068333</v>
      </c>
      <c r="AB1104">
        <f t="shared" si="288"/>
        <v>170132.84276528982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1.8623016988886102E-5</v>
      </c>
      <c r="AL1104" s="17">
        <f t="shared" si="283"/>
        <v>1.094616223780958E-10</v>
      </c>
      <c r="AQ1104">
        <f t="shared" si="290"/>
        <v>1.094616223780958E-10</v>
      </c>
    </row>
    <row r="1105" spans="1:43" x14ac:dyDescent="0.2">
      <c r="A1105">
        <f>front!A1105</f>
        <v>697.72</v>
      </c>
      <c r="B1105" s="1">
        <f t="shared" si="289"/>
        <v>0.44000000000005457</v>
      </c>
      <c r="C1105">
        <f>front!D1105-front!B1105</f>
        <v>48851.75</v>
      </c>
      <c r="D1105" s="2">
        <f>front!E1105-front!C1105</f>
        <v>52942.8</v>
      </c>
      <c r="E1105" s="2">
        <f>IF(front!F1105-front!C1105&gt;0,front!F1105-front!C1105,0)</f>
        <v>52942.8</v>
      </c>
      <c r="F1105" s="2">
        <f>front!I1105-front!H1105</f>
        <v>8978.5999999999985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51215.843971658491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55738.954403230586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55738.954403230586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8971.8558534140557</v>
      </c>
      <c r="M1105" s="4"/>
      <c r="N1105" s="4"/>
      <c r="O1105" s="4">
        <f t="shared" si="284"/>
        <v>170719.47990552831</v>
      </c>
      <c r="P1105" s="4">
        <f t="shared" si="285"/>
        <v>18579.65146774353</v>
      </c>
      <c r="Q1105" s="4">
        <f t="shared" si="285"/>
        <v>18579.65146774353</v>
      </c>
      <c r="R1105" s="4">
        <f t="shared" si="286"/>
        <v>2990.6186178046851</v>
      </c>
      <c r="S1105" s="4"/>
      <c r="T1105" s="4"/>
      <c r="U1105" s="4">
        <f t="shared" si="287"/>
        <v>1</v>
      </c>
      <c r="V1105" s="4"/>
      <c r="W1105" s="4"/>
      <c r="X1105">
        <f>IF(front!E1105&gt;$X$2,O1105,P1105)</f>
        <v>170719.47990552831</v>
      </c>
      <c r="Y1105">
        <f t="shared" si="281"/>
        <v>170140.35824342541</v>
      </c>
      <c r="Z1105">
        <f>SUMPRODUCT($B$7:$B$456,Y$7:Y$456,EXP(constants!$B$32+constants!$A$32*ABS($A$7:$A$456-$A1105)))</f>
        <v>2.674314370556874E-6</v>
      </c>
      <c r="AA1105">
        <f t="shared" si="282"/>
        <v>170140.35824075108</v>
      </c>
      <c r="AB1105">
        <f t="shared" si="288"/>
        <v>170132.84276535758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1.8640383855224937E-5</v>
      </c>
      <c r="AL1105" s="17">
        <f t="shared" si="283"/>
        <v>1.0956370064851752E-10</v>
      </c>
      <c r="AQ1105">
        <f t="shared" si="290"/>
        <v>1.0956370064851752E-10</v>
      </c>
    </row>
    <row r="1106" spans="1:43" x14ac:dyDescent="0.2">
      <c r="A1106">
        <f>front!A1106</f>
        <v>698.17</v>
      </c>
      <c r="B1106" s="1">
        <f t="shared" si="289"/>
        <v>0.44999999999993179</v>
      </c>
      <c r="C1106">
        <f>front!D1106-front!B1106</f>
        <v>48847.55</v>
      </c>
      <c r="D1106" s="2">
        <f>front!E1106-front!C1106</f>
        <v>53109.9</v>
      </c>
      <c r="E1106" s="2">
        <f>IF(front!F1106-front!C1106&gt;0,front!F1106-front!C1106,0)</f>
        <v>53109.9</v>
      </c>
      <c r="F1106" s="2">
        <f>front!I1106-front!H1106</f>
        <v>7047.3999999999978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51211.206746142692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55923.986083868222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55923.986083868222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7035.9685781193512</v>
      </c>
      <c r="M1106" s="4"/>
      <c r="N1106" s="4"/>
      <c r="O1106" s="4">
        <f t="shared" si="284"/>
        <v>170704.0224871423</v>
      </c>
      <c r="P1106" s="4">
        <f t="shared" si="285"/>
        <v>18641.328694622742</v>
      </c>
      <c r="Q1106" s="4">
        <f t="shared" si="285"/>
        <v>18641.328694622742</v>
      </c>
      <c r="R1106" s="4">
        <f t="shared" si="286"/>
        <v>2345.3228593731174</v>
      </c>
      <c r="S1106" s="4"/>
      <c r="T1106" s="4"/>
      <c r="U1106" s="4">
        <f t="shared" si="287"/>
        <v>1</v>
      </c>
      <c r="V1106" s="4"/>
      <c r="W1106" s="4"/>
      <c r="X1106">
        <f>IF(front!E1106&gt;$X$2,O1106,P1106)</f>
        <v>170704.0224871423</v>
      </c>
      <c r="Y1106">
        <f t="shared" si="281"/>
        <v>170124.9008250394</v>
      </c>
      <c r="Z1106">
        <f>SUMPRODUCT($B$7:$B$456,Y$7:Y$456,EXP(constants!$B$32+constants!$A$32*ABS($A$7:$A$456-$A1106)))</f>
        <v>2.6067312385974216E-6</v>
      </c>
      <c r="AA1106">
        <f t="shared" si="282"/>
        <v>170124.90082243265</v>
      </c>
      <c r="AB1106">
        <f t="shared" si="288"/>
        <v>170117.38534703915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1.865810417700946E-5</v>
      </c>
      <c r="AL1106" s="17">
        <f t="shared" si="283"/>
        <v>1.0967782122295709E-10</v>
      </c>
      <c r="AQ1106">
        <f t="shared" si="290"/>
        <v>1.0967782122295709E-10</v>
      </c>
    </row>
    <row r="1107" spans="1:43" x14ac:dyDescent="0.2">
      <c r="A1107">
        <f>front!A1107</f>
        <v>698.62</v>
      </c>
      <c r="B1107" s="1">
        <f t="shared" si="289"/>
        <v>0.45000000000004547</v>
      </c>
      <c r="C1107">
        <f>front!D1107-front!B1107</f>
        <v>48847.55</v>
      </c>
      <c r="D1107" s="2">
        <f>front!E1107-front!C1107</f>
        <v>53109.9</v>
      </c>
      <c r="E1107" s="2">
        <f>IF(front!F1107-front!C1107&gt;0,front!F1107-front!C1107,0)</f>
        <v>53109.9</v>
      </c>
      <c r="F1107" s="2">
        <f>front!I1107-front!H1107</f>
        <v>7047.3999999999978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51211.206746142692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55923.986083868222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55923.986083868222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7035.9685781193512</v>
      </c>
      <c r="M1107" s="4"/>
      <c r="N1107" s="4"/>
      <c r="O1107" s="4">
        <f t="shared" si="284"/>
        <v>170704.0224871423</v>
      </c>
      <c r="P1107" s="4">
        <f t="shared" si="285"/>
        <v>18641.328694622742</v>
      </c>
      <c r="Q1107" s="4">
        <f t="shared" si="285"/>
        <v>18641.328694622742</v>
      </c>
      <c r="R1107" s="4">
        <f t="shared" si="286"/>
        <v>2345.3228593731174</v>
      </c>
      <c r="S1107" s="4"/>
      <c r="T1107" s="4"/>
      <c r="U1107" s="4">
        <f t="shared" si="287"/>
        <v>1</v>
      </c>
      <c r="V1107" s="4"/>
      <c r="W1107" s="4"/>
      <c r="X1107">
        <f>IF(front!E1107&gt;$X$2,O1107,P1107)</f>
        <v>170704.0224871423</v>
      </c>
      <c r="Y1107">
        <f t="shared" si="281"/>
        <v>170124.9008250394</v>
      </c>
      <c r="Z1107">
        <f>SUMPRODUCT($B$7:$B$456,Y$7:Y$456,EXP(constants!$B$32+constants!$A$32*ABS($A$7:$A$456-$A1107)))</f>
        <v>2.5408560134479166E-6</v>
      </c>
      <c r="AA1107">
        <f t="shared" si="282"/>
        <v>170124.90082249854</v>
      </c>
      <c r="AB1107">
        <f t="shared" si="288"/>
        <v>170117.38534710504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1.8675782809969868E-5</v>
      </c>
      <c r="AL1107" s="17">
        <f t="shared" si="283"/>
        <v>1.0978174142439394E-10</v>
      </c>
      <c r="AQ1107">
        <f t="shared" si="290"/>
        <v>1.0978174142439394E-10</v>
      </c>
    </row>
    <row r="1108" spans="1:43" x14ac:dyDescent="0.2">
      <c r="A1108">
        <f>front!A1108</f>
        <v>699.07</v>
      </c>
      <c r="B1108" s="1">
        <f t="shared" si="289"/>
        <v>0.45000000000004547</v>
      </c>
      <c r="C1108">
        <f>front!D1108-front!B1108</f>
        <v>48997</v>
      </c>
      <c r="D1108" s="2">
        <f>front!E1108-front!C1108</f>
        <v>52219.3</v>
      </c>
      <c r="E1108" s="2">
        <f>IF(front!F1108-front!C1108&gt;0,front!F1108-front!C1108,0)</f>
        <v>52219.3</v>
      </c>
      <c r="F1108" s="2">
        <f>front!I1108-front!H1108</f>
        <v>6103.5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51376.223781409193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54938.131544618664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54938.131544618664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6091.8944607006188</v>
      </c>
      <c r="M1108" s="4"/>
      <c r="N1108" s="4"/>
      <c r="O1108" s="4">
        <f t="shared" si="284"/>
        <v>171254.079271364</v>
      </c>
      <c r="P1108" s="4">
        <f t="shared" si="285"/>
        <v>18312.710514872888</v>
      </c>
      <c r="Q1108" s="4">
        <f t="shared" si="285"/>
        <v>18312.710514872888</v>
      </c>
      <c r="R1108" s="4">
        <f t="shared" si="286"/>
        <v>2030.6314869002063</v>
      </c>
      <c r="S1108" s="4"/>
      <c r="T1108" s="4"/>
      <c r="U1108" s="4">
        <f t="shared" si="287"/>
        <v>1</v>
      </c>
      <c r="V1108" s="4"/>
      <c r="W1108" s="4"/>
      <c r="X1108">
        <f>IF(front!E1108&gt;$X$2,O1108,P1108)</f>
        <v>171254.079271364</v>
      </c>
      <c r="Y1108">
        <f t="shared" si="281"/>
        <v>170674.9576092611</v>
      </c>
      <c r="Z1108">
        <f>SUMPRODUCT($B$7:$B$456,Y$7:Y$456,EXP(constants!$B$32+constants!$A$32*ABS($A$7:$A$456-$A1108)))</f>
        <v>2.4766455342546642E-6</v>
      </c>
      <c r="AA1108">
        <f t="shared" si="282"/>
        <v>170674.95760678445</v>
      </c>
      <c r="AB1108">
        <f t="shared" si="288"/>
        <v>170667.44213139094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1.8693419775096108E-5</v>
      </c>
      <c r="AL1108" s="17">
        <f t="shared" si="283"/>
        <v>1.0953125881329313E-10</v>
      </c>
      <c r="AQ1108">
        <f t="shared" si="290"/>
        <v>1.0953125881329313E-10</v>
      </c>
    </row>
    <row r="1109" spans="1:43" x14ac:dyDescent="0.2">
      <c r="A1109">
        <f>front!A1109</f>
        <v>699.52</v>
      </c>
      <c r="B1109" s="1">
        <f t="shared" si="289"/>
        <v>0.44999999999993179</v>
      </c>
      <c r="C1109">
        <f>front!D1109-front!B1109</f>
        <v>48997</v>
      </c>
      <c r="D1109" s="2">
        <f>front!E1109-front!C1109</f>
        <v>52219.3</v>
      </c>
      <c r="E1109" s="2">
        <f>IF(front!F1109-front!C1109&gt;0,front!F1109-front!C1109,0)</f>
        <v>52219.3</v>
      </c>
      <c r="F1109" s="2">
        <f>front!I1109-front!H1109</f>
        <v>6103.5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51376.223781409193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54938.131544618664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54938.131544618664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6091.8944607006188</v>
      </c>
      <c r="M1109" s="4"/>
      <c r="N1109" s="4"/>
      <c r="O1109" s="4">
        <f t="shared" si="284"/>
        <v>171254.079271364</v>
      </c>
      <c r="P1109" s="4">
        <f t="shared" si="285"/>
        <v>18312.710514872888</v>
      </c>
      <c r="Q1109" s="4">
        <f t="shared" si="285"/>
        <v>18312.710514872888</v>
      </c>
      <c r="R1109" s="4">
        <f t="shared" si="286"/>
        <v>2030.6314869002063</v>
      </c>
      <c r="S1109" s="4"/>
      <c r="T1109" s="4"/>
      <c r="U1109" s="4">
        <f t="shared" si="287"/>
        <v>1</v>
      </c>
      <c r="V1109" s="4"/>
      <c r="W1109" s="4"/>
      <c r="X1109">
        <f>IF(front!E1109&gt;$X$2,O1109,P1109)</f>
        <v>171254.079271364</v>
      </c>
      <c r="Y1109">
        <f t="shared" si="281"/>
        <v>170674.9576092611</v>
      </c>
      <c r="Z1109">
        <f>SUMPRODUCT($B$7:$B$456,Y$7:Y$456,EXP(constants!$B$32+constants!$A$32*ABS($A$7:$A$456-$A1109)))</f>
        <v>2.4140577308905205E-6</v>
      </c>
      <c r="AA1109">
        <f t="shared" si="282"/>
        <v>170674.95760684705</v>
      </c>
      <c r="AB1109">
        <f t="shared" si="288"/>
        <v>170667.44213145354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1.8711015093502455E-5</v>
      </c>
      <c r="AL1109" s="17">
        <f t="shared" si="283"/>
        <v>1.0963435591359382E-10</v>
      </c>
      <c r="AQ1109">
        <f t="shared" si="290"/>
        <v>1.0963435591359382E-10</v>
      </c>
    </row>
    <row r="1110" spans="1:43" x14ac:dyDescent="0.2">
      <c r="A1110">
        <f>front!A1110</f>
        <v>699.97</v>
      </c>
      <c r="B1110" s="1">
        <f t="shared" si="289"/>
        <v>0.45000000000004547</v>
      </c>
      <c r="C1110">
        <f>front!D1110-front!B1110</f>
        <v>49285.55</v>
      </c>
      <c r="D1110" s="2">
        <f>front!E1110-front!C1110</f>
        <v>52919.199999999997</v>
      </c>
      <c r="E1110" s="2">
        <f>IF(front!F1110-front!C1110&gt;0,front!F1110-front!C1110,0)</f>
        <v>52919.199999999997</v>
      </c>
      <c r="F1110" s="2">
        <f>front!I1110-front!H1110</f>
        <v>5198.6999999999989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51694.881304490707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55712.824258285058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55712.824258285058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5187.8522308496031</v>
      </c>
      <c r="M1110" s="4"/>
      <c r="N1110" s="4"/>
      <c r="O1110" s="4">
        <f t="shared" si="284"/>
        <v>172316.27101496904</v>
      </c>
      <c r="P1110" s="4">
        <f t="shared" si="285"/>
        <v>18570.941419428353</v>
      </c>
      <c r="Q1110" s="4">
        <f t="shared" si="285"/>
        <v>18570.941419428353</v>
      </c>
      <c r="R1110" s="4">
        <f t="shared" si="286"/>
        <v>1729.2840769498678</v>
      </c>
      <c r="S1110" s="4"/>
      <c r="T1110" s="4"/>
      <c r="U1110" s="4">
        <f t="shared" si="287"/>
        <v>1</v>
      </c>
      <c r="V1110" s="4"/>
      <c r="W1110" s="4"/>
      <c r="X1110">
        <f>IF(front!E1110&gt;$X$2,O1110,P1110)</f>
        <v>172316.27101496904</v>
      </c>
      <c r="Y1110">
        <f t="shared" si="281"/>
        <v>171737.14935286614</v>
      </c>
      <c r="Z1110">
        <f>SUMPRODUCT($B$7:$B$456,Y$7:Y$456,EXP(constants!$B$32+constants!$A$32*ABS($A$7:$A$456-$A1110)))</f>
        <v>2.3530515963908677E-6</v>
      </c>
      <c r="AA1110">
        <f t="shared" si="282"/>
        <v>171737.14935051309</v>
      </c>
      <c r="AB1110">
        <f t="shared" si="288"/>
        <v>171729.63387511959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1.872856878643405E-5</v>
      </c>
      <c r="AL1110" s="17">
        <f t="shared" si="283"/>
        <v>1.090584563876338E-10</v>
      </c>
      <c r="AQ1110">
        <f t="shared" si="290"/>
        <v>1.090584563876338E-10</v>
      </c>
    </row>
    <row r="1111" spans="1:43" x14ac:dyDescent="0.2">
      <c r="A1111">
        <f>front!A1111</f>
        <v>700.42</v>
      </c>
      <c r="B1111" s="1">
        <f t="shared" si="289"/>
        <v>0.44999999999993179</v>
      </c>
      <c r="C1111">
        <f>front!D1111-front!B1111</f>
        <v>49285.55</v>
      </c>
      <c r="D1111" s="2">
        <f>front!E1111-front!C1111</f>
        <v>52919.199999999997</v>
      </c>
      <c r="E1111" s="2">
        <f>IF(front!F1111-front!C1111&gt;0,front!F1111-front!C1111,0)</f>
        <v>52919.199999999997</v>
      </c>
      <c r="F1111" s="2">
        <f>front!I1111-front!H1111</f>
        <v>5198.6999999999989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51694.881304490707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55712.824258285058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55712.824258285058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5187.8522308496031</v>
      </c>
      <c r="M1111" s="4"/>
      <c r="N1111" s="4"/>
      <c r="O1111" s="4">
        <f t="shared" si="284"/>
        <v>172316.27101496904</v>
      </c>
      <c r="P1111" s="4">
        <f t="shared" si="285"/>
        <v>18570.941419428353</v>
      </c>
      <c r="Q1111" s="4">
        <f t="shared" si="285"/>
        <v>18570.941419428353</v>
      </c>
      <c r="R1111" s="4">
        <f t="shared" si="286"/>
        <v>1729.2840769498678</v>
      </c>
      <c r="S1111" s="4"/>
      <c r="T1111" s="4"/>
      <c r="U1111" s="4">
        <f t="shared" si="287"/>
        <v>1</v>
      </c>
      <c r="V1111" s="4"/>
      <c r="W1111" s="4"/>
      <c r="X1111">
        <f>IF(front!E1111&gt;$X$2,O1111,P1111)</f>
        <v>172316.27101496904</v>
      </c>
      <c r="Y1111">
        <f t="shared" si="281"/>
        <v>171737.14935286614</v>
      </c>
      <c r="Z1111">
        <f>SUMPRODUCT($B$7:$B$456,Y$7:Y$456,EXP(constants!$B$32+constants!$A$32*ABS($A$7:$A$456-$A1111)))</f>
        <v>2.2935871600863329E-6</v>
      </c>
      <c r="AA1111">
        <f t="shared" si="282"/>
        <v>171737.14935057255</v>
      </c>
      <c r="AB1111">
        <f t="shared" si="288"/>
        <v>171729.63387517905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1.8746080875253329E-5</v>
      </c>
      <c r="AL1111" s="17">
        <f t="shared" si="283"/>
        <v>1.091604311512062E-10</v>
      </c>
      <c r="AQ1111">
        <f t="shared" si="290"/>
        <v>1.091604311512062E-10</v>
      </c>
    </row>
    <row r="1112" spans="1:43" x14ac:dyDescent="0.2">
      <c r="A1112">
        <f>front!A1112</f>
        <v>700.87</v>
      </c>
      <c r="B1112" s="1">
        <f t="shared" si="289"/>
        <v>0.45000000000004547</v>
      </c>
      <c r="C1112">
        <f>front!D1112-front!B1112</f>
        <v>49431.9</v>
      </c>
      <c r="D1112" s="2">
        <f>front!E1112-front!C1112</f>
        <v>52151.8</v>
      </c>
      <c r="E1112" s="2">
        <f>IF(front!F1112-front!C1112&gt;0,front!F1112-front!C1112,0)</f>
        <v>52151.8</v>
      </c>
      <c r="F1112" s="2">
        <f>front!I1112-front!H1112</f>
        <v>4530.6000000000004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51856.526618864184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54863.441201088564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54863.441201088564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4520.736157511702</v>
      </c>
      <c r="M1112" s="4"/>
      <c r="N1112" s="4"/>
      <c r="O1112" s="4">
        <f t="shared" si="284"/>
        <v>172855.08872954728</v>
      </c>
      <c r="P1112" s="4">
        <f t="shared" si="285"/>
        <v>18287.813733696188</v>
      </c>
      <c r="Q1112" s="4">
        <f t="shared" si="285"/>
        <v>18287.813733696188</v>
      </c>
      <c r="R1112" s="4">
        <f t="shared" si="286"/>
        <v>1506.9120525039007</v>
      </c>
      <c r="S1112" s="4"/>
      <c r="T1112" s="4"/>
      <c r="U1112" s="4">
        <f t="shared" si="287"/>
        <v>1</v>
      </c>
      <c r="V1112" s="4"/>
      <c r="W1112" s="4"/>
      <c r="X1112">
        <f>IF(front!E1112&gt;$X$2,O1112,P1112)</f>
        <v>172855.08872954728</v>
      </c>
      <c r="Y1112">
        <f t="shared" si="281"/>
        <v>172275.96706744438</v>
      </c>
      <c r="Z1112">
        <f>SUMPRODUCT($B$7:$B$456,Y$7:Y$456,EXP(constants!$B$32+constants!$A$32*ABS($A$7:$A$456-$A1112)))</f>
        <v>2.2356254614142429E-6</v>
      </c>
      <c r="AA1112">
        <f t="shared" si="282"/>
        <v>172275.96706520874</v>
      </c>
      <c r="AB1112">
        <f t="shared" si="288"/>
        <v>172268.45158981523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1.8763551381444998E-5</v>
      </c>
      <c r="AL1112" s="17">
        <f t="shared" si="283"/>
        <v>1.0892041582937365E-10</v>
      </c>
      <c r="AQ1112">
        <f t="shared" si="290"/>
        <v>1.0892041582937365E-10</v>
      </c>
    </row>
    <row r="1113" spans="1:43" x14ac:dyDescent="0.2">
      <c r="A1113">
        <f>front!A1113</f>
        <v>701.32</v>
      </c>
      <c r="B1113" s="1">
        <f t="shared" si="289"/>
        <v>0.45000000000004547</v>
      </c>
      <c r="C1113">
        <f>front!D1113-front!B1113</f>
        <v>49431.9</v>
      </c>
      <c r="D1113" s="2">
        <f>front!E1113-front!C1113</f>
        <v>52151.8</v>
      </c>
      <c r="E1113" s="2">
        <f>IF(front!F1113-front!C1113&gt;0,front!F1113-front!C1113,0)</f>
        <v>52151.8</v>
      </c>
      <c r="F1113" s="2">
        <f>front!I1113-front!H1113</f>
        <v>4530.6000000000004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51856.526618864184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54863.441201088564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54863.441201088564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4520.736157511702</v>
      </c>
      <c r="M1113" s="4"/>
      <c r="N1113" s="4"/>
      <c r="O1113" s="4">
        <f t="shared" si="284"/>
        <v>172855.08872954728</v>
      </c>
      <c r="P1113" s="4">
        <f t="shared" si="285"/>
        <v>18287.813733696188</v>
      </c>
      <c r="Q1113" s="4">
        <f t="shared" si="285"/>
        <v>18287.813733696188</v>
      </c>
      <c r="R1113" s="4">
        <f t="shared" si="286"/>
        <v>1506.9120525039007</v>
      </c>
      <c r="S1113" s="4"/>
      <c r="T1113" s="4"/>
      <c r="U1113" s="4">
        <f t="shared" si="287"/>
        <v>1</v>
      </c>
      <c r="V1113" s="4"/>
      <c r="W1113" s="4"/>
      <c r="X1113">
        <f>IF(front!E1113&gt;$X$2,O1113,P1113)</f>
        <v>172855.08872954728</v>
      </c>
      <c r="Y1113">
        <f t="shared" si="281"/>
        <v>172275.96706744438</v>
      </c>
      <c r="Z1113">
        <f>SUMPRODUCT($B$7:$B$456,Y$7:Y$456,EXP(constants!$B$32+constants!$A$32*ABS($A$7:$A$456-$A1113)))</f>
        <v>2.179128524392123E-6</v>
      </c>
      <c r="AA1113">
        <f t="shared" si="282"/>
        <v>172275.96706526526</v>
      </c>
      <c r="AB1113">
        <f t="shared" si="288"/>
        <v>172268.45158987175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1.8780980326596606E-5</v>
      </c>
      <c r="AL1113" s="17">
        <f t="shared" si="283"/>
        <v>1.0902158899825396E-10</v>
      </c>
      <c r="AQ1113">
        <f t="shared" si="290"/>
        <v>1.0902158899825396E-10</v>
      </c>
    </row>
    <row r="1114" spans="1:43" x14ac:dyDescent="0.2">
      <c r="A1114">
        <f>front!A1114</f>
        <v>701.77</v>
      </c>
      <c r="B1114" s="1">
        <f t="shared" si="289"/>
        <v>0.44999999999993179</v>
      </c>
      <c r="C1114">
        <f>front!D1114-front!B1114</f>
        <v>49195.65</v>
      </c>
      <c r="D1114" s="2">
        <f>front!E1114-front!C1114</f>
        <v>53305.5</v>
      </c>
      <c r="E1114" s="2">
        <f>IF(front!F1114-front!C1114&gt;0,front!F1114-front!C1114,0)</f>
        <v>53305.5</v>
      </c>
      <c r="F1114" s="2">
        <f>front!I1114-front!H1114</f>
        <v>4608.2999999999993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51595.593944855107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56140.615799033774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56140.615799033774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4598.3070929178039</v>
      </c>
      <c r="M1114" s="4"/>
      <c r="N1114" s="4"/>
      <c r="O1114" s="4">
        <f t="shared" si="284"/>
        <v>171985.31314951702</v>
      </c>
      <c r="P1114" s="4">
        <f t="shared" si="285"/>
        <v>18713.538599677926</v>
      </c>
      <c r="Q1114" s="4">
        <f t="shared" si="285"/>
        <v>18713.538599677926</v>
      </c>
      <c r="R1114" s="4">
        <f t="shared" si="286"/>
        <v>1532.7690309726013</v>
      </c>
      <c r="S1114" s="4"/>
      <c r="T1114" s="4"/>
      <c r="U1114" s="4">
        <f t="shared" si="287"/>
        <v>1</v>
      </c>
      <c r="V1114" s="4"/>
      <c r="W1114" s="4"/>
      <c r="X1114">
        <f>IF(front!E1114&gt;$X$2,O1114,P1114)</f>
        <v>171985.31314951702</v>
      </c>
      <c r="Y1114">
        <f t="shared" si="281"/>
        <v>171406.19148741412</v>
      </c>
      <c r="Z1114">
        <f>SUMPRODUCT($B$7:$B$456,Y$7:Y$456,EXP(constants!$B$32+constants!$A$32*ABS($A$7:$A$456-$A1114)))</f>
        <v>2.1240593327361203E-6</v>
      </c>
      <c r="AA1114">
        <f t="shared" si="282"/>
        <v>171406.19148529007</v>
      </c>
      <c r="AB1114">
        <f t="shared" si="288"/>
        <v>171398.67600989656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1.8798367732405624E-5</v>
      </c>
      <c r="AL1114" s="17">
        <f t="shared" si="283"/>
        <v>1.096762715443625E-10</v>
      </c>
      <c r="AQ1114">
        <f t="shared" si="290"/>
        <v>1.096762715443625E-10</v>
      </c>
    </row>
    <row r="1115" spans="1:43" x14ac:dyDescent="0.2">
      <c r="A1115">
        <f>front!A1115</f>
        <v>702.22</v>
      </c>
      <c r="B1115" s="1">
        <f t="shared" si="289"/>
        <v>0.45000000000004547</v>
      </c>
      <c r="C1115">
        <f>front!D1115-front!B1115</f>
        <v>49195.65</v>
      </c>
      <c r="D1115" s="2">
        <f>front!E1115-front!C1115</f>
        <v>53305.5</v>
      </c>
      <c r="E1115" s="2">
        <f>IF(front!F1115-front!C1115&gt;0,front!F1115-front!C1115,0)</f>
        <v>53305.5</v>
      </c>
      <c r="F1115" s="2">
        <f>front!I1115-front!H1115</f>
        <v>4608.2999999999993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51595.593944855107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56140.615799033774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56140.615799033774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4598.3070929178039</v>
      </c>
      <c r="M1115" s="4"/>
      <c r="N1115" s="4"/>
      <c r="O1115" s="4">
        <f t="shared" si="284"/>
        <v>171985.31314951702</v>
      </c>
      <c r="P1115" s="4">
        <f t="shared" si="285"/>
        <v>18713.538599677926</v>
      </c>
      <c r="Q1115" s="4">
        <f t="shared" si="285"/>
        <v>18713.538599677926</v>
      </c>
      <c r="R1115" s="4">
        <f t="shared" si="286"/>
        <v>1532.7690309726013</v>
      </c>
      <c r="S1115" s="4"/>
      <c r="T1115" s="4"/>
      <c r="U1115" s="4">
        <f t="shared" si="287"/>
        <v>1</v>
      </c>
      <c r="V1115" s="4"/>
      <c r="W1115" s="4"/>
      <c r="X1115">
        <f>IF(front!E1115&gt;$X$2,O1115,P1115)</f>
        <v>171985.31314951702</v>
      </c>
      <c r="Y1115">
        <f t="shared" si="281"/>
        <v>171406.19148741412</v>
      </c>
      <c r="Z1115">
        <f>SUMPRODUCT($B$7:$B$456,Y$7:Y$456,EXP(constants!$B$32+constants!$A$32*ABS($A$7:$A$456-$A1115)))</f>
        <v>2.0703818056082413E-6</v>
      </c>
      <c r="AA1115">
        <f t="shared" si="282"/>
        <v>171406.19148534373</v>
      </c>
      <c r="AB1115">
        <f t="shared" si="288"/>
        <v>171398.67600995023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1.8815713620654209E-5</v>
      </c>
      <c r="AL1115" s="17">
        <f t="shared" si="283"/>
        <v>1.0977747354105524E-10</v>
      </c>
      <c r="AQ1115">
        <f t="shared" si="290"/>
        <v>1.0977747354105524E-10</v>
      </c>
    </row>
    <row r="1116" spans="1:43" x14ac:dyDescent="0.2">
      <c r="A1116">
        <f>front!A1116</f>
        <v>702.67</v>
      </c>
      <c r="B1116" s="1">
        <f t="shared" si="289"/>
        <v>0.44999999999993179</v>
      </c>
      <c r="C1116">
        <f>front!D1116-front!B1116</f>
        <v>49068.2</v>
      </c>
      <c r="D1116" s="2">
        <f>front!E1116-front!C1116</f>
        <v>52999.1</v>
      </c>
      <c r="E1116" s="2">
        <f>IF(front!F1116-front!C1116&gt;0,front!F1116-front!C1116,0)</f>
        <v>52999.1</v>
      </c>
      <c r="F1116" s="2">
        <f>front!I1116-front!H1116</f>
        <v>5964.3999999999978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51454.846619323347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55801.292662258129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55801.292662258129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5952.8590247279135</v>
      </c>
      <c r="M1116" s="4"/>
      <c r="N1116" s="4"/>
      <c r="O1116" s="4">
        <f t="shared" si="284"/>
        <v>171516.1553977445</v>
      </c>
      <c r="P1116" s="4">
        <f t="shared" si="285"/>
        <v>18600.430887419374</v>
      </c>
      <c r="Q1116" s="4">
        <f t="shared" si="285"/>
        <v>18600.430887419374</v>
      </c>
      <c r="R1116" s="4">
        <f t="shared" si="286"/>
        <v>1984.2863415759712</v>
      </c>
      <c r="S1116" s="4"/>
      <c r="T1116" s="4"/>
      <c r="U1116" s="4">
        <f t="shared" si="287"/>
        <v>1</v>
      </c>
      <c r="V1116" s="4"/>
      <c r="W1116" s="4"/>
      <c r="X1116">
        <f>IF(front!E1116&gt;$X$2,O1116,P1116)</f>
        <v>171516.1553977445</v>
      </c>
      <c r="Y1116">
        <f t="shared" si="281"/>
        <v>170937.0337356416</v>
      </c>
      <c r="Z1116">
        <f>SUMPRODUCT($B$7:$B$456,Y$7:Y$456,EXP(constants!$B$32+constants!$A$32*ABS($A$7:$A$456-$A1116)))</f>
        <v>2.0180607739765965E-6</v>
      </c>
      <c r="AA1116">
        <f t="shared" si="282"/>
        <v>170937.03373362354</v>
      </c>
      <c r="AB1116">
        <f t="shared" si="288"/>
        <v>170929.51825823003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1.8833018013231248E-5</v>
      </c>
      <c r="AL1116" s="17">
        <f t="shared" si="283"/>
        <v>1.1018002159685174E-10</v>
      </c>
      <c r="AQ1116">
        <f t="shared" si="290"/>
        <v>1.1018002159685174E-10</v>
      </c>
    </row>
    <row r="1117" spans="1:43" x14ac:dyDescent="0.2">
      <c r="A1117">
        <f>front!A1117</f>
        <v>703.11</v>
      </c>
      <c r="B1117" s="1">
        <f t="shared" si="289"/>
        <v>0.44000000000005457</v>
      </c>
      <c r="C1117">
        <f>front!D1117-front!B1117</f>
        <v>49068.2</v>
      </c>
      <c r="D1117" s="2">
        <f>front!E1117-front!C1117</f>
        <v>52999.1</v>
      </c>
      <c r="E1117" s="2">
        <f>IF(front!F1117-front!C1117&gt;0,front!F1117-front!C1117,0)</f>
        <v>52999.1</v>
      </c>
      <c r="F1117" s="2">
        <f>front!I1117-front!H1117</f>
        <v>5964.3999999999978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51454.846619323347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55801.292662258129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55801.292662258129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5952.8590247279135</v>
      </c>
      <c r="M1117" s="4"/>
      <c r="N1117" s="4"/>
      <c r="O1117" s="4">
        <f t="shared" si="284"/>
        <v>171516.1553977445</v>
      </c>
      <c r="P1117" s="4">
        <f t="shared" si="285"/>
        <v>18600.430887419374</v>
      </c>
      <c r="Q1117" s="4">
        <f t="shared" si="285"/>
        <v>18600.430887419374</v>
      </c>
      <c r="R1117" s="4">
        <f t="shared" si="286"/>
        <v>1984.2863415759712</v>
      </c>
      <c r="S1117" s="4"/>
      <c r="T1117" s="4"/>
      <c r="U1117" s="4">
        <f t="shared" si="287"/>
        <v>1</v>
      </c>
      <c r="V1117" s="4"/>
      <c r="W1117" s="4"/>
      <c r="X1117">
        <f>IF(front!E1117&gt;$X$2,O1117,P1117)</f>
        <v>171516.1553977445</v>
      </c>
      <c r="Y1117">
        <f t="shared" si="281"/>
        <v>170937.0337356416</v>
      </c>
      <c r="Z1117">
        <f>SUMPRODUCT($B$7:$B$456,Y$7:Y$456,EXP(constants!$B$32+constants!$A$32*ABS($A$7:$A$456-$A1117)))</f>
        <v>1.9681811406798361E-6</v>
      </c>
      <c r="AA1117">
        <f t="shared" si="282"/>
        <v>170937.03373367342</v>
      </c>
      <c r="AB1117">
        <f t="shared" si="288"/>
        <v>170929.51825827992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1.8849897762094427E-5</v>
      </c>
      <c r="AL1117" s="17">
        <f t="shared" si="283"/>
        <v>1.1027877428175767E-10</v>
      </c>
      <c r="AQ1117">
        <f t="shared" si="290"/>
        <v>1.1027877428175767E-10</v>
      </c>
    </row>
    <row r="1118" spans="1:43" x14ac:dyDescent="0.2">
      <c r="A1118">
        <f>front!A1118</f>
        <v>703.56</v>
      </c>
      <c r="B1118" s="1">
        <f t="shared" si="289"/>
        <v>0.44999999999993179</v>
      </c>
      <c r="C1118">
        <f>front!D1118-front!B1118</f>
        <v>49398.850000000006</v>
      </c>
      <c r="D1118" s="2">
        <f>front!E1118-front!C1118</f>
        <v>52594.3</v>
      </c>
      <c r="E1118" s="2">
        <f>IF(front!F1118-front!C1118&gt;0,front!F1118-front!C1118,0)</f>
        <v>52594.3</v>
      </c>
      <c r="F1118" s="2">
        <f>front!I1118-front!H1118</f>
        <v>5427.8000000000011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51820.021061943808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55353.148551094535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55353.148551094535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5416.689808304689</v>
      </c>
      <c r="M1118" s="4"/>
      <c r="N1118" s="4"/>
      <c r="O1118" s="4">
        <f t="shared" si="284"/>
        <v>172733.40353981269</v>
      </c>
      <c r="P1118" s="4">
        <f t="shared" si="285"/>
        <v>18451.049517031512</v>
      </c>
      <c r="Q1118" s="4">
        <f t="shared" si="285"/>
        <v>18451.049517031512</v>
      </c>
      <c r="R1118" s="4">
        <f t="shared" si="286"/>
        <v>1805.5632694348963</v>
      </c>
      <c r="S1118" s="4"/>
      <c r="T1118" s="4"/>
      <c r="U1118" s="4">
        <f t="shared" si="287"/>
        <v>1</v>
      </c>
      <c r="V1118" s="4"/>
      <c r="W1118" s="4"/>
      <c r="X1118">
        <f>IF(front!E1118&gt;$X$2,O1118,P1118)</f>
        <v>172733.40353981269</v>
      </c>
      <c r="Y1118">
        <f t="shared" si="281"/>
        <v>172154.28187770979</v>
      </c>
      <c r="Z1118">
        <f>SUMPRODUCT($B$7:$B$456,Y$7:Y$456,EXP(constants!$B$32+constants!$A$32*ABS($A$7:$A$456-$A1118)))</f>
        <v>1.9184428424396888E-6</v>
      </c>
      <c r="AA1118">
        <f t="shared" si="282"/>
        <v>172154.28187579135</v>
      </c>
      <c r="AB1118">
        <f t="shared" si="288"/>
        <v>172146.76640039784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1.8867120150187519E-5</v>
      </c>
      <c r="AL1118" s="17">
        <f t="shared" si="283"/>
        <v>1.0959903891720104E-10</v>
      </c>
      <c r="AQ1118">
        <f t="shared" si="290"/>
        <v>1.0959903891720104E-10</v>
      </c>
    </row>
    <row r="1119" spans="1:43" x14ac:dyDescent="0.2">
      <c r="A1119">
        <f>front!A1119</f>
        <v>704.01</v>
      </c>
      <c r="B1119" s="1">
        <f t="shared" si="289"/>
        <v>0.45000000000004547</v>
      </c>
      <c r="C1119">
        <f>front!D1119-front!B1119</f>
        <v>49398.850000000006</v>
      </c>
      <c r="D1119" s="2">
        <f>front!E1119-front!C1119</f>
        <v>52594.3</v>
      </c>
      <c r="E1119" s="2">
        <f>IF(front!F1119-front!C1119&gt;0,front!F1119-front!C1119,0)</f>
        <v>52594.3</v>
      </c>
      <c r="F1119" s="2">
        <f>front!I1119-front!H1119</f>
        <v>5427.8000000000011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51820.021061943808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55353.148551094535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55353.148551094535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5416.689808304689</v>
      </c>
      <c r="M1119" s="4"/>
      <c r="N1119" s="4"/>
      <c r="O1119" s="4">
        <f t="shared" si="284"/>
        <v>172733.40353981269</v>
      </c>
      <c r="P1119" s="4">
        <f t="shared" si="285"/>
        <v>18451.049517031512</v>
      </c>
      <c r="Q1119" s="4">
        <f t="shared" si="285"/>
        <v>18451.049517031512</v>
      </c>
      <c r="R1119" s="4">
        <f t="shared" si="286"/>
        <v>1805.5632694348963</v>
      </c>
      <c r="S1119" s="4"/>
      <c r="T1119" s="4"/>
      <c r="U1119" s="4">
        <f t="shared" si="287"/>
        <v>1</v>
      </c>
      <c r="V1119" s="4"/>
      <c r="W1119" s="4"/>
      <c r="X1119">
        <f>IF(front!E1119&gt;$X$2,O1119,P1119)</f>
        <v>172733.40353981269</v>
      </c>
      <c r="Y1119">
        <f t="shared" si="281"/>
        <v>172154.28187770979</v>
      </c>
      <c r="Z1119">
        <f>SUMPRODUCT($B$7:$B$456,Y$7:Y$456,EXP(constants!$B$32+constants!$A$32*ABS($A$7:$A$456-$A1119)))</f>
        <v>1.86996149065669E-6</v>
      </c>
      <c r="AA1119">
        <f t="shared" si="282"/>
        <v>172154.28187583984</v>
      </c>
      <c r="AB1119">
        <f t="shared" si="288"/>
        <v>172146.76640044633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1.8884301108223896E-5</v>
      </c>
      <c r="AL1119" s="17">
        <f t="shared" si="283"/>
        <v>1.0969884304591233E-10</v>
      </c>
      <c r="AQ1119">
        <f t="shared" si="290"/>
        <v>1.0969884304591233E-10</v>
      </c>
    </row>
    <row r="1120" spans="1:43" x14ac:dyDescent="0.2">
      <c r="A1120">
        <f>front!A1120</f>
        <v>704.46</v>
      </c>
      <c r="B1120" s="1">
        <f t="shared" si="289"/>
        <v>0.45000000000004547</v>
      </c>
      <c r="C1120">
        <f>front!D1120-front!B1120</f>
        <v>49664.6</v>
      </c>
      <c r="D1120" s="2">
        <f>front!E1120-front!C1120</f>
        <v>52961.2</v>
      </c>
      <c r="E1120" s="2">
        <f>IF(front!F1120-front!C1120&gt;0,front!F1120-front!C1120,0)</f>
        <v>52961.2</v>
      </c>
      <c r="F1120" s="2">
        <f>front!I1120-front!H1120</f>
        <v>5000.6000000000004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52113.579943433826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55759.327462572481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55759.327462572481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4990.012260586529</v>
      </c>
      <c r="M1120" s="4"/>
      <c r="N1120" s="4"/>
      <c r="O1120" s="4">
        <f t="shared" si="284"/>
        <v>173711.93314477944</v>
      </c>
      <c r="P1120" s="4">
        <f t="shared" si="285"/>
        <v>18586.44248752416</v>
      </c>
      <c r="Q1120" s="4">
        <f t="shared" si="285"/>
        <v>18586.44248752416</v>
      </c>
      <c r="R1120" s="4">
        <f t="shared" si="286"/>
        <v>1663.3374201955096</v>
      </c>
      <c r="S1120" s="4"/>
      <c r="T1120" s="4"/>
      <c r="U1120" s="4">
        <f t="shared" si="287"/>
        <v>1</v>
      </c>
      <c r="V1120" s="4"/>
      <c r="W1120" s="4"/>
      <c r="X1120">
        <f>IF(front!E1120&gt;$X$2,O1120,P1120)</f>
        <v>173711.93314477944</v>
      </c>
      <c r="Y1120">
        <f t="shared" si="281"/>
        <v>173132.81148267654</v>
      </c>
      <c r="Z1120">
        <f>SUMPRODUCT($B$7:$B$456,Y$7:Y$456,EXP(constants!$B$32+constants!$A$32*ABS($A$7:$A$456-$A1120)))</f>
        <v>1.8227053207861814E-6</v>
      </c>
      <c r="AA1120">
        <f t="shared" si="282"/>
        <v>173132.81148085382</v>
      </c>
      <c r="AB1120">
        <f t="shared" si="288"/>
        <v>173125.29600546032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1.8901440658375601E-5</v>
      </c>
      <c r="AL1120" s="17">
        <f t="shared" si="283"/>
        <v>1.0917780991276663E-10</v>
      </c>
      <c r="AQ1120">
        <f t="shared" si="290"/>
        <v>1.0917780991276663E-10</v>
      </c>
    </row>
    <row r="1121" spans="1:43" x14ac:dyDescent="0.2">
      <c r="A1121">
        <f>front!A1121</f>
        <v>704.91</v>
      </c>
      <c r="B1121" s="1">
        <f t="shared" si="289"/>
        <v>0.44999999999993179</v>
      </c>
      <c r="C1121">
        <f>front!D1121-front!B1121</f>
        <v>49664.6</v>
      </c>
      <c r="D1121" s="2">
        <f>front!E1121-front!C1121</f>
        <v>52961.2</v>
      </c>
      <c r="E1121" s="2">
        <f>IF(front!F1121-front!C1121&gt;0,front!F1121-front!C1121,0)</f>
        <v>52961.2</v>
      </c>
      <c r="F1121" s="2">
        <f>front!I1121-front!H1121</f>
        <v>5000.6000000000004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52113.579943433826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55759.327462572481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55759.327462572481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4990.012260586529</v>
      </c>
      <c r="M1121" s="4"/>
      <c r="N1121" s="4"/>
      <c r="O1121" s="4">
        <f t="shared" si="284"/>
        <v>173711.93314477944</v>
      </c>
      <c r="P1121" s="4">
        <f t="shared" si="285"/>
        <v>18586.44248752416</v>
      </c>
      <c r="Q1121" s="4">
        <f t="shared" si="285"/>
        <v>18586.44248752416</v>
      </c>
      <c r="R1121" s="4">
        <f t="shared" si="286"/>
        <v>1663.3374201955096</v>
      </c>
      <c r="S1121" s="4"/>
      <c r="T1121" s="4"/>
      <c r="U1121" s="4">
        <f t="shared" si="287"/>
        <v>1</v>
      </c>
      <c r="V1121" s="4"/>
      <c r="W1121" s="4"/>
      <c r="X1121">
        <f>IF(front!E1121&gt;$X$2,O1121,P1121)</f>
        <v>173711.93314477944</v>
      </c>
      <c r="Y1121">
        <f t="shared" si="281"/>
        <v>173132.81148267654</v>
      </c>
      <c r="Z1121">
        <f>SUMPRODUCT($B$7:$B$456,Y$7:Y$456,EXP(constants!$B$32+constants!$A$32*ABS($A$7:$A$456-$A1121)))</f>
        <v>1.7766433710116553E-6</v>
      </c>
      <c r="AA1121">
        <f t="shared" si="282"/>
        <v>173132.81148089989</v>
      </c>
      <c r="AB1121">
        <f t="shared" si="288"/>
        <v>173125.29600550639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1.8918538822872714E-5</v>
      </c>
      <c r="AL1121" s="17">
        <f t="shared" si="283"/>
        <v>1.0927657170487087E-10</v>
      </c>
      <c r="AQ1121">
        <f t="shared" si="290"/>
        <v>1.0927657170487087E-10</v>
      </c>
    </row>
    <row r="1122" spans="1:43" x14ac:dyDescent="0.2">
      <c r="A1122">
        <f>front!A1122</f>
        <v>705.36</v>
      </c>
      <c r="B1122" s="1">
        <f t="shared" si="289"/>
        <v>0.45000000000004547</v>
      </c>
      <c r="C1122">
        <f>front!D1122-front!B1122</f>
        <v>49625.700000000004</v>
      </c>
      <c r="D1122" s="2">
        <f>front!E1122-front!C1122</f>
        <v>52002</v>
      </c>
      <c r="E1122" s="2">
        <f>IF(front!F1122-front!C1122&gt;0,front!F1122-front!C1122,0)</f>
        <v>52002</v>
      </c>
      <c r="F1122" s="2">
        <f>front!I1122-front!H1122</f>
        <v>4216.2000000000007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52070.606042598345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54697.697072891046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54697.697072891046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4206.8912151644054</v>
      </c>
      <c r="M1122" s="4"/>
      <c r="N1122" s="4"/>
      <c r="O1122" s="4">
        <f t="shared" si="284"/>
        <v>173568.68680866115</v>
      </c>
      <c r="P1122" s="4">
        <f t="shared" si="285"/>
        <v>18232.565690963682</v>
      </c>
      <c r="Q1122" s="4">
        <f t="shared" si="285"/>
        <v>18232.565690963682</v>
      </c>
      <c r="R1122" s="4">
        <f t="shared" si="286"/>
        <v>1402.2970717214685</v>
      </c>
      <c r="S1122" s="4"/>
      <c r="T1122" s="4"/>
      <c r="U1122" s="4">
        <f t="shared" si="287"/>
        <v>1</v>
      </c>
      <c r="V1122" s="4"/>
      <c r="W1122" s="4"/>
      <c r="X1122">
        <f>IF(front!E1122&gt;$X$2,O1122,P1122)</f>
        <v>173568.68680866115</v>
      </c>
      <c r="Y1122">
        <f t="shared" si="281"/>
        <v>172989.56514655825</v>
      </c>
      <c r="Z1122">
        <f>SUMPRODUCT($B$7:$B$456,Y$7:Y$456,EXP(constants!$B$32+constants!$A$32*ABS($A$7:$A$456-$A1122)))</f>
        <v>1.7317454619588048E-6</v>
      </c>
      <c r="AA1122">
        <f t="shared" si="282"/>
        <v>172989.56514482651</v>
      </c>
      <c r="AB1122">
        <f t="shared" si="288"/>
        <v>172982.04966943301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1.8935595623998583E-5</v>
      </c>
      <c r="AL1122" s="17">
        <f t="shared" si="283"/>
        <v>1.094656680284707E-10</v>
      </c>
      <c r="AQ1122">
        <f t="shared" si="290"/>
        <v>1.094656680284707E-10</v>
      </c>
    </row>
    <row r="1123" spans="1:43" x14ac:dyDescent="0.2">
      <c r="A1123">
        <f>front!A1123</f>
        <v>705.81</v>
      </c>
      <c r="B1123" s="1">
        <f t="shared" si="289"/>
        <v>0.44999999999993179</v>
      </c>
      <c r="C1123">
        <f>front!D1123-front!B1123</f>
        <v>49625.700000000004</v>
      </c>
      <c r="D1123" s="2">
        <f>front!E1123-front!C1123</f>
        <v>52002</v>
      </c>
      <c r="E1123" s="2">
        <f>IF(front!F1123-front!C1123&gt;0,front!F1123-front!C1123,0)</f>
        <v>52002</v>
      </c>
      <c r="F1123" s="2">
        <f>front!I1123-front!H1123</f>
        <v>4216.2000000000007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52070.606042598345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54697.697072891046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54697.697072891046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4206.8912151644054</v>
      </c>
      <c r="M1123" s="4"/>
      <c r="N1123" s="4"/>
      <c r="O1123" s="4">
        <f t="shared" si="284"/>
        <v>173568.68680866115</v>
      </c>
      <c r="P1123" s="4">
        <f t="shared" si="285"/>
        <v>18232.565690963682</v>
      </c>
      <c r="Q1123" s="4">
        <f t="shared" si="285"/>
        <v>18232.565690963682</v>
      </c>
      <c r="R1123" s="4">
        <f t="shared" si="286"/>
        <v>1402.2970717214685</v>
      </c>
      <c r="S1123" s="4"/>
      <c r="T1123" s="4"/>
      <c r="U1123" s="4">
        <f t="shared" si="287"/>
        <v>1</v>
      </c>
      <c r="V1123" s="4"/>
      <c r="W1123" s="4"/>
      <c r="X1123">
        <f>IF(front!E1123&gt;$X$2,O1123,P1123)</f>
        <v>173568.68680866115</v>
      </c>
      <c r="Y1123">
        <f t="shared" si="281"/>
        <v>172989.56514655825</v>
      </c>
      <c r="Z1123">
        <f>SUMPRODUCT($B$7:$B$456,Y$7:Y$456,EXP(constants!$B$32+constants!$A$32*ABS($A$7:$A$456-$A1123)))</f>
        <v>1.6879821769223601E-6</v>
      </c>
      <c r="AA1123">
        <f t="shared" si="282"/>
        <v>172989.56514487026</v>
      </c>
      <c r="AB1123">
        <f t="shared" si="288"/>
        <v>172982.04966947675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1.8952611084081199E-5</v>
      </c>
      <c r="AL1123" s="17">
        <f t="shared" si="283"/>
        <v>1.0956403349535203E-10</v>
      </c>
      <c r="AQ1123">
        <f t="shared" si="290"/>
        <v>1.0956403349535203E-10</v>
      </c>
    </row>
    <row r="1124" spans="1:43" x14ac:dyDescent="0.2">
      <c r="A1124">
        <f>front!A1124</f>
        <v>706.26</v>
      </c>
      <c r="B1124" s="1">
        <f t="shared" si="289"/>
        <v>0.45000000000004547</v>
      </c>
      <c r="C1124">
        <f>front!D1124-front!B1124</f>
        <v>49354.549999999996</v>
      </c>
      <c r="D1124" s="2">
        <f>front!E1124-front!C1124</f>
        <v>53326.1</v>
      </c>
      <c r="E1124" s="2">
        <f>IF(front!F1124-front!C1124&gt;0,front!F1124-front!C1124,0)</f>
        <v>53326.1</v>
      </c>
      <c r="F1124" s="2">
        <f>front!I1124-front!H1124</f>
        <v>4872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51771.090568206033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56163.433200345877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56163.433200345877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4861.5961731175648</v>
      </c>
      <c r="M1124" s="4"/>
      <c r="N1124" s="4"/>
      <c r="O1124" s="4">
        <f t="shared" si="284"/>
        <v>172570.30189402011</v>
      </c>
      <c r="P1124" s="4">
        <f t="shared" si="285"/>
        <v>18721.144400115292</v>
      </c>
      <c r="Q1124" s="4">
        <f t="shared" si="285"/>
        <v>18721.144400115292</v>
      </c>
      <c r="R1124" s="4">
        <f t="shared" si="286"/>
        <v>1620.5320577058551</v>
      </c>
      <c r="S1124" s="4"/>
      <c r="T1124" s="4"/>
      <c r="U1124" s="4">
        <f t="shared" si="287"/>
        <v>1</v>
      </c>
      <c r="V1124" s="4"/>
      <c r="W1124" s="4"/>
      <c r="X1124">
        <f>IF(front!E1124&gt;$X$2,O1124,P1124)</f>
        <v>172570.30189402011</v>
      </c>
      <c r="Y1124">
        <f t="shared" si="281"/>
        <v>171991.18023191721</v>
      </c>
      <c r="Z1124">
        <f>SUMPRODUCT($B$7:$B$456,Y$7:Y$456,EXP(constants!$B$32+constants!$A$32*ABS($A$7:$A$456-$A1124)))</f>
        <v>1.6453248425924327E-6</v>
      </c>
      <c r="AA1124">
        <f t="shared" si="282"/>
        <v>171991.18023027189</v>
      </c>
      <c r="AB1124">
        <f t="shared" si="288"/>
        <v>171983.66475487838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1.8969585225488171E-5</v>
      </c>
      <c r="AL1124" s="17">
        <f t="shared" si="283"/>
        <v>1.1029876152787407E-10</v>
      </c>
      <c r="AQ1124">
        <f t="shared" si="290"/>
        <v>1.1029876152787407E-10</v>
      </c>
    </row>
    <row r="1125" spans="1:43" x14ac:dyDescent="0.2">
      <c r="A1125">
        <f>front!A1125</f>
        <v>706.7</v>
      </c>
      <c r="B1125" s="1">
        <f t="shared" si="289"/>
        <v>0.44000000000005457</v>
      </c>
      <c r="C1125">
        <f>front!D1125-front!B1125</f>
        <v>49354.549999999996</v>
      </c>
      <c r="D1125" s="2">
        <f>front!E1125-front!C1125</f>
        <v>53326.1</v>
      </c>
      <c r="E1125" s="2">
        <f>IF(front!F1125-front!C1125&gt;0,front!F1125-front!C1125,0)</f>
        <v>53326.1</v>
      </c>
      <c r="F1125" s="2">
        <f>front!I1125-front!H1125</f>
        <v>4872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51771.090568206033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56163.433200345877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56163.433200345877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4861.5961731175648</v>
      </c>
      <c r="M1125" s="4"/>
      <c r="N1125" s="4"/>
      <c r="O1125" s="4">
        <f t="shared" si="284"/>
        <v>172570.30189402011</v>
      </c>
      <c r="P1125" s="4">
        <f t="shared" si="285"/>
        <v>18721.144400115292</v>
      </c>
      <c r="Q1125" s="4">
        <f t="shared" si="285"/>
        <v>18721.144400115292</v>
      </c>
      <c r="R1125" s="4">
        <f t="shared" si="286"/>
        <v>1620.5320577058551</v>
      </c>
      <c r="S1125" s="4"/>
      <c r="T1125" s="4"/>
      <c r="U1125" s="4">
        <f t="shared" si="287"/>
        <v>1</v>
      </c>
      <c r="V1125" s="4"/>
      <c r="W1125" s="4"/>
      <c r="X1125">
        <f>IF(front!E1125&gt;$X$2,O1125,P1125)</f>
        <v>172570.30189402011</v>
      </c>
      <c r="Y1125">
        <f t="shared" si="281"/>
        <v>171991.18023191721</v>
      </c>
      <c r="Z1125">
        <f>SUMPRODUCT($B$7:$B$456,Y$7:Y$456,EXP(constants!$B$32+constants!$A$32*ABS($A$7:$A$456-$A1125)))</f>
        <v>1.6046579801961884E-6</v>
      </c>
      <c r="AA1125">
        <f t="shared" si="282"/>
        <v>171991.18023031254</v>
      </c>
      <c r="AB1125">
        <f t="shared" si="288"/>
        <v>171983.66475491904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1.8986142233663887E-5</v>
      </c>
      <c r="AL1125" s="17">
        <f t="shared" si="283"/>
        <v>1.1039503234635456E-10</v>
      </c>
      <c r="AQ1125">
        <f t="shared" si="290"/>
        <v>1.1039503234635456E-10</v>
      </c>
    </row>
    <row r="1126" spans="1:43" x14ac:dyDescent="0.2">
      <c r="A1126">
        <f>front!A1126</f>
        <v>707.15</v>
      </c>
      <c r="B1126" s="1">
        <f t="shared" si="289"/>
        <v>0.44999999999993179</v>
      </c>
      <c r="C1126">
        <f>front!D1126-front!B1126</f>
        <v>49462.3</v>
      </c>
      <c r="D1126" s="2">
        <f>front!E1126-front!C1126</f>
        <v>52662.400000000001</v>
      </c>
      <c r="E1126" s="2">
        <f>IF(front!F1126-front!C1126&gt;0,front!F1126-front!C1126,0)</f>
        <v>52662.400000000001</v>
      </c>
      <c r="F1126" s="2">
        <f>front!I1126-front!H1126</f>
        <v>9061.7999999999993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51890.105837871022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55428.529172640039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55428.529172640039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9055.4174296387719</v>
      </c>
      <c r="M1126" s="4"/>
      <c r="N1126" s="4"/>
      <c r="O1126" s="4">
        <f t="shared" si="284"/>
        <v>172967.01945957009</v>
      </c>
      <c r="P1126" s="4">
        <f t="shared" si="285"/>
        <v>18476.176390880013</v>
      </c>
      <c r="Q1126" s="4">
        <f t="shared" si="285"/>
        <v>18476.176390880013</v>
      </c>
      <c r="R1126" s="4">
        <f t="shared" si="286"/>
        <v>3018.472476546257</v>
      </c>
      <c r="S1126" s="4"/>
      <c r="T1126" s="4"/>
      <c r="U1126" s="4">
        <f t="shared" si="287"/>
        <v>1</v>
      </c>
      <c r="V1126" s="4"/>
      <c r="W1126" s="4"/>
      <c r="X1126">
        <f>IF(front!E1126&gt;$X$2,O1126,P1126)</f>
        <v>172967.01945957009</v>
      </c>
      <c r="Y1126">
        <f t="shared" si="281"/>
        <v>172387.89779746719</v>
      </c>
      <c r="Z1126">
        <f>SUMPRODUCT($B$7:$B$456,Y$7:Y$456,EXP(constants!$B$32+constants!$A$32*ABS($A$7:$A$456-$A1126)))</f>
        <v>1.5641063482641514E-6</v>
      </c>
      <c r="AA1126">
        <f t="shared" si="282"/>
        <v>172387.89779590309</v>
      </c>
      <c r="AB1126">
        <f t="shared" si="288"/>
        <v>172380.38232050958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1.9003034721908902E-5</v>
      </c>
      <c r="AL1126" s="17">
        <f t="shared" si="283"/>
        <v>1.1023896377359379E-10</v>
      </c>
      <c r="AQ1126">
        <f t="shared" si="290"/>
        <v>1.1023896377359379E-10</v>
      </c>
    </row>
    <row r="1127" spans="1:43" x14ac:dyDescent="0.2">
      <c r="A1127">
        <f>front!A1127</f>
        <v>707.6</v>
      </c>
      <c r="B1127" s="1">
        <f t="shared" si="289"/>
        <v>0.45000000000004547</v>
      </c>
      <c r="C1127">
        <f>front!D1127-front!B1127</f>
        <v>49462.3</v>
      </c>
      <c r="D1127" s="2">
        <f>front!E1127-front!C1127</f>
        <v>52662.400000000001</v>
      </c>
      <c r="E1127" s="2">
        <f>IF(front!F1127-front!C1127&gt;0,front!F1127-front!C1127,0)</f>
        <v>52662.400000000001</v>
      </c>
      <c r="F1127" s="2">
        <f>front!I1127-front!H1127</f>
        <v>9061.7999999999993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51890.105837871022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55428.529172640039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55428.529172640039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9055.4174296387719</v>
      </c>
      <c r="M1127" s="4"/>
      <c r="N1127" s="4"/>
      <c r="O1127" s="4">
        <f t="shared" si="284"/>
        <v>172967.01945957009</v>
      </c>
      <c r="P1127" s="4">
        <f t="shared" si="285"/>
        <v>18476.176390880013</v>
      </c>
      <c r="Q1127" s="4">
        <f t="shared" si="285"/>
        <v>18476.176390880013</v>
      </c>
      <c r="R1127" s="4">
        <f t="shared" si="286"/>
        <v>3018.472476546257</v>
      </c>
      <c r="S1127" s="4"/>
      <c r="T1127" s="4"/>
      <c r="U1127" s="4">
        <f t="shared" si="287"/>
        <v>1</v>
      </c>
      <c r="V1127" s="4"/>
      <c r="W1127" s="4"/>
      <c r="X1127">
        <f>IF(front!E1127&gt;$X$2,O1127,P1127)</f>
        <v>172967.01945957009</v>
      </c>
      <c r="Y1127">
        <f t="shared" si="281"/>
        <v>172387.89779746719</v>
      </c>
      <c r="Z1127">
        <f>SUMPRODUCT($B$7:$B$456,Y$7:Y$456,EXP(constants!$B$32+constants!$A$32*ABS($A$7:$A$456-$A1127)))</f>
        <v>1.5245795047123329E-6</v>
      </c>
      <c r="AA1127">
        <f t="shared" si="282"/>
        <v>172387.89779594261</v>
      </c>
      <c r="AB1127">
        <f t="shared" si="288"/>
        <v>172380.38232054911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1.9019885958245842E-5</v>
      </c>
      <c r="AL1127" s="17">
        <f t="shared" si="283"/>
        <v>1.1033671988775094E-10</v>
      </c>
      <c r="AQ1127">
        <f t="shared" si="290"/>
        <v>1.1033671988775094E-10</v>
      </c>
    </row>
    <row r="1128" spans="1:43" x14ac:dyDescent="0.2">
      <c r="A1128">
        <f>front!A1128</f>
        <v>708.05</v>
      </c>
      <c r="B1128" s="1">
        <f t="shared" si="289"/>
        <v>0.44999999999993179</v>
      </c>
      <c r="C1128">
        <f>front!D1128-front!B1128</f>
        <v>49867.25</v>
      </c>
      <c r="D1128" s="2">
        <f>front!E1128-front!C1128</f>
        <v>52453</v>
      </c>
      <c r="E1128" s="2">
        <f>IF(front!F1128-front!C1128&gt;0,front!F1128-front!C1128,0)</f>
        <v>52453</v>
      </c>
      <c r="F1128" s="2">
        <f>front!I1128-front!H1128</f>
        <v>8695.3999999999978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52337.470790024578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55196.755658356764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55196.755658356764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8687.5335112995945</v>
      </c>
      <c r="M1128" s="4"/>
      <c r="N1128" s="4"/>
      <c r="O1128" s="4">
        <f t="shared" si="284"/>
        <v>174458.23596674859</v>
      </c>
      <c r="P1128" s="4">
        <f t="shared" si="285"/>
        <v>18398.918552785588</v>
      </c>
      <c r="Q1128" s="4">
        <f t="shared" si="285"/>
        <v>18398.918552785588</v>
      </c>
      <c r="R1128" s="4">
        <f t="shared" si="286"/>
        <v>2895.8445037665319</v>
      </c>
      <c r="S1128" s="4"/>
      <c r="T1128" s="4"/>
      <c r="U1128" s="4">
        <f t="shared" si="287"/>
        <v>1</v>
      </c>
      <c r="V1128" s="4"/>
      <c r="W1128" s="4"/>
      <c r="X1128">
        <f>IF(front!E1128&gt;$X$2,O1128,P1128)</f>
        <v>174458.23596674859</v>
      </c>
      <c r="Y1128">
        <f t="shared" si="281"/>
        <v>173879.11430464569</v>
      </c>
      <c r="Z1128">
        <f>SUMPRODUCT($B$7:$B$456,Y$7:Y$456,EXP(constants!$B$32+constants!$A$32*ABS($A$7:$A$456-$A1128)))</f>
        <v>1.4860515519091664E-6</v>
      </c>
      <c r="AA1128">
        <f t="shared" si="282"/>
        <v>173879.11430315964</v>
      </c>
      <c r="AB1128">
        <f t="shared" si="288"/>
        <v>173871.59882776614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1.9036695965154514E-5</v>
      </c>
      <c r="AL1128" s="17">
        <f t="shared" si="283"/>
        <v>1.0948709331195545E-10</v>
      </c>
      <c r="AQ1128">
        <f t="shared" si="290"/>
        <v>1.0948709331195545E-10</v>
      </c>
    </row>
    <row r="1129" spans="1:43" x14ac:dyDescent="0.2">
      <c r="A1129">
        <f>front!A1129</f>
        <v>708.5</v>
      </c>
      <c r="B1129" s="1">
        <f t="shared" si="289"/>
        <v>0.45000000000004547</v>
      </c>
      <c r="C1129">
        <f>front!D1129-front!B1129</f>
        <v>49867.25</v>
      </c>
      <c r="D1129" s="2">
        <f>front!E1129-front!C1129</f>
        <v>52453</v>
      </c>
      <c r="E1129" s="2">
        <f>IF(front!F1129-front!C1129&gt;0,front!F1129-front!C1129,0)</f>
        <v>52453</v>
      </c>
      <c r="F1129" s="2">
        <f>front!I1129-front!H1129</f>
        <v>8695.3999999999978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52337.470790024578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55196.755658356764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55196.755658356764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8687.5335112995945</v>
      </c>
      <c r="M1129" s="4"/>
      <c r="N1129" s="4"/>
      <c r="O1129" s="4">
        <f t="shared" si="284"/>
        <v>174458.23596674859</v>
      </c>
      <c r="P1129" s="4">
        <f t="shared" si="285"/>
        <v>18398.918552785588</v>
      </c>
      <c r="Q1129" s="4">
        <f t="shared" si="285"/>
        <v>18398.918552785588</v>
      </c>
      <c r="R1129" s="4">
        <f t="shared" si="286"/>
        <v>2895.8445037665319</v>
      </c>
      <c r="S1129" s="4"/>
      <c r="T1129" s="4"/>
      <c r="U1129" s="4">
        <f t="shared" si="287"/>
        <v>1</v>
      </c>
      <c r="V1129" s="4"/>
      <c r="W1129" s="4"/>
      <c r="X1129">
        <f>IF(front!E1129&gt;$X$2,O1129,P1129)</f>
        <v>174458.23596674859</v>
      </c>
      <c r="Y1129">
        <f t="shared" si="281"/>
        <v>173879.11430464569</v>
      </c>
      <c r="Z1129">
        <f>SUMPRODUCT($B$7:$B$456,Y$7:Y$456,EXP(constants!$B$32+constants!$A$32*ABS($A$7:$A$456-$A1129)))</f>
        <v>1.4484972466872492E-6</v>
      </c>
      <c r="AA1129">
        <f t="shared" si="282"/>
        <v>173879.11430319719</v>
      </c>
      <c r="AB1129">
        <f t="shared" si="288"/>
        <v>173871.59882780368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1.9053464765091927E-5</v>
      </c>
      <c r="AL1129" s="17">
        <f t="shared" si="283"/>
        <v>1.0958353689472775E-10</v>
      </c>
      <c r="AQ1129">
        <f t="shared" si="290"/>
        <v>1.0958353689472775E-10</v>
      </c>
    </row>
    <row r="1130" spans="1:43" x14ac:dyDescent="0.2">
      <c r="A1130">
        <f>front!A1130</f>
        <v>708.95</v>
      </c>
      <c r="B1130" s="1">
        <f t="shared" si="289"/>
        <v>0.45000000000004547</v>
      </c>
      <c r="C1130">
        <f>front!D1130-front!B1130</f>
        <v>49957.599999999999</v>
      </c>
      <c r="D1130" s="2">
        <f>front!E1130-front!C1130</f>
        <v>52585</v>
      </c>
      <c r="E1130" s="2">
        <f>IF(front!F1130-front!C1130&gt;0,front!F1130-front!C1130,0)</f>
        <v>52585</v>
      </c>
      <c r="F1130" s="2">
        <f>front!I1130-front!H1130</f>
        <v>6984.6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52437.300351957558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55342.85461670439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55342.85461670439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6973.1204272798714</v>
      </c>
      <c r="M1130" s="4"/>
      <c r="N1130" s="4"/>
      <c r="O1130" s="4">
        <f t="shared" si="284"/>
        <v>174791.00117319188</v>
      </c>
      <c r="P1130" s="4">
        <f t="shared" si="285"/>
        <v>18447.618205568131</v>
      </c>
      <c r="Q1130" s="4">
        <f t="shared" si="285"/>
        <v>18447.618205568131</v>
      </c>
      <c r="R1130" s="4">
        <f t="shared" si="286"/>
        <v>2324.3734757599568</v>
      </c>
      <c r="S1130" s="4"/>
      <c r="T1130" s="4"/>
      <c r="U1130" s="4">
        <f t="shared" si="287"/>
        <v>1</v>
      </c>
      <c r="V1130" s="4"/>
      <c r="W1130" s="4"/>
      <c r="X1130">
        <f>IF(front!E1130&gt;$X$2,O1130,P1130)</f>
        <v>174791.00117319188</v>
      </c>
      <c r="Y1130">
        <f t="shared" si="281"/>
        <v>174211.87951108898</v>
      </c>
      <c r="Z1130">
        <f>SUMPRODUCT($B$7:$B$456,Y$7:Y$456,EXP(constants!$B$32+constants!$A$32*ABS($A$7:$A$456-$A1130)))</f>
        <v>1.4118919838043359E-6</v>
      </c>
      <c r="AA1130">
        <f t="shared" si="282"/>
        <v>174211.87950967709</v>
      </c>
      <c r="AB1130">
        <f t="shared" si="288"/>
        <v>174204.36403428359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1.9070192380539266E-5</v>
      </c>
      <c r="AL1130" s="17">
        <f t="shared" si="283"/>
        <v>1.0947023334493638E-10</v>
      </c>
      <c r="AQ1130">
        <f t="shared" si="290"/>
        <v>1.0947023334493638E-10</v>
      </c>
    </row>
    <row r="1131" spans="1:43" x14ac:dyDescent="0.2">
      <c r="A1131">
        <f>front!A1131</f>
        <v>709.4</v>
      </c>
      <c r="B1131" s="1">
        <f t="shared" si="289"/>
        <v>0.44999999999993179</v>
      </c>
      <c r="C1131">
        <f>front!D1131-front!B1131</f>
        <v>49957.599999999999</v>
      </c>
      <c r="D1131" s="2">
        <f>front!E1131-front!C1131</f>
        <v>52585</v>
      </c>
      <c r="E1131" s="2">
        <f>IF(front!F1131-front!C1131&gt;0,front!F1131-front!C1131,0)</f>
        <v>52585</v>
      </c>
      <c r="F1131" s="2">
        <f>front!I1131-front!H1131</f>
        <v>6984.6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52437.300351957558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55342.85461670439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55342.85461670439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6973.1204272798714</v>
      </c>
      <c r="M1131" s="4"/>
      <c r="N1131" s="4"/>
      <c r="O1131" s="4">
        <f t="shared" si="284"/>
        <v>174791.00117319188</v>
      </c>
      <c r="P1131" s="4">
        <f t="shared" si="285"/>
        <v>18447.618205568131</v>
      </c>
      <c r="Q1131" s="4">
        <f t="shared" si="285"/>
        <v>18447.618205568131</v>
      </c>
      <c r="R1131" s="4">
        <f t="shared" si="286"/>
        <v>2324.3734757599568</v>
      </c>
      <c r="S1131" s="4"/>
      <c r="T1131" s="4"/>
      <c r="U1131" s="4">
        <f t="shared" si="287"/>
        <v>1</v>
      </c>
      <c r="V1131" s="4"/>
      <c r="W1131" s="4"/>
      <c r="X1131">
        <f>IF(front!E1131&gt;$X$2,O1131,P1131)</f>
        <v>174791.00117319188</v>
      </c>
      <c r="Y1131">
        <f t="shared" si="281"/>
        <v>174211.87951108898</v>
      </c>
      <c r="Z1131">
        <f>SUMPRODUCT($B$7:$B$456,Y$7:Y$456,EXP(constants!$B$32+constants!$A$32*ABS($A$7:$A$456-$A1131)))</f>
        <v>1.3762117798221572E-6</v>
      </c>
      <c r="AA1131">
        <f t="shared" si="282"/>
        <v>174211.87950971277</v>
      </c>
      <c r="AB1131">
        <f t="shared" si="288"/>
        <v>174204.36403431927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1.9086878833961716E-5</v>
      </c>
      <c r="AL1131" s="17">
        <f t="shared" si="283"/>
        <v>1.0956602000051785E-10</v>
      </c>
      <c r="AQ1131">
        <f t="shared" si="290"/>
        <v>1.0956602000051785E-10</v>
      </c>
    </row>
    <row r="1132" spans="1:43" x14ac:dyDescent="0.2">
      <c r="A1132">
        <f>front!A1132</f>
        <v>709.84</v>
      </c>
      <c r="B1132" s="1">
        <f t="shared" si="289"/>
        <v>0.44000000000005457</v>
      </c>
      <c r="C1132">
        <f>front!D1132-front!B1132</f>
        <v>49678.95</v>
      </c>
      <c r="D1132" s="2">
        <f>front!E1132-front!C1132</f>
        <v>52713.7</v>
      </c>
      <c r="E1132" s="2">
        <f>IF(front!F1132-front!C1132&gt;0,front!F1132-front!C1132,0)</f>
        <v>52713.7</v>
      </c>
      <c r="F1132" s="2">
        <f>front!I1132-front!H1132</f>
        <v>6149.4000000000015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52129.433064052246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55485.316590142545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55485.316590142545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6137.7777794247913</v>
      </c>
      <c r="M1132" s="4"/>
      <c r="N1132" s="4"/>
      <c r="O1132" s="4">
        <f t="shared" si="284"/>
        <v>173764.77688017415</v>
      </c>
      <c r="P1132" s="4">
        <f t="shared" si="285"/>
        <v>18495.105530047516</v>
      </c>
      <c r="Q1132" s="4">
        <f t="shared" si="285"/>
        <v>18495.105530047516</v>
      </c>
      <c r="R1132" s="4">
        <f t="shared" si="286"/>
        <v>2045.9259264749305</v>
      </c>
      <c r="S1132" s="4"/>
      <c r="T1132" s="4"/>
      <c r="U1132" s="4">
        <f t="shared" si="287"/>
        <v>1</v>
      </c>
      <c r="V1132" s="4"/>
      <c r="W1132" s="4"/>
      <c r="X1132">
        <f>IF(front!E1132&gt;$X$2,O1132,P1132)</f>
        <v>173764.77688017415</v>
      </c>
      <c r="Y1132">
        <f t="shared" si="281"/>
        <v>173185.65521807125</v>
      </c>
      <c r="Z1132">
        <f>SUMPRODUCT($B$7:$B$456,Y$7:Y$456,EXP(constants!$B$32+constants!$A$32*ABS($A$7:$A$456-$A1132)))</f>
        <v>1.3421964816698882E-6</v>
      </c>
      <c r="AA1132">
        <f t="shared" si="282"/>
        <v>173185.65521672904</v>
      </c>
      <c r="AB1132">
        <f t="shared" si="288"/>
        <v>173178.13974133553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1.9103154698747173E-5</v>
      </c>
      <c r="AL1132" s="17">
        <f t="shared" si="283"/>
        <v>1.1030927302533832E-10</v>
      </c>
      <c r="AQ1132">
        <f t="shared" si="290"/>
        <v>1.1030927302533832E-10</v>
      </c>
    </row>
    <row r="1133" spans="1:43" x14ac:dyDescent="0.2">
      <c r="A1133">
        <f>front!A1133</f>
        <v>710.29</v>
      </c>
      <c r="B1133" s="1">
        <f t="shared" si="289"/>
        <v>0.44999999999993179</v>
      </c>
      <c r="C1133">
        <f>front!D1133-front!B1133</f>
        <v>49678.95</v>
      </c>
      <c r="D1133" s="2">
        <f>front!E1133-front!C1133</f>
        <v>52713.7</v>
      </c>
      <c r="E1133" s="2">
        <f>IF(front!F1133-front!C1133&gt;0,front!F1133-front!C1133,0)</f>
        <v>52713.7</v>
      </c>
      <c r="F1133" s="2">
        <f>front!I1133-front!H1133</f>
        <v>6149.4000000000015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52129.433064052246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55485.316590142545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55485.316590142545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6137.7777794247913</v>
      </c>
      <c r="M1133" s="4"/>
      <c r="N1133" s="4"/>
      <c r="O1133" s="4">
        <f t="shared" si="284"/>
        <v>173764.77688017415</v>
      </c>
      <c r="P1133" s="4">
        <f t="shared" si="285"/>
        <v>18495.105530047516</v>
      </c>
      <c r="Q1133" s="4">
        <f t="shared" si="285"/>
        <v>18495.105530047516</v>
      </c>
      <c r="R1133" s="4">
        <f t="shared" si="286"/>
        <v>2045.9259264749305</v>
      </c>
      <c r="S1133" s="4"/>
      <c r="T1133" s="4"/>
      <c r="U1133" s="4">
        <f t="shared" si="287"/>
        <v>1</v>
      </c>
      <c r="V1133" s="4"/>
      <c r="W1133" s="4"/>
      <c r="X1133">
        <f>IF(front!E1133&gt;$X$2,O1133,P1133)</f>
        <v>173764.77688017415</v>
      </c>
      <c r="Y1133">
        <f t="shared" si="281"/>
        <v>173185.65521807125</v>
      </c>
      <c r="Z1133">
        <f>SUMPRODUCT($B$7:$B$456,Y$7:Y$456,EXP(constants!$B$32+constants!$A$32*ABS($A$7:$A$456-$A1133)))</f>
        <v>1.308277566625761E-6</v>
      </c>
      <c r="AA1133">
        <f t="shared" si="282"/>
        <v>173185.65521676297</v>
      </c>
      <c r="AB1133">
        <f t="shared" si="288"/>
        <v>173178.13974136946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1.9119759808960013E-5</v>
      </c>
      <c r="AL1133" s="17">
        <f t="shared" si="283"/>
        <v>1.1040515758810065E-10</v>
      </c>
      <c r="AQ1133">
        <f t="shared" si="290"/>
        <v>1.1040515758810065E-10</v>
      </c>
    </row>
    <row r="1134" spans="1:43" x14ac:dyDescent="0.2">
      <c r="A1134">
        <f>front!A1134</f>
        <v>710.74</v>
      </c>
      <c r="B1134" s="1">
        <f t="shared" si="289"/>
        <v>0.45000000000004547</v>
      </c>
      <c r="C1134">
        <f>front!D1134-front!B1134</f>
        <v>49585.25</v>
      </c>
      <c r="D1134" s="2">
        <f>front!E1134-front!C1134</f>
        <v>52913.2</v>
      </c>
      <c r="E1134" s="2">
        <f>IF(front!F1134-front!C1134&gt;0,front!F1134-front!C1134,0)</f>
        <v>52913.2</v>
      </c>
      <c r="F1134" s="2">
        <f>front!I1134-front!H1134</f>
        <v>7161.5000000000018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52025.920998261972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55706.181093388521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55706.181093388521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7150.170695938049</v>
      </c>
      <c r="M1134" s="4"/>
      <c r="N1134" s="4"/>
      <c r="O1134" s="4">
        <f t="shared" si="284"/>
        <v>173419.73666087326</v>
      </c>
      <c r="P1134" s="4">
        <f t="shared" si="285"/>
        <v>18568.727031129507</v>
      </c>
      <c r="Q1134" s="4">
        <f t="shared" si="285"/>
        <v>18568.727031129507</v>
      </c>
      <c r="R1134" s="4">
        <f t="shared" si="286"/>
        <v>2383.3902319793497</v>
      </c>
      <c r="S1134" s="4"/>
      <c r="T1134" s="4"/>
      <c r="U1134" s="4">
        <f t="shared" si="287"/>
        <v>1</v>
      </c>
      <c r="V1134" s="4"/>
      <c r="W1134" s="4"/>
      <c r="X1134">
        <f>IF(front!E1134&gt;$X$2,O1134,P1134)</f>
        <v>173419.73666087326</v>
      </c>
      <c r="Y1134">
        <f t="shared" si="281"/>
        <v>172840.61499877035</v>
      </c>
      <c r="Z1134">
        <f>SUMPRODUCT($B$7:$B$456,Y$7:Y$456,EXP(constants!$B$32+constants!$A$32*ABS($A$7:$A$456-$A1134)))</f>
        <v>1.2752158232502178E-6</v>
      </c>
      <c r="AA1134">
        <f t="shared" si="282"/>
        <v>172840.61499749514</v>
      </c>
      <c r="AB1134">
        <f t="shared" si="288"/>
        <v>172833.09952210163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1.9136323823968638E-5</v>
      </c>
      <c r="AL1134" s="17">
        <f t="shared" si="283"/>
        <v>1.107214062403684E-10</v>
      </c>
      <c r="AQ1134">
        <f t="shared" si="290"/>
        <v>1.107214062403684E-10</v>
      </c>
    </row>
    <row r="1135" spans="1:43" x14ac:dyDescent="0.2">
      <c r="A1135">
        <f>front!A1135</f>
        <v>711.19</v>
      </c>
      <c r="B1135" s="1">
        <f t="shared" si="289"/>
        <v>0.45000000000004547</v>
      </c>
      <c r="C1135">
        <f>front!D1135-front!B1135</f>
        <v>49585.25</v>
      </c>
      <c r="D1135" s="2">
        <f>front!E1135-front!C1135</f>
        <v>52913.2</v>
      </c>
      <c r="E1135" s="2">
        <f>IF(front!F1135-front!C1135&gt;0,front!F1135-front!C1135,0)</f>
        <v>52913.2</v>
      </c>
      <c r="F1135" s="2">
        <f>front!I1135-front!H1135</f>
        <v>7161.5000000000018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52025.920998261972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55706.181093388521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55706.181093388521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7150.170695938049</v>
      </c>
      <c r="M1135" s="4"/>
      <c r="N1135" s="4"/>
      <c r="O1135" s="4">
        <f t="shared" si="284"/>
        <v>173419.73666087326</v>
      </c>
      <c r="P1135" s="4">
        <f t="shared" si="285"/>
        <v>18568.727031129507</v>
      </c>
      <c r="Q1135" s="4">
        <f t="shared" si="285"/>
        <v>18568.727031129507</v>
      </c>
      <c r="R1135" s="4">
        <f t="shared" si="286"/>
        <v>2383.3902319793497</v>
      </c>
      <c r="S1135" s="4"/>
      <c r="T1135" s="4"/>
      <c r="U1135" s="4">
        <f t="shared" si="287"/>
        <v>1</v>
      </c>
      <c r="V1135" s="4"/>
      <c r="W1135" s="4"/>
      <c r="X1135">
        <f>IF(front!E1135&gt;$X$2,O1135,P1135)</f>
        <v>173419.73666087326</v>
      </c>
      <c r="Y1135">
        <f t="shared" si="281"/>
        <v>172840.61499877035</v>
      </c>
      <c r="Z1135">
        <f>SUMPRODUCT($B$7:$B$456,Y$7:Y$456,EXP(constants!$B$32+constants!$A$32*ABS($A$7:$A$456-$A1135)))</f>
        <v>1.2429895897870304E-6</v>
      </c>
      <c r="AA1135">
        <f t="shared" si="282"/>
        <v>172840.61499752736</v>
      </c>
      <c r="AB1135">
        <f t="shared" si="288"/>
        <v>172833.09952213385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1.9152846766178865E-5</v>
      </c>
      <c r="AL1135" s="17">
        <f t="shared" si="283"/>
        <v>1.1081700680676653E-10</v>
      </c>
      <c r="AQ1135">
        <f t="shared" si="290"/>
        <v>1.1081700680676653E-10</v>
      </c>
    </row>
    <row r="1136" spans="1:43" x14ac:dyDescent="0.2">
      <c r="A1136">
        <f>front!A1136</f>
        <v>711.64</v>
      </c>
      <c r="B1136" s="1">
        <f t="shared" si="289"/>
        <v>0.44999999999993179</v>
      </c>
      <c r="C1136">
        <f>front!D1136-front!B1136</f>
        <v>49845.599999999999</v>
      </c>
      <c r="D1136" s="2">
        <f>front!E1136-front!C1136</f>
        <v>52639.6</v>
      </c>
      <c r="E1136" s="2">
        <f>IF(front!F1136-front!C1136&gt;0,front!F1136-front!C1136,0)</f>
        <v>52639.6</v>
      </c>
      <c r="F1136" s="2">
        <f>front!I1136-front!H1136</f>
        <v>6260.9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52313.550124597037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55403.291123378753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55403.291123378753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6249.2471275466123</v>
      </c>
      <c r="M1136" s="4"/>
      <c r="N1136" s="4"/>
      <c r="O1136" s="4">
        <f t="shared" si="284"/>
        <v>174378.50041532345</v>
      </c>
      <c r="P1136" s="4">
        <f t="shared" si="285"/>
        <v>18467.763707792918</v>
      </c>
      <c r="Q1136" s="4">
        <f t="shared" si="285"/>
        <v>18467.763707792918</v>
      </c>
      <c r="R1136" s="4">
        <f t="shared" si="286"/>
        <v>2083.0823758488709</v>
      </c>
      <c r="S1136" s="4"/>
      <c r="T1136" s="4"/>
      <c r="U1136" s="4">
        <f t="shared" si="287"/>
        <v>1</v>
      </c>
      <c r="V1136" s="4"/>
      <c r="W1136" s="4"/>
      <c r="X1136">
        <f>IF(front!E1136&gt;$X$2,O1136,P1136)</f>
        <v>174378.50041532345</v>
      </c>
      <c r="Y1136">
        <f t="shared" si="281"/>
        <v>173799.37875322055</v>
      </c>
      <c r="Z1136">
        <f>SUMPRODUCT($B$7:$B$456,Y$7:Y$456,EXP(constants!$B$32+constants!$A$32*ABS($A$7:$A$456-$A1136)))</f>
        <v>1.2115777518985375E-6</v>
      </c>
      <c r="AA1136">
        <f t="shared" si="282"/>
        <v>173799.37875200898</v>
      </c>
      <c r="AB1136">
        <f t="shared" si="288"/>
        <v>173791.86327661548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1.9169328657943328E-5</v>
      </c>
      <c r="AL1136" s="17">
        <f t="shared" si="283"/>
        <v>1.1030049564191911E-10</v>
      </c>
      <c r="AQ1136">
        <f t="shared" si="290"/>
        <v>1.1030049564191911E-10</v>
      </c>
    </row>
    <row r="1137" spans="1:43" x14ac:dyDescent="0.2">
      <c r="A1137">
        <f>front!A1137</f>
        <v>712.09</v>
      </c>
      <c r="B1137" s="1">
        <f t="shared" si="289"/>
        <v>0.45000000000004547</v>
      </c>
      <c r="C1137">
        <f>front!D1137-front!B1137</f>
        <v>49845.599999999999</v>
      </c>
      <c r="D1137" s="2">
        <f>front!E1137-front!C1137</f>
        <v>52639.6</v>
      </c>
      <c r="E1137" s="2">
        <f>IF(front!F1137-front!C1137&gt;0,front!F1137-front!C1137,0)</f>
        <v>52639.6</v>
      </c>
      <c r="F1137" s="2">
        <f>front!I1137-front!H1137</f>
        <v>6260.9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52313.550124597037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55403.291123378753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55403.291123378753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6249.2471275466123</v>
      </c>
      <c r="M1137" s="4"/>
      <c r="N1137" s="4"/>
      <c r="O1137" s="4">
        <f t="shared" si="284"/>
        <v>174378.50041532345</v>
      </c>
      <c r="P1137" s="4">
        <f t="shared" si="285"/>
        <v>18467.763707792918</v>
      </c>
      <c r="Q1137" s="4">
        <f t="shared" si="285"/>
        <v>18467.763707792918</v>
      </c>
      <c r="R1137" s="4">
        <f t="shared" si="286"/>
        <v>2083.0823758488709</v>
      </c>
      <c r="S1137" s="4"/>
      <c r="T1137" s="4"/>
      <c r="U1137" s="4">
        <f t="shared" si="287"/>
        <v>1</v>
      </c>
      <c r="V1137" s="4"/>
      <c r="W1137" s="4"/>
      <c r="X1137">
        <f>IF(front!E1137&gt;$X$2,O1137,P1137)</f>
        <v>174378.50041532345</v>
      </c>
      <c r="Y1137">
        <f t="shared" si="281"/>
        <v>173799.37875322055</v>
      </c>
      <c r="Z1137">
        <f>SUMPRODUCT($B$7:$B$456,Y$7:Y$456,EXP(constants!$B$32+constants!$A$32*ABS($A$7:$A$456-$A1137)))</f>
        <v>1.1809597288316892E-6</v>
      </c>
      <c r="AA1137">
        <f t="shared" si="282"/>
        <v>173799.3787520396</v>
      </c>
      <c r="AB1137">
        <f t="shared" si="288"/>
        <v>173791.86327664609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1.918576952158025E-5</v>
      </c>
      <c r="AL1137" s="17">
        <f t="shared" si="283"/>
        <v>1.1039509652439756E-10</v>
      </c>
      <c r="AQ1137">
        <f t="shared" si="290"/>
        <v>1.1039509652439756E-10</v>
      </c>
    </row>
    <row r="1138" spans="1:43" x14ac:dyDescent="0.2">
      <c r="A1138">
        <f>front!A1138</f>
        <v>712.53</v>
      </c>
      <c r="B1138" s="1">
        <f t="shared" si="289"/>
        <v>0.43999999999994088</v>
      </c>
      <c r="C1138">
        <f>front!D1138-front!B1138</f>
        <v>50127.149999999994</v>
      </c>
      <c r="D1138" s="2">
        <f>front!E1138-front!C1138</f>
        <v>53087.9</v>
      </c>
      <c r="E1138" s="2">
        <f>IF(front!F1138-front!C1138&gt;0,front!F1138-front!C1138,0)</f>
        <v>53087.9</v>
      </c>
      <c r="F1138" s="2">
        <f>front!I1138-front!H1138</f>
        <v>5359.0999999999985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52624.655105957558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55899.623504438881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55899.623504438881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5348.0639609681912</v>
      </c>
      <c r="M1138" s="4"/>
      <c r="N1138" s="4"/>
      <c r="O1138" s="4">
        <f t="shared" si="284"/>
        <v>175415.51701985853</v>
      </c>
      <c r="P1138" s="4">
        <f t="shared" si="285"/>
        <v>18633.207834812962</v>
      </c>
      <c r="Q1138" s="4">
        <f t="shared" si="285"/>
        <v>18633.207834812962</v>
      </c>
      <c r="R1138" s="4">
        <f t="shared" si="286"/>
        <v>1782.6879869893969</v>
      </c>
      <c r="S1138" s="4"/>
      <c r="T1138" s="4"/>
      <c r="U1138" s="4">
        <f t="shared" si="287"/>
        <v>1</v>
      </c>
      <c r="V1138" s="4"/>
      <c r="W1138" s="4"/>
      <c r="X1138">
        <f>IF(front!E1138&gt;$X$2,O1138,P1138)</f>
        <v>175415.51701985853</v>
      </c>
      <c r="Y1138">
        <f t="shared" si="281"/>
        <v>174836.39535775562</v>
      </c>
      <c r="Z1138">
        <f>SUMPRODUCT($B$7:$B$456,Y$7:Y$456,EXP(constants!$B$32+constants!$A$32*ABS($A$7:$A$456-$A1138)))</f>
        <v>1.1517704006548777E-6</v>
      </c>
      <c r="AA1138">
        <f t="shared" si="282"/>
        <v>174836.39535660384</v>
      </c>
      <c r="AB1138">
        <f t="shared" si="288"/>
        <v>174828.87988121033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1.9201805383422152E-5</v>
      </c>
      <c r="AL1138" s="17">
        <f t="shared" si="283"/>
        <v>1.098319991323462E-10</v>
      </c>
      <c r="AQ1138">
        <f t="shared" si="290"/>
        <v>1.098319991323462E-10</v>
      </c>
    </row>
    <row r="1139" spans="1:43" x14ac:dyDescent="0.2">
      <c r="A1139">
        <f>front!A1139</f>
        <v>712.98</v>
      </c>
      <c r="B1139" s="1">
        <f t="shared" si="289"/>
        <v>0.45000000000004547</v>
      </c>
      <c r="C1139">
        <f>front!D1139-front!B1139</f>
        <v>50127.149999999994</v>
      </c>
      <c r="D1139" s="2">
        <f>front!E1139-front!C1139</f>
        <v>53087.9</v>
      </c>
      <c r="E1139" s="2">
        <f>IF(front!F1139-front!C1139&gt;0,front!F1139-front!C1139,0)</f>
        <v>53087.9</v>
      </c>
      <c r="F1139" s="2">
        <f>front!I1139-front!H1139</f>
        <v>5359.0999999999985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52624.655105957558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55899.623504438881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55899.623504438881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5348.0639609681912</v>
      </c>
      <c r="M1139" s="4"/>
      <c r="N1139" s="4"/>
      <c r="O1139" s="4">
        <f t="shared" si="284"/>
        <v>175415.51701985853</v>
      </c>
      <c r="P1139" s="4">
        <f t="shared" si="285"/>
        <v>18633.207834812962</v>
      </c>
      <c r="Q1139" s="4">
        <f t="shared" si="285"/>
        <v>18633.207834812962</v>
      </c>
      <c r="R1139" s="4">
        <f t="shared" si="286"/>
        <v>1782.6879869893969</v>
      </c>
      <c r="S1139" s="4"/>
      <c r="T1139" s="4"/>
      <c r="U1139" s="4">
        <f t="shared" si="287"/>
        <v>1</v>
      </c>
      <c r="V1139" s="4"/>
      <c r="W1139" s="4"/>
      <c r="X1139">
        <f>IF(front!E1139&gt;$X$2,O1139,P1139)</f>
        <v>175415.51701985853</v>
      </c>
      <c r="Y1139">
        <f t="shared" si="281"/>
        <v>174836.39535775562</v>
      </c>
      <c r="Z1139">
        <f>SUMPRODUCT($B$7:$B$456,Y$7:Y$456,EXP(constants!$B$32+constants!$A$32*ABS($A$7:$A$456-$A1139)))</f>
        <v>1.122663781092325E-6</v>
      </c>
      <c r="AA1139">
        <f t="shared" si="282"/>
        <v>174836.39535663297</v>
      </c>
      <c r="AB1139">
        <f t="shared" si="288"/>
        <v>174828.87988123947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1.9218165168090337E-5</v>
      </c>
      <c r="AL1139" s="17">
        <f t="shared" si="283"/>
        <v>1.0992557511748149E-10</v>
      </c>
      <c r="AQ1139">
        <f t="shared" si="290"/>
        <v>1.0992557511748149E-10</v>
      </c>
    </row>
    <row r="1140" spans="1:43" x14ac:dyDescent="0.2">
      <c r="A1140">
        <f>front!A1140</f>
        <v>713.43</v>
      </c>
      <c r="B1140" s="1">
        <f t="shared" si="289"/>
        <v>0.44999999999993179</v>
      </c>
      <c r="C1140">
        <f>front!D1140-front!B1140</f>
        <v>49958.3</v>
      </c>
      <c r="D1140" s="2">
        <f>front!E1140-front!C1140</f>
        <v>52729.1</v>
      </c>
      <c r="E1140" s="2">
        <f>IF(front!F1140-front!C1140&gt;0,front!F1140-front!C1140,0)</f>
        <v>52729.1</v>
      </c>
      <c r="F1140" s="2">
        <f>front!I1140-front!H1140</f>
        <v>6548.8999999999978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52438.07381882234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55502.364378243925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55502.364378243925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6537.2357688120464</v>
      </c>
      <c r="M1140" s="4"/>
      <c r="N1140" s="4"/>
      <c r="O1140" s="4">
        <f t="shared" si="284"/>
        <v>174793.57939607446</v>
      </c>
      <c r="P1140" s="4">
        <f t="shared" si="285"/>
        <v>18500.788126081308</v>
      </c>
      <c r="Q1140" s="4">
        <f t="shared" si="285"/>
        <v>18500.788126081308</v>
      </c>
      <c r="R1140" s="4">
        <f t="shared" si="286"/>
        <v>2179.0785896040156</v>
      </c>
      <c r="S1140" s="4"/>
      <c r="T1140" s="4"/>
      <c r="U1140" s="4">
        <f t="shared" si="287"/>
        <v>1</v>
      </c>
      <c r="V1140" s="4"/>
      <c r="W1140" s="4"/>
      <c r="X1140">
        <f>IF(front!E1140&gt;$X$2,O1140,P1140)</f>
        <v>174793.57939607446</v>
      </c>
      <c r="Y1140">
        <f t="shared" si="281"/>
        <v>174214.45773397156</v>
      </c>
      <c r="Z1140">
        <f>SUMPRODUCT($B$7:$B$456,Y$7:Y$456,EXP(constants!$B$32+constants!$A$32*ABS($A$7:$A$456-$A1140)))</f>
        <v>1.0942927207192469E-6</v>
      </c>
      <c r="AA1140">
        <f t="shared" si="282"/>
        <v>174214.45773287726</v>
      </c>
      <c r="AB1140">
        <f t="shared" si="288"/>
        <v>174206.94225748375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1.9234483990796966E-5</v>
      </c>
      <c r="AL1140" s="17">
        <f t="shared" si="283"/>
        <v>1.1041169623635176E-10</v>
      </c>
      <c r="AQ1140">
        <f t="shared" si="290"/>
        <v>1.1041169623635176E-10</v>
      </c>
    </row>
    <row r="1141" spans="1:43" x14ac:dyDescent="0.2">
      <c r="A1141">
        <f>front!A1141</f>
        <v>713.88</v>
      </c>
      <c r="B1141" s="1">
        <f t="shared" si="289"/>
        <v>0.45000000000004547</v>
      </c>
      <c r="C1141">
        <f>front!D1141-front!B1141</f>
        <v>49958.3</v>
      </c>
      <c r="D1141" s="2">
        <f>front!E1141-front!C1141</f>
        <v>52729.1</v>
      </c>
      <c r="E1141" s="2">
        <f>IF(front!F1141-front!C1141&gt;0,front!F1141-front!C1141,0)</f>
        <v>52729.1</v>
      </c>
      <c r="F1141" s="2">
        <f>front!I1141-front!H1141</f>
        <v>6548.8999999999978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52438.07381882234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55502.364378243925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55502.364378243925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6537.2357688120464</v>
      </c>
      <c r="M1141" s="4"/>
      <c r="N1141" s="4"/>
      <c r="O1141" s="4">
        <f t="shared" si="284"/>
        <v>174793.57939607446</v>
      </c>
      <c r="P1141" s="4">
        <f t="shared" si="285"/>
        <v>18500.788126081308</v>
      </c>
      <c r="Q1141" s="4">
        <f t="shared" si="285"/>
        <v>18500.788126081308</v>
      </c>
      <c r="R1141" s="4">
        <f t="shared" si="286"/>
        <v>2179.0785896040156</v>
      </c>
      <c r="S1141" s="4"/>
      <c r="T1141" s="4"/>
      <c r="U1141" s="4">
        <f t="shared" si="287"/>
        <v>1</v>
      </c>
      <c r="V1141" s="4"/>
      <c r="W1141" s="4"/>
      <c r="X1141">
        <f>IF(front!E1141&gt;$X$2,O1141,P1141)</f>
        <v>174793.57939607446</v>
      </c>
      <c r="Y1141">
        <f t="shared" ref="Y1141:Y1204" si="291">X1141-$U$4</f>
        <v>174214.45773397156</v>
      </c>
      <c r="Z1141">
        <f>SUMPRODUCT($B$7:$B$456,Y$7:Y$456,EXP(constants!$B$32+constants!$A$32*ABS($A$7:$A$456-$A1141)))</f>
        <v>1.0666386310726161E-6</v>
      </c>
      <c r="AA1141">
        <f t="shared" si="282"/>
        <v>174214.45773290494</v>
      </c>
      <c r="AB1141">
        <f t="shared" si="288"/>
        <v>174206.94225751143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1.9250761873652078E-5</v>
      </c>
      <c r="AL1141" s="17">
        <f t="shared" si="283"/>
        <v>1.1050513615694914E-10</v>
      </c>
      <c r="AQ1141">
        <f t="shared" si="290"/>
        <v>1.1050513615694914E-10</v>
      </c>
    </row>
    <row r="1142" spans="1:43" x14ac:dyDescent="0.2">
      <c r="A1142">
        <f>front!A1142</f>
        <v>714.33</v>
      </c>
      <c r="B1142" s="1">
        <f t="shared" si="289"/>
        <v>0.45000000000004547</v>
      </c>
      <c r="C1142">
        <f>front!D1142-front!B1142</f>
        <v>49781.45</v>
      </c>
      <c r="D1142" s="2">
        <f>front!E1142-front!C1142</f>
        <v>51797.1</v>
      </c>
      <c r="E1142" s="2">
        <f>IF(front!F1142-front!C1142&gt;0,front!F1142-front!C1142,0)</f>
        <v>51797.1</v>
      </c>
      <c r="F1142" s="2">
        <f>front!I1142-front!H1142</f>
        <v>8339.5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52242.674004685839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54471.016579278941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54471.016579278941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8330.451733538699</v>
      </c>
      <c r="M1142" s="4"/>
      <c r="N1142" s="4"/>
      <c r="O1142" s="4">
        <f t="shared" si="284"/>
        <v>174142.24668228615</v>
      </c>
      <c r="P1142" s="4">
        <f t="shared" si="285"/>
        <v>18157.005526426314</v>
      </c>
      <c r="Q1142" s="4">
        <f t="shared" si="285"/>
        <v>18157.005526426314</v>
      </c>
      <c r="R1142" s="4">
        <f t="shared" si="286"/>
        <v>2776.8172445128998</v>
      </c>
      <c r="S1142" s="4"/>
      <c r="T1142" s="4"/>
      <c r="U1142" s="4">
        <f t="shared" si="287"/>
        <v>1</v>
      </c>
      <c r="V1142" s="4"/>
      <c r="W1142" s="4"/>
      <c r="X1142">
        <f>IF(front!E1142&gt;$X$2,O1142,P1142)</f>
        <v>174142.24668228615</v>
      </c>
      <c r="Y1142">
        <f t="shared" si="291"/>
        <v>173563.12502018324</v>
      </c>
      <c r="Z1142">
        <f>SUMPRODUCT($B$7:$B$456,Y$7:Y$456,EXP(constants!$B$32+constants!$A$32*ABS($A$7:$A$456-$A1142)))</f>
        <v>1.0396833934421806E-6</v>
      </c>
      <c r="AA1142">
        <f t="shared" si="282"/>
        <v>173563.12501914357</v>
      </c>
      <c r="AB1142">
        <f t="shared" si="288"/>
        <v>173555.60954375006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1.9266998838682959E-5</v>
      </c>
      <c r="AL1142" s="17">
        <f t="shared" si="283"/>
        <v>1.110134030777387E-10</v>
      </c>
      <c r="AQ1142">
        <f t="shared" si="290"/>
        <v>1.110134030777387E-10</v>
      </c>
    </row>
    <row r="1143" spans="1:43" x14ac:dyDescent="0.2">
      <c r="A1143">
        <f>front!A1143</f>
        <v>714.78</v>
      </c>
      <c r="B1143" s="1">
        <f t="shared" si="289"/>
        <v>0.44999999999993179</v>
      </c>
      <c r="C1143">
        <f>front!D1143-front!B1143</f>
        <v>49781.45</v>
      </c>
      <c r="D1143" s="2">
        <f>front!E1143-front!C1143</f>
        <v>51797.1</v>
      </c>
      <c r="E1143" s="2">
        <f>IF(front!F1143-front!C1143&gt;0,front!F1143-front!C1143,0)</f>
        <v>51797.1</v>
      </c>
      <c r="F1143" s="2">
        <f>front!I1143-front!H1143</f>
        <v>8339.5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52242.674004685839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54471.016579278941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54471.016579278941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8330.451733538699</v>
      </c>
      <c r="M1143" s="4"/>
      <c r="N1143" s="4"/>
      <c r="O1143" s="4">
        <f t="shared" si="284"/>
        <v>174142.24668228615</v>
      </c>
      <c r="P1143" s="4">
        <f t="shared" si="285"/>
        <v>18157.005526426314</v>
      </c>
      <c r="Q1143" s="4">
        <f t="shared" si="285"/>
        <v>18157.005526426314</v>
      </c>
      <c r="R1143" s="4">
        <f t="shared" si="286"/>
        <v>2776.8172445128998</v>
      </c>
      <c r="S1143" s="4"/>
      <c r="T1143" s="4"/>
      <c r="U1143" s="4">
        <f t="shared" si="287"/>
        <v>1</v>
      </c>
      <c r="V1143" s="4"/>
      <c r="W1143" s="4"/>
      <c r="X1143">
        <f>IF(front!E1143&gt;$X$2,O1143,P1143)</f>
        <v>174142.24668228615</v>
      </c>
      <c r="Y1143">
        <f t="shared" si="291"/>
        <v>173563.12502018324</v>
      </c>
      <c r="Z1143">
        <f>SUMPRODUCT($B$7:$B$456,Y$7:Y$456,EXP(constants!$B$32+constants!$A$32*ABS($A$7:$A$456-$A1143)))</f>
        <v>1.0134093469992345E-6</v>
      </c>
      <c r="AA1143">
        <f t="shared" si="282"/>
        <v>173563.12501916985</v>
      </c>
      <c r="AB1143">
        <f t="shared" si="288"/>
        <v>173555.60954377634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1.9283194907850339E-5</v>
      </c>
      <c r="AL1143" s="17">
        <f t="shared" si="283"/>
        <v>1.1110672226924761E-10</v>
      </c>
      <c r="AQ1143">
        <f t="shared" si="290"/>
        <v>1.1110672226924761E-10</v>
      </c>
    </row>
    <row r="1144" spans="1:43" x14ac:dyDescent="0.2">
      <c r="A1144">
        <f>front!A1144</f>
        <v>715.22</v>
      </c>
      <c r="B1144" s="1">
        <f t="shared" si="289"/>
        <v>0.44000000000005457</v>
      </c>
      <c r="C1144">
        <f>front!D1144-front!B1144</f>
        <v>49761.85</v>
      </c>
      <c r="D1144" s="2">
        <f>front!E1144-front!C1144</f>
        <v>52803</v>
      </c>
      <c r="E1144" s="2">
        <f>IF(front!F1144-front!C1144&gt;0,front!F1144-front!C1144,0)</f>
        <v>52803</v>
      </c>
      <c r="F1144" s="2">
        <f>front!I1144-front!H1144</f>
        <v>7039.7999999999993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52221.019537864246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55584.17484139475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55584.17484139475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7028.3624498821355</v>
      </c>
      <c r="M1144" s="4"/>
      <c r="N1144" s="4"/>
      <c r="O1144" s="4">
        <f t="shared" si="284"/>
        <v>174070.06512621415</v>
      </c>
      <c r="P1144" s="4">
        <f t="shared" si="285"/>
        <v>18528.058280464917</v>
      </c>
      <c r="Q1144" s="4">
        <f t="shared" si="285"/>
        <v>18528.058280464917</v>
      </c>
      <c r="R1144" s="4">
        <f t="shared" si="286"/>
        <v>2342.7874832940452</v>
      </c>
      <c r="S1144" s="4"/>
      <c r="T1144" s="4"/>
      <c r="U1144" s="4">
        <f t="shared" si="287"/>
        <v>1</v>
      </c>
      <c r="V1144" s="4"/>
      <c r="W1144" s="4"/>
      <c r="X1144">
        <f>IF(front!E1144&gt;$X$2,O1144,P1144)</f>
        <v>174070.06512621415</v>
      </c>
      <c r="Y1144">
        <f t="shared" si="291"/>
        <v>173490.94346411125</v>
      </c>
      <c r="Z1144">
        <f>SUMPRODUCT($B$7:$B$456,Y$7:Y$456,EXP(constants!$B$32+constants!$A$32*ABS($A$7:$A$456-$A1144)))</f>
        <v>9.8836129727760577E-7</v>
      </c>
      <c r="AA1144">
        <f t="shared" si="282"/>
        <v>173490.94346312288</v>
      </c>
      <c r="AB1144">
        <f t="shared" si="288"/>
        <v>173483.42798772937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1.9298991542594996E-5</v>
      </c>
      <c r="AL1144" s="17">
        <f t="shared" si="283"/>
        <v>1.1124400622265794E-10</v>
      </c>
      <c r="AQ1144">
        <f t="shared" si="290"/>
        <v>1.1124400622265794E-10</v>
      </c>
    </row>
    <row r="1145" spans="1:43" x14ac:dyDescent="0.2">
      <c r="A1145">
        <f>front!A1145</f>
        <v>715.67</v>
      </c>
      <c r="B1145" s="1">
        <f t="shared" si="289"/>
        <v>0.44999999999993179</v>
      </c>
      <c r="C1145">
        <f>front!D1145-front!B1145</f>
        <v>49761.85</v>
      </c>
      <c r="D1145" s="2">
        <f>front!E1145-front!C1145</f>
        <v>52803</v>
      </c>
      <c r="E1145" s="2">
        <f>IF(front!F1145-front!C1145&gt;0,front!F1145-front!C1145,0)</f>
        <v>52803</v>
      </c>
      <c r="F1145" s="2">
        <f>front!I1145-front!H1145</f>
        <v>7039.7999999999993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52221.019537864246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55584.17484139475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55584.17484139475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7028.3624498821355</v>
      </c>
      <c r="M1145" s="4"/>
      <c r="N1145" s="4"/>
      <c r="O1145" s="4">
        <f t="shared" si="284"/>
        <v>174070.06512621415</v>
      </c>
      <c r="P1145" s="4">
        <f t="shared" si="285"/>
        <v>18528.058280464917</v>
      </c>
      <c r="Q1145" s="4">
        <f t="shared" si="285"/>
        <v>18528.058280464917</v>
      </c>
      <c r="R1145" s="4">
        <f t="shared" si="286"/>
        <v>2342.7874832940452</v>
      </c>
      <c r="S1145" s="4"/>
      <c r="T1145" s="4"/>
      <c r="U1145" s="4">
        <f t="shared" si="287"/>
        <v>1</v>
      </c>
      <c r="V1145" s="4"/>
      <c r="W1145" s="4"/>
      <c r="X1145">
        <f>IF(front!E1145&gt;$X$2,O1145,P1145)</f>
        <v>174070.06512621415</v>
      </c>
      <c r="Y1145">
        <f t="shared" si="291"/>
        <v>173490.94346411125</v>
      </c>
      <c r="Z1145">
        <f>SUMPRODUCT($B$7:$B$456,Y$7:Y$456,EXP(constants!$B$32+constants!$A$32*ABS($A$7:$A$456-$A1145)))</f>
        <v>9.6338422176511957E-7</v>
      </c>
      <c r="AA1145">
        <f t="shared" si="282"/>
        <v>173490.94346314785</v>
      </c>
      <c r="AB1145">
        <f t="shared" si="288"/>
        <v>173483.42798775434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1.9315106793166768E-5</v>
      </c>
      <c r="AL1145" s="17">
        <f t="shared" si="283"/>
        <v>1.1133689838392035E-10</v>
      </c>
      <c r="AQ1145">
        <f t="shared" si="290"/>
        <v>1.1133689838392035E-10</v>
      </c>
    </row>
    <row r="1146" spans="1:43" x14ac:dyDescent="0.2">
      <c r="A1146">
        <f>front!A1146</f>
        <v>716.12</v>
      </c>
      <c r="B1146" s="1">
        <f t="shared" si="289"/>
        <v>0.45000000000004547</v>
      </c>
      <c r="C1146">
        <f>front!D1146-front!B1146</f>
        <v>49976.549999999996</v>
      </c>
      <c r="D1146" s="2">
        <f>front!E1146-front!C1146</f>
        <v>52957.7</v>
      </c>
      <c r="E1146" s="2">
        <f>IF(front!F1146-front!C1146&gt;0,front!F1146-front!C1146,0)</f>
        <v>52957.7</v>
      </c>
      <c r="F1146" s="2">
        <f>front!I1146-front!H1146</f>
        <v>5704.5999999999985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52458.239326790979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55755.45212498289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55755.45212498289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5693.233265161266</v>
      </c>
      <c r="M1146" s="4"/>
      <c r="N1146" s="4"/>
      <c r="O1146" s="4">
        <f t="shared" si="284"/>
        <v>174860.79775596995</v>
      </c>
      <c r="P1146" s="4">
        <f t="shared" si="285"/>
        <v>18585.15070832763</v>
      </c>
      <c r="Q1146" s="4">
        <f t="shared" si="285"/>
        <v>18585.15070832763</v>
      </c>
      <c r="R1146" s="4">
        <f t="shared" si="286"/>
        <v>1897.7444217204218</v>
      </c>
      <c r="S1146" s="4"/>
      <c r="T1146" s="4"/>
      <c r="U1146" s="4">
        <f t="shared" si="287"/>
        <v>1</v>
      </c>
      <c r="V1146" s="4"/>
      <c r="W1146" s="4"/>
      <c r="X1146">
        <f>IF(front!E1146&gt;$X$2,O1146,P1146)</f>
        <v>174860.79775596995</v>
      </c>
      <c r="Y1146">
        <f t="shared" si="291"/>
        <v>174281.67609386705</v>
      </c>
      <c r="Z1146">
        <f>SUMPRODUCT($B$7:$B$456,Y$7:Y$456,EXP(constants!$B$32+constants!$A$32*ABS($A$7:$A$456-$A1146)))</f>
        <v>9.3903834691059992E-7</v>
      </c>
      <c r="AA1146">
        <f t="shared" si="282"/>
        <v>174281.67609292801</v>
      </c>
      <c r="AB1146">
        <f t="shared" si="288"/>
        <v>174274.16061753451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1.9331181212748974E-5</v>
      </c>
      <c r="AL1146" s="17">
        <f t="shared" si="283"/>
        <v>1.1092396683621713E-10</v>
      </c>
      <c r="AQ1146">
        <f t="shared" si="290"/>
        <v>1.1092396683621713E-10</v>
      </c>
    </row>
    <row r="1147" spans="1:43" x14ac:dyDescent="0.2">
      <c r="A1147">
        <f>front!A1147</f>
        <v>716.57</v>
      </c>
      <c r="B1147" s="1">
        <f t="shared" si="289"/>
        <v>0.45000000000004547</v>
      </c>
      <c r="C1147">
        <f>front!D1147-front!B1147</f>
        <v>49976.549999999996</v>
      </c>
      <c r="D1147" s="2">
        <f>front!E1147-front!C1147</f>
        <v>52957.7</v>
      </c>
      <c r="E1147" s="2">
        <f>IF(front!F1147-front!C1147&gt;0,front!F1147-front!C1147,0)</f>
        <v>52957.7</v>
      </c>
      <c r="F1147" s="2">
        <f>front!I1147-front!H1147</f>
        <v>5704.5999999999985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52458.239326790979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55755.45212498289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55755.45212498289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5693.233265161266</v>
      </c>
      <c r="M1147" s="4"/>
      <c r="N1147" s="4"/>
      <c r="O1147" s="4">
        <f t="shared" si="284"/>
        <v>174860.79775596995</v>
      </c>
      <c r="P1147" s="4">
        <f t="shared" si="285"/>
        <v>18585.15070832763</v>
      </c>
      <c r="Q1147" s="4">
        <f t="shared" si="285"/>
        <v>18585.15070832763</v>
      </c>
      <c r="R1147" s="4">
        <f t="shared" si="286"/>
        <v>1897.7444217204218</v>
      </c>
      <c r="S1147" s="4"/>
      <c r="T1147" s="4"/>
      <c r="U1147" s="4">
        <f t="shared" si="287"/>
        <v>1</v>
      </c>
      <c r="V1147" s="4"/>
      <c r="W1147" s="4"/>
      <c r="X1147">
        <f>IF(front!E1147&gt;$X$2,O1147,P1147)</f>
        <v>174860.79775596995</v>
      </c>
      <c r="Y1147">
        <f t="shared" si="291"/>
        <v>174281.67609386705</v>
      </c>
      <c r="Z1147">
        <f>SUMPRODUCT($B$7:$B$456,Y$7:Y$456,EXP(constants!$B$32+constants!$A$32*ABS($A$7:$A$456-$A1147)))</f>
        <v>9.1530772151630734E-7</v>
      </c>
      <c r="AA1147">
        <f t="shared" si="282"/>
        <v>174281.67609295173</v>
      </c>
      <c r="AB1147">
        <f t="shared" si="288"/>
        <v>174274.16061755823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1.9347214822952771E-5</v>
      </c>
      <c r="AL1147" s="17">
        <f t="shared" si="283"/>
        <v>1.1101596905929109E-10</v>
      </c>
      <c r="AQ1147">
        <f t="shared" si="290"/>
        <v>1.1101596905929109E-10</v>
      </c>
    </row>
    <row r="1148" spans="1:43" x14ac:dyDescent="0.2">
      <c r="A1148">
        <f>front!A1148</f>
        <v>717.02</v>
      </c>
      <c r="B1148" s="1">
        <f t="shared" si="289"/>
        <v>0.44999999999993179</v>
      </c>
      <c r="C1148">
        <f>front!D1148-front!B1148</f>
        <v>50051.3</v>
      </c>
      <c r="D1148" s="2">
        <f>front!E1148-front!C1148</f>
        <v>53251.3</v>
      </c>
      <c r="E1148" s="2">
        <f>IF(front!F1148-front!C1148&gt;0,front!F1148-front!C1148,0)</f>
        <v>53251.3</v>
      </c>
      <c r="F1148" s="2">
        <f>front!I1148-front!H1148</f>
        <v>4632.5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52540.837478062014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56080.584090042743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56080.584090042743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4622.4676057128763</v>
      </c>
      <c r="M1148" s="4"/>
      <c r="N1148" s="4"/>
      <c r="O1148" s="4">
        <f t="shared" si="284"/>
        <v>175136.12492687337</v>
      </c>
      <c r="P1148" s="4">
        <f t="shared" si="285"/>
        <v>18693.528030014248</v>
      </c>
      <c r="Q1148" s="4">
        <f t="shared" si="285"/>
        <v>18693.528030014248</v>
      </c>
      <c r="R1148" s="4">
        <f t="shared" si="286"/>
        <v>1540.8225352376255</v>
      </c>
      <c r="S1148" s="4"/>
      <c r="T1148" s="4"/>
      <c r="U1148" s="4">
        <f t="shared" si="287"/>
        <v>1</v>
      </c>
      <c r="V1148" s="4"/>
      <c r="W1148" s="4"/>
      <c r="X1148">
        <f>IF(front!E1148&gt;$X$2,O1148,P1148)</f>
        <v>175136.12492687337</v>
      </c>
      <c r="Y1148">
        <f t="shared" si="291"/>
        <v>174557.00326477046</v>
      </c>
      <c r="Z1148">
        <f>SUMPRODUCT($B$7:$B$456,Y$7:Y$456,EXP(constants!$B$32+constants!$A$32*ABS($A$7:$A$456-$A1148)))</f>
        <v>8.9217679749040086E-7</v>
      </c>
      <c r="AA1148">
        <f t="shared" si="282"/>
        <v>174557.00326387829</v>
      </c>
      <c r="AB1148">
        <f t="shared" si="288"/>
        <v>174549.48778848478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1.9363207645271936E-5</v>
      </c>
      <c r="AL1148" s="17">
        <f t="shared" si="283"/>
        <v>1.1093248047072956E-10</v>
      </c>
      <c r="AQ1148">
        <f t="shared" si="290"/>
        <v>1.1093248047072956E-10</v>
      </c>
    </row>
    <row r="1149" spans="1:43" x14ac:dyDescent="0.2">
      <c r="A1149">
        <f>front!A1149</f>
        <v>717.46</v>
      </c>
      <c r="B1149" s="1">
        <f t="shared" si="289"/>
        <v>0.44000000000005457</v>
      </c>
      <c r="C1149">
        <f>front!D1149-front!B1149</f>
        <v>50051.3</v>
      </c>
      <c r="D1149" s="2">
        <f>front!E1149-front!C1149</f>
        <v>53251.3</v>
      </c>
      <c r="E1149" s="2">
        <f>IF(front!F1149-front!C1149&gt;0,front!F1149-front!C1149,0)</f>
        <v>53251.3</v>
      </c>
      <c r="F1149" s="2">
        <f>front!I1149-front!H1149</f>
        <v>4632.5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52540.837478062014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56080.584090042743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56080.584090042743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4622.4676057128763</v>
      </c>
      <c r="M1149" s="4"/>
      <c r="N1149" s="4"/>
      <c r="O1149" s="4">
        <f t="shared" si="284"/>
        <v>175136.12492687337</v>
      </c>
      <c r="P1149" s="4">
        <f t="shared" si="285"/>
        <v>18693.528030014248</v>
      </c>
      <c r="Q1149" s="4">
        <f t="shared" si="285"/>
        <v>18693.528030014248</v>
      </c>
      <c r="R1149" s="4">
        <f t="shared" si="286"/>
        <v>1540.8225352376255</v>
      </c>
      <c r="S1149" s="4"/>
      <c r="T1149" s="4"/>
      <c r="U1149" s="4">
        <f t="shared" si="287"/>
        <v>1</v>
      </c>
      <c r="V1149" s="4"/>
      <c r="W1149" s="4"/>
      <c r="X1149">
        <f>IF(front!E1149&gt;$X$2,O1149,P1149)</f>
        <v>175136.12492687337</v>
      </c>
      <c r="Y1149">
        <f t="shared" si="291"/>
        <v>174557.00326477046</v>
      </c>
      <c r="Z1149">
        <f>SUMPRODUCT($B$7:$B$456,Y$7:Y$456,EXP(constants!$B$32+constants!$A$32*ABS($A$7:$A$456-$A1149)))</f>
        <v>8.701252061465925E-7</v>
      </c>
      <c r="AA1149">
        <f t="shared" si="282"/>
        <v>174557.00326390035</v>
      </c>
      <c r="AB1149">
        <f t="shared" si="288"/>
        <v>174549.48778850684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1.9378805653703452E-5</v>
      </c>
      <c r="AL1149" s="17">
        <f t="shared" si="283"/>
        <v>1.1102184199580014E-10</v>
      </c>
      <c r="AQ1149">
        <f t="shared" si="290"/>
        <v>1.1102184199580014E-10</v>
      </c>
    </row>
    <row r="1150" spans="1:43" x14ac:dyDescent="0.2">
      <c r="A1150">
        <f>front!A1150</f>
        <v>717.91</v>
      </c>
      <c r="B1150" s="1">
        <f t="shared" si="289"/>
        <v>0.44999999999993179</v>
      </c>
      <c r="C1150">
        <f>front!D1150-front!B1150</f>
        <v>49795.85</v>
      </c>
      <c r="D1150" s="2">
        <f>front!E1150-front!C1150</f>
        <v>52349.1</v>
      </c>
      <c r="E1150" s="2">
        <f>IF(front!F1150-front!C1150&gt;0,front!F1150-front!C1150,0)</f>
        <v>52349.1</v>
      </c>
      <c r="F1150" s="2">
        <f>front!I1150-front!H1150</f>
        <v>5027.1000000000022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52258.583585510816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55081.768950473124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55081.768950473124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5016.4758009709985</v>
      </c>
      <c r="M1150" s="4"/>
      <c r="N1150" s="4"/>
      <c r="O1150" s="4">
        <f t="shared" si="284"/>
        <v>174195.27861836937</v>
      </c>
      <c r="P1150" s="4">
        <f t="shared" si="285"/>
        <v>18360.589650157708</v>
      </c>
      <c r="Q1150" s="4">
        <f t="shared" si="285"/>
        <v>18360.589650157708</v>
      </c>
      <c r="R1150" s="4">
        <f t="shared" si="286"/>
        <v>1672.1586003236662</v>
      </c>
      <c r="S1150" s="4"/>
      <c r="T1150" s="4"/>
      <c r="U1150" s="4">
        <f t="shared" si="287"/>
        <v>1</v>
      </c>
      <c r="V1150" s="4"/>
      <c r="W1150" s="4"/>
      <c r="X1150">
        <f>IF(front!E1150&gt;$X$2,O1150,P1150)</f>
        <v>174195.27861836937</v>
      </c>
      <c r="Y1150">
        <f t="shared" si="291"/>
        <v>173616.15695626647</v>
      </c>
      <c r="Z1150">
        <f>SUMPRODUCT($B$7:$B$456,Y$7:Y$456,EXP(constants!$B$32+constants!$A$32*ABS($A$7:$A$456-$A1150)))</f>
        <v>8.4813609848009081E-7</v>
      </c>
      <c r="AA1150">
        <f t="shared" si="282"/>
        <v>173616.15695541832</v>
      </c>
      <c r="AB1150">
        <f t="shared" si="288"/>
        <v>173608.64148002482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1.9394717869515955E-5</v>
      </c>
      <c r="AL1150" s="17">
        <f t="shared" si="283"/>
        <v>1.1171516408500602E-10</v>
      </c>
      <c r="AQ1150">
        <f t="shared" si="290"/>
        <v>1.1171516408500602E-10</v>
      </c>
    </row>
    <row r="1151" spans="1:43" x14ac:dyDescent="0.2">
      <c r="A1151">
        <f>front!A1151</f>
        <v>718.36</v>
      </c>
      <c r="B1151" s="1">
        <f t="shared" si="289"/>
        <v>0.45000000000004547</v>
      </c>
      <c r="C1151">
        <f>front!D1151-front!B1151</f>
        <v>49795.85</v>
      </c>
      <c r="D1151" s="2">
        <f>front!E1151-front!C1151</f>
        <v>52349.1</v>
      </c>
      <c r="E1151" s="2">
        <f>IF(front!F1151-front!C1151&gt;0,front!F1151-front!C1151,0)</f>
        <v>52349.1</v>
      </c>
      <c r="F1151" s="2">
        <f>front!I1151-front!H1151</f>
        <v>5027.1000000000022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52258.583585510816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55081.768950473124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55081.768950473124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5016.4758009709985</v>
      </c>
      <c r="M1151" s="4"/>
      <c r="N1151" s="4"/>
      <c r="O1151" s="4">
        <f t="shared" si="284"/>
        <v>174195.27861836937</v>
      </c>
      <c r="P1151" s="4">
        <f t="shared" si="285"/>
        <v>18360.589650157708</v>
      </c>
      <c r="Q1151" s="4">
        <f t="shared" si="285"/>
        <v>18360.589650157708</v>
      </c>
      <c r="R1151" s="4">
        <f t="shared" si="286"/>
        <v>1672.1586003236662</v>
      </c>
      <c r="S1151" s="4"/>
      <c r="T1151" s="4"/>
      <c r="U1151" s="4">
        <f t="shared" si="287"/>
        <v>1</v>
      </c>
      <c r="V1151" s="4"/>
      <c r="W1151" s="4"/>
      <c r="X1151">
        <f>IF(front!E1151&gt;$X$2,O1151,P1151)</f>
        <v>174195.27861836937</v>
      </c>
      <c r="Y1151">
        <f t="shared" si="291"/>
        <v>173616.15695626647</v>
      </c>
      <c r="Z1151">
        <f>SUMPRODUCT($B$7:$B$456,Y$7:Y$456,EXP(constants!$B$32+constants!$A$32*ABS($A$7:$A$456-$A1151)))</f>
        <v>8.2670268194004727E-7</v>
      </c>
      <c r="AA1151">
        <f t="shared" si="282"/>
        <v>173616.15695543977</v>
      </c>
      <c r="AB1151">
        <f t="shared" si="288"/>
        <v>173608.64148004627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1.9410589360783428E-5</v>
      </c>
      <c r="AL1151" s="17">
        <f t="shared" si="283"/>
        <v>1.1180658517516472E-10</v>
      </c>
      <c r="AQ1151">
        <f t="shared" si="290"/>
        <v>1.1180658517516472E-10</v>
      </c>
    </row>
    <row r="1152" spans="1:43" x14ac:dyDescent="0.2">
      <c r="A1152">
        <f>front!A1152</f>
        <v>718.81</v>
      </c>
      <c r="B1152" s="1">
        <f t="shared" si="289"/>
        <v>0.44999999999993179</v>
      </c>
      <c r="C1152">
        <f>front!D1152-front!B1152</f>
        <v>49519.450000000004</v>
      </c>
      <c r="D1152" s="2">
        <f>front!E1152-front!C1152</f>
        <v>53215.4</v>
      </c>
      <c r="E1152" s="2">
        <f>IF(front!F1152-front!C1152&gt;0,front!F1152-front!C1152,0)</f>
        <v>53215.4</v>
      </c>
      <c r="F1152" s="2">
        <f>front!I1152-front!H1152</f>
        <v>6199.6999999999989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51953.234451790246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56040.82329644898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56040.82329644898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6188.0622025240955</v>
      </c>
      <c r="M1152" s="4"/>
      <c r="N1152" s="4"/>
      <c r="O1152" s="4">
        <f t="shared" si="284"/>
        <v>173177.44817263415</v>
      </c>
      <c r="P1152" s="4">
        <f t="shared" si="285"/>
        <v>18680.274432149661</v>
      </c>
      <c r="Q1152" s="4">
        <f t="shared" si="285"/>
        <v>18680.274432149661</v>
      </c>
      <c r="R1152" s="4">
        <f t="shared" si="286"/>
        <v>2062.6874008413652</v>
      </c>
      <c r="S1152" s="4"/>
      <c r="T1152" s="4"/>
      <c r="U1152" s="4">
        <f t="shared" si="287"/>
        <v>1</v>
      </c>
      <c r="V1152" s="4"/>
      <c r="W1152" s="4"/>
      <c r="X1152">
        <f>IF(front!E1152&gt;$X$2,O1152,P1152)</f>
        <v>173177.44817263415</v>
      </c>
      <c r="Y1152">
        <f t="shared" si="291"/>
        <v>172598.32651053125</v>
      </c>
      <c r="Z1152">
        <f>SUMPRODUCT($B$7:$B$456,Y$7:Y$456,EXP(constants!$B$32+constants!$A$32*ABS($A$7:$A$456-$A1152)))</f>
        <v>8.0581091354516297E-7</v>
      </c>
      <c r="AA1152">
        <f t="shared" si="282"/>
        <v>172598.32650972545</v>
      </c>
      <c r="AB1152">
        <f t="shared" si="288"/>
        <v>172590.81103433194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1.9426420148537076E-5</v>
      </c>
      <c r="AL1152" s="17">
        <f t="shared" si="283"/>
        <v>1.1255767344805368E-10</v>
      </c>
      <c r="AQ1152">
        <f t="shared" si="290"/>
        <v>1.1255767344805368E-10</v>
      </c>
    </row>
    <row r="1153" spans="1:43" x14ac:dyDescent="0.2">
      <c r="A1153">
        <f>front!A1153</f>
        <v>719.26</v>
      </c>
      <c r="B1153" s="1">
        <f t="shared" si="289"/>
        <v>0.45000000000004547</v>
      </c>
      <c r="C1153">
        <f>front!D1153-front!B1153</f>
        <v>49519.450000000004</v>
      </c>
      <c r="D1153" s="2">
        <f>front!E1153-front!C1153</f>
        <v>53215.4</v>
      </c>
      <c r="E1153" s="2">
        <f>IF(front!F1153-front!C1153&gt;0,front!F1153-front!C1153,0)</f>
        <v>53215.4</v>
      </c>
      <c r="F1153" s="2">
        <f>front!I1153-front!H1153</f>
        <v>6199.6999999999989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51953.234451790246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56040.82329644898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56040.82329644898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6188.0622025240955</v>
      </c>
      <c r="M1153" s="4"/>
      <c r="N1153" s="4"/>
      <c r="O1153" s="4">
        <f t="shared" si="284"/>
        <v>173177.44817263415</v>
      </c>
      <c r="P1153" s="4">
        <f t="shared" si="285"/>
        <v>18680.274432149661</v>
      </c>
      <c r="Q1153" s="4">
        <f t="shared" si="285"/>
        <v>18680.274432149661</v>
      </c>
      <c r="R1153" s="4">
        <f t="shared" si="286"/>
        <v>2062.6874008413652</v>
      </c>
      <c r="S1153" s="4"/>
      <c r="T1153" s="4"/>
      <c r="U1153" s="4">
        <f t="shared" si="287"/>
        <v>1</v>
      </c>
      <c r="V1153" s="4"/>
      <c r="W1153" s="4"/>
      <c r="X1153">
        <f>IF(front!E1153&gt;$X$2,O1153,P1153)</f>
        <v>173177.44817263415</v>
      </c>
      <c r="Y1153">
        <f t="shared" si="291"/>
        <v>172598.32651053125</v>
      </c>
      <c r="Z1153">
        <f>SUMPRODUCT($B$7:$B$456,Y$7:Y$456,EXP(constants!$B$32+constants!$A$32*ABS($A$7:$A$456-$A1153)))</f>
        <v>7.8544710519709558E-7</v>
      </c>
      <c r="AA1153">
        <f t="shared" si="282"/>
        <v>172598.32650974579</v>
      </c>
      <c r="AB1153">
        <f t="shared" si="288"/>
        <v>172590.81103435229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1.944221025367031E-5</v>
      </c>
      <c r="AL1153" s="17">
        <f t="shared" si="283"/>
        <v>1.1264916212602161E-10</v>
      </c>
      <c r="AQ1153">
        <f t="shared" si="290"/>
        <v>1.1264916212602161E-10</v>
      </c>
    </row>
    <row r="1154" spans="1:43" x14ac:dyDescent="0.2">
      <c r="A1154">
        <f>front!A1154</f>
        <v>719.7</v>
      </c>
      <c r="B1154" s="1">
        <f t="shared" si="289"/>
        <v>0.44000000000005457</v>
      </c>
      <c r="C1154">
        <f>front!D1154-front!B1154</f>
        <v>49527.15</v>
      </c>
      <c r="D1154" s="2">
        <f>front!E1154-front!C1154</f>
        <v>52678.6</v>
      </c>
      <c r="E1154" s="2">
        <f>IF(front!F1154-front!C1154&gt;0,front!F1154-front!C1154,0)</f>
        <v>52678.6</v>
      </c>
      <c r="F1154" s="2">
        <f>front!I1154-front!H1154</f>
        <v>6421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51961.740157109627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55446.461769882866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55446.461769882866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6409.328406678721</v>
      </c>
      <c r="M1154" s="4"/>
      <c r="N1154" s="4"/>
      <c r="O1154" s="4">
        <f t="shared" si="284"/>
        <v>173205.80052369877</v>
      </c>
      <c r="P1154" s="4">
        <f t="shared" si="285"/>
        <v>18482.153923294289</v>
      </c>
      <c r="Q1154" s="4">
        <f t="shared" si="285"/>
        <v>18482.153923294289</v>
      </c>
      <c r="R1154" s="4">
        <f t="shared" si="286"/>
        <v>2136.4428022262405</v>
      </c>
      <c r="S1154" s="4"/>
      <c r="T1154" s="4"/>
      <c r="U1154" s="4">
        <f t="shared" si="287"/>
        <v>1</v>
      </c>
      <c r="V1154" s="4"/>
      <c r="W1154" s="4"/>
      <c r="X1154">
        <f>IF(front!E1154&gt;$X$2,O1154,P1154)</f>
        <v>173205.80052369877</v>
      </c>
      <c r="Y1154">
        <f t="shared" si="291"/>
        <v>172626.67886159586</v>
      </c>
      <c r="Z1154">
        <f>SUMPRODUCT($B$7:$B$456,Y$7:Y$456,EXP(constants!$B$32+constants!$A$32*ABS($A$7:$A$456-$A1154)))</f>
        <v>7.6603351067782177E-7</v>
      </c>
      <c r="AA1154">
        <f t="shared" si="282"/>
        <v>172626.67886082982</v>
      </c>
      <c r="AB1154">
        <f t="shared" si="288"/>
        <v>172619.16338543632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1.9457610150921402E-5</v>
      </c>
      <c r="AL1154" s="17">
        <f t="shared" si="283"/>
        <v>1.1271987286530332E-10</v>
      </c>
      <c r="AQ1154">
        <f t="shared" si="290"/>
        <v>1.1271987286530332E-10</v>
      </c>
    </row>
    <row r="1155" spans="1:43" x14ac:dyDescent="0.2">
      <c r="A1155">
        <f>front!A1155</f>
        <v>720.15</v>
      </c>
      <c r="B1155" s="1">
        <f t="shared" si="289"/>
        <v>0.44999999999993179</v>
      </c>
      <c r="C1155">
        <f>front!D1155-front!B1155</f>
        <v>49527.15</v>
      </c>
      <c r="D1155" s="2">
        <f>front!E1155-front!C1155</f>
        <v>52678.6</v>
      </c>
      <c r="E1155" s="2">
        <f>IF(front!F1155-front!C1155&gt;0,front!F1155-front!C1155,0)</f>
        <v>52678.6</v>
      </c>
      <c r="F1155" s="2">
        <f>front!I1155-front!H1155</f>
        <v>6421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51961.740157109627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55446.461769882866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55446.461769882866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6409.328406678721</v>
      </c>
      <c r="M1155" s="4"/>
      <c r="N1155" s="4"/>
      <c r="O1155" s="4">
        <f t="shared" si="284"/>
        <v>173205.80052369877</v>
      </c>
      <c r="P1155" s="4">
        <f t="shared" si="285"/>
        <v>18482.153923294289</v>
      </c>
      <c r="Q1155" s="4">
        <f t="shared" si="285"/>
        <v>18482.153923294289</v>
      </c>
      <c r="R1155" s="4">
        <f t="shared" si="286"/>
        <v>2136.4428022262405</v>
      </c>
      <c r="S1155" s="4"/>
      <c r="T1155" s="4"/>
      <c r="U1155" s="4">
        <f t="shared" si="287"/>
        <v>1</v>
      </c>
      <c r="V1155" s="4"/>
      <c r="W1155" s="4"/>
      <c r="X1155">
        <f>IF(front!E1155&gt;$X$2,O1155,P1155)</f>
        <v>173205.80052369877</v>
      </c>
      <c r="Y1155">
        <f t="shared" si="291"/>
        <v>172626.67886159586</v>
      </c>
      <c r="Z1155">
        <f>SUMPRODUCT($B$7:$B$456,Y$7:Y$456,EXP(constants!$B$32+constants!$A$32*ABS($A$7:$A$456-$A1155)))</f>
        <v>7.4667492501284618E-7</v>
      </c>
      <c r="AA1155">
        <f t="shared" si="282"/>
        <v>172626.67886084918</v>
      </c>
      <c r="AB1155">
        <f t="shared" si="288"/>
        <v>172619.16338545567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1.9473319855864828E-5</v>
      </c>
      <c r="AL1155" s="17">
        <f t="shared" si="283"/>
        <v>1.1281088075013569E-10</v>
      </c>
      <c r="AQ1155">
        <f t="shared" si="290"/>
        <v>1.1281088075013569E-10</v>
      </c>
    </row>
    <row r="1156" spans="1:43" x14ac:dyDescent="0.2">
      <c r="A1156">
        <f>front!A1156</f>
        <v>720.6</v>
      </c>
      <c r="B1156" s="1">
        <f t="shared" si="289"/>
        <v>0.45000000000004547</v>
      </c>
      <c r="C1156">
        <f>front!D1156-front!B1156</f>
        <v>49547.45</v>
      </c>
      <c r="D1156" s="2">
        <f>front!E1156-front!C1156</f>
        <v>53066.400000000001</v>
      </c>
      <c r="E1156" s="2">
        <f>IF(front!F1156-front!C1156&gt;0,front!F1156-front!C1156,0)</f>
        <v>53066.400000000001</v>
      </c>
      <c r="F1156" s="2">
        <f>front!I1156-front!H1156</f>
        <v>5794.1000000000022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51984.16450209586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55875.815136443387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55875.815136443387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5782.6656320357952</v>
      </c>
      <c r="M1156" s="4"/>
      <c r="N1156" s="4"/>
      <c r="O1156" s="4">
        <f t="shared" si="284"/>
        <v>173280.54834031954</v>
      </c>
      <c r="P1156" s="4">
        <f t="shared" si="285"/>
        <v>18625.271712147794</v>
      </c>
      <c r="Q1156" s="4">
        <f t="shared" si="285"/>
        <v>18625.271712147794</v>
      </c>
      <c r="R1156" s="4">
        <f t="shared" si="286"/>
        <v>1927.5552106785985</v>
      </c>
      <c r="S1156" s="4"/>
      <c r="T1156" s="4"/>
      <c r="U1156" s="4">
        <f t="shared" si="287"/>
        <v>1</v>
      </c>
      <c r="V1156" s="4"/>
      <c r="W1156" s="4"/>
      <c r="X1156">
        <f>IF(front!E1156&gt;$X$2,O1156,P1156)</f>
        <v>173280.54834031954</v>
      </c>
      <c r="Y1156">
        <f t="shared" si="291"/>
        <v>172701.42667821664</v>
      </c>
      <c r="Z1156">
        <f>SUMPRODUCT($B$7:$B$456,Y$7:Y$456,EXP(constants!$B$32+constants!$A$32*ABS($A$7:$A$456-$A1156)))</f>
        <v>7.278055540280645E-7</v>
      </c>
      <c r="AA1156">
        <f t="shared" si="282"/>
        <v>172701.42667748884</v>
      </c>
      <c r="AB1156">
        <f t="shared" si="288"/>
        <v>172693.91120209533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1.9488988939576016E-5</v>
      </c>
      <c r="AL1156" s="17">
        <f t="shared" si="283"/>
        <v>1.1285278562467089E-10</v>
      </c>
      <c r="AQ1156">
        <f t="shared" si="290"/>
        <v>1.1285278562467089E-10</v>
      </c>
    </row>
    <row r="1157" spans="1:43" x14ac:dyDescent="0.2">
      <c r="A1157">
        <f>front!A1157</f>
        <v>721.05</v>
      </c>
      <c r="B1157" s="1">
        <f t="shared" si="289"/>
        <v>0.44999999999993179</v>
      </c>
      <c r="C1157">
        <f>front!D1157-front!B1157</f>
        <v>49547.45</v>
      </c>
      <c r="D1157" s="2">
        <f>front!E1157-front!C1157</f>
        <v>53066.400000000001</v>
      </c>
      <c r="E1157" s="2">
        <f>IF(front!F1157-front!C1157&gt;0,front!F1157-front!C1157,0)</f>
        <v>53066.400000000001</v>
      </c>
      <c r="F1157" s="2">
        <f>front!I1157-front!H1157</f>
        <v>5794.1000000000022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51984.16450209586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55875.815136443387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55875.815136443387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5782.6656320357952</v>
      </c>
      <c r="M1157" s="4"/>
      <c r="N1157" s="4"/>
      <c r="O1157" s="4">
        <f t="shared" si="284"/>
        <v>173280.54834031954</v>
      </c>
      <c r="P1157" s="4">
        <f t="shared" si="285"/>
        <v>18625.271712147794</v>
      </c>
      <c r="Q1157" s="4">
        <f t="shared" si="285"/>
        <v>18625.271712147794</v>
      </c>
      <c r="R1157" s="4">
        <f t="shared" si="286"/>
        <v>1927.5552106785985</v>
      </c>
      <c r="S1157" s="4"/>
      <c r="T1157" s="4"/>
      <c r="U1157" s="4">
        <f t="shared" si="287"/>
        <v>1</v>
      </c>
      <c r="V1157" s="4"/>
      <c r="W1157" s="4"/>
      <c r="X1157">
        <f>IF(front!E1157&gt;$X$2,O1157,P1157)</f>
        <v>173280.54834031954</v>
      </c>
      <c r="Y1157">
        <f t="shared" si="291"/>
        <v>172701.42667821664</v>
      </c>
      <c r="Z1157">
        <f>SUMPRODUCT($B$7:$B$456,Y$7:Y$456,EXP(constants!$B$32+constants!$A$32*ABS($A$7:$A$456-$A1157)))</f>
        <v>7.0941303468171127E-7</v>
      </c>
      <c r="AA1157">
        <f t="shared" si="282"/>
        <v>172701.42667750723</v>
      </c>
      <c r="AB1157">
        <f t="shared" si="288"/>
        <v>172693.91120211373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1.9504617422373524E-5</v>
      </c>
      <c r="AL1157" s="17">
        <f t="shared" si="283"/>
        <v>1.1294328379386889E-10</v>
      </c>
      <c r="AQ1157">
        <f t="shared" si="290"/>
        <v>1.1294328379386889E-10</v>
      </c>
    </row>
    <row r="1158" spans="1:43" x14ac:dyDescent="0.2">
      <c r="A1158">
        <f>front!A1158</f>
        <v>721.49</v>
      </c>
      <c r="B1158" s="1">
        <f t="shared" si="289"/>
        <v>0.44000000000005457</v>
      </c>
      <c r="C1158">
        <f>front!D1158-front!B1158</f>
        <v>49512.35</v>
      </c>
      <c r="D1158" s="2">
        <f>front!E1158-front!C1158</f>
        <v>53117</v>
      </c>
      <c r="E1158" s="2">
        <f>IF(front!F1158-front!C1158&gt;0,front!F1158-front!C1158,0)</f>
        <v>53117</v>
      </c>
      <c r="F1158" s="2">
        <f>front!I1158-front!H1158</f>
        <v>6427.8000000000011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51945.391568113708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55931.848667507278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55931.848667507278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6416.1282908183057</v>
      </c>
      <c r="M1158" s="4"/>
      <c r="N1158" s="4"/>
      <c r="O1158" s="4">
        <f t="shared" si="284"/>
        <v>173151.3052270457</v>
      </c>
      <c r="P1158" s="4">
        <f t="shared" si="285"/>
        <v>18643.949555835759</v>
      </c>
      <c r="Q1158" s="4">
        <f t="shared" si="285"/>
        <v>18643.949555835759</v>
      </c>
      <c r="R1158" s="4">
        <f t="shared" si="286"/>
        <v>2138.7094302727687</v>
      </c>
      <c r="S1158" s="4"/>
      <c r="T1158" s="4"/>
      <c r="U1158" s="4">
        <f t="shared" si="287"/>
        <v>1</v>
      </c>
      <c r="V1158" s="4"/>
      <c r="W1158" s="4"/>
      <c r="X1158">
        <f>IF(front!E1158&gt;$X$2,O1158,P1158)</f>
        <v>173151.3052270457</v>
      </c>
      <c r="Y1158">
        <f t="shared" si="291"/>
        <v>172572.1835649428</v>
      </c>
      <c r="Z1158">
        <f>SUMPRODUCT($B$7:$B$456,Y$7:Y$456,EXP(constants!$B$32+constants!$A$32*ABS($A$7:$A$456-$A1158)))</f>
        <v>6.918787450893611E-7</v>
      </c>
      <c r="AA1158">
        <f t="shared" si="282"/>
        <v>172572.18356425091</v>
      </c>
      <c r="AB1158">
        <f t="shared" si="288"/>
        <v>172564.6680888574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1.9519859367326924E-5</v>
      </c>
      <c r="AL1158" s="17">
        <f t="shared" si="283"/>
        <v>1.131161991820696E-10</v>
      </c>
      <c r="AQ1158">
        <f t="shared" si="290"/>
        <v>1.131161991820696E-10</v>
      </c>
    </row>
    <row r="1159" spans="1:43" x14ac:dyDescent="0.2">
      <c r="A1159">
        <f>front!A1159</f>
        <v>721.94</v>
      </c>
      <c r="B1159" s="1">
        <f t="shared" si="289"/>
        <v>0.45000000000004547</v>
      </c>
      <c r="C1159">
        <f>front!D1159-front!B1159</f>
        <v>49512.35</v>
      </c>
      <c r="D1159" s="2">
        <f>front!E1159-front!C1159</f>
        <v>53117</v>
      </c>
      <c r="E1159" s="2">
        <f>IF(front!F1159-front!C1159&gt;0,front!F1159-front!C1159,0)</f>
        <v>53117</v>
      </c>
      <c r="F1159" s="2">
        <f>front!I1159-front!H1159</f>
        <v>6427.8000000000011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51945.391568113708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55931.848667507278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55931.848667507278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6416.1282908183057</v>
      </c>
      <c r="M1159" s="4"/>
      <c r="N1159" s="4"/>
      <c r="O1159" s="4">
        <f t="shared" si="284"/>
        <v>173151.3052270457</v>
      </c>
      <c r="P1159" s="4">
        <f t="shared" si="285"/>
        <v>18643.949555835759</v>
      </c>
      <c r="Q1159" s="4">
        <f t="shared" si="285"/>
        <v>18643.949555835759</v>
      </c>
      <c r="R1159" s="4">
        <f t="shared" si="286"/>
        <v>2138.7094302727687</v>
      </c>
      <c r="S1159" s="4"/>
      <c r="T1159" s="4"/>
      <c r="U1159" s="4">
        <f t="shared" si="287"/>
        <v>1</v>
      </c>
      <c r="V1159" s="4"/>
      <c r="W1159" s="4"/>
      <c r="X1159">
        <f>IF(front!E1159&gt;$X$2,O1159,P1159)</f>
        <v>173151.3052270457</v>
      </c>
      <c r="Y1159">
        <f t="shared" si="291"/>
        <v>172572.1835649428</v>
      </c>
      <c r="Z1159">
        <f>SUMPRODUCT($B$7:$B$456,Y$7:Y$456,EXP(constants!$B$32+constants!$A$32*ABS($A$7:$A$456-$A1159)))</f>
        <v>6.7439413929876088E-7</v>
      </c>
      <c r="AA1159">
        <f t="shared" ref="AA1159:AA1222" si="292">Y1159-Z1159</f>
        <v>172572.1835642684</v>
      </c>
      <c r="AB1159">
        <f t="shared" si="288"/>
        <v>172564.6680888749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1.953540760973877E-5</v>
      </c>
      <c r="AL1159" s="17">
        <f t="shared" ref="AL1159:AL1222" si="293">IF(AB1159=0,0,AI1159/AB1159)</f>
        <v>1.1320630014295609E-10</v>
      </c>
      <c r="AQ1159">
        <f t="shared" si="290"/>
        <v>1.1320630014295609E-10</v>
      </c>
    </row>
    <row r="1160" spans="1:43" x14ac:dyDescent="0.2">
      <c r="A1160">
        <f>front!A1160</f>
        <v>722.39</v>
      </c>
      <c r="B1160" s="1">
        <f t="shared" si="289"/>
        <v>0.44999999999993179</v>
      </c>
      <c r="C1160">
        <f>front!D1160-front!B1160</f>
        <v>49312</v>
      </c>
      <c r="D1160" s="2">
        <f>front!E1160-front!C1160</f>
        <v>52731</v>
      </c>
      <c r="E1160" s="2">
        <f>IF(front!F1160-front!C1160&gt;0,front!F1160-front!C1160,0)</f>
        <v>52731</v>
      </c>
      <c r="F1160" s="2">
        <f>front!I1160-front!H1160</f>
        <v>5990.3000000000011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51724.094418975787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55504.467692681952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55504.467692681952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5978.7454348868896</v>
      </c>
      <c r="M1160" s="4"/>
      <c r="N1160" s="4"/>
      <c r="O1160" s="4">
        <f t="shared" ref="O1160:O1223" si="294">I1160*1000/O$4</f>
        <v>172413.64806325262</v>
      </c>
      <c r="P1160" s="4">
        <f t="shared" ref="P1160:Q1223" si="295">J1160*1000/P$4</f>
        <v>18501.489230893985</v>
      </c>
      <c r="Q1160" s="4">
        <f t="shared" si="295"/>
        <v>18501.489230893985</v>
      </c>
      <c r="R1160" s="4">
        <f t="shared" ref="R1160:R1223" si="296">L1160*1000/R$4</f>
        <v>1992.9151449622966</v>
      </c>
      <c r="S1160" s="4"/>
      <c r="T1160" s="4"/>
      <c r="U1160" s="4">
        <f t="shared" ref="U1160:U1223" si="297">Q1160/P1160</f>
        <v>1</v>
      </c>
      <c r="V1160" s="4"/>
      <c r="W1160" s="4"/>
      <c r="X1160">
        <f>IF(front!E1160&gt;$X$2,O1160,P1160)</f>
        <v>172413.64806325262</v>
      </c>
      <c r="Y1160">
        <f t="shared" si="291"/>
        <v>171834.52640114972</v>
      </c>
      <c r="Z1160">
        <f>SUMPRODUCT($B$7:$B$456,Y$7:Y$456,EXP(constants!$B$32+constants!$A$32*ABS($A$7:$A$456-$A1160)))</f>
        <v>6.5735139046911629E-7</v>
      </c>
      <c r="AA1160">
        <f t="shared" si="292"/>
        <v>171834.52640049238</v>
      </c>
      <c r="AB1160">
        <f t="shared" ref="AB1160:AB1223" si="298">IF((AA1160-$AA$3)&gt;0,AA1160-$AA$3,0)</f>
        <v>171827.01092509888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1.9550915310778046E-5</v>
      </c>
      <c r="AL1160" s="17">
        <f t="shared" si="293"/>
        <v>1.137825491202922E-10</v>
      </c>
      <c r="AQ1160">
        <f t="shared" si="290"/>
        <v>1.137825491202922E-10</v>
      </c>
    </row>
    <row r="1161" spans="1:43" x14ac:dyDescent="0.2">
      <c r="A1161">
        <f>front!A1161</f>
        <v>722.84</v>
      </c>
      <c r="B1161" s="1">
        <f t="shared" ref="B1161:B1224" si="299">A1161-A1160</f>
        <v>0.45000000000004547</v>
      </c>
      <c r="C1161">
        <f>front!D1161-front!B1161</f>
        <v>49312</v>
      </c>
      <c r="D1161" s="2">
        <f>front!E1161-front!C1161</f>
        <v>52731</v>
      </c>
      <c r="E1161" s="2">
        <f>IF(front!F1161-front!C1161&gt;0,front!F1161-front!C1161,0)</f>
        <v>52731</v>
      </c>
      <c r="F1161" s="2">
        <f>front!I1161-front!H1161</f>
        <v>5990.3000000000011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51724.094418975787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55504.467692681952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55504.467692681952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5978.7454348868896</v>
      </c>
      <c r="M1161" s="4"/>
      <c r="N1161" s="4"/>
      <c r="O1161" s="4">
        <f t="shared" si="294"/>
        <v>172413.64806325262</v>
      </c>
      <c r="P1161" s="4">
        <f t="shared" si="295"/>
        <v>18501.489230893985</v>
      </c>
      <c r="Q1161" s="4">
        <f t="shared" si="295"/>
        <v>18501.489230893985</v>
      </c>
      <c r="R1161" s="4">
        <f t="shared" si="296"/>
        <v>1992.9151449622966</v>
      </c>
      <c r="S1161" s="4"/>
      <c r="T1161" s="4"/>
      <c r="U1161" s="4">
        <f t="shared" si="297"/>
        <v>1</v>
      </c>
      <c r="V1161" s="4"/>
      <c r="W1161" s="4"/>
      <c r="X1161">
        <f>IF(front!E1161&gt;$X$2,O1161,P1161)</f>
        <v>172413.64806325262</v>
      </c>
      <c r="Y1161">
        <f t="shared" si="291"/>
        <v>171834.52640114972</v>
      </c>
      <c r="Z1161">
        <f>SUMPRODUCT($B$7:$B$456,Y$7:Y$456,EXP(constants!$B$32+constants!$A$32*ABS($A$7:$A$456-$A1161)))</f>
        <v>6.4073933234501422E-7</v>
      </c>
      <c r="AA1161">
        <f t="shared" si="292"/>
        <v>171834.52640050897</v>
      </c>
      <c r="AB1161">
        <f t="shared" si="298"/>
        <v>171827.01092511546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1.9566382490088283E-5</v>
      </c>
      <c r="AL1161" s="17">
        <f t="shared" si="293"/>
        <v>1.1387256511501314E-10</v>
      </c>
      <c r="AQ1161">
        <f t="shared" si="290"/>
        <v>1.1387256511501314E-10</v>
      </c>
    </row>
    <row r="1162" spans="1:43" x14ac:dyDescent="0.2">
      <c r="A1162">
        <f>front!A1162</f>
        <v>723.28</v>
      </c>
      <c r="B1162" s="1">
        <f t="shared" si="299"/>
        <v>0.43999999999994088</v>
      </c>
      <c r="C1162">
        <f>front!D1162-front!B1162</f>
        <v>48997.9</v>
      </c>
      <c r="D1162" s="2">
        <f>front!E1162-front!C1162</f>
        <v>53529.7</v>
      </c>
      <c r="E1162" s="2">
        <f>IF(front!F1162-front!C1162&gt;0,front!F1162-front!C1162,0)</f>
        <v>53529.7</v>
      </c>
      <c r="F1162" s="2">
        <f>front!I1162-front!H1162</f>
        <v>5527.0999999999985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51377.217583519079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56388.977203441056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56388.977203441056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5515.8898188081766</v>
      </c>
      <c r="M1162" s="4"/>
      <c r="N1162" s="4"/>
      <c r="O1162" s="4">
        <f t="shared" si="294"/>
        <v>171257.3919450636</v>
      </c>
      <c r="P1162" s="4">
        <f t="shared" si="295"/>
        <v>18796.32573448035</v>
      </c>
      <c r="Q1162" s="4">
        <f t="shared" si="295"/>
        <v>18796.32573448035</v>
      </c>
      <c r="R1162" s="4">
        <f t="shared" si="296"/>
        <v>1838.6299396027255</v>
      </c>
      <c r="S1162" s="4"/>
      <c r="T1162" s="4"/>
      <c r="U1162" s="4">
        <f t="shared" si="297"/>
        <v>1</v>
      </c>
      <c r="V1162" s="4"/>
      <c r="W1162" s="4"/>
      <c r="X1162">
        <f>IF(front!E1162&gt;$X$2,O1162,P1162)</f>
        <v>171257.3919450636</v>
      </c>
      <c r="Y1162">
        <f t="shared" si="291"/>
        <v>170678.2702829607</v>
      </c>
      <c r="Z1162">
        <f>SUMPRODUCT($B$7:$B$456,Y$7:Y$456,EXP(constants!$B$32+constants!$A$32*ABS($A$7:$A$456-$A1162)))</f>
        <v>6.2490242428540399E-7</v>
      </c>
      <c r="AA1162">
        <f t="shared" si="292"/>
        <v>170678.27028233581</v>
      </c>
      <c r="AB1162">
        <f t="shared" si="298"/>
        <v>170670.75480694231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1.9581466791992098E-5</v>
      </c>
      <c r="AL1162" s="17">
        <f t="shared" si="293"/>
        <v>1.1473240869030007E-10</v>
      </c>
      <c r="AQ1162">
        <f t="shared" si="290"/>
        <v>1.1473240869030007E-10</v>
      </c>
    </row>
    <row r="1163" spans="1:43" x14ac:dyDescent="0.2">
      <c r="A1163">
        <f>front!A1163</f>
        <v>723.73</v>
      </c>
      <c r="B1163" s="1">
        <f t="shared" si="299"/>
        <v>0.45000000000004547</v>
      </c>
      <c r="C1163">
        <f>front!D1163-front!B1163</f>
        <v>48997.9</v>
      </c>
      <c r="D1163" s="2">
        <f>front!E1163-front!C1163</f>
        <v>53529.7</v>
      </c>
      <c r="E1163" s="2">
        <f>IF(front!F1163-front!C1163&gt;0,front!F1163-front!C1163,0)</f>
        <v>53529.7</v>
      </c>
      <c r="F1163" s="2">
        <f>front!I1163-front!H1163</f>
        <v>5527.0999999999985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51377.217583519079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56388.977203441056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56388.977203441056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5515.8898188081766</v>
      </c>
      <c r="M1163" s="4"/>
      <c r="N1163" s="4"/>
      <c r="O1163" s="4">
        <f t="shared" si="294"/>
        <v>171257.3919450636</v>
      </c>
      <c r="P1163" s="4">
        <f t="shared" si="295"/>
        <v>18796.32573448035</v>
      </c>
      <c r="Q1163" s="4">
        <f t="shared" si="295"/>
        <v>18796.32573448035</v>
      </c>
      <c r="R1163" s="4">
        <f t="shared" si="296"/>
        <v>1838.6299396027255</v>
      </c>
      <c r="S1163" s="4"/>
      <c r="T1163" s="4"/>
      <c r="U1163" s="4">
        <f t="shared" si="297"/>
        <v>1</v>
      </c>
      <c r="V1163" s="4"/>
      <c r="W1163" s="4"/>
      <c r="X1163">
        <f>IF(front!E1163&gt;$X$2,O1163,P1163)</f>
        <v>171257.3919450636</v>
      </c>
      <c r="Y1163">
        <f t="shared" si="291"/>
        <v>170678.2702829607</v>
      </c>
      <c r="Z1163">
        <f>SUMPRODUCT($B$7:$B$456,Y$7:Y$456,EXP(constants!$B$32+constants!$A$32*ABS($A$7:$A$456-$A1163)))</f>
        <v>6.0911039045899997E-7</v>
      </c>
      <c r="AA1163">
        <f t="shared" si="292"/>
        <v>170678.27028235159</v>
      </c>
      <c r="AB1163">
        <f t="shared" si="298"/>
        <v>170670.75480695808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1.9596853885502653E-5</v>
      </c>
      <c r="AL1163" s="17">
        <f t="shared" si="293"/>
        <v>1.1482256528172165E-10</v>
      </c>
      <c r="AQ1163">
        <f t="shared" si="290"/>
        <v>1.1482256528172165E-10</v>
      </c>
    </row>
    <row r="1164" spans="1:43" x14ac:dyDescent="0.2">
      <c r="A1164">
        <f>front!A1164</f>
        <v>724.18</v>
      </c>
      <c r="B1164" s="1">
        <f t="shared" si="299"/>
        <v>0.44999999999993179</v>
      </c>
      <c r="C1164">
        <f>front!D1164-front!B1164</f>
        <v>49029.350000000006</v>
      </c>
      <c r="D1164" s="2">
        <f>front!E1164-front!C1164</f>
        <v>53569.4</v>
      </c>
      <c r="E1164" s="2">
        <f>IF(front!F1164-front!C1164&gt;0,front!F1164-front!C1164,0)</f>
        <v>53569.4</v>
      </c>
      <c r="F1164" s="2">
        <f>front!I1164-front!H1164</f>
        <v>6067.9999999999982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51411.94586358888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56432.962278079969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56432.962278079969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6056.4089537975551</v>
      </c>
      <c r="M1164" s="4"/>
      <c r="N1164" s="4"/>
      <c r="O1164" s="4">
        <f t="shared" si="294"/>
        <v>171373.1528786296</v>
      </c>
      <c r="P1164" s="4">
        <f t="shared" si="295"/>
        <v>18810.987426026659</v>
      </c>
      <c r="Q1164" s="4">
        <f t="shared" si="295"/>
        <v>18810.987426026659</v>
      </c>
      <c r="R1164" s="4">
        <f t="shared" si="296"/>
        <v>2018.8029845991853</v>
      </c>
      <c r="S1164" s="4"/>
      <c r="T1164" s="4"/>
      <c r="U1164" s="4">
        <f t="shared" si="297"/>
        <v>1</v>
      </c>
      <c r="V1164" s="4"/>
      <c r="W1164" s="4"/>
      <c r="X1164">
        <f>IF(front!E1164&gt;$X$2,O1164,P1164)</f>
        <v>171373.1528786296</v>
      </c>
      <c r="Y1164">
        <f t="shared" si="291"/>
        <v>170794.0312165267</v>
      </c>
      <c r="Z1164">
        <f>SUMPRODUCT($B$7:$B$456,Y$7:Y$456,EXP(constants!$B$32+constants!$A$32*ABS($A$7:$A$456-$A1164)))</f>
        <v>5.9371744026979289E-7</v>
      </c>
      <c r="AA1164">
        <f t="shared" si="292"/>
        <v>170794.03121593298</v>
      </c>
      <c r="AB1164">
        <f t="shared" si="298"/>
        <v>170786.51574053947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1.9612200514718305E-5</v>
      </c>
      <c r="AL1164" s="17">
        <f t="shared" si="293"/>
        <v>1.148345958677051E-10</v>
      </c>
      <c r="AQ1164">
        <f t="shared" si="290"/>
        <v>1.148345958677051E-10</v>
      </c>
    </row>
    <row r="1165" spans="1:43" x14ac:dyDescent="0.2">
      <c r="A1165">
        <f>front!A1165</f>
        <v>724.63</v>
      </c>
      <c r="B1165" s="1">
        <f t="shared" si="299"/>
        <v>0.45000000000004547</v>
      </c>
      <c r="C1165">
        <f>front!D1165-front!B1165</f>
        <v>49029.350000000006</v>
      </c>
      <c r="D1165" s="2">
        <f>front!E1165-front!C1165</f>
        <v>53569.4</v>
      </c>
      <c r="E1165" s="2">
        <f>IF(front!F1165-front!C1165&gt;0,front!F1165-front!C1165,0)</f>
        <v>53569.4</v>
      </c>
      <c r="F1165" s="2">
        <f>front!I1165-front!H1165</f>
        <v>6067.9999999999982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51411.94586358888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56432.962278079969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56432.962278079969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6056.4089537975551</v>
      </c>
      <c r="M1165" s="4"/>
      <c r="N1165" s="4"/>
      <c r="O1165" s="4">
        <f t="shared" si="294"/>
        <v>171373.1528786296</v>
      </c>
      <c r="P1165" s="4">
        <f t="shared" si="295"/>
        <v>18810.987426026659</v>
      </c>
      <c r="Q1165" s="4">
        <f t="shared" si="295"/>
        <v>18810.987426026659</v>
      </c>
      <c r="R1165" s="4">
        <f t="shared" si="296"/>
        <v>2018.8029845991853</v>
      </c>
      <c r="S1165" s="4"/>
      <c r="T1165" s="4"/>
      <c r="U1165" s="4">
        <f t="shared" si="297"/>
        <v>1</v>
      </c>
      <c r="V1165" s="4"/>
      <c r="W1165" s="4"/>
      <c r="X1165">
        <f>IF(front!E1165&gt;$X$2,O1165,P1165)</f>
        <v>171373.1528786296</v>
      </c>
      <c r="Y1165">
        <f t="shared" si="291"/>
        <v>170794.0312165267</v>
      </c>
      <c r="Z1165">
        <f>SUMPRODUCT($B$7:$B$456,Y$7:Y$456,EXP(constants!$B$32+constants!$A$32*ABS($A$7:$A$456-$A1165)))</f>
        <v>5.7871348839556468E-7</v>
      </c>
      <c r="AA1165">
        <f t="shared" si="292"/>
        <v>170794.03121594799</v>
      </c>
      <c r="AB1165">
        <f t="shared" si="298"/>
        <v>170786.51574055449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1.9627506698553094E-5</v>
      </c>
      <c r="AL1165" s="17">
        <f t="shared" si="293"/>
        <v>1.1492421760257506E-10</v>
      </c>
      <c r="AQ1165">
        <f t="shared" ref="AQ1165:AQ1228" si="300">AL1165</f>
        <v>1.1492421760257506E-10</v>
      </c>
    </row>
    <row r="1166" spans="1:43" x14ac:dyDescent="0.2">
      <c r="A1166">
        <f>front!A1166</f>
        <v>725.07</v>
      </c>
      <c r="B1166" s="1">
        <f t="shared" si="299"/>
        <v>0.44000000000005457</v>
      </c>
      <c r="C1166">
        <f>front!D1166-front!B1166</f>
        <v>49228.7</v>
      </c>
      <c r="D1166" s="2">
        <f>front!E1166-front!C1166</f>
        <v>53491.8</v>
      </c>
      <c r="E1166" s="2">
        <f>IF(front!F1166-front!C1166&gt;0,front!F1166-front!C1166,0)</f>
        <v>53491.8</v>
      </c>
      <c r="F1166" s="2">
        <f>front!I1166-front!H1166</f>
        <v>5981.9999999999982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51632.094287141161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56346.988347222978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56346.988347222978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5970.4497128660078</v>
      </c>
      <c r="M1166" s="4"/>
      <c r="N1166" s="4"/>
      <c r="O1166" s="4">
        <f t="shared" si="294"/>
        <v>172106.98095713719</v>
      </c>
      <c r="P1166" s="4">
        <f t="shared" si="295"/>
        <v>18782.329449074325</v>
      </c>
      <c r="Q1166" s="4">
        <f t="shared" si="295"/>
        <v>18782.329449074325</v>
      </c>
      <c r="R1166" s="4">
        <f t="shared" si="296"/>
        <v>1990.1499042886692</v>
      </c>
      <c r="S1166" s="4"/>
      <c r="T1166" s="4"/>
      <c r="U1166" s="4">
        <f t="shared" si="297"/>
        <v>1</v>
      </c>
      <c r="V1166" s="4"/>
      <c r="W1166" s="4"/>
      <c r="X1166">
        <f>IF(front!E1166&gt;$X$2,O1166,P1166)</f>
        <v>172106.98095713719</v>
      </c>
      <c r="Y1166">
        <f t="shared" si="291"/>
        <v>171527.85929503429</v>
      </c>
      <c r="Z1166">
        <f>SUMPRODUCT($B$7:$B$456,Y$7:Y$456,EXP(constants!$B$32+constants!$A$32*ABS($A$7:$A$456-$A1166)))</f>
        <v>5.6440964930543702E-7</v>
      </c>
      <c r="AA1166">
        <f t="shared" si="292"/>
        <v>171527.85929446988</v>
      </c>
      <c r="AB1166">
        <f t="shared" si="298"/>
        <v>171520.34381907637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1.9642433655724478E-5</v>
      </c>
      <c r="AL1166" s="17">
        <f t="shared" si="293"/>
        <v>1.1451955621336541E-10</v>
      </c>
      <c r="AQ1166">
        <f t="shared" si="300"/>
        <v>1.1451955621336541E-10</v>
      </c>
    </row>
    <row r="1167" spans="1:43" x14ac:dyDescent="0.2">
      <c r="A1167">
        <f>front!A1167</f>
        <v>725.52</v>
      </c>
      <c r="B1167" s="1">
        <f t="shared" si="299"/>
        <v>0.44999999999993179</v>
      </c>
      <c r="C1167">
        <f>front!D1167-front!B1167</f>
        <v>49228.7</v>
      </c>
      <c r="D1167" s="2">
        <f>front!E1167-front!C1167</f>
        <v>53491.8</v>
      </c>
      <c r="E1167" s="2">
        <f>IF(front!F1167-front!C1167&gt;0,front!F1167-front!C1167,0)</f>
        <v>53491.8</v>
      </c>
      <c r="F1167" s="2">
        <f>front!I1167-front!H1167</f>
        <v>5981.9999999999982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51632.094287141161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56346.988347222978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56346.988347222978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5970.4497128660078</v>
      </c>
      <c r="M1167" s="4"/>
      <c r="N1167" s="4"/>
      <c r="O1167" s="4">
        <f t="shared" si="294"/>
        <v>172106.98095713719</v>
      </c>
      <c r="P1167" s="4">
        <f t="shared" si="295"/>
        <v>18782.329449074325</v>
      </c>
      <c r="Q1167" s="4">
        <f t="shared" si="295"/>
        <v>18782.329449074325</v>
      </c>
      <c r="R1167" s="4">
        <f t="shared" si="296"/>
        <v>1990.1499042886692</v>
      </c>
      <c r="S1167" s="4"/>
      <c r="T1167" s="4"/>
      <c r="U1167" s="4">
        <f t="shared" si="297"/>
        <v>1</v>
      </c>
      <c r="V1167" s="4"/>
      <c r="W1167" s="4"/>
      <c r="X1167">
        <f>IF(front!E1167&gt;$X$2,O1167,P1167)</f>
        <v>172106.98095713719</v>
      </c>
      <c r="Y1167">
        <f t="shared" si="291"/>
        <v>171527.85929503429</v>
      </c>
      <c r="Z1167">
        <f>SUMPRODUCT($B$7:$B$456,Y$7:Y$456,EXP(constants!$B$32+constants!$A$32*ABS($A$7:$A$456-$A1167)))</f>
        <v>5.5014634046330786E-7</v>
      </c>
      <c r="AA1167">
        <f t="shared" si="292"/>
        <v>171527.85929448414</v>
      </c>
      <c r="AB1167">
        <f t="shared" si="298"/>
        <v>171520.34381909063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1.9657659902454158E-5</v>
      </c>
      <c r="AL1167" s="17">
        <f t="shared" si="293"/>
        <v>1.146083284627034E-10</v>
      </c>
      <c r="AQ1167">
        <f t="shared" si="300"/>
        <v>1.146083284627034E-10</v>
      </c>
    </row>
    <row r="1168" spans="1:43" x14ac:dyDescent="0.2">
      <c r="A1168">
        <f>front!A1168</f>
        <v>725.97</v>
      </c>
      <c r="B1168" s="1">
        <f t="shared" si="299"/>
        <v>0.45000000000004547</v>
      </c>
      <c r="C1168">
        <f>front!D1168-front!B1168</f>
        <v>49373.25</v>
      </c>
      <c r="D1168" s="2">
        <f>front!E1168-front!C1168</f>
        <v>52810.3</v>
      </c>
      <c r="E1168" s="2">
        <f>IF(front!F1168-front!C1168&gt;0,front!F1168-front!C1168,0)</f>
        <v>52810.3</v>
      </c>
      <c r="F1168" s="2">
        <f>front!I1168-front!H1168</f>
        <v>7415.0000000000018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51791.745017135392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55592.256546379431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55592.256546379431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7403.9675526549117</v>
      </c>
      <c r="M1168" s="4"/>
      <c r="N1168" s="4"/>
      <c r="O1168" s="4">
        <f t="shared" si="294"/>
        <v>172639.15005711795</v>
      </c>
      <c r="P1168" s="4">
        <f t="shared" si="295"/>
        <v>18530.752182126478</v>
      </c>
      <c r="Q1168" s="4">
        <f t="shared" si="295"/>
        <v>18530.752182126478</v>
      </c>
      <c r="R1168" s="4">
        <f t="shared" si="296"/>
        <v>2467.9891842183038</v>
      </c>
      <c r="S1168" s="4"/>
      <c r="T1168" s="4"/>
      <c r="U1168" s="4">
        <f t="shared" si="297"/>
        <v>1</v>
      </c>
      <c r="V1168" s="4"/>
      <c r="W1168" s="4"/>
      <c r="X1168">
        <f>IF(front!E1168&gt;$X$2,O1168,P1168)</f>
        <v>172639.15005711795</v>
      </c>
      <c r="Y1168">
        <f t="shared" si="291"/>
        <v>172060.02839501505</v>
      </c>
      <c r="Z1168">
        <f>SUMPRODUCT($B$7:$B$456,Y$7:Y$456,EXP(constants!$B$32+constants!$A$32*ABS($A$7:$A$456-$A1168)))</f>
        <v>5.3624348254432372E-7</v>
      </c>
      <c r="AA1168">
        <f t="shared" si="292"/>
        <v>172060.02839447881</v>
      </c>
      <c r="AB1168">
        <f t="shared" si="298"/>
        <v>172052.5129190853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1.9672845758882854E-5</v>
      </c>
      <c r="AL1168" s="17">
        <f t="shared" si="293"/>
        <v>1.1434210070581654E-10</v>
      </c>
      <c r="AQ1168">
        <f t="shared" si="300"/>
        <v>1.1434210070581654E-10</v>
      </c>
    </row>
    <row r="1169" spans="1:43" x14ac:dyDescent="0.2">
      <c r="A1169">
        <f>front!A1169</f>
        <v>726.42</v>
      </c>
      <c r="B1169" s="1">
        <f t="shared" si="299"/>
        <v>0.44999999999993179</v>
      </c>
      <c r="C1169">
        <f>front!D1169-front!B1169</f>
        <v>49373.25</v>
      </c>
      <c r="D1169" s="2">
        <f>front!E1169-front!C1169</f>
        <v>52810.3</v>
      </c>
      <c r="E1169" s="2">
        <f>IF(front!F1169-front!C1169&gt;0,front!F1169-front!C1169,0)</f>
        <v>52810.3</v>
      </c>
      <c r="F1169" s="2">
        <f>front!I1169-front!H1169</f>
        <v>7415.0000000000018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51791.745017135392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55592.256546379431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55592.256546379431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7403.9675526549117</v>
      </c>
      <c r="M1169" s="4"/>
      <c r="N1169" s="4"/>
      <c r="O1169" s="4">
        <f t="shared" si="294"/>
        <v>172639.15005711795</v>
      </c>
      <c r="P1169" s="4">
        <f t="shared" si="295"/>
        <v>18530.752182126478</v>
      </c>
      <c r="Q1169" s="4">
        <f t="shared" si="295"/>
        <v>18530.752182126478</v>
      </c>
      <c r="R1169" s="4">
        <f t="shared" si="296"/>
        <v>2467.9891842183038</v>
      </c>
      <c r="S1169" s="4"/>
      <c r="T1169" s="4"/>
      <c r="U1169" s="4">
        <f t="shared" si="297"/>
        <v>1</v>
      </c>
      <c r="V1169" s="4"/>
      <c r="W1169" s="4"/>
      <c r="X1169">
        <f>IF(front!E1169&gt;$X$2,O1169,P1169)</f>
        <v>172639.15005711795</v>
      </c>
      <c r="Y1169">
        <f t="shared" si="291"/>
        <v>172060.02839501505</v>
      </c>
      <c r="Z1169">
        <f>SUMPRODUCT($B$7:$B$456,Y$7:Y$456,EXP(constants!$B$32+constants!$A$32*ABS($A$7:$A$456-$A1169)))</f>
        <v>5.2269196652130575E-7</v>
      </c>
      <c r="AA1169">
        <f t="shared" si="292"/>
        <v>172060.02839449234</v>
      </c>
      <c r="AB1169">
        <f t="shared" si="298"/>
        <v>172052.51291909884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1.9687991243078209E-5</v>
      </c>
      <c r="AL1169" s="17">
        <f t="shared" si="293"/>
        <v>1.1443012897077382E-10</v>
      </c>
      <c r="AQ1169">
        <f t="shared" si="300"/>
        <v>1.1443012897077382E-10</v>
      </c>
    </row>
    <row r="1170" spans="1:43" x14ac:dyDescent="0.2">
      <c r="A1170">
        <f>front!A1170</f>
        <v>726.86</v>
      </c>
      <c r="B1170" s="1">
        <f t="shared" si="299"/>
        <v>0.44000000000005457</v>
      </c>
      <c r="C1170">
        <f>front!D1170-front!B1170</f>
        <v>49397.35</v>
      </c>
      <c r="D1170" s="2">
        <f>front!E1170-front!C1170</f>
        <v>51500.1</v>
      </c>
      <c r="E1170" s="2">
        <f>IF(front!F1170-front!C1170&gt;0,front!F1170-front!C1170,0)</f>
        <v>51500.1</v>
      </c>
      <c r="F1170" s="2">
        <f>front!I1170-front!H1170</f>
        <v>6904.6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51818.364248592326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54142.501337063077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54142.501337063077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6893.0671935055561</v>
      </c>
      <c r="M1170" s="4"/>
      <c r="N1170" s="4"/>
      <c r="O1170" s="4">
        <f t="shared" si="294"/>
        <v>172727.88082864109</v>
      </c>
      <c r="P1170" s="4">
        <f t="shared" si="295"/>
        <v>18047.500445687692</v>
      </c>
      <c r="Q1170" s="4">
        <f t="shared" si="295"/>
        <v>18047.500445687692</v>
      </c>
      <c r="R1170" s="4">
        <f t="shared" si="296"/>
        <v>2297.689064501852</v>
      </c>
      <c r="S1170" s="4"/>
      <c r="T1170" s="4"/>
      <c r="U1170" s="4">
        <f t="shared" si="297"/>
        <v>1</v>
      </c>
      <c r="V1170" s="4"/>
      <c r="W1170" s="4"/>
      <c r="X1170">
        <f>IF(front!E1170&gt;$X$2,O1170,P1170)</f>
        <v>172727.88082864109</v>
      </c>
      <c r="Y1170">
        <f t="shared" si="291"/>
        <v>172148.75916653819</v>
      </c>
      <c r="Z1170">
        <f>SUMPRODUCT($B$7:$B$456,Y$7:Y$456,EXP(constants!$B$32+constants!$A$32*ABS($A$7:$A$456-$A1170)))</f>
        <v>5.0977278987734746E-7</v>
      </c>
      <c r="AA1170">
        <f t="shared" si="292"/>
        <v>172148.75916602841</v>
      </c>
      <c r="AB1170">
        <f t="shared" si="298"/>
        <v>172141.2436906349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1.9702761141650482E-5</v>
      </c>
      <c r="AL1170" s="17">
        <f t="shared" si="293"/>
        <v>1.1445694662842954E-10</v>
      </c>
      <c r="AQ1170">
        <f t="shared" si="300"/>
        <v>1.1445694662842954E-10</v>
      </c>
    </row>
    <row r="1171" spans="1:43" x14ac:dyDescent="0.2">
      <c r="A1171">
        <f>front!A1171</f>
        <v>727.31</v>
      </c>
      <c r="B1171" s="1">
        <f t="shared" si="299"/>
        <v>0.44999999999993179</v>
      </c>
      <c r="C1171">
        <f>front!D1171-front!B1171</f>
        <v>49397.35</v>
      </c>
      <c r="D1171" s="2">
        <f>front!E1171-front!C1171</f>
        <v>51500.1</v>
      </c>
      <c r="E1171" s="2">
        <f>IF(front!F1171-front!C1171&gt;0,front!F1171-front!C1171,0)</f>
        <v>51500.1</v>
      </c>
      <c r="F1171" s="2">
        <f>front!I1171-front!H1171</f>
        <v>6904.6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51818.364248592326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54142.501337063077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54142.501337063077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6893.0671935055561</v>
      </c>
      <c r="M1171" s="4"/>
      <c r="N1171" s="4"/>
      <c r="O1171" s="4">
        <f t="shared" si="294"/>
        <v>172727.88082864109</v>
      </c>
      <c r="P1171" s="4">
        <f t="shared" si="295"/>
        <v>18047.500445687692</v>
      </c>
      <c r="Q1171" s="4">
        <f t="shared" si="295"/>
        <v>18047.500445687692</v>
      </c>
      <c r="R1171" s="4">
        <f t="shared" si="296"/>
        <v>2297.689064501852</v>
      </c>
      <c r="S1171" s="4"/>
      <c r="T1171" s="4"/>
      <c r="U1171" s="4">
        <f t="shared" si="297"/>
        <v>1</v>
      </c>
      <c r="V1171" s="4"/>
      <c r="W1171" s="4"/>
      <c r="X1171">
        <f>IF(front!E1171&gt;$X$2,O1171,P1171)</f>
        <v>172727.88082864109</v>
      </c>
      <c r="Y1171">
        <f t="shared" si="291"/>
        <v>172148.75916653819</v>
      </c>
      <c r="Z1171">
        <f>SUMPRODUCT($B$7:$B$456,Y$7:Y$456,EXP(constants!$B$32+constants!$A$32*ABS($A$7:$A$456-$A1171)))</f>
        <v>4.9689022000937671E-7</v>
      </c>
      <c r="AA1171">
        <f t="shared" si="292"/>
        <v>172148.7591660413</v>
      </c>
      <c r="AB1171">
        <f t="shared" si="298"/>
        <v>172141.2436906478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1.9717826830923716E-5</v>
      </c>
      <c r="AL1171" s="17">
        <f t="shared" si="293"/>
        <v>1.145444659756165E-10</v>
      </c>
      <c r="AQ1171">
        <f t="shared" si="300"/>
        <v>1.145444659756165E-10</v>
      </c>
    </row>
    <row r="1172" spans="1:43" x14ac:dyDescent="0.2">
      <c r="A1172">
        <f>front!A1172</f>
        <v>727.76</v>
      </c>
      <c r="B1172" s="1">
        <f t="shared" si="299"/>
        <v>0.45000000000004547</v>
      </c>
      <c r="C1172">
        <f>front!D1172-front!B1172</f>
        <v>49252.05</v>
      </c>
      <c r="D1172" s="2">
        <f>front!E1172-front!C1172</f>
        <v>51921</v>
      </c>
      <c r="E1172" s="2">
        <f>IF(front!F1172-front!C1172&gt;0,front!F1172-front!C1172,0)</f>
        <v>51921</v>
      </c>
      <c r="F1172" s="2">
        <f>front!I1172-front!H1172</f>
        <v>6148.6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51657.882491459015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54608.083089276573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54608.083089276573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6136.9780501197438</v>
      </c>
      <c r="M1172" s="4"/>
      <c r="N1172" s="4"/>
      <c r="O1172" s="4">
        <f t="shared" si="294"/>
        <v>172192.9416381967</v>
      </c>
      <c r="P1172" s="4">
        <f t="shared" si="295"/>
        <v>18202.694363092192</v>
      </c>
      <c r="Q1172" s="4">
        <f t="shared" si="295"/>
        <v>18202.694363092192</v>
      </c>
      <c r="R1172" s="4">
        <f t="shared" si="296"/>
        <v>2045.6593500399147</v>
      </c>
      <c r="S1172" s="4"/>
      <c r="T1172" s="4"/>
      <c r="U1172" s="4">
        <f t="shared" si="297"/>
        <v>1</v>
      </c>
      <c r="V1172" s="4"/>
      <c r="W1172" s="4"/>
      <c r="X1172">
        <f>IF(front!E1172&gt;$X$2,O1172,P1172)</f>
        <v>172192.9416381967</v>
      </c>
      <c r="Y1172">
        <f t="shared" si="291"/>
        <v>171613.8199760938</v>
      </c>
      <c r="Z1172">
        <f>SUMPRODUCT($B$7:$B$456,Y$7:Y$456,EXP(constants!$B$32+constants!$A$32*ABS($A$7:$A$456-$A1172)))</f>
        <v>4.8433320813448981E-7</v>
      </c>
      <c r="AA1172">
        <f t="shared" si="292"/>
        <v>171613.81997560945</v>
      </c>
      <c r="AB1172">
        <f t="shared" si="298"/>
        <v>171606.30450021595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1.9732852200465344E-5</v>
      </c>
      <c r="AL1172" s="17">
        <f t="shared" si="293"/>
        <v>1.1498908654862684E-10</v>
      </c>
      <c r="AQ1172">
        <f t="shared" si="300"/>
        <v>1.1498908654862684E-10</v>
      </c>
    </row>
    <row r="1173" spans="1:43" x14ac:dyDescent="0.2">
      <c r="A1173">
        <f>front!A1173</f>
        <v>728.21</v>
      </c>
      <c r="B1173" s="1">
        <f t="shared" si="299"/>
        <v>0.45000000000004547</v>
      </c>
      <c r="C1173">
        <f>front!D1173-front!B1173</f>
        <v>49252.05</v>
      </c>
      <c r="D1173" s="2">
        <f>front!E1173-front!C1173</f>
        <v>51921</v>
      </c>
      <c r="E1173" s="2">
        <f>IF(front!F1173-front!C1173&gt;0,front!F1173-front!C1173,0)</f>
        <v>51921</v>
      </c>
      <c r="F1173" s="2">
        <f>front!I1173-front!H1173</f>
        <v>6148.6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51657.882491459015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54608.083089276573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54608.083089276573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6136.9780501197438</v>
      </c>
      <c r="M1173" s="4"/>
      <c r="N1173" s="4"/>
      <c r="O1173" s="4">
        <f t="shared" si="294"/>
        <v>172192.9416381967</v>
      </c>
      <c r="P1173" s="4">
        <f t="shared" si="295"/>
        <v>18202.694363092192</v>
      </c>
      <c r="Q1173" s="4">
        <f t="shared" si="295"/>
        <v>18202.694363092192</v>
      </c>
      <c r="R1173" s="4">
        <f t="shared" si="296"/>
        <v>2045.6593500399147</v>
      </c>
      <c r="S1173" s="4"/>
      <c r="T1173" s="4"/>
      <c r="U1173" s="4">
        <f t="shared" si="297"/>
        <v>1</v>
      </c>
      <c r="V1173" s="4"/>
      <c r="W1173" s="4"/>
      <c r="X1173">
        <f>IF(front!E1173&gt;$X$2,O1173,P1173)</f>
        <v>172192.9416381967</v>
      </c>
      <c r="Y1173">
        <f t="shared" si="291"/>
        <v>171613.8199760938</v>
      </c>
      <c r="Z1173">
        <f>SUMPRODUCT($B$7:$B$456,Y$7:Y$456,EXP(constants!$B$32+constants!$A$32*ABS($A$7:$A$456-$A1173)))</f>
        <v>4.7209352701170215E-7</v>
      </c>
      <c r="AA1173">
        <f t="shared" si="292"/>
        <v>171613.81997562171</v>
      </c>
      <c r="AB1173">
        <f t="shared" si="298"/>
        <v>171606.3045002282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1.9747837267448361E-5</v>
      </c>
      <c r="AL1173" s="17">
        <f t="shared" si="293"/>
        <v>1.1507640890560696E-10</v>
      </c>
      <c r="AQ1173">
        <f t="shared" si="300"/>
        <v>1.1507640890560696E-10</v>
      </c>
    </row>
    <row r="1174" spans="1:43" x14ac:dyDescent="0.2">
      <c r="A1174">
        <f>front!A1174</f>
        <v>728.65</v>
      </c>
      <c r="B1174" s="1">
        <f t="shared" si="299"/>
        <v>0.43999999999994088</v>
      </c>
      <c r="C1174">
        <f>front!D1174-front!B1174</f>
        <v>49324.4</v>
      </c>
      <c r="D1174" s="2">
        <f>front!E1174-front!C1174</f>
        <v>52870.5</v>
      </c>
      <c r="E1174" s="2">
        <f>IF(front!F1174-front!C1174&gt;0,front!F1174-front!C1174,0)</f>
        <v>52870.5</v>
      </c>
      <c r="F1174" s="2">
        <f>front!I1174-front!H1174</f>
        <v>7080.4000000000015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51737.789979329697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55658.904974415411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55658.904974415411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7068.9961568293629</v>
      </c>
      <c r="M1174" s="4"/>
      <c r="N1174" s="4"/>
      <c r="O1174" s="4">
        <f t="shared" si="294"/>
        <v>172459.299931099</v>
      </c>
      <c r="P1174" s="4">
        <f t="shared" si="295"/>
        <v>18552.968324805137</v>
      </c>
      <c r="Q1174" s="4">
        <f t="shared" si="295"/>
        <v>18552.968324805137</v>
      </c>
      <c r="R1174" s="4">
        <f t="shared" si="296"/>
        <v>2356.3320522764543</v>
      </c>
      <c r="S1174" s="4"/>
      <c r="T1174" s="4"/>
      <c r="U1174" s="4">
        <f t="shared" si="297"/>
        <v>1</v>
      </c>
      <c r="V1174" s="4"/>
      <c r="W1174" s="4"/>
      <c r="X1174">
        <f>IF(front!E1174&gt;$X$2,O1174,P1174)</f>
        <v>172459.299931099</v>
      </c>
      <c r="Y1174">
        <f t="shared" si="291"/>
        <v>171880.1782689961</v>
      </c>
      <c r="Z1174">
        <f>SUMPRODUCT($B$7:$B$456,Y$7:Y$456,EXP(constants!$B$32+constants!$A$32*ABS($A$7:$A$456-$A1174)))</f>
        <v>4.6042497256935408E-7</v>
      </c>
      <c r="AA1174">
        <f t="shared" si="292"/>
        <v>171880.17826853567</v>
      </c>
      <c r="AB1174">
        <f t="shared" si="298"/>
        <v>171872.66279314217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1.9762450380095568E-5</v>
      </c>
      <c r="AL1174" s="17">
        <f t="shared" si="293"/>
        <v>1.1498309305814807E-10</v>
      </c>
      <c r="AQ1174">
        <f t="shared" si="300"/>
        <v>1.1498309305814807E-10</v>
      </c>
    </row>
    <row r="1175" spans="1:43" x14ac:dyDescent="0.2">
      <c r="A1175">
        <f>front!A1175</f>
        <v>729.1</v>
      </c>
      <c r="B1175" s="1">
        <f t="shared" si="299"/>
        <v>0.45000000000004547</v>
      </c>
      <c r="C1175">
        <f>front!D1175-front!B1175</f>
        <v>49324.4</v>
      </c>
      <c r="D1175" s="2">
        <f>front!E1175-front!C1175</f>
        <v>52870.5</v>
      </c>
      <c r="E1175" s="2">
        <f>IF(front!F1175-front!C1175&gt;0,front!F1175-front!C1175,0)</f>
        <v>52870.5</v>
      </c>
      <c r="F1175" s="2">
        <f>front!I1175-front!H1175</f>
        <v>7080.4000000000015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51737.789979329697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55658.904974415411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55658.904974415411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7068.9961568293629</v>
      </c>
      <c r="M1175" s="4"/>
      <c r="N1175" s="4"/>
      <c r="O1175" s="4">
        <f t="shared" si="294"/>
        <v>172459.299931099</v>
      </c>
      <c r="P1175" s="4">
        <f t="shared" si="295"/>
        <v>18552.968324805137</v>
      </c>
      <c r="Q1175" s="4">
        <f t="shared" si="295"/>
        <v>18552.968324805137</v>
      </c>
      <c r="R1175" s="4">
        <f t="shared" si="296"/>
        <v>2356.3320522764543</v>
      </c>
      <c r="S1175" s="4"/>
      <c r="T1175" s="4"/>
      <c r="U1175" s="4">
        <f t="shared" si="297"/>
        <v>1</v>
      </c>
      <c r="V1175" s="4"/>
      <c r="W1175" s="4"/>
      <c r="X1175">
        <f>IF(front!E1175&gt;$X$2,O1175,P1175)</f>
        <v>172459.299931099</v>
      </c>
      <c r="Y1175">
        <f t="shared" si="291"/>
        <v>171880.1782689961</v>
      </c>
      <c r="Z1175">
        <f>SUMPRODUCT($B$7:$B$456,Y$7:Y$456,EXP(constants!$B$32+constants!$A$32*ABS($A$7:$A$456-$A1175)))</f>
        <v>4.4878948123700581E-7</v>
      </c>
      <c r="AA1175">
        <f t="shared" si="292"/>
        <v>171880.17826854732</v>
      </c>
      <c r="AB1175">
        <f t="shared" si="298"/>
        <v>171872.66279315381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1.9777355787181536E-5</v>
      </c>
      <c r="AL1175" s="17">
        <f t="shared" si="293"/>
        <v>1.1506981660593279E-10</v>
      </c>
      <c r="AQ1175">
        <f t="shared" si="300"/>
        <v>1.1506981660593279E-10</v>
      </c>
    </row>
    <row r="1176" spans="1:43" x14ac:dyDescent="0.2">
      <c r="A1176">
        <f>front!A1176</f>
        <v>729.55</v>
      </c>
      <c r="B1176" s="1">
        <f t="shared" si="299"/>
        <v>0.44999999999993179</v>
      </c>
      <c r="C1176">
        <f>front!D1176-front!B1176</f>
        <v>49580.049999999996</v>
      </c>
      <c r="D1176" s="2">
        <f>front!E1176-front!C1176</f>
        <v>52987.4</v>
      </c>
      <c r="E1176" s="2">
        <f>IF(front!F1176-front!C1176&gt;0,front!F1176-front!C1176,0)</f>
        <v>52987.4</v>
      </c>
      <c r="F1176" s="2">
        <f>front!I1176-front!H1176</f>
        <v>7431.2999999999993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52020.176655300704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55788.337543448368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55788.337543448368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7420.2900443732688</v>
      </c>
      <c r="M1176" s="4"/>
      <c r="N1176" s="4"/>
      <c r="O1176" s="4">
        <f t="shared" si="294"/>
        <v>173400.58885100237</v>
      </c>
      <c r="P1176" s="4">
        <f t="shared" si="295"/>
        <v>18596.112514482789</v>
      </c>
      <c r="Q1176" s="4">
        <f t="shared" si="295"/>
        <v>18596.112514482789</v>
      </c>
      <c r="R1176" s="4">
        <f t="shared" si="296"/>
        <v>2473.4300147910899</v>
      </c>
      <c r="S1176" s="4"/>
      <c r="T1176" s="4"/>
      <c r="U1176" s="4">
        <f t="shared" si="297"/>
        <v>1</v>
      </c>
      <c r="V1176" s="4"/>
      <c r="W1176" s="4"/>
      <c r="X1176">
        <f>IF(front!E1176&gt;$X$2,O1176,P1176)</f>
        <v>173400.58885100237</v>
      </c>
      <c r="Y1176">
        <f t="shared" si="291"/>
        <v>172821.46718889946</v>
      </c>
      <c r="Z1176">
        <f>SUMPRODUCT($B$7:$B$456,Y$7:Y$456,EXP(constants!$B$32+constants!$A$32*ABS($A$7:$A$456-$A1176)))</f>
        <v>4.3744803272729383E-7</v>
      </c>
      <c r="AA1176">
        <f t="shared" si="292"/>
        <v>172821.467188462</v>
      </c>
      <c r="AB1176">
        <f t="shared" si="298"/>
        <v>172813.9517130685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1.9792220941375407E-5</v>
      </c>
      <c r="AL1176" s="17">
        <f t="shared" si="293"/>
        <v>1.1452906866129307E-10</v>
      </c>
      <c r="AQ1176">
        <f t="shared" si="300"/>
        <v>1.1452906866129307E-10</v>
      </c>
    </row>
    <row r="1177" spans="1:43" x14ac:dyDescent="0.2">
      <c r="A1177">
        <f>front!A1177</f>
        <v>729.99</v>
      </c>
      <c r="B1177" s="1">
        <f t="shared" si="299"/>
        <v>0.44000000000005457</v>
      </c>
      <c r="C1177">
        <f>front!D1177-front!B1177</f>
        <v>49580.049999999996</v>
      </c>
      <c r="D1177" s="2">
        <f>front!E1177-front!C1177</f>
        <v>52987.4</v>
      </c>
      <c r="E1177" s="2">
        <f>IF(front!F1177-front!C1177&gt;0,front!F1177-front!C1177,0)</f>
        <v>52987.4</v>
      </c>
      <c r="F1177" s="2">
        <f>front!I1177-front!H1177</f>
        <v>7431.2999999999993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52020.176655300704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55788.337543448368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55788.337543448368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7420.2900443732688</v>
      </c>
      <c r="M1177" s="4"/>
      <c r="N1177" s="4"/>
      <c r="O1177" s="4">
        <f t="shared" si="294"/>
        <v>173400.58885100237</v>
      </c>
      <c r="P1177" s="4">
        <f t="shared" si="295"/>
        <v>18596.112514482789</v>
      </c>
      <c r="Q1177" s="4">
        <f t="shared" si="295"/>
        <v>18596.112514482789</v>
      </c>
      <c r="R1177" s="4">
        <f t="shared" si="296"/>
        <v>2473.4300147910899</v>
      </c>
      <c r="S1177" s="4"/>
      <c r="T1177" s="4"/>
      <c r="U1177" s="4">
        <f t="shared" si="297"/>
        <v>1</v>
      </c>
      <c r="V1177" s="4"/>
      <c r="W1177" s="4"/>
      <c r="X1177">
        <f>IF(front!E1177&gt;$X$2,O1177,P1177)</f>
        <v>173400.58885100237</v>
      </c>
      <c r="Y1177">
        <f t="shared" si="291"/>
        <v>172821.46718889946</v>
      </c>
      <c r="Z1177">
        <f>SUMPRODUCT($B$7:$B$456,Y$7:Y$456,EXP(constants!$B$32+constants!$A$32*ABS($A$7:$A$456-$A1177)))</f>
        <v>4.2663579766470346E-7</v>
      </c>
      <c r="AA1177">
        <f t="shared" si="292"/>
        <v>172821.46718847283</v>
      </c>
      <c r="AB1177">
        <f t="shared" si="298"/>
        <v>172813.95171307932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1.9806716853281846E-5</v>
      </c>
      <c r="AL1177" s="17">
        <f t="shared" si="293"/>
        <v>1.1461295026785031E-10</v>
      </c>
      <c r="AQ1177">
        <f t="shared" si="300"/>
        <v>1.1461295026785031E-10</v>
      </c>
    </row>
    <row r="1178" spans="1:43" x14ac:dyDescent="0.2">
      <c r="A1178">
        <f>front!A1178</f>
        <v>730.44</v>
      </c>
      <c r="B1178" s="1">
        <f t="shared" si="299"/>
        <v>0.45000000000004547</v>
      </c>
      <c r="C1178">
        <f>front!D1178-front!B1178</f>
        <v>50040.3</v>
      </c>
      <c r="D1178" s="2">
        <f>front!E1178-front!C1178</f>
        <v>53231.7</v>
      </c>
      <c r="E1178" s="2">
        <f>IF(front!F1178-front!C1178&gt;0,front!F1178-front!C1178,0)</f>
        <v>53231.7</v>
      </c>
      <c r="F1178" s="2">
        <f>front!I1178-front!H1178</f>
        <v>8315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52528.682320741485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56058.876060787428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56058.876060787428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8305.8794075660498</v>
      </c>
      <c r="M1178" s="4"/>
      <c r="N1178" s="4"/>
      <c r="O1178" s="4">
        <f t="shared" si="294"/>
        <v>175095.60773580495</v>
      </c>
      <c r="P1178" s="4">
        <f t="shared" si="295"/>
        <v>18686.292020262477</v>
      </c>
      <c r="Q1178" s="4">
        <f t="shared" si="295"/>
        <v>18686.292020262477</v>
      </c>
      <c r="R1178" s="4">
        <f t="shared" si="296"/>
        <v>2768.6264691886831</v>
      </c>
      <c r="S1178" s="4"/>
      <c r="T1178" s="4"/>
      <c r="U1178" s="4">
        <f t="shared" si="297"/>
        <v>1</v>
      </c>
      <c r="V1178" s="4"/>
      <c r="W1178" s="4"/>
      <c r="X1178">
        <f>IF(front!E1178&gt;$X$2,O1178,P1178)</f>
        <v>175095.60773580495</v>
      </c>
      <c r="Y1178">
        <f t="shared" si="291"/>
        <v>174516.48607370205</v>
      </c>
      <c r="Z1178">
        <f>SUMPRODUCT($B$7:$B$456,Y$7:Y$456,EXP(constants!$B$32+constants!$A$32*ABS($A$7:$A$456-$A1178)))</f>
        <v>4.1585419931200061E-7</v>
      </c>
      <c r="AA1178">
        <f t="shared" si="292"/>
        <v>174516.48607328619</v>
      </c>
      <c r="AB1178">
        <f t="shared" si="298"/>
        <v>174508.97059789268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1.9821502443626163E-5</v>
      </c>
      <c r="AL1178" s="17">
        <f t="shared" si="293"/>
        <v>1.1358443279858257E-10</v>
      </c>
      <c r="AQ1178">
        <f t="shared" si="300"/>
        <v>1.1358443279858257E-10</v>
      </c>
    </row>
    <row r="1179" spans="1:43" x14ac:dyDescent="0.2">
      <c r="A1179">
        <f>front!A1179</f>
        <v>730.89</v>
      </c>
      <c r="B1179" s="1">
        <f t="shared" si="299"/>
        <v>0.44999999999993179</v>
      </c>
      <c r="C1179">
        <f>front!D1179-front!B1179</f>
        <v>50040.3</v>
      </c>
      <c r="D1179" s="2">
        <f>front!E1179-front!C1179</f>
        <v>53231.7</v>
      </c>
      <c r="E1179" s="2">
        <f>IF(front!F1179-front!C1179&gt;0,front!F1179-front!C1179,0)</f>
        <v>53231.7</v>
      </c>
      <c r="F1179" s="2">
        <f>front!I1179-front!H1179</f>
        <v>8315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52528.682320741485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56058.876060787428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56058.876060787428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8305.8794075660498</v>
      </c>
      <c r="M1179" s="4"/>
      <c r="N1179" s="4"/>
      <c r="O1179" s="4">
        <f t="shared" si="294"/>
        <v>175095.60773580495</v>
      </c>
      <c r="P1179" s="4">
        <f t="shared" si="295"/>
        <v>18686.292020262477</v>
      </c>
      <c r="Q1179" s="4">
        <f t="shared" si="295"/>
        <v>18686.292020262477</v>
      </c>
      <c r="R1179" s="4">
        <f t="shared" si="296"/>
        <v>2768.6264691886831</v>
      </c>
      <c r="S1179" s="4"/>
      <c r="T1179" s="4"/>
      <c r="U1179" s="4">
        <f t="shared" si="297"/>
        <v>1</v>
      </c>
      <c r="V1179" s="4"/>
      <c r="W1179" s="4"/>
      <c r="X1179">
        <f>IF(front!E1179&gt;$X$2,O1179,P1179)</f>
        <v>175095.60773580495</v>
      </c>
      <c r="Y1179">
        <f t="shared" si="291"/>
        <v>174516.48607370205</v>
      </c>
      <c r="Z1179">
        <f>SUMPRODUCT($B$7:$B$456,Y$7:Y$456,EXP(constants!$B$32+constants!$A$32*ABS($A$7:$A$456-$A1179)))</f>
        <v>4.0534506488210054E-7</v>
      </c>
      <c r="AA1179">
        <f t="shared" si="292"/>
        <v>174516.48607329669</v>
      </c>
      <c r="AB1179">
        <f t="shared" si="298"/>
        <v>174508.97059790319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1.9836247828494784E-5</v>
      </c>
      <c r="AL1179" s="17">
        <f t="shared" si="293"/>
        <v>1.1366892922771689E-10</v>
      </c>
      <c r="AQ1179">
        <f t="shared" si="300"/>
        <v>1.1366892922771689E-10</v>
      </c>
    </row>
    <row r="1180" spans="1:43" x14ac:dyDescent="0.2">
      <c r="A1180">
        <f>front!A1180</f>
        <v>731.33</v>
      </c>
      <c r="B1180" s="1">
        <f t="shared" si="299"/>
        <v>0.44000000000005457</v>
      </c>
      <c r="C1180">
        <f>front!D1180-front!B1180</f>
        <v>50328.549999999996</v>
      </c>
      <c r="D1180" s="2">
        <f>front!E1180-front!C1180</f>
        <v>52438.7</v>
      </c>
      <c r="E1180" s="2">
        <f>IF(front!F1180-front!C1180&gt;0,front!F1180-front!C1180,0)</f>
        <v>52438.7</v>
      </c>
      <c r="F1180" s="2">
        <f>front!I1180-front!H1180</f>
        <v>10570.7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52847.230332563493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55180.929208637281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55180.929208637281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10573.615947384291</v>
      </c>
      <c r="M1180" s="4"/>
      <c r="N1180" s="4"/>
      <c r="O1180" s="4">
        <f t="shared" si="294"/>
        <v>176157.43444187829</v>
      </c>
      <c r="P1180" s="4">
        <f t="shared" si="295"/>
        <v>18393.64306954576</v>
      </c>
      <c r="Q1180" s="4">
        <f t="shared" si="295"/>
        <v>18393.64306954576</v>
      </c>
      <c r="R1180" s="4">
        <f t="shared" si="296"/>
        <v>3524.5386491280969</v>
      </c>
      <c r="S1180" s="4"/>
      <c r="T1180" s="4"/>
      <c r="U1180" s="4">
        <f t="shared" si="297"/>
        <v>1</v>
      </c>
      <c r="V1180" s="4"/>
      <c r="W1180" s="4"/>
      <c r="X1180">
        <f>IF(front!E1180&gt;$X$2,O1180,P1180)</f>
        <v>176157.43444187829</v>
      </c>
      <c r="Y1180">
        <f t="shared" si="291"/>
        <v>175578.31277977538</v>
      </c>
      <c r="Z1180">
        <f>SUMPRODUCT($B$7:$B$456,Y$7:Y$456,EXP(constants!$B$32+constants!$A$32*ABS($A$7:$A$456-$A1180)))</f>
        <v>3.9532630654950079E-7</v>
      </c>
      <c r="AA1180">
        <f t="shared" si="292"/>
        <v>175578.31277938007</v>
      </c>
      <c r="AB1180">
        <f t="shared" si="298"/>
        <v>175570.79730398656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1.9850626677715327E-5</v>
      </c>
      <c r="AL1180" s="17">
        <f t="shared" si="293"/>
        <v>1.1306337376451951E-10</v>
      </c>
      <c r="AQ1180">
        <f t="shared" si="300"/>
        <v>1.1306337376451951E-10</v>
      </c>
    </row>
    <row r="1181" spans="1:43" x14ac:dyDescent="0.2">
      <c r="A1181">
        <f>front!A1181</f>
        <v>731.78</v>
      </c>
      <c r="B1181" s="1">
        <f t="shared" si="299"/>
        <v>0.44999999999993179</v>
      </c>
      <c r="C1181">
        <f>front!D1181-front!B1181</f>
        <v>50328.549999999996</v>
      </c>
      <c r="D1181" s="2">
        <f>front!E1181-front!C1181</f>
        <v>52438.7</v>
      </c>
      <c r="E1181" s="2">
        <f>IF(front!F1181-front!C1181&gt;0,front!F1181-front!C1181,0)</f>
        <v>52438.7</v>
      </c>
      <c r="F1181" s="2">
        <f>front!I1181-front!H1181</f>
        <v>10570.7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52847.230332563493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55180.929208637281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55180.929208637281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10573.615947384291</v>
      </c>
      <c r="M1181" s="4"/>
      <c r="N1181" s="4"/>
      <c r="O1181" s="4">
        <f t="shared" si="294"/>
        <v>176157.43444187829</v>
      </c>
      <c r="P1181" s="4">
        <f t="shared" si="295"/>
        <v>18393.64306954576</v>
      </c>
      <c r="Q1181" s="4">
        <f t="shared" si="295"/>
        <v>18393.64306954576</v>
      </c>
      <c r="R1181" s="4">
        <f t="shared" si="296"/>
        <v>3524.5386491280969</v>
      </c>
      <c r="S1181" s="4"/>
      <c r="T1181" s="4"/>
      <c r="U1181" s="4">
        <f t="shared" si="297"/>
        <v>1</v>
      </c>
      <c r="V1181" s="4"/>
      <c r="W1181" s="4"/>
      <c r="X1181">
        <f>IF(front!E1181&gt;$X$2,O1181,P1181)</f>
        <v>176157.43444187829</v>
      </c>
      <c r="Y1181">
        <f t="shared" si="291"/>
        <v>175578.31277977538</v>
      </c>
      <c r="Z1181">
        <f>SUMPRODUCT($B$7:$B$456,Y$7:Y$456,EXP(constants!$B$32+constants!$A$32*ABS($A$7:$A$456-$A1181)))</f>
        <v>3.8533593659272799E-7</v>
      </c>
      <c r="AA1181">
        <f t="shared" si="292"/>
        <v>175578.31277939005</v>
      </c>
      <c r="AB1181">
        <f t="shared" si="298"/>
        <v>175570.79730399654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1.9865292590180017E-5</v>
      </c>
      <c r="AL1181" s="17">
        <f t="shared" si="293"/>
        <v>1.1314690651990233E-10</v>
      </c>
      <c r="AQ1181">
        <f t="shared" si="300"/>
        <v>1.1314690651990233E-10</v>
      </c>
    </row>
    <row r="1182" spans="1:43" x14ac:dyDescent="0.2">
      <c r="A1182">
        <f>front!A1182</f>
        <v>732.23</v>
      </c>
      <c r="B1182" s="1">
        <f t="shared" si="299"/>
        <v>0.45000000000004547</v>
      </c>
      <c r="C1182">
        <f>front!D1182-front!B1182</f>
        <v>50283.9</v>
      </c>
      <c r="D1182" s="2">
        <f>front!E1182-front!C1182</f>
        <v>52443.7</v>
      </c>
      <c r="E1182" s="2">
        <f>IF(front!F1182-front!C1182&gt;0,front!F1182-front!C1182,0)</f>
        <v>52443.7</v>
      </c>
      <c r="F1182" s="2">
        <f>front!I1182-front!H1182</f>
        <v>9143.8999999999978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52797.883427527733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55186.462911787879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55186.462911787879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9137.8887290784132</v>
      </c>
      <c r="M1182" s="4"/>
      <c r="N1182" s="4"/>
      <c r="O1182" s="4">
        <f t="shared" si="294"/>
        <v>175992.94475842579</v>
      </c>
      <c r="P1182" s="4">
        <f t="shared" si="295"/>
        <v>18395.487637262628</v>
      </c>
      <c r="Q1182" s="4">
        <f t="shared" si="295"/>
        <v>18395.487637262628</v>
      </c>
      <c r="R1182" s="4">
        <f t="shared" si="296"/>
        <v>3045.9629096928047</v>
      </c>
      <c r="S1182" s="4"/>
      <c r="T1182" s="4"/>
      <c r="U1182" s="4">
        <f t="shared" si="297"/>
        <v>1</v>
      </c>
      <c r="V1182" s="4"/>
      <c r="W1182" s="4"/>
      <c r="X1182">
        <f>IF(front!E1182&gt;$X$2,O1182,P1182)</f>
        <v>175992.94475842579</v>
      </c>
      <c r="Y1182">
        <f t="shared" si="291"/>
        <v>175413.82309632289</v>
      </c>
      <c r="Z1182">
        <f>SUMPRODUCT($B$7:$B$456,Y$7:Y$456,EXP(constants!$B$32+constants!$A$32*ABS($A$7:$A$456-$A1182)))</f>
        <v>3.7559803526811708E-7</v>
      </c>
      <c r="AA1182">
        <f t="shared" si="292"/>
        <v>175413.8230959473</v>
      </c>
      <c r="AB1182">
        <f t="shared" si="298"/>
        <v>175406.30762055379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1.9879918342220066E-5</v>
      </c>
      <c r="AL1182" s="17">
        <f t="shared" si="293"/>
        <v>1.1333639372436441E-10</v>
      </c>
      <c r="AQ1182">
        <f t="shared" si="300"/>
        <v>1.1333639372436441E-10</v>
      </c>
    </row>
    <row r="1183" spans="1:43" x14ac:dyDescent="0.2">
      <c r="A1183">
        <f>front!A1183</f>
        <v>732.68</v>
      </c>
      <c r="B1183" s="1">
        <f t="shared" si="299"/>
        <v>0.44999999999993179</v>
      </c>
      <c r="C1183">
        <f>front!D1183-front!B1183</f>
        <v>50283.9</v>
      </c>
      <c r="D1183" s="2">
        <f>front!E1183-front!C1183</f>
        <v>52443.7</v>
      </c>
      <c r="E1183" s="2">
        <f>IF(front!F1183-front!C1183&gt;0,front!F1183-front!C1183,0)</f>
        <v>52443.7</v>
      </c>
      <c r="F1183" s="2">
        <f>front!I1183-front!H1183</f>
        <v>9143.8999999999978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52797.883427527733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55186.462911787879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55186.462911787879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9137.8887290784132</v>
      </c>
      <c r="M1183" s="4"/>
      <c r="N1183" s="4"/>
      <c r="O1183" s="4">
        <f t="shared" si="294"/>
        <v>175992.94475842579</v>
      </c>
      <c r="P1183" s="4">
        <f t="shared" si="295"/>
        <v>18395.487637262628</v>
      </c>
      <c r="Q1183" s="4">
        <f t="shared" si="295"/>
        <v>18395.487637262628</v>
      </c>
      <c r="R1183" s="4">
        <f t="shared" si="296"/>
        <v>3045.9629096928047</v>
      </c>
      <c r="S1183" s="4"/>
      <c r="T1183" s="4"/>
      <c r="U1183" s="4">
        <f t="shared" si="297"/>
        <v>1</v>
      </c>
      <c r="V1183" s="4"/>
      <c r="W1183" s="4"/>
      <c r="X1183">
        <f>IF(front!E1183&gt;$X$2,O1183,P1183)</f>
        <v>175992.94475842579</v>
      </c>
      <c r="Y1183">
        <f t="shared" si="291"/>
        <v>175413.82309632289</v>
      </c>
      <c r="Z1183">
        <f>SUMPRODUCT($B$7:$B$456,Y$7:Y$456,EXP(constants!$B$32+constants!$A$32*ABS($A$7:$A$456-$A1183)))</f>
        <v>3.6610622239050479E-7</v>
      </c>
      <c r="AA1183">
        <f t="shared" si="292"/>
        <v>175413.82309595679</v>
      </c>
      <c r="AB1183">
        <f t="shared" si="298"/>
        <v>175406.30762056328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1.9894503948395553E-5</v>
      </c>
      <c r="AL1183" s="17">
        <f t="shared" si="293"/>
        <v>1.1341954698363011E-10</v>
      </c>
      <c r="AQ1183">
        <f t="shared" si="300"/>
        <v>1.1341954698363011E-10</v>
      </c>
    </row>
    <row r="1184" spans="1:43" x14ac:dyDescent="0.2">
      <c r="A1184">
        <f>front!A1184</f>
        <v>733.12</v>
      </c>
      <c r="B1184" s="1">
        <f t="shared" si="299"/>
        <v>0.44000000000005457</v>
      </c>
      <c r="C1184">
        <f>front!D1184-front!B1184</f>
        <v>50293</v>
      </c>
      <c r="D1184" s="2">
        <f>front!E1184-front!C1184</f>
        <v>52321.1</v>
      </c>
      <c r="E1184" s="2">
        <f>IF(front!F1184-front!C1184&gt;0,front!F1184-front!C1184,0)</f>
        <v>52321.1</v>
      </c>
      <c r="F1184" s="2">
        <f>front!I1184-front!H1184</f>
        <v>9359.3000000000011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52807.94058117197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55050.782790380108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55050.782790380108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9354.332647162888</v>
      </c>
      <c r="M1184" s="4"/>
      <c r="N1184" s="4"/>
      <c r="O1184" s="4">
        <f t="shared" si="294"/>
        <v>176026.46860390657</v>
      </c>
      <c r="P1184" s="4">
        <f t="shared" si="295"/>
        <v>18350.2609301267</v>
      </c>
      <c r="Q1184" s="4">
        <f t="shared" si="295"/>
        <v>18350.2609301267</v>
      </c>
      <c r="R1184" s="4">
        <f t="shared" si="296"/>
        <v>3118.1108823876293</v>
      </c>
      <c r="S1184" s="4"/>
      <c r="T1184" s="4"/>
      <c r="U1184" s="4">
        <f t="shared" si="297"/>
        <v>1</v>
      </c>
      <c r="V1184" s="4"/>
      <c r="W1184" s="4"/>
      <c r="X1184">
        <f>IF(front!E1184&gt;$X$2,O1184,P1184)</f>
        <v>176026.46860390657</v>
      </c>
      <c r="Y1184">
        <f t="shared" si="291"/>
        <v>175447.34694180367</v>
      </c>
      <c r="Z1184">
        <f>SUMPRODUCT($B$7:$B$456,Y$7:Y$456,EXP(constants!$B$32+constants!$A$32*ABS($A$7:$A$456-$A1184)))</f>
        <v>3.570573154616428E-7</v>
      </c>
      <c r="AA1184">
        <f t="shared" si="292"/>
        <v>175447.34694144662</v>
      </c>
      <c r="AB1184">
        <f t="shared" si="298"/>
        <v>175439.83146605312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1.9908726626120709E-5</v>
      </c>
      <c r="AL1184" s="17">
        <f t="shared" si="293"/>
        <v>1.1347894295015306E-10</v>
      </c>
      <c r="AQ1184">
        <f t="shared" si="300"/>
        <v>1.1347894295015306E-10</v>
      </c>
    </row>
    <row r="1185" spans="1:43" x14ac:dyDescent="0.2">
      <c r="A1185">
        <f>front!A1185</f>
        <v>733.57</v>
      </c>
      <c r="B1185" s="1">
        <f t="shared" si="299"/>
        <v>0.45000000000004547</v>
      </c>
      <c r="C1185">
        <f>front!D1185-front!B1185</f>
        <v>50293</v>
      </c>
      <c r="D1185" s="2">
        <f>front!E1185-front!C1185</f>
        <v>52321.1</v>
      </c>
      <c r="E1185" s="2">
        <f>IF(front!F1185-front!C1185&gt;0,front!F1185-front!C1185,0)</f>
        <v>52321.1</v>
      </c>
      <c r="F1185" s="2">
        <f>front!I1185-front!H1185</f>
        <v>9359.3000000000011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52807.94058117197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55050.782790380108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55050.782790380108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9354.332647162888</v>
      </c>
      <c r="M1185" s="4"/>
      <c r="N1185" s="4"/>
      <c r="O1185" s="4">
        <f t="shared" si="294"/>
        <v>176026.46860390657</v>
      </c>
      <c r="P1185" s="4">
        <f t="shared" si="295"/>
        <v>18350.2609301267</v>
      </c>
      <c r="Q1185" s="4">
        <f t="shared" si="295"/>
        <v>18350.2609301267</v>
      </c>
      <c r="R1185" s="4">
        <f t="shared" si="296"/>
        <v>3118.1108823876293</v>
      </c>
      <c r="S1185" s="4"/>
      <c r="T1185" s="4"/>
      <c r="U1185" s="4">
        <f t="shared" si="297"/>
        <v>1</v>
      </c>
      <c r="V1185" s="4"/>
      <c r="W1185" s="4"/>
      <c r="X1185">
        <f>IF(front!E1185&gt;$X$2,O1185,P1185)</f>
        <v>176026.46860390657</v>
      </c>
      <c r="Y1185">
        <f t="shared" si="291"/>
        <v>175447.34694180367</v>
      </c>
      <c r="Z1185">
        <f>SUMPRODUCT($B$7:$B$456,Y$7:Y$456,EXP(constants!$B$32+constants!$A$32*ABS($A$7:$A$456-$A1185)))</f>
        <v>3.4803404881296088E-7</v>
      </c>
      <c r="AA1185">
        <f t="shared" si="292"/>
        <v>175447.34694145565</v>
      </c>
      <c r="AB1185">
        <f t="shared" si="298"/>
        <v>175439.83146606214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1.992323287448105E-5</v>
      </c>
      <c r="AL1185" s="17">
        <f t="shared" si="293"/>
        <v>1.1356162798375173E-10</v>
      </c>
      <c r="AQ1185">
        <f t="shared" si="300"/>
        <v>1.1356162798375173E-10</v>
      </c>
    </row>
    <row r="1186" spans="1:43" x14ac:dyDescent="0.2">
      <c r="A1186">
        <f>front!A1186</f>
        <v>734.02</v>
      </c>
      <c r="B1186" s="1">
        <f t="shared" si="299"/>
        <v>0.44999999999993179</v>
      </c>
      <c r="C1186">
        <f>front!D1186-front!B1186</f>
        <v>50690</v>
      </c>
      <c r="D1186" s="2">
        <f>front!E1186-front!C1186</f>
        <v>53087</v>
      </c>
      <c r="E1186" s="2">
        <f>IF(front!F1186-front!C1186&gt;0,front!F1186-front!C1186,0)</f>
        <v>53087</v>
      </c>
      <c r="F1186" s="2">
        <f>front!I1186-front!H1186</f>
        <v>10873.099999999999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53246.752311766759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55898.626864872705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55898.626864872705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10878.554112937676</v>
      </c>
      <c r="M1186" s="4"/>
      <c r="N1186" s="4"/>
      <c r="O1186" s="4">
        <f t="shared" si="294"/>
        <v>177489.17437255586</v>
      </c>
      <c r="P1186" s="4">
        <f t="shared" si="295"/>
        <v>18632.875621624236</v>
      </c>
      <c r="Q1186" s="4">
        <f t="shared" si="295"/>
        <v>18632.875621624236</v>
      </c>
      <c r="R1186" s="4">
        <f t="shared" si="296"/>
        <v>3626.1847043125586</v>
      </c>
      <c r="S1186" s="4"/>
      <c r="T1186" s="4"/>
      <c r="U1186" s="4">
        <f t="shared" si="297"/>
        <v>1</v>
      </c>
      <c r="V1186" s="4"/>
      <c r="W1186" s="4"/>
      <c r="X1186">
        <f>IF(front!E1186&gt;$X$2,O1186,P1186)</f>
        <v>177489.17437255586</v>
      </c>
      <c r="Y1186">
        <f t="shared" si="291"/>
        <v>176910.05271045296</v>
      </c>
      <c r="Z1186">
        <f>SUMPRODUCT($B$7:$B$456,Y$7:Y$456,EXP(constants!$B$32+constants!$A$32*ABS($A$7:$A$456-$A1186)))</f>
        <v>3.3923881093581813E-7</v>
      </c>
      <c r="AA1186">
        <f t="shared" si="292"/>
        <v>176910.05271011373</v>
      </c>
      <c r="AB1186">
        <f t="shared" si="298"/>
        <v>176902.53723472022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1.9937699018636861E-5</v>
      </c>
      <c r="AL1186" s="17">
        <f t="shared" si="293"/>
        <v>1.1270442657463332E-10</v>
      </c>
      <c r="AQ1186">
        <f t="shared" si="300"/>
        <v>1.1270442657463332E-10</v>
      </c>
    </row>
    <row r="1187" spans="1:43" x14ac:dyDescent="0.2">
      <c r="A1187">
        <f>front!A1187</f>
        <v>734.46</v>
      </c>
      <c r="B1187" s="1">
        <f t="shared" si="299"/>
        <v>0.44000000000005457</v>
      </c>
      <c r="C1187">
        <f>front!D1187-front!B1187</f>
        <v>50690</v>
      </c>
      <c r="D1187" s="2">
        <f>front!E1187-front!C1187</f>
        <v>53087</v>
      </c>
      <c r="E1187" s="2">
        <f>IF(front!F1187-front!C1187&gt;0,front!F1187-front!C1187,0)</f>
        <v>53087</v>
      </c>
      <c r="F1187" s="2">
        <f>front!I1187-front!H1187</f>
        <v>10873.099999999999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53246.752311766759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55898.626864872705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55898.626864872705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10878.554112937676</v>
      </c>
      <c r="M1187" s="4"/>
      <c r="N1187" s="4"/>
      <c r="O1187" s="4">
        <f t="shared" si="294"/>
        <v>177489.17437255586</v>
      </c>
      <c r="P1187" s="4">
        <f t="shared" si="295"/>
        <v>18632.875621624236</v>
      </c>
      <c r="Q1187" s="4">
        <f t="shared" si="295"/>
        <v>18632.875621624236</v>
      </c>
      <c r="R1187" s="4">
        <f t="shared" si="296"/>
        <v>3626.1847043125586</v>
      </c>
      <c r="S1187" s="4"/>
      <c r="T1187" s="4"/>
      <c r="U1187" s="4">
        <f t="shared" si="297"/>
        <v>1</v>
      </c>
      <c r="V1187" s="4"/>
      <c r="W1187" s="4"/>
      <c r="X1187">
        <f>IF(front!E1187&gt;$X$2,O1187,P1187)</f>
        <v>177489.17437255586</v>
      </c>
      <c r="Y1187">
        <f t="shared" si="291"/>
        <v>176910.05271045296</v>
      </c>
      <c r="Z1187">
        <f>SUMPRODUCT($B$7:$B$456,Y$7:Y$456,EXP(constants!$B$32+constants!$A$32*ABS($A$7:$A$456-$A1187)))</f>
        <v>3.3085397549988358E-7</v>
      </c>
      <c r="AA1187">
        <f t="shared" si="292"/>
        <v>176910.05271012211</v>
      </c>
      <c r="AB1187">
        <f t="shared" si="298"/>
        <v>176902.5372347286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1.9951804928503187E-5</v>
      </c>
      <c r="AL1187" s="17">
        <f t="shared" si="293"/>
        <v>1.1278416488752514E-10</v>
      </c>
      <c r="AQ1187">
        <f t="shared" si="300"/>
        <v>1.1278416488752514E-10</v>
      </c>
    </row>
    <row r="1188" spans="1:43" x14ac:dyDescent="0.2">
      <c r="A1188">
        <f>front!A1188</f>
        <v>734.91</v>
      </c>
      <c r="B1188" s="1">
        <f t="shared" si="299"/>
        <v>0.44999999999993179</v>
      </c>
      <c r="C1188">
        <f>front!D1188-front!B1188</f>
        <v>51146.2</v>
      </c>
      <c r="D1188" s="2">
        <f>front!E1188-front!C1188</f>
        <v>52318.3</v>
      </c>
      <c r="E1188" s="2">
        <f>IF(front!F1188-front!C1188&gt;0,front!F1188-front!C1188,0)</f>
        <v>52318.3</v>
      </c>
      <c r="F1188" s="2">
        <f>front!I1188-front!H1188</f>
        <v>11430.400000000001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53751.129787801307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55047.684211132895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55047.684211132895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11441.171402101134</v>
      </c>
      <c r="M1188" s="4"/>
      <c r="N1188" s="4"/>
      <c r="O1188" s="4">
        <f t="shared" si="294"/>
        <v>179170.43262600433</v>
      </c>
      <c r="P1188" s="4">
        <f t="shared" si="295"/>
        <v>18349.228070377631</v>
      </c>
      <c r="Q1188" s="4">
        <f t="shared" si="295"/>
        <v>18349.228070377631</v>
      </c>
      <c r="R1188" s="4">
        <f t="shared" si="296"/>
        <v>3813.7238007003775</v>
      </c>
      <c r="S1188" s="4"/>
      <c r="T1188" s="4"/>
      <c r="U1188" s="4">
        <f t="shared" si="297"/>
        <v>1</v>
      </c>
      <c r="V1188" s="4"/>
      <c r="W1188" s="4"/>
      <c r="X1188">
        <f>IF(front!E1188&gt;$X$2,O1188,P1188)</f>
        <v>179170.43262600433</v>
      </c>
      <c r="Y1188">
        <f t="shared" si="291"/>
        <v>178591.31096390143</v>
      </c>
      <c r="Z1188">
        <f>SUMPRODUCT($B$7:$B$456,Y$7:Y$456,EXP(constants!$B$32+constants!$A$32*ABS($A$7:$A$456-$A1188)))</f>
        <v>3.2249289868270258E-7</v>
      </c>
      <c r="AA1188">
        <f t="shared" si="292"/>
        <v>178591.31096357893</v>
      </c>
      <c r="AB1188">
        <f t="shared" si="298"/>
        <v>178583.79548818542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1.9966191794654053E-5</v>
      </c>
      <c r="AL1188" s="17">
        <f t="shared" si="293"/>
        <v>1.1180293116782232E-10</v>
      </c>
      <c r="AQ1188">
        <f t="shared" si="300"/>
        <v>1.1180293116782232E-10</v>
      </c>
    </row>
    <row r="1189" spans="1:43" x14ac:dyDescent="0.2">
      <c r="A1189">
        <f>front!A1189</f>
        <v>735.36</v>
      </c>
      <c r="B1189" s="1">
        <f t="shared" si="299"/>
        <v>0.45000000000004547</v>
      </c>
      <c r="C1189">
        <f>front!D1189-front!B1189</f>
        <v>51146.2</v>
      </c>
      <c r="D1189" s="2">
        <f>front!E1189-front!C1189</f>
        <v>52318.3</v>
      </c>
      <c r="E1189" s="2">
        <f>IF(front!F1189-front!C1189&gt;0,front!F1189-front!C1189,0)</f>
        <v>52318.3</v>
      </c>
      <c r="F1189" s="2">
        <f>front!I1189-front!H1189</f>
        <v>11430.400000000001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53751.129787801307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55047.684211132895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55047.684211132895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11441.171402101134</v>
      </c>
      <c r="M1189" s="4"/>
      <c r="N1189" s="4"/>
      <c r="O1189" s="4">
        <f t="shared" si="294"/>
        <v>179170.43262600433</v>
      </c>
      <c r="P1189" s="4">
        <f t="shared" si="295"/>
        <v>18349.228070377631</v>
      </c>
      <c r="Q1189" s="4">
        <f t="shared" si="295"/>
        <v>18349.228070377631</v>
      </c>
      <c r="R1189" s="4">
        <f t="shared" si="296"/>
        <v>3813.7238007003775</v>
      </c>
      <c r="S1189" s="4"/>
      <c r="T1189" s="4"/>
      <c r="U1189" s="4">
        <f t="shared" si="297"/>
        <v>1</v>
      </c>
      <c r="V1189" s="4"/>
      <c r="W1189" s="4"/>
      <c r="X1189">
        <f>IF(front!E1189&gt;$X$2,O1189,P1189)</f>
        <v>179170.43262600433</v>
      </c>
      <c r="Y1189">
        <f t="shared" si="291"/>
        <v>178591.31096390143</v>
      </c>
      <c r="Z1189">
        <f>SUMPRODUCT($B$7:$B$456,Y$7:Y$456,EXP(constants!$B$32+constants!$A$32*ABS($A$7:$A$456-$A1189)))</f>
        <v>3.1434311630572418E-7</v>
      </c>
      <c r="AA1189">
        <f t="shared" si="292"/>
        <v>178591.31096358708</v>
      </c>
      <c r="AB1189">
        <f t="shared" si="298"/>
        <v>178583.79548819357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1.9980538595611363E-5</v>
      </c>
      <c r="AL1189" s="17">
        <f t="shared" si="293"/>
        <v>1.1188326768949372E-10</v>
      </c>
      <c r="AQ1189">
        <f t="shared" si="300"/>
        <v>1.1188326768949372E-10</v>
      </c>
    </row>
    <row r="1190" spans="1:43" x14ac:dyDescent="0.2">
      <c r="A1190">
        <f>front!A1190</f>
        <v>735.8</v>
      </c>
      <c r="B1190" s="1">
        <f t="shared" si="299"/>
        <v>0.43999999999994088</v>
      </c>
      <c r="C1190">
        <f>front!D1190-front!B1190</f>
        <v>51546.100000000006</v>
      </c>
      <c r="D1190" s="2">
        <f>front!E1190-front!C1190</f>
        <v>50825.2</v>
      </c>
      <c r="E1190" s="2">
        <f>IF(front!F1190-front!C1190&gt;0,front!F1190-front!C1190,0)</f>
        <v>50825.2</v>
      </c>
      <c r="F1190" s="2">
        <f>front!I1190-front!H1190</f>
        <v>9149.4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54193.378322687953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53396.215662558134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53396.215662558134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9143.4141222277212</v>
      </c>
      <c r="M1190" s="4"/>
      <c r="N1190" s="4"/>
      <c r="O1190" s="4">
        <f t="shared" si="294"/>
        <v>180644.59440895985</v>
      </c>
      <c r="P1190" s="4">
        <f t="shared" si="295"/>
        <v>17798.738554186042</v>
      </c>
      <c r="Q1190" s="4">
        <f t="shared" si="295"/>
        <v>17798.738554186042</v>
      </c>
      <c r="R1190" s="4">
        <f t="shared" si="296"/>
        <v>3047.8047074092401</v>
      </c>
      <c r="S1190" s="4"/>
      <c r="T1190" s="4"/>
      <c r="U1190" s="4">
        <f t="shared" si="297"/>
        <v>1</v>
      </c>
      <c r="V1190" s="4"/>
      <c r="W1190" s="4"/>
      <c r="X1190">
        <f>IF(front!E1190&gt;$X$2,O1190,P1190)</f>
        <v>180644.59440895985</v>
      </c>
      <c r="Y1190">
        <f t="shared" si="291"/>
        <v>180065.47274685695</v>
      </c>
      <c r="Z1190">
        <f>SUMPRODUCT($B$7:$B$456,Y$7:Y$456,EXP(constants!$B$32+constants!$A$32*ABS($A$7:$A$456-$A1190)))</f>
        <v>3.0657361819502507E-7</v>
      </c>
      <c r="AA1190">
        <f t="shared" si="292"/>
        <v>180065.47274655037</v>
      </c>
      <c r="AB1190">
        <f t="shared" si="298"/>
        <v>180057.95727115686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1.9994527851182379E-5</v>
      </c>
      <c r="AL1190" s="17">
        <f t="shared" si="293"/>
        <v>1.1104495549214621E-10</v>
      </c>
      <c r="AQ1190">
        <f t="shared" si="300"/>
        <v>1.1104495549214621E-10</v>
      </c>
    </row>
    <row r="1191" spans="1:43" x14ac:dyDescent="0.2">
      <c r="A1191">
        <f>front!A1191</f>
        <v>736.25</v>
      </c>
      <c r="B1191" s="1">
        <f t="shared" si="299"/>
        <v>0.45000000000004547</v>
      </c>
      <c r="C1191">
        <f>front!D1191-front!B1191</f>
        <v>51546.100000000006</v>
      </c>
      <c r="D1191" s="2">
        <f>front!E1191-front!C1191</f>
        <v>50825.2</v>
      </c>
      <c r="E1191" s="2">
        <f>IF(front!F1191-front!C1191&gt;0,front!F1191-front!C1191,0)</f>
        <v>50825.2</v>
      </c>
      <c r="F1191" s="2">
        <f>front!I1191-front!H1191</f>
        <v>9149.4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54193.378322687953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53396.215662558134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53396.215662558134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9143.4141222277212</v>
      </c>
      <c r="M1191" s="4"/>
      <c r="N1191" s="4"/>
      <c r="O1191" s="4">
        <f t="shared" si="294"/>
        <v>180644.59440895985</v>
      </c>
      <c r="P1191" s="4">
        <f t="shared" si="295"/>
        <v>17798.738554186042</v>
      </c>
      <c r="Q1191" s="4">
        <f t="shared" si="295"/>
        <v>17798.738554186042</v>
      </c>
      <c r="R1191" s="4">
        <f t="shared" si="296"/>
        <v>3047.8047074092401</v>
      </c>
      <c r="S1191" s="4"/>
      <c r="T1191" s="4"/>
      <c r="U1191" s="4">
        <f t="shared" si="297"/>
        <v>1</v>
      </c>
      <c r="V1191" s="4"/>
      <c r="W1191" s="4"/>
      <c r="X1191">
        <f>IF(front!E1191&gt;$X$2,O1191,P1191)</f>
        <v>180644.59440895985</v>
      </c>
      <c r="Y1191">
        <f t="shared" si="291"/>
        <v>180065.47274685695</v>
      </c>
      <c r="Z1191">
        <f>SUMPRODUCT($B$7:$B$456,Y$7:Y$456,EXP(constants!$B$32+constants!$A$32*ABS($A$7:$A$456-$A1191)))</f>
        <v>2.988261351310011E-7</v>
      </c>
      <c r="AA1191">
        <f t="shared" si="292"/>
        <v>180065.47274655811</v>
      </c>
      <c r="AB1191">
        <f t="shared" si="298"/>
        <v>180057.9572711646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2.0008795448560165E-5</v>
      </c>
      <c r="AL1191" s="17">
        <f t="shared" si="293"/>
        <v>1.1112419440828832E-10</v>
      </c>
      <c r="AQ1191">
        <f t="shared" si="300"/>
        <v>1.1112419440828832E-10</v>
      </c>
    </row>
    <row r="1192" spans="1:43" x14ac:dyDescent="0.2">
      <c r="A1192">
        <f>front!A1192</f>
        <v>736.7</v>
      </c>
      <c r="B1192" s="1">
        <f t="shared" si="299"/>
        <v>0.45000000000004547</v>
      </c>
      <c r="C1192">
        <f>front!D1192-front!B1192</f>
        <v>51593.350000000006</v>
      </c>
      <c r="D1192" s="2">
        <f>front!E1192-front!C1192</f>
        <v>52667.6</v>
      </c>
      <c r="E1192" s="2">
        <f>IF(front!F1192-front!C1192&gt;0,front!F1192-front!C1192,0)</f>
        <v>52667.6</v>
      </c>
      <c r="F1192" s="2">
        <f>front!I1192-front!H1192</f>
        <v>9890.1999999999989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54245.639405577378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55434.285287801838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55434.285287801838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9888.2537562881425</v>
      </c>
      <c r="M1192" s="4"/>
      <c r="N1192" s="4"/>
      <c r="O1192" s="4">
        <f t="shared" si="294"/>
        <v>180818.79801859125</v>
      </c>
      <c r="P1192" s="4">
        <f t="shared" si="295"/>
        <v>18478.095095933946</v>
      </c>
      <c r="Q1192" s="4">
        <f t="shared" si="295"/>
        <v>18478.095095933946</v>
      </c>
      <c r="R1192" s="4">
        <f t="shared" si="296"/>
        <v>3296.0845854293811</v>
      </c>
      <c r="S1192" s="4"/>
      <c r="T1192" s="4"/>
      <c r="U1192" s="4">
        <f t="shared" si="297"/>
        <v>1</v>
      </c>
      <c r="V1192" s="4"/>
      <c r="W1192" s="4"/>
      <c r="X1192">
        <f>IF(front!E1192&gt;$X$2,O1192,P1192)</f>
        <v>180818.79801859125</v>
      </c>
      <c r="Y1192">
        <f t="shared" si="291"/>
        <v>180239.67635648834</v>
      </c>
      <c r="Z1192">
        <f>SUMPRODUCT($B$7:$B$456,Y$7:Y$456,EXP(constants!$B$32+constants!$A$32*ABS($A$7:$A$456-$A1192)))</f>
        <v>2.9127444025703951E-7</v>
      </c>
      <c r="AA1192">
        <f t="shared" si="292"/>
        <v>180239.67635619707</v>
      </c>
      <c r="AB1192">
        <f t="shared" si="298"/>
        <v>180232.16088080357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2.0023023016991841E-5</v>
      </c>
      <c r="AL1192" s="17">
        <f t="shared" si="293"/>
        <v>1.1109572741700664E-10</v>
      </c>
      <c r="AQ1192">
        <f t="shared" si="300"/>
        <v>1.1109572741700664E-10</v>
      </c>
    </row>
    <row r="1193" spans="1:43" x14ac:dyDescent="0.2">
      <c r="A1193">
        <f>front!A1193</f>
        <v>737.14</v>
      </c>
      <c r="B1193" s="1">
        <f t="shared" si="299"/>
        <v>0.43999999999994088</v>
      </c>
      <c r="C1193">
        <f>front!D1193-front!B1193</f>
        <v>51593.350000000006</v>
      </c>
      <c r="D1193" s="2">
        <f>front!E1193-front!C1193</f>
        <v>52667.6</v>
      </c>
      <c r="E1193" s="2">
        <f>IF(front!F1193-front!C1193&gt;0,front!F1193-front!C1193,0)</f>
        <v>52667.6</v>
      </c>
      <c r="F1193" s="2">
        <f>front!I1193-front!H1193</f>
        <v>9890.1999999999989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54245.639405577378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55434.285287801838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55434.285287801838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9888.2537562881425</v>
      </c>
      <c r="M1193" s="4"/>
      <c r="N1193" s="4"/>
      <c r="O1193" s="4">
        <f t="shared" si="294"/>
        <v>180818.79801859125</v>
      </c>
      <c r="P1193" s="4">
        <f t="shared" si="295"/>
        <v>18478.095095933946</v>
      </c>
      <c r="Q1193" s="4">
        <f t="shared" si="295"/>
        <v>18478.095095933946</v>
      </c>
      <c r="R1193" s="4">
        <f t="shared" si="296"/>
        <v>3296.0845854293811</v>
      </c>
      <c r="S1193" s="4"/>
      <c r="T1193" s="4"/>
      <c r="U1193" s="4">
        <f t="shared" si="297"/>
        <v>1</v>
      </c>
      <c r="V1193" s="4"/>
      <c r="W1193" s="4"/>
      <c r="X1193">
        <f>IF(front!E1193&gt;$X$2,O1193,P1193)</f>
        <v>180818.79801859125</v>
      </c>
      <c r="Y1193">
        <f t="shared" si="291"/>
        <v>180239.67635648834</v>
      </c>
      <c r="Z1193">
        <f>SUMPRODUCT($B$7:$B$456,Y$7:Y$456,EXP(constants!$B$32+constants!$A$32*ABS($A$7:$A$456-$A1193)))</f>
        <v>2.8407512175479823E-7</v>
      </c>
      <c r="AA1193">
        <f t="shared" si="292"/>
        <v>180239.67635620426</v>
      </c>
      <c r="AB1193">
        <f t="shared" si="298"/>
        <v>180232.16088081076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2.003689572376241E-5</v>
      </c>
      <c r="AL1193" s="17">
        <f t="shared" si="293"/>
        <v>1.1117269873390132E-10</v>
      </c>
      <c r="AQ1193">
        <f t="shared" si="300"/>
        <v>1.1117269873390132E-10</v>
      </c>
    </row>
    <row r="1194" spans="1:43" x14ac:dyDescent="0.2">
      <c r="A1194">
        <f>front!A1194</f>
        <v>737.59</v>
      </c>
      <c r="B1194" s="1">
        <f t="shared" si="299"/>
        <v>0.45000000000004547</v>
      </c>
      <c r="C1194">
        <f>front!D1194-front!B1194</f>
        <v>51487.25</v>
      </c>
      <c r="D1194" s="2">
        <f>front!E1194-front!C1194</f>
        <v>52288</v>
      </c>
      <c r="E1194" s="2">
        <f>IF(front!F1194-front!C1194&gt;0,front!F1194-front!C1194,0)</f>
        <v>52288</v>
      </c>
      <c r="F1194" s="2">
        <f>front!I1194-front!H1194</f>
        <v>9289.7000000000007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54128.289229819042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55014.15358212003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55014.15358212003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9284.3841683610935</v>
      </c>
      <c r="M1194" s="4"/>
      <c r="N1194" s="4"/>
      <c r="O1194" s="4">
        <f t="shared" si="294"/>
        <v>180427.63076606349</v>
      </c>
      <c r="P1194" s="4">
        <f t="shared" si="295"/>
        <v>18338.05119404001</v>
      </c>
      <c r="Q1194" s="4">
        <f t="shared" si="295"/>
        <v>18338.05119404001</v>
      </c>
      <c r="R1194" s="4">
        <f t="shared" si="296"/>
        <v>3094.7947227870313</v>
      </c>
      <c r="S1194" s="4"/>
      <c r="T1194" s="4"/>
      <c r="U1194" s="4">
        <f t="shared" si="297"/>
        <v>1</v>
      </c>
      <c r="V1194" s="4"/>
      <c r="W1194" s="4"/>
      <c r="X1194">
        <f>IF(front!E1194&gt;$X$2,O1194,P1194)</f>
        <v>180427.63076606349</v>
      </c>
      <c r="Y1194">
        <f t="shared" si="291"/>
        <v>179848.50910396059</v>
      </c>
      <c r="Z1194">
        <f>SUMPRODUCT($B$7:$B$456,Y$7:Y$456,EXP(constants!$B$32+constants!$A$32*ABS($A$7:$A$456-$A1194)))</f>
        <v>2.7689620268255798E-7</v>
      </c>
      <c r="AA1194">
        <f t="shared" si="292"/>
        <v>179848.5091036837</v>
      </c>
      <c r="AB1194">
        <f t="shared" si="298"/>
        <v>179840.99362829019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2.005104415746071E-5</v>
      </c>
      <c r="AL1194" s="17">
        <f t="shared" si="293"/>
        <v>1.1149317935211044E-10</v>
      </c>
      <c r="AQ1194">
        <f t="shared" si="300"/>
        <v>1.1149317935211044E-10</v>
      </c>
    </row>
    <row r="1195" spans="1:43" x14ac:dyDescent="0.2">
      <c r="A1195">
        <f>front!A1195</f>
        <v>738.04</v>
      </c>
      <c r="B1195" s="1">
        <f t="shared" si="299"/>
        <v>0.44999999999993179</v>
      </c>
      <c r="C1195">
        <f>front!D1195-front!B1195</f>
        <v>51487.25</v>
      </c>
      <c r="D1195" s="2">
        <f>front!E1195-front!C1195</f>
        <v>52288</v>
      </c>
      <c r="E1195" s="2">
        <f>IF(front!F1195-front!C1195&gt;0,front!F1195-front!C1195,0)</f>
        <v>52288</v>
      </c>
      <c r="F1195" s="2">
        <f>front!I1195-front!H1195</f>
        <v>9289.7000000000007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54128.289229819042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55014.15358212003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55014.15358212003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9284.3841683610935</v>
      </c>
      <c r="M1195" s="4"/>
      <c r="N1195" s="4"/>
      <c r="O1195" s="4">
        <f t="shared" si="294"/>
        <v>180427.63076606349</v>
      </c>
      <c r="P1195" s="4">
        <f t="shared" si="295"/>
        <v>18338.05119404001</v>
      </c>
      <c r="Q1195" s="4">
        <f t="shared" si="295"/>
        <v>18338.05119404001</v>
      </c>
      <c r="R1195" s="4">
        <f t="shared" si="296"/>
        <v>3094.7947227870313</v>
      </c>
      <c r="S1195" s="4"/>
      <c r="T1195" s="4"/>
      <c r="U1195" s="4">
        <f t="shared" si="297"/>
        <v>1</v>
      </c>
      <c r="V1195" s="4"/>
      <c r="W1195" s="4"/>
      <c r="X1195">
        <f>IF(front!E1195&gt;$X$2,O1195,P1195)</f>
        <v>180427.63076606349</v>
      </c>
      <c r="Y1195">
        <f t="shared" si="291"/>
        <v>179848.50910396059</v>
      </c>
      <c r="Z1195">
        <f>SUMPRODUCT($B$7:$B$456,Y$7:Y$456,EXP(constants!$B$32+constants!$A$32*ABS($A$7:$A$456-$A1195)))</f>
        <v>2.6989870350632285E-7</v>
      </c>
      <c r="AA1195">
        <f t="shared" si="292"/>
        <v>179848.50910369068</v>
      </c>
      <c r="AB1195">
        <f t="shared" si="298"/>
        <v>179840.99362829718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2.006515259556353E-5</v>
      </c>
      <c r="AL1195" s="17">
        <f t="shared" si="293"/>
        <v>1.1157162886363395E-10</v>
      </c>
      <c r="AQ1195">
        <f t="shared" si="300"/>
        <v>1.1157162886363395E-10</v>
      </c>
    </row>
    <row r="1196" spans="1:43" x14ac:dyDescent="0.2">
      <c r="A1196">
        <f>front!A1196</f>
        <v>738.48</v>
      </c>
      <c r="B1196" s="1">
        <f t="shared" si="299"/>
        <v>0.44000000000005457</v>
      </c>
      <c r="C1196">
        <f>front!D1196-front!B1196</f>
        <v>51509.65</v>
      </c>
      <c r="D1196" s="2">
        <f>front!E1196-front!C1196</f>
        <v>52863.199999999997</v>
      </c>
      <c r="E1196" s="2">
        <f>IF(front!F1196-front!C1196&gt;0,front!F1196-front!C1196,0)</f>
        <v>52863.199999999997</v>
      </c>
      <c r="F1196" s="2">
        <f>front!I1196-front!H1196</f>
        <v>7401.8000000000011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54153.063718146142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55650.82282701353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55650.82282701353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7390.7496455064838</v>
      </c>
      <c r="M1196" s="4"/>
      <c r="N1196" s="4"/>
      <c r="O1196" s="4">
        <f t="shared" si="294"/>
        <v>180510.21239382049</v>
      </c>
      <c r="P1196" s="4">
        <f t="shared" si="295"/>
        <v>18550.274275671178</v>
      </c>
      <c r="Q1196" s="4">
        <f t="shared" si="295"/>
        <v>18550.274275671178</v>
      </c>
      <c r="R1196" s="4">
        <f t="shared" si="296"/>
        <v>2463.5832151688278</v>
      </c>
      <c r="S1196" s="4"/>
      <c r="T1196" s="4"/>
      <c r="U1196" s="4">
        <f t="shared" si="297"/>
        <v>1</v>
      </c>
      <c r="V1196" s="4"/>
      <c r="W1196" s="4"/>
      <c r="X1196">
        <f>IF(front!E1196&gt;$X$2,O1196,P1196)</f>
        <v>180510.21239382049</v>
      </c>
      <c r="Y1196">
        <f t="shared" si="291"/>
        <v>179931.09073171759</v>
      </c>
      <c r="Z1196">
        <f>SUMPRODUCT($B$7:$B$456,Y$7:Y$456,EXP(constants!$B$32+constants!$A$32*ABS($A$7:$A$456-$A1196)))</f>
        <v>2.6322772088192985E-7</v>
      </c>
      <c r="AA1196">
        <f t="shared" si="292"/>
        <v>179931.09073145437</v>
      </c>
      <c r="AB1196">
        <f t="shared" si="298"/>
        <v>179923.57525606087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2.007890885065505E-5</v>
      </c>
      <c r="AL1196" s="17">
        <f t="shared" si="293"/>
        <v>1.1159687562944132E-10</v>
      </c>
      <c r="AQ1196">
        <f t="shared" si="300"/>
        <v>1.1159687562944132E-10</v>
      </c>
    </row>
    <row r="1197" spans="1:43" x14ac:dyDescent="0.2">
      <c r="A1197">
        <f>front!A1197</f>
        <v>738.93</v>
      </c>
      <c r="B1197" s="1">
        <f t="shared" si="299"/>
        <v>0.44999999999993179</v>
      </c>
      <c r="C1197">
        <f>front!D1197-front!B1197</f>
        <v>51509.65</v>
      </c>
      <c r="D1197" s="2">
        <f>front!E1197-front!C1197</f>
        <v>52863.199999999997</v>
      </c>
      <c r="E1197" s="2">
        <f>IF(front!F1197-front!C1197&gt;0,front!F1197-front!C1197,0)</f>
        <v>52863.199999999997</v>
      </c>
      <c r="F1197" s="2">
        <f>front!I1197-front!H1197</f>
        <v>7401.8000000000011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54153.063718146142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55650.82282701353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55650.82282701353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7390.7496455064838</v>
      </c>
      <c r="M1197" s="4"/>
      <c r="N1197" s="4"/>
      <c r="O1197" s="4">
        <f t="shared" si="294"/>
        <v>180510.21239382049</v>
      </c>
      <c r="P1197" s="4">
        <f t="shared" si="295"/>
        <v>18550.274275671178</v>
      </c>
      <c r="Q1197" s="4">
        <f t="shared" si="295"/>
        <v>18550.274275671178</v>
      </c>
      <c r="R1197" s="4">
        <f t="shared" si="296"/>
        <v>2463.5832151688278</v>
      </c>
      <c r="S1197" s="4"/>
      <c r="T1197" s="4"/>
      <c r="U1197" s="4">
        <f t="shared" si="297"/>
        <v>1</v>
      </c>
      <c r="V1197" s="4"/>
      <c r="W1197" s="4"/>
      <c r="X1197">
        <f>IF(front!E1197&gt;$X$2,O1197,P1197)</f>
        <v>180510.21239382049</v>
      </c>
      <c r="Y1197">
        <f t="shared" si="291"/>
        <v>179931.09073171759</v>
      </c>
      <c r="Z1197">
        <f>SUMPRODUCT($B$7:$B$456,Y$7:Y$456,EXP(constants!$B$32+constants!$A$32*ABS($A$7:$A$456-$A1197)))</f>
        <v>2.5657564063601443E-7</v>
      </c>
      <c r="AA1197">
        <f t="shared" si="292"/>
        <v>179931.09073146101</v>
      </c>
      <c r="AB1197">
        <f t="shared" si="298"/>
        <v>179923.5752560675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2.0092938217062899E-5</v>
      </c>
      <c r="AL1197" s="17">
        <f t="shared" si="293"/>
        <v>1.1167484966028825E-10</v>
      </c>
      <c r="AQ1197">
        <f t="shared" si="300"/>
        <v>1.1167484966028825E-10</v>
      </c>
    </row>
    <row r="1198" spans="1:43" x14ac:dyDescent="0.2">
      <c r="A1198">
        <f>front!A1198</f>
        <v>739.37</v>
      </c>
      <c r="B1198" s="1">
        <f t="shared" si="299"/>
        <v>0.44000000000005457</v>
      </c>
      <c r="C1198">
        <f>front!D1198-front!B1198</f>
        <v>52016.25</v>
      </c>
      <c r="D1198" s="2">
        <f>front!E1198-front!C1198</f>
        <v>53353.3</v>
      </c>
      <c r="E1198" s="2">
        <f>IF(front!F1198-front!C1198&gt;0,front!F1198-front!C1198,0)</f>
        <v>53353.3</v>
      </c>
      <c r="F1198" s="2">
        <f>front!I1198-front!H1198</f>
        <v>11010.899999999998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54713.463022997537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56193.561819239294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56193.561819239294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11017.590687634844</v>
      </c>
      <c r="M1198" s="4"/>
      <c r="N1198" s="4"/>
      <c r="O1198" s="4">
        <f t="shared" si="294"/>
        <v>182378.21007665846</v>
      </c>
      <c r="P1198" s="4">
        <f t="shared" si="295"/>
        <v>18731.187273079766</v>
      </c>
      <c r="Q1198" s="4">
        <f t="shared" si="295"/>
        <v>18731.187273079766</v>
      </c>
      <c r="R1198" s="4">
        <f t="shared" si="296"/>
        <v>3672.5302292116148</v>
      </c>
      <c r="S1198" s="4"/>
      <c r="T1198" s="4"/>
      <c r="U1198" s="4">
        <f t="shared" si="297"/>
        <v>1</v>
      </c>
      <c r="V1198" s="4"/>
      <c r="W1198" s="4"/>
      <c r="X1198">
        <f>IF(front!E1198&gt;$X$2,O1198,P1198)</f>
        <v>182378.21007665846</v>
      </c>
      <c r="Y1198">
        <f t="shared" si="291"/>
        <v>181799.08841455556</v>
      </c>
      <c r="Z1198">
        <f>SUMPRODUCT($B$7:$B$456,Y$7:Y$456,EXP(constants!$B$32+constants!$A$32*ABS($A$7:$A$456-$A1198)))</f>
        <v>2.5023395904107024E-7</v>
      </c>
      <c r="AA1198">
        <f t="shared" si="292"/>
        <v>181799.08841430533</v>
      </c>
      <c r="AB1198">
        <f t="shared" si="298"/>
        <v>181791.57293891182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2.0106617176794165E-5</v>
      </c>
      <c r="AL1198" s="17">
        <f t="shared" si="293"/>
        <v>1.1060258103135879E-10</v>
      </c>
      <c r="AQ1198">
        <f t="shared" si="300"/>
        <v>1.1060258103135879E-10</v>
      </c>
    </row>
    <row r="1199" spans="1:43" x14ac:dyDescent="0.2">
      <c r="A1199">
        <f>front!A1199</f>
        <v>739.82</v>
      </c>
      <c r="B1199" s="1">
        <f t="shared" si="299"/>
        <v>0.45000000000004547</v>
      </c>
      <c r="C1199">
        <f>front!D1199-front!B1199</f>
        <v>52016.25</v>
      </c>
      <c r="D1199" s="2">
        <f>front!E1199-front!C1199</f>
        <v>53353.3</v>
      </c>
      <c r="E1199" s="2">
        <f>IF(front!F1199-front!C1199&gt;0,front!F1199-front!C1199,0)</f>
        <v>53353.3</v>
      </c>
      <c r="F1199" s="2">
        <f>front!I1199-front!H1199</f>
        <v>11010.899999999998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54713.463022997537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56193.561819239294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56193.561819239294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11017.590687634844</v>
      </c>
      <c r="M1199" s="4"/>
      <c r="N1199" s="4"/>
      <c r="O1199" s="4">
        <f t="shared" si="294"/>
        <v>182378.21007665846</v>
      </c>
      <c r="P1199" s="4">
        <f t="shared" si="295"/>
        <v>18731.187273079766</v>
      </c>
      <c r="Q1199" s="4">
        <f t="shared" si="295"/>
        <v>18731.187273079766</v>
      </c>
      <c r="R1199" s="4">
        <f t="shared" si="296"/>
        <v>3672.5302292116148</v>
      </c>
      <c r="S1199" s="4"/>
      <c r="T1199" s="4"/>
      <c r="U1199" s="4">
        <f t="shared" si="297"/>
        <v>1</v>
      </c>
      <c r="V1199" s="4"/>
      <c r="W1199" s="4"/>
      <c r="X1199">
        <f>IF(front!E1199&gt;$X$2,O1199,P1199)</f>
        <v>182378.21007665846</v>
      </c>
      <c r="Y1199">
        <f t="shared" si="291"/>
        <v>181799.08841455556</v>
      </c>
      <c r="Z1199">
        <f>SUMPRODUCT($B$7:$B$456,Y$7:Y$456,EXP(constants!$B$32+constants!$A$32*ABS($A$7:$A$456-$A1199)))</f>
        <v>2.439102467427695E-7</v>
      </c>
      <c r="AA1199">
        <f t="shared" si="292"/>
        <v>181799.08841431164</v>
      </c>
      <c r="AB1199">
        <f t="shared" si="298"/>
        <v>181791.57293891814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2.0120567510082602E-5</v>
      </c>
      <c r="AL1199" s="17">
        <f t="shared" si="293"/>
        <v>1.1067931909496762E-10</v>
      </c>
      <c r="AQ1199">
        <f t="shared" si="300"/>
        <v>1.1067931909496762E-10</v>
      </c>
    </row>
    <row r="1200" spans="1:43" x14ac:dyDescent="0.2">
      <c r="A1200">
        <f>front!A1200</f>
        <v>740.27</v>
      </c>
      <c r="B1200" s="1">
        <f t="shared" si="299"/>
        <v>0.44999999999993179</v>
      </c>
      <c r="C1200">
        <f>front!D1200-front!B1200</f>
        <v>52187.549999999996</v>
      </c>
      <c r="D1200" s="2">
        <f>front!E1200-front!C1200</f>
        <v>52303.8</v>
      </c>
      <c r="E1200" s="2">
        <f>IF(front!F1200-front!C1200&gt;0,front!F1200-front!C1200,0)</f>
        <v>52303.8</v>
      </c>
      <c r="F1200" s="2">
        <f>front!I1200-front!H1200</f>
        <v>8428.9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54902.998955469178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55031.6381036327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55031.6381036327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8420.1253601568133</v>
      </c>
      <c r="M1200" s="4"/>
      <c r="N1200" s="4"/>
      <c r="O1200" s="4">
        <f t="shared" si="294"/>
        <v>183009.99651823059</v>
      </c>
      <c r="P1200" s="4">
        <f t="shared" si="295"/>
        <v>18343.879367877569</v>
      </c>
      <c r="Q1200" s="4">
        <f t="shared" si="295"/>
        <v>18343.879367877569</v>
      </c>
      <c r="R1200" s="4">
        <f t="shared" si="296"/>
        <v>2806.7084533856046</v>
      </c>
      <c r="S1200" s="4"/>
      <c r="T1200" s="4"/>
      <c r="U1200" s="4">
        <f t="shared" si="297"/>
        <v>1</v>
      </c>
      <c r="V1200" s="4"/>
      <c r="W1200" s="4"/>
      <c r="X1200">
        <f>IF(front!E1200&gt;$X$2,O1200,P1200)</f>
        <v>183009.99651823059</v>
      </c>
      <c r="Y1200">
        <f t="shared" si="291"/>
        <v>182430.87485612769</v>
      </c>
      <c r="Z1200">
        <f>SUMPRODUCT($B$7:$B$456,Y$7:Y$456,EXP(constants!$B$32+constants!$A$32*ABS($A$7:$A$456-$A1200)))</f>
        <v>2.3774634223948339E-7</v>
      </c>
      <c r="AA1200">
        <f t="shared" si="292"/>
        <v>182430.87485588994</v>
      </c>
      <c r="AB1200">
        <f t="shared" si="298"/>
        <v>182423.35938049643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2.0134477896619237E-5</v>
      </c>
      <c r="AL1200" s="17">
        <f t="shared" si="293"/>
        <v>1.103722569576355E-10</v>
      </c>
      <c r="AQ1200">
        <f t="shared" si="300"/>
        <v>1.103722569576355E-10</v>
      </c>
    </row>
    <row r="1201" spans="1:43" x14ac:dyDescent="0.2">
      <c r="A1201">
        <f>front!A1201</f>
        <v>740.71</v>
      </c>
      <c r="B1201" s="1">
        <f t="shared" si="299"/>
        <v>0.44000000000005457</v>
      </c>
      <c r="C1201">
        <f>front!D1201-front!B1201</f>
        <v>52187.549999999996</v>
      </c>
      <c r="D1201" s="2">
        <f>front!E1201-front!C1201</f>
        <v>52303.8</v>
      </c>
      <c r="E1201" s="2">
        <f>IF(front!F1201-front!C1201&gt;0,front!F1201-front!C1201,0)</f>
        <v>52303.8</v>
      </c>
      <c r="F1201" s="2">
        <f>front!I1201-front!H1201</f>
        <v>8428.9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54902.998955469178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55031.6381036327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55031.6381036327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8420.1253601568133</v>
      </c>
      <c r="M1201" s="4"/>
      <c r="N1201" s="4"/>
      <c r="O1201" s="4">
        <f t="shared" si="294"/>
        <v>183009.99651823059</v>
      </c>
      <c r="P1201" s="4">
        <f t="shared" si="295"/>
        <v>18343.879367877569</v>
      </c>
      <c r="Q1201" s="4">
        <f t="shared" si="295"/>
        <v>18343.879367877569</v>
      </c>
      <c r="R1201" s="4">
        <f t="shared" si="296"/>
        <v>2806.7084533856046</v>
      </c>
      <c r="S1201" s="4"/>
      <c r="T1201" s="4"/>
      <c r="U1201" s="4">
        <f t="shared" si="297"/>
        <v>1</v>
      </c>
      <c r="V1201" s="4"/>
      <c r="W1201" s="4"/>
      <c r="X1201">
        <f>IF(front!E1201&gt;$X$2,O1201,P1201)</f>
        <v>183009.99651823059</v>
      </c>
      <c r="Y1201">
        <f t="shared" si="291"/>
        <v>182430.87485612769</v>
      </c>
      <c r="Z1201">
        <f>SUMPRODUCT($B$7:$B$456,Y$7:Y$456,EXP(constants!$B$32+constants!$A$32*ABS($A$7:$A$456-$A1201)))</f>
        <v>2.3187005718331807E-7</v>
      </c>
      <c r="AA1201">
        <f t="shared" si="292"/>
        <v>182430.87485589582</v>
      </c>
      <c r="AB1201">
        <f t="shared" si="298"/>
        <v>182423.35938050231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2.0148040546861764E-5</v>
      </c>
      <c r="AL1201" s="17">
        <f t="shared" si="293"/>
        <v>1.1044660407133812E-10</v>
      </c>
      <c r="AQ1201">
        <f t="shared" si="300"/>
        <v>1.1044660407133812E-10</v>
      </c>
    </row>
    <row r="1202" spans="1:43" x14ac:dyDescent="0.2">
      <c r="A1202">
        <f>front!A1202</f>
        <v>741.16</v>
      </c>
      <c r="B1202" s="1">
        <f t="shared" si="299"/>
        <v>0.44999999999993179</v>
      </c>
      <c r="C1202">
        <f>front!D1202-front!B1202</f>
        <v>52206.15</v>
      </c>
      <c r="D1202" s="2">
        <f>front!E1202-front!C1202</f>
        <v>52427.5</v>
      </c>
      <c r="E1202" s="2">
        <f>IF(front!F1202-front!C1202&gt;0,front!F1202-front!C1202,0)</f>
        <v>52427.5</v>
      </c>
      <c r="F1202" s="2">
        <f>front!I1202-front!H1202</f>
        <v>5954.1999999999989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54923.580466139654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55168.533793466704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55168.533793466704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5942.6645703550603</v>
      </c>
      <c r="M1202" s="4"/>
      <c r="N1202" s="4"/>
      <c r="O1202" s="4">
        <f t="shared" si="294"/>
        <v>183078.60155379883</v>
      </c>
      <c r="P1202" s="4">
        <f t="shared" si="295"/>
        <v>18389.511264488901</v>
      </c>
      <c r="Q1202" s="4">
        <f t="shared" si="295"/>
        <v>18389.511264488901</v>
      </c>
      <c r="R1202" s="4">
        <f t="shared" si="296"/>
        <v>1980.8881901183536</v>
      </c>
      <c r="S1202" s="4"/>
      <c r="T1202" s="4"/>
      <c r="U1202" s="4">
        <f t="shared" si="297"/>
        <v>1</v>
      </c>
      <c r="V1202" s="4"/>
      <c r="W1202" s="4"/>
      <c r="X1202">
        <f>IF(front!E1202&gt;$X$2,O1202,P1202)</f>
        <v>183078.60155379883</v>
      </c>
      <c r="Y1202">
        <f t="shared" si="291"/>
        <v>182499.47989169593</v>
      </c>
      <c r="Z1202">
        <f>SUMPRODUCT($B$7:$B$456,Y$7:Y$456,EXP(constants!$B$32+constants!$A$32*ABS($A$7:$A$456-$A1202)))</f>
        <v>2.2601042271229565E-7</v>
      </c>
      <c r="AA1202">
        <f t="shared" si="292"/>
        <v>182499.47989146991</v>
      </c>
      <c r="AB1202">
        <f t="shared" si="298"/>
        <v>182491.9644160764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2.0161871953211585E-5</v>
      </c>
      <c r="AL1202" s="17">
        <f t="shared" si="293"/>
        <v>1.1048087524140569E-10</v>
      </c>
      <c r="AQ1202">
        <f t="shared" si="300"/>
        <v>1.1048087524140569E-10</v>
      </c>
    </row>
    <row r="1203" spans="1:43" x14ac:dyDescent="0.2">
      <c r="A1203">
        <f>front!A1203</f>
        <v>741.61</v>
      </c>
      <c r="B1203" s="1">
        <f t="shared" si="299"/>
        <v>0.45000000000004547</v>
      </c>
      <c r="C1203">
        <f>front!D1203-front!B1203</f>
        <v>52206.15</v>
      </c>
      <c r="D1203" s="2">
        <f>front!E1203-front!C1203</f>
        <v>52427.5</v>
      </c>
      <c r="E1203" s="2">
        <f>IF(front!F1203-front!C1203&gt;0,front!F1203-front!C1203,0)</f>
        <v>52427.5</v>
      </c>
      <c r="F1203" s="2">
        <f>front!I1203-front!H1203</f>
        <v>5954.1999999999989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54923.580466139654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55168.533793466704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55168.533793466704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5942.6645703550603</v>
      </c>
      <c r="M1203" s="4"/>
      <c r="N1203" s="4"/>
      <c r="O1203" s="4">
        <f t="shared" si="294"/>
        <v>183078.60155379883</v>
      </c>
      <c r="P1203" s="4">
        <f t="shared" si="295"/>
        <v>18389.511264488901</v>
      </c>
      <c r="Q1203" s="4">
        <f t="shared" si="295"/>
        <v>18389.511264488901</v>
      </c>
      <c r="R1203" s="4">
        <f t="shared" si="296"/>
        <v>1980.8881901183536</v>
      </c>
      <c r="S1203" s="4"/>
      <c r="T1203" s="4"/>
      <c r="U1203" s="4">
        <f t="shared" si="297"/>
        <v>1</v>
      </c>
      <c r="V1203" s="4"/>
      <c r="W1203" s="4"/>
      <c r="X1203">
        <f>IF(front!E1203&gt;$X$2,O1203,P1203)</f>
        <v>183078.60155379883</v>
      </c>
      <c r="Y1203">
        <f t="shared" si="291"/>
        <v>182499.47989169593</v>
      </c>
      <c r="Z1203">
        <f>SUMPRODUCT($B$7:$B$456,Y$7:Y$456,EXP(constants!$B$32+constants!$A$32*ABS($A$7:$A$456-$A1203)))</f>
        <v>2.2029886823293226E-7</v>
      </c>
      <c r="AA1203">
        <f t="shared" si="292"/>
        <v>182499.47989147564</v>
      </c>
      <c r="AB1203">
        <f t="shared" si="298"/>
        <v>182491.96441608213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2.0175663437993466E-5</v>
      </c>
      <c r="AL1203" s="17">
        <f t="shared" si="293"/>
        <v>1.1055644834855798E-10</v>
      </c>
      <c r="AQ1203">
        <f t="shared" si="300"/>
        <v>1.1055644834855798E-10</v>
      </c>
    </row>
    <row r="1204" spans="1:43" x14ac:dyDescent="0.2">
      <c r="A1204">
        <f>front!A1204</f>
        <v>742.05</v>
      </c>
      <c r="B1204" s="1">
        <f t="shared" si="299"/>
        <v>0.43999999999994088</v>
      </c>
      <c r="C1204">
        <f>front!D1204-front!B1204</f>
        <v>52046.6</v>
      </c>
      <c r="D1204" s="2">
        <f>front!E1204-front!C1204</f>
        <v>52707.9</v>
      </c>
      <c r="E1204" s="2">
        <f>IF(front!F1204-front!C1204&gt;0,front!F1204-front!C1204,0)</f>
        <v>52707.9</v>
      </c>
      <c r="F1204" s="2">
        <f>front!I1204-front!H1204</f>
        <v>5796.8000000000011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54747.042261709379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55478.896053967597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55478.896053967597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5785.3637134714372</v>
      </c>
      <c r="M1204" s="4"/>
      <c r="N1204" s="4"/>
      <c r="O1204" s="4">
        <f t="shared" si="294"/>
        <v>182490.1408723646</v>
      </c>
      <c r="P1204" s="4">
        <f t="shared" si="295"/>
        <v>18492.965351322531</v>
      </c>
      <c r="Q1204" s="4">
        <f t="shared" si="295"/>
        <v>18492.965351322531</v>
      </c>
      <c r="R1204" s="4">
        <f t="shared" si="296"/>
        <v>1928.4545711571457</v>
      </c>
      <c r="S1204" s="4"/>
      <c r="T1204" s="4"/>
      <c r="U1204" s="4">
        <f t="shared" si="297"/>
        <v>1</v>
      </c>
      <c r="V1204" s="4"/>
      <c r="W1204" s="4"/>
      <c r="X1204">
        <f>IF(front!E1204&gt;$X$2,O1204,P1204)</f>
        <v>182490.1408723646</v>
      </c>
      <c r="Y1204">
        <f t="shared" si="291"/>
        <v>181911.0192102617</v>
      </c>
      <c r="Z1204">
        <f>SUMPRODUCT($B$7:$B$456,Y$7:Y$456,EXP(constants!$B$32+constants!$A$32*ABS($A$7:$A$456-$A1204)))</f>
        <v>2.1485382569266482E-7</v>
      </c>
      <c r="AA1204">
        <f t="shared" si="292"/>
        <v>181911.01921004686</v>
      </c>
      <c r="AB1204">
        <f t="shared" si="298"/>
        <v>181903.50373465335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2.0189109852045513E-5</v>
      </c>
      <c r="AL1204" s="17">
        <f t="shared" si="293"/>
        <v>1.1098802077774056E-10</v>
      </c>
      <c r="AQ1204">
        <f t="shared" si="300"/>
        <v>1.1098802077774056E-10</v>
      </c>
    </row>
    <row r="1205" spans="1:43" x14ac:dyDescent="0.2">
      <c r="A1205">
        <f>front!A1205</f>
        <v>742.5</v>
      </c>
      <c r="B1205" s="1">
        <f t="shared" si="299"/>
        <v>0.45000000000004547</v>
      </c>
      <c r="C1205">
        <f>front!D1205-front!B1205</f>
        <v>52046.6</v>
      </c>
      <c r="D1205" s="2">
        <f>front!E1205-front!C1205</f>
        <v>52707.9</v>
      </c>
      <c r="E1205" s="2">
        <f>IF(front!F1205-front!C1205&gt;0,front!F1205-front!C1205,0)</f>
        <v>52707.9</v>
      </c>
      <c r="F1205" s="2">
        <f>front!I1205-front!H1205</f>
        <v>5796.8000000000011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54747.042261709379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55478.896053967597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55478.896053967597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5785.3637134714372</v>
      </c>
      <c r="M1205" s="4"/>
      <c r="N1205" s="4"/>
      <c r="O1205" s="4">
        <f t="shared" si="294"/>
        <v>182490.1408723646</v>
      </c>
      <c r="P1205" s="4">
        <f t="shared" si="295"/>
        <v>18492.965351322531</v>
      </c>
      <c r="Q1205" s="4">
        <f t="shared" si="295"/>
        <v>18492.965351322531</v>
      </c>
      <c r="R1205" s="4">
        <f t="shared" si="296"/>
        <v>1928.4545711571457</v>
      </c>
      <c r="S1205" s="4"/>
      <c r="T1205" s="4"/>
      <c r="U1205" s="4">
        <f t="shared" si="297"/>
        <v>1</v>
      </c>
      <c r="V1205" s="4"/>
      <c r="W1205" s="4"/>
      <c r="X1205">
        <f>IF(front!E1205&gt;$X$2,O1205,P1205)</f>
        <v>182490.1408723646</v>
      </c>
      <c r="Y1205">
        <f t="shared" ref="Y1205:Y1268" si="301">X1205-$U$4</f>
        <v>181911.0192102617</v>
      </c>
      <c r="Z1205">
        <f>SUMPRODUCT($B$7:$B$456,Y$7:Y$456,EXP(constants!$B$32+constants!$A$32*ABS($A$7:$A$456-$A1205)))</f>
        <v>2.0942421180222309E-7</v>
      </c>
      <c r="AA1205">
        <f t="shared" si="292"/>
        <v>181911.01921005227</v>
      </c>
      <c r="AB1205">
        <f t="shared" si="298"/>
        <v>181903.50373465876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2.0202822403236292E-5</v>
      </c>
      <c r="AL1205" s="17">
        <f t="shared" si="293"/>
        <v>1.1106340443395743E-10</v>
      </c>
      <c r="AQ1205">
        <f t="shared" si="300"/>
        <v>1.1106340443395743E-10</v>
      </c>
    </row>
    <row r="1206" spans="1:43" x14ac:dyDescent="0.2">
      <c r="A1206">
        <f>front!A1206</f>
        <v>742.94</v>
      </c>
      <c r="B1206" s="1">
        <f t="shared" si="299"/>
        <v>0.44000000000005457</v>
      </c>
      <c r="C1206">
        <f>front!D1206-front!B1206</f>
        <v>51860.5</v>
      </c>
      <c r="D1206" s="2">
        <f>front!E1206-front!C1206</f>
        <v>53239.6</v>
      </c>
      <c r="E1206" s="2">
        <f>IF(front!F1206-front!C1206&gt;0,front!F1206-front!C1206,0)</f>
        <v>53239.6</v>
      </c>
      <c r="F1206" s="2">
        <f>front!I1206-front!H1206</f>
        <v>7419.7000000000007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54541.152472361711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56067.625671509661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56067.625671509661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7408.6739949550056</v>
      </c>
      <c r="M1206" s="4"/>
      <c r="N1206" s="4"/>
      <c r="O1206" s="4">
        <f t="shared" si="294"/>
        <v>181803.84157453905</v>
      </c>
      <c r="P1206" s="4">
        <f t="shared" si="295"/>
        <v>18689.208557169888</v>
      </c>
      <c r="Q1206" s="4">
        <f t="shared" si="295"/>
        <v>18689.208557169888</v>
      </c>
      <c r="R1206" s="4">
        <f t="shared" si="296"/>
        <v>2469.5579983183352</v>
      </c>
      <c r="S1206" s="4"/>
      <c r="T1206" s="4"/>
      <c r="U1206" s="4">
        <f t="shared" si="297"/>
        <v>1</v>
      </c>
      <c r="V1206" s="4"/>
      <c r="W1206" s="4"/>
      <c r="X1206">
        <f>IF(front!E1206&gt;$X$2,O1206,P1206)</f>
        <v>181803.84157453905</v>
      </c>
      <c r="Y1206">
        <f t="shared" si="301"/>
        <v>181224.71991243615</v>
      </c>
      <c r="Z1206">
        <f>SUMPRODUCT($B$7:$B$456,Y$7:Y$456,EXP(constants!$B$32+constants!$A$32*ABS($A$7:$A$456-$A1206)))</f>
        <v>2.0424795396952435E-7</v>
      </c>
      <c r="AA1206">
        <f t="shared" si="292"/>
        <v>181224.7199122319</v>
      </c>
      <c r="AB1206">
        <f t="shared" si="298"/>
        <v>181217.20443683839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2.0216191651511604E-5</v>
      </c>
      <c r="AL1206" s="17">
        <f t="shared" si="293"/>
        <v>1.115577944949359E-10</v>
      </c>
      <c r="AQ1206">
        <f t="shared" si="300"/>
        <v>1.115577944949359E-10</v>
      </c>
    </row>
    <row r="1207" spans="1:43" x14ac:dyDescent="0.2">
      <c r="A1207">
        <f>front!A1207</f>
        <v>743.39</v>
      </c>
      <c r="B1207" s="1">
        <f t="shared" si="299"/>
        <v>0.44999999999993179</v>
      </c>
      <c r="C1207">
        <f>front!D1207-front!B1207</f>
        <v>51860.5</v>
      </c>
      <c r="D1207" s="2">
        <f>front!E1207-front!C1207</f>
        <v>53239.6</v>
      </c>
      <c r="E1207" s="2">
        <f>IF(front!F1207-front!C1207&gt;0,front!F1207-front!C1207,0)</f>
        <v>53239.6</v>
      </c>
      <c r="F1207" s="2">
        <f>front!I1207-front!H1207</f>
        <v>7419.7000000000007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54541.152472361711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56067.625671509661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56067.625671509661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7408.6739949550056</v>
      </c>
      <c r="M1207" s="4"/>
      <c r="N1207" s="4"/>
      <c r="O1207" s="4">
        <f t="shared" si="294"/>
        <v>181803.84157453905</v>
      </c>
      <c r="P1207" s="4">
        <f t="shared" si="295"/>
        <v>18689.208557169888</v>
      </c>
      <c r="Q1207" s="4">
        <f t="shared" si="295"/>
        <v>18689.208557169888</v>
      </c>
      <c r="R1207" s="4">
        <f t="shared" si="296"/>
        <v>2469.5579983183352</v>
      </c>
      <c r="S1207" s="4"/>
      <c r="T1207" s="4"/>
      <c r="U1207" s="4">
        <f t="shared" si="297"/>
        <v>1</v>
      </c>
      <c r="V1207" s="4"/>
      <c r="W1207" s="4"/>
      <c r="X1207">
        <f>IF(front!E1207&gt;$X$2,O1207,P1207)</f>
        <v>181803.84157453905</v>
      </c>
      <c r="Y1207">
        <f t="shared" si="301"/>
        <v>181224.71991243615</v>
      </c>
      <c r="Z1207">
        <f>SUMPRODUCT($B$7:$B$456,Y$7:Y$456,EXP(constants!$B$32+constants!$A$32*ABS($A$7:$A$456-$A1207)))</f>
        <v>1.9908636317917307E-7</v>
      </c>
      <c r="AA1207">
        <f t="shared" si="292"/>
        <v>181224.71991223705</v>
      </c>
      <c r="AB1207">
        <f t="shared" si="298"/>
        <v>181217.20443684355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2.0229825296477092E-5</v>
      </c>
      <c r="AL1207" s="17">
        <f t="shared" si="293"/>
        <v>1.116330282179551E-10</v>
      </c>
      <c r="AQ1207">
        <f t="shared" si="300"/>
        <v>1.116330282179551E-10</v>
      </c>
    </row>
    <row r="1208" spans="1:43" x14ac:dyDescent="0.2">
      <c r="A1208">
        <f>front!A1208</f>
        <v>743.84</v>
      </c>
      <c r="B1208" s="1">
        <f t="shared" si="299"/>
        <v>0.45000000000004547</v>
      </c>
      <c r="C1208">
        <f>front!D1208-front!B1208</f>
        <v>51978.25</v>
      </c>
      <c r="D1208" s="2">
        <f>front!E1208-front!C1208</f>
        <v>52818.9</v>
      </c>
      <c r="E1208" s="2">
        <f>IF(front!F1208-front!C1208&gt;0,front!F1208-front!C1208,0)</f>
        <v>52818.9</v>
      </c>
      <c r="F1208" s="2">
        <f>front!I1208-front!H1208</f>
        <v>5812.1999999999989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54671.420841422332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55601.777527294871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55601.777527294871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5800.7529086799304</v>
      </c>
      <c r="M1208" s="4"/>
      <c r="N1208" s="4"/>
      <c r="O1208" s="4">
        <f t="shared" si="294"/>
        <v>182238.06947140777</v>
      </c>
      <c r="P1208" s="4">
        <f t="shared" si="295"/>
        <v>18533.925842431625</v>
      </c>
      <c r="Q1208" s="4">
        <f t="shared" si="295"/>
        <v>18533.925842431625</v>
      </c>
      <c r="R1208" s="4">
        <f t="shared" si="296"/>
        <v>1933.5843028933102</v>
      </c>
      <c r="S1208" s="4"/>
      <c r="T1208" s="4"/>
      <c r="U1208" s="4">
        <f t="shared" si="297"/>
        <v>1</v>
      </c>
      <c r="V1208" s="4"/>
      <c r="W1208" s="4"/>
      <c r="X1208">
        <f>IF(front!E1208&gt;$X$2,O1208,P1208)</f>
        <v>182238.06947140777</v>
      </c>
      <c r="Y1208">
        <f t="shared" si="301"/>
        <v>181658.94780930487</v>
      </c>
      <c r="Z1208">
        <f>SUMPRODUCT($B$7:$B$456,Y$7:Y$456,EXP(constants!$B$32+constants!$A$32*ABS($A$7:$A$456-$A1208)))</f>
        <v>1.9405521197937356E-7</v>
      </c>
      <c r="AA1208">
        <f t="shared" si="292"/>
        <v>181658.9478091108</v>
      </c>
      <c r="AB1208">
        <f t="shared" si="298"/>
        <v>181651.4323337173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2.0243419054520694E-5</v>
      </c>
      <c r="AL1208" s="17">
        <f t="shared" si="293"/>
        <v>1.1144100982001012E-10</v>
      </c>
      <c r="AQ1208">
        <f t="shared" si="300"/>
        <v>1.1144100982001012E-10</v>
      </c>
    </row>
    <row r="1209" spans="1:43" x14ac:dyDescent="0.2">
      <c r="A1209">
        <f>front!A1209</f>
        <v>744.28</v>
      </c>
      <c r="B1209" s="1">
        <f t="shared" si="299"/>
        <v>0.43999999999994088</v>
      </c>
      <c r="C1209">
        <f>front!D1209-front!B1209</f>
        <v>51978.25</v>
      </c>
      <c r="D1209" s="2">
        <f>front!E1209-front!C1209</f>
        <v>52818.9</v>
      </c>
      <c r="E1209" s="2">
        <f>IF(front!F1209-front!C1209&gt;0,front!F1209-front!C1209,0)</f>
        <v>52818.9</v>
      </c>
      <c r="F1209" s="2">
        <f>front!I1209-front!H1209</f>
        <v>5812.1999999999989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54671.420841422332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55601.777527294871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55601.777527294871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5800.7529086799304</v>
      </c>
      <c r="M1209" s="4"/>
      <c r="N1209" s="4"/>
      <c r="O1209" s="4">
        <f t="shared" si="294"/>
        <v>182238.06947140777</v>
      </c>
      <c r="P1209" s="4">
        <f t="shared" si="295"/>
        <v>18533.925842431625</v>
      </c>
      <c r="Q1209" s="4">
        <f t="shared" si="295"/>
        <v>18533.925842431625</v>
      </c>
      <c r="R1209" s="4">
        <f t="shared" si="296"/>
        <v>1933.5843028933102</v>
      </c>
      <c r="S1209" s="4"/>
      <c r="T1209" s="4"/>
      <c r="U1209" s="4">
        <f t="shared" si="297"/>
        <v>1</v>
      </c>
      <c r="V1209" s="4"/>
      <c r="W1209" s="4"/>
      <c r="X1209">
        <f>IF(front!E1209&gt;$X$2,O1209,P1209)</f>
        <v>182238.06947140777</v>
      </c>
      <c r="Y1209">
        <f t="shared" si="301"/>
        <v>181658.94780930487</v>
      </c>
      <c r="Z1209">
        <f>SUMPRODUCT($B$7:$B$456,Y$7:Y$456,EXP(constants!$B$32+constants!$A$32*ABS($A$7:$A$456-$A1209)))</f>
        <v>1.8925882381422393E-7</v>
      </c>
      <c r="AA1209">
        <f t="shared" si="292"/>
        <v>181658.94780911561</v>
      </c>
      <c r="AB1209">
        <f t="shared" si="298"/>
        <v>181651.4323337221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2.0256672167473452E-5</v>
      </c>
      <c r="AL1209" s="17">
        <f t="shared" si="293"/>
        <v>1.1151396885359416E-10</v>
      </c>
      <c r="AQ1209">
        <f t="shared" si="300"/>
        <v>1.1151396885359416E-10</v>
      </c>
    </row>
    <row r="1210" spans="1:43" x14ac:dyDescent="0.2">
      <c r="A1210">
        <f>front!A1210</f>
        <v>744.73</v>
      </c>
      <c r="B1210" s="1">
        <f t="shared" si="299"/>
        <v>0.45000000000004547</v>
      </c>
      <c r="C1210">
        <f>front!D1210-front!B1210</f>
        <v>52171.65</v>
      </c>
      <c r="D1210" s="2">
        <f>front!E1210-front!C1210</f>
        <v>52149.8</v>
      </c>
      <c r="E1210" s="2">
        <f>IF(front!F1210-front!C1210&gt;0,front!F1210-front!C1210,0)</f>
        <v>52149.8</v>
      </c>
      <c r="F1210" s="2">
        <f>front!I1210-front!H1210</f>
        <v>6141.4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54885.405308108107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54861.228210574387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54861.228210574387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6129.7805185091775</v>
      </c>
      <c r="M1210" s="4"/>
      <c r="N1210" s="4"/>
      <c r="O1210" s="4">
        <f t="shared" si="294"/>
        <v>182951.35102702703</v>
      </c>
      <c r="P1210" s="4">
        <f t="shared" si="295"/>
        <v>18287.076070191462</v>
      </c>
      <c r="Q1210" s="4">
        <f t="shared" si="295"/>
        <v>18287.076070191462</v>
      </c>
      <c r="R1210" s="4">
        <f t="shared" si="296"/>
        <v>2043.2601728363925</v>
      </c>
      <c r="S1210" s="4"/>
      <c r="T1210" s="4"/>
      <c r="U1210" s="4">
        <f t="shared" si="297"/>
        <v>1</v>
      </c>
      <c r="V1210" s="4"/>
      <c r="W1210" s="4"/>
      <c r="X1210">
        <f>IF(front!E1210&gt;$X$2,O1210,P1210)</f>
        <v>182951.35102702703</v>
      </c>
      <c r="Y1210">
        <f t="shared" si="301"/>
        <v>182372.22936492413</v>
      </c>
      <c r="Z1210">
        <f>SUMPRODUCT($B$7:$B$456,Y$7:Y$456,EXP(constants!$B$32+constants!$A$32*ABS($A$7:$A$456-$A1210)))</f>
        <v>1.8447602632221965E-7</v>
      </c>
      <c r="AA1210">
        <f t="shared" si="292"/>
        <v>182372.22936473964</v>
      </c>
      <c r="AB1210">
        <f t="shared" si="298"/>
        <v>182364.71388934614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2.0270187054943248E-5</v>
      </c>
      <c r="AL1210" s="17">
        <f t="shared" si="293"/>
        <v>1.1115191432944993E-10</v>
      </c>
      <c r="AQ1210">
        <f t="shared" si="300"/>
        <v>1.1115191432944993E-10</v>
      </c>
    </row>
    <row r="1211" spans="1:43" x14ac:dyDescent="0.2">
      <c r="A1211">
        <f>front!A1211</f>
        <v>745.18</v>
      </c>
      <c r="B1211" s="1">
        <f t="shared" si="299"/>
        <v>0.44999999999993179</v>
      </c>
      <c r="C1211">
        <f>front!D1211-front!B1211</f>
        <v>52171.65</v>
      </c>
      <c r="D1211" s="2">
        <f>front!E1211-front!C1211</f>
        <v>52149.8</v>
      </c>
      <c r="E1211" s="2">
        <f>IF(front!F1211-front!C1211&gt;0,front!F1211-front!C1211,0)</f>
        <v>52149.8</v>
      </c>
      <c r="F1211" s="2">
        <f>front!I1211-front!H1211</f>
        <v>6141.4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54885.405308108107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54861.228210574387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54861.228210574387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6129.7805185091775</v>
      </c>
      <c r="M1211" s="4"/>
      <c r="N1211" s="4"/>
      <c r="O1211" s="4">
        <f t="shared" si="294"/>
        <v>182951.35102702703</v>
      </c>
      <c r="P1211" s="4">
        <f t="shared" si="295"/>
        <v>18287.076070191462</v>
      </c>
      <c r="Q1211" s="4">
        <f t="shared" si="295"/>
        <v>18287.076070191462</v>
      </c>
      <c r="R1211" s="4">
        <f t="shared" si="296"/>
        <v>2043.2601728363925</v>
      </c>
      <c r="S1211" s="4"/>
      <c r="T1211" s="4"/>
      <c r="U1211" s="4">
        <f t="shared" si="297"/>
        <v>1</v>
      </c>
      <c r="V1211" s="4"/>
      <c r="W1211" s="4"/>
      <c r="X1211">
        <f>IF(front!E1211&gt;$X$2,O1211,P1211)</f>
        <v>182951.35102702703</v>
      </c>
      <c r="Y1211">
        <f t="shared" si="301"/>
        <v>182372.22936492413</v>
      </c>
      <c r="Z1211">
        <f>SUMPRODUCT($B$7:$B$456,Y$7:Y$456,EXP(constants!$B$32+constants!$A$32*ABS($A$7:$A$456-$A1211)))</f>
        <v>1.7981409585976112E-7</v>
      </c>
      <c r="AA1211">
        <f t="shared" si="292"/>
        <v>182372.22936474433</v>
      </c>
      <c r="AB1211">
        <f t="shared" si="298"/>
        <v>182364.71388935082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2.0283662071798002E-5</v>
      </c>
      <c r="AL1211" s="17">
        <f t="shared" si="293"/>
        <v>1.1122580481279424E-10</v>
      </c>
      <c r="AQ1211">
        <f t="shared" si="300"/>
        <v>1.1122580481279424E-10</v>
      </c>
    </row>
    <row r="1212" spans="1:43" x14ac:dyDescent="0.2">
      <c r="A1212">
        <f>front!A1212</f>
        <v>745.62</v>
      </c>
      <c r="B1212" s="1">
        <f t="shared" si="299"/>
        <v>0.44000000000005457</v>
      </c>
      <c r="C1212">
        <f>front!D1212-front!B1212</f>
        <v>52405.299999999996</v>
      </c>
      <c r="D1212" s="2">
        <f>front!E1212-front!C1212</f>
        <v>52137.4</v>
      </c>
      <c r="E1212" s="2">
        <f>IF(front!F1212-front!C1212&gt;0,front!F1212-front!C1212,0)</f>
        <v>52137.4</v>
      </c>
      <c r="F1212" s="2">
        <f>front!I1212-front!H1212</f>
        <v>6391.1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55143.964635006996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54847.507741692767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54847.507741692767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6379.429581579574</v>
      </c>
      <c r="M1212" s="4"/>
      <c r="N1212" s="4"/>
      <c r="O1212" s="4">
        <f t="shared" si="294"/>
        <v>183813.2154500233</v>
      </c>
      <c r="P1212" s="4">
        <f t="shared" si="295"/>
        <v>18282.502580564254</v>
      </c>
      <c r="Q1212" s="4">
        <f t="shared" si="295"/>
        <v>18282.502580564254</v>
      </c>
      <c r="R1212" s="4">
        <f t="shared" si="296"/>
        <v>2126.4765271931915</v>
      </c>
      <c r="S1212" s="4"/>
      <c r="T1212" s="4"/>
      <c r="U1212" s="4">
        <f t="shared" si="297"/>
        <v>1</v>
      </c>
      <c r="V1212" s="4"/>
      <c r="W1212" s="4"/>
      <c r="X1212">
        <f>IF(front!E1212&gt;$X$2,O1212,P1212)</f>
        <v>183813.2154500233</v>
      </c>
      <c r="Y1212">
        <f t="shared" si="301"/>
        <v>183234.0937879204</v>
      </c>
      <c r="Z1212">
        <f>SUMPRODUCT($B$7:$B$456,Y$7:Y$456,EXP(constants!$B$32+constants!$A$32*ABS($A$7:$A$456-$A1212)))</f>
        <v>1.7536969989372673E-7</v>
      </c>
      <c r="AA1212">
        <f t="shared" si="292"/>
        <v>183234.09378774502</v>
      </c>
      <c r="AB1212">
        <f t="shared" si="298"/>
        <v>183226.57831235151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2.0296799096920308E-5</v>
      </c>
      <c r="AL1212" s="17">
        <f t="shared" si="293"/>
        <v>1.1077431715348513E-10</v>
      </c>
      <c r="AQ1212">
        <f t="shared" si="300"/>
        <v>1.1077431715348513E-10</v>
      </c>
    </row>
    <row r="1213" spans="1:43" x14ac:dyDescent="0.2">
      <c r="A1213">
        <f>front!A1213</f>
        <v>746.07</v>
      </c>
      <c r="B1213" s="1">
        <f t="shared" si="299"/>
        <v>0.45000000000004547</v>
      </c>
      <c r="C1213">
        <f>front!D1213-front!B1213</f>
        <v>52405.299999999996</v>
      </c>
      <c r="D1213" s="2">
        <f>front!E1213-front!C1213</f>
        <v>52137.4</v>
      </c>
      <c r="E1213" s="2">
        <f>IF(front!F1213-front!C1213&gt;0,front!F1213-front!C1213,0)</f>
        <v>52137.4</v>
      </c>
      <c r="F1213" s="2">
        <f>front!I1213-front!H1213</f>
        <v>6391.1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55143.964635006996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54847.507741692767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54847.507741692767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6379.429581579574</v>
      </c>
      <c r="M1213" s="4"/>
      <c r="N1213" s="4"/>
      <c r="O1213" s="4">
        <f t="shared" si="294"/>
        <v>183813.2154500233</v>
      </c>
      <c r="P1213" s="4">
        <f t="shared" si="295"/>
        <v>18282.502580564254</v>
      </c>
      <c r="Q1213" s="4">
        <f t="shared" si="295"/>
        <v>18282.502580564254</v>
      </c>
      <c r="R1213" s="4">
        <f t="shared" si="296"/>
        <v>2126.4765271931915</v>
      </c>
      <c r="S1213" s="4"/>
      <c r="T1213" s="4"/>
      <c r="U1213" s="4">
        <f t="shared" si="297"/>
        <v>1</v>
      </c>
      <c r="V1213" s="4"/>
      <c r="W1213" s="4"/>
      <c r="X1213">
        <f>IF(front!E1213&gt;$X$2,O1213,P1213)</f>
        <v>183813.2154500233</v>
      </c>
      <c r="Y1213">
        <f t="shared" si="301"/>
        <v>183234.0937879204</v>
      </c>
      <c r="Z1213">
        <f>SUMPRODUCT($B$7:$B$456,Y$7:Y$456,EXP(constants!$B$32+constants!$A$32*ABS($A$7:$A$456-$A1213)))</f>
        <v>1.7093789722306995E-7</v>
      </c>
      <c r="AA1213">
        <f t="shared" si="292"/>
        <v>183234.09378774947</v>
      </c>
      <c r="AB1213">
        <f t="shared" si="298"/>
        <v>183226.57831235597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2.0310195272032414E-5</v>
      </c>
      <c r="AL1213" s="17">
        <f t="shared" si="293"/>
        <v>1.1084742977303521E-10</v>
      </c>
      <c r="AQ1213">
        <f t="shared" si="300"/>
        <v>1.1084742977303521E-10</v>
      </c>
    </row>
    <row r="1214" spans="1:43" x14ac:dyDescent="0.2">
      <c r="A1214">
        <f>front!A1214</f>
        <v>746.51</v>
      </c>
      <c r="B1214" s="1">
        <f t="shared" si="299"/>
        <v>0.43999999999994088</v>
      </c>
      <c r="C1214">
        <f>front!D1214-front!B1214</f>
        <v>52297.15</v>
      </c>
      <c r="D1214" s="2">
        <f>front!E1214-front!C1214</f>
        <v>53792.3</v>
      </c>
      <c r="E1214" s="2">
        <f>IF(front!F1214-front!C1214&gt;0,front!F1214-front!C1214,0)</f>
        <v>53792.3</v>
      </c>
      <c r="F1214" s="2">
        <f>front!I1214-front!H1214</f>
        <v>6059.9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55024.279086295668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56679.961384863615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56679.961384863615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6048.3124532613801</v>
      </c>
      <c r="M1214" s="4"/>
      <c r="N1214" s="4"/>
      <c r="O1214" s="4">
        <f t="shared" si="294"/>
        <v>183414.26362098558</v>
      </c>
      <c r="P1214" s="4">
        <f t="shared" si="295"/>
        <v>18893.320461621206</v>
      </c>
      <c r="Q1214" s="4">
        <f t="shared" si="295"/>
        <v>18893.320461621206</v>
      </c>
      <c r="R1214" s="4">
        <f t="shared" si="296"/>
        <v>2016.1041510871266</v>
      </c>
      <c r="S1214" s="4"/>
      <c r="T1214" s="4"/>
      <c r="U1214" s="4">
        <f t="shared" si="297"/>
        <v>1</v>
      </c>
      <c r="V1214" s="4"/>
      <c r="W1214" s="4"/>
      <c r="X1214">
        <f>IF(front!E1214&gt;$X$2,O1214,P1214)</f>
        <v>183414.26362098558</v>
      </c>
      <c r="Y1214">
        <f t="shared" si="301"/>
        <v>182835.14195888268</v>
      </c>
      <c r="Z1214">
        <f>SUMPRODUCT($B$7:$B$456,Y$7:Y$456,EXP(constants!$B$32+constants!$A$32*ABS($A$7:$A$456-$A1214)))</f>
        <v>1.6671289085063894E-7</v>
      </c>
      <c r="AA1214">
        <f t="shared" si="292"/>
        <v>182835.14195871598</v>
      </c>
      <c r="AB1214">
        <f t="shared" si="298"/>
        <v>182827.62648332247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2.0323255215306677E-5</v>
      </c>
      <c r="AL1214" s="17">
        <f t="shared" si="293"/>
        <v>1.1116074526713042E-10</v>
      </c>
      <c r="AQ1214">
        <f t="shared" si="300"/>
        <v>1.1116074526713042E-10</v>
      </c>
    </row>
    <row r="1215" spans="1:43" x14ac:dyDescent="0.2">
      <c r="A1215">
        <f>front!A1215</f>
        <v>746.96</v>
      </c>
      <c r="B1215" s="1">
        <f t="shared" si="299"/>
        <v>0.45000000000004547</v>
      </c>
      <c r="C1215">
        <f>front!D1215-front!B1215</f>
        <v>52297.15</v>
      </c>
      <c r="D1215" s="2">
        <f>front!E1215-front!C1215</f>
        <v>53792.3</v>
      </c>
      <c r="E1215" s="2">
        <f>IF(front!F1215-front!C1215&gt;0,front!F1215-front!C1215,0)</f>
        <v>53792.3</v>
      </c>
      <c r="F1215" s="2">
        <f>front!I1215-front!H1215</f>
        <v>6059.9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55024.279086295668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56679.961384863615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56679.961384863615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6048.3124532613801</v>
      </c>
      <c r="M1215" s="4"/>
      <c r="N1215" s="4"/>
      <c r="O1215" s="4">
        <f t="shared" si="294"/>
        <v>183414.26362098558</v>
      </c>
      <c r="P1215" s="4">
        <f t="shared" si="295"/>
        <v>18893.320461621206</v>
      </c>
      <c r="Q1215" s="4">
        <f t="shared" si="295"/>
        <v>18893.320461621206</v>
      </c>
      <c r="R1215" s="4">
        <f t="shared" si="296"/>
        <v>2016.1041510871266</v>
      </c>
      <c r="S1215" s="4"/>
      <c r="T1215" s="4"/>
      <c r="U1215" s="4">
        <f t="shared" si="297"/>
        <v>1</v>
      </c>
      <c r="V1215" s="4"/>
      <c r="W1215" s="4"/>
      <c r="X1215">
        <f>IF(front!E1215&gt;$X$2,O1215,P1215)</f>
        <v>183414.26362098558</v>
      </c>
      <c r="Y1215">
        <f t="shared" si="301"/>
        <v>182835.14195888268</v>
      </c>
      <c r="Z1215">
        <f>SUMPRODUCT($B$7:$B$456,Y$7:Y$456,EXP(constants!$B$32+constants!$A$32*ABS($A$7:$A$456-$A1215)))</f>
        <v>1.624998561282638E-7</v>
      </c>
      <c r="AA1215">
        <f t="shared" si="292"/>
        <v>182835.1419587202</v>
      </c>
      <c r="AB1215">
        <f t="shared" si="298"/>
        <v>182827.62648332669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2.0336572563978339E-5</v>
      </c>
      <c r="AL1215" s="17">
        <f t="shared" si="293"/>
        <v>1.1123358627550181E-10</v>
      </c>
      <c r="AQ1215">
        <f t="shared" si="300"/>
        <v>1.1123358627550181E-10</v>
      </c>
    </row>
    <row r="1216" spans="1:43" x14ac:dyDescent="0.2">
      <c r="A1216">
        <f>front!A1216</f>
        <v>747.4</v>
      </c>
      <c r="B1216" s="1">
        <f t="shared" si="299"/>
        <v>0.43999999999994088</v>
      </c>
      <c r="C1216">
        <f>front!D1216-front!B1216</f>
        <v>51742.9</v>
      </c>
      <c r="D1216" s="2">
        <f>front!E1216-front!C1216</f>
        <v>53409.2</v>
      </c>
      <c r="E1216" s="2">
        <f>IF(front!F1216-front!C1216&gt;0,front!F1216-front!C1216,0)</f>
        <v>53409.2</v>
      </c>
      <c r="F1216" s="2">
        <f>front!I1216-front!H1216</f>
        <v>6620.3999999999978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54411.060512987206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56255.483416189425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56255.483416189425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6608.748834000633</v>
      </c>
      <c r="M1216" s="4"/>
      <c r="N1216" s="4"/>
      <c r="O1216" s="4">
        <f t="shared" si="294"/>
        <v>181370.20170995736</v>
      </c>
      <c r="P1216" s="4">
        <f t="shared" si="295"/>
        <v>18751.827805396475</v>
      </c>
      <c r="Q1216" s="4">
        <f t="shared" si="295"/>
        <v>18751.827805396475</v>
      </c>
      <c r="R1216" s="4">
        <f t="shared" si="296"/>
        <v>2202.9162780002112</v>
      </c>
      <c r="S1216" s="4"/>
      <c r="T1216" s="4"/>
      <c r="U1216" s="4">
        <f t="shared" si="297"/>
        <v>1</v>
      </c>
      <c r="V1216" s="4"/>
      <c r="W1216" s="4"/>
      <c r="X1216">
        <f>IF(front!E1216&gt;$X$2,O1216,P1216)</f>
        <v>181370.20170995736</v>
      </c>
      <c r="Y1216">
        <f t="shared" si="301"/>
        <v>180791.08004785446</v>
      </c>
      <c r="Z1216">
        <f>SUMPRODUCT($B$7:$B$456,Y$7:Y$456,EXP(constants!$B$32+constants!$A$32*ABS($A$7:$A$456-$A1216)))</f>
        <v>1.5848340957770697E-7</v>
      </c>
      <c r="AA1216">
        <f t="shared" si="292"/>
        <v>180791.08004769598</v>
      </c>
      <c r="AB1216">
        <f t="shared" si="298"/>
        <v>180783.56457230248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2.0349555438840492E-5</v>
      </c>
      <c r="AL1216" s="17">
        <f t="shared" si="293"/>
        <v>1.1256308330341557E-10</v>
      </c>
      <c r="AQ1216">
        <f t="shared" si="300"/>
        <v>1.1256308330341557E-10</v>
      </c>
    </row>
    <row r="1217" spans="1:43" x14ac:dyDescent="0.2">
      <c r="A1217">
        <f>front!A1217</f>
        <v>747.85</v>
      </c>
      <c r="B1217" s="1">
        <f t="shared" si="299"/>
        <v>0.45000000000004547</v>
      </c>
      <c r="C1217">
        <f>front!D1217-front!B1217</f>
        <v>51742.9</v>
      </c>
      <c r="D1217" s="2">
        <f>front!E1217-front!C1217</f>
        <v>53409.2</v>
      </c>
      <c r="E1217" s="2">
        <f>IF(front!F1217-front!C1217&gt;0,front!F1217-front!C1217,0)</f>
        <v>53409.2</v>
      </c>
      <c r="F1217" s="2">
        <f>front!I1217-front!H1217</f>
        <v>6620.3999999999978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54411.060512987206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56255.483416189425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56255.483416189425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6608.748834000633</v>
      </c>
      <c r="M1217" s="4"/>
      <c r="N1217" s="4"/>
      <c r="O1217" s="4">
        <f t="shared" si="294"/>
        <v>181370.20170995736</v>
      </c>
      <c r="P1217" s="4">
        <f t="shared" si="295"/>
        <v>18751.827805396475</v>
      </c>
      <c r="Q1217" s="4">
        <f t="shared" si="295"/>
        <v>18751.827805396475</v>
      </c>
      <c r="R1217" s="4">
        <f t="shared" si="296"/>
        <v>2202.9162780002112</v>
      </c>
      <c r="S1217" s="4"/>
      <c r="T1217" s="4"/>
      <c r="U1217" s="4">
        <f t="shared" si="297"/>
        <v>1</v>
      </c>
      <c r="V1217" s="4"/>
      <c r="W1217" s="4"/>
      <c r="X1217">
        <f>IF(front!E1217&gt;$X$2,O1217,P1217)</f>
        <v>181370.20170995736</v>
      </c>
      <c r="Y1217">
        <f t="shared" si="301"/>
        <v>180791.08004785446</v>
      </c>
      <c r="Z1217">
        <f>SUMPRODUCT($B$7:$B$456,Y$7:Y$456,EXP(constants!$B$32+constants!$A$32*ABS($A$7:$A$456-$A1217)))</f>
        <v>1.5447834371828581E-7</v>
      </c>
      <c r="AA1217">
        <f t="shared" si="292"/>
        <v>180791.08004769997</v>
      </c>
      <c r="AB1217">
        <f t="shared" si="298"/>
        <v>180783.56457230647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2.0362793973241726E-5</v>
      </c>
      <c r="AL1217" s="17">
        <f t="shared" si="293"/>
        <v>1.1263631194249072E-10</v>
      </c>
      <c r="AQ1217">
        <f t="shared" si="300"/>
        <v>1.1263631194249072E-10</v>
      </c>
    </row>
    <row r="1218" spans="1:43" x14ac:dyDescent="0.2">
      <c r="A1218">
        <f>front!A1218</f>
        <v>748.3</v>
      </c>
      <c r="B1218" s="1">
        <f t="shared" si="299"/>
        <v>0.44999999999993179</v>
      </c>
      <c r="C1218">
        <f>front!D1218-front!B1218</f>
        <v>51698.2</v>
      </c>
      <c r="D1218" s="2">
        <f>front!E1218-front!C1218</f>
        <v>52806.400000000001</v>
      </c>
      <c r="E1218" s="2">
        <f>IF(front!F1218-front!C1218&gt;0,front!F1218-front!C1218,0)</f>
        <v>52806.400000000001</v>
      </c>
      <c r="F1218" s="2">
        <f>front!I1218-front!H1218</f>
        <v>5356.1999999999989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54361.614983260632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55587.938916565312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55587.938916565312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5345.1671785800354</v>
      </c>
      <c r="M1218" s="4"/>
      <c r="N1218" s="4"/>
      <c r="O1218" s="4">
        <f t="shared" si="294"/>
        <v>181205.38327753544</v>
      </c>
      <c r="P1218" s="4">
        <f t="shared" si="295"/>
        <v>18529.31297218844</v>
      </c>
      <c r="Q1218" s="4">
        <f t="shared" si="295"/>
        <v>18529.31297218844</v>
      </c>
      <c r="R1218" s="4">
        <f t="shared" si="296"/>
        <v>1781.7223928600117</v>
      </c>
      <c r="S1218" s="4"/>
      <c r="T1218" s="4"/>
      <c r="U1218" s="4">
        <f t="shared" si="297"/>
        <v>1</v>
      </c>
      <c r="V1218" s="4"/>
      <c r="W1218" s="4"/>
      <c r="X1218">
        <f>IF(front!E1218&gt;$X$2,O1218,P1218)</f>
        <v>181205.38327753544</v>
      </c>
      <c r="Y1218">
        <f t="shared" si="301"/>
        <v>180626.26161543254</v>
      </c>
      <c r="Z1218">
        <f>SUMPRODUCT($B$7:$B$456,Y$7:Y$456,EXP(constants!$B$32+constants!$A$32*ABS($A$7:$A$456-$A1218)))</f>
        <v>1.5057449067717302E-7</v>
      </c>
      <c r="AA1218">
        <f t="shared" si="292"/>
        <v>180626.26161528195</v>
      </c>
      <c r="AB1218">
        <f t="shared" si="298"/>
        <v>180618.74613988845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2.0375992661361208E-5</v>
      </c>
      <c r="AL1218" s="17">
        <f t="shared" si="293"/>
        <v>1.1281216981530859E-10</v>
      </c>
      <c r="AQ1218">
        <f t="shared" si="300"/>
        <v>1.1281216981530859E-10</v>
      </c>
    </row>
    <row r="1219" spans="1:43" x14ac:dyDescent="0.2">
      <c r="A1219">
        <f>front!A1219</f>
        <v>748.74</v>
      </c>
      <c r="B1219" s="1">
        <f t="shared" si="299"/>
        <v>0.44000000000005457</v>
      </c>
      <c r="C1219">
        <f>front!D1219-front!B1219</f>
        <v>51698.2</v>
      </c>
      <c r="D1219" s="2">
        <f>front!E1219-front!C1219</f>
        <v>52806.400000000001</v>
      </c>
      <c r="E1219" s="2">
        <f>IF(front!F1219-front!C1219&gt;0,front!F1219-front!C1219,0)</f>
        <v>52806.400000000001</v>
      </c>
      <c r="F1219" s="2">
        <f>front!I1219-front!H1219</f>
        <v>5356.1999999999989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54361.614983260632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55587.938916565312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55587.938916565312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5345.1671785800354</v>
      </c>
      <c r="M1219" s="4"/>
      <c r="N1219" s="4"/>
      <c r="O1219" s="4">
        <f t="shared" si="294"/>
        <v>181205.38327753544</v>
      </c>
      <c r="P1219" s="4">
        <f t="shared" si="295"/>
        <v>18529.31297218844</v>
      </c>
      <c r="Q1219" s="4">
        <f t="shared" si="295"/>
        <v>18529.31297218844</v>
      </c>
      <c r="R1219" s="4">
        <f t="shared" si="296"/>
        <v>1781.7223928600117</v>
      </c>
      <c r="S1219" s="4"/>
      <c r="T1219" s="4"/>
      <c r="U1219" s="4">
        <f t="shared" si="297"/>
        <v>1</v>
      </c>
      <c r="V1219" s="4"/>
      <c r="W1219" s="4"/>
      <c r="X1219">
        <f>IF(front!E1219&gt;$X$2,O1219,P1219)</f>
        <v>181205.38327753544</v>
      </c>
      <c r="Y1219">
        <f t="shared" si="301"/>
        <v>180626.26161543254</v>
      </c>
      <c r="Z1219">
        <f>SUMPRODUCT($B$7:$B$456,Y$7:Y$456,EXP(constants!$B$32+constants!$A$32*ABS($A$7:$A$456-$A1219)))</f>
        <v>1.4685279880561238E-7</v>
      </c>
      <c r="AA1219">
        <f t="shared" si="292"/>
        <v>180626.26161528568</v>
      </c>
      <c r="AB1219">
        <f t="shared" si="298"/>
        <v>180618.74613989217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2.0388859519190951E-5</v>
      </c>
      <c r="AL1219" s="17">
        <f t="shared" si="293"/>
        <v>1.128834074808572E-10</v>
      </c>
      <c r="AQ1219">
        <f t="shared" si="300"/>
        <v>1.128834074808572E-10</v>
      </c>
    </row>
    <row r="1220" spans="1:43" x14ac:dyDescent="0.2">
      <c r="A1220">
        <f>front!A1220</f>
        <v>749.19</v>
      </c>
      <c r="B1220" s="1">
        <f t="shared" si="299"/>
        <v>0.45000000000004547</v>
      </c>
      <c r="C1220">
        <f>front!D1220-front!B1220</f>
        <v>51938</v>
      </c>
      <c r="D1220" s="2">
        <f>front!E1220-front!C1220</f>
        <v>52396</v>
      </c>
      <c r="E1220" s="2">
        <f>IF(front!F1220-front!C1220&gt;0,front!F1220-front!C1220,0)</f>
        <v>52396</v>
      </c>
      <c r="F1220" s="2">
        <f>front!I1220-front!H1220</f>
        <v>6447.0000000000018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54626.890542487796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55133.672277622063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55133.672277622063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6435.3282681089067</v>
      </c>
      <c r="M1220" s="4"/>
      <c r="N1220" s="4"/>
      <c r="O1220" s="4">
        <f t="shared" si="294"/>
        <v>182089.63514162597</v>
      </c>
      <c r="P1220" s="4">
        <f t="shared" si="295"/>
        <v>18377.890759207356</v>
      </c>
      <c r="Q1220" s="4">
        <f t="shared" si="295"/>
        <v>18377.890759207356</v>
      </c>
      <c r="R1220" s="4">
        <f t="shared" si="296"/>
        <v>2145.1094227029689</v>
      </c>
      <c r="S1220" s="4"/>
      <c r="T1220" s="4"/>
      <c r="U1220" s="4">
        <f t="shared" si="297"/>
        <v>1</v>
      </c>
      <c r="V1220" s="4"/>
      <c r="W1220" s="4"/>
      <c r="X1220">
        <f>IF(front!E1220&gt;$X$2,O1220,P1220)</f>
        <v>182089.63514162597</v>
      </c>
      <c r="Y1220">
        <f t="shared" si="301"/>
        <v>181510.51347952307</v>
      </c>
      <c r="Z1220">
        <f>SUMPRODUCT($B$7:$B$456,Y$7:Y$456,EXP(constants!$B$32+constants!$A$32*ABS($A$7:$A$456-$A1220)))</f>
        <v>1.4314165243121278E-7</v>
      </c>
      <c r="AA1220">
        <f t="shared" si="292"/>
        <v>181510.51347937994</v>
      </c>
      <c r="AB1220">
        <f t="shared" si="298"/>
        <v>181502.99800398643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2.0401979405364413E-5</v>
      </c>
      <c r="AL1220" s="17">
        <f t="shared" si="293"/>
        <v>1.1240574331954735E-10</v>
      </c>
      <c r="AQ1220">
        <f t="shared" si="300"/>
        <v>1.1240574331954735E-10</v>
      </c>
    </row>
    <row r="1221" spans="1:43" x14ac:dyDescent="0.2">
      <c r="A1221">
        <f>front!A1221</f>
        <v>749.63</v>
      </c>
      <c r="B1221" s="1">
        <f t="shared" si="299"/>
        <v>0.43999999999994088</v>
      </c>
      <c r="C1221">
        <f>front!D1221-front!B1221</f>
        <v>51938</v>
      </c>
      <c r="D1221" s="2">
        <f>front!E1221-front!C1221</f>
        <v>52396</v>
      </c>
      <c r="E1221" s="2">
        <f>IF(front!F1221-front!C1221&gt;0,front!F1221-front!C1221,0)</f>
        <v>52396</v>
      </c>
      <c r="F1221" s="2">
        <f>front!I1221-front!H1221</f>
        <v>6447.0000000000018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54626.890542487796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55133.672277622063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55133.672277622063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6435.3282681089067</v>
      </c>
      <c r="M1221" s="4"/>
      <c r="N1221" s="4"/>
      <c r="O1221" s="4">
        <f t="shared" si="294"/>
        <v>182089.63514162597</v>
      </c>
      <c r="P1221" s="4">
        <f t="shared" si="295"/>
        <v>18377.890759207356</v>
      </c>
      <c r="Q1221" s="4">
        <f t="shared" si="295"/>
        <v>18377.890759207356</v>
      </c>
      <c r="R1221" s="4">
        <f t="shared" si="296"/>
        <v>2145.1094227029689</v>
      </c>
      <c r="S1221" s="4"/>
      <c r="T1221" s="4"/>
      <c r="U1221" s="4">
        <f t="shared" si="297"/>
        <v>1</v>
      </c>
      <c r="V1221" s="4"/>
      <c r="W1221" s="4"/>
      <c r="X1221">
        <f>IF(front!E1221&gt;$X$2,O1221,P1221)</f>
        <v>182089.63514162597</v>
      </c>
      <c r="Y1221">
        <f t="shared" si="301"/>
        <v>181510.51347952307</v>
      </c>
      <c r="Z1221">
        <f>SUMPRODUCT($B$7:$B$456,Y$7:Y$456,EXP(constants!$B$32+constants!$A$32*ABS($A$7:$A$456-$A1221)))</f>
        <v>1.3960367516866956E-7</v>
      </c>
      <c r="AA1221">
        <f t="shared" si="292"/>
        <v>181510.51347938346</v>
      </c>
      <c r="AB1221">
        <f t="shared" si="298"/>
        <v>181502.99800398995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2.041476921483246E-5</v>
      </c>
      <c r="AL1221" s="17">
        <f t="shared" si="293"/>
        <v>1.1247620942538748E-10</v>
      </c>
      <c r="AQ1221">
        <f t="shared" si="300"/>
        <v>1.1247620942538748E-10</v>
      </c>
    </row>
    <row r="1222" spans="1:43" x14ac:dyDescent="0.2">
      <c r="A1222">
        <f>front!A1222</f>
        <v>750.08</v>
      </c>
      <c r="B1222" s="1">
        <f t="shared" si="299"/>
        <v>0.45000000000004547</v>
      </c>
      <c r="C1222">
        <f>front!D1222-front!B1222</f>
        <v>52112.75</v>
      </c>
      <c r="D1222" s="2">
        <f>front!E1222-front!C1222</f>
        <v>52589.7</v>
      </c>
      <c r="E1222" s="2">
        <f>IF(front!F1222-front!C1222&gt;0,front!F1222-front!C1222,0)</f>
        <v>52589.7</v>
      </c>
      <c r="F1222" s="2">
        <f>front!I1222-front!H1222</f>
        <v>9629.5999999999985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54820.233145896047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55348.056917636401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55348.056917636401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9626.0894067517165</v>
      </c>
      <c r="M1222" s="4"/>
      <c r="N1222" s="4"/>
      <c r="O1222" s="4">
        <f t="shared" si="294"/>
        <v>182734.11048632016</v>
      </c>
      <c r="P1222" s="4">
        <f t="shared" si="295"/>
        <v>18449.352305878801</v>
      </c>
      <c r="Q1222" s="4">
        <f t="shared" si="295"/>
        <v>18449.352305878801</v>
      </c>
      <c r="R1222" s="4">
        <f t="shared" si="296"/>
        <v>3208.6964689172387</v>
      </c>
      <c r="S1222" s="4"/>
      <c r="T1222" s="4"/>
      <c r="U1222" s="4">
        <f t="shared" si="297"/>
        <v>1</v>
      </c>
      <c r="V1222" s="4"/>
      <c r="W1222" s="4"/>
      <c r="X1222">
        <f>IF(front!E1222&gt;$X$2,O1222,P1222)</f>
        <v>182734.11048632016</v>
      </c>
      <c r="Y1222">
        <f t="shared" si="301"/>
        <v>182154.98882421726</v>
      </c>
      <c r="Z1222">
        <f>SUMPRODUCT($B$7:$B$456,Y$7:Y$456,EXP(constants!$B$32+constants!$A$32*ABS($A$7:$A$456-$A1222)))</f>
        <v>1.3607572284383257E-7</v>
      </c>
      <c r="AA1222">
        <f t="shared" si="292"/>
        <v>182154.98882408117</v>
      </c>
      <c r="AB1222">
        <f t="shared" si="298"/>
        <v>182147.47334868766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2.0427810303206623E-5</v>
      </c>
      <c r="AL1222" s="17">
        <f t="shared" si="293"/>
        <v>1.1214984170601893E-10</v>
      </c>
      <c r="AQ1222">
        <f t="shared" si="300"/>
        <v>1.1214984170601893E-10</v>
      </c>
    </row>
    <row r="1223" spans="1:43" x14ac:dyDescent="0.2">
      <c r="A1223">
        <f>front!A1223</f>
        <v>750.52</v>
      </c>
      <c r="B1223" s="1">
        <f t="shared" si="299"/>
        <v>0.43999999999994088</v>
      </c>
      <c r="C1223">
        <f>front!D1223-front!B1223</f>
        <v>52112.75</v>
      </c>
      <c r="D1223" s="2">
        <f>front!E1223-front!C1223</f>
        <v>52589.7</v>
      </c>
      <c r="E1223" s="2">
        <f>IF(front!F1223-front!C1223&gt;0,front!F1223-front!C1223,0)</f>
        <v>52589.7</v>
      </c>
      <c r="F1223" s="2">
        <f>front!I1223-front!H1223</f>
        <v>9629.5999999999985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54820.233145896047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55348.056917636401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55348.056917636401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9626.0894067517165</v>
      </c>
      <c r="M1223" s="4"/>
      <c r="N1223" s="4"/>
      <c r="O1223" s="4">
        <f t="shared" si="294"/>
        <v>182734.11048632016</v>
      </c>
      <c r="P1223" s="4">
        <f t="shared" si="295"/>
        <v>18449.352305878801</v>
      </c>
      <c r="Q1223" s="4">
        <f t="shared" si="295"/>
        <v>18449.352305878801</v>
      </c>
      <c r="R1223" s="4">
        <f t="shared" si="296"/>
        <v>3208.6964689172387</v>
      </c>
      <c r="S1223" s="4"/>
      <c r="T1223" s="4"/>
      <c r="U1223" s="4">
        <f t="shared" si="297"/>
        <v>1</v>
      </c>
      <c r="V1223" s="4"/>
      <c r="W1223" s="4"/>
      <c r="X1223">
        <f>IF(front!E1223&gt;$X$2,O1223,P1223)</f>
        <v>182734.11048632016</v>
      </c>
      <c r="Y1223">
        <f t="shared" si="301"/>
        <v>182154.98882421726</v>
      </c>
      <c r="Z1223">
        <f>SUMPRODUCT($B$7:$B$456,Y$7:Y$456,EXP(constants!$B$32+constants!$A$32*ABS($A$7:$A$456-$A1223)))</f>
        <v>1.327123914498697E-7</v>
      </c>
      <c r="AA1223">
        <f t="shared" ref="AA1223:AA1286" si="302">Y1223-Z1223</f>
        <v>182154.98882408455</v>
      </c>
      <c r="AB1223">
        <f t="shared" si="298"/>
        <v>182147.47334869104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2.0440523066757365E-5</v>
      </c>
      <c r="AL1223" s="17">
        <f t="shared" ref="AL1223:AL1286" si="303">IF(AB1223=0,0,AI1223/AB1223)</f>
        <v>1.1221963550176391E-10</v>
      </c>
      <c r="AQ1223">
        <f t="shared" si="300"/>
        <v>1.1221963550176391E-10</v>
      </c>
    </row>
    <row r="1224" spans="1:43" x14ac:dyDescent="0.2">
      <c r="A1224">
        <f>front!A1224</f>
        <v>750.97</v>
      </c>
      <c r="B1224" s="1">
        <f t="shared" si="299"/>
        <v>0.45000000000004547</v>
      </c>
      <c r="C1224">
        <f>front!D1224-front!B1224</f>
        <v>52195.8</v>
      </c>
      <c r="D1224" s="2">
        <f>front!E1224-front!C1224</f>
        <v>53406.6</v>
      </c>
      <c r="E1224" s="2">
        <f>IF(front!F1224-front!C1224&gt;0,front!F1224-front!C1224,0)</f>
        <v>53406.6</v>
      </c>
      <c r="F1224" s="2">
        <f>front!I1224-front!H1224</f>
        <v>8914.7000000000007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54912.127816282977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56252.603255844529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56252.603255844529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8907.688083551313</v>
      </c>
      <c r="M1224" s="4"/>
      <c r="N1224" s="4"/>
      <c r="O1224" s="4">
        <f t="shared" ref="O1224:O1287" si="304">I1224*1000/O$4</f>
        <v>183040.42605427661</v>
      </c>
      <c r="P1224" s="4">
        <f t="shared" ref="P1224:Q1287" si="305">J1224*1000/P$4</f>
        <v>18750.867751948175</v>
      </c>
      <c r="Q1224" s="4">
        <f t="shared" si="305"/>
        <v>18750.867751948175</v>
      </c>
      <c r="R1224" s="4">
        <f t="shared" ref="R1224:R1287" si="306">L1224*1000/R$4</f>
        <v>2969.2293611837713</v>
      </c>
      <c r="S1224" s="4"/>
      <c r="T1224" s="4"/>
      <c r="U1224" s="4">
        <f t="shared" ref="U1224:U1287" si="307">Q1224/P1224</f>
        <v>1</v>
      </c>
      <c r="V1224" s="4"/>
      <c r="W1224" s="4"/>
      <c r="X1224">
        <f>IF(front!E1224&gt;$X$2,O1224,P1224)</f>
        <v>183040.42605427661</v>
      </c>
      <c r="Y1224">
        <f t="shared" si="301"/>
        <v>182461.30439217371</v>
      </c>
      <c r="Z1224">
        <f>SUMPRODUCT($B$7:$B$456,Y$7:Y$456,EXP(constants!$B$32+constants!$A$32*ABS($A$7:$A$456-$A1224)))</f>
        <v>1.2935859013063838E-7</v>
      </c>
      <c r="AA1224">
        <f t="shared" si="302"/>
        <v>182461.30439204435</v>
      </c>
      <c r="AB1224">
        <f t="shared" ref="AB1224:AB1287" si="308">IF((AA1224-$AA$3)&gt;0,AA1224-$AA$3,0)</f>
        <v>182453.78891665084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2.0453485358181619E-5</v>
      </c>
      <c r="AL1224" s="17">
        <f t="shared" si="303"/>
        <v>1.1210227795009097E-10</v>
      </c>
      <c r="AQ1224">
        <f t="shared" si="300"/>
        <v>1.1210227795009097E-10</v>
      </c>
    </row>
    <row r="1225" spans="1:43" x14ac:dyDescent="0.2">
      <c r="A1225">
        <f>front!A1225</f>
        <v>751.42</v>
      </c>
      <c r="B1225" s="1">
        <f t="shared" ref="B1225:B1288" si="309">A1225-A1224</f>
        <v>0.44999999999993179</v>
      </c>
      <c r="C1225">
        <f>front!D1225-front!B1225</f>
        <v>52195.8</v>
      </c>
      <c r="D1225" s="2">
        <f>front!E1225-front!C1225</f>
        <v>53406.6</v>
      </c>
      <c r="E1225" s="2">
        <f>IF(front!F1225-front!C1225&gt;0,front!F1225-front!C1225,0)</f>
        <v>53406.6</v>
      </c>
      <c r="F1225" s="2">
        <f>front!I1225-front!H1225</f>
        <v>8914.7000000000007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54912.127816282977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56252.603255844529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56252.603255844529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8907.688083551313</v>
      </c>
      <c r="M1225" s="4"/>
      <c r="N1225" s="4"/>
      <c r="O1225" s="4">
        <f t="shared" si="304"/>
        <v>183040.42605427661</v>
      </c>
      <c r="P1225" s="4">
        <f t="shared" si="305"/>
        <v>18750.867751948175</v>
      </c>
      <c r="Q1225" s="4">
        <f t="shared" si="305"/>
        <v>18750.867751948175</v>
      </c>
      <c r="R1225" s="4">
        <f t="shared" si="306"/>
        <v>2969.2293611837713</v>
      </c>
      <c r="S1225" s="4"/>
      <c r="T1225" s="4"/>
      <c r="U1225" s="4">
        <f t="shared" si="307"/>
        <v>1</v>
      </c>
      <c r="V1225" s="4"/>
      <c r="W1225" s="4"/>
      <c r="X1225">
        <f>IF(front!E1225&gt;$X$2,O1225,P1225)</f>
        <v>183040.42605427661</v>
      </c>
      <c r="Y1225">
        <f t="shared" si="301"/>
        <v>182461.30439217371</v>
      </c>
      <c r="Z1225">
        <f>SUMPRODUCT($B$7:$B$456,Y$7:Y$456,EXP(constants!$B$32+constants!$A$32*ABS($A$7:$A$456-$A1225)))</f>
        <v>1.2608954339359855E-7</v>
      </c>
      <c r="AA1225">
        <f t="shared" si="302"/>
        <v>182461.30439204763</v>
      </c>
      <c r="AB1225">
        <f t="shared" si="308"/>
        <v>182453.78891665413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2.0466407807731998E-5</v>
      </c>
      <c r="AL1225" s="17">
        <f t="shared" si="303"/>
        <v>1.1217310382675124E-10</v>
      </c>
      <c r="AQ1225">
        <f t="shared" si="300"/>
        <v>1.1217310382675124E-10</v>
      </c>
    </row>
    <row r="1226" spans="1:43" x14ac:dyDescent="0.2">
      <c r="A1226">
        <f>front!A1226</f>
        <v>751.86</v>
      </c>
      <c r="B1226" s="1">
        <f t="shared" si="309"/>
        <v>0.44000000000005457</v>
      </c>
      <c r="C1226">
        <f>front!D1226-front!B1226</f>
        <v>51871.8</v>
      </c>
      <c r="D1226" s="2">
        <f>front!E1226-front!C1226</f>
        <v>52986.2</v>
      </c>
      <c r="E1226" s="2">
        <f>IF(front!F1226-front!C1226&gt;0,front!F1226-front!C1226,0)</f>
        <v>52986.2</v>
      </c>
      <c r="F1226" s="2">
        <f>front!I1226-front!H1226</f>
        <v>8918.7000000000007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54553.653351578367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55787.008821555974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55787.008821555974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8911.704594044737</v>
      </c>
      <c r="M1226" s="4"/>
      <c r="N1226" s="4"/>
      <c r="O1226" s="4">
        <f t="shared" si="304"/>
        <v>181845.51117192791</v>
      </c>
      <c r="P1226" s="4">
        <f t="shared" si="305"/>
        <v>18595.669607185326</v>
      </c>
      <c r="Q1226" s="4">
        <f t="shared" si="305"/>
        <v>18595.669607185326</v>
      </c>
      <c r="R1226" s="4">
        <f t="shared" si="306"/>
        <v>2970.5681980149125</v>
      </c>
      <c r="S1226" s="4"/>
      <c r="T1226" s="4"/>
      <c r="U1226" s="4">
        <f t="shared" si="307"/>
        <v>1</v>
      </c>
      <c r="V1226" s="4"/>
      <c r="W1226" s="4"/>
      <c r="X1226">
        <f>IF(front!E1226&gt;$X$2,O1226,P1226)</f>
        <v>181845.51117192791</v>
      </c>
      <c r="Y1226">
        <f t="shared" si="301"/>
        <v>181266.38950982501</v>
      </c>
      <c r="Z1226">
        <f>SUMPRODUCT($B$7:$B$456,Y$7:Y$456,EXP(constants!$B$32+constants!$A$32*ABS($A$7:$A$456-$A1226)))</f>
        <v>1.2297303656281782E-7</v>
      </c>
      <c r="AA1226">
        <f t="shared" si="302"/>
        <v>181266.38950970204</v>
      </c>
      <c r="AB1226">
        <f t="shared" si="308"/>
        <v>181258.87403430854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2.0479004567060805E-5</v>
      </c>
      <c r="AL1226" s="17">
        <f t="shared" si="303"/>
        <v>1.1298207978046115E-10</v>
      </c>
      <c r="AQ1226">
        <f t="shared" si="300"/>
        <v>1.1298207978046115E-10</v>
      </c>
    </row>
    <row r="1227" spans="1:43" x14ac:dyDescent="0.2">
      <c r="A1227">
        <f>front!A1227</f>
        <v>752.31</v>
      </c>
      <c r="B1227" s="1">
        <f t="shared" si="309"/>
        <v>0.44999999999993179</v>
      </c>
      <c r="C1227">
        <f>front!D1227-front!B1227</f>
        <v>51871.8</v>
      </c>
      <c r="D1227" s="2">
        <f>front!E1227-front!C1227</f>
        <v>52986.2</v>
      </c>
      <c r="E1227" s="2">
        <f>IF(front!F1227-front!C1227&gt;0,front!F1227-front!C1227,0)</f>
        <v>52986.2</v>
      </c>
      <c r="F1227" s="2">
        <f>front!I1227-front!H1227</f>
        <v>8918.7000000000007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54553.653351578367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55787.008821555974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55787.008821555974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8911.704594044737</v>
      </c>
      <c r="M1227" s="4"/>
      <c r="N1227" s="4"/>
      <c r="O1227" s="4">
        <f t="shared" si="304"/>
        <v>181845.51117192791</v>
      </c>
      <c r="P1227" s="4">
        <f t="shared" si="305"/>
        <v>18595.669607185326</v>
      </c>
      <c r="Q1227" s="4">
        <f t="shared" si="305"/>
        <v>18595.669607185326</v>
      </c>
      <c r="R1227" s="4">
        <f t="shared" si="306"/>
        <v>2970.5681980149125</v>
      </c>
      <c r="S1227" s="4"/>
      <c r="T1227" s="4"/>
      <c r="U1227" s="4">
        <f t="shared" si="307"/>
        <v>1</v>
      </c>
      <c r="V1227" s="4"/>
      <c r="W1227" s="4"/>
      <c r="X1227">
        <f>IF(front!E1227&gt;$X$2,O1227,P1227)</f>
        <v>181845.51117192791</v>
      </c>
      <c r="Y1227">
        <f t="shared" si="301"/>
        <v>181266.38950982501</v>
      </c>
      <c r="Z1227">
        <f>SUMPRODUCT($B$7:$B$456,Y$7:Y$456,EXP(constants!$B$32+constants!$A$32*ABS($A$7:$A$456-$A1227)))</f>
        <v>1.1986536042384963E-7</v>
      </c>
      <c r="AA1227">
        <f t="shared" si="302"/>
        <v>181266.38950970513</v>
      </c>
      <c r="AB1227">
        <f t="shared" si="308"/>
        <v>181258.87403431162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2.049184821467734E-5</v>
      </c>
      <c r="AL1227" s="17">
        <f t="shared" si="303"/>
        <v>1.1305293781532765E-10</v>
      </c>
      <c r="AQ1227">
        <f t="shared" si="300"/>
        <v>1.1305293781532765E-10</v>
      </c>
    </row>
    <row r="1228" spans="1:43" x14ac:dyDescent="0.2">
      <c r="A1228">
        <f>front!A1228</f>
        <v>752.75</v>
      </c>
      <c r="B1228" s="1">
        <f t="shared" si="309"/>
        <v>0.44000000000005457</v>
      </c>
      <c r="C1228">
        <f>front!D1228-front!B1228</f>
        <v>51547.05</v>
      </c>
      <c r="D1228" s="2">
        <f>front!E1228-front!C1228</f>
        <v>51419.199999999997</v>
      </c>
      <c r="E1228" s="2">
        <f>IF(front!F1228-front!C1228&gt;0,front!F1228-front!C1228,0)</f>
        <v>51419.199999999997</v>
      </c>
      <c r="F1228" s="2">
        <f>front!I1228-front!H1228</f>
        <v>7523.9999999999982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54194.429058902962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54053.027831225409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54053.027831225409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7513.1259973519491</v>
      </c>
      <c r="M1228" s="4"/>
      <c r="N1228" s="4"/>
      <c r="O1228" s="4">
        <f t="shared" si="304"/>
        <v>180648.09686300988</v>
      </c>
      <c r="P1228" s="4">
        <f t="shared" si="305"/>
        <v>18017.675943741804</v>
      </c>
      <c r="Q1228" s="4">
        <f t="shared" si="305"/>
        <v>18017.675943741804</v>
      </c>
      <c r="R1228" s="4">
        <f t="shared" si="306"/>
        <v>2504.3753324506497</v>
      </c>
      <c r="S1228" s="4"/>
      <c r="T1228" s="4"/>
      <c r="U1228" s="4">
        <f t="shared" si="307"/>
        <v>1</v>
      </c>
      <c r="V1228" s="4"/>
      <c r="W1228" s="4"/>
      <c r="X1228">
        <f>IF(front!E1228&gt;$X$2,O1228,P1228)</f>
        <v>180648.09686300988</v>
      </c>
      <c r="Y1228">
        <f t="shared" si="301"/>
        <v>180068.97520090698</v>
      </c>
      <c r="Z1228">
        <f>SUMPRODUCT($B$7:$B$456,Y$7:Y$456,EXP(constants!$B$32+constants!$A$32*ABS($A$7:$A$456-$A1228)))</f>
        <v>1.1690269433369781E-7</v>
      </c>
      <c r="AA1228">
        <f t="shared" si="302"/>
        <v>180068.97520079007</v>
      </c>
      <c r="AB1228">
        <f t="shared" si="308"/>
        <v>180061.45972539656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2.0504367919970181E-5</v>
      </c>
      <c r="AL1228" s="17">
        <f t="shared" si="303"/>
        <v>1.1387427354660153E-10</v>
      </c>
      <c r="AQ1228">
        <f t="shared" si="300"/>
        <v>1.1387427354660153E-10</v>
      </c>
    </row>
    <row r="1229" spans="1:43" x14ac:dyDescent="0.2">
      <c r="A1229">
        <f>front!A1229</f>
        <v>753.2</v>
      </c>
      <c r="B1229" s="1">
        <f t="shared" si="309"/>
        <v>0.45000000000004547</v>
      </c>
      <c r="C1229">
        <f>front!D1229-front!B1229</f>
        <v>51547.05</v>
      </c>
      <c r="D1229" s="2">
        <f>front!E1229-front!C1229</f>
        <v>51419.199999999997</v>
      </c>
      <c r="E1229" s="2">
        <f>IF(front!F1229-front!C1229&gt;0,front!F1229-front!C1229,0)</f>
        <v>51419.199999999997</v>
      </c>
      <c r="F1229" s="2">
        <f>front!I1229-front!H1229</f>
        <v>7523.9999999999982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54194.429058902962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54053.027831225409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54053.027831225409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7513.1259973519491</v>
      </c>
      <c r="M1229" s="4"/>
      <c r="N1229" s="4"/>
      <c r="O1229" s="4">
        <f t="shared" si="304"/>
        <v>180648.09686300988</v>
      </c>
      <c r="P1229" s="4">
        <f t="shared" si="305"/>
        <v>18017.675943741804</v>
      </c>
      <c r="Q1229" s="4">
        <f t="shared" si="305"/>
        <v>18017.675943741804</v>
      </c>
      <c r="R1229" s="4">
        <f t="shared" si="306"/>
        <v>2504.3753324506497</v>
      </c>
      <c r="S1229" s="4"/>
      <c r="T1229" s="4"/>
      <c r="U1229" s="4">
        <f t="shared" si="307"/>
        <v>1</v>
      </c>
      <c r="V1229" s="4"/>
      <c r="W1229" s="4"/>
      <c r="X1229">
        <f>IF(front!E1229&gt;$X$2,O1229,P1229)</f>
        <v>180648.09686300988</v>
      </c>
      <c r="Y1229">
        <f t="shared" si="301"/>
        <v>180068.97520090698</v>
      </c>
      <c r="Z1229">
        <f>SUMPRODUCT($B$7:$B$456,Y$7:Y$456,EXP(constants!$B$32+constants!$A$32*ABS($A$7:$A$456-$A1229)))</f>
        <v>1.1394842302417854E-7</v>
      </c>
      <c r="AA1229">
        <f t="shared" si="302"/>
        <v>180068.97520079304</v>
      </c>
      <c r="AB1229">
        <f t="shared" si="308"/>
        <v>180061.45972539953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2.0517132758124088E-5</v>
      </c>
      <c r="AL1229" s="17">
        <f t="shared" si="303"/>
        <v>1.1394516510869947E-10</v>
      </c>
      <c r="AQ1229">
        <f t="shared" ref="AQ1229:AQ1292" si="310">AL1229</f>
        <v>1.1394516510869947E-10</v>
      </c>
    </row>
    <row r="1230" spans="1:43" x14ac:dyDescent="0.2">
      <c r="A1230">
        <f>front!A1230</f>
        <v>753.64</v>
      </c>
      <c r="B1230" s="1">
        <f t="shared" si="309"/>
        <v>0.43999999999994088</v>
      </c>
      <c r="C1230">
        <f>front!D1230-front!B1230</f>
        <v>51504.45</v>
      </c>
      <c r="D1230" s="2">
        <f>front!E1230-front!C1230</f>
        <v>52852.9</v>
      </c>
      <c r="E1230" s="2">
        <f>IF(front!F1230-front!C1230&gt;0,front!F1230-front!C1230,0)</f>
        <v>52852.9</v>
      </c>
      <c r="F1230" s="2">
        <f>front!I1230-front!H1230</f>
        <v>8425.2999999999993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54147.312465984985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55639.41934125511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55639.41934125511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8416.5140451523093</v>
      </c>
      <c r="M1230" s="4"/>
      <c r="N1230" s="4"/>
      <c r="O1230" s="4">
        <f t="shared" si="304"/>
        <v>180491.04155328328</v>
      </c>
      <c r="P1230" s="4">
        <f t="shared" si="305"/>
        <v>18546.473113751705</v>
      </c>
      <c r="Q1230" s="4">
        <f t="shared" si="305"/>
        <v>18546.473113751705</v>
      </c>
      <c r="R1230" s="4">
        <f t="shared" si="306"/>
        <v>2805.5046817174361</v>
      </c>
      <c r="S1230" s="4"/>
      <c r="T1230" s="4"/>
      <c r="U1230" s="4">
        <f t="shared" si="307"/>
        <v>1</v>
      </c>
      <c r="V1230" s="4"/>
      <c r="W1230" s="4"/>
      <c r="X1230">
        <f>IF(front!E1230&gt;$X$2,O1230,P1230)</f>
        <v>180491.04155328328</v>
      </c>
      <c r="Y1230">
        <f t="shared" si="301"/>
        <v>179911.91989118038</v>
      </c>
      <c r="Z1230">
        <f>SUMPRODUCT($B$7:$B$456,Y$7:Y$456,EXP(constants!$B$32+constants!$A$32*ABS($A$7:$A$456-$A1230)))</f>
        <v>1.1113200360387082E-7</v>
      </c>
      <c r="AA1230">
        <f t="shared" si="302"/>
        <v>179911.91989106926</v>
      </c>
      <c r="AB1230">
        <f t="shared" si="308"/>
        <v>179904.40441567576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2.0529575400339947E-5</v>
      </c>
      <c r="AL1230" s="17">
        <f t="shared" si="303"/>
        <v>1.141138009767988E-10</v>
      </c>
      <c r="AQ1230">
        <f t="shared" si="310"/>
        <v>1.141138009767988E-10</v>
      </c>
    </row>
    <row r="1231" spans="1:43" x14ac:dyDescent="0.2">
      <c r="A1231">
        <f>front!A1231</f>
        <v>754.09</v>
      </c>
      <c r="B1231" s="1">
        <f t="shared" si="309"/>
        <v>0.45000000000004547</v>
      </c>
      <c r="C1231">
        <f>front!D1231-front!B1231</f>
        <v>51504.45</v>
      </c>
      <c r="D1231" s="2">
        <f>front!E1231-front!C1231</f>
        <v>52852.9</v>
      </c>
      <c r="E1231" s="2">
        <f>IF(front!F1231-front!C1231&gt;0,front!F1231-front!C1231,0)</f>
        <v>52852.9</v>
      </c>
      <c r="F1231" s="2">
        <f>front!I1231-front!H1231</f>
        <v>8425.2999999999993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54147.312465984985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55639.41934125511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55639.41934125511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8416.5140451523093</v>
      </c>
      <c r="M1231" s="4"/>
      <c r="N1231" s="4"/>
      <c r="O1231" s="4">
        <f t="shared" si="304"/>
        <v>180491.04155328328</v>
      </c>
      <c r="P1231" s="4">
        <f t="shared" si="305"/>
        <v>18546.473113751705</v>
      </c>
      <c r="Q1231" s="4">
        <f t="shared" si="305"/>
        <v>18546.473113751705</v>
      </c>
      <c r="R1231" s="4">
        <f t="shared" si="306"/>
        <v>2805.5046817174361</v>
      </c>
      <c r="S1231" s="4"/>
      <c r="T1231" s="4"/>
      <c r="U1231" s="4">
        <f t="shared" si="307"/>
        <v>1</v>
      </c>
      <c r="V1231" s="4"/>
      <c r="W1231" s="4"/>
      <c r="X1231">
        <f>IF(front!E1231&gt;$X$2,O1231,P1231)</f>
        <v>180491.04155328328</v>
      </c>
      <c r="Y1231">
        <f t="shared" si="301"/>
        <v>179911.91989118038</v>
      </c>
      <c r="Z1231">
        <f>SUMPRODUCT($B$7:$B$456,Y$7:Y$456,EXP(constants!$B$32+constants!$A$32*ABS($A$7:$A$456-$A1231)))</f>
        <v>1.0832356457098465E-7</v>
      </c>
      <c r="AA1231">
        <f t="shared" si="302"/>
        <v>179911.91989107206</v>
      </c>
      <c r="AB1231">
        <f t="shared" si="308"/>
        <v>179904.40441567855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2.0542261418086825E-5</v>
      </c>
      <c r="AL1231" s="17">
        <f t="shared" si="303"/>
        <v>1.1418431630291192E-10</v>
      </c>
      <c r="AQ1231">
        <f t="shared" si="310"/>
        <v>1.1418431630291192E-10</v>
      </c>
    </row>
    <row r="1232" spans="1:43" x14ac:dyDescent="0.2">
      <c r="A1232">
        <f>front!A1232</f>
        <v>754.53</v>
      </c>
      <c r="B1232" s="1">
        <f t="shared" si="309"/>
        <v>0.43999999999994088</v>
      </c>
      <c r="C1232">
        <f>front!D1232-front!B1232</f>
        <v>51815.200000000004</v>
      </c>
      <c r="D1232" s="2">
        <f>front!E1232-front!C1232</f>
        <v>52916.4</v>
      </c>
      <c r="E1232" s="2">
        <f>IF(front!F1232-front!C1232&gt;0,front!F1232-front!C1232,0)</f>
        <v>52916.4</v>
      </c>
      <c r="F1232" s="2">
        <f>front!I1232-front!H1232</f>
        <v>8765.7000000000007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54491.039294887756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55709.724110025432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55709.724110025432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8758.0967177798429</v>
      </c>
      <c r="M1232" s="4"/>
      <c r="N1232" s="4"/>
      <c r="O1232" s="4">
        <f t="shared" si="304"/>
        <v>181636.79764962586</v>
      </c>
      <c r="P1232" s="4">
        <f t="shared" si="305"/>
        <v>18569.908036675144</v>
      </c>
      <c r="Q1232" s="4">
        <f t="shared" si="305"/>
        <v>18569.908036675144</v>
      </c>
      <c r="R1232" s="4">
        <f t="shared" si="306"/>
        <v>2919.3655725932808</v>
      </c>
      <c r="S1232" s="4"/>
      <c r="T1232" s="4"/>
      <c r="U1232" s="4">
        <f t="shared" si="307"/>
        <v>1</v>
      </c>
      <c r="V1232" s="4"/>
      <c r="W1232" s="4"/>
      <c r="X1232">
        <f>IF(front!E1232&gt;$X$2,O1232,P1232)</f>
        <v>181636.79764962586</v>
      </c>
      <c r="Y1232">
        <f t="shared" si="301"/>
        <v>181057.67598752296</v>
      </c>
      <c r="Z1232">
        <f>SUMPRODUCT($B$7:$B$456,Y$7:Y$456,EXP(constants!$B$32+constants!$A$32*ABS($A$7:$A$456-$A1232)))</f>
        <v>1.0564617261734658E-7</v>
      </c>
      <c r="AA1232">
        <f t="shared" si="302"/>
        <v>181057.67598741731</v>
      </c>
      <c r="AB1232">
        <f t="shared" si="308"/>
        <v>181050.16051202381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2.0554626984834643E-5</v>
      </c>
      <c r="AL1232" s="17">
        <f t="shared" si="303"/>
        <v>1.1353001249324814E-10</v>
      </c>
      <c r="AQ1232">
        <f t="shared" si="310"/>
        <v>1.1353001249324814E-10</v>
      </c>
    </row>
    <row r="1233" spans="1:43" x14ac:dyDescent="0.2">
      <c r="A1233">
        <f>front!A1233</f>
        <v>754.98</v>
      </c>
      <c r="B1233" s="1">
        <f t="shared" si="309"/>
        <v>0.45000000000004547</v>
      </c>
      <c r="C1233">
        <f>front!D1233-front!B1233</f>
        <v>51815.200000000004</v>
      </c>
      <c r="D1233" s="2">
        <f>front!E1233-front!C1233</f>
        <v>52916.4</v>
      </c>
      <c r="E1233" s="2">
        <f>IF(front!F1233-front!C1233&gt;0,front!F1233-front!C1233,0)</f>
        <v>52916.4</v>
      </c>
      <c r="F1233" s="2">
        <f>front!I1233-front!H1233</f>
        <v>8765.7000000000007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54491.039294887756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55709.724110025432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55709.724110025432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8758.0967177798429</v>
      </c>
      <c r="M1233" s="4"/>
      <c r="N1233" s="4"/>
      <c r="O1233" s="4">
        <f t="shared" si="304"/>
        <v>181636.79764962586</v>
      </c>
      <c r="P1233" s="4">
        <f t="shared" si="305"/>
        <v>18569.908036675144</v>
      </c>
      <c r="Q1233" s="4">
        <f t="shared" si="305"/>
        <v>18569.908036675144</v>
      </c>
      <c r="R1233" s="4">
        <f t="shared" si="306"/>
        <v>2919.3655725932808</v>
      </c>
      <c r="S1233" s="4"/>
      <c r="T1233" s="4"/>
      <c r="U1233" s="4">
        <f t="shared" si="307"/>
        <v>1</v>
      </c>
      <c r="V1233" s="4"/>
      <c r="W1233" s="4"/>
      <c r="X1233">
        <f>IF(front!E1233&gt;$X$2,O1233,P1233)</f>
        <v>181636.79764962586</v>
      </c>
      <c r="Y1233">
        <f t="shared" si="301"/>
        <v>181057.67598752296</v>
      </c>
      <c r="Z1233">
        <f>SUMPRODUCT($B$7:$B$456,Y$7:Y$456,EXP(constants!$B$32+constants!$A$32*ABS($A$7:$A$456-$A1233)))</f>
        <v>1.0297636711369358E-7</v>
      </c>
      <c r="AA1233">
        <f t="shared" si="302"/>
        <v>181057.67598741999</v>
      </c>
      <c r="AB1233">
        <f t="shared" si="308"/>
        <v>181050.16051202649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2.0567234167770998E-5</v>
      </c>
      <c r="AL1233" s="17">
        <f t="shared" si="303"/>
        <v>1.1359964614008057E-10</v>
      </c>
      <c r="AQ1233">
        <f t="shared" si="310"/>
        <v>1.1359964614008057E-10</v>
      </c>
    </row>
    <row r="1234" spans="1:43" x14ac:dyDescent="0.2">
      <c r="A1234">
        <f>front!A1234</f>
        <v>755.42</v>
      </c>
      <c r="B1234" s="1">
        <f t="shared" si="309"/>
        <v>0.43999999999994088</v>
      </c>
      <c r="C1234">
        <f>front!D1234-front!B1234</f>
        <v>51985.599999999999</v>
      </c>
      <c r="D1234" s="2">
        <f>front!E1234-front!C1234</f>
        <v>52817.3</v>
      </c>
      <c r="E1234" s="2">
        <f>IF(front!F1234-front!C1234&gt;0,front!F1234-front!C1234,0)</f>
        <v>52817.3</v>
      </c>
      <c r="F1234" s="2">
        <f>front!I1234-front!H1234</f>
        <v>9634.4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54679.552596677975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55600.006176413204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55600.006176413204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9630.9167850526246</v>
      </c>
      <c r="M1234" s="4"/>
      <c r="N1234" s="4"/>
      <c r="O1234" s="4">
        <f t="shared" si="304"/>
        <v>182265.17532225992</v>
      </c>
      <c r="P1234" s="4">
        <f t="shared" si="305"/>
        <v>18533.335392137735</v>
      </c>
      <c r="Q1234" s="4">
        <f t="shared" si="305"/>
        <v>18533.335392137735</v>
      </c>
      <c r="R1234" s="4">
        <f t="shared" si="306"/>
        <v>3210.3055950175417</v>
      </c>
      <c r="S1234" s="4"/>
      <c r="T1234" s="4"/>
      <c r="U1234" s="4">
        <f t="shared" si="307"/>
        <v>1</v>
      </c>
      <c r="V1234" s="4"/>
      <c r="W1234" s="4"/>
      <c r="X1234">
        <f>IF(front!E1234&gt;$X$2,O1234,P1234)</f>
        <v>182265.17532225992</v>
      </c>
      <c r="Y1234">
        <f t="shared" si="301"/>
        <v>181686.05366015702</v>
      </c>
      <c r="Z1234">
        <f>SUMPRODUCT($B$7:$B$456,Y$7:Y$456,EXP(constants!$B$32+constants!$A$32*ABS($A$7:$A$456-$A1234)))</f>
        <v>1.0043113978650012E-7</v>
      </c>
      <c r="AA1234">
        <f t="shared" si="302"/>
        <v>181686.05366005658</v>
      </c>
      <c r="AB1234">
        <f t="shared" si="308"/>
        <v>181678.53818466308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2.0579522643282853E-5</v>
      </c>
      <c r="AL1234" s="17">
        <f t="shared" si="303"/>
        <v>1.1327437378632615E-10</v>
      </c>
      <c r="AQ1234">
        <f t="shared" si="310"/>
        <v>1.1327437378632615E-10</v>
      </c>
    </row>
    <row r="1235" spans="1:43" x14ac:dyDescent="0.2">
      <c r="A1235">
        <f>front!A1235</f>
        <v>755.87</v>
      </c>
      <c r="B1235" s="1">
        <f t="shared" si="309"/>
        <v>0.45000000000004547</v>
      </c>
      <c r="C1235">
        <f>front!D1235-front!B1235</f>
        <v>51985.599999999999</v>
      </c>
      <c r="D1235" s="2">
        <f>front!E1235-front!C1235</f>
        <v>52817.3</v>
      </c>
      <c r="E1235" s="2">
        <f>IF(front!F1235-front!C1235&gt;0,front!F1235-front!C1235,0)</f>
        <v>52817.3</v>
      </c>
      <c r="F1235" s="2">
        <f>front!I1235-front!H1235</f>
        <v>9634.4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54679.552596677975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55600.006176413204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55600.006176413204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9630.9167850526246</v>
      </c>
      <c r="M1235" s="4"/>
      <c r="N1235" s="4"/>
      <c r="O1235" s="4">
        <f t="shared" si="304"/>
        <v>182265.17532225992</v>
      </c>
      <c r="P1235" s="4">
        <f t="shared" si="305"/>
        <v>18533.335392137735</v>
      </c>
      <c r="Q1235" s="4">
        <f t="shared" si="305"/>
        <v>18533.335392137735</v>
      </c>
      <c r="R1235" s="4">
        <f t="shared" si="306"/>
        <v>3210.3055950175417</v>
      </c>
      <c r="S1235" s="4"/>
      <c r="T1235" s="4"/>
      <c r="U1235" s="4">
        <f t="shared" si="307"/>
        <v>1</v>
      </c>
      <c r="V1235" s="4"/>
      <c r="W1235" s="4"/>
      <c r="X1235">
        <f>IF(front!E1235&gt;$X$2,O1235,P1235)</f>
        <v>182265.17532225992</v>
      </c>
      <c r="Y1235">
        <f t="shared" si="301"/>
        <v>181686.05366015702</v>
      </c>
      <c r="Z1235">
        <f>SUMPRODUCT($B$7:$B$456,Y$7:Y$456,EXP(constants!$B$32+constants!$A$32*ABS($A$7:$A$456-$A1235)))</f>
        <v>9.7893124417866673E-8</v>
      </c>
      <c r="AA1235">
        <f t="shared" si="302"/>
        <v>181686.05366005911</v>
      </c>
      <c r="AB1235">
        <f t="shared" si="308"/>
        <v>181678.53818466561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2.0592050973531689E-5</v>
      </c>
      <c r="AL1235" s="17">
        <f t="shared" si="303"/>
        <v>1.1334333256579307E-10</v>
      </c>
      <c r="AQ1235">
        <f t="shared" si="310"/>
        <v>1.1334333256579307E-10</v>
      </c>
    </row>
    <row r="1236" spans="1:43" x14ac:dyDescent="0.2">
      <c r="A1236">
        <f>front!A1236</f>
        <v>756.31</v>
      </c>
      <c r="B1236" s="1">
        <f t="shared" si="309"/>
        <v>0.43999999999994088</v>
      </c>
      <c r="C1236">
        <f>front!D1236-front!B1236</f>
        <v>51586.75</v>
      </c>
      <c r="D1236" s="2">
        <f>front!E1236-front!C1236</f>
        <v>51997.599999999999</v>
      </c>
      <c r="E1236" s="2">
        <f>IF(front!F1236-front!C1236&gt;0,front!F1236-front!C1236,0)</f>
        <v>51997.599999999999</v>
      </c>
      <c r="F1236" s="2">
        <f>front!I1236-front!H1236</f>
        <v>10697.800000000001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54238.339348727102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54692.829022110396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54692.829022110396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10701.753667433695</v>
      </c>
      <c r="M1236" s="4"/>
      <c r="N1236" s="4"/>
      <c r="O1236" s="4">
        <f t="shared" si="304"/>
        <v>180794.46449575701</v>
      </c>
      <c r="P1236" s="4">
        <f t="shared" si="305"/>
        <v>18230.943007370133</v>
      </c>
      <c r="Q1236" s="4">
        <f t="shared" si="305"/>
        <v>18230.943007370133</v>
      </c>
      <c r="R1236" s="4">
        <f t="shared" si="306"/>
        <v>3567.2512224778984</v>
      </c>
      <c r="S1236" s="4"/>
      <c r="T1236" s="4"/>
      <c r="U1236" s="4">
        <f t="shared" si="307"/>
        <v>1</v>
      </c>
      <c r="V1236" s="4"/>
      <c r="W1236" s="4"/>
      <c r="X1236">
        <f>IF(front!E1236&gt;$X$2,O1236,P1236)</f>
        <v>180794.46449575701</v>
      </c>
      <c r="Y1236">
        <f t="shared" si="301"/>
        <v>180215.34283365411</v>
      </c>
      <c r="Z1236">
        <f>SUMPRODUCT($B$7:$B$456,Y$7:Y$456,EXP(constants!$B$32+constants!$A$32*ABS($A$7:$A$456-$A1236)))</f>
        <v>9.5473537648626544E-8</v>
      </c>
      <c r="AA1236">
        <f t="shared" si="302"/>
        <v>180215.34283355865</v>
      </c>
      <c r="AB1236">
        <f t="shared" si="308"/>
        <v>180207.82735816514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2.0604262338610096E-5</v>
      </c>
      <c r="AL1236" s="17">
        <f t="shared" si="303"/>
        <v>1.1433611203612641E-10</v>
      </c>
      <c r="AQ1236">
        <f t="shared" si="310"/>
        <v>1.1433611203612641E-10</v>
      </c>
    </row>
    <row r="1237" spans="1:43" x14ac:dyDescent="0.2">
      <c r="A1237">
        <f>front!A1237</f>
        <v>756.76</v>
      </c>
      <c r="B1237" s="1">
        <f t="shared" si="309"/>
        <v>0.45000000000004547</v>
      </c>
      <c r="C1237">
        <f>front!D1237-front!B1237</f>
        <v>51586.75</v>
      </c>
      <c r="D1237" s="2">
        <f>front!E1237-front!C1237</f>
        <v>51997.599999999999</v>
      </c>
      <c r="E1237" s="2">
        <f>IF(front!F1237-front!C1237&gt;0,front!F1237-front!C1237,0)</f>
        <v>51997.599999999999</v>
      </c>
      <c r="F1237" s="2">
        <f>front!I1237-front!H1237</f>
        <v>10697.800000000001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54238.339348727102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54692.829022110396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54692.829022110396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10701.753667433695</v>
      </c>
      <c r="M1237" s="4"/>
      <c r="N1237" s="4"/>
      <c r="O1237" s="4">
        <f t="shared" si="304"/>
        <v>180794.46449575701</v>
      </c>
      <c r="P1237" s="4">
        <f t="shared" si="305"/>
        <v>18230.943007370133</v>
      </c>
      <c r="Q1237" s="4">
        <f t="shared" si="305"/>
        <v>18230.943007370133</v>
      </c>
      <c r="R1237" s="4">
        <f t="shared" si="306"/>
        <v>3567.2512224778984</v>
      </c>
      <c r="S1237" s="4"/>
      <c r="T1237" s="4"/>
      <c r="U1237" s="4">
        <f t="shared" si="307"/>
        <v>1</v>
      </c>
      <c r="V1237" s="4"/>
      <c r="W1237" s="4"/>
      <c r="X1237">
        <f>IF(front!E1237&gt;$X$2,O1237,P1237)</f>
        <v>180794.46449575701</v>
      </c>
      <c r="Y1237">
        <f t="shared" si="301"/>
        <v>180215.34283365411</v>
      </c>
      <c r="Z1237">
        <f>SUMPRODUCT($B$7:$B$456,Y$7:Y$456,EXP(constants!$B$32+constants!$A$32*ABS($A$7:$A$456-$A1237)))</f>
        <v>9.3060806832615321E-8</v>
      </c>
      <c r="AA1237">
        <f t="shared" si="302"/>
        <v>180215.34283356104</v>
      </c>
      <c r="AB1237">
        <f t="shared" si="308"/>
        <v>180207.82735816753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2.061671179477267E-5</v>
      </c>
      <c r="AL1237" s="17">
        <f t="shared" si="303"/>
        <v>1.1440519591746946E-10</v>
      </c>
      <c r="AQ1237">
        <f t="shared" si="310"/>
        <v>1.1440519591746946E-10</v>
      </c>
    </row>
    <row r="1238" spans="1:43" x14ac:dyDescent="0.2">
      <c r="A1238">
        <f>front!A1238</f>
        <v>757.2</v>
      </c>
      <c r="B1238" s="1">
        <f t="shared" si="309"/>
        <v>0.44000000000005457</v>
      </c>
      <c r="C1238">
        <f>front!D1238-front!B1238</f>
        <v>51180.4</v>
      </c>
      <c r="D1238" s="2">
        <f>front!E1238-front!C1238</f>
        <v>51928.9</v>
      </c>
      <c r="E1238" s="2">
        <f>IF(front!F1238-front!C1238&gt;0,front!F1238-front!C1238,0)</f>
        <v>51928.9</v>
      </c>
      <c r="F1238" s="2">
        <f>front!I1238-front!H1238</f>
        <v>13226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53788.947177861039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54616.822995827897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54616.822995827897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13259.946548613581</v>
      </c>
      <c r="M1238" s="4"/>
      <c r="N1238" s="4"/>
      <c r="O1238" s="4">
        <f t="shared" si="304"/>
        <v>179296.49059287013</v>
      </c>
      <c r="P1238" s="4">
        <f t="shared" si="305"/>
        <v>18205.607665275966</v>
      </c>
      <c r="Q1238" s="4">
        <f t="shared" si="305"/>
        <v>18205.607665275966</v>
      </c>
      <c r="R1238" s="4">
        <f t="shared" si="306"/>
        <v>4419.9821828711938</v>
      </c>
      <c r="S1238" s="4"/>
      <c r="T1238" s="4"/>
      <c r="U1238" s="4">
        <f t="shared" si="307"/>
        <v>1</v>
      </c>
      <c r="V1238" s="4"/>
      <c r="W1238" s="4"/>
      <c r="X1238">
        <f>IF(front!E1238&gt;$X$2,O1238,P1238)</f>
        <v>179296.49059287013</v>
      </c>
      <c r="Y1238">
        <f t="shared" si="301"/>
        <v>178717.36893076723</v>
      </c>
      <c r="Z1238">
        <f>SUMPRODUCT($B$7:$B$456,Y$7:Y$456,EXP(constants!$B$32+constants!$A$32*ABS($A$7:$A$456-$A1238)))</f>
        <v>9.0760658601714926E-8</v>
      </c>
      <c r="AA1238">
        <f t="shared" si="302"/>
        <v>178717.36893067646</v>
      </c>
      <c r="AB1238">
        <f t="shared" si="308"/>
        <v>178709.85345528295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2.0628846026772954E-5</v>
      </c>
      <c r="AL1238" s="17">
        <f t="shared" si="303"/>
        <v>1.1543205720290479E-10</v>
      </c>
      <c r="AQ1238">
        <f t="shared" si="310"/>
        <v>1.1543205720290479E-10</v>
      </c>
    </row>
    <row r="1239" spans="1:43" x14ac:dyDescent="0.2">
      <c r="A1239">
        <f>front!A1239</f>
        <v>757.65</v>
      </c>
      <c r="B1239" s="1">
        <f t="shared" si="309"/>
        <v>0.44999999999993179</v>
      </c>
      <c r="C1239">
        <f>front!D1239-front!B1239</f>
        <v>51180.4</v>
      </c>
      <c r="D1239" s="2">
        <f>front!E1239-front!C1239</f>
        <v>51928.9</v>
      </c>
      <c r="E1239" s="2">
        <f>IF(front!F1239-front!C1239&gt;0,front!F1239-front!C1239,0)</f>
        <v>51928.9</v>
      </c>
      <c r="F1239" s="2">
        <f>front!I1239-front!H1239</f>
        <v>13226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53788.947177861039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54616.822995827897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54616.822995827897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13259.946548613581</v>
      </c>
      <c r="M1239" s="4"/>
      <c r="N1239" s="4"/>
      <c r="O1239" s="4">
        <f t="shared" si="304"/>
        <v>179296.49059287013</v>
      </c>
      <c r="P1239" s="4">
        <f t="shared" si="305"/>
        <v>18205.607665275966</v>
      </c>
      <c r="Q1239" s="4">
        <f t="shared" si="305"/>
        <v>18205.607665275966</v>
      </c>
      <c r="R1239" s="4">
        <f t="shared" si="306"/>
        <v>4419.9821828711938</v>
      </c>
      <c r="S1239" s="4"/>
      <c r="T1239" s="4"/>
      <c r="U1239" s="4">
        <f t="shared" si="307"/>
        <v>1</v>
      </c>
      <c r="V1239" s="4"/>
      <c r="W1239" s="4"/>
      <c r="X1239">
        <f>IF(front!E1239&gt;$X$2,O1239,P1239)</f>
        <v>179296.49059287013</v>
      </c>
      <c r="Y1239">
        <f t="shared" si="301"/>
        <v>178717.36893076723</v>
      </c>
      <c r="Z1239">
        <f>SUMPRODUCT($B$7:$B$456,Y$7:Y$456,EXP(constants!$B$32+constants!$A$32*ABS($A$7:$A$456-$A1239)))</f>
        <v>8.8467027892274737E-8</v>
      </c>
      <c r="AA1239">
        <f t="shared" si="302"/>
        <v>178717.36893067876</v>
      </c>
      <c r="AB1239">
        <f t="shared" si="308"/>
        <v>178709.85345528525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2.0641216583916482E-5</v>
      </c>
      <c r="AL1239" s="17">
        <f t="shared" si="303"/>
        <v>1.1550127866385998E-10</v>
      </c>
      <c r="AQ1239">
        <f t="shared" si="310"/>
        <v>1.1550127866385998E-10</v>
      </c>
    </row>
    <row r="1240" spans="1:43" x14ac:dyDescent="0.2">
      <c r="A1240">
        <f>front!A1240</f>
        <v>758.09</v>
      </c>
      <c r="B1240" s="1">
        <f t="shared" si="309"/>
        <v>0.44000000000005457</v>
      </c>
      <c r="C1240">
        <f>front!D1240-front!B1240</f>
        <v>51063.700000000004</v>
      </c>
      <c r="D1240" s="2">
        <f>front!E1240-front!C1240</f>
        <v>52814.9</v>
      </c>
      <c r="E1240" s="2">
        <f>IF(front!F1240-front!C1240&gt;0,front!F1240-front!C1240,0)</f>
        <v>52814.9</v>
      </c>
      <c r="F1240" s="2">
        <f>front!I1240-front!H1240</f>
        <v>15066.4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53659.90689948589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55597.349154889118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55597.349154889118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15134.433450848835</v>
      </c>
      <c r="M1240" s="4"/>
      <c r="N1240" s="4"/>
      <c r="O1240" s="4">
        <f t="shared" si="304"/>
        <v>178866.35633161964</v>
      </c>
      <c r="P1240" s="4">
        <f t="shared" si="305"/>
        <v>18532.449718296375</v>
      </c>
      <c r="Q1240" s="4">
        <f t="shared" si="305"/>
        <v>18532.449718296375</v>
      </c>
      <c r="R1240" s="4">
        <f t="shared" si="306"/>
        <v>5044.8111502829452</v>
      </c>
      <c r="S1240" s="4"/>
      <c r="T1240" s="4"/>
      <c r="U1240" s="4">
        <f t="shared" si="307"/>
        <v>1</v>
      </c>
      <c r="V1240" s="4"/>
      <c r="W1240" s="4"/>
      <c r="X1240">
        <f>IF(front!E1240&gt;$X$2,O1240,P1240)</f>
        <v>178866.35633161964</v>
      </c>
      <c r="Y1240">
        <f t="shared" si="301"/>
        <v>178287.23466951674</v>
      </c>
      <c r="Z1240">
        <f>SUMPRODUCT($B$7:$B$456,Y$7:Y$456,EXP(constants!$B$32+constants!$A$32*ABS($A$7:$A$456-$A1240)))</f>
        <v>8.6280422331617751E-8</v>
      </c>
      <c r="AA1240">
        <f t="shared" si="302"/>
        <v>178287.23466943044</v>
      </c>
      <c r="AB1240">
        <f t="shared" si="308"/>
        <v>178279.71919403694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2.0653273656718458E-5</v>
      </c>
      <c r="AL1240" s="17">
        <f t="shared" si="303"/>
        <v>1.1584757789661845E-10</v>
      </c>
      <c r="AQ1240">
        <f t="shared" si="310"/>
        <v>1.1584757789661845E-10</v>
      </c>
    </row>
    <row r="1241" spans="1:43" x14ac:dyDescent="0.2">
      <c r="A1241">
        <f>front!A1241</f>
        <v>758.54</v>
      </c>
      <c r="B1241" s="1">
        <f t="shared" si="309"/>
        <v>0.44999999999993179</v>
      </c>
      <c r="C1241">
        <f>front!D1241-front!B1241</f>
        <v>51063.700000000004</v>
      </c>
      <c r="D1241" s="2">
        <f>front!E1241-front!C1241</f>
        <v>52814.9</v>
      </c>
      <c r="E1241" s="2">
        <f>IF(front!F1241-front!C1241&gt;0,front!F1241-front!C1241,0)</f>
        <v>52814.9</v>
      </c>
      <c r="F1241" s="2">
        <f>front!I1241-front!H1241</f>
        <v>15066.4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53659.90689948589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55597.349154889118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55597.349154889118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15134.433450848835</v>
      </c>
      <c r="M1241" s="4"/>
      <c r="N1241" s="4"/>
      <c r="O1241" s="4">
        <f t="shared" si="304"/>
        <v>178866.35633161964</v>
      </c>
      <c r="P1241" s="4">
        <f t="shared" si="305"/>
        <v>18532.449718296375</v>
      </c>
      <c r="Q1241" s="4">
        <f t="shared" si="305"/>
        <v>18532.449718296375</v>
      </c>
      <c r="R1241" s="4">
        <f t="shared" si="306"/>
        <v>5044.8111502829452</v>
      </c>
      <c r="S1241" s="4"/>
      <c r="T1241" s="4"/>
      <c r="U1241" s="4">
        <f t="shared" si="307"/>
        <v>1</v>
      </c>
      <c r="V1241" s="4"/>
      <c r="W1241" s="4"/>
      <c r="X1241">
        <f>IF(front!E1241&gt;$X$2,O1241,P1241)</f>
        <v>178866.35633161964</v>
      </c>
      <c r="Y1241">
        <f t="shared" si="301"/>
        <v>178287.23466951674</v>
      </c>
      <c r="Z1241">
        <f>SUMPRODUCT($B$7:$B$456,Y$7:Y$456,EXP(constants!$B$32+constants!$A$32*ABS($A$7:$A$456-$A1241)))</f>
        <v>8.410001256672515E-8</v>
      </c>
      <c r="AA1241">
        <f t="shared" si="302"/>
        <v>178287.23466943263</v>
      </c>
      <c r="AB1241">
        <f t="shared" si="308"/>
        <v>178279.71919403912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2.0665565286341492E-5</v>
      </c>
      <c r="AL1241" s="17">
        <f t="shared" si="303"/>
        <v>1.1591652365039431E-10</v>
      </c>
      <c r="AQ1241">
        <f t="shared" si="310"/>
        <v>1.1591652365039431E-10</v>
      </c>
    </row>
    <row r="1242" spans="1:43" x14ac:dyDescent="0.2">
      <c r="A1242">
        <f>front!A1242</f>
        <v>758.98</v>
      </c>
      <c r="B1242" s="1">
        <f t="shared" si="309"/>
        <v>0.44000000000005457</v>
      </c>
      <c r="C1242">
        <f>front!D1242-front!B1242</f>
        <v>51303.9</v>
      </c>
      <c r="D1242" s="2">
        <f>front!E1242-front!C1242</f>
        <v>52836.800000000003</v>
      </c>
      <c r="E1242" s="2">
        <f>IF(front!F1242-front!C1242&gt;0,front!F1242-front!C1242,0)</f>
        <v>52836.800000000003</v>
      </c>
      <c r="F1242" s="2">
        <f>front!I1242-front!H1242</f>
        <v>10574.000000000002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53925.516637426197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55621.594690200778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55621.594690200778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10576.942362471536</v>
      </c>
      <c r="M1242" s="4"/>
      <c r="N1242" s="4"/>
      <c r="O1242" s="4">
        <f t="shared" si="304"/>
        <v>179751.72212475399</v>
      </c>
      <c r="P1242" s="4">
        <f t="shared" si="305"/>
        <v>18540.531563400258</v>
      </c>
      <c r="Q1242" s="4">
        <f t="shared" si="305"/>
        <v>18540.531563400258</v>
      </c>
      <c r="R1242" s="4">
        <f t="shared" si="306"/>
        <v>3525.6474541571788</v>
      </c>
      <c r="S1242" s="4"/>
      <c r="T1242" s="4"/>
      <c r="U1242" s="4">
        <f t="shared" si="307"/>
        <v>1</v>
      </c>
      <c r="V1242" s="4"/>
      <c r="W1242" s="4"/>
      <c r="X1242">
        <f>IF(front!E1242&gt;$X$2,O1242,P1242)</f>
        <v>179751.72212475399</v>
      </c>
      <c r="Y1242">
        <f t="shared" si="301"/>
        <v>179172.60046265108</v>
      </c>
      <c r="Z1242">
        <f>SUMPRODUCT($B$7:$B$456,Y$7:Y$456,EXP(constants!$B$32+constants!$A$32*ABS($A$7:$A$456-$A1242)))</f>
        <v>8.2021344847112602E-8</v>
      </c>
      <c r="AA1242">
        <f t="shared" si="302"/>
        <v>179172.60046256907</v>
      </c>
      <c r="AB1242">
        <f t="shared" si="308"/>
        <v>179165.08498717556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2.0677545170307371E-5</v>
      </c>
      <c r="AL1242" s="17">
        <f t="shared" si="303"/>
        <v>1.154105732809908E-10</v>
      </c>
      <c r="AQ1242">
        <f t="shared" si="310"/>
        <v>1.154105732809908E-10</v>
      </c>
    </row>
    <row r="1243" spans="1:43" x14ac:dyDescent="0.2">
      <c r="A1243">
        <f>front!A1243</f>
        <v>759.43</v>
      </c>
      <c r="B1243" s="1">
        <f t="shared" si="309"/>
        <v>0.44999999999993179</v>
      </c>
      <c r="C1243">
        <f>front!D1243-front!B1243</f>
        <v>51303.9</v>
      </c>
      <c r="D1243" s="2">
        <f>front!E1243-front!C1243</f>
        <v>52836.800000000003</v>
      </c>
      <c r="E1243" s="2">
        <f>IF(front!F1243-front!C1243&gt;0,front!F1243-front!C1243,0)</f>
        <v>52836.800000000003</v>
      </c>
      <c r="F1243" s="2">
        <f>front!I1243-front!H1243</f>
        <v>10574.000000000002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53925.516637426197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55621.594690200778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55621.594690200778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10576.942362471536</v>
      </c>
      <c r="M1243" s="4"/>
      <c r="N1243" s="4"/>
      <c r="O1243" s="4">
        <f t="shared" si="304"/>
        <v>179751.72212475399</v>
      </c>
      <c r="P1243" s="4">
        <f t="shared" si="305"/>
        <v>18540.531563400258</v>
      </c>
      <c r="Q1243" s="4">
        <f t="shared" si="305"/>
        <v>18540.531563400258</v>
      </c>
      <c r="R1243" s="4">
        <f t="shared" si="306"/>
        <v>3525.6474541571788</v>
      </c>
      <c r="S1243" s="4"/>
      <c r="T1243" s="4"/>
      <c r="U1243" s="4">
        <f t="shared" si="307"/>
        <v>1</v>
      </c>
      <c r="V1243" s="4"/>
      <c r="W1243" s="4"/>
      <c r="X1243">
        <f>IF(front!E1243&gt;$X$2,O1243,P1243)</f>
        <v>179751.72212475399</v>
      </c>
      <c r="Y1243">
        <f t="shared" si="301"/>
        <v>179172.60046265108</v>
      </c>
      <c r="Z1243">
        <f>SUMPRODUCT($B$7:$B$456,Y$7:Y$456,EXP(constants!$B$32+constants!$A$32*ABS($A$7:$A$456-$A1243)))</f>
        <v>7.9948567078977737E-8</v>
      </c>
      <c r="AA1243">
        <f t="shared" si="302"/>
        <v>179172.60046257114</v>
      </c>
      <c r="AB1243">
        <f t="shared" si="308"/>
        <v>179165.08498717763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2.0689757840307758E-5</v>
      </c>
      <c r="AL1243" s="17">
        <f t="shared" si="303"/>
        <v>1.1547873762227986E-10</v>
      </c>
      <c r="AQ1243">
        <f t="shared" si="310"/>
        <v>1.1547873762227986E-10</v>
      </c>
    </row>
    <row r="1244" spans="1:43" x14ac:dyDescent="0.2">
      <c r="A1244">
        <f>front!A1244</f>
        <v>759.87</v>
      </c>
      <c r="B1244" s="1">
        <f t="shared" si="309"/>
        <v>0.44000000000005457</v>
      </c>
      <c r="C1244">
        <f>front!D1244-front!B1244</f>
        <v>51487.65</v>
      </c>
      <c r="D1244" s="2">
        <f>front!E1244-front!C1244</f>
        <v>52855.8</v>
      </c>
      <c r="E1244" s="2">
        <f>IF(front!F1244-front!C1244&gt;0,front!F1244-front!C1244,0)</f>
        <v>52855.8</v>
      </c>
      <c r="F1244" s="2">
        <f>front!I1244-front!H1244</f>
        <v>14477.7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54128.731628284178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55642.630020538483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55642.630020538483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14533.646594555366</v>
      </c>
      <c r="M1244" s="4"/>
      <c r="N1244" s="4"/>
      <c r="O1244" s="4">
        <f t="shared" si="304"/>
        <v>180429.10542761392</v>
      </c>
      <c r="P1244" s="4">
        <f t="shared" si="305"/>
        <v>18547.543340179494</v>
      </c>
      <c r="Q1244" s="4">
        <f t="shared" si="305"/>
        <v>18547.543340179494</v>
      </c>
      <c r="R1244" s="4">
        <f t="shared" si="306"/>
        <v>4844.5488648517885</v>
      </c>
      <c r="S1244" s="4"/>
      <c r="T1244" s="4"/>
      <c r="U1244" s="4">
        <f t="shared" si="307"/>
        <v>1</v>
      </c>
      <c r="V1244" s="4"/>
      <c r="W1244" s="4"/>
      <c r="X1244">
        <f>IF(front!E1244&gt;$X$2,O1244,P1244)</f>
        <v>180429.10542761392</v>
      </c>
      <c r="Y1244">
        <f t="shared" si="301"/>
        <v>179849.98376551102</v>
      </c>
      <c r="Z1244">
        <f>SUMPRODUCT($B$7:$B$456,Y$7:Y$456,EXP(constants!$B$32+constants!$A$32*ABS($A$7:$A$456-$A1244)))</f>
        <v>7.7972509043498925E-8</v>
      </c>
      <c r="AA1244">
        <f t="shared" si="302"/>
        <v>179849.98376543305</v>
      </c>
      <c r="AB1244">
        <f t="shared" si="308"/>
        <v>179842.46829003954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2.070166050229486E-5</v>
      </c>
      <c r="AL1244" s="17">
        <f t="shared" si="303"/>
        <v>1.15109966511961E-10</v>
      </c>
      <c r="AQ1244">
        <f t="shared" si="310"/>
        <v>1.15109966511961E-10</v>
      </c>
    </row>
    <row r="1245" spans="1:43" x14ac:dyDescent="0.2">
      <c r="A1245">
        <f>front!A1245</f>
        <v>760.32</v>
      </c>
      <c r="B1245" s="1">
        <f t="shared" si="309"/>
        <v>0.45000000000004547</v>
      </c>
      <c r="C1245">
        <f>front!D1245-front!B1245</f>
        <v>51487.65</v>
      </c>
      <c r="D1245" s="2">
        <f>front!E1245-front!C1245</f>
        <v>52855.8</v>
      </c>
      <c r="E1245" s="2">
        <f>IF(front!F1245-front!C1245&gt;0,front!F1245-front!C1245,0)</f>
        <v>52855.8</v>
      </c>
      <c r="F1245" s="2">
        <f>front!I1245-front!H1245</f>
        <v>14477.7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54128.731628284178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55642.630020538483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55642.630020538483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14533.646594555366</v>
      </c>
      <c r="M1245" s="4"/>
      <c r="N1245" s="4"/>
      <c r="O1245" s="4">
        <f t="shared" si="304"/>
        <v>180429.10542761392</v>
      </c>
      <c r="P1245" s="4">
        <f t="shared" si="305"/>
        <v>18547.543340179494</v>
      </c>
      <c r="Q1245" s="4">
        <f t="shared" si="305"/>
        <v>18547.543340179494</v>
      </c>
      <c r="R1245" s="4">
        <f t="shared" si="306"/>
        <v>4844.5488648517885</v>
      </c>
      <c r="S1245" s="4"/>
      <c r="T1245" s="4"/>
      <c r="U1245" s="4">
        <f t="shared" si="307"/>
        <v>1</v>
      </c>
      <c r="V1245" s="4"/>
      <c r="W1245" s="4"/>
      <c r="X1245">
        <f>IF(front!E1245&gt;$X$2,O1245,P1245)</f>
        <v>180429.10542761392</v>
      </c>
      <c r="Y1245">
        <f t="shared" si="301"/>
        <v>179849.98376551102</v>
      </c>
      <c r="Z1245">
        <f>SUMPRODUCT($B$7:$B$456,Y$7:Y$456,EXP(constants!$B$32+constants!$A$32*ABS($A$7:$A$456-$A1245)))</f>
        <v>7.6002050212662131E-8</v>
      </c>
      <c r="AA1245">
        <f t="shared" si="302"/>
        <v>179849.98376543503</v>
      </c>
      <c r="AB1245">
        <f t="shared" si="308"/>
        <v>179842.46829004152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2.0713794176941773E-5</v>
      </c>
      <c r="AL1245" s="17">
        <f t="shared" si="303"/>
        <v>1.1517743486224585E-10</v>
      </c>
      <c r="AQ1245">
        <f t="shared" si="310"/>
        <v>1.1517743486224585E-10</v>
      </c>
    </row>
    <row r="1246" spans="1:43" x14ac:dyDescent="0.2">
      <c r="A1246">
        <f>front!A1246</f>
        <v>760.76</v>
      </c>
      <c r="B1246" s="1">
        <f t="shared" si="309"/>
        <v>0.43999999999994088</v>
      </c>
      <c r="C1246">
        <f>front!D1246-front!B1246</f>
        <v>51209.15</v>
      </c>
      <c r="D1246" s="2">
        <f>front!E1246-front!C1246</f>
        <v>52738.400000000001</v>
      </c>
      <c r="E1246" s="2">
        <f>IF(front!F1246-front!C1246&gt;0,front!F1246-front!C1246,0)</f>
        <v>52738.400000000001</v>
      </c>
      <c r="F1246" s="2">
        <f>front!I1246-front!H1246</f>
        <v>15329.7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53820.738729832337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55512.659582311979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55512.659582311979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15403.50570772969</v>
      </c>
      <c r="M1246" s="4"/>
      <c r="N1246" s="4"/>
      <c r="O1246" s="4">
        <f t="shared" si="304"/>
        <v>179402.46243277445</v>
      </c>
      <c r="P1246" s="4">
        <f t="shared" si="305"/>
        <v>18504.21986077066</v>
      </c>
      <c r="Q1246" s="4">
        <f t="shared" si="305"/>
        <v>18504.21986077066</v>
      </c>
      <c r="R1246" s="4">
        <f t="shared" si="306"/>
        <v>5134.5019025765632</v>
      </c>
      <c r="S1246" s="4"/>
      <c r="T1246" s="4"/>
      <c r="U1246" s="4">
        <f t="shared" si="307"/>
        <v>1</v>
      </c>
      <c r="V1246" s="4"/>
      <c r="W1246" s="4"/>
      <c r="X1246">
        <f>IF(front!E1246&gt;$X$2,O1246,P1246)</f>
        <v>179402.46243277445</v>
      </c>
      <c r="Y1246">
        <f t="shared" si="301"/>
        <v>178823.34077067155</v>
      </c>
      <c r="Z1246">
        <f>SUMPRODUCT($B$7:$B$456,Y$7:Y$456,EXP(constants!$B$32+constants!$A$32*ABS($A$7:$A$456-$A1246)))</f>
        <v>7.4123536719265909E-8</v>
      </c>
      <c r="AA1246">
        <f t="shared" si="302"/>
        <v>178823.34077059742</v>
      </c>
      <c r="AB1246">
        <f t="shared" si="308"/>
        <v>178815.82529520392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2.0725619580240241E-5</v>
      </c>
      <c r="AL1246" s="17">
        <f t="shared" si="303"/>
        <v>1.1590483977592407E-10</v>
      </c>
      <c r="AQ1246">
        <f t="shared" si="310"/>
        <v>1.1590483977592407E-10</v>
      </c>
    </row>
    <row r="1247" spans="1:43" x14ac:dyDescent="0.2">
      <c r="A1247">
        <f>front!A1247</f>
        <v>761.21</v>
      </c>
      <c r="B1247" s="1">
        <f t="shared" si="309"/>
        <v>0.45000000000004547</v>
      </c>
      <c r="C1247">
        <f>front!D1247-front!B1247</f>
        <v>51209.15</v>
      </c>
      <c r="D1247" s="2">
        <f>front!E1247-front!C1247</f>
        <v>52738.400000000001</v>
      </c>
      <c r="E1247" s="2">
        <f>IF(front!F1247-front!C1247&gt;0,front!F1247-front!C1247,0)</f>
        <v>52738.400000000001</v>
      </c>
      <c r="F1247" s="2">
        <f>front!I1247-front!H1247</f>
        <v>15329.7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53820.738729832337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55512.659582311979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55512.659582311979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15403.50570772969</v>
      </c>
      <c r="M1247" s="4"/>
      <c r="N1247" s="4"/>
      <c r="O1247" s="4">
        <f t="shared" si="304"/>
        <v>179402.46243277445</v>
      </c>
      <c r="P1247" s="4">
        <f t="shared" si="305"/>
        <v>18504.21986077066</v>
      </c>
      <c r="Q1247" s="4">
        <f t="shared" si="305"/>
        <v>18504.21986077066</v>
      </c>
      <c r="R1247" s="4">
        <f t="shared" si="306"/>
        <v>5134.5019025765632</v>
      </c>
      <c r="S1247" s="4"/>
      <c r="T1247" s="4"/>
      <c r="U1247" s="4">
        <f t="shared" si="307"/>
        <v>1</v>
      </c>
      <c r="V1247" s="4"/>
      <c r="W1247" s="4"/>
      <c r="X1247">
        <f>IF(front!E1247&gt;$X$2,O1247,P1247)</f>
        <v>179402.46243277445</v>
      </c>
      <c r="Y1247">
        <f t="shared" si="301"/>
        <v>178823.34077067155</v>
      </c>
      <c r="Z1247">
        <f>SUMPRODUCT($B$7:$B$456,Y$7:Y$456,EXP(constants!$B$32+constants!$A$32*ABS($A$7:$A$456-$A1247)))</f>
        <v>7.2250346035869277E-8</v>
      </c>
      <c r="AA1247">
        <f t="shared" si="302"/>
        <v>178823.34077059929</v>
      </c>
      <c r="AB1247">
        <f t="shared" si="308"/>
        <v>178815.82529520578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2.0737674220176438E-5</v>
      </c>
      <c r="AL1247" s="17">
        <f t="shared" si="303"/>
        <v>1.1597225349568898E-10</v>
      </c>
      <c r="AQ1247">
        <f t="shared" si="310"/>
        <v>1.1597225349568898E-10</v>
      </c>
    </row>
    <row r="1248" spans="1:43" x14ac:dyDescent="0.2">
      <c r="A1248">
        <f>front!A1248</f>
        <v>761.65</v>
      </c>
      <c r="B1248" s="1">
        <f t="shared" si="309"/>
        <v>0.43999999999994088</v>
      </c>
      <c r="C1248">
        <f>front!D1248-front!B1248</f>
        <v>50775.6</v>
      </c>
      <c r="D1248" s="2">
        <f>front!E1248-front!C1248</f>
        <v>51926.8</v>
      </c>
      <c r="E1248" s="2">
        <f>IF(front!F1248-front!C1248&gt;0,front!F1248-front!C1248,0)</f>
        <v>51926.8</v>
      </c>
      <c r="F1248" s="2">
        <f>front!I1248-front!H1248</f>
        <v>11493.8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53341.381530641753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54614.499724859335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54614.499724859335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11505.23027424391</v>
      </c>
      <c r="M1248" s="4"/>
      <c r="N1248" s="4"/>
      <c r="O1248" s="4">
        <f t="shared" si="304"/>
        <v>177804.60510213918</v>
      </c>
      <c r="P1248" s="4">
        <f t="shared" si="305"/>
        <v>18204.833241619777</v>
      </c>
      <c r="Q1248" s="4">
        <f t="shared" si="305"/>
        <v>18204.833241619777</v>
      </c>
      <c r="R1248" s="4">
        <f t="shared" si="306"/>
        <v>3835.0767580813031</v>
      </c>
      <c r="S1248" s="4"/>
      <c r="T1248" s="4"/>
      <c r="U1248" s="4">
        <f t="shared" si="307"/>
        <v>1</v>
      </c>
      <c r="V1248" s="4"/>
      <c r="W1248" s="4"/>
      <c r="X1248">
        <f>IF(front!E1248&gt;$X$2,O1248,P1248)</f>
        <v>177804.60510213918</v>
      </c>
      <c r="Y1248">
        <f t="shared" si="301"/>
        <v>177225.48344003627</v>
      </c>
      <c r="Z1248">
        <f>SUMPRODUCT($B$7:$B$456,Y$7:Y$456,EXP(constants!$B$32+constants!$A$32*ABS($A$7:$A$456-$A1248)))</f>
        <v>7.0464561974108322E-8</v>
      </c>
      <c r="AA1248">
        <f t="shared" si="302"/>
        <v>177225.48343996581</v>
      </c>
      <c r="AB1248">
        <f t="shared" si="308"/>
        <v>177217.96796457231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2.0749422324501976E-5</v>
      </c>
      <c r="AL1248" s="17">
        <f t="shared" si="303"/>
        <v>1.1708419051870632E-10</v>
      </c>
      <c r="AQ1248">
        <f t="shared" si="310"/>
        <v>1.1708419051870632E-10</v>
      </c>
    </row>
    <row r="1249" spans="1:43" x14ac:dyDescent="0.2">
      <c r="A1249">
        <f>front!A1249</f>
        <v>762.1</v>
      </c>
      <c r="B1249" s="1">
        <f t="shared" si="309"/>
        <v>0.45000000000004547</v>
      </c>
      <c r="C1249">
        <f>front!D1249-front!B1249</f>
        <v>50775.6</v>
      </c>
      <c r="D1249" s="2">
        <f>front!E1249-front!C1249</f>
        <v>51926.8</v>
      </c>
      <c r="E1249" s="2">
        <f>IF(front!F1249-front!C1249&gt;0,front!F1249-front!C1249,0)</f>
        <v>51926.8</v>
      </c>
      <c r="F1249" s="2">
        <f>front!I1249-front!H1249</f>
        <v>11493.8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53341.381530641753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54614.499724859335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54614.499724859335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11505.23027424391</v>
      </c>
      <c r="M1249" s="4"/>
      <c r="N1249" s="4"/>
      <c r="O1249" s="4">
        <f t="shared" si="304"/>
        <v>177804.60510213918</v>
      </c>
      <c r="P1249" s="4">
        <f t="shared" si="305"/>
        <v>18204.833241619777</v>
      </c>
      <c r="Q1249" s="4">
        <f t="shared" si="305"/>
        <v>18204.833241619777</v>
      </c>
      <c r="R1249" s="4">
        <f t="shared" si="306"/>
        <v>3835.0767580813031</v>
      </c>
      <c r="S1249" s="4"/>
      <c r="T1249" s="4"/>
      <c r="U1249" s="4">
        <f t="shared" si="307"/>
        <v>1</v>
      </c>
      <c r="V1249" s="4"/>
      <c r="W1249" s="4"/>
      <c r="X1249">
        <f>IF(front!E1249&gt;$X$2,O1249,P1249)</f>
        <v>177804.60510213918</v>
      </c>
      <c r="Y1249">
        <f t="shared" si="301"/>
        <v>177225.48344003627</v>
      </c>
      <c r="Z1249">
        <f>SUMPRODUCT($B$7:$B$456,Y$7:Y$456,EXP(constants!$B$32+constants!$A$32*ABS($A$7:$A$456-$A1249)))</f>
        <v>6.8683837971428536E-8</v>
      </c>
      <c r="AA1249">
        <f t="shared" si="302"/>
        <v>177225.48343996759</v>
      </c>
      <c r="AB1249">
        <f t="shared" si="308"/>
        <v>177217.96796457408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2.0761397886704758E-5</v>
      </c>
      <c r="AL1249" s="17">
        <f t="shared" si="303"/>
        <v>1.171517658460849E-10</v>
      </c>
      <c r="AQ1249">
        <f t="shared" si="310"/>
        <v>1.171517658460849E-10</v>
      </c>
    </row>
    <row r="1250" spans="1:43" x14ac:dyDescent="0.2">
      <c r="A1250">
        <f>front!A1250</f>
        <v>762.54</v>
      </c>
      <c r="B1250" s="1">
        <f t="shared" si="309"/>
        <v>0.43999999999994088</v>
      </c>
      <c r="C1250">
        <f>front!D1250-front!B1250</f>
        <v>50627.5</v>
      </c>
      <c r="D1250" s="2">
        <f>front!E1250-front!C1250</f>
        <v>53371.9</v>
      </c>
      <c r="E1250" s="2">
        <f>IF(front!F1250-front!C1250&gt;0,front!F1250-front!C1250,0)</f>
        <v>53371.9</v>
      </c>
      <c r="F1250" s="2">
        <f>front!I1250-front!H1250</f>
        <v>8508.5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53177.662819987963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56214.164998622538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56214.164998622538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8499.9819672816502</v>
      </c>
      <c r="M1250" s="4"/>
      <c r="N1250" s="4"/>
      <c r="O1250" s="4">
        <f t="shared" si="304"/>
        <v>177258.87606662654</v>
      </c>
      <c r="P1250" s="4">
        <f t="shared" si="305"/>
        <v>18738.054999540847</v>
      </c>
      <c r="Q1250" s="4">
        <f t="shared" si="305"/>
        <v>18738.054999540847</v>
      </c>
      <c r="R1250" s="4">
        <f t="shared" si="306"/>
        <v>2833.327322427217</v>
      </c>
      <c r="S1250" s="4"/>
      <c r="T1250" s="4"/>
      <c r="U1250" s="4">
        <f t="shared" si="307"/>
        <v>1</v>
      </c>
      <c r="V1250" s="4"/>
      <c r="W1250" s="4"/>
      <c r="X1250">
        <f>IF(front!E1250&gt;$X$2,O1250,P1250)</f>
        <v>177258.87606662654</v>
      </c>
      <c r="Y1250">
        <f t="shared" si="301"/>
        <v>176679.75440452364</v>
      </c>
      <c r="Z1250">
        <f>SUMPRODUCT($B$7:$B$456,Y$7:Y$456,EXP(constants!$B$32+constants!$A$32*ABS($A$7:$A$456-$A1250)))</f>
        <v>6.698620592010164E-8</v>
      </c>
      <c r="AA1250">
        <f t="shared" si="302"/>
        <v>176679.75440445665</v>
      </c>
      <c r="AB1250">
        <f t="shared" si="308"/>
        <v>176672.23892906314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2.0773068648182617E-5</v>
      </c>
      <c r="AL1250" s="17">
        <f t="shared" si="303"/>
        <v>1.1757969884857434E-10</v>
      </c>
      <c r="AQ1250">
        <f t="shared" si="310"/>
        <v>1.1757969884857434E-10</v>
      </c>
    </row>
    <row r="1251" spans="1:43" x14ac:dyDescent="0.2">
      <c r="A1251">
        <f>front!A1251</f>
        <v>762.99</v>
      </c>
      <c r="B1251" s="1">
        <f t="shared" si="309"/>
        <v>0.45000000000004547</v>
      </c>
      <c r="C1251">
        <f>front!D1251-front!B1251</f>
        <v>50627.5</v>
      </c>
      <c r="D1251" s="2">
        <f>front!E1251-front!C1251</f>
        <v>53371.9</v>
      </c>
      <c r="E1251" s="2">
        <f>IF(front!F1251-front!C1251&gt;0,front!F1251-front!C1251,0)</f>
        <v>53371.9</v>
      </c>
      <c r="F1251" s="2">
        <f>front!I1251-front!H1251</f>
        <v>8508.5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53177.662819987963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56214.164998622538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56214.164998622538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8499.9819672816502</v>
      </c>
      <c r="M1251" s="4"/>
      <c r="N1251" s="4"/>
      <c r="O1251" s="4">
        <f t="shared" si="304"/>
        <v>177258.87606662654</v>
      </c>
      <c r="P1251" s="4">
        <f t="shared" si="305"/>
        <v>18738.054999540847</v>
      </c>
      <c r="Q1251" s="4">
        <f t="shared" si="305"/>
        <v>18738.054999540847</v>
      </c>
      <c r="R1251" s="4">
        <f t="shared" si="306"/>
        <v>2833.327322427217</v>
      </c>
      <c r="S1251" s="4"/>
      <c r="T1251" s="4"/>
      <c r="U1251" s="4">
        <f t="shared" si="307"/>
        <v>1</v>
      </c>
      <c r="V1251" s="4"/>
      <c r="W1251" s="4"/>
      <c r="X1251">
        <f>IF(front!E1251&gt;$X$2,O1251,P1251)</f>
        <v>177258.87606662654</v>
      </c>
      <c r="Y1251">
        <f t="shared" si="301"/>
        <v>176679.75440452364</v>
      </c>
      <c r="Z1251">
        <f>SUMPRODUCT($B$7:$B$456,Y$7:Y$456,EXP(constants!$B$32+constants!$A$32*ABS($A$7:$A$456-$A1251)))</f>
        <v>6.5293384147162675E-8</v>
      </c>
      <c r="AA1251">
        <f t="shared" si="302"/>
        <v>176679.75440445836</v>
      </c>
      <c r="AB1251">
        <f t="shared" si="308"/>
        <v>176672.23892906486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2.0784965085933884E-5</v>
      </c>
      <c r="AL1251" s="17">
        <f t="shared" si="303"/>
        <v>1.1764703505160873E-10</v>
      </c>
      <c r="AQ1251">
        <f t="shared" si="310"/>
        <v>1.1764703505160873E-10</v>
      </c>
    </row>
    <row r="1252" spans="1:43" x14ac:dyDescent="0.2">
      <c r="A1252">
        <f>front!A1252</f>
        <v>763.43</v>
      </c>
      <c r="B1252" s="1">
        <f t="shared" si="309"/>
        <v>0.43999999999994088</v>
      </c>
      <c r="C1252">
        <f>front!D1252-front!B1252</f>
        <v>51066.65</v>
      </c>
      <c r="D1252" s="2">
        <f>front!E1252-front!C1252</f>
        <v>52237.8</v>
      </c>
      <c r="E1252" s="2">
        <f>IF(front!F1252-front!C1252&gt;0,front!F1252-front!C1252,0)</f>
        <v>52237.8</v>
      </c>
      <c r="F1252" s="2">
        <f>front!I1252-front!H1252</f>
        <v>10204.899999999998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53663.168729284655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54958.602885590488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54958.602885590488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10205.059501972159</v>
      </c>
      <c r="M1252" s="4"/>
      <c r="N1252" s="4"/>
      <c r="O1252" s="4">
        <f t="shared" si="304"/>
        <v>178877.22909761549</v>
      </c>
      <c r="P1252" s="4">
        <f t="shared" si="305"/>
        <v>18319.53429519683</v>
      </c>
      <c r="Q1252" s="4">
        <f t="shared" si="305"/>
        <v>18319.53429519683</v>
      </c>
      <c r="R1252" s="4">
        <f t="shared" si="306"/>
        <v>3401.6865006573867</v>
      </c>
      <c r="S1252" s="4"/>
      <c r="T1252" s="4"/>
      <c r="U1252" s="4">
        <f t="shared" si="307"/>
        <v>1</v>
      </c>
      <c r="V1252" s="4"/>
      <c r="W1252" s="4"/>
      <c r="X1252">
        <f>IF(front!E1252&gt;$X$2,O1252,P1252)</f>
        <v>178877.22909761549</v>
      </c>
      <c r="Y1252">
        <f t="shared" si="301"/>
        <v>178298.10743551259</v>
      </c>
      <c r="Z1252">
        <f>SUMPRODUCT($B$7:$B$456,Y$7:Y$456,EXP(constants!$B$32+constants!$A$32*ABS($A$7:$A$456-$A1252)))</f>
        <v>6.3679552641213167E-8</v>
      </c>
      <c r="AA1252">
        <f t="shared" si="302"/>
        <v>178298.10743544891</v>
      </c>
      <c r="AB1252">
        <f t="shared" si="308"/>
        <v>178290.5919600554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2.0796558457095281E-5</v>
      </c>
      <c r="AL1252" s="17">
        <f t="shared" si="303"/>
        <v>1.166441719019845E-10</v>
      </c>
      <c r="AQ1252">
        <f t="shared" si="310"/>
        <v>1.166441719019845E-10</v>
      </c>
    </row>
    <row r="1253" spans="1:43" x14ac:dyDescent="0.2">
      <c r="A1253">
        <f>front!A1253</f>
        <v>763.88</v>
      </c>
      <c r="B1253" s="1">
        <f t="shared" si="309"/>
        <v>0.45000000000004547</v>
      </c>
      <c r="C1253">
        <f>front!D1253-front!B1253</f>
        <v>51066.65</v>
      </c>
      <c r="D1253" s="2">
        <f>front!E1253-front!C1253</f>
        <v>52237.8</v>
      </c>
      <c r="E1253" s="2">
        <f>IF(front!F1253-front!C1253&gt;0,front!F1253-front!C1253,0)</f>
        <v>52237.8</v>
      </c>
      <c r="F1253" s="2">
        <f>front!I1253-front!H1253</f>
        <v>10204.899999999998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53663.168729284655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54958.602885590488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54958.602885590488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10205.059501972159</v>
      </c>
      <c r="M1253" s="4"/>
      <c r="N1253" s="4"/>
      <c r="O1253" s="4">
        <f t="shared" si="304"/>
        <v>178877.22909761549</v>
      </c>
      <c r="P1253" s="4">
        <f t="shared" si="305"/>
        <v>18319.53429519683</v>
      </c>
      <c r="Q1253" s="4">
        <f t="shared" si="305"/>
        <v>18319.53429519683</v>
      </c>
      <c r="R1253" s="4">
        <f t="shared" si="306"/>
        <v>3401.6865006573867</v>
      </c>
      <c r="S1253" s="4"/>
      <c r="T1253" s="4"/>
      <c r="U1253" s="4">
        <f t="shared" si="307"/>
        <v>1</v>
      </c>
      <c r="V1253" s="4"/>
      <c r="W1253" s="4"/>
      <c r="X1253">
        <f>IF(front!E1253&gt;$X$2,O1253,P1253)</f>
        <v>178877.22909761549</v>
      </c>
      <c r="Y1253">
        <f t="shared" si="301"/>
        <v>178298.10743551259</v>
      </c>
      <c r="Z1253">
        <f>SUMPRODUCT($B$7:$B$456,Y$7:Y$456,EXP(constants!$B$32+constants!$A$32*ABS($A$7:$A$456-$A1253)))</f>
        <v>6.2070293962931847E-8</v>
      </c>
      <c r="AA1253">
        <f t="shared" si="302"/>
        <v>178298.10743545051</v>
      </c>
      <c r="AB1253">
        <f t="shared" si="308"/>
        <v>178290.59196005701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2.0808375719977094E-5</v>
      </c>
      <c r="AL1253" s="17">
        <f t="shared" si="303"/>
        <v>1.1671045281311793E-10</v>
      </c>
      <c r="AQ1253">
        <f t="shared" si="310"/>
        <v>1.1671045281311793E-10</v>
      </c>
    </row>
    <row r="1254" spans="1:43" x14ac:dyDescent="0.2">
      <c r="A1254">
        <f>front!A1254</f>
        <v>764.32</v>
      </c>
      <c r="B1254" s="1">
        <f t="shared" si="309"/>
        <v>0.44000000000005457</v>
      </c>
      <c r="C1254">
        <f>front!D1254-front!B1254</f>
        <v>51628.100000000006</v>
      </c>
      <c r="D1254" s="2">
        <f>front!E1254-front!C1254</f>
        <v>53343.9</v>
      </c>
      <c r="E1254" s="2">
        <f>IF(front!F1254-front!C1254&gt;0,front!F1254-front!C1254,0)</f>
        <v>53343.9</v>
      </c>
      <c r="F1254" s="2">
        <f>front!I1254-front!H1254</f>
        <v>12677.100000000002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54284.075827791348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56183.149621076038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56183.149621076038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12702.944027095029</v>
      </c>
      <c r="M1254" s="4"/>
      <c r="N1254" s="4"/>
      <c r="O1254" s="4">
        <f t="shared" si="304"/>
        <v>180946.91942597117</v>
      </c>
      <c r="P1254" s="4">
        <f t="shared" si="305"/>
        <v>18727.716540358681</v>
      </c>
      <c r="Q1254" s="4">
        <f t="shared" si="305"/>
        <v>18727.716540358681</v>
      </c>
      <c r="R1254" s="4">
        <f t="shared" si="306"/>
        <v>4234.3146756983433</v>
      </c>
      <c r="S1254" s="4"/>
      <c r="T1254" s="4"/>
      <c r="U1254" s="4">
        <f t="shared" si="307"/>
        <v>1</v>
      </c>
      <c r="V1254" s="4"/>
      <c r="W1254" s="4"/>
      <c r="X1254">
        <f>IF(front!E1254&gt;$X$2,O1254,P1254)</f>
        <v>180946.91942597117</v>
      </c>
      <c r="Y1254">
        <f t="shared" si="301"/>
        <v>180367.79776386826</v>
      </c>
      <c r="Z1254">
        <f>SUMPRODUCT($B$7:$B$456,Y$7:Y$456,EXP(constants!$B$32+constants!$A$32*ABS($A$7:$A$456-$A1254)))</f>
        <v>6.0536126339529531E-8</v>
      </c>
      <c r="AA1254">
        <f t="shared" si="302"/>
        <v>180367.79776380773</v>
      </c>
      <c r="AB1254">
        <f t="shared" si="308"/>
        <v>180360.28228841422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2.0819891649712745E-5</v>
      </c>
      <c r="AL1254" s="17">
        <f t="shared" si="303"/>
        <v>1.1543501366015632E-10</v>
      </c>
      <c r="AQ1254">
        <f t="shared" si="310"/>
        <v>1.1543501366015632E-10</v>
      </c>
    </row>
    <row r="1255" spans="1:43" x14ac:dyDescent="0.2">
      <c r="A1255">
        <f>front!A1255</f>
        <v>764.77</v>
      </c>
      <c r="B1255" s="1">
        <f t="shared" si="309"/>
        <v>0.44999999999993179</v>
      </c>
      <c r="C1255">
        <f>front!D1255-front!B1255</f>
        <v>51628.100000000006</v>
      </c>
      <c r="D1255" s="2">
        <f>front!E1255-front!C1255</f>
        <v>53343.9</v>
      </c>
      <c r="E1255" s="2">
        <f>IF(front!F1255-front!C1255&gt;0,front!F1255-front!C1255,0)</f>
        <v>53343.9</v>
      </c>
      <c r="F1255" s="2">
        <f>front!I1255-front!H1255</f>
        <v>12677.100000000002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54284.075827791348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56183.149621076038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56183.149621076038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12702.944027095029</v>
      </c>
      <c r="M1255" s="4"/>
      <c r="N1255" s="4"/>
      <c r="O1255" s="4">
        <f t="shared" si="304"/>
        <v>180946.91942597117</v>
      </c>
      <c r="P1255" s="4">
        <f t="shared" si="305"/>
        <v>18727.716540358681</v>
      </c>
      <c r="Q1255" s="4">
        <f t="shared" si="305"/>
        <v>18727.716540358681</v>
      </c>
      <c r="R1255" s="4">
        <f t="shared" si="306"/>
        <v>4234.3146756983433</v>
      </c>
      <c r="S1255" s="4"/>
      <c r="T1255" s="4"/>
      <c r="U1255" s="4">
        <f t="shared" si="307"/>
        <v>1</v>
      </c>
      <c r="V1255" s="4"/>
      <c r="W1255" s="4"/>
      <c r="X1255">
        <f>IF(front!E1255&gt;$X$2,O1255,P1255)</f>
        <v>180946.91942597117</v>
      </c>
      <c r="Y1255">
        <f t="shared" si="301"/>
        <v>180367.79776386826</v>
      </c>
      <c r="Z1255">
        <f>SUMPRODUCT($B$7:$B$456,Y$7:Y$456,EXP(constants!$B$32+constants!$A$32*ABS($A$7:$A$456-$A1255)))</f>
        <v>5.9006305814403081E-8</v>
      </c>
      <c r="AA1255">
        <f t="shared" si="302"/>
        <v>180367.79776380927</v>
      </c>
      <c r="AB1255">
        <f t="shared" si="308"/>
        <v>180360.28228841576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2.083162968359497E-5</v>
      </c>
      <c r="AL1255" s="17">
        <f t="shared" si="303"/>
        <v>1.1550009469536604E-10</v>
      </c>
      <c r="AQ1255">
        <f t="shared" si="310"/>
        <v>1.1550009469536604E-10</v>
      </c>
    </row>
    <row r="1256" spans="1:43" x14ac:dyDescent="0.2">
      <c r="A1256">
        <f>front!A1256</f>
        <v>765.21</v>
      </c>
      <c r="B1256" s="1">
        <f t="shared" si="309"/>
        <v>0.44000000000005457</v>
      </c>
      <c r="C1256">
        <f>front!D1256-front!B1256</f>
        <v>51822.7</v>
      </c>
      <c r="D1256" s="2">
        <f>front!E1256-front!C1256</f>
        <v>52517.599999999999</v>
      </c>
      <c r="E1256" s="2">
        <f>IF(front!F1256-front!C1256&gt;0,front!F1256-front!C1256,0)</f>
        <v>52517.599999999999</v>
      </c>
      <c r="F1256" s="2">
        <f>front!I1256-front!H1256</f>
        <v>15738.099999999999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54499.336072065576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55268.253635800604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55268.253635800604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15821.309857022743</v>
      </c>
      <c r="M1256" s="4"/>
      <c r="N1256" s="4"/>
      <c r="O1256" s="4">
        <f t="shared" si="304"/>
        <v>181664.45357355193</v>
      </c>
      <c r="P1256" s="4">
        <f t="shared" si="305"/>
        <v>18422.751211933533</v>
      </c>
      <c r="Q1256" s="4">
        <f t="shared" si="305"/>
        <v>18422.751211933533</v>
      </c>
      <c r="R1256" s="4">
        <f t="shared" si="306"/>
        <v>5273.7699523409146</v>
      </c>
      <c r="S1256" s="4"/>
      <c r="T1256" s="4"/>
      <c r="U1256" s="4">
        <f t="shared" si="307"/>
        <v>1</v>
      </c>
      <c r="V1256" s="4"/>
      <c r="W1256" s="4"/>
      <c r="X1256">
        <f>IF(front!E1256&gt;$X$2,O1256,P1256)</f>
        <v>181664.45357355193</v>
      </c>
      <c r="Y1256">
        <f t="shared" si="301"/>
        <v>181085.33191144903</v>
      </c>
      <c r="Z1256">
        <f>SUMPRODUCT($B$7:$B$456,Y$7:Y$456,EXP(constants!$B$32+constants!$A$32*ABS($A$7:$A$456-$A1256)))</f>
        <v>5.7547869609620519E-8</v>
      </c>
      <c r="AA1256">
        <f t="shared" si="302"/>
        <v>181085.33191139149</v>
      </c>
      <c r="AB1256">
        <f t="shared" si="308"/>
        <v>181077.81643599799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2.0843068117148065E-5</v>
      </c>
      <c r="AL1256" s="17">
        <f t="shared" si="303"/>
        <v>1.1510558569450749E-10</v>
      </c>
      <c r="AQ1256">
        <f t="shared" si="310"/>
        <v>1.1510558569450749E-10</v>
      </c>
    </row>
    <row r="1257" spans="1:43" x14ac:dyDescent="0.2">
      <c r="A1257">
        <f>front!A1257</f>
        <v>765.66</v>
      </c>
      <c r="B1257" s="1">
        <f t="shared" si="309"/>
        <v>0.44999999999993179</v>
      </c>
      <c r="C1257">
        <f>front!D1257-front!B1257</f>
        <v>51822.7</v>
      </c>
      <c r="D1257" s="2">
        <f>front!E1257-front!C1257</f>
        <v>52517.599999999999</v>
      </c>
      <c r="E1257" s="2">
        <f>IF(front!F1257-front!C1257&gt;0,front!F1257-front!C1257,0)</f>
        <v>52517.599999999999</v>
      </c>
      <c r="F1257" s="2">
        <f>front!I1257-front!H1257</f>
        <v>15738.099999999999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54499.336072065576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55268.253635800604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55268.253635800604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15821.309857022743</v>
      </c>
      <c r="M1257" s="4"/>
      <c r="N1257" s="4"/>
      <c r="O1257" s="4">
        <f t="shared" si="304"/>
        <v>181664.45357355193</v>
      </c>
      <c r="P1257" s="4">
        <f t="shared" si="305"/>
        <v>18422.751211933533</v>
      </c>
      <c r="Q1257" s="4">
        <f t="shared" si="305"/>
        <v>18422.751211933533</v>
      </c>
      <c r="R1257" s="4">
        <f t="shared" si="306"/>
        <v>5273.7699523409146</v>
      </c>
      <c r="S1257" s="4"/>
      <c r="T1257" s="4"/>
      <c r="U1257" s="4">
        <f t="shared" si="307"/>
        <v>1</v>
      </c>
      <c r="V1257" s="4"/>
      <c r="W1257" s="4"/>
      <c r="X1257">
        <f>IF(front!E1257&gt;$X$2,O1257,P1257)</f>
        <v>181664.45357355193</v>
      </c>
      <c r="Y1257">
        <f t="shared" si="301"/>
        <v>181085.33191144903</v>
      </c>
      <c r="Z1257">
        <f>SUMPRODUCT($B$7:$B$456,Y$7:Y$456,EXP(constants!$B$32+constants!$A$32*ABS($A$7:$A$456-$A1257)))</f>
        <v>5.6093565916445401E-8</v>
      </c>
      <c r="AA1257">
        <f t="shared" si="302"/>
        <v>181085.33191139295</v>
      </c>
      <c r="AB1257">
        <f t="shared" si="308"/>
        <v>181077.81643599944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2.0854726864185469E-5</v>
      </c>
      <c r="AL1257" s="17">
        <f t="shared" si="303"/>
        <v>1.1516997098071597E-10</v>
      </c>
      <c r="AQ1257">
        <f t="shared" si="310"/>
        <v>1.1516997098071597E-10</v>
      </c>
    </row>
    <row r="1258" spans="1:43" x14ac:dyDescent="0.2">
      <c r="A1258">
        <f>front!A1258</f>
        <v>766.1</v>
      </c>
      <c r="B1258" s="1">
        <f t="shared" si="309"/>
        <v>0.44000000000005457</v>
      </c>
      <c r="C1258">
        <f>front!D1258-front!B1258</f>
        <v>51492.2</v>
      </c>
      <c r="D1258" s="2">
        <f>front!E1258-front!C1258</f>
        <v>53340.5</v>
      </c>
      <c r="E1258" s="2">
        <f>IF(front!F1258-front!C1258&gt;0,front!F1258-front!C1258,0)</f>
        <v>53340.5</v>
      </c>
      <c r="F1258" s="2">
        <f>front!I1258-front!H1258</f>
        <v>11063.999999999998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54133.763918783348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56179.383533408662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56179.383533408662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11071.180757393406</v>
      </c>
      <c r="M1258" s="4"/>
      <c r="N1258" s="4"/>
      <c r="O1258" s="4">
        <f t="shared" si="304"/>
        <v>180445.87972927783</v>
      </c>
      <c r="P1258" s="4">
        <f t="shared" si="305"/>
        <v>18726.461177802888</v>
      </c>
      <c r="Q1258" s="4">
        <f t="shared" si="305"/>
        <v>18726.461177802888</v>
      </c>
      <c r="R1258" s="4">
        <f t="shared" si="306"/>
        <v>3690.3935857978017</v>
      </c>
      <c r="S1258" s="4"/>
      <c r="T1258" s="4"/>
      <c r="U1258" s="4">
        <f t="shared" si="307"/>
        <v>1</v>
      </c>
      <c r="V1258" s="4"/>
      <c r="W1258" s="4"/>
      <c r="X1258">
        <f>IF(front!E1258&gt;$X$2,O1258,P1258)</f>
        <v>180445.87972927783</v>
      </c>
      <c r="Y1258">
        <f t="shared" si="301"/>
        <v>179866.75806717493</v>
      </c>
      <c r="Z1258">
        <f>SUMPRODUCT($B$7:$B$456,Y$7:Y$456,EXP(constants!$B$32+constants!$A$32*ABS($A$7:$A$456-$A1258)))</f>
        <v>5.470712278534643E-8</v>
      </c>
      <c r="AA1258">
        <f t="shared" si="302"/>
        <v>179866.75806712022</v>
      </c>
      <c r="AB1258">
        <f t="shared" si="308"/>
        <v>179859.24259172671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2.0866087743155487E-5</v>
      </c>
      <c r="AL1258" s="17">
        <f t="shared" si="303"/>
        <v>1.1601343051644375E-10</v>
      </c>
      <c r="AQ1258">
        <f t="shared" si="310"/>
        <v>1.1601343051644375E-10</v>
      </c>
    </row>
    <row r="1259" spans="1:43" x14ac:dyDescent="0.2">
      <c r="A1259">
        <f>front!A1259</f>
        <v>766.54</v>
      </c>
      <c r="B1259" s="1">
        <f t="shared" si="309"/>
        <v>0.43999999999994088</v>
      </c>
      <c r="C1259">
        <f>front!D1259-front!B1259</f>
        <v>51492.2</v>
      </c>
      <c r="D1259" s="2">
        <f>front!E1259-front!C1259</f>
        <v>53340.5</v>
      </c>
      <c r="E1259" s="2">
        <f>IF(front!F1259-front!C1259&gt;0,front!F1259-front!C1259,0)</f>
        <v>53340.5</v>
      </c>
      <c r="F1259" s="2">
        <f>front!I1259-front!H1259</f>
        <v>11063.999999999998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54133.763918783348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56179.383533408662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56179.383533408662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11071.180757393406</v>
      </c>
      <c r="M1259" s="4"/>
      <c r="N1259" s="4"/>
      <c r="O1259" s="4">
        <f t="shared" si="304"/>
        <v>180445.87972927783</v>
      </c>
      <c r="P1259" s="4">
        <f t="shared" si="305"/>
        <v>18726.461177802888</v>
      </c>
      <c r="Q1259" s="4">
        <f t="shared" si="305"/>
        <v>18726.461177802888</v>
      </c>
      <c r="R1259" s="4">
        <f t="shared" si="306"/>
        <v>3690.3935857978017</v>
      </c>
      <c r="S1259" s="4"/>
      <c r="T1259" s="4"/>
      <c r="U1259" s="4">
        <f t="shared" si="307"/>
        <v>1</v>
      </c>
      <c r="V1259" s="4"/>
      <c r="W1259" s="4"/>
      <c r="X1259">
        <f>IF(front!E1259&gt;$X$2,O1259,P1259)</f>
        <v>180445.87972927783</v>
      </c>
      <c r="Y1259">
        <f t="shared" si="301"/>
        <v>179866.75806717493</v>
      </c>
      <c r="Z1259">
        <f>SUMPRODUCT($B$7:$B$456,Y$7:Y$456,EXP(constants!$B$32+constants!$A$32*ABS($A$7:$A$456-$A1259)))</f>
        <v>5.3354947836781178E-8</v>
      </c>
      <c r="AA1259">
        <f t="shared" si="302"/>
        <v>179866.75806712158</v>
      </c>
      <c r="AB1259">
        <f t="shared" si="308"/>
        <v>179859.24259172808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2.0877410257845494E-5</v>
      </c>
      <c r="AL1259" s="17">
        <f t="shared" si="303"/>
        <v>1.1607638260345742E-10</v>
      </c>
      <c r="AQ1259">
        <f t="shared" si="310"/>
        <v>1.1607638260345742E-10</v>
      </c>
    </row>
    <row r="1260" spans="1:43" x14ac:dyDescent="0.2">
      <c r="A1260">
        <f>front!A1260</f>
        <v>766.99</v>
      </c>
      <c r="B1260" s="1">
        <f t="shared" si="309"/>
        <v>0.45000000000004547</v>
      </c>
      <c r="C1260">
        <f>front!D1260-front!B1260</f>
        <v>50868.75</v>
      </c>
      <c r="D1260" s="2">
        <f>front!E1260-front!C1260</f>
        <v>52745.2</v>
      </c>
      <c r="E1260" s="2">
        <f>IF(front!F1260-front!C1260&gt;0,front!F1260-front!C1260,0)</f>
        <v>52745.2</v>
      </c>
      <c r="F1260" s="2">
        <f>front!I1260-front!H1260</f>
        <v>7337.2999999999993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53444.362717571137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55520.187311621223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55520.187311621223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7326.1660676922975</v>
      </c>
      <c r="M1260" s="4"/>
      <c r="N1260" s="4"/>
      <c r="O1260" s="4">
        <f t="shared" si="304"/>
        <v>178147.87572523713</v>
      </c>
      <c r="P1260" s="4">
        <f t="shared" si="305"/>
        <v>18506.729103873742</v>
      </c>
      <c r="Q1260" s="4">
        <f t="shared" si="305"/>
        <v>18506.729103873742</v>
      </c>
      <c r="R1260" s="4">
        <f t="shared" si="306"/>
        <v>2442.0553558974325</v>
      </c>
      <c r="S1260" s="4"/>
      <c r="T1260" s="4"/>
      <c r="U1260" s="4">
        <f t="shared" si="307"/>
        <v>1</v>
      </c>
      <c r="V1260" s="4"/>
      <c r="W1260" s="4"/>
      <c r="X1260">
        <f>IF(front!E1260&gt;$X$2,O1260,P1260)</f>
        <v>178147.87572523713</v>
      </c>
      <c r="Y1260">
        <f t="shared" si="301"/>
        <v>177568.75406313423</v>
      </c>
      <c r="Z1260">
        <f>SUMPRODUCT($B$7:$B$456,Y$7:Y$456,EXP(constants!$B$32+constants!$A$32*ABS($A$7:$A$456-$A1260)))</f>
        <v>5.200660430617646E-8</v>
      </c>
      <c r="AA1260">
        <f t="shared" si="302"/>
        <v>177568.75406308222</v>
      </c>
      <c r="AB1260">
        <f t="shared" si="308"/>
        <v>177561.23858768871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2.0888950404070853E-5</v>
      </c>
      <c r="AL1260" s="17">
        <f t="shared" si="303"/>
        <v>1.1764363985191978E-10</v>
      </c>
      <c r="AQ1260">
        <f t="shared" si="310"/>
        <v>1.1764363985191978E-10</v>
      </c>
    </row>
    <row r="1261" spans="1:43" x14ac:dyDescent="0.2">
      <c r="A1261">
        <f>front!A1261</f>
        <v>767.43</v>
      </c>
      <c r="B1261" s="1">
        <f t="shared" si="309"/>
        <v>0.43999999999994088</v>
      </c>
      <c r="C1261">
        <f>front!D1261-front!B1261</f>
        <v>50868.75</v>
      </c>
      <c r="D1261" s="2">
        <f>front!E1261-front!C1261</f>
        <v>52745.2</v>
      </c>
      <c r="E1261" s="2">
        <f>IF(front!F1261-front!C1261&gt;0,front!F1261-front!C1261,0)</f>
        <v>52745.2</v>
      </c>
      <c r="F1261" s="2">
        <f>front!I1261-front!H1261</f>
        <v>7337.2999999999993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53444.362717571137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55520.187311621223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55520.187311621223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7326.1660676922975</v>
      </c>
      <c r="M1261" s="4"/>
      <c r="N1261" s="4"/>
      <c r="O1261" s="4">
        <f t="shared" si="304"/>
        <v>178147.87572523713</v>
      </c>
      <c r="P1261" s="4">
        <f t="shared" si="305"/>
        <v>18506.729103873742</v>
      </c>
      <c r="Q1261" s="4">
        <f t="shared" si="305"/>
        <v>18506.729103873742</v>
      </c>
      <c r="R1261" s="4">
        <f t="shared" si="306"/>
        <v>2442.0553558974325</v>
      </c>
      <c r="S1261" s="4"/>
      <c r="T1261" s="4"/>
      <c r="U1261" s="4">
        <f t="shared" si="307"/>
        <v>1</v>
      </c>
      <c r="V1261" s="4"/>
      <c r="W1261" s="4"/>
      <c r="X1261">
        <f>IF(front!E1261&gt;$X$2,O1261,P1261)</f>
        <v>178147.87572523713</v>
      </c>
      <c r="Y1261">
        <f t="shared" si="301"/>
        <v>177568.75406313423</v>
      </c>
      <c r="Z1261">
        <f>SUMPRODUCT($B$7:$B$456,Y$7:Y$456,EXP(constants!$B$32+constants!$A$32*ABS($A$7:$A$456-$A1261)))</f>
        <v>5.0721177035971122E-8</v>
      </c>
      <c r="AA1261">
        <f t="shared" si="302"/>
        <v>177568.7540630835</v>
      </c>
      <c r="AB1261">
        <f t="shared" si="308"/>
        <v>177561.23858768999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2.0900195270071834E-5</v>
      </c>
      <c r="AL1261" s="17">
        <f t="shared" si="303"/>
        <v>1.1770696936060238E-10</v>
      </c>
      <c r="AQ1261">
        <f t="shared" si="310"/>
        <v>1.1770696936060238E-10</v>
      </c>
    </row>
    <row r="1262" spans="1:43" x14ac:dyDescent="0.2">
      <c r="A1262">
        <f>front!A1262</f>
        <v>767.88</v>
      </c>
      <c r="B1262" s="1">
        <f t="shared" si="309"/>
        <v>0.45000000000004547</v>
      </c>
      <c r="C1262">
        <f>front!D1262-front!B1262</f>
        <v>50911.850000000006</v>
      </c>
      <c r="D1262" s="2">
        <f>front!E1262-front!C1262</f>
        <v>52476.3</v>
      </c>
      <c r="E1262" s="2">
        <f>IF(front!F1262-front!C1262&gt;0,front!F1262-front!C1262,0)</f>
        <v>52476.3</v>
      </c>
      <c r="F1262" s="2">
        <f>front!I1262-front!H1262</f>
        <v>7644.7000000000007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53492.013524991642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55222.543198759638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55222.543198759638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7634.0238621651588</v>
      </c>
      <c r="M1262" s="4"/>
      <c r="N1262" s="4"/>
      <c r="O1262" s="4">
        <f t="shared" si="304"/>
        <v>178306.71174997214</v>
      </c>
      <c r="P1262" s="4">
        <f t="shared" si="305"/>
        <v>18407.514399586547</v>
      </c>
      <c r="Q1262" s="4">
        <f t="shared" si="305"/>
        <v>18407.514399586547</v>
      </c>
      <c r="R1262" s="4">
        <f t="shared" si="306"/>
        <v>2544.6746207217197</v>
      </c>
      <c r="S1262" s="4"/>
      <c r="T1262" s="4"/>
      <c r="U1262" s="4">
        <f t="shared" si="307"/>
        <v>1</v>
      </c>
      <c r="V1262" s="4"/>
      <c r="W1262" s="4"/>
      <c r="X1262">
        <f>IF(front!E1262&gt;$X$2,O1262,P1262)</f>
        <v>178306.71174997214</v>
      </c>
      <c r="Y1262">
        <f t="shared" si="301"/>
        <v>177727.59008786923</v>
      </c>
      <c r="Z1262">
        <f>SUMPRODUCT($B$7:$B$456,Y$7:Y$456,EXP(constants!$B$32+constants!$A$32*ABS($A$7:$A$456-$A1262)))</f>
        <v>4.943939205268667E-8</v>
      </c>
      <c r="AA1262">
        <f t="shared" si="302"/>
        <v>177727.59008781979</v>
      </c>
      <c r="AB1262">
        <f t="shared" si="308"/>
        <v>177720.07461242628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2.0911655968789348E-5</v>
      </c>
      <c r="AL1262" s="17">
        <f t="shared" si="303"/>
        <v>1.1766625697402893E-10</v>
      </c>
      <c r="AQ1262">
        <f t="shared" si="310"/>
        <v>1.1766625697402893E-10</v>
      </c>
    </row>
    <row r="1263" spans="1:43" x14ac:dyDescent="0.2">
      <c r="A1263">
        <f>front!A1263</f>
        <v>768.32</v>
      </c>
      <c r="B1263" s="1">
        <f t="shared" si="309"/>
        <v>0.44000000000005457</v>
      </c>
      <c r="C1263">
        <f>front!D1263-front!B1263</f>
        <v>50911.850000000006</v>
      </c>
      <c r="D1263" s="2">
        <f>front!E1263-front!C1263</f>
        <v>52476.3</v>
      </c>
      <c r="E1263" s="2">
        <f>IF(front!F1263-front!C1263&gt;0,front!F1263-front!C1263,0)</f>
        <v>52476.3</v>
      </c>
      <c r="F1263" s="2">
        <f>front!I1263-front!H1263</f>
        <v>7644.7000000000007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53492.013524991642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55222.543198759638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55222.543198759638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7634.0238621651588</v>
      </c>
      <c r="M1263" s="4"/>
      <c r="N1263" s="4"/>
      <c r="O1263" s="4">
        <f t="shared" si="304"/>
        <v>178306.71174997214</v>
      </c>
      <c r="P1263" s="4">
        <f t="shared" si="305"/>
        <v>18407.514399586547</v>
      </c>
      <c r="Q1263" s="4">
        <f t="shared" si="305"/>
        <v>18407.514399586547</v>
      </c>
      <c r="R1263" s="4">
        <f t="shared" si="306"/>
        <v>2544.6746207217197</v>
      </c>
      <c r="S1263" s="4"/>
      <c r="T1263" s="4"/>
      <c r="U1263" s="4">
        <f t="shared" si="307"/>
        <v>1</v>
      </c>
      <c r="V1263" s="4"/>
      <c r="W1263" s="4"/>
      <c r="X1263">
        <f>IF(front!E1263&gt;$X$2,O1263,P1263)</f>
        <v>178306.71174997214</v>
      </c>
      <c r="Y1263">
        <f t="shared" si="301"/>
        <v>177727.59008786923</v>
      </c>
      <c r="Z1263">
        <f>SUMPRODUCT($B$7:$B$456,Y$7:Y$456,EXP(constants!$B$32+constants!$A$32*ABS($A$7:$A$456-$A1263)))</f>
        <v>4.8217417582044968E-8</v>
      </c>
      <c r="AA1263">
        <f t="shared" si="302"/>
        <v>177727.59008782101</v>
      </c>
      <c r="AB1263">
        <f t="shared" si="308"/>
        <v>177720.0746124275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2.0922823118550594E-5</v>
      </c>
      <c r="AL1263" s="17">
        <f t="shared" si="303"/>
        <v>1.1772909258663746E-10</v>
      </c>
      <c r="AQ1263">
        <f t="shared" si="310"/>
        <v>1.1772909258663746E-10</v>
      </c>
    </row>
    <row r="1264" spans="1:43" x14ac:dyDescent="0.2">
      <c r="A1264">
        <f>front!A1264</f>
        <v>768.77</v>
      </c>
      <c r="B1264" s="1">
        <f t="shared" si="309"/>
        <v>0.44999999999993179</v>
      </c>
      <c r="C1264">
        <f>front!D1264-front!B1264</f>
        <v>51576.049999999996</v>
      </c>
      <c r="D1264" s="2">
        <f>front!E1264-front!C1264</f>
        <v>52892.7</v>
      </c>
      <c r="E1264" s="2">
        <f>IF(front!F1264-front!C1264&gt;0,front!F1264-front!C1264,0)</f>
        <v>52892.7</v>
      </c>
      <c r="F1264" s="2">
        <f>front!I1264-front!H1264</f>
        <v>11610.8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54226.504474464731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55683.483893920784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55683.483893920784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11623.475696791238</v>
      </c>
      <c r="M1264" s="4"/>
      <c r="N1264" s="4"/>
      <c r="O1264" s="4">
        <f t="shared" si="304"/>
        <v>180755.01491488243</v>
      </c>
      <c r="P1264" s="4">
        <f t="shared" si="305"/>
        <v>18561.161297973595</v>
      </c>
      <c r="Q1264" s="4">
        <f t="shared" si="305"/>
        <v>18561.161297973595</v>
      </c>
      <c r="R1264" s="4">
        <f t="shared" si="306"/>
        <v>3874.4918989304124</v>
      </c>
      <c r="S1264" s="4"/>
      <c r="T1264" s="4"/>
      <c r="U1264" s="4">
        <f t="shared" si="307"/>
        <v>1</v>
      </c>
      <c r="V1264" s="4"/>
      <c r="W1264" s="4"/>
      <c r="X1264">
        <f>IF(front!E1264&gt;$X$2,O1264,P1264)</f>
        <v>180755.01491488243</v>
      </c>
      <c r="Y1264">
        <f t="shared" si="301"/>
        <v>180175.89325277953</v>
      </c>
      <c r="Z1264">
        <f>SUMPRODUCT($B$7:$B$456,Y$7:Y$456,EXP(constants!$B$32+constants!$A$32*ABS($A$7:$A$456-$A1264)))</f>
        <v>4.6998905603397965E-8</v>
      </c>
      <c r="AA1264">
        <f t="shared" si="302"/>
        <v>180175.89325273252</v>
      </c>
      <c r="AB1264">
        <f t="shared" si="308"/>
        <v>180168.37777733902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2.0934204298795146E-5</v>
      </c>
      <c r="AL1264" s="17">
        <f t="shared" si="303"/>
        <v>1.1619244485104189E-10</v>
      </c>
      <c r="AQ1264">
        <f t="shared" si="310"/>
        <v>1.1619244485104189E-10</v>
      </c>
    </row>
    <row r="1265" spans="1:43" x14ac:dyDescent="0.2">
      <c r="A1265">
        <f>front!A1265</f>
        <v>769.21</v>
      </c>
      <c r="B1265" s="1">
        <f t="shared" si="309"/>
        <v>0.44000000000005457</v>
      </c>
      <c r="C1265">
        <f>front!D1265-front!B1265</f>
        <v>51576.049999999996</v>
      </c>
      <c r="D1265" s="2">
        <f>front!E1265-front!C1265</f>
        <v>52892.7</v>
      </c>
      <c r="E1265" s="2">
        <f>IF(front!F1265-front!C1265&gt;0,front!F1265-front!C1265,0)</f>
        <v>52892.7</v>
      </c>
      <c r="F1265" s="2">
        <f>front!I1265-front!H1265</f>
        <v>11610.8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54226.504474464731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55683.483893920784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55683.483893920784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11623.475696791238</v>
      </c>
      <c r="M1265" s="4"/>
      <c r="N1265" s="4"/>
      <c r="O1265" s="4">
        <f t="shared" si="304"/>
        <v>180755.01491488243</v>
      </c>
      <c r="P1265" s="4">
        <f t="shared" si="305"/>
        <v>18561.161297973595</v>
      </c>
      <c r="Q1265" s="4">
        <f t="shared" si="305"/>
        <v>18561.161297973595</v>
      </c>
      <c r="R1265" s="4">
        <f t="shared" si="306"/>
        <v>3874.4918989304124</v>
      </c>
      <c r="S1265" s="4"/>
      <c r="T1265" s="4"/>
      <c r="U1265" s="4">
        <f t="shared" si="307"/>
        <v>1</v>
      </c>
      <c r="V1265" s="4"/>
      <c r="W1265" s="4"/>
      <c r="X1265">
        <f>IF(front!E1265&gt;$X$2,O1265,P1265)</f>
        <v>180755.01491488243</v>
      </c>
      <c r="Y1265">
        <f t="shared" si="301"/>
        <v>180175.89325277953</v>
      </c>
      <c r="Z1265">
        <f>SUMPRODUCT($B$7:$B$456,Y$7:Y$456,EXP(constants!$B$32+constants!$A$32*ABS($A$7:$A$456-$A1265)))</f>
        <v>4.5837251699275348E-8</v>
      </c>
      <c r="AA1265">
        <f t="shared" si="302"/>
        <v>180175.89325273369</v>
      </c>
      <c r="AB1265">
        <f t="shared" si="308"/>
        <v>180168.37777734018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2.0945293661076562E-5</v>
      </c>
      <c r="AL1265" s="17">
        <f t="shared" si="303"/>
        <v>1.1625399484343283E-10</v>
      </c>
      <c r="AQ1265">
        <f t="shared" si="310"/>
        <v>1.1625399484343283E-10</v>
      </c>
    </row>
    <row r="1266" spans="1:43" x14ac:dyDescent="0.2">
      <c r="A1266">
        <f>front!A1266</f>
        <v>769.66</v>
      </c>
      <c r="B1266" s="1">
        <f t="shared" si="309"/>
        <v>0.44999999999993179</v>
      </c>
      <c r="C1266">
        <f>front!D1266-front!B1266</f>
        <v>52257.15</v>
      </c>
      <c r="D1266" s="2">
        <f>front!E1266-front!C1266</f>
        <v>53235.4</v>
      </c>
      <c r="E1266" s="2">
        <f>IF(front!F1266-front!C1266&gt;0,front!F1266-front!C1266,0)</f>
        <v>53235.4</v>
      </c>
      <c r="F1266" s="2">
        <f>front!I1266-front!H1266</f>
        <v>9953.7999999999993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54980.015105794831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56062.973970651241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56062.973970651241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9952.25996548289</v>
      </c>
      <c r="M1266" s="4"/>
      <c r="N1266" s="4"/>
      <c r="O1266" s="4">
        <f t="shared" si="304"/>
        <v>183266.7170193161</v>
      </c>
      <c r="P1266" s="4">
        <f t="shared" si="305"/>
        <v>18687.657990217082</v>
      </c>
      <c r="Q1266" s="4">
        <f t="shared" si="305"/>
        <v>18687.657990217082</v>
      </c>
      <c r="R1266" s="4">
        <f t="shared" si="306"/>
        <v>3317.4199884942968</v>
      </c>
      <c r="S1266" s="4"/>
      <c r="T1266" s="4"/>
      <c r="U1266" s="4">
        <f t="shared" si="307"/>
        <v>1</v>
      </c>
      <c r="V1266" s="4"/>
      <c r="W1266" s="4"/>
      <c r="X1266">
        <f>IF(front!E1266&gt;$X$2,O1266,P1266)</f>
        <v>183266.7170193161</v>
      </c>
      <c r="Y1266">
        <f t="shared" si="301"/>
        <v>182687.5953572132</v>
      </c>
      <c r="Z1266">
        <f>SUMPRODUCT($B$7:$B$456,Y$7:Y$456,EXP(constants!$B$32+constants!$A$32*ABS($A$7:$A$456-$A1266)))</f>
        <v>4.4678889367473062E-8</v>
      </c>
      <c r="AA1266">
        <f t="shared" si="302"/>
        <v>182687.59535716852</v>
      </c>
      <c r="AB1266">
        <f t="shared" si="308"/>
        <v>182680.07988177502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2.0956595248094675E-5</v>
      </c>
      <c r="AL1266" s="17">
        <f t="shared" si="303"/>
        <v>1.1471746269027878E-10</v>
      </c>
      <c r="AQ1266">
        <f t="shared" si="310"/>
        <v>1.1471746269027878E-10</v>
      </c>
    </row>
    <row r="1267" spans="1:43" x14ac:dyDescent="0.2">
      <c r="A1267">
        <f>front!A1267</f>
        <v>770.1</v>
      </c>
      <c r="B1267" s="1">
        <f t="shared" si="309"/>
        <v>0.44000000000005457</v>
      </c>
      <c r="C1267">
        <f>front!D1267-front!B1267</f>
        <v>52257.15</v>
      </c>
      <c r="D1267" s="2">
        <f>front!E1267-front!C1267</f>
        <v>53235.4</v>
      </c>
      <c r="E1267" s="2">
        <f>IF(front!F1267-front!C1267&gt;0,front!F1267-front!C1267,0)</f>
        <v>53235.4</v>
      </c>
      <c r="F1267" s="2">
        <f>front!I1267-front!H1267</f>
        <v>9953.7999999999993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54980.015105794831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56062.973970651241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56062.973970651241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9952.25996548289</v>
      </c>
      <c r="M1267" s="4"/>
      <c r="N1267" s="4"/>
      <c r="O1267" s="4">
        <f t="shared" si="304"/>
        <v>183266.7170193161</v>
      </c>
      <c r="P1267" s="4">
        <f t="shared" si="305"/>
        <v>18687.657990217082</v>
      </c>
      <c r="Q1267" s="4">
        <f t="shared" si="305"/>
        <v>18687.657990217082</v>
      </c>
      <c r="R1267" s="4">
        <f t="shared" si="306"/>
        <v>3317.4199884942968</v>
      </c>
      <c r="S1267" s="4"/>
      <c r="T1267" s="4"/>
      <c r="U1267" s="4">
        <f t="shared" si="307"/>
        <v>1</v>
      </c>
      <c r="V1267" s="4"/>
      <c r="W1267" s="4"/>
      <c r="X1267">
        <f>IF(front!E1267&gt;$X$2,O1267,P1267)</f>
        <v>183266.7170193161</v>
      </c>
      <c r="Y1267">
        <f t="shared" si="301"/>
        <v>182687.5953572132</v>
      </c>
      <c r="Z1267">
        <f>SUMPRODUCT($B$7:$B$456,Y$7:Y$456,EXP(constants!$B$32+constants!$A$32*ABS($A$7:$A$456-$A1267)))</f>
        <v>4.3574578413861485E-8</v>
      </c>
      <c r="AA1267">
        <f t="shared" si="302"/>
        <v>182687.59535716963</v>
      </c>
      <c r="AB1267">
        <f t="shared" si="308"/>
        <v>182680.07988177612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2.096760674797207E-5</v>
      </c>
      <c r="AL1267" s="17">
        <f t="shared" si="303"/>
        <v>1.1477774019773551E-10</v>
      </c>
      <c r="AQ1267">
        <f t="shared" si="310"/>
        <v>1.1477774019773551E-10</v>
      </c>
    </row>
    <row r="1268" spans="1:43" x14ac:dyDescent="0.2">
      <c r="A1268">
        <f>front!A1268</f>
        <v>770.54</v>
      </c>
      <c r="B1268" s="1">
        <f t="shared" si="309"/>
        <v>0.43999999999994088</v>
      </c>
      <c r="C1268">
        <f>front!D1268-front!B1268</f>
        <v>52534</v>
      </c>
      <c r="D1268" s="2">
        <f>front!E1268-front!C1268</f>
        <v>53083.9</v>
      </c>
      <c r="E1268" s="2">
        <f>IF(front!F1268-front!C1268&gt;0,front!F1268-front!C1268,0)</f>
        <v>53083.9</v>
      </c>
      <c r="F1268" s="2">
        <f>front!I1268-front!H1268</f>
        <v>10578.4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55286.405422064105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55895.194002098528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55895.194002098528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10581.377626207728</v>
      </c>
      <c r="M1268" s="4"/>
      <c r="N1268" s="4"/>
      <c r="O1268" s="4">
        <f t="shared" si="304"/>
        <v>184288.01807354702</v>
      </c>
      <c r="P1268" s="4">
        <f t="shared" si="305"/>
        <v>18631.731334032844</v>
      </c>
      <c r="Q1268" s="4">
        <f t="shared" si="305"/>
        <v>18631.731334032844</v>
      </c>
      <c r="R1268" s="4">
        <f t="shared" si="306"/>
        <v>3527.1258754025762</v>
      </c>
      <c r="S1268" s="4"/>
      <c r="T1268" s="4"/>
      <c r="U1268" s="4">
        <f t="shared" si="307"/>
        <v>1</v>
      </c>
      <c r="V1268" s="4"/>
      <c r="W1268" s="4"/>
      <c r="X1268">
        <f>IF(front!E1268&gt;$X$2,O1268,P1268)</f>
        <v>184288.01807354702</v>
      </c>
      <c r="Y1268">
        <f t="shared" si="301"/>
        <v>183708.89641144412</v>
      </c>
      <c r="Z1268">
        <f>SUMPRODUCT($B$7:$B$456,Y$7:Y$456,EXP(constants!$B$32+constants!$A$32*ABS($A$7:$A$456-$A1268)))</f>
        <v>4.2497562290079953E-8</v>
      </c>
      <c r="AA1268">
        <f t="shared" si="302"/>
        <v>183708.89641140163</v>
      </c>
      <c r="AB1268">
        <f t="shared" si="308"/>
        <v>183701.38093600812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2.0978579725263232E-5</v>
      </c>
      <c r="AL1268" s="17">
        <f t="shared" si="303"/>
        <v>1.1419935777494815E-10</v>
      </c>
      <c r="AQ1268">
        <f t="shared" si="310"/>
        <v>1.1419935777494815E-10</v>
      </c>
    </row>
    <row r="1269" spans="1:43" x14ac:dyDescent="0.2">
      <c r="A1269">
        <f>front!A1269</f>
        <v>770.99</v>
      </c>
      <c r="B1269" s="1">
        <f t="shared" si="309"/>
        <v>0.45000000000004547</v>
      </c>
      <c r="C1269">
        <f>front!D1269-front!B1269</f>
        <v>52534</v>
      </c>
      <c r="D1269" s="2">
        <f>front!E1269-front!C1269</f>
        <v>53083.9</v>
      </c>
      <c r="E1269" s="2">
        <f>IF(front!F1269-front!C1269&gt;0,front!F1269-front!C1269,0)</f>
        <v>53083.9</v>
      </c>
      <c r="F1269" s="2">
        <f>front!I1269-front!H1269</f>
        <v>10578.4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55286.405422064105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55895.194002098528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55895.194002098528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10581.377626207728</v>
      </c>
      <c r="M1269" s="4"/>
      <c r="N1269" s="4"/>
      <c r="O1269" s="4">
        <f t="shared" si="304"/>
        <v>184288.01807354702</v>
      </c>
      <c r="P1269" s="4">
        <f t="shared" si="305"/>
        <v>18631.731334032844</v>
      </c>
      <c r="Q1269" s="4">
        <f t="shared" si="305"/>
        <v>18631.731334032844</v>
      </c>
      <c r="R1269" s="4">
        <f t="shared" si="306"/>
        <v>3527.1258754025762</v>
      </c>
      <c r="S1269" s="4"/>
      <c r="T1269" s="4"/>
      <c r="U1269" s="4">
        <f t="shared" si="307"/>
        <v>1</v>
      </c>
      <c r="V1269" s="4"/>
      <c r="W1269" s="4"/>
      <c r="X1269">
        <f>IF(front!E1269&gt;$X$2,O1269,P1269)</f>
        <v>184288.01807354702</v>
      </c>
      <c r="Y1269">
        <f t="shared" ref="Y1269:Y1332" si="311">X1269-$U$4</f>
        <v>183708.89641144412</v>
      </c>
      <c r="Z1269">
        <f>SUMPRODUCT($B$7:$B$456,Y$7:Y$456,EXP(constants!$B$32+constants!$A$32*ABS($A$7:$A$456-$A1269)))</f>
        <v>4.1423597915574484E-8</v>
      </c>
      <c r="AA1269">
        <f t="shared" si="302"/>
        <v>183708.8964114027</v>
      </c>
      <c r="AB1269">
        <f t="shared" si="308"/>
        <v>183701.3809360092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2.0989762222105479E-5</v>
      </c>
      <c r="AL1269" s="17">
        <f t="shared" si="303"/>
        <v>1.1426023100728394E-10</v>
      </c>
      <c r="AQ1269">
        <f t="shared" si="310"/>
        <v>1.1426023100728394E-10</v>
      </c>
    </row>
    <row r="1270" spans="1:43" x14ac:dyDescent="0.2">
      <c r="A1270">
        <f>front!A1270</f>
        <v>771.43</v>
      </c>
      <c r="B1270" s="1">
        <f t="shared" si="309"/>
        <v>0.43999999999994088</v>
      </c>
      <c r="C1270">
        <f>front!D1270-front!B1270</f>
        <v>52240.95</v>
      </c>
      <c r="D1270" s="2">
        <f>front!E1270-front!C1270</f>
        <v>52373.1</v>
      </c>
      <c r="E1270" s="2">
        <f>IF(front!F1270-front!C1270&gt;0,front!F1270-front!C1270,0)</f>
        <v>52373.1</v>
      </c>
      <c r="F1270" s="2">
        <f>front!I1270-front!H1270</f>
        <v>12023.5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54962.088574624555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55108.32905114485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55108.32905114485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12040.87905367778</v>
      </c>
      <c r="M1270" s="4"/>
      <c r="N1270" s="4"/>
      <c r="O1270" s="4">
        <f t="shared" si="304"/>
        <v>183206.96191541519</v>
      </c>
      <c r="P1270" s="4">
        <f t="shared" si="305"/>
        <v>18369.443017048285</v>
      </c>
      <c r="Q1270" s="4">
        <f t="shared" si="305"/>
        <v>18369.443017048285</v>
      </c>
      <c r="R1270" s="4">
        <f t="shared" si="306"/>
        <v>4013.626351225927</v>
      </c>
      <c r="S1270" s="4"/>
      <c r="T1270" s="4"/>
      <c r="U1270" s="4">
        <f t="shared" si="307"/>
        <v>1</v>
      </c>
      <c r="V1270" s="4"/>
      <c r="W1270" s="4"/>
      <c r="X1270">
        <f>IF(front!E1270&gt;$X$2,O1270,P1270)</f>
        <v>183206.96191541519</v>
      </c>
      <c r="Y1270">
        <f t="shared" si="311"/>
        <v>182627.84025331229</v>
      </c>
      <c r="Z1270">
        <f>SUMPRODUCT($B$7:$B$456,Y$7:Y$456,EXP(constants!$B$32+constants!$A$32*ABS($A$7:$A$456-$A1270)))</f>
        <v>4.0399746750879669E-8</v>
      </c>
      <c r="AA1270">
        <f t="shared" si="302"/>
        <v>182627.84025327189</v>
      </c>
      <c r="AB1270">
        <f t="shared" si="308"/>
        <v>182620.32477787838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2.1000657218145414E-5</v>
      </c>
      <c r="AL1270" s="17">
        <f t="shared" si="303"/>
        <v>1.1499627570856952E-10</v>
      </c>
      <c r="AQ1270">
        <f t="shared" si="310"/>
        <v>1.1499627570856952E-10</v>
      </c>
    </row>
    <row r="1271" spans="1:43" x14ac:dyDescent="0.2">
      <c r="A1271">
        <f>front!A1271</f>
        <v>771.88</v>
      </c>
      <c r="B1271" s="1">
        <f t="shared" si="309"/>
        <v>0.45000000000004547</v>
      </c>
      <c r="C1271">
        <f>front!D1271-front!B1271</f>
        <v>52240.95</v>
      </c>
      <c r="D1271" s="2">
        <f>front!E1271-front!C1271</f>
        <v>52373.1</v>
      </c>
      <c r="E1271" s="2">
        <f>IF(front!F1271-front!C1271&gt;0,front!F1271-front!C1271,0)</f>
        <v>52373.1</v>
      </c>
      <c r="F1271" s="2">
        <f>front!I1271-front!H1271</f>
        <v>12023.5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54962.088574624555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55108.32905114485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55108.32905114485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12040.87905367778</v>
      </c>
      <c r="M1271" s="4"/>
      <c r="N1271" s="4"/>
      <c r="O1271" s="4">
        <f t="shared" si="304"/>
        <v>183206.96191541519</v>
      </c>
      <c r="P1271" s="4">
        <f t="shared" si="305"/>
        <v>18369.443017048285</v>
      </c>
      <c r="Q1271" s="4">
        <f t="shared" si="305"/>
        <v>18369.443017048285</v>
      </c>
      <c r="R1271" s="4">
        <f t="shared" si="306"/>
        <v>4013.626351225927</v>
      </c>
      <c r="S1271" s="4"/>
      <c r="T1271" s="4"/>
      <c r="U1271" s="4">
        <f t="shared" si="307"/>
        <v>1</v>
      </c>
      <c r="V1271" s="4"/>
      <c r="W1271" s="4"/>
      <c r="X1271">
        <f>IF(front!E1271&gt;$X$2,O1271,P1271)</f>
        <v>183206.96191541519</v>
      </c>
      <c r="Y1271">
        <f t="shared" si="311"/>
        <v>182627.84025331229</v>
      </c>
      <c r="Z1271">
        <f>SUMPRODUCT($B$7:$B$456,Y$7:Y$456,EXP(constants!$B$32+constants!$A$32*ABS($A$7:$A$456-$A1271)))</f>
        <v>3.9378796691360196E-8</v>
      </c>
      <c r="AA1271">
        <f t="shared" si="302"/>
        <v>182627.84025327291</v>
      </c>
      <c r="AB1271">
        <f t="shared" si="308"/>
        <v>182620.3247778794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2.1011759918882102E-5</v>
      </c>
      <c r="AL1271" s="17">
        <f t="shared" si="303"/>
        <v>1.150570723408725E-10</v>
      </c>
      <c r="AQ1271">
        <f t="shared" si="310"/>
        <v>1.150570723408725E-10</v>
      </c>
    </row>
    <row r="1272" spans="1:43" x14ac:dyDescent="0.2">
      <c r="A1272">
        <f>front!A1272</f>
        <v>772.32</v>
      </c>
      <c r="B1272" s="1">
        <f t="shared" si="309"/>
        <v>0.44000000000005457</v>
      </c>
      <c r="C1272">
        <f>front!D1272-front!B1272</f>
        <v>51905.549999999996</v>
      </c>
      <c r="D1272" s="2">
        <f>front!E1272-front!C1272</f>
        <v>52550.7</v>
      </c>
      <c r="E1272" s="2">
        <f>IF(front!F1272-front!C1272&gt;0,front!F1272-front!C1272,0)</f>
        <v>52550.7</v>
      </c>
      <c r="F1272" s="2">
        <f>front!I1272-front!H1272</f>
        <v>8564.2999999999993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54590.990625324936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55304.889504194129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55304.889504194129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8555.969232730251</v>
      </c>
      <c r="M1272" s="4"/>
      <c r="N1272" s="4"/>
      <c r="O1272" s="4">
        <f t="shared" si="304"/>
        <v>181969.96875108313</v>
      </c>
      <c r="P1272" s="4">
        <f t="shared" si="305"/>
        <v>18434.963168064707</v>
      </c>
      <c r="Q1272" s="4">
        <f t="shared" si="305"/>
        <v>18434.963168064707</v>
      </c>
      <c r="R1272" s="4">
        <f t="shared" si="306"/>
        <v>2851.9897442434171</v>
      </c>
      <c r="S1272" s="4"/>
      <c r="T1272" s="4"/>
      <c r="U1272" s="4">
        <f t="shared" si="307"/>
        <v>1</v>
      </c>
      <c r="V1272" s="4"/>
      <c r="W1272" s="4"/>
      <c r="X1272">
        <f>IF(front!E1272&gt;$X$2,O1272,P1272)</f>
        <v>181969.96875108313</v>
      </c>
      <c r="Y1272">
        <f t="shared" si="311"/>
        <v>181390.84708898023</v>
      </c>
      <c r="Z1272">
        <f>SUMPRODUCT($B$7:$B$456,Y$7:Y$456,EXP(constants!$B$32+constants!$A$32*ABS($A$7:$A$456-$A1272)))</f>
        <v>3.8405486093403172E-8</v>
      </c>
      <c r="AA1272">
        <f t="shared" si="302"/>
        <v>181390.84708894181</v>
      </c>
      <c r="AB1272">
        <f t="shared" si="308"/>
        <v>181383.3316135483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2.1022576849540058E-5</v>
      </c>
      <c r="AL1272" s="17">
        <f t="shared" si="303"/>
        <v>1.1590137121491593E-10</v>
      </c>
      <c r="AQ1272">
        <f t="shared" si="310"/>
        <v>1.1590137121491593E-10</v>
      </c>
    </row>
    <row r="1273" spans="1:43" x14ac:dyDescent="0.2">
      <c r="A1273">
        <f>front!A1273</f>
        <v>772.76</v>
      </c>
      <c r="B1273" s="1">
        <f t="shared" si="309"/>
        <v>0.43999999999994088</v>
      </c>
      <c r="C1273">
        <f>front!D1273-front!B1273</f>
        <v>51905.549999999996</v>
      </c>
      <c r="D1273" s="2">
        <f>front!E1273-front!C1273</f>
        <v>52550.7</v>
      </c>
      <c r="E1273" s="2">
        <f>IF(front!F1273-front!C1273&gt;0,front!F1273-front!C1273,0)</f>
        <v>52550.7</v>
      </c>
      <c r="F1273" s="2">
        <f>front!I1273-front!H1273</f>
        <v>8564.2999999999993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54590.990625324936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55304.889504194129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55304.889504194129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8555.969232730251</v>
      </c>
      <c r="M1273" s="4"/>
      <c r="N1273" s="4"/>
      <c r="O1273" s="4">
        <f t="shared" si="304"/>
        <v>181969.96875108313</v>
      </c>
      <c r="P1273" s="4">
        <f t="shared" si="305"/>
        <v>18434.963168064707</v>
      </c>
      <c r="Q1273" s="4">
        <f t="shared" si="305"/>
        <v>18434.963168064707</v>
      </c>
      <c r="R1273" s="4">
        <f t="shared" si="306"/>
        <v>2851.9897442434171</v>
      </c>
      <c r="S1273" s="4"/>
      <c r="T1273" s="4"/>
      <c r="U1273" s="4">
        <f t="shared" si="307"/>
        <v>1</v>
      </c>
      <c r="V1273" s="4"/>
      <c r="W1273" s="4"/>
      <c r="X1273">
        <f>IF(front!E1273&gt;$X$2,O1273,P1273)</f>
        <v>181969.96875108313</v>
      </c>
      <c r="Y1273">
        <f t="shared" si="311"/>
        <v>181390.84708898023</v>
      </c>
      <c r="Z1273">
        <f>SUMPRODUCT($B$7:$B$456,Y$7:Y$456,EXP(constants!$B$32+constants!$A$32*ABS($A$7:$A$456-$A1273)))</f>
        <v>3.7456232439784247E-8</v>
      </c>
      <c r="AA1273">
        <f t="shared" si="302"/>
        <v>181390.84708894277</v>
      </c>
      <c r="AB1273">
        <f t="shared" si="308"/>
        <v>181383.33161354926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2.1033355153857519E-5</v>
      </c>
      <c r="AL1273" s="17">
        <f t="shared" si="303"/>
        <v>1.1596079400873865E-10</v>
      </c>
      <c r="AQ1273">
        <f t="shared" si="310"/>
        <v>1.1596079400873865E-10</v>
      </c>
    </row>
    <row r="1274" spans="1:43" x14ac:dyDescent="0.2">
      <c r="A1274">
        <f>front!A1274</f>
        <v>773.21</v>
      </c>
      <c r="B1274" s="1">
        <f t="shared" si="309"/>
        <v>0.45000000000004547</v>
      </c>
      <c r="C1274">
        <f>front!D1274-front!B1274</f>
        <v>51581.7</v>
      </c>
      <c r="D1274" s="2">
        <f>front!E1274-front!C1274</f>
        <v>53004</v>
      </c>
      <c r="E1274" s="2">
        <f>IF(front!F1274-front!C1274&gt;0,front!F1274-front!C1274,0)</f>
        <v>53004</v>
      </c>
      <c r="F1274" s="2">
        <f>front!I1274-front!H1274</f>
        <v>8731.0000000000018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54232.753720273882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55806.718353709592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55806.718353709592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8723.2655451325409</v>
      </c>
      <c r="M1274" s="4"/>
      <c r="N1274" s="4"/>
      <c r="O1274" s="4">
        <f t="shared" si="304"/>
        <v>180775.84573424628</v>
      </c>
      <c r="P1274" s="4">
        <f t="shared" si="305"/>
        <v>18602.239451236532</v>
      </c>
      <c r="Q1274" s="4">
        <f t="shared" si="305"/>
        <v>18602.239451236532</v>
      </c>
      <c r="R1274" s="4">
        <f t="shared" si="306"/>
        <v>2907.7551817108465</v>
      </c>
      <c r="S1274" s="4"/>
      <c r="T1274" s="4"/>
      <c r="U1274" s="4">
        <f t="shared" si="307"/>
        <v>1</v>
      </c>
      <c r="V1274" s="4"/>
      <c r="W1274" s="4"/>
      <c r="X1274">
        <f>IF(front!E1274&gt;$X$2,O1274,P1274)</f>
        <v>180775.84573424628</v>
      </c>
      <c r="Y1274">
        <f t="shared" si="311"/>
        <v>180196.72407214338</v>
      </c>
      <c r="Z1274">
        <f>SUMPRODUCT($B$7:$B$456,Y$7:Y$456,EXP(constants!$B$32+constants!$A$32*ABS($A$7:$A$456-$A1274)))</f>
        <v>3.6509668517624508E-8</v>
      </c>
      <c r="AA1274">
        <f t="shared" si="302"/>
        <v>180196.72407210688</v>
      </c>
      <c r="AB1274">
        <f t="shared" si="308"/>
        <v>180189.20859671338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2.1044338443684696E-5</v>
      </c>
      <c r="AL1274" s="17">
        <f t="shared" si="303"/>
        <v>1.1679022627145576E-10</v>
      </c>
      <c r="AQ1274">
        <f t="shared" si="310"/>
        <v>1.1679022627145576E-10</v>
      </c>
    </row>
    <row r="1275" spans="1:43" x14ac:dyDescent="0.2">
      <c r="A1275">
        <f>front!A1275</f>
        <v>773.65</v>
      </c>
      <c r="B1275" s="1">
        <f t="shared" si="309"/>
        <v>0.43999999999994088</v>
      </c>
      <c r="C1275">
        <f>front!D1275-front!B1275</f>
        <v>51581.7</v>
      </c>
      <c r="D1275" s="2">
        <f>front!E1275-front!C1275</f>
        <v>53004</v>
      </c>
      <c r="E1275" s="2">
        <f>IF(front!F1275-front!C1275&gt;0,front!F1275-front!C1275,0)</f>
        <v>53004</v>
      </c>
      <c r="F1275" s="2">
        <f>front!I1275-front!H1275</f>
        <v>8731.0000000000018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54232.753720273882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55806.718353709592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55806.718353709592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8723.2655451325409</v>
      </c>
      <c r="M1275" s="4"/>
      <c r="N1275" s="4"/>
      <c r="O1275" s="4">
        <f t="shared" si="304"/>
        <v>180775.84573424628</v>
      </c>
      <c r="P1275" s="4">
        <f t="shared" si="305"/>
        <v>18602.239451236532</v>
      </c>
      <c r="Q1275" s="4">
        <f t="shared" si="305"/>
        <v>18602.239451236532</v>
      </c>
      <c r="R1275" s="4">
        <f t="shared" si="306"/>
        <v>2907.7551817108465</v>
      </c>
      <c r="S1275" s="4"/>
      <c r="T1275" s="4"/>
      <c r="U1275" s="4">
        <f t="shared" si="307"/>
        <v>1</v>
      </c>
      <c r="V1275" s="4"/>
      <c r="W1275" s="4"/>
      <c r="X1275">
        <f>IF(front!E1275&gt;$X$2,O1275,P1275)</f>
        <v>180775.84573424628</v>
      </c>
      <c r="Y1275">
        <f t="shared" si="311"/>
        <v>180196.72407214338</v>
      </c>
      <c r="Z1275">
        <f>SUMPRODUCT($B$7:$B$456,Y$7:Y$456,EXP(constants!$B$32+constants!$A$32*ABS($A$7:$A$456-$A1275)))</f>
        <v>3.5607273059108904E-8</v>
      </c>
      <c r="AA1275">
        <f t="shared" si="302"/>
        <v>180196.72407210778</v>
      </c>
      <c r="AB1275">
        <f t="shared" si="308"/>
        <v>180189.20859671428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2.1055038550022469E-5</v>
      </c>
      <c r="AL1275" s="17">
        <f t="shared" si="303"/>
        <v>1.1684960888610288E-10</v>
      </c>
      <c r="AQ1275">
        <f t="shared" si="310"/>
        <v>1.1684960888610288E-10</v>
      </c>
    </row>
    <row r="1276" spans="1:43" x14ac:dyDescent="0.2">
      <c r="A1276">
        <f>front!A1276</f>
        <v>774.1</v>
      </c>
      <c r="B1276" s="1">
        <f t="shared" si="309"/>
        <v>0.45000000000004547</v>
      </c>
      <c r="C1276">
        <f>front!D1276-front!B1276</f>
        <v>51548.55</v>
      </c>
      <c r="D1276" s="2">
        <f>front!E1276-front!C1276</f>
        <v>53701.4</v>
      </c>
      <c r="E1276" s="2">
        <f>IF(front!F1276-front!C1276&gt;0,front!F1276-front!C1276,0)</f>
        <v>53701.4</v>
      </c>
      <c r="F1276" s="2">
        <f>front!I1276-front!H1276</f>
        <v>7539.4000000000015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54196.088117394444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56579.225208434749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56579.225208434749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7528.5499198232246</v>
      </c>
      <c r="M1276" s="4"/>
      <c r="N1276" s="4"/>
      <c r="O1276" s="4">
        <f t="shared" si="304"/>
        <v>180653.62705798147</v>
      </c>
      <c r="P1276" s="4">
        <f t="shared" si="305"/>
        <v>18859.741736144915</v>
      </c>
      <c r="Q1276" s="4">
        <f t="shared" si="305"/>
        <v>18859.741736144915</v>
      </c>
      <c r="R1276" s="4">
        <f t="shared" si="306"/>
        <v>2509.516639941075</v>
      </c>
      <c r="S1276" s="4"/>
      <c r="T1276" s="4"/>
      <c r="U1276" s="4">
        <f t="shared" si="307"/>
        <v>1</v>
      </c>
      <c r="V1276" s="4"/>
      <c r="W1276" s="4"/>
      <c r="X1276">
        <f>IF(front!E1276&gt;$X$2,O1276,P1276)</f>
        <v>180653.62705798147</v>
      </c>
      <c r="Y1276">
        <f t="shared" si="311"/>
        <v>180074.50539587857</v>
      </c>
      <c r="Z1276">
        <f>SUMPRODUCT($B$7:$B$456,Y$7:Y$456,EXP(constants!$B$32+constants!$A$32*ABS($A$7:$A$456-$A1276)))</f>
        <v>3.4707434558308592E-8</v>
      </c>
      <c r="AA1276">
        <f t="shared" si="302"/>
        <v>180074.50539584385</v>
      </c>
      <c r="AB1276">
        <f t="shared" si="308"/>
        <v>180066.98992045035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2.1065941817382942E-5</v>
      </c>
      <c r="AL1276" s="17">
        <f t="shared" si="303"/>
        <v>1.1698947056697851E-10</v>
      </c>
      <c r="AQ1276">
        <f t="shared" si="310"/>
        <v>1.1698947056697851E-10</v>
      </c>
    </row>
    <row r="1277" spans="1:43" x14ac:dyDescent="0.2">
      <c r="A1277">
        <f>front!A1277</f>
        <v>774.54</v>
      </c>
      <c r="B1277" s="1">
        <f t="shared" si="309"/>
        <v>0.43999999999994088</v>
      </c>
      <c r="C1277">
        <f>front!D1277-front!B1277</f>
        <v>51548.55</v>
      </c>
      <c r="D1277" s="2">
        <f>front!E1277-front!C1277</f>
        <v>53701.4</v>
      </c>
      <c r="E1277" s="2">
        <f>IF(front!F1277-front!C1277&gt;0,front!F1277-front!C1277,0)</f>
        <v>53701.4</v>
      </c>
      <c r="F1277" s="2">
        <f>front!I1277-front!H1277</f>
        <v>7539.4000000000015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54196.088117394444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56579.225208434749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56579.225208434749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7528.5499198232246</v>
      </c>
      <c r="M1277" s="4"/>
      <c r="N1277" s="4"/>
      <c r="O1277" s="4">
        <f t="shared" si="304"/>
        <v>180653.62705798147</v>
      </c>
      <c r="P1277" s="4">
        <f t="shared" si="305"/>
        <v>18859.741736144915</v>
      </c>
      <c r="Q1277" s="4">
        <f t="shared" si="305"/>
        <v>18859.741736144915</v>
      </c>
      <c r="R1277" s="4">
        <f t="shared" si="306"/>
        <v>2509.516639941075</v>
      </c>
      <c r="S1277" s="4"/>
      <c r="T1277" s="4"/>
      <c r="U1277" s="4">
        <f t="shared" si="307"/>
        <v>1</v>
      </c>
      <c r="V1277" s="4"/>
      <c r="W1277" s="4"/>
      <c r="X1277">
        <f>IF(front!E1277&gt;$X$2,O1277,P1277)</f>
        <v>180653.62705798147</v>
      </c>
      <c r="Y1277">
        <f t="shared" si="311"/>
        <v>180074.50539587857</v>
      </c>
      <c r="Z1277">
        <f>SUMPRODUCT($B$7:$B$456,Y$7:Y$456,EXP(constants!$B$32+constants!$A$32*ABS($A$7:$A$456-$A1277)))</f>
        <v>3.3849584224580524E-8</v>
      </c>
      <c r="AA1277">
        <f t="shared" si="302"/>
        <v>180074.50539584472</v>
      </c>
      <c r="AB1277">
        <f t="shared" si="308"/>
        <v>180066.98992045122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2.1076563632416258E-5</v>
      </c>
      <c r="AL1277" s="17">
        <f t="shared" si="303"/>
        <v>1.1704845869710667E-10</v>
      </c>
      <c r="AQ1277">
        <f t="shared" si="310"/>
        <v>1.1704845869710667E-10</v>
      </c>
    </row>
    <row r="1278" spans="1:43" x14ac:dyDescent="0.2">
      <c r="A1278">
        <f>front!A1278</f>
        <v>774.98</v>
      </c>
      <c r="B1278" s="1">
        <f t="shared" si="309"/>
        <v>0.44000000000005457</v>
      </c>
      <c r="C1278">
        <f>front!D1278-front!B1278</f>
        <v>51963.25</v>
      </c>
      <c r="D1278" s="2">
        <f>front!E1278-front!C1278</f>
        <v>53191.8</v>
      </c>
      <c r="E1278" s="2">
        <f>IF(front!F1278-front!C1278&gt;0,front!F1278-front!C1278,0)</f>
        <v>53191.8</v>
      </c>
      <c r="F1278" s="2">
        <f>front!I1278-front!H1278</f>
        <v>6689.9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54654.825552584123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56014.686097271908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56014.686097271908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6678.2678452842392</v>
      </c>
      <c r="M1278" s="4"/>
      <c r="N1278" s="4"/>
      <c r="O1278" s="4">
        <f t="shared" si="304"/>
        <v>182182.75184194709</v>
      </c>
      <c r="P1278" s="4">
        <f t="shared" si="305"/>
        <v>18671.562032423968</v>
      </c>
      <c r="Q1278" s="4">
        <f t="shared" si="305"/>
        <v>18671.562032423968</v>
      </c>
      <c r="R1278" s="4">
        <f t="shared" si="306"/>
        <v>2226.0892817614131</v>
      </c>
      <c r="S1278" s="4"/>
      <c r="T1278" s="4"/>
      <c r="U1278" s="4">
        <f t="shared" si="307"/>
        <v>1</v>
      </c>
      <c r="V1278" s="4"/>
      <c r="W1278" s="4"/>
      <c r="X1278">
        <f>IF(front!E1278&gt;$X$2,O1278,P1278)</f>
        <v>182182.75184194709</v>
      </c>
      <c r="Y1278">
        <f t="shared" si="311"/>
        <v>181603.63017984419</v>
      </c>
      <c r="Z1278">
        <f>SUMPRODUCT($B$7:$B$456,Y$7:Y$456,EXP(constants!$B$32+constants!$A$32*ABS($A$7:$A$456-$A1278)))</f>
        <v>3.3012937048171236E-8</v>
      </c>
      <c r="AA1278">
        <f t="shared" si="302"/>
        <v>181603.63017981118</v>
      </c>
      <c r="AB1278">
        <f t="shared" si="308"/>
        <v>181596.11470441768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2.108714670602791E-5</v>
      </c>
      <c r="AL1278" s="17">
        <f t="shared" si="303"/>
        <v>1.1612113365063601E-10</v>
      </c>
      <c r="AQ1278">
        <f t="shared" si="310"/>
        <v>1.1612113365063601E-10</v>
      </c>
    </row>
    <row r="1279" spans="1:43" x14ac:dyDescent="0.2">
      <c r="A1279">
        <f>front!A1279</f>
        <v>775.43</v>
      </c>
      <c r="B1279" s="1">
        <f t="shared" si="309"/>
        <v>0.44999999999993179</v>
      </c>
      <c r="C1279">
        <f>front!D1279-front!B1279</f>
        <v>51963.25</v>
      </c>
      <c r="D1279" s="2">
        <f>front!E1279-front!C1279</f>
        <v>53191.8</v>
      </c>
      <c r="E1279" s="2">
        <f>IF(front!F1279-front!C1279&gt;0,front!F1279-front!C1279,0)</f>
        <v>53191.8</v>
      </c>
      <c r="F1279" s="2">
        <f>front!I1279-front!H1279</f>
        <v>6689.9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54654.825552584123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56014.686097271908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56014.686097271908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6678.2678452842392</v>
      </c>
      <c r="M1279" s="4"/>
      <c r="N1279" s="4"/>
      <c r="O1279" s="4">
        <f t="shared" si="304"/>
        <v>182182.75184194709</v>
      </c>
      <c r="P1279" s="4">
        <f t="shared" si="305"/>
        <v>18671.562032423968</v>
      </c>
      <c r="Q1279" s="4">
        <f t="shared" si="305"/>
        <v>18671.562032423968</v>
      </c>
      <c r="R1279" s="4">
        <f t="shared" si="306"/>
        <v>2226.0892817614131</v>
      </c>
      <c r="S1279" s="4"/>
      <c r="T1279" s="4"/>
      <c r="U1279" s="4">
        <f t="shared" si="307"/>
        <v>1</v>
      </c>
      <c r="V1279" s="4"/>
      <c r="W1279" s="4"/>
      <c r="X1279">
        <f>IF(front!E1279&gt;$X$2,O1279,P1279)</f>
        <v>182182.75184194709</v>
      </c>
      <c r="Y1279">
        <f t="shared" si="311"/>
        <v>181603.63017984419</v>
      </c>
      <c r="Z1279">
        <f>SUMPRODUCT($B$7:$B$456,Y$7:Y$456,EXP(constants!$B$32+constants!$A$32*ABS($A$7:$A$456-$A1279)))</f>
        <v>3.2178660530249716E-8</v>
      </c>
      <c r="AA1279">
        <f t="shared" si="302"/>
        <v>181603.630179812</v>
      </c>
      <c r="AB1279">
        <f t="shared" si="308"/>
        <v>181596.11470441849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2.109793020671617E-5</v>
      </c>
      <c r="AL1279" s="17">
        <f t="shared" si="303"/>
        <v>1.1618051543149468E-10</v>
      </c>
      <c r="AQ1279">
        <f t="shared" si="310"/>
        <v>1.1618051543149468E-10</v>
      </c>
    </row>
    <row r="1280" spans="1:43" x14ac:dyDescent="0.2">
      <c r="A1280">
        <f>front!A1280</f>
        <v>775.87</v>
      </c>
      <c r="B1280" s="1">
        <f t="shared" si="309"/>
        <v>0.44000000000005457</v>
      </c>
      <c r="C1280">
        <f>front!D1280-front!B1280</f>
        <v>52455.95</v>
      </c>
      <c r="D1280" s="2">
        <f>front!E1280-front!C1280</f>
        <v>52773.1</v>
      </c>
      <c r="E1280" s="2">
        <f>IF(front!F1280-front!C1280&gt;0,front!F1280-front!C1280,0)</f>
        <v>52773.1</v>
      </c>
      <c r="F1280" s="2">
        <f>front!I1280-front!H1280</f>
        <v>5947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55200.020577819967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55551.073615168585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55551.073615168585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5935.4685504726458</v>
      </c>
      <c r="M1280" s="4"/>
      <c r="N1280" s="4"/>
      <c r="O1280" s="4">
        <f t="shared" si="304"/>
        <v>184000.06859273321</v>
      </c>
      <c r="P1280" s="4">
        <f t="shared" si="305"/>
        <v>18517.024538389527</v>
      </c>
      <c r="Q1280" s="4">
        <f t="shared" si="305"/>
        <v>18517.024538389527</v>
      </c>
      <c r="R1280" s="4">
        <f t="shared" si="306"/>
        <v>1978.4895168242153</v>
      </c>
      <c r="S1280" s="4"/>
      <c r="T1280" s="4"/>
      <c r="U1280" s="4">
        <f t="shared" si="307"/>
        <v>1</v>
      </c>
      <c r="V1280" s="4"/>
      <c r="W1280" s="4"/>
      <c r="X1280">
        <f>IF(front!E1280&gt;$X$2,O1280,P1280)</f>
        <v>184000.06859273321</v>
      </c>
      <c r="Y1280">
        <f t="shared" si="311"/>
        <v>183420.94693063031</v>
      </c>
      <c r="Z1280">
        <f>SUMPRODUCT($B$7:$B$456,Y$7:Y$456,EXP(constants!$B$32+constants!$A$32*ABS($A$7:$A$456-$A1280)))</f>
        <v>3.1383312933226131E-8</v>
      </c>
      <c r="AA1280">
        <f t="shared" si="302"/>
        <v>183420.94693059893</v>
      </c>
      <c r="AB1280">
        <f t="shared" si="308"/>
        <v>183413.43145520543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2.110843484270286E-5</v>
      </c>
      <c r="AL1280" s="17">
        <f t="shared" si="303"/>
        <v>1.1508663610526319E-10</v>
      </c>
      <c r="AQ1280">
        <f t="shared" si="310"/>
        <v>1.1508663610526319E-10</v>
      </c>
    </row>
    <row r="1281" spans="1:43" x14ac:dyDescent="0.2">
      <c r="A1281">
        <f>front!A1281</f>
        <v>776.31</v>
      </c>
      <c r="B1281" s="1">
        <f t="shared" si="309"/>
        <v>0.43999999999994088</v>
      </c>
      <c r="C1281">
        <f>front!D1281-front!B1281</f>
        <v>52455.95</v>
      </c>
      <c r="D1281" s="2">
        <f>front!E1281-front!C1281</f>
        <v>52773.1</v>
      </c>
      <c r="E1281" s="2">
        <f>IF(front!F1281-front!C1281&gt;0,front!F1281-front!C1281,0)</f>
        <v>52773.1</v>
      </c>
      <c r="F1281" s="2">
        <f>front!I1281-front!H1281</f>
        <v>5947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55200.020577819967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55551.073615168585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55551.073615168585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5935.4685504726458</v>
      </c>
      <c r="M1281" s="4"/>
      <c r="N1281" s="4"/>
      <c r="O1281" s="4">
        <f t="shared" si="304"/>
        <v>184000.06859273321</v>
      </c>
      <c r="P1281" s="4">
        <f t="shared" si="305"/>
        <v>18517.024538389527</v>
      </c>
      <c r="Q1281" s="4">
        <f t="shared" si="305"/>
        <v>18517.024538389527</v>
      </c>
      <c r="R1281" s="4">
        <f t="shared" si="306"/>
        <v>1978.4895168242153</v>
      </c>
      <c r="S1281" s="4"/>
      <c r="T1281" s="4"/>
      <c r="U1281" s="4">
        <f t="shared" si="307"/>
        <v>1</v>
      </c>
      <c r="V1281" s="4"/>
      <c r="W1281" s="4"/>
      <c r="X1281">
        <f>IF(front!E1281&gt;$X$2,O1281,P1281)</f>
        <v>184000.06859273321</v>
      </c>
      <c r="Y1281">
        <f t="shared" si="311"/>
        <v>183420.94693063031</v>
      </c>
      <c r="Z1281">
        <f>SUMPRODUCT($B$7:$B$456,Y$7:Y$456,EXP(constants!$B$32+constants!$A$32*ABS($A$7:$A$456-$A1281)))</f>
        <v>3.0607623637377113E-8</v>
      </c>
      <c r="AA1281">
        <f t="shared" si="302"/>
        <v>183420.94693059969</v>
      </c>
      <c r="AB1281">
        <f t="shared" si="308"/>
        <v>183413.43145520618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2.1118900662925192E-5</v>
      </c>
      <c r="AL1281" s="17">
        <f t="shared" si="303"/>
        <v>1.1514369746734125E-10</v>
      </c>
      <c r="AQ1281">
        <f t="shared" si="310"/>
        <v>1.1514369746734125E-10</v>
      </c>
    </row>
    <row r="1282" spans="1:43" x14ac:dyDescent="0.2">
      <c r="A1282">
        <f>front!A1282</f>
        <v>776.76</v>
      </c>
      <c r="B1282" s="1">
        <f t="shared" si="309"/>
        <v>0.45000000000004547</v>
      </c>
      <c r="C1282">
        <f>front!D1282-front!B1282</f>
        <v>52539.950000000004</v>
      </c>
      <c r="D1282" s="2">
        <f>front!E1282-front!C1282</f>
        <v>52952.2</v>
      </c>
      <c r="E1282" s="2">
        <f>IF(front!F1282-front!C1282&gt;0,front!F1282-front!C1282,0)</f>
        <v>52952.2</v>
      </c>
      <c r="F1282" s="2">
        <f>front!I1282-front!H1282</f>
        <v>5837.2000000000007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55292.991038979155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55749.36233479753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55749.36233479753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5825.7358715476348</v>
      </c>
      <c r="M1282" s="4"/>
      <c r="N1282" s="4"/>
      <c r="O1282" s="4">
        <f t="shared" si="304"/>
        <v>184309.97012993053</v>
      </c>
      <c r="P1282" s="4">
        <f t="shared" si="305"/>
        <v>18583.120778265842</v>
      </c>
      <c r="Q1282" s="4">
        <f t="shared" si="305"/>
        <v>18583.120778265842</v>
      </c>
      <c r="R1282" s="4">
        <f t="shared" si="306"/>
        <v>1941.9119571825449</v>
      </c>
      <c r="S1282" s="4"/>
      <c r="T1282" s="4"/>
      <c r="U1282" s="4">
        <f t="shared" si="307"/>
        <v>1</v>
      </c>
      <c r="V1282" s="4"/>
      <c r="W1282" s="4"/>
      <c r="X1282">
        <f>IF(front!E1282&gt;$X$2,O1282,P1282)</f>
        <v>184309.97012993053</v>
      </c>
      <c r="Y1282">
        <f t="shared" si="311"/>
        <v>183730.84846782763</v>
      </c>
      <c r="Z1282">
        <f>SUMPRODUCT($B$7:$B$456,Y$7:Y$456,EXP(constants!$B$32+constants!$A$32*ABS($A$7:$A$456-$A1282)))</f>
        <v>2.9834132274497488E-8</v>
      </c>
      <c r="AA1282">
        <f t="shared" si="302"/>
        <v>183730.8484677978</v>
      </c>
      <c r="AB1282">
        <f t="shared" si="308"/>
        <v>183723.33299240429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2.1129564167065146E-5</v>
      </c>
      <c r="AL1282" s="17">
        <f t="shared" si="303"/>
        <v>1.150075160455461E-10</v>
      </c>
      <c r="AQ1282">
        <f t="shared" si="310"/>
        <v>1.150075160455461E-10</v>
      </c>
    </row>
    <row r="1283" spans="1:43" x14ac:dyDescent="0.2">
      <c r="A1283">
        <f>front!A1283</f>
        <v>777.2</v>
      </c>
      <c r="B1283" s="1">
        <f t="shared" si="309"/>
        <v>0.44000000000005457</v>
      </c>
      <c r="C1283">
        <f>front!D1283-front!B1283</f>
        <v>52539.950000000004</v>
      </c>
      <c r="D1283" s="2">
        <f>front!E1283-front!C1283</f>
        <v>52952.2</v>
      </c>
      <c r="E1283" s="2">
        <f>IF(front!F1283-front!C1283&gt;0,front!F1283-front!C1283,0)</f>
        <v>52952.2</v>
      </c>
      <c r="F1283" s="2">
        <f>front!I1283-front!H1283</f>
        <v>5837.2000000000007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55292.991038979155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55749.36233479753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55749.36233479753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5825.7358715476348</v>
      </c>
      <c r="M1283" s="4"/>
      <c r="N1283" s="4"/>
      <c r="O1283" s="4">
        <f t="shared" si="304"/>
        <v>184309.97012993053</v>
      </c>
      <c r="P1283" s="4">
        <f t="shared" si="305"/>
        <v>18583.120778265842</v>
      </c>
      <c r="Q1283" s="4">
        <f t="shared" si="305"/>
        <v>18583.120778265842</v>
      </c>
      <c r="R1283" s="4">
        <f t="shared" si="306"/>
        <v>1941.9119571825449</v>
      </c>
      <c r="S1283" s="4"/>
      <c r="T1283" s="4"/>
      <c r="U1283" s="4">
        <f t="shared" si="307"/>
        <v>1</v>
      </c>
      <c r="V1283" s="4"/>
      <c r="W1283" s="4"/>
      <c r="X1283">
        <f>IF(front!E1283&gt;$X$2,O1283,P1283)</f>
        <v>184309.97012993053</v>
      </c>
      <c r="Y1283">
        <f t="shared" si="311"/>
        <v>183730.84846782763</v>
      </c>
      <c r="Z1283">
        <f>SUMPRODUCT($B$7:$B$456,Y$7:Y$456,EXP(constants!$B$32+constants!$A$32*ABS($A$7:$A$456-$A1283)))</f>
        <v>2.909673348216742E-8</v>
      </c>
      <c r="AA1283">
        <f t="shared" si="302"/>
        <v>183730.84846779853</v>
      </c>
      <c r="AB1283">
        <f t="shared" si="308"/>
        <v>183723.33299240502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2.1139951395177814E-5</v>
      </c>
      <c r="AL1283" s="17">
        <f t="shared" si="303"/>
        <v>1.150640533832016E-10</v>
      </c>
      <c r="AQ1283">
        <f t="shared" si="310"/>
        <v>1.150640533832016E-10</v>
      </c>
    </row>
    <row r="1284" spans="1:43" x14ac:dyDescent="0.2">
      <c r="A1284">
        <f>front!A1284</f>
        <v>777.65</v>
      </c>
      <c r="B1284" s="1">
        <f t="shared" si="309"/>
        <v>0.44999999999993179</v>
      </c>
      <c r="C1284">
        <f>front!D1284-front!B1284</f>
        <v>52028.549999999996</v>
      </c>
      <c r="D1284" s="2">
        <f>front!E1284-front!C1284</f>
        <v>52542.1</v>
      </c>
      <c r="E1284" s="2">
        <f>IF(front!F1284-front!C1284&gt;0,front!F1284-front!C1284,0)</f>
        <v>52542.1</v>
      </c>
      <c r="F1284" s="2">
        <f>front!I1284-front!H1284</f>
        <v>6197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54727.071655203028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55295.370723598891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55295.370723598891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6185.3629661292935</v>
      </c>
      <c r="M1284" s="4"/>
      <c r="N1284" s="4"/>
      <c r="O1284" s="4">
        <f t="shared" si="304"/>
        <v>182423.57218401009</v>
      </c>
      <c r="P1284" s="4">
        <f t="shared" si="305"/>
        <v>18431.790241199629</v>
      </c>
      <c r="Q1284" s="4">
        <f t="shared" si="305"/>
        <v>18431.790241199629</v>
      </c>
      <c r="R1284" s="4">
        <f t="shared" si="306"/>
        <v>2061.7876553764313</v>
      </c>
      <c r="S1284" s="4"/>
      <c r="T1284" s="4"/>
      <c r="U1284" s="4">
        <f t="shared" si="307"/>
        <v>1</v>
      </c>
      <c r="V1284" s="4"/>
      <c r="W1284" s="4"/>
      <c r="X1284">
        <f>IF(front!E1284&gt;$X$2,O1284,P1284)</f>
        <v>182423.57218401009</v>
      </c>
      <c r="Y1284">
        <f t="shared" si="311"/>
        <v>181844.45052190719</v>
      </c>
      <c r="Z1284">
        <f>SUMPRODUCT($B$7:$B$456,Y$7:Y$456,EXP(constants!$B$32+constants!$A$32*ABS($A$7:$A$456-$A1284)))</f>
        <v>2.8361424125808991E-8</v>
      </c>
      <c r="AA1284">
        <f t="shared" si="302"/>
        <v>181844.45052187884</v>
      </c>
      <c r="AB1284">
        <f t="shared" si="308"/>
        <v>181836.93504648533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2.1150534466302622E-5</v>
      </c>
      <c r="AL1284" s="17">
        <f t="shared" si="303"/>
        <v>1.1631594241783517E-10</v>
      </c>
      <c r="AQ1284">
        <f t="shared" si="310"/>
        <v>1.1631594241783517E-10</v>
      </c>
    </row>
    <row r="1285" spans="1:43" x14ac:dyDescent="0.2">
      <c r="A1285">
        <f>front!A1285</f>
        <v>778.09</v>
      </c>
      <c r="B1285" s="1">
        <f t="shared" si="309"/>
        <v>0.44000000000005457</v>
      </c>
      <c r="C1285">
        <f>front!D1285-front!B1285</f>
        <v>52028.549999999996</v>
      </c>
      <c r="D1285" s="2">
        <f>front!E1285-front!C1285</f>
        <v>52542.1</v>
      </c>
      <c r="E1285" s="2">
        <f>IF(front!F1285-front!C1285&gt;0,front!F1285-front!C1285,0)</f>
        <v>52542.1</v>
      </c>
      <c r="F1285" s="2">
        <f>front!I1285-front!H1285</f>
        <v>6197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54727.071655203028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55295.370723598891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55295.370723598891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6185.3629661292935</v>
      </c>
      <c r="M1285" s="4"/>
      <c r="N1285" s="4"/>
      <c r="O1285" s="4">
        <f t="shared" si="304"/>
        <v>182423.57218401009</v>
      </c>
      <c r="P1285" s="4">
        <f t="shared" si="305"/>
        <v>18431.790241199629</v>
      </c>
      <c r="Q1285" s="4">
        <f t="shared" si="305"/>
        <v>18431.790241199629</v>
      </c>
      <c r="R1285" s="4">
        <f t="shared" si="306"/>
        <v>2061.7876553764313</v>
      </c>
      <c r="S1285" s="4"/>
      <c r="T1285" s="4"/>
      <c r="U1285" s="4">
        <f t="shared" si="307"/>
        <v>1</v>
      </c>
      <c r="V1285" s="4"/>
      <c r="W1285" s="4"/>
      <c r="X1285">
        <f>IF(front!E1285&gt;$X$2,O1285,P1285)</f>
        <v>182423.57218401009</v>
      </c>
      <c r="Y1285">
        <f t="shared" si="311"/>
        <v>181844.45052190719</v>
      </c>
      <c r="Z1285">
        <f>SUMPRODUCT($B$7:$B$456,Y$7:Y$456,EXP(constants!$B$32+constants!$A$32*ABS($A$7:$A$456-$A1285)))</f>
        <v>2.7660425695329751E-8</v>
      </c>
      <c r="AA1285">
        <f t="shared" si="302"/>
        <v>181844.45052187954</v>
      </c>
      <c r="AB1285">
        <f t="shared" si="308"/>
        <v>181836.93504648603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2.1160842994388187E-5</v>
      </c>
      <c r="AL1285" s="17">
        <f t="shared" si="303"/>
        <v>1.1637263347503347E-10</v>
      </c>
      <c r="AQ1285">
        <f t="shared" si="310"/>
        <v>1.1637263347503347E-10</v>
      </c>
    </row>
    <row r="1286" spans="1:43" x14ac:dyDescent="0.2">
      <c r="A1286">
        <f>front!A1286</f>
        <v>778.53</v>
      </c>
      <c r="B1286" s="1">
        <f t="shared" si="309"/>
        <v>0.43999999999994088</v>
      </c>
      <c r="C1286">
        <f>front!D1286-front!B1286</f>
        <v>51490.55</v>
      </c>
      <c r="D1286" s="2">
        <f>front!E1286-front!C1286</f>
        <v>52936.1</v>
      </c>
      <c r="E1286" s="2">
        <f>IF(front!F1286-front!C1286&gt;0,front!F1286-front!C1286,0)</f>
        <v>52936.1</v>
      </c>
      <c r="F1286" s="2">
        <f>front!I1286-front!H1286</f>
        <v>7609.6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54131.939020537669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55731.536040362509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55731.536040362509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7598.8638587264422</v>
      </c>
      <c r="M1286" s="4"/>
      <c r="N1286" s="4"/>
      <c r="O1286" s="4">
        <f t="shared" si="304"/>
        <v>180439.79673512556</v>
      </c>
      <c r="P1286" s="4">
        <f t="shared" si="305"/>
        <v>18577.178680120836</v>
      </c>
      <c r="Q1286" s="4">
        <f t="shared" si="305"/>
        <v>18577.178680120836</v>
      </c>
      <c r="R1286" s="4">
        <f t="shared" si="306"/>
        <v>2532.9546195754806</v>
      </c>
      <c r="S1286" s="4"/>
      <c r="T1286" s="4"/>
      <c r="U1286" s="4">
        <f t="shared" si="307"/>
        <v>1</v>
      </c>
      <c r="V1286" s="4"/>
      <c r="W1286" s="4"/>
      <c r="X1286">
        <f>IF(front!E1286&gt;$X$2,O1286,P1286)</f>
        <v>180439.79673512556</v>
      </c>
      <c r="Y1286">
        <f t="shared" si="311"/>
        <v>179860.67507302266</v>
      </c>
      <c r="Z1286">
        <f>SUMPRODUCT($B$7:$B$456,Y$7:Y$456,EXP(constants!$B$32+constants!$A$32*ABS($A$7:$A$456-$A1286)))</f>
        <v>2.6976753573901841E-8</v>
      </c>
      <c r="AA1286">
        <f t="shared" si="302"/>
        <v>179860.67507299568</v>
      </c>
      <c r="AB1286">
        <f t="shared" si="308"/>
        <v>179853.15959760218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2.1171112573605251E-5</v>
      </c>
      <c r="AL1286" s="17">
        <f t="shared" si="303"/>
        <v>1.17713320249546E-10</v>
      </c>
      <c r="AQ1286">
        <f t="shared" si="310"/>
        <v>1.17713320249546E-10</v>
      </c>
    </row>
    <row r="1287" spans="1:43" x14ac:dyDescent="0.2">
      <c r="A1287">
        <f>front!A1287</f>
        <v>778.98</v>
      </c>
      <c r="B1287" s="1">
        <f t="shared" si="309"/>
        <v>0.45000000000004547</v>
      </c>
      <c r="C1287">
        <f>front!D1287-front!B1287</f>
        <v>51490.55</v>
      </c>
      <c r="D1287" s="2">
        <f>front!E1287-front!C1287</f>
        <v>52936.1</v>
      </c>
      <c r="E1287" s="2">
        <f>IF(front!F1287-front!C1287&gt;0,front!F1287-front!C1287,0)</f>
        <v>52936.1</v>
      </c>
      <c r="F1287" s="2">
        <f>front!I1287-front!H1287</f>
        <v>7609.6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54131.939020537669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55731.536040362509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55731.536040362509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7598.8638587264422</v>
      </c>
      <c r="M1287" s="4"/>
      <c r="N1287" s="4"/>
      <c r="O1287" s="4">
        <f t="shared" si="304"/>
        <v>180439.79673512556</v>
      </c>
      <c r="P1287" s="4">
        <f t="shared" si="305"/>
        <v>18577.178680120836</v>
      </c>
      <c r="Q1287" s="4">
        <f t="shared" si="305"/>
        <v>18577.178680120836</v>
      </c>
      <c r="R1287" s="4">
        <f t="shared" si="306"/>
        <v>2532.9546195754806</v>
      </c>
      <c r="S1287" s="4"/>
      <c r="T1287" s="4"/>
      <c r="U1287" s="4">
        <f t="shared" si="307"/>
        <v>1</v>
      </c>
      <c r="V1287" s="4"/>
      <c r="W1287" s="4"/>
      <c r="X1287">
        <f>IF(front!E1287&gt;$X$2,O1287,P1287)</f>
        <v>180439.79673512556</v>
      </c>
      <c r="Y1287">
        <f t="shared" si="311"/>
        <v>179860.67507302266</v>
      </c>
      <c r="Z1287">
        <f>SUMPRODUCT($B$7:$B$456,Y$7:Y$456,EXP(constants!$B$32+constants!$A$32*ABS($A$7:$A$456-$A1287)))</f>
        <v>2.6295018652721505E-8</v>
      </c>
      <c r="AA1287">
        <f t="shared" ref="AA1287:AA1350" si="312">Y1287-Z1287</f>
        <v>179860.67507299638</v>
      </c>
      <c r="AB1287">
        <f t="shared" si="308"/>
        <v>179853.15959760288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2.1181575236752826E-5</v>
      </c>
      <c r="AL1287" s="17">
        <f t="shared" ref="AL1287:AL1350" si="313">IF(AB1287=0,0,AI1287/AB1287)</f>
        <v>1.1777149361258783E-10</v>
      </c>
      <c r="AQ1287">
        <f t="shared" si="310"/>
        <v>1.1777149361258783E-10</v>
      </c>
    </row>
    <row r="1288" spans="1:43" x14ac:dyDescent="0.2">
      <c r="A1288">
        <f>front!A1288</f>
        <v>779.42</v>
      </c>
      <c r="B1288" s="1">
        <f t="shared" si="309"/>
        <v>0.43999999999994088</v>
      </c>
      <c r="C1288">
        <f>front!D1288-front!B1288</f>
        <v>51382.2</v>
      </c>
      <c r="D1288" s="2">
        <f>front!E1288-front!C1288</f>
        <v>50878.2</v>
      </c>
      <c r="E1288" s="2">
        <f>IF(front!F1288-front!C1288&gt;0,front!F1288-front!C1288,0)</f>
        <v>50878.2</v>
      </c>
      <c r="F1288" s="2">
        <f>front!I1288-front!H1288</f>
        <v>9134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54012.108227263649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53454.810409635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53454.810409635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9127.9431862999882</v>
      </c>
      <c r="M1288" s="4"/>
      <c r="N1288" s="4"/>
      <c r="O1288" s="4">
        <f t="shared" ref="O1288:O1351" si="314">I1288*1000/O$4</f>
        <v>180040.36075754551</v>
      </c>
      <c r="P1288" s="4">
        <f t="shared" ref="P1288:Q1351" si="315">J1288*1000/P$4</f>
        <v>17818.270136545001</v>
      </c>
      <c r="Q1288" s="4">
        <f t="shared" si="315"/>
        <v>17818.270136545001</v>
      </c>
      <c r="R1288" s="4">
        <f t="shared" ref="R1288:R1351" si="316">L1288*1000/R$4</f>
        <v>3042.647728766663</v>
      </c>
      <c r="S1288" s="4"/>
      <c r="T1288" s="4"/>
      <c r="U1288" s="4">
        <f t="shared" ref="U1288:U1351" si="317">Q1288/P1288</f>
        <v>1</v>
      </c>
      <c r="V1288" s="4"/>
      <c r="W1288" s="4"/>
      <c r="X1288">
        <f>IF(front!E1288&gt;$X$2,O1288,P1288)</f>
        <v>180040.36075754551</v>
      </c>
      <c r="Y1288">
        <f t="shared" si="311"/>
        <v>179461.23909544261</v>
      </c>
      <c r="Z1288">
        <f>SUMPRODUCT($B$7:$B$456,Y$7:Y$456,EXP(constants!$B$32+constants!$A$32*ABS($A$7:$A$456-$A1288)))</f>
        <v>2.5645094772904726E-8</v>
      </c>
      <c r="AA1288">
        <f t="shared" si="312"/>
        <v>179461.23909541697</v>
      </c>
      <c r="AB1288">
        <f t="shared" ref="AB1288:AB1351" si="318">IF((AA1288-$AA$3)&gt;0,AA1288-$AA$3,0)</f>
        <v>179453.72362002346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2.1191765947898952E-5</v>
      </c>
      <c r="AL1288" s="17">
        <f t="shared" si="313"/>
        <v>1.1809042197848477E-10</v>
      </c>
      <c r="AQ1288">
        <f t="shared" si="310"/>
        <v>1.1809042197848477E-10</v>
      </c>
    </row>
    <row r="1289" spans="1:43" x14ac:dyDescent="0.2">
      <c r="A1289">
        <f>front!A1289</f>
        <v>779.86</v>
      </c>
      <c r="B1289" s="1">
        <f t="shared" ref="B1289:B1352" si="319">A1289-A1288</f>
        <v>0.44000000000005457</v>
      </c>
      <c r="C1289">
        <f>front!D1289-front!B1289</f>
        <v>51382.2</v>
      </c>
      <c r="D1289" s="2">
        <f>front!E1289-front!C1289</f>
        <v>50878.2</v>
      </c>
      <c r="E1289" s="2">
        <f>IF(front!F1289-front!C1289&gt;0,front!F1289-front!C1289,0)</f>
        <v>50878.2</v>
      </c>
      <c r="F1289" s="2">
        <f>front!I1289-front!H1289</f>
        <v>9134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54012.108227263649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53454.810409635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53454.810409635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9127.9431862999882</v>
      </c>
      <c r="M1289" s="4"/>
      <c r="N1289" s="4"/>
      <c r="O1289" s="4">
        <f t="shared" si="314"/>
        <v>180040.36075754551</v>
      </c>
      <c r="P1289" s="4">
        <f t="shared" si="315"/>
        <v>17818.270136545001</v>
      </c>
      <c r="Q1289" s="4">
        <f t="shared" si="315"/>
        <v>17818.270136545001</v>
      </c>
      <c r="R1289" s="4">
        <f t="shared" si="316"/>
        <v>3042.647728766663</v>
      </c>
      <c r="S1289" s="4"/>
      <c r="T1289" s="4"/>
      <c r="U1289" s="4">
        <f t="shared" si="317"/>
        <v>1</v>
      </c>
      <c r="V1289" s="4"/>
      <c r="W1289" s="4"/>
      <c r="X1289">
        <f>IF(front!E1289&gt;$X$2,O1289,P1289)</f>
        <v>180040.36075754551</v>
      </c>
      <c r="Y1289">
        <f t="shared" si="311"/>
        <v>179461.23909544261</v>
      </c>
      <c r="Z1289">
        <f>SUMPRODUCT($B$7:$B$456,Y$7:Y$456,EXP(constants!$B$32+constants!$A$32*ABS($A$7:$A$456-$A1289)))</f>
        <v>2.5011234812080741E-8</v>
      </c>
      <c r="AA1289">
        <f t="shared" si="312"/>
        <v>179461.23909541761</v>
      </c>
      <c r="AB1289">
        <f t="shared" si="318"/>
        <v>179453.7236200241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2.1201917625111614E-5</v>
      </c>
      <c r="AL1289" s="17">
        <f t="shared" si="313"/>
        <v>1.1814699186741103E-10</v>
      </c>
      <c r="AQ1289">
        <f t="shared" si="310"/>
        <v>1.1814699186741103E-10</v>
      </c>
    </row>
    <row r="1290" spans="1:43" x14ac:dyDescent="0.2">
      <c r="A1290">
        <f>front!A1290</f>
        <v>780.31</v>
      </c>
      <c r="B1290" s="1">
        <f t="shared" si="319"/>
        <v>0.44999999999993179</v>
      </c>
      <c r="C1290">
        <f>front!D1290-front!B1290</f>
        <v>51704.800000000003</v>
      </c>
      <c r="D1290" s="2">
        <f>front!E1290-front!C1290</f>
        <v>52603.5</v>
      </c>
      <c r="E1290" s="2">
        <f>IF(front!F1290-front!C1290&gt;0,front!F1290-front!C1290,0)</f>
        <v>52603.5</v>
      </c>
      <c r="F1290" s="2">
        <f>front!I1290-front!H1290</f>
        <v>6961.4999999999982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54368.915573225051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55363.331876832635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55363.331876832635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6950.0041303560329</v>
      </c>
      <c r="M1290" s="4"/>
      <c r="N1290" s="4"/>
      <c r="O1290" s="4">
        <f t="shared" si="314"/>
        <v>181229.71857741685</v>
      </c>
      <c r="P1290" s="4">
        <f t="shared" si="315"/>
        <v>18454.443958944212</v>
      </c>
      <c r="Q1290" s="4">
        <f t="shared" si="315"/>
        <v>18454.443958944212</v>
      </c>
      <c r="R1290" s="4">
        <f t="shared" si="316"/>
        <v>2316.6680434520113</v>
      </c>
      <c r="S1290" s="4"/>
      <c r="T1290" s="4"/>
      <c r="U1290" s="4">
        <f t="shared" si="317"/>
        <v>1</v>
      </c>
      <c r="V1290" s="4"/>
      <c r="W1290" s="4"/>
      <c r="X1290">
        <f>IF(front!E1290&gt;$X$2,O1290,P1290)</f>
        <v>181229.71857741685</v>
      </c>
      <c r="Y1290">
        <f t="shared" si="311"/>
        <v>180650.59691531394</v>
      </c>
      <c r="Z1290">
        <f>SUMPRODUCT($B$7:$B$456,Y$7:Y$456,EXP(constants!$B$32+constants!$A$32*ABS($A$7:$A$456-$A1290)))</f>
        <v>2.437917090763346E-8</v>
      </c>
      <c r="AA1290">
        <f t="shared" si="312"/>
        <v>180650.59691528956</v>
      </c>
      <c r="AB1290">
        <f t="shared" si="318"/>
        <v>180643.08143989605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2.1212259617289654E-5</v>
      </c>
      <c r="AL1290" s="17">
        <f t="shared" si="313"/>
        <v>1.1742636057914812E-10</v>
      </c>
      <c r="AQ1290">
        <f t="shared" si="310"/>
        <v>1.1742636057914812E-10</v>
      </c>
    </row>
    <row r="1291" spans="1:43" x14ac:dyDescent="0.2">
      <c r="A1291">
        <f>front!A1291</f>
        <v>780.75</v>
      </c>
      <c r="B1291" s="1">
        <f t="shared" si="319"/>
        <v>0.44000000000005457</v>
      </c>
      <c r="C1291">
        <f>front!D1291-front!B1291</f>
        <v>51704.800000000003</v>
      </c>
      <c r="D1291" s="2">
        <f>front!E1291-front!C1291</f>
        <v>52603.5</v>
      </c>
      <c r="E1291" s="2">
        <f>IF(front!F1291-front!C1291&gt;0,front!F1291-front!C1291,0)</f>
        <v>52603.5</v>
      </c>
      <c r="F1291" s="2">
        <f>front!I1291-front!H1291</f>
        <v>6961.4999999999982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54368.915573225051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55363.331876832635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55363.331876832635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6950.0041303560329</v>
      </c>
      <c r="M1291" s="4"/>
      <c r="N1291" s="4"/>
      <c r="O1291" s="4">
        <f t="shared" si="314"/>
        <v>181229.71857741685</v>
      </c>
      <c r="P1291" s="4">
        <f t="shared" si="315"/>
        <v>18454.443958944212</v>
      </c>
      <c r="Q1291" s="4">
        <f t="shared" si="315"/>
        <v>18454.443958944212</v>
      </c>
      <c r="R1291" s="4">
        <f t="shared" si="316"/>
        <v>2316.6680434520113</v>
      </c>
      <c r="S1291" s="4"/>
      <c r="T1291" s="4"/>
      <c r="U1291" s="4">
        <f t="shared" si="317"/>
        <v>1</v>
      </c>
      <c r="V1291" s="4"/>
      <c r="W1291" s="4"/>
      <c r="X1291">
        <f>IF(front!E1291&gt;$X$2,O1291,P1291)</f>
        <v>181229.71857741685</v>
      </c>
      <c r="Y1291">
        <f t="shared" si="311"/>
        <v>180650.59691531394</v>
      </c>
      <c r="Z1291">
        <f>SUMPRODUCT($B$7:$B$456,Y$7:Y$456,EXP(constants!$B$32+constants!$A$32*ABS($A$7:$A$456-$A1291)))</f>
        <v>2.3776600300923903E-8</v>
      </c>
      <c r="AA1291">
        <f t="shared" si="312"/>
        <v>180650.59691529017</v>
      </c>
      <c r="AB1291">
        <f t="shared" si="318"/>
        <v>180643.08143989666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2.1222332250338225E-5</v>
      </c>
      <c r="AL1291" s="17">
        <f t="shared" si="313"/>
        <v>1.1748212043979826E-10</v>
      </c>
      <c r="AQ1291">
        <f t="shared" si="310"/>
        <v>1.1748212043979826E-10</v>
      </c>
    </row>
    <row r="1292" spans="1:43" x14ac:dyDescent="0.2">
      <c r="A1292">
        <f>front!A1292</f>
        <v>781.19</v>
      </c>
      <c r="B1292" s="1">
        <f t="shared" si="319"/>
        <v>0.44000000000005457</v>
      </c>
      <c r="C1292">
        <f>front!D1292-front!B1292</f>
        <v>52155.200000000004</v>
      </c>
      <c r="D1292" s="2">
        <f>front!E1292-front!C1292</f>
        <v>52464.800000000003</v>
      </c>
      <c r="E1292" s="2">
        <f>IF(front!F1292-front!C1292&gt;0,front!F1292-front!C1292,0)</f>
        <v>52464.800000000003</v>
      </c>
      <c r="F1292" s="2">
        <f>front!I1292-front!H1292</f>
        <v>10648.599999999999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54867.203292409002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55209.81538249454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55209.81538249454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10652.147003036471</v>
      </c>
      <c r="M1292" s="4"/>
      <c r="N1292" s="4"/>
      <c r="O1292" s="4">
        <f t="shared" si="314"/>
        <v>182890.67764136335</v>
      </c>
      <c r="P1292" s="4">
        <f t="shared" si="315"/>
        <v>18403.271794164848</v>
      </c>
      <c r="Q1292" s="4">
        <f t="shared" si="315"/>
        <v>18403.271794164848</v>
      </c>
      <c r="R1292" s="4">
        <f t="shared" si="316"/>
        <v>3550.7156676788236</v>
      </c>
      <c r="S1292" s="4"/>
      <c r="T1292" s="4"/>
      <c r="U1292" s="4">
        <f t="shared" si="317"/>
        <v>1</v>
      </c>
      <c r="V1292" s="4"/>
      <c r="W1292" s="4"/>
      <c r="X1292">
        <f>IF(front!E1292&gt;$X$2,O1292,P1292)</f>
        <v>182890.67764136335</v>
      </c>
      <c r="Y1292">
        <f t="shared" si="311"/>
        <v>182311.55597926045</v>
      </c>
      <c r="Z1292">
        <f>SUMPRODUCT($B$7:$B$456,Y$7:Y$456,EXP(constants!$B$32+constants!$A$32*ABS($A$7:$A$456-$A1292)))</f>
        <v>2.3188923200537663E-8</v>
      </c>
      <c r="AA1292">
        <f t="shared" si="312"/>
        <v>182311.55597923725</v>
      </c>
      <c r="AB1292">
        <f t="shared" si="318"/>
        <v>182304.04050384375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2.1232365760409183E-5</v>
      </c>
      <c r="AL1292" s="17">
        <f t="shared" si="313"/>
        <v>1.1646678648332818E-10</v>
      </c>
      <c r="AQ1292">
        <f t="shared" si="310"/>
        <v>1.1646678648332818E-10</v>
      </c>
    </row>
    <row r="1293" spans="1:43" x14ac:dyDescent="0.2">
      <c r="A1293">
        <f>front!A1293</f>
        <v>781.64</v>
      </c>
      <c r="B1293" s="1">
        <f t="shared" si="319"/>
        <v>0.44999999999993179</v>
      </c>
      <c r="C1293">
        <f>front!D1293-front!B1293</f>
        <v>52155.200000000004</v>
      </c>
      <c r="D1293" s="2">
        <f>front!E1293-front!C1293</f>
        <v>52464.800000000003</v>
      </c>
      <c r="E1293" s="2">
        <f>IF(front!F1293-front!C1293&gt;0,front!F1293-front!C1293,0)</f>
        <v>52464.800000000003</v>
      </c>
      <c r="F1293" s="2">
        <f>front!I1293-front!H1293</f>
        <v>10648.599999999999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54867.203292409002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55209.81538249454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55209.81538249454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10652.147003036471</v>
      </c>
      <c r="M1293" s="4"/>
      <c r="N1293" s="4"/>
      <c r="O1293" s="4">
        <f t="shared" si="314"/>
        <v>182890.67764136335</v>
      </c>
      <c r="P1293" s="4">
        <f t="shared" si="315"/>
        <v>18403.271794164848</v>
      </c>
      <c r="Q1293" s="4">
        <f t="shared" si="315"/>
        <v>18403.271794164848</v>
      </c>
      <c r="R1293" s="4">
        <f t="shared" si="316"/>
        <v>3550.7156676788236</v>
      </c>
      <c r="S1293" s="4"/>
      <c r="T1293" s="4"/>
      <c r="U1293" s="4">
        <f t="shared" si="317"/>
        <v>1</v>
      </c>
      <c r="V1293" s="4"/>
      <c r="W1293" s="4"/>
      <c r="X1293">
        <f>IF(front!E1293&gt;$X$2,O1293,P1293)</f>
        <v>182890.67764136335</v>
      </c>
      <c r="Y1293">
        <f t="shared" si="311"/>
        <v>182311.55597926045</v>
      </c>
      <c r="Z1293">
        <f>SUMPRODUCT($B$7:$B$456,Y$7:Y$456,EXP(constants!$B$32+constants!$A$32*ABS($A$7:$A$456-$A1293)))</f>
        <v>2.2602911296360088E-8</v>
      </c>
      <c r="AA1293">
        <f t="shared" si="312"/>
        <v>182311.55597923783</v>
      </c>
      <c r="AB1293">
        <f t="shared" si="318"/>
        <v>182304.04050384433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2.124258680638774E-5</v>
      </c>
      <c r="AL1293" s="17">
        <f t="shared" si="313"/>
        <v>1.1652285241554912E-10</v>
      </c>
      <c r="AQ1293">
        <f t="shared" ref="AQ1293:AQ1356" si="320">AL1293</f>
        <v>1.1652285241554912E-10</v>
      </c>
    </row>
    <row r="1294" spans="1:43" x14ac:dyDescent="0.2">
      <c r="A1294">
        <f>front!A1294</f>
        <v>782.08</v>
      </c>
      <c r="B1294" s="1">
        <f t="shared" si="319"/>
        <v>0.44000000000005457</v>
      </c>
      <c r="C1294">
        <f>front!D1294-front!B1294</f>
        <v>52238.7</v>
      </c>
      <c r="D1294" s="2">
        <f>front!E1294-front!C1294</f>
        <v>52557.2</v>
      </c>
      <c r="E1294" s="2">
        <f>IF(front!F1294-front!C1294&gt;0,front!F1294-front!C1294,0)</f>
        <v>52557.2</v>
      </c>
      <c r="F1294" s="2">
        <f>front!I1294-front!H1294</f>
        <v>11421.699999999999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54959.598795901955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55312.083976184746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55312.083976184746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11432.381862139608</v>
      </c>
      <c r="M1294" s="4"/>
      <c r="N1294" s="4"/>
      <c r="O1294" s="4">
        <f t="shared" si="314"/>
        <v>183198.66265300653</v>
      </c>
      <c r="P1294" s="4">
        <f t="shared" si="315"/>
        <v>18437.361325394915</v>
      </c>
      <c r="Q1294" s="4">
        <f t="shared" si="315"/>
        <v>18437.361325394915</v>
      </c>
      <c r="R1294" s="4">
        <f t="shared" si="316"/>
        <v>3810.7939540465354</v>
      </c>
      <c r="S1294" s="4"/>
      <c r="T1294" s="4"/>
      <c r="U1294" s="4">
        <f t="shared" si="317"/>
        <v>1</v>
      </c>
      <c r="V1294" s="4"/>
      <c r="W1294" s="4"/>
      <c r="X1294">
        <f>IF(front!E1294&gt;$X$2,O1294,P1294)</f>
        <v>183198.66265300653</v>
      </c>
      <c r="Y1294">
        <f t="shared" si="311"/>
        <v>182619.54099090362</v>
      </c>
      <c r="Z1294">
        <f>SUMPRODUCT($B$7:$B$456,Y$7:Y$456,EXP(constants!$B$32+constants!$A$32*ABS($A$7:$A$456-$A1294)))</f>
        <v>2.2044243816450601E-8</v>
      </c>
      <c r="AA1294">
        <f t="shared" si="312"/>
        <v>182619.54099088159</v>
      </c>
      <c r="AB1294">
        <f t="shared" si="318"/>
        <v>182612.02551548809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2.1252541088215746E-5</v>
      </c>
      <c r="AL1294" s="17">
        <f t="shared" si="313"/>
        <v>1.1638084090148394E-10</v>
      </c>
      <c r="AQ1294">
        <f t="shared" si="320"/>
        <v>1.1638084090148394E-10</v>
      </c>
    </row>
    <row r="1295" spans="1:43" x14ac:dyDescent="0.2">
      <c r="A1295">
        <f>front!A1295</f>
        <v>782.52</v>
      </c>
      <c r="B1295" s="1">
        <f t="shared" si="319"/>
        <v>0.43999999999994088</v>
      </c>
      <c r="C1295">
        <f>front!D1295-front!B1295</f>
        <v>52238.7</v>
      </c>
      <c r="D1295" s="2">
        <f>front!E1295-front!C1295</f>
        <v>52557.2</v>
      </c>
      <c r="E1295" s="2">
        <f>IF(front!F1295-front!C1295&gt;0,front!F1295-front!C1295,0)</f>
        <v>52557.2</v>
      </c>
      <c r="F1295" s="2">
        <f>front!I1295-front!H1295</f>
        <v>11421.699999999999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54959.598795901955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55312.083976184746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55312.083976184746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11432.381862139608</v>
      </c>
      <c r="M1295" s="4"/>
      <c r="N1295" s="4"/>
      <c r="O1295" s="4">
        <f t="shared" si="314"/>
        <v>183198.66265300653</v>
      </c>
      <c r="P1295" s="4">
        <f t="shared" si="315"/>
        <v>18437.361325394915</v>
      </c>
      <c r="Q1295" s="4">
        <f t="shared" si="315"/>
        <v>18437.361325394915</v>
      </c>
      <c r="R1295" s="4">
        <f t="shared" si="316"/>
        <v>3810.7939540465354</v>
      </c>
      <c r="S1295" s="4"/>
      <c r="T1295" s="4"/>
      <c r="U1295" s="4">
        <f t="shared" si="317"/>
        <v>1</v>
      </c>
      <c r="V1295" s="4"/>
      <c r="W1295" s="4"/>
      <c r="X1295">
        <f>IF(front!E1295&gt;$X$2,O1295,P1295)</f>
        <v>183198.66265300653</v>
      </c>
      <c r="Y1295">
        <f t="shared" si="311"/>
        <v>182619.54099090362</v>
      </c>
      <c r="Z1295">
        <f>SUMPRODUCT($B$7:$B$456,Y$7:Y$456,EXP(constants!$B$32+constants!$A$32*ABS($A$7:$A$456-$A1295)))</f>
        <v>2.1499384706136494E-8</v>
      </c>
      <c r="AA1295">
        <f t="shared" si="312"/>
        <v>182619.54099088212</v>
      </c>
      <c r="AB1295">
        <f t="shared" si="318"/>
        <v>182612.02551548861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2.1262456154110392E-5</v>
      </c>
      <c r="AL1295" s="17">
        <f t="shared" si="313"/>
        <v>1.1643513670082464E-10</v>
      </c>
      <c r="AQ1295">
        <f t="shared" si="320"/>
        <v>1.1643513670082464E-10</v>
      </c>
    </row>
    <row r="1296" spans="1:43" x14ac:dyDescent="0.2">
      <c r="A1296">
        <f>front!A1296</f>
        <v>782.97</v>
      </c>
      <c r="B1296" s="1">
        <f t="shared" si="319"/>
        <v>0.45000000000004547</v>
      </c>
      <c r="C1296">
        <f>front!D1296-front!B1296</f>
        <v>51790.85</v>
      </c>
      <c r="D1296" s="2">
        <f>front!E1296-front!C1296</f>
        <v>52960.6</v>
      </c>
      <c r="E1296" s="2">
        <f>IF(front!F1296-front!C1296&gt;0,front!F1296-front!C1296,0)</f>
        <v>52960.6</v>
      </c>
      <c r="F1296" s="2">
        <f>front!I1296-front!H1296</f>
        <v>8845.7000000000007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54464.102714942477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55758.663118069817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55758.663118069817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8838.4085248059455</v>
      </c>
      <c r="M1296" s="4"/>
      <c r="N1296" s="4"/>
      <c r="O1296" s="4">
        <f t="shared" si="314"/>
        <v>181547.00904980826</v>
      </c>
      <c r="P1296" s="4">
        <f t="shared" si="315"/>
        <v>18586.221039356606</v>
      </c>
      <c r="Q1296" s="4">
        <f t="shared" si="315"/>
        <v>18586.221039356606</v>
      </c>
      <c r="R1296" s="4">
        <f t="shared" si="316"/>
        <v>2946.1361749353155</v>
      </c>
      <c r="S1296" s="4"/>
      <c r="T1296" s="4"/>
      <c r="U1296" s="4">
        <f t="shared" si="317"/>
        <v>1</v>
      </c>
      <c r="V1296" s="4"/>
      <c r="W1296" s="4"/>
      <c r="X1296">
        <f>IF(front!E1296&gt;$X$2,O1296,P1296)</f>
        <v>181547.00904980826</v>
      </c>
      <c r="Y1296">
        <f t="shared" si="311"/>
        <v>180967.88738770536</v>
      </c>
      <c r="Z1296">
        <f>SUMPRODUCT($B$7:$B$456,Y$7:Y$456,EXP(constants!$B$32+constants!$A$32*ABS($A$7:$A$456-$A1296)))</f>
        <v>2.0956069466298187E-8</v>
      </c>
      <c r="AA1296">
        <f t="shared" si="312"/>
        <v>180967.8873876844</v>
      </c>
      <c r="AB1296">
        <f t="shared" si="318"/>
        <v>180960.3719122909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2.1272555966500084E-5</v>
      </c>
      <c r="AL1296" s="17">
        <f t="shared" si="313"/>
        <v>1.1755367068327319E-10</v>
      </c>
      <c r="AQ1296">
        <f t="shared" si="320"/>
        <v>1.1755367068327319E-10</v>
      </c>
    </row>
    <row r="1297" spans="1:43" x14ac:dyDescent="0.2">
      <c r="A1297">
        <f>front!A1297</f>
        <v>783.41</v>
      </c>
      <c r="B1297" s="1">
        <f t="shared" si="319"/>
        <v>0.43999999999994088</v>
      </c>
      <c r="C1297">
        <f>front!D1297-front!B1297</f>
        <v>51790.85</v>
      </c>
      <c r="D1297" s="2">
        <f>front!E1297-front!C1297</f>
        <v>52960.6</v>
      </c>
      <c r="E1297" s="2">
        <f>IF(front!F1297-front!C1297&gt;0,front!F1297-front!C1297,0)</f>
        <v>52960.6</v>
      </c>
      <c r="F1297" s="2">
        <f>front!I1297-front!H1297</f>
        <v>8845.7000000000007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54464.102714942477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55758.663118069817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55758.663118069817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8838.4085248059455</v>
      </c>
      <c r="M1297" s="4"/>
      <c r="N1297" s="4"/>
      <c r="O1297" s="4">
        <f t="shared" si="314"/>
        <v>181547.00904980826</v>
      </c>
      <c r="P1297" s="4">
        <f t="shared" si="315"/>
        <v>18586.221039356606</v>
      </c>
      <c r="Q1297" s="4">
        <f t="shared" si="315"/>
        <v>18586.221039356606</v>
      </c>
      <c r="R1297" s="4">
        <f t="shared" si="316"/>
        <v>2946.1361749353155</v>
      </c>
      <c r="S1297" s="4"/>
      <c r="T1297" s="4"/>
      <c r="U1297" s="4">
        <f t="shared" si="317"/>
        <v>1</v>
      </c>
      <c r="V1297" s="4"/>
      <c r="W1297" s="4"/>
      <c r="X1297">
        <f>IF(front!E1297&gt;$X$2,O1297,P1297)</f>
        <v>181547.00904980826</v>
      </c>
      <c r="Y1297">
        <f t="shared" si="311"/>
        <v>180967.88738770536</v>
      </c>
      <c r="Z1297">
        <f>SUMPRODUCT($B$7:$B$456,Y$7:Y$456,EXP(constants!$B$32+constants!$A$32*ABS($A$7:$A$456-$A1297)))</f>
        <v>2.0438106343581896E-8</v>
      </c>
      <c r="AA1297">
        <f t="shared" si="312"/>
        <v>180967.88738768492</v>
      </c>
      <c r="AB1297">
        <f t="shared" si="318"/>
        <v>180960.37191229142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2.1282391612165822E-5</v>
      </c>
      <c r="AL1297" s="17">
        <f t="shared" si="313"/>
        <v>1.1760802316697855E-10</v>
      </c>
      <c r="AQ1297">
        <f t="shared" si="320"/>
        <v>1.1760802316697855E-10</v>
      </c>
    </row>
    <row r="1298" spans="1:43" x14ac:dyDescent="0.2">
      <c r="A1298">
        <f>front!A1298</f>
        <v>783.85</v>
      </c>
      <c r="B1298" s="1">
        <f t="shared" si="319"/>
        <v>0.44000000000005457</v>
      </c>
      <c r="C1298">
        <f>front!D1298-front!B1298</f>
        <v>51019.1</v>
      </c>
      <c r="D1298" s="2">
        <f>front!E1298-front!C1298</f>
        <v>52192.3</v>
      </c>
      <c r="E1298" s="2">
        <f>IF(front!F1298-front!C1298&gt;0,front!F1298-front!C1298,0)</f>
        <v>52192.3</v>
      </c>
      <c r="F1298" s="2">
        <f>front!I1298-front!H1298</f>
        <v>9193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53610.5931726786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54908.254959425474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54908.254959425474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9187.2177425659702</v>
      </c>
      <c r="M1298" s="4"/>
      <c r="N1298" s="4"/>
      <c r="O1298" s="4">
        <f t="shared" si="314"/>
        <v>178701.97724226199</v>
      </c>
      <c r="P1298" s="4">
        <f t="shared" si="315"/>
        <v>18302.751653141822</v>
      </c>
      <c r="Q1298" s="4">
        <f t="shared" si="315"/>
        <v>18302.751653141822</v>
      </c>
      <c r="R1298" s="4">
        <f t="shared" si="316"/>
        <v>3062.4059141886569</v>
      </c>
      <c r="S1298" s="4"/>
      <c r="T1298" s="4"/>
      <c r="U1298" s="4">
        <f t="shared" si="317"/>
        <v>1</v>
      </c>
      <c r="V1298" s="4"/>
      <c r="W1298" s="4"/>
      <c r="X1298">
        <f>IF(front!E1298&gt;$X$2,O1298,P1298)</f>
        <v>178701.97724226199</v>
      </c>
      <c r="Y1298">
        <f t="shared" si="311"/>
        <v>178122.85558015908</v>
      </c>
      <c r="Z1298">
        <f>SUMPRODUCT($B$7:$B$456,Y$7:Y$456,EXP(constants!$B$32+constants!$A$32*ABS($A$7:$A$456-$A1298)))</f>
        <v>1.9932945516492782E-8</v>
      </c>
      <c r="AA1298">
        <f t="shared" si="312"/>
        <v>178122.85558013915</v>
      </c>
      <c r="AB1298">
        <f t="shared" si="318"/>
        <v>178115.34010474564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2.1292187945038529E-5</v>
      </c>
      <c r="AL1298" s="17">
        <f t="shared" si="313"/>
        <v>1.1954157307572201E-10</v>
      </c>
      <c r="AQ1298">
        <f t="shared" si="320"/>
        <v>1.1954157307572201E-10</v>
      </c>
    </row>
    <row r="1299" spans="1:43" x14ac:dyDescent="0.2">
      <c r="A1299">
        <f>front!A1299</f>
        <v>784.3</v>
      </c>
      <c r="B1299" s="1">
        <f t="shared" si="319"/>
        <v>0.44999999999993179</v>
      </c>
      <c r="C1299">
        <f>front!D1299-front!B1299</f>
        <v>51019.1</v>
      </c>
      <c r="D1299" s="2">
        <f>front!E1299-front!C1299</f>
        <v>52192.3</v>
      </c>
      <c r="E1299" s="2">
        <f>IF(front!F1299-front!C1299&gt;0,front!F1299-front!C1299,0)</f>
        <v>52192.3</v>
      </c>
      <c r="F1299" s="2">
        <f>front!I1299-front!H1299</f>
        <v>9193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53610.5931726786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54908.254959425474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54908.254959425474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9187.2177425659702</v>
      </c>
      <c r="M1299" s="4"/>
      <c r="N1299" s="4"/>
      <c r="O1299" s="4">
        <f t="shared" si="314"/>
        <v>178701.97724226199</v>
      </c>
      <c r="P1299" s="4">
        <f t="shared" si="315"/>
        <v>18302.751653141822</v>
      </c>
      <c r="Q1299" s="4">
        <f t="shared" si="315"/>
        <v>18302.751653141822</v>
      </c>
      <c r="R1299" s="4">
        <f t="shared" si="316"/>
        <v>3062.4059141886569</v>
      </c>
      <c r="S1299" s="4"/>
      <c r="T1299" s="4"/>
      <c r="U1299" s="4">
        <f t="shared" si="317"/>
        <v>1</v>
      </c>
      <c r="V1299" s="4"/>
      <c r="W1299" s="4"/>
      <c r="X1299">
        <f>IF(front!E1299&gt;$X$2,O1299,P1299)</f>
        <v>178701.97724226199</v>
      </c>
      <c r="Y1299">
        <f t="shared" si="311"/>
        <v>178122.85558015908</v>
      </c>
      <c r="Z1299">
        <f>SUMPRODUCT($B$7:$B$456,Y$7:Y$456,EXP(constants!$B$32+constants!$A$32*ABS($A$7:$A$456-$A1299)))</f>
        <v>1.9429216073906292E-8</v>
      </c>
      <c r="AA1299">
        <f t="shared" si="312"/>
        <v>178122.85558013964</v>
      </c>
      <c r="AB1299">
        <f t="shared" si="318"/>
        <v>178115.34010474614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2.1302166224417095E-5</v>
      </c>
      <c r="AL1299" s="17">
        <f t="shared" si="313"/>
        <v>1.1959759452436667E-10</v>
      </c>
      <c r="AQ1299">
        <f t="shared" si="320"/>
        <v>1.1959759452436667E-10</v>
      </c>
    </row>
    <row r="1300" spans="1:43" x14ac:dyDescent="0.2">
      <c r="A1300">
        <f>front!A1300</f>
        <v>784.74</v>
      </c>
      <c r="B1300" s="1">
        <f t="shared" si="319"/>
        <v>0.44000000000005457</v>
      </c>
      <c r="C1300">
        <f>front!D1300-front!B1300</f>
        <v>50644.700000000004</v>
      </c>
      <c r="D1300" s="2">
        <f>front!E1300-front!C1300</f>
        <v>52958.2</v>
      </c>
      <c r="E1300" s="2">
        <f>IF(front!F1300-front!C1300&gt;0,front!F1300-front!C1300,0)</f>
        <v>52958.2</v>
      </c>
      <c r="F1300" s="2">
        <f>front!I1300-front!H1300</f>
        <v>6946.8000000000011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53196.675986727038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55756.005743849259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55756.005743849259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6935.2941523355239</v>
      </c>
      <c r="M1300" s="4"/>
      <c r="N1300" s="4"/>
      <c r="O1300" s="4">
        <f t="shared" si="314"/>
        <v>177322.25328909012</v>
      </c>
      <c r="P1300" s="4">
        <f t="shared" si="315"/>
        <v>18585.335247949752</v>
      </c>
      <c r="Q1300" s="4">
        <f t="shared" si="315"/>
        <v>18585.335247949752</v>
      </c>
      <c r="R1300" s="4">
        <f t="shared" si="316"/>
        <v>2311.7647174451745</v>
      </c>
      <c r="S1300" s="4"/>
      <c r="T1300" s="4"/>
      <c r="U1300" s="4">
        <f t="shared" si="317"/>
        <v>1</v>
      </c>
      <c r="V1300" s="4"/>
      <c r="W1300" s="4"/>
      <c r="X1300">
        <f>IF(front!E1300&gt;$X$2,O1300,P1300)</f>
        <v>177322.25328909012</v>
      </c>
      <c r="Y1300">
        <f t="shared" si="311"/>
        <v>176743.13162698722</v>
      </c>
      <c r="Z1300">
        <f>SUMPRODUCT($B$7:$B$456,Y$7:Y$456,EXP(constants!$B$32+constants!$A$32*ABS($A$7:$A$456-$A1300)))</f>
        <v>1.894899160023975E-8</v>
      </c>
      <c r="AA1300">
        <f t="shared" si="312"/>
        <v>176743.13162696827</v>
      </c>
      <c r="AB1300">
        <f t="shared" si="318"/>
        <v>176735.61615157477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2.1311882937256033E-5</v>
      </c>
      <c r="AL1300" s="17">
        <f t="shared" si="313"/>
        <v>1.2058623723572617E-10</v>
      </c>
      <c r="AQ1300">
        <f t="shared" si="320"/>
        <v>1.2058623723572617E-10</v>
      </c>
    </row>
    <row r="1301" spans="1:43" x14ac:dyDescent="0.2">
      <c r="A1301">
        <f>front!A1301</f>
        <v>785.18</v>
      </c>
      <c r="B1301" s="1">
        <f t="shared" si="319"/>
        <v>0.43999999999994088</v>
      </c>
      <c r="C1301">
        <f>front!D1301-front!B1301</f>
        <v>50644.700000000004</v>
      </c>
      <c r="D1301" s="2">
        <f>front!E1301-front!C1301</f>
        <v>52958.2</v>
      </c>
      <c r="E1301" s="2">
        <f>IF(front!F1301-front!C1301&gt;0,front!F1301-front!C1301,0)</f>
        <v>52958.2</v>
      </c>
      <c r="F1301" s="2">
        <f>front!I1301-front!H1301</f>
        <v>6946.8000000000011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53196.675986727038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55756.005743849259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55756.005743849259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6935.2941523355239</v>
      </c>
      <c r="M1301" s="4"/>
      <c r="N1301" s="4"/>
      <c r="O1301" s="4">
        <f t="shared" si="314"/>
        <v>177322.25328909012</v>
      </c>
      <c r="P1301" s="4">
        <f t="shared" si="315"/>
        <v>18585.335247949752</v>
      </c>
      <c r="Q1301" s="4">
        <f t="shared" si="315"/>
        <v>18585.335247949752</v>
      </c>
      <c r="R1301" s="4">
        <f t="shared" si="316"/>
        <v>2311.7647174451745</v>
      </c>
      <c r="S1301" s="4"/>
      <c r="T1301" s="4"/>
      <c r="U1301" s="4">
        <f t="shared" si="317"/>
        <v>1</v>
      </c>
      <c r="V1301" s="4"/>
      <c r="W1301" s="4"/>
      <c r="X1301">
        <f>IF(front!E1301&gt;$X$2,O1301,P1301)</f>
        <v>177322.25328909012</v>
      </c>
      <c r="Y1301">
        <f t="shared" si="311"/>
        <v>176743.13162698722</v>
      </c>
      <c r="Z1301">
        <f>SUMPRODUCT($B$7:$B$456,Y$7:Y$456,EXP(constants!$B$32+constants!$A$32*ABS($A$7:$A$456-$A1301)))</f>
        <v>1.8480636650502207E-8</v>
      </c>
      <c r="AA1301">
        <f t="shared" si="312"/>
        <v>176743.13162696874</v>
      </c>
      <c r="AB1301">
        <f t="shared" si="318"/>
        <v>176735.61615157523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2.132156023660979E-5</v>
      </c>
      <c r="AL1301" s="17">
        <f t="shared" si="313"/>
        <v>1.2064099303178145E-10</v>
      </c>
      <c r="AQ1301">
        <f t="shared" si="320"/>
        <v>1.2064099303178145E-10</v>
      </c>
    </row>
    <row r="1302" spans="1:43" x14ac:dyDescent="0.2">
      <c r="A1302">
        <f>front!A1302</f>
        <v>785.63</v>
      </c>
      <c r="B1302" s="1">
        <f t="shared" si="319"/>
        <v>0.45000000000004547</v>
      </c>
      <c r="C1302">
        <f>front!D1302-front!B1302</f>
        <v>50845.15</v>
      </c>
      <c r="D1302" s="2">
        <f>front!E1302-front!C1302</f>
        <v>53145.7</v>
      </c>
      <c r="E1302" s="2">
        <f>IF(front!F1302-front!C1302&gt;0,front!F1302-front!C1302,0)</f>
        <v>53145.7</v>
      </c>
      <c r="F1302" s="2">
        <f>front!I1302-front!H1302</f>
        <v>8210.4000000000015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53418.271388581918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55963.631799128176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55963.631799128176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8200.9833306642995</v>
      </c>
      <c r="M1302" s="4"/>
      <c r="N1302" s="4"/>
      <c r="O1302" s="4">
        <f t="shared" si="314"/>
        <v>178060.9046286064</v>
      </c>
      <c r="P1302" s="4">
        <f t="shared" si="315"/>
        <v>18654.543933042725</v>
      </c>
      <c r="Q1302" s="4">
        <f t="shared" si="315"/>
        <v>18654.543933042725</v>
      </c>
      <c r="R1302" s="4">
        <f t="shared" si="316"/>
        <v>2733.6611102214333</v>
      </c>
      <c r="S1302" s="4"/>
      <c r="T1302" s="4"/>
      <c r="U1302" s="4">
        <f t="shared" si="317"/>
        <v>1</v>
      </c>
      <c r="V1302" s="4"/>
      <c r="W1302" s="4"/>
      <c r="X1302">
        <f>IF(front!E1302&gt;$X$2,O1302,P1302)</f>
        <v>178060.9046286064</v>
      </c>
      <c r="Y1302">
        <f t="shared" si="311"/>
        <v>177481.7829665035</v>
      </c>
      <c r="Z1302">
        <f>SUMPRODUCT($B$7:$B$456,Y$7:Y$456,EXP(constants!$B$32+constants!$A$32*ABS($A$7:$A$456-$A1302)))</f>
        <v>1.8013608794990279E-8</v>
      </c>
      <c r="AA1302">
        <f t="shared" si="312"/>
        <v>177481.78296648548</v>
      </c>
      <c r="AB1302">
        <f t="shared" si="318"/>
        <v>177474.26749109197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2.1331416671679046E-5</v>
      </c>
      <c r="AL1302" s="17">
        <f t="shared" si="313"/>
        <v>1.2019442014459781E-10</v>
      </c>
      <c r="AQ1302">
        <f t="shared" si="320"/>
        <v>1.2019442014459781E-10</v>
      </c>
    </row>
    <row r="1303" spans="1:43" x14ac:dyDescent="0.2">
      <c r="A1303">
        <f>front!A1303</f>
        <v>786.07</v>
      </c>
      <c r="B1303" s="1">
        <f t="shared" si="319"/>
        <v>0.44000000000005457</v>
      </c>
      <c r="C1303">
        <f>front!D1303-front!B1303</f>
        <v>50845.15</v>
      </c>
      <c r="D1303" s="2">
        <f>front!E1303-front!C1303</f>
        <v>53145.7</v>
      </c>
      <c r="E1303" s="2">
        <f>IF(front!F1303-front!C1303&gt;0,front!F1303-front!C1303,0)</f>
        <v>53145.7</v>
      </c>
      <c r="F1303" s="2">
        <f>front!I1303-front!H1303</f>
        <v>8210.4000000000015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53418.271388581918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55963.631799128176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55963.631799128176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8200.9833306642995</v>
      </c>
      <c r="M1303" s="4"/>
      <c r="N1303" s="4"/>
      <c r="O1303" s="4">
        <f t="shared" si="314"/>
        <v>178060.9046286064</v>
      </c>
      <c r="P1303" s="4">
        <f t="shared" si="315"/>
        <v>18654.543933042725</v>
      </c>
      <c r="Q1303" s="4">
        <f t="shared" si="315"/>
        <v>18654.543933042725</v>
      </c>
      <c r="R1303" s="4">
        <f t="shared" si="316"/>
        <v>2733.6611102214333</v>
      </c>
      <c r="S1303" s="4"/>
      <c r="T1303" s="4"/>
      <c r="U1303" s="4">
        <f t="shared" si="317"/>
        <v>1</v>
      </c>
      <c r="V1303" s="4"/>
      <c r="W1303" s="4"/>
      <c r="X1303">
        <f>IF(front!E1303&gt;$X$2,O1303,P1303)</f>
        <v>178060.9046286064</v>
      </c>
      <c r="Y1303">
        <f t="shared" si="311"/>
        <v>177481.7829665035</v>
      </c>
      <c r="Z1303">
        <f>SUMPRODUCT($B$7:$B$456,Y$7:Y$456,EXP(constants!$B$32+constants!$A$32*ABS($A$7:$A$456-$A1303)))</f>
        <v>1.7568373342900846E-8</v>
      </c>
      <c r="AA1303">
        <f t="shared" si="312"/>
        <v>177481.78296648592</v>
      </c>
      <c r="AB1303">
        <f t="shared" si="318"/>
        <v>177474.26749109241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2.1341014143461814E-5</v>
      </c>
      <c r="AL1303" s="17">
        <f t="shared" si="313"/>
        <v>1.2024849824796677E-10</v>
      </c>
      <c r="AQ1303">
        <f t="shared" si="320"/>
        <v>1.2024849824796677E-10</v>
      </c>
    </row>
    <row r="1304" spans="1:43" x14ac:dyDescent="0.2">
      <c r="A1304">
        <f>front!A1304</f>
        <v>786.51</v>
      </c>
      <c r="B1304" s="1">
        <f t="shared" si="319"/>
        <v>0.43999999999994088</v>
      </c>
      <c r="C1304">
        <f>front!D1304-front!B1304</f>
        <v>51358.95</v>
      </c>
      <c r="D1304" s="2">
        <f>front!E1304-front!C1304</f>
        <v>52089.7</v>
      </c>
      <c r="E1304" s="2">
        <f>IF(front!F1304-front!C1304&gt;0,front!F1304-front!C1304,0)</f>
        <v>52089.7</v>
      </c>
      <c r="F1304" s="2">
        <f>front!I1304-front!H1304</f>
        <v>7975.8000000000011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53986.395721110763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54794.729350630958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54794.729350630958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7965.7925296666044</v>
      </c>
      <c r="M1304" s="4"/>
      <c r="N1304" s="4"/>
      <c r="O1304" s="4">
        <f t="shared" si="314"/>
        <v>179954.65240370252</v>
      </c>
      <c r="P1304" s="4">
        <f t="shared" si="315"/>
        <v>18264.909783543655</v>
      </c>
      <c r="Q1304" s="4">
        <f t="shared" si="315"/>
        <v>18264.909783543655</v>
      </c>
      <c r="R1304" s="4">
        <f t="shared" si="316"/>
        <v>2655.264176555535</v>
      </c>
      <c r="S1304" s="4"/>
      <c r="T1304" s="4"/>
      <c r="U1304" s="4">
        <f t="shared" si="317"/>
        <v>1</v>
      </c>
      <c r="V1304" s="4"/>
      <c r="W1304" s="4"/>
      <c r="X1304">
        <f>IF(front!E1304&gt;$X$2,O1304,P1304)</f>
        <v>179954.65240370252</v>
      </c>
      <c r="Y1304">
        <f t="shared" si="311"/>
        <v>179375.53074159962</v>
      </c>
      <c r="Z1304">
        <f>SUMPRODUCT($B$7:$B$456,Y$7:Y$456,EXP(constants!$B$32+constants!$A$32*ABS($A$7:$A$456-$A1304)))</f>
        <v>1.7134142604528426E-8</v>
      </c>
      <c r="AA1304">
        <f t="shared" si="312"/>
        <v>179375.53074158248</v>
      </c>
      <c r="AB1304">
        <f t="shared" si="318"/>
        <v>179368.01526618897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2.1350572097259913E-5</v>
      </c>
      <c r="AL1304" s="17">
        <f t="shared" si="313"/>
        <v>1.1903221466533401E-10</v>
      </c>
      <c r="AQ1304">
        <f t="shared" si="320"/>
        <v>1.1903221466533401E-10</v>
      </c>
    </row>
    <row r="1305" spans="1:43" x14ac:dyDescent="0.2">
      <c r="A1305">
        <f>front!A1305</f>
        <v>786.95</v>
      </c>
      <c r="B1305" s="1">
        <f t="shared" si="319"/>
        <v>0.44000000000005457</v>
      </c>
      <c r="C1305">
        <f>front!D1305-front!B1305</f>
        <v>51358.95</v>
      </c>
      <c r="D1305" s="2">
        <f>front!E1305-front!C1305</f>
        <v>52089.7</v>
      </c>
      <c r="E1305" s="2">
        <f>IF(front!F1305-front!C1305&gt;0,front!F1305-front!C1305,0)</f>
        <v>52089.7</v>
      </c>
      <c r="F1305" s="2">
        <f>front!I1305-front!H1305</f>
        <v>7975.8000000000011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53986.395721110763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54794.729350630958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54794.729350630958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7965.7925296666044</v>
      </c>
      <c r="M1305" s="4"/>
      <c r="N1305" s="4"/>
      <c r="O1305" s="4">
        <f t="shared" si="314"/>
        <v>179954.65240370252</v>
      </c>
      <c r="P1305" s="4">
        <f t="shared" si="315"/>
        <v>18264.909783543655</v>
      </c>
      <c r="Q1305" s="4">
        <f t="shared" si="315"/>
        <v>18264.909783543655</v>
      </c>
      <c r="R1305" s="4">
        <f t="shared" si="316"/>
        <v>2655.264176555535</v>
      </c>
      <c r="S1305" s="4"/>
      <c r="T1305" s="4"/>
      <c r="U1305" s="4">
        <f t="shared" si="317"/>
        <v>1</v>
      </c>
      <c r="V1305" s="4"/>
      <c r="W1305" s="4"/>
      <c r="X1305">
        <f>IF(front!E1305&gt;$X$2,O1305,P1305)</f>
        <v>179954.65240370252</v>
      </c>
      <c r="Y1305">
        <f t="shared" si="311"/>
        <v>179375.53074159962</v>
      </c>
      <c r="Z1305">
        <f>SUMPRODUCT($B$7:$B$456,Y$7:Y$456,EXP(constants!$B$32+constants!$A$32*ABS($A$7:$A$456-$A1305)))</f>
        <v>1.6710644580589213E-8</v>
      </c>
      <c r="AA1305">
        <f t="shared" si="312"/>
        <v>179375.53074158292</v>
      </c>
      <c r="AB1305">
        <f t="shared" si="318"/>
        <v>179368.01526618941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2.1360090497674081E-5</v>
      </c>
      <c r="AL1305" s="17">
        <f t="shared" si="313"/>
        <v>1.1908528098487816E-10</v>
      </c>
      <c r="AQ1305">
        <f t="shared" si="320"/>
        <v>1.1908528098487816E-10</v>
      </c>
    </row>
    <row r="1306" spans="1:43" x14ac:dyDescent="0.2">
      <c r="A1306">
        <f>front!A1306</f>
        <v>787.4</v>
      </c>
      <c r="B1306" s="1">
        <f t="shared" si="319"/>
        <v>0.44999999999993179</v>
      </c>
      <c r="C1306">
        <f>front!D1306-front!B1306</f>
        <v>51634.049999999996</v>
      </c>
      <c r="D1306" s="2">
        <f>front!E1306-front!C1306</f>
        <v>53268.6</v>
      </c>
      <c r="E1306" s="2">
        <f>IF(front!F1306-front!C1306&gt;0,front!F1306-front!C1306,0)</f>
        <v>53268.6</v>
      </c>
      <c r="F1306" s="2">
        <f>front!I1306-front!H1306</f>
        <v>9384.6999999999989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54290.657115475413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56099.74512378747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56099.74512378747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9379.8625075439431</v>
      </c>
      <c r="M1306" s="4"/>
      <c r="N1306" s="4"/>
      <c r="O1306" s="4">
        <f t="shared" si="314"/>
        <v>180968.85705158472</v>
      </c>
      <c r="P1306" s="4">
        <f t="shared" si="315"/>
        <v>18699.915041262491</v>
      </c>
      <c r="Q1306" s="4">
        <f t="shared" si="315"/>
        <v>18699.915041262491</v>
      </c>
      <c r="R1306" s="4">
        <f t="shared" si="316"/>
        <v>3126.6208358479812</v>
      </c>
      <c r="S1306" s="4"/>
      <c r="T1306" s="4"/>
      <c r="U1306" s="4">
        <f t="shared" si="317"/>
        <v>1</v>
      </c>
      <c r="V1306" s="4"/>
      <c r="W1306" s="4"/>
      <c r="X1306">
        <f>IF(front!E1306&gt;$X$2,O1306,P1306)</f>
        <v>180968.85705158472</v>
      </c>
      <c r="Y1306">
        <f t="shared" si="311"/>
        <v>180389.73538948182</v>
      </c>
      <c r="Z1306">
        <f>SUMPRODUCT($B$7:$B$456,Y$7:Y$456,EXP(constants!$B$32+constants!$A$32*ABS($A$7:$A$456-$A1306)))</f>
        <v>1.6288346547773326E-8</v>
      </c>
      <c r="AA1306">
        <f t="shared" si="312"/>
        <v>180389.73538946552</v>
      </c>
      <c r="AB1306">
        <f t="shared" si="318"/>
        <v>180382.21991407202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2.1369784276054712E-5</v>
      </c>
      <c r="AL1306" s="17">
        <f t="shared" si="313"/>
        <v>1.1846946049469041E-10</v>
      </c>
      <c r="AQ1306">
        <f t="shared" si="320"/>
        <v>1.1846946049469041E-10</v>
      </c>
    </row>
    <row r="1307" spans="1:43" x14ac:dyDescent="0.2">
      <c r="A1307">
        <f>front!A1307</f>
        <v>787.84</v>
      </c>
      <c r="B1307" s="1">
        <f t="shared" si="319"/>
        <v>0.44000000000005457</v>
      </c>
      <c r="C1307">
        <f>front!D1307-front!B1307</f>
        <v>51634.049999999996</v>
      </c>
      <c r="D1307" s="2">
        <f>front!E1307-front!C1307</f>
        <v>53268.6</v>
      </c>
      <c r="E1307" s="2">
        <f>IF(front!F1307-front!C1307&gt;0,front!F1307-front!C1307,0)</f>
        <v>53268.6</v>
      </c>
      <c r="F1307" s="2">
        <f>front!I1307-front!H1307</f>
        <v>9384.6999999999989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54290.657115475413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56099.74512378747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56099.74512378747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9379.8625075439431</v>
      </c>
      <c r="M1307" s="4"/>
      <c r="N1307" s="4"/>
      <c r="O1307" s="4">
        <f t="shared" si="314"/>
        <v>180968.85705158472</v>
      </c>
      <c r="P1307" s="4">
        <f t="shared" si="315"/>
        <v>18699.915041262491</v>
      </c>
      <c r="Q1307" s="4">
        <f t="shared" si="315"/>
        <v>18699.915041262491</v>
      </c>
      <c r="R1307" s="4">
        <f t="shared" si="316"/>
        <v>3126.6208358479812</v>
      </c>
      <c r="S1307" s="4"/>
      <c r="T1307" s="4"/>
      <c r="U1307" s="4">
        <f t="shared" si="317"/>
        <v>1</v>
      </c>
      <c r="V1307" s="4"/>
      <c r="W1307" s="4"/>
      <c r="X1307">
        <f>IF(front!E1307&gt;$X$2,O1307,P1307)</f>
        <v>180968.85705158472</v>
      </c>
      <c r="Y1307">
        <f t="shared" si="311"/>
        <v>180389.73538948182</v>
      </c>
      <c r="Z1307">
        <f>SUMPRODUCT($B$7:$B$456,Y$7:Y$456,EXP(constants!$B$32+constants!$A$32*ABS($A$7:$A$456-$A1307)))</f>
        <v>1.5885753740217498E-8</v>
      </c>
      <c r="AA1307">
        <f t="shared" si="312"/>
        <v>180389.73538946593</v>
      </c>
      <c r="AB1307">
        <f t="shared" si="318"/>
        <v>180382.21991407243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2.1379222560904524E-5</v>
      </c>
      <c r="AL1307" s="17">
        <f t="shared" si="313"/>
        <v>1.1852178430384553E-10</v>
      </c>
      <c r="AQ1307">
        <f t="shared" si="320"/>
        <v>1.1852178430384553E-10</v>
      </c>
    </row>
    <row r="1308" spans="1:43" x14ac:dyDescent="0.2">
      <c r="A1308">
        <f>front!A1308</f>
        <v>788.28</v>
      </c>
      <c r="B1308" s="1">
        <f t="shared" si="319"/>
        <v>0.43999999999994088</v>
      </c>
      <c r="C1308">
        <f>front!D1308-front!B1308</f>
        <v>51182.5</v>
      </c>
      <c r="D1308" s="2">
        <f>front!E1308-front!C1308</f>
        <v>52580.1</v>
      </c>
      <c r="E1308" s="2">
        <f>IF(front!F1308-front!C1308&gt;0,front!F1308-front!C1308,0)</f>
        <v>52580.1</v>
      </c>
      <c r="F1308" s="2">
        <f>front!I1308-front!H1308</f>
        <v>10449.400000000001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53791.269324287001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55337.430962980601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55337.430962980601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10451.364367401877</v>
      </c>
      <c r="M1308" s="4"/>
      <c r="N1308" s="4"/>
      <c r="O1308" s="4">
        <f t="shared" si="314"/>
        <v>179304.23108095667</v>
      </c>
      <c r="P1308" s="4">
        <f t="shared" si="315"/>
        <v>18445.810320993533</v>
      </c>
      <c r="Q1308" s="4">
        <f t="shared" si="315"/>
        <v>18445.810320993533</v>
      </c>
      <c r="R1308" s="4">
        <f t="shared" si="316"/>
        <v>3483.7881224672924</v>
      </c>
      <c r="S1308" s="4"/>
      <c r="T1308" s="4"/>
      <c r="U1308" s="4">
        <f t="shared" si="317"/>
        <v>1</v>
      </c>
      <c r="V1308" s="4"/>
      <c r="W1308" s="4"/>
      <c r="X1308">
        <f>IF(front!E1308&gt;$X$2,O1308,P1308)</f>
        <v>179304.23108095667</v>
      </c>
      <c r="Y1308">
        <f t="shared" si="311"/>
        <v>178725.10941885377</v>
      </c>
      <c r="Z1308">
        <f>SUMPRODUCT($B$7:$B$456,Y$7:Y$456,EXP(constants!$B$32+constants!$A$32*ABS($A$7:$A$456-$A1308)))</f>
        <v>1.5493111664506801E-8</v>
      </c>
      <c r="AA1308">
        <f t="shared" si="312"/>
        <v>178725.10941883828</v>
      </c>
      <c r="AB1308">
        <f t="shared" si="318"/>
        <v>178717.59394344478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2.1388621182911521E-5</v>
      </c>
      <c r="AL1308" s="17">
        <f t="shared" si="313"/>
        <v>1.1967831879876333E-10</v>
      </c>
      <c r="AQ1308">
        <f t="shared" si="320"/>
        <v>1.1967831879876333E-10</v>
      </c>
    </row>
    <row r="1309" spans="1:43" x14ac:dyDescent="0.2">
      <c r="A1309">
        <f>front!A1309</f>
        <v>788.73</v>
      </c>
      <c r="B1309" s="1">
        <f t="shared" si="319"/>
        <v>0.45000000000004547</v>
      </c>
      <c r="C1309">
        <f>front!D1309-front!B1309</f>
        <v>51182.5</v>
      </c>
      <c r="D1309" s="2">
        <f>front!E1309-front!C1309</f>
        <v>52580.1</v>
      </c>
      <c r="E1309" s="2">
        <f>IF(front!F1309-front!C1309&gt;0,front!F1309-front!C1309,0)</f>
        <v>52580.1</v>
      </c>
      <c r="F1309" s="2">
        <f>front!I1309-front!H1309</f>
        <v>10449.400000000001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53791.269324287001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55337.430962980601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55337.430962980601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10451.364367401877</v>
      </c>
      <c r="M1309" s="4"/>
      <c r="N1309" s="4"/>
      <c r="O1309" s="4">
        <f t="shared" si="314"/>
        <v>179304.23108095667</v>
      </c>
      <c r="P1309" s="4">
        <f t="shared" si="315"/>
        <v>18445.810320993533</v>
      </c>
      <c r="Q1309" s="4">
        <f t="shared" si="315"/>
        <v>18445.810320993533</v>
      </c>
      <c r="R1309" s="4">
        <f t="shared" si="316"/>
        <v>3483.7881224672924</v>
      </c>
      <c r="S1309" s="4"/>
      <c r="T1309" s="4"/>
      <c r="U1309" s="4">
        <f t="shared" si="317"/>
        <v>1</v>
      </c>
      <c r="V1309" s="4"/>
      <c r="W1309" s="4"/>
      <c r="X1309">
        <f>IF(front!E1309&gt;$X$2,O1309,P1309)</f>
        <v>179304.23108095667</v>
      </c>
      <c r="Y1309">
        <f t="shared" si="311"/>
        <v>178725.10941885377</v>
      </c>
      <c r="Z1309">
        <f>SUMPRODUCT($B$7:$B$456,Y$7:Y$456,EXP(constants!$B$32+constants!$A$32*ABS($A$7:$A$456-$A1309)))</f>
        <v>1.5101582148899751E-8</v>
      </c>
      <c r="AA1309">
        <f t="shared" si="312"/>
        <v>178725.10941883866</v>
      </c>
      <c r="AB1309">
        <f t="shared" si="318"/>
        <v>178717.59394344516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2.1398192346164425E-5</v>
      </c>
      <c r="AL1309" s="17">
        <f t="shared" si="313"/>
        <v>1.1973187347707828E-10</v>
      </c>
      <c r="AQ1309">
        <f t="shared" si="320"/>
        <v>1.1973187347707828E-10</v>
      </c>
    </row>
    <row r="1310" spans="1:43" x14ac:dyDescent="0.2">
      <c r="A1310">
        <f>front!A1310</f>
        <v>789.17</v>
      </c>
      <c r="B1310" s="1">
        <f t="shared" si="319"/>
        <v>0.43999999999994088</v>
      </c>
      <c r="C1310">
        <f>front!D1310-front!B1310</f>
        <v>50667.1</v>
      </c>
      <c r="D1310" s="2">
        <f>front!E1310-front!C1310</f>
        <v>52894.7</v>
      </c>
      <c r="E1310" s="2">
        <f>IF(front!F1310-front!C1310&gt;0,front!F1310-front!C1310,0)</f>
        <v>52894.7</v>
      </c>
      <c r="F1310" s="2">
        <f>front!I1310-front!H1310</f>
        <v>9209.2000000000007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53221.437617782911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55685.698235790151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55685.698235790151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9203.4944537118445</v>
      </c>
      <c r="M1310" s="4"/>
      <c r="N1310" s="4"/>
      <c r="O1310" s="4">
        <f t="shared" si="314"/>
        <v>177404.79205927637</v>
      </c>
      <c r="P1310" s="4">
        <f t="shared" si="315"/>
        <v>18561.899411930048</v>
      </c>
      <c r="Q1310" s="4">
        <f t="shared" si="315"/>
        <v>18561.899411930048</v>
      </c>
      <c r="R1310" s="4">
        <f t="shared" si="316"/>
        <v>3067.831484570615</v>
      </c>
      <c r="S1310" s="4"/>
      <c r="T1310" s="4"/>
      <c r="U1310" s="4">
        <f t="shared" si="317"/>
        <v>1</v>
      </c>
      <c r="V1310" s="4"/>
      <c r="W1310" s="4"/>
      <c r="X1310">
        <f>IF(front!E1310&gt;$X$2,O1310,P1310)</f>
        <v>177404.79205927637</v>
      </c>
      <c r="Y1310">
        <f t="shared" si="311"/>
        <v>176825.67039717347</v>
      </c>
      <c r="Z1310">
        <f>SUMPRODUCT($B$7:$B$456,Y$7:Y$456,EXP(constants!$B$32+constants!$A$32*ABS($A$7:$A$456-$A1310)))</f>
        <v>1.4728322141321508E-8</v>
      </c>
      <c r="AA1310">
        <f t="shared" si="312"/>
        <v>176825.67039715874</v>
      </c>
      <c r="AB1310">
        <f t="shared" si="318"/>
        <v>176818.15492176524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2.1407510627468379E-5</v>
      </c>
      <c r="AL1310" s="17">
        <f t="shared" si="313"/>
        <v>1.2107077260782594E-10</v>
      </c>
      <c r="AQ1310">
        <f t="shared" si="320"/>
        <v>1.2107077260782594E-10</v>
      </c>
    </row>
    <row r="1311" spans="1:43" x14ac:dyDescent="0.2">
      <c r="A1311">
        <f>front!A1311</f>
        <v>789.61</v>
      </c>
      <c r="B1311" s="1">
        <f t="shared" si="319"/>
        <v>0.44000000000005457</v>
      </c>
      <c r="C1311">
        <f>front!D1311-front!B1311</f>
        <v>50667.1</v>
      </c>
      <c r="D1311" s="2">
        <f>front!E1311-front!C1311</f>
        <v>52894.7</v>
      </c>
      <c r="E1311" s="2">
        <f>IF(front!F1311-front!C1311&gt;0,front!F1311-front!C1311,0)</f>
        <v>52894.7</v>
      </c>
      <c r="F1311" s="2">
        <f>front!I1311-front!H1311</f>
        <v>9209.2000000000007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53221.437617782911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55685.698235790151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55685.698235790151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9203.4944537118445</v>
      </c>
      <c r="M1311" s="4"/>
      <c r="N1311" s="4"/>
      <c r="O1311" s="4">
        <f t="shared" si="314"/>
        <v>177404.79205927637</v>
      </c>
      <c r="P1311" s="4">
        <f t="shared" si="315"/>
        <v>18561.899411930048</v>
      </c>
      <c r="Q1311" s="4">
        <f t="shared" si="315"/>
        <v>18561.899411930048</v>
      </c>
      <c r="R1311" s="4">
        <f t="shared" si="316"/>
        <v>3067.831484570615</v>
      </c>
      <c r="S1311" s="4"/>
      <c r="T1311" s="4"/>
      <c r="U1311" s="4">
        <f t="shared" si="317"/>
        <v>1</v>
      </c>
      <c r="V1311" s="4"/>
      <c r="W1311" s="4"/>
      <c r="X1311">
        <f>IF(front!E1311&gt;$X$2,O1311,P1311)</f>
        <v>177404.79205927637</v>
      </c>
      <c r="Y1311">
        <f t="shared" si="311"/>
        <v>176825.67039717347</v>
      </c>
      <c r="Z1311">
        <f>SUMPRODUCT($B$7:$B$456,Y$7:Y$456,EXP(constants!$B$32+constants!$A$32*ABS($A$7:$A$456-$A1311)))</f>
        <v>1.4364287858033754E-8</v>
      </c>
      <c r="AA1311">
        <f t="shared" si="312"/>
        <v>176825.67039715909</v>
      </c>
      <c r="AB1311">
        <f t="shared" si="318"/>
        <v>176818.15492176558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2.1416789132821906E-5</v>
      </c>
      <c r="AL1311" s="17">
        <f t="shared" si="313"/>
        <v>1.2112324745328279E-10</v>
      </c>
      <c r="AQ1311">
        <f t="shared" si="320"/>
        <v>1.2112324745328279E-10</v>
      </c>
    </row>
    <row r="1312" spans="1:43" x14ac:dyDescent="0.2">
      <c r="A1312">
        <f>front!A1312</f>
        <v>790.05</v>
      </c>
      <c r="B1312" s="1">
        <f t="shared" si="319"/>
        <v>0.43999999999994088</v>
      </c>
      <c r="C1312">
        <f>front!D1312-front!B1312</f>
        <v>50136.5</v>
      </c>
      <c r="D1312" s="2">
        <f>front!E1312-front!C1312</f>
        <v>52683.9</v>
      </c>
      <c r="E1312" s="2">
        <f>IF(front!F1312-front!C1312&gt;0,front!F1312-front!C1312,0)</f>
        <v>52683.9</v>
      </c>
      <c r="F1312" s="2">
        <f>front!I1312-front!H1312</f>
        <v>6461.2999999999993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52634.987548734425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55452.328661464664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55452.328661464664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6449.6285445059139</v>
      </c>
      <c r="M1312" s="4"/>
      <c r="N1312" s="4"/>
      <c r="O1312" s="4">
        <f t="shared" si="314"/>
        <v>175449.95849578141</v>
      </c>
      <c r="P1312" s="4">
        <f t="shared" si="315"/>
        <v>18484.109553821552</v>
      </c>
      <c r="Q1312" s="4">
        <f t="shared" si="315"/>
        <v>18484.109553821552</v>
      </c>
      <c r="R1312" s="4">
        <f t="shared" si="316"/>
        <v>2149.8761815019711</v>
      </c>
      <c r="S1312" s="4"/>
      <c r="T1312" s="4"/>
      <c r="U1312" s="4">
        <f t="shared" si="317"/>
        <v>1</v>
      </c>
      <c r="V1312" s="4"/>
      <c r="W1312" s="4"/>
      <c r="X1312">
        <f>IF(front!E1312&gt;$X$2,O1312,P1312)</f>
        <v>175449.95849578141</v>
      </c>
      <c r="Y1312">
        <f t="shared" si="311"/>
        <v>174870.83683367851</v>
      </c>
      <c r="Z1312">
        <f>SUMPRODUCT($B$7:$B$456,Y$7:Y$456,EXP(constants!$B$32+constants!$A$32*ABS($A$7:$A$456-$A1312)))</f>
        <v>1.4009251270351689E-8</v>
      </c>
      <c r="AA1312">
        <f t="shared" si="312"/>
        <v>174870.83683366451</v>
      </c>
      <c r="AB1312">
        <f t="shared" si="318"/>
        <v>174863.321358271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2.142602782400129E-5</v>
      </c>
      <c r="AL1312" s="17">
        <f t="shared" si="313"/>
        <v>1.2253014330033393E-10</v>
      </c>
      <c r="AQ1312">
        <f t="shared" si="320"/>
        <v>1.2253014330033393E-10</v>
      </c>
    </row>
    <row r="1313" spans="1:43" x14ac:dyDescent="0.2">
      <c r="A1313">
        <f>front!A1313</f>
        <v>790.5</v>
      </c>
      <c r="B1313" s="1">
        <f t="shared" si="319"/>
        <v>0.45000000000004547</v>
      </c>
      <c r="C1313">
        <f>front!D1313-front!B1313</f>
        <v>50136.5</v>
      </c>
      <c r="D1313" s="2">
        <f>front!E1313-front!C1313</f>
        <v>52683.9</v>
      </c>
      <c r="E1313" s="2">
        <f>IF(front!F1313-front!C1313&gt;0,front!F1313-front!C1313,0)</f>
        <v>52683.9</v>
      </c>
      <c r="F1313" s="2">
        <f>front!I1313-front!H1313</f>
        <v>6461.2999999999993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52634.987548734425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55452.328661464664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55452.328661464664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6449.6285445059139</v>
      </c>
      <c r="M1313" s="4"/>
      <c r="N1313" s="4"/>
      <c r="O1313" s="4">
        <f t="shared" si="314"/>
        <v>175449.95849578141</v>
      </c>
      <c r="P1313" s="4">
        <f t="shared" si="315"/>
        <v>18484.109553821552</v>
      </c>
      <c r="Q1313" s="4">
        <f t="shared" si="315"/>
        <v>18484.109553821552</v>
      </c>
      <c r="R1313" s="4">
        <f t="shared" si="316"/>
        <v>2149.8761815019711</v>
      </c>
      <c r="S1313" s="4"/>
      <c r="T1313" s="4"/>
      <c r="U1313" s="4">
        <f t="shared" si="317"/>
        <v>1</v>
      </c>
      <c r="V1313" s="4"/>
      <c r="W1313" s="4"/>
      <c r="X1313">
        <f>IF(front!E1313&gt;$X$2,O1313,P1313)</f>
        <v>175449.95849578141</v>
      </c>
      <c r="Y1313">
        <f t="shared" si="311"/>
        <v>174870.83683367851</v>
      </c>
      <c r="Z1313">
        <f>SUMPRODUCT($B$7:$B$456,Y$7:Y$456,EXP(constants!$B$32+constants!$A$32*ABS($A$7:$A$456-$A1313)))</f>
        <v>1.3655220686781831E-8</v>
      </c>
      <c r="AA1313">
        <f t="shared" si="312"/>
        <v>174870.83683366486</v>
      </c>
      <c r="AB1313">
        <f t="shared" si="318"/>
        <v>174863.32135827135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2.1435435263425119E-5</v>
      </c>
      <c r="AL1313" s="17">
        <f t="shared" si="313"/>
        <v>1.2258394211503512E-10</v>
      </c>
      <c r="AQ1313">
        <f t="shared" si="320"/>
        <v>1.2258394211503512E-10</v>
      </c>
    </row>
    <row r="1314" spans="1:43" x14ac:dyDescent="0.2">
      <c r="A1314">
        <f>front!A1314</f>
        <v>790.94</v>
      </c>
      <c r="B1314" s="1">
        <f t="shared" si="319"/>
        <v>0.44000000000005457</v>
      </c>
      <c r="C1314">
        <f>front!D1314-front!B1314</f>
        <v>50064.25</v>
      </c>
      <c r="D1314" s="2">
        <f>front!E1314-front!C1314</f>
        <v>53145.4</v>
      </c>
      <c r="E1314" s="2">
        <f>IF(front!F1314-front!C1314&gt;0,front!F1314-front!C1314,0)</f>
        <v>53145.4</v>
      </c>
      <c r="F1314" s="2">
        <f>front!I1314-front!H1314</f>
        <v>5873.7999999999993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52555.147521471947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55963.29956648004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55963.29956648004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5862.3120626434456</v>
      </c>
      <c r="M1314" s="4"/>
      <c r="N1314" s="4"/>
      <c r="O1314" s="4">
        <f t="shared" si="314"/>
        <v>175183.82507157317</v>
      </c>
      <c r="P1314" s="4">
        <f t="shared" si="315"/>
        <v>18654.433188826679</v>
      </c>
      <c r="Q1314" s="4">
        <f t="shared" si="315"/>
        <v>18654.433188826679</v>
      </c>
      <c r="R1314" s="4">
        <f t="shared" si="316"/>
        <v>1954.1040208811487</v>
      </c>
      <c r="S1314" s="4"/>
      <c r="T1314" s="4"/>
      <c r="U1314" s="4">
        <f t="shared" si="317"/>
        <v>1</v>
      </c>
      <c r="V1314" s="4"/>
      <c r="W1314" s="4"/>
      <c r="X1314">
        <f>IF(front!E1314&gt;$X$2,O1314,P1314)</f>
        <v>175183.82507157317</v>
      </c>
      <c r="Y1314">
        <f t="shared" si="311"/>
        <v>174604.70340947027</v>
      </c>
      <c r="Z1314">
        <f>SUMPRODUCT($B$7:$B$456,Y$7:Y$456,EXP(constants!$B$32+constants!$A$32*ABS($A$7:$A$456-$A1314)))</f>
        <v>1.3317709840118421E-8</v>
      </c>
      <c r="AA1314">
        <f t="shared" si="312"/>
        <v>174604.70340945694</v>
      </c>
      <c r="AB1314">
        <f t="shared" si="318"/>
        <v>174597.18793406343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2.1444593302953587E-5</v>
      </c>
      <c r="AL1314" s="17">
        <f t="shared" si="313"/>
        <v>1.2282324564730179E-10</v>
      </c>
      <c r="AQ1314">
        <f t="shared" si="320"/>
        <v>1.2282324564730179E-10</v>
      </c>
    </row>
    <row r="1315" spans="1:43" x14ac:dyDescent="0.2">
      <c r="A1315">
        <f>front!A1315</f>
        <v>791.38</v>
      </c>
      <c r="B1315" s="1">
        <f t="shared" si="319"/>
        <v>0.43999999999994088</v>
      </c>
      <c r="C1315">
        <f>front!D1315-front!B1315</f>
        <v>50064.25</v>
      </c>
      <c r="D1315" s="2">
        <f>front!E1315-front!C1315</f>
        <v>53145.4</v>
      </c>
      <c r="E1315" s="2">
        <f>IF(front!F1315-front!C1315&gt;0,front!F1315-front!C1315,0)</f>
        <v>53145.4</v>
      </c>
      <c r="F1315" s="2">
        <f>front!I1315-front!H1315</f>
        <v>5873.7999999999993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52555.147521471947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55963.29956648004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55963.29956648004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5862.3120626434456</v>
      </c>
      <c r="M1315" s="4"/>
      <c r="N1315" s="4"/>
      <c r="O1315" s="4">
        <f t="shared" si="314"/>
        <v>175183.82507157317</v>
      </c>
      <c r="P1315" s="4">
        <f t="shared" si="315"/>
        <v>18654.433188826679</v>
      </c>
      <c r="Q1315" s="4">
        <f t="shared" si="315"/>
        <v>18654.433188826679</v>
      </c>
      <c r="R1315" s="4">
        <f t="shared" si="316"/>
        <v>1954.1040208811487</v>
      </c>
      <c r="S1315" s="4"/>
      <c r="T1315" s="4"/>
      <c r="U1315" s="4">
        <f t="shared" si="317"/>
        <v>1</v>
      </c>
      <c r="V1315" s="4"/>
      <c r="W1315" s="4"/>
      <c r="X1315">
        <f>IF(front!E1315&gt;$X$2,O1315,P1315)</f>
        <v>175183.82507157317</v>
      </c>
      <c r="Y1315">
        <f t="shared" si="311"/>
        <v>174604.70340947027</v>
      </c>
      <c r="Z1315">
        <f>SUMPRODUCT($B$7:$B$456,Y$7:Y$456,EXP(constants!$B$32+constants!$A$32*ABS($A$7:$A$456-$A1315)))</f>
        <v>1.2988541119461588E-8</v>
      </c>
      <c r="AA1315">
        <f t="shared" si="312"/>
        <v>174604.70340945729</v>
      </c>
      <c r="AB1315">
        <f t="shared" si="318"/>
        <v>174597.18793406378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2.1453711410406627E-5</v>
      </c>
      <c r="AL1315" s="17">
        <f t="shared" si="313"/>
        <v>1.2287546932604992E-10</v>
      </c>
      <c r="AQ1315">
        <f t="shared" si="320"/>
        <v>1.2287546932604992E-10</v>
      </c>
    </row>
    <row r="1316" spans="1:43" x14ac:dyDescent="0.2">
      <c r="A1316">
        <f>front!A1316</f>
        <v>791.82</v>
      </c>
      <c r="B1316" s="1">
        <f t="shared" si="319"/>
        <v>0.44000000000005457</v>
      </c>
      <c r="C1316">
        <f>front!D1316-front!B1316</f>
        <v>50637.75</v>
      </c>
      <c r="D1316" s="2">
        <f>front!E1316-front!C1316</f>
        <v>52903</v>
      </c>
      <c r="E1316" s="2">
        <f>IF(front!F1316-front!C1316&gt;0,front!F1316-front!C1316,0)</f>
        <v>52903</v>
      </c>
      <c r="F1316" s="2">
        <f>front!I1316-front!H1316</f>
        <v>6152.2000000000007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53188.993316957851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55694.887798519507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55694.887798519507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6140.5768376226351</v>
      </c>
      <c r="M1316" s="4"/>
      <c r="N1316" s="4"/>
      <c r="O1316" s="4">
        <f t="shared" si="314"/>
        <v>177296.64438985952</v>
      </c>
      <c r="P1316" s="4">
        <f t="shared" si="315"/>
        <v>18564.962599506503</v>
      </c>
      <c r="Q1316" s="4">
        <f t="shared" si="315"/>
        <v>18564.962599506503</v>
      </c>
      <c r="R1316" s="4">
        <f t="shared" si="316"/>
        <v>2046.8589458742117</v>
      </c>
      <c r="S1316" s="4"/>
      <c r="T1316" s="4"/>
      <c r="U1316" s="4">
        <f t="shared" si="317"/>
        <v>1</v>
      </c>
      <c r="V1316" s="4"/>
      <c r="W1316" s="4"/>
      <c r="X1316">
        <f>IF(front!E1316&gt;$X$2,O1316,P1316)</f>
        <v>177296.64438985952</v>
      </c>
      <c r="Y1316">
        <f t="shared" si="311"/>
        <v>176717.52272775662</v>
      </c>
      <c r="Z1316">
        <f>SUMPRODUCT($B$7:$B$456,Y$7:Y$456,EXP(constants!$B$32+constants!$A$32*ABS($A$7:$A$456-$A1316)))</f>
        <v>1.266750833568569E-8</v>
      </c>
      <c r="AA1316">
        <f t="shared" si="312"/>
        <v>176717.52272774396</v>
      </c>
      <c r="AB1316">
        <f t="shared" si="318"/>
        <v>176710.00725235045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2.146278954602907E-5</v>
      </c>
      <c r="AL1316" s="17">
        <f t="shared" si="313"/>
        <v>1.2145769150119024E-10</v>
      </c>
      <c r="AQ1316">
        <f t="shared" si="320"/>
        <v>1.2145769150119024E-10</v>
      </c>
    </row>
    <row r="1317" spans="1:43" x14ac:dyDescent="0.2">
      <c r="A1317">
        <f>front!A1317</f>
        <v>792.27</v>
      </c>
      <c r="B1317" s="1">
        <f t="shared" si="319"/>
        <v>0.44999999999993179</v>
      </c>
      <c r="C1317">
        <f>front!D1317-front!B1317</f>
        <v>50637.75</v>
      </c>
      <c r="D1317" s="2">
        <f>front!E1317-front!C1317</f>
        <v>52903</v>
      </c>
      <c r="E1317" s="2">
        <f>IF(front!F1317-front!C1317&gt;0,front!F1317-front!C1317,0)</f>
        <v>52903</v>
      </c>
      <c r="F1317" s="2">
        <f>front!I1317-front!H1317</f>
        <v>6152.2000000000007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53188.993316957851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55694.887798519507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55694.887798519507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6140.5768376226351</v>
      </c>
      <c r="M1317" s="4"/>
      <c r="N1317" s="4"/>
      <c r="O1317" s="4">
        <f t="shared" si="314"/>
        <v>177296.64438985952</v>
      </c>
      <c r="P1317" s="4">
        <f t="shared" si="315"/>
        <v>18564.962599506503</v>
      </c>
      <c r="Q1317" s="4">
        <f t="shared" si="315"/>
        <v>18564.962599506503</v>
      </c>
      <c r="R1317" s="4">
        <f t="shared" si="316"/>
        <v>2046.8589458742117</v>
      </c>
      <c r="S1317" s="4"/>
      <c r="T1317" s="4"/>
      <c r="U1317" s="4">
        <f t="shared" si="317"/>
        <v>1</v>
      </c>
      <c r="V1317" s="4"/>
      <c r="W1317" s="4"/>
      <c r="X1317">
        <f>IF(front!E1317&gt;$X$2,O1317,P1317)</f>
        <v>177296.64438985952</v>
      </c>
      <c r="Y1317">
        <f t="shared" si="311"/>
        <v>176717.52272775662</v>
      </c>
      <c r="Z1317">
        <f>SUMPRODUCT($B$7:$B$456,Y$7:Y$456,EXP(constants!$B$32+constants!$A$32*ABS($A$7:$A$456-$A1317)))</f>
        <v>1.2347385205483235E-8</v>
      </c>
      <c r="AA1317">
        <f t="shared" si="312"/>
        <v>176717.52272774428</v>
      </c>
      <c r="AB1317">
        <f t="shared" si="318"/>
        <v>176710.00725235077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2.1472032616218598E-5</v>
      </c>
      <c r="AL1317" s="17">
        <f t="shared" si="313"/>
        <v>1.2150999793438668E-10</v>
      </c>
      <c r="AQ1317">
        <f t="shared" si="320"/>
        <v>1.2150999793438668E-10</v>
      </c>
    </row>
    <row r="1318" spans="1:43" x14ac:dyDescent="0.2">
      <c r="A1318">
        <f>front!A1318</f>
        <v>792.71</v>
      </c>
      <c r="B1318" s="1">
        <f t="shared" si="319"/>
        <v>0.44000000000005457</v>
      </c>
      <c r="C1318">
        <f>front!D1318-front!B1318</f>
        <v>51177.55</v>
      </c>
      <c r="D1318" s="2">
        <f>front!E1318-front!C1318</f>
        <v>53057.3</v>
      </c>
      <c r="E1318" s="2">
        <f>IF(front!F1318-front!C1318&gt;0,front!F1318-front!C1318,0)</f>
        <v>53057.3</v>
      </c>
      <c r="F1318" s="2">
        <f>front!I1318-front!H1318</f>
        <v>5758.4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53785.795698238566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55865.738259017053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55865.738259017053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5746.9916746615982</v>
      </c>
      <c r="M1318" s="4"/>
      <c r="N1318" s="4"/>
      <c r="O1318" s="4">
        <f t="shared" si="314"/>
        <v>179285.98566079521</v>
      </c>
      <c r="P1318" s="4">
        <f t="shared" si="315"/>
        <v>18621.912753005683</v>
      </c>
      <c r="Q1318" s="4">
        <f t="shared" si="315"/>
        <v>18621.912753005683</v>
      </c>
      <c r="R1318" s="4">
        <f t="shared" si="316"/>
        <v>1915.6638915538661</v>
      </c>
      <c r="S1318" s="4"/>
      <c r="T1318" s="4"/>
      <c r="U1318" s="4">
        <f t="shared" si="317"/>
        <v>1</v>
      </c>
      <c r="V1318" s="4"/>
      <c r="W1318" s="4"/>
      <c r="X1318">
        <f>IF(front!E1318&gt;$X$2,O1318,P1318)</f>
        <v>179285.98566079521</v>
      </c>
      <c r="Y1318">
        <f t="shared" si="311"/>
        <v>178706.86399869231</v>
      </c>
      <c r="Z1318">
        <f>SUMPRODUCT($B$7:$B$456,Y$7:Y$456,EXP(constants!$B$32+constants!$A$32*ABS($A$7:$A$456-$A1318)))</f>
        <v>1.2042199626255221E-8</v>
      </c>
      <c r="AA1318">
        <f t="shared" si="312"/>
        <v>178706.86399868026</v>
      </c>
      <c r="AB1318">
        <f t="shared" si="318"/>
        <v>178699.34852328675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2.1481029776554117E-5</v>
      </c>
      <c r="AL1318" s="17">
        <f t="shared" si="313"/>
        <v>1.2020765578647238E-10</v>
      </c>
      <c r="AQ1318">
        <f t="shared" si="320"/>
        <v>1.2020765578647238E-10</v>
      </c>
    </row>
    <row r="1319" spans="1:43" x14ac:dyDescent="0.2">
      <c r="A1319">
        <f>front!A1319</f>
        <v>793.15</v>
      </c>
      <c r="B1319" s="1">
        <f t="shared" si="319"/>
        <v>0.43999999999994088</v>
      </c>
      <c r="C1319">
        <f>front!D1319-front!B1319</f>
        <v>51177.55</v>
      </c>
      <c r="D1319" s="2">
        <f>front!E1319-front!C1319</f>
        <v>53057.3</v>
      </c>
      <c r="E1319" s="2">
        <f>IF(front!F1319-front!C1319&gt;0,front!F1319-front!C1319,0)</f>
        <v>53057.3</v>
      </c>
      <c r="F1319" s="2">
        <f>front!I1319-front!H1319</f>
        <v>5758.4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53785.795698238566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55865.738259017053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55865.738259017053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5746.9916746615982</v>
      </c>
      <c r="M1319" s="4"/>
      <c r="N1319" s="4"/>
      <c r="O1319" s="4">
        <f t="shared" si="314"/>
        <v>179285.98566079521</v>
      </c>
      <c r="P1319" s="4">
        <f t="shared" si="315"/>
        <v>18621.912753005683</v>
      </c>
      <c r="Q1319" s="4">
        <f t="shared" si="315"/>
        <v>18621.912753005683</v>
      </c>
      <c r="R1319" s="4">
        <f t="shared" si="316"/>
        <v>1915.6638915538661</v>
      </c>
      <c r="S1319" s="4"/>
      <c r="T1319" s="4"/>
      <c r="U1319" s="4">
        <f t="shared" si="317"/>
        <v>1</v>
      </c>
      <c r="V1319" s="4"/>
      <c r="W1319" s="4"/>
      <c r="X1319">
        <f>IF(front!E1319&gt;$X$2,O1319,P1319)</f>
        <v>179285.98566079521</v>
      </c>
      <c r="Y1319">
        <f t="shared" si="311"/>
        <v>178706.86399869231</v>
      </c>
      <c r="Z1319">
        <f>SUMPRODUCT($B$7:$B$456,Y$7:Y$456,EXP(constants!$B$32+constants!$A$32*ABS($A$7:$A$456-$A1319)))</f>
        <v>1.1744557201810164E-8</v>
      </c>
      <c r="AA1319">
        <f t="shared" si="312"/>
        <v>178706.86399868055</v>
      </c>
      <c r="AB1319">
        <f t="shared" si="318"/>
        <v>178699.34852328704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2.148998684252595E-5</v>
      </c>
      <c r="AL1319" s="17">
        <f t="shared" si="313"/>
        <v>1.2025777944974153E-10</v>
      </c>
      <c r="AQ1319">
        <f t="shared" si="320"/>
        <v>1.2025777944974153E-10</v>
      </c>
    </row>
    <row r="1320" spans="1:43" x14ac:dyDescent="0.2">
      <c r="A1320">
        <f>front!A1320</f>
        <v>793.59</v>
      </c>
      <c r="B1320" s="1">
        <f t="shared" si="319"/>
        <v>0.44000000000005457</v>
      </c>
      <c r="C1320">
        <f>front!D1320-front!B1320</f>
        <v>50985.2</v>
      </c>
      <c r="D1320" s="2">
        <f>front!E1320-front!C1320</f>
        <v>52106.7</v>
      </c>
      <c r="E1320" s="2">
        <f>IF(front!F1320-front!C1320&gt;0,front!F1320-front!C1320,0)</f>
        <v>52106.7</v>
      </c>
      <c r="F1320" s="2">
        <f>front!I1320-front!H1320</f>
        <v>8104.7999999999993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53573.111215859142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54813.539049995801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54813.539049995801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8095.1050196689002</v>
      </c>
      <c r="M1320" s="4"/>
      <c r="N1320" s="4"/>
      <c r="O1320" s="4">
        <f t="shared" si="314"/>
        <v>178577.03738619716</v>
      </c>
      <c r="P1320" s="4">
        <f t="shared" si="315"/>
        <v>18271.179683331935</v>
      </c>
      <c r="Q1320" s="4">
        <f t="shared" si="315"/>
        <v>18271.179683331935</v>
      </c>
      <c r="R1320" s="4">
        <f t="shared" si="316"/>
        <v>2698.3683398896333</v>
      </c>
      <c r="S1320" s="4"/>
      <c r="T1320" s="4"/>
      <c r="U1320" s="4">
        <f t="shared" si="317"/>
        <v>1</v>
      </c>
      <c r="V1320" s="4"/>
      <c r="W1320" s="4"/>
      <c r="X1320">
        <f>IF(front!E1320&gt;$X$2,O1320,P1320)</f>
        <v>178577.03738619716</v>
      </c>
      <c r="Y1320">
        <f t="shared" si="311"/>
        <v>177997.91572409426</v>
      </c>
      <c r="Z1320">
        <f>SUMPRODUCT($B$7:$B$456,Y$7:Y$456,EXP(constants!$B$32+constants!$A$32*ABS($A$7:$A$456-$A1320)))</f>
        <v>1.145427149088741E-8</v>
      </c>
      <c r="AA1320">
        <f t="shared" si="312"/>
        <v>177997.91572408279</v>
      </c>
      <c r="AB1320">
        <f t="shared" si="318"/>
        <v>177990.40024868929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2.149890377284637E-5</v>
      </c>
      <c r="AL1320" s="17">
        <f t="shared" si="313"/>
        <v>1.2078687245384002E-10</v>
      </c>
      <c r="AQ1320">
        <f t="shared" si="320"/>
        <v>1.2078687245384002E-10</v>
      </c>
    </row>
    <row r="1321" spans="1:43" x14ac:dyDescent="0.2">
      <c r="A1321">
        <f>front!A1321</f>
        <v>794.04</v>
      </c>
      <c r="B1321" s="1">
        <f t="shared" si="319"/>
        <v>0.44999999999993179</v>
      </c>
      <c r="C1321">
        <f>front!D1321-front!B1321</f>
        <v>50985.2</v>
      </c>
      <c r="D1321" s="2">
        <f>front!E1321-front!C1321</f>
        <v>52106.7</v>
      </c>
      <c r="E1321" s="2">
        <f>IF(front!F1321-front!C1321&gt;0,front!F1321-front!C1321,0)</f>
        <v>52106.7</v>
      </c>
      <c r="F1321" s="2">
        <f>front!I1321-front!H1321</f>
        <v>8104.7999999999993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53573.111215859142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54813.539049995801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54813.539049995801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8095.1050196689002</v>
      </c>
      <c r="M1321" s="4"/>
      <c r="N1321" s="4"/>
      <c r="O1321" s="4">
        <f t="shared" si="314"/>
        <v>178577.03738619716</v>
      </c>
      <c r="P1321" s="4">
        <f t="shared" si="315"/>
        <v>18271.179683331935</v>
      </c>
      <c r="Q1321" s="4">
        <f t="shared" si="315"/>
        <v>18271.179683331935</v>
      </c>
      <c r="R1321" s="4">
        <f t="shared" si="316"/>
        <v>2698.3683398896333</v>
      </c>
      <c r="S1321" s="4"/>
      <c r="T1321" s="4"/>
      <c r="U1321" s="4">
        <f t="shared" si="317"/>
        <v>1</v>
      </c>
      <c r="V1321" s="4"/>
      <c r="W1321" s="4"/>
      <c r="X1321">
        <f>IF(front!E1321&gt;$X$2,O1321,P1321)</f>
        <v>178577.03738619716</v>
      </c>
      <c r="Y1321">
        <f t="shared" si="311"/>
        <v>177997.91572409426</v>
      </c>
      <c r="Z1321">
        <f>SUMPRODUCT($B$7:$B$456,Y$7:Y$456,EXP(constants!$B$32+constants!$A$32*ABS($A$7:$A$456-$A1321)))</f>
        <v>1.1164808311019427E-8</v>
      </c>
      <c r="AA1321">
        <f t="shared" si="312"/>
        <v>177997.91572408308</v>
      </c>
      <c r="AB1321">
        <f t="shared" si="318"/>
        <v>177990.40024868958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2.1507981802969768E-5</v>
      </c>
      <c r="AL1321" s="17">
        <f t="shared" si="313"/>
        <v>1.2083787537372042E-10</v>
      </c>
      <c r="AQ1321">
        <f t="shared" si="320"/>
        <v>1.2083787537372042E-10</v>
      </c>
    </row>
    <row r="1322" spans="1:43" x14ac:dyDescent="0.2">
      <c r="A1322">
        <f>front!A1322</f>
        <v>794.48</v>
      </c>
      <c r="B1322" s="1">
        <f t="shared" si="319"/>
        <v>0.44000000000005457</v>
      </c>
      <c r="C1322">
        <f>front!D1322-front!B1322</f>
        <v>50003.75</v>
      </c>
      <c r="D1322" s="2">
        <f>front!E1322-front!C1322</f>
        <v>52630.1</v>
      </c>
      <c r="E1322" s="2">
        <f>IF(front!F1322-front!C1322&gt;0,front!F1322-front!C1322,0)</f>
        <v>52630.1</v>
      </c>
      <c r="F1322" s="2">
        <f>front!I1322-front!H1322</f>
        <v>12211.599999999999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52488.294655651131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55392.775413988034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55392.775413988034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12231.28588265548</v>
      </c>
      <c r="M1322" s="4"/>
      <c r="N1322" s="4"/>
      <c r="O1322" s="4">
        <f t="shared" si="314"/>
        <v>174960.98218550376</v>
      </c>
      <c r="P1322" s="4">
        <f t="shared" si="315"/>
        <v>18464.258471329344</v>
      </c>
      <c r="Q1322" s="4">
        <f t="shared" si="315"/>
        <v>18464.258471329344</v>
      </c>
      <c r="R1322" s="4">
        <f t="shared" si="316"/>
        <v>4077.0952942184936</v>
      </c>
      <c r="S1322" s="4"/>
      <c r="T1322" s="4"/>
      <c r="U1322" s="4">
        <f t="shared" si="317"/>
        <v>1</v>
      </c>
      <c r="V1322" s="4"/>
      <c r="W1322" s="4"/>
      <c r="X1322">
        <f>IF(front!E1322&gt;$X$2,O1322,P1322)</f>
        <v>174960.98218550376</v>
      </c>
      <c r="Y1322">
        <f t="shared" si="311"/>
        <v>174381.86052340086</v>
      </c>
      <c r="Z1322">
        <f>SUMPRODUCT($B$7:$B$456,Y$7:Y$456,EXP(constants!$B$32+constants!$A$32*ABS($A$7:$A$456-$A1322)))</f>
        <v>1.0888852030830236E-8</v>
      </c>
      <c r="AA1322">
        <f t="shared" si="312"/>
        <v>174381.86052338997</v>
      </c>
      <c r="AB1322">
        <f t="shared" si="318"/>
        <v>174374.34504799647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2.1516817422081139E-5</v>
      </c>
      <c r="AL1322" s="17">
        <f t="shared" si="313"/>
        <v>1.2339439850603394E-10</v>
      </c>
      <c r="AQ1322">
        <f t="shared" si="320"/>
        <v>1.2339439850603394E-10</v>
      </c>
    </row>
    <row r="1323" spans="1:43" x14ac:dyDescent="0.2">
      <c r="A1323">
        <f>front!A1323</f>
        <v>794.92</v>
      </c>
      <c r="B1323" s="1">
        <f t="shared" si="319"/>
        <v>0.43999999999994088</v>
      </c>
      <c r="C1323">
        <f>front!D1323-front!B1323</f>
        <v>50003.75</v>
      </c>
      <c r="D1323" s="2">
        <f>front!E1323-front!C1323</f>
        <v>52630.1</v>
      </c>
      <c r="E1323" s="2">
        <f>IF(front!F1323-front!C1323&gt;0,front!F1323-front!C1323,0)</f>
        <v>52630.1</v>
      </c>
      <c r="F1323" s="2">
        <f>front!I1323-front!H1323</f>
        <v>12211.599999999999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52488.294655651131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55392.775413988034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55392.775413988034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12231.28588265548</v>
      </c>
      <c r="M1323" s="4"/>
      <c r="N1323" s="4"/>
      <c r="O1323" s="4">
        <f t="shared" si="314"/>
        <v>174960.98218550376</v>
      </c>
      <c r="P1323" s="4">
        <f t="shared" si="315"/>
        <v>18464.258471329344</v>
      </c>
      <c r="Q1323" s="4">
        <f t="shared" si="315"/>
        <v>18464.258471329344</v>
      </c>
      <c r="R1323" s="4">
        <f t="shared" si="316"/>
        <v>4077.0952942184936</v>
      </c>
      <c r="S1323" s="4"/>
      <c r="T1323" s="4"/>
      <c r="U1323" s="4">
        <f t="shared" si="317"/>
        <v>1</v>
      </c>
      <c r="V1323" s="4"/>
      <c r="W1323" s="4"/>
      <c r="X1323">
        <f>IF(front!E1323&gt;$X$2,O1323,P1323)</f>
        <v>174960.98218550376</v>
      </c>
      <c r="Y1323">
        <f t="shared" si="311"/>
        <v>174381.86052340086</v>
      </c>
      <c r="Z1323">
        <f>SUMPRODUCT($B$7:$B$456,Y$7:Y$456,EXP(constants!$B$32+constants!$A$32*ABS($A$7:$A$456-$A1323)))</f>
        <v>1.0619716456062517E-8</v>
      </c>
      <c r="AA1323">
        <f t="shared" si="312"/>
        <v>174381.86052339023</v>
      </c>
      <c r="AB1323">
        <f t="shared" si="318"/>
        <v>174374.34504799673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2.1525612778515536E-5</v>
      </c>
      <c r="AL1323" s="17">
        <f t="shared" si="313"/>
        <v>1.2344483801553828E-10</v>
      </c>
      <c r="AQ1323">
        <f t="shared" si="320"/>
        <v>1.2344483801553828E-10</v>
      </c>
    </row>
    <row r="1324" spans="1:43" x14ac:dyDescent="0.2">
      <c r="A1324">
        <f>front!A1324</f>
        <v>795.36</v>
      </c>
      <c r="B1324" s="1">
        <f t="shared" si="319"/>
        <v>0.44000000000005457</v>
      </c>
      <c r="C1324">
        <f>front!D1324-front!B1324</f>
        <v>49215.1</v>
      </c>
      <c r="D1324" s="2">
        <f>front!E1324-front!C1324</f>
        <v>53225</v>
      </c>
      <c r="E1324" s="2">
        <f>IF(front!F1324-front!C1324&gt;0,front!F1324-front!C1324,0)</f>
        <v>53225</v>
      </c>
      <c r="F1324" s="2">
        <f>front!I1324-front!H1324</f>
        <v>9609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51617.074374599826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56051.455561950104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56051.455561950104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9605.372512718066</v>
      </c>
      <c r="M1324" s="4"/>
      <c r="N1324" s="4"/>
      <c r="O1324" s="4">
        <f t="shared" si="314"/>
        <v>172056.91458199944</v>
      </c>
      <c r="P1324" s="4">
        <f t="shared" si="315"/>
        <v>18683.818520650035</v>
      </c>
      <c r="Q1324" s="4">
        <f t="shared" si="315"/>
        <v>18683.818520650035</v>
      </c>
      <c r="R1324" s="4">
        <f t="shared" si="316"/>
        <v>3201.7908375726888</v>
      </c>
      <c r="S1324" s="4"/>
      <c r="T1324" s="4"/>
      <c r="U1324" s="4">
        <f t="shared" si="317"/>
        <v>1</v>
      </c>
      <c r="V1324" s="4"/>
      <c r="W1324" s="4"/>
      <c r="X1324">
        <f>IF(front!E1324&gt;$X$2,O1324,P1324)</f>
        <v>172056.91458199944</v>
      </c>
      <c r="Y1324">
        <f t="shared" si="311"/>
        <v>171477.79291989654</v>
      </c>
      <c r="Z1324">
        <f>SUMPRODUCT($B$7:$B$456,Y$7:Y$456,EXP(constants!$B$32+constants!$A$32*ABS($A$7:$A$456-$A1324)))</f>
        <v>1.0357233001959114E-8</v>
      </c>
      <c r="AA1324">
        <f t="shared" si="312"/>
        <v>171477.79291988618</v>
      </c>
      <c r="AB1324">
        <f t="shared" si="318"/>
        <v>171470.27744449268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2.1534367829513566E-5</v>
      </c>
      <c r="AL1324" s="17">
        <f t="shared" si="313"/>
        <v>1.2558659232638463E-10</v>
      </c>
      <c r="AQ1324">
        <f t="shared" si="320"/>
        <v>1.2558659232638463E-10</v>
      </c>
    </row>
    <row r="1325" spans="1:43" x14ac:dyDescent="0.2">
      <c r="A1325">
        <f>front!A1325</f>
        <v>795.81</v>
      </c>
      <c r="B1325" s="1">
        <f t="shared" si="319"/>
        <v>0.44999999999993179</v>
      </c>
      <c r="C1325">
        <f>front!D1325-front!B1325</f>
        <v>49215.1</v>
      </c>
      <c r="D1325" s="2">
        <f>front!E1325-front!C1325</f>
        <v>53225</v>
      </c>
      <c r="E1325" s="2">
        <f>IF(front!F1325-front!C1325&gt;0,front!F1325-front!C1325,0)</f>
        <v>53225</v>
      </c>
      <c r="F1325" s="2">
        <f>front!I1325-front!H1325</f>
        <v>9609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51617.074374599826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56051.455561950104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56051.455561950104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9605.372512718066</v>
      </c>
      <c r="M1325" s="4"/>
      <c r="N1325" s="4"/>
      <c r="O1325" s="4">
        <f t="shared" si="314"/>
        <v>172056.91458199944</v>
      </c>
      <c r="P1325" s="4">
        <f t="shared" si="315"/>
        <v>18683.818520650035</v>
      </c>
      <c r="Q1325" s="4">
        <f t="shared" si="315"/>
        <v>18683.818520650035</v>
      </c>
      <c r="R1325" s="4">
        <f t="shared" si="316"/>
        <v>3201.7908375726888</v>
      </c>
      <c r="S1325" s="4"/>
      <c r="T1325" s="4"/>
      <c r="U1325" s="4">
        <f t="shared" si="317"/>
        <v>1</v>
      </c>
      <c r="V1325" s="4"/>
      <c r="W1325" s="4"/>
      <c r="X1325">
        <f>IF(front!E1325&gt;$X$2,O1325,P1325)</f>
        <v>172056.91458199944</v>
      </c>
      <c r="Y1325">
        <f t="shared" si="311"/>
        <v>171477.79291989654</v>
      </c>
      <c r="Z1325">
        <f>SUMPRODUCT($B$7:$B$456,Y$7:Y$456,EXP(constants!$B$32+constants!$A$32*ABS($A$7:$A$456-$A1325)))</f>
        <v>1.0095493300593924E-8</v>
      </c>
      <c r="AA1325">
        <f t="shared" si="312"/>
        <v>171477.79291988644</v>
      </c>
      <c r="AB1325">
        <f t="shared" si="318"/>
        <v>171470.27744449294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2.154328012412599E-5</v>
      </c>
      <c r="AL1325" s="17">
        <f t="shared" si="313"/>
        <v>1.2563856806670076E-10</v>
      </c>
      <c r="AQ1325">
        <f t="shared" si="320"/>
        <v>1.2563856806670076E-10</v>
      </c>
    </row>
    <row r="1326" spans="1:43" x14ac:dyDescent="0.2">
      <c r="A1326">
        <f>front!A1326</f>
        <v>796.25</v>
      </c>
      <c r="B1326" s="1">
        <f t="shared" si="319"/>
        <v>0.44000000000005457</v>
      </c>
      <c r="C1326">
        <f>front!D1326-front!B1326</f>
        <v>49119.049999999996</v>
      </c>
      <c r="D1326" s="2">
        <f>front!E1326-front!C1326</f>
        <v>52845.8</v>
      </c>
      <c r="E1326" s="2">
        <f>IF(front!F1326-front!C1326&gt;0,front!F1326-front!C1326,0)</f>
        <v>52845.8</v>
      </c>
      <c r="F1326" s="2">
        <f>front!I1326-front!H1326</f>
        <v>5466.6999999999989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51511.000423002988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55631.558748591429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55631.558748591429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5455.5496104917102</v>
      </c>
      <c r="M1326" s="4"/>
      <c r="N1326" s="4"/>
      <c r="O1326" s="4">
        <f t="shared" si="314"/>
        <v>171703.33474334329</v>
      </c>
      <c r="P1326" s="4">
        <f t="shared" si="315"/>
        <v>18543.852916197142</v>
      </c>
      <c r="Q1326" s="4">
        <f t="shared" si="315"/>
        <v>18543.852916197142</v>
      </c>
      <c r="R1326" s="4">
        <f t="shared" si="316"/>
        <v>1818.51653683057</v>
      </c>
      <c r="S1326" s="4"/>
      <c r="T1326" s="4"/>
      <c r="U1326" s="4">
        <f t="shared" si="317"/>
        <v>1</v>
      </c>
      <c r="V1326" s="4"/>
      <c r="W1326" s="4"/>
      <c r="X1326">
        <f>IF(front!E1326&gt;$X$2,O1326,P1326)</f>
        <v>171703.33474334329</v>
      </c>
      <c r="Y1326">
        <f t="shared" si="311"/>
        <v>171124.21308124039</v>
      </c>
      <c r="Z1326">
        <f>SUMPRODUCT($B$7:$B$456,Y$7:Y$456,EXP(constants!$B$32+constants!$A$32*ABS($A$7:$A$456-$A1326)))</f>
        <v>9.845966868943764E-9</v>
      </c>
      <c r="AA1326">
        <f t="shared" si="312"/>
        <v>171124.21308123055</v>
      </c>
      <c r="AB1326">
        <f t="shared" si="318"/>
        <v>171116.69760583705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2.1551953516087882E-5</v>
      </c>
      <c r="AL1326" s="17">
        <f t="shared" si="313"/>
        <v>1.2594886307198527E-10</v>
      </c>
      <c r="AQ1326">
        <f t="shared" si="320"/>
        <v>1.2594886307198527E-10</v>
      </c>
    </row>
    <row r="1327" spans="1:43" x14ac:dyDescent="0.2">
      <c r="A1327">
        <f>front!A1327</f>
        <v>796.69</v>
      </c>
      <c r="B1327" s="1">
        <f t="shared" si="319"/>
        <v>0.44000000000005457</v>
      </c>
      <c r="C1327">
        <f>front!D1327-front!B1327</f>
        <v>49119.049999999996</v>
      </c>
      <c r="D1327" s="2">
        <f>front!E1327-front!C1327</f>
        <v>52845.8</v>
      </c>
      <c r="E1327" s="2">
        <f>IF(front!F1327-front!C1327&gt;0,front!F1327-front!C1327,0)</f>
        <v>52845.8</v>
      </c>
      <c r="F1327" s="2">
        <f>front!I1327-front!H1327</f>
        <v>5466.6999999999989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51511.000423002988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55631.558748591429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55631.558748591429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5455.5496104917102</v>
      </c>
      <c r="M1327" s="4"/>
      <c r="N1327" s="4"/>
      <c r="O1327" s="4">
        <f t="shared" si="314"/>
        <v>171703.33474334329</v>
      </c>
      <c r="P1327" s="4">
        <f t="shared" si="315"/>
        <v>18543.852916197142</v>
      </c>
      <c r="Q1327" s="4">
        <f t="shared" si="315"/>
        <v>18543.852916197142</v>
      </c>
      <c r="R1327" s="4">
        <f t="shared" si="316"/>
        <v>1818.51653683057</v>
      </c>
      <c r="S1327" s="4"/>
      <c r="T1327" s="4"/>
      <c r="U1327" s="4">
        <f t="shared" si="317"/>
        <v>1</v>
      </c>
      <c r="V1327" s="4"/>
      <c r="W1327" s="4"/>
      <c r="X1327">
        <f>IF(front!E1327&gt;$X$2,O1327,P1327)</f>
        <v>171703.33474334329</v>
      </c>
      <c r="Y1327">
        <f t="shared" si="311"/>
        <v>171124.21308124039</v>
      </c>
      <c r="Z1327">
        <f>SUMPRODUCT($B$7:$B$456,Y$7:Y$456,EXP(constants!$B$32+constants!$A$32*ABS($A$7:$A$456-$A1327)))</f>
        <v>9.6026078862966538E-9</v>
      </c>
      <c r="AA1327">
        <f t="shared" si="312"/>
        <v>171124.21308123079</v>
      </c>
      <c r="AB1327">
        <f t="shared" si="318"/>
        <v>171116.69760583728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2.1560586471256226E-5</v>
      </c>
      <c r="AL1327" s="17">
        <f t="shared" si="313"/>
        <v>1.25999313760253E-10</v>
      </c>
      <c r="AQ1327">
        <f t="shared" si="320"/>
        <v>1.25999313760253E-10</v>
      </c>
    </row>
    <row r="1328" spans="1:43" x14ac:dyDescent="0.2">
      <c r="A1328">
        <f>front!A1328</f>
        <v>797.13</v>
      </c>
      <c r="B1328" s="1">
        <f t="shared" si="319"/>
        <v>0.43999999999994088</v>
      </c>
      <c r="C1328">
        <f>front!D1328-front!B1328</f>
        <v>49862.9</v>
      </c>
      <c r="D1328" s="2">
        <f>front!E1328-front!C1328</f>
        <v>53041.4</v>
      </c>
      <c r="E1328" s="2">
        <f>IF(front!F1328-front!C1328&gt;0,front!F1328-front!C1328,0)</f>
        <v>53041.4</v>
      </c>
      <c r="F1328" s="2">
        <f>front!I1328-front!H1328</f>
        <v>5177.2999999999993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52332.664532462302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55848.131624026035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55848.131624026035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5166.4788955589511</v>
      </c>
      <c r="M1328" s="4"/>
      <c r="N1328" s="4"/>
      <c r="O1328" s="4">
        <f t="shared" si="314"/>
        <v>174442.21510820766</v>
      </c>
      <c r="P1328" s="4">
        <f t="shared" si="315"/>
        <v>18616.043874675346</v>
      </c>
      <c r="Q1328" s="4">
        <f t="shared" si="315"/>
        <v>18616.043874675346</v>
      </c>
      <c r="R1328" s="4">
        <f t="shared" si="316"/>
        <v>1722.1596318529839</v>
      </c>
      <c r="S1328" s="4"/>
      <c r="T1328" s="4"/>
      <c r="U1328" s="4">
        <f t="shared" si="317"/>
        <v>1</v>
      </c>
      <c r="V1328" s="4"/>
      <c r="W1328" s="4"/>
      <c r="X1328">
        <f>IF(front!E1328&gt;$X$2,O1328,P1328)</f>
        <v>174442.21510820766</v>
      </c>
      <c r="Y1328">
        <f t="shared" si="311"/>
        <v>173863.09344610476</v>
      </c>
      <c r="Z1328">
        <f>SUMPRODUCT($B$7:$B$456,Y$7:Y$456,EXP(constants!$B$32+constants!$A$32*ABS($A$7:$A$456-$A1328)))</f>
        <v>9.3652639141836953E-9</v>
      </c>
      <c r="AA1328">
        <f t="shared" si="312"/>
        <v>173863.09344609539</v>
      </c>
      <c r="AB1328">
        <f t="shared" si="318"/>
        <v>173855.57797070188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2.1569178945463525E-5</v>
      </c>
      <c r="AL1328" s="17">
        <f t="shared" si="313"/>
        <v>1.2406377291557687E-10</v>
      </c>
      <c r="AQ1328">
        <f t="shared" si="320"/>
        <v>1.2406377291557687E-10</v>
      </c>
    </row>
    <row r="1329" spans="1:43" x14ac:dyDescent="0.2">
      <c r="A1329">
        <f>front!A1329</f>
        <v>797.57</v>
      </c>
      <c r="B1329" s="1">
        <f t="shared" si="319"/>
        <v>0.44000000000005457</v>
      </c>
      <c r="C1329">
        <f>front!D1329-front!B1329</f>
        <v>49862.9</v>
      </c>
      <c r="D1329" s="2">
        <f>front!E1329-front!C1329</f>
        <v>53041.4</v>
      </c>
      <c r="E1329" s="2">
        <f>IF(front!F1329-front!C1329&gt;0,front!F1329-front!C1329,0)</f>
        <v>53041.4</v>
      </c>
      <c r="F1329" s="2">
        <f>front!I1329-front!H1329</f>
        <v>5177.2999999999993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52332.664532462302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55848.131624026035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55848.131624026035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5166.4788955589511</v>
      </c>
      <c r="M1329" s="4"/>
      <c r="N1329" s="4"/>
      <c r="O1329" s="4">
        <f t="shared" si="314"/>
        <v>174442.21510820766</v>
      </c>
      <c r="P1329" s="4">
        <f t="shared" si="315"/>
        <v>18616.043874675346</v>
      </c>
      <c r="Q1329" s="4">
        <f t="shared" si="315"/>
        <v>18616.043874675346</v>
      </c>
      <c r="R1329" s="4">
        <f t="shared" si="316"/>
        <v>1722.1596318529839</v>
      </c>
      <c r="S1329" s="4"/>
      <c r="T1329" s="4"/>
      <c r="U1329" s="4">
        <f t="shared" si="317"/>
        <v>1</v>
      </c>
      <c r="V1329" s="4"/>
      <c r="W1329" s="4"/>
      <c r="X1329">
        <f>IF(front!E1329&gt;$X$2,O1329,P1329)</f>
        <v>174442.21510820766</v>
      </c>
      <c r="Y1329">
        <f t="shared" si="311"/>
        <v>173863.09344610476</v>
      </c>
      <c r="Z1329">
        <f>SUMPRODUCT($B$7:$B$456,Y$7:Y$456,EXP(constants!$B$32+constants!$A$32*ABS($A$7:$A$456-$A1329)))</f>
        <v>9.1337862818989198E-9</v>
      </c>
      <c r="AA1329">
        <f t="shared" si="312"/>
        <v>173863.09344609562</v>
      </c>
      <c r="AB1329">
        <f t="shared" si="318"/>
        <v>173855.57797070211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2.1577730894199212E-5</v>
      </c>
      <c r="AL1329" s="17">
        <f t="shared" si="313"/>
        <v>1.2411296287448114E-10</v>
      </c>
      <c r="AQ1329">
        <f t="shared" si="320"/>
        <v>1.2411296287448114E-10</v>
      </c>
    </row>
    <row r="1330" spans="1:43" x14ac:dyDescent="0.2">
      <c r="A1330">
        <f>front!A1330</f>
        <v>798.02</v>
      </c>
      <c r="B1330" s="1">
        <f t="shared" si="319"/>
        <v>0.44999999999993179</v>
      </c>
      <c r="C1330">
        <f>front!D1330-front!B1330</f>
        <v>50360.700000000004</v>
      </c>
      <c r="D1330" s="2">
        <f>front!E1330-front!C1330</f>
        <v>52816.6</v>
      </c>
      <c r="E1330" s="2">
        <f>IF(front!F1330-front!C1330&gt;0,front!F1330-front!C1330,0)</f>
        <v>52816.6</v>
      </c>
      <c r="F1330" s="2">
        <f>front!I1330-front!H1330</f>
        <v>6861.2999999999993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52882.763155191577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55599.231211207334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55599.231211207334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6849.7421082710243</v>
      </c>
      <c r="M1330" s="4"/>
      <c r="N1330" s="4"/>
      <c r="O1330" s="4">
        <f t="shared" si="314"/>
        <v>176275.87718397193</v>
      </c>
      <c r="P1330" s="4">
        <f t="shared" si="315"/>
        <v>18533.077070402447</v>
      </c>
      <c r="Q1330" s="4">
        <f t="shared" si="315"/>
        <v>18533.077070402447</v>
      </c>
      <c r="R1330" s="4">
        <f t="shared" si="316"/>
        <v>2283.2473694236746</v>
      </c>
      <c r="S1330" s="4"/>
      <c r="T1330" s="4"/>
      <c r="U1330" s="4">
        <f t="shared" si="317"/>
        <v>1</v>
      </c>
      <c r="V1330" s="4"/>
      <c r="W1330" s="4"/>
      <c r="X1330">
        <f>IF(front!E1330&gt;$X$2,O1330,P1330)</f>
        <v>176275.87718397193</v>
      </c>
      <c r="Y1330">
        <f t="shared" si="311"/>
        <v>175696.75552186902</v>
      </c>
      <c r="Z1330">
        <f>SUMPRODUCT($B$7:$B$456,Y$7:Y$456,EXP(constants!$B$32+constants!$A$32*ABS($A$7:$A$456-$A1330)))</f>
        <v>8.9029645466627446E-9</v>
      </c>
      <c r="AA1330">
        <f t="shared" si="312"/>
        <v>175696.75552186012</v>
      </c>
      <c r="AB1330">
        <f t="shared" si="318"/>
        <v>175689.24004646661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2.1586435241200746E-5</v>
      </c>
      <c r="AL1330" s="17">
        <f t="shared" si="313"/>
        <v>1.2286714448472499E-10</v>
      </c>
      <c r="AQ1330">
        <f t="shared" si="320"/>
        <v>1.2286714448472499E-10</v>
      </c>
    </row>
    <row r="1331" spans="1:43" x14ac:dyDescent="0.2">
      <c r="A1331">
        <f>front!A1331</f>
        <v>798.46</v>
      </c>
      <c r="B1331" s="1">
        <f t="shared" si="319"/>
        <v>0.44000000000005457</v>
      </c>
      <c r="C1331">
        <f>front!D1331-front!B1331</f>
        <v>50360.700000000004</v>
      </c>
      <c r="D1331" s="2">
        <f>front!E1331-front!C1331</f>
        <v>52816.6</v>
      </c>
      <c r="E1331" s="2">
        <f>IF(front!F1331-front!C1331&gt;0,front!F1331-front!C1331,0)</f>
        <v>52816.6</v>
      </c>
      <c r="F1331" s="2">
        <f>front!I1331-front!H1331</f>
        <v>6861.2999999999993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52882.763155191577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55599.231211207334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55599.231211207334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6849.7421082710243</v>
      </c>
      <c r="M1331" s="4"/>
      <c r="N1331" s="4"/>
      <c r="O1331" s="4">
        <f t="shared" si="314"/>
        <v>176275.87718397193</v>
      </c>
      <c r="P1331" s="4">
        <f t="shared" si="315"/>
        <v>18533.077070402447</v>
      </c>
      <c r="Q1331" s="4">
        <f t="shared" si="315"/>
        <v>18533.077070402447</v>
      </c>
      <c r="R1331" s="4">
        <f t="shared" si="316"/>
        <v>2283.2473694236746</v>
      </c>
      <c r="S1331" s="4"/>
      <c r="T1331" s="4"/>
      <c r="U1331" s="4">
        <f t="shared" si="317"/>
        <v>1</v>
      </c>
      <c r="V1331" s="4"/>
      <c r="W1331" s="4"/>
      <c r="X1331">
        <f>IF(front!E1331&gt;$X$2,O1331,P1331)</f>
        <v>176275.87718397193</v>
      </c>
      <c r="Y1331">
        <f t="shared" si="311"/>
        <v>175696.75552186902</v>
      </c>
      <c r="Z1331">
        <f>SUMPRODUCT($B$7:$B$456,Y$7:Y$456,EXP(constants!$B$32+constants!$A$32*ABS($A$7:$A$456-$A1331)))</f>
        <v>8.6829133903407502E-9</v>
      </c>
      <c r="AA1331">
        <f t="shared" si="312"/>
        <v>175696.75552186035</v>
      </c>
      <c r="AB1331">
        <f t="shared" si="318"/>
        <v>175689.24004646685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2.1594905080546053E-5</v>
      </c>
      <c r="AL1331" s="17">
        <f t="shared" si="313"/>
        <v>1.2291535369402568E-10</v>
      </c>
      <c r="AQ1331">
        <f t="shared" si="320"/>
        <v>1.2291535369402568E-10</v>
      </c>
    </row>
    <row r="1332" spans="1:43" x14ac:dyDescent="0.2">
      <c r="A1332">
        <f>front!A1332</f>
        <v>798.9</v>
      </c>
      <c r="B1332" s="1">
        <f t="shared" si="319"/>
        <v>0.43999999999994088</v>
      </c>
      <c r="C1332">
        <f>front!D1332-front!B1332</f>
        <v>50414.649999999994</v>
      </c>
      <c r="D1332" s="2">
        <f>front!E1332-front!C1332</f>
        <v>52567</v>
      </c>
      <c r="E1332" s="2">
        <f>IF(front!F1332-front!C1332&gt;0,front!F1332-front!C1332,0)</f>
        <v>52567</v>
      </c>
      <c r="F1332" s="2">
        <f>front!I1332-front!H1332</f>
        <v>6122.4999999999982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52942.391350372432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55322.931099366775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55322.931099366775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6110.8872724339526</v>
      </c>
      <c r="M1332" s="4"/>
      <c r="N1332" s="4"/>
      <c r="O1332" s="4">
        <f t="shared" si="314"/>
        <v>176474.63783457477</v>
      </c>
      <c r="P1332" s="4">
        <f t="shared" si="315"/>
        <v>18440.977033122257</v>
      </c>
      <c r="Q1332" s="4">
        <f t="shared" si="315"/>
        <v>18440.977033122257</v>
      </c>
      <c r="R1332" s="4">
        <f t="shared" si="316"/>
        <v>2036.9624241446509</v>
      </c>
      <c r="S1332" s="4"/>
      <c r="T1332" s="4"/>
      <c r="U1332" s="4">
        <f t="shared" si="317"/>
        <v>1</v>
      </c>
      <c r="V1332" s="4"/>
      <c r="W1332" s="4"/>
      <c r="X1332">
        <f>IF(front!E1332&gt;$X$2,O1332,P1332)</f>
        <v>176474.63783457477</v>
      </c>
      <c r="Y1332">
        <f t="shared" si="311"/>
        <v>175895.51617247186</v>
      </c>
      <c r="Z1332">
        <f>SUMPRODUCT($B$7:$B$456,Y$7:Y$456,EXP(constants!$B$32+constants!$A$32*ABS($A$7:$A$456-$A1332)))</f>
        <v>8.4683011539588841E-9</v>
      </c>
      <c r="AA1332">
        <f t="shared" si="312"/>
        <v>175895.51617246339</v>
      </c>
      <c r="AB1332">
        <f t="shared" si="318"/>
        <v>175888.00069706989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2.1603334257867993E-5</v>
      </c>
      <c r="AL1332" s="17">
        <f t="shared" si="313"/>
        <v>1.2282437785551497E-10</v>
      </c>
      <c r="AQ1332">
        <f t="shared" si="320"/>
        <v>1.2282437785551497E-10</v>
      </c>
    </row>
    <row r="1333" spans="1:43" x14ac:dyDescent="0.2">
      <c r="A1333">
        <f>front!A1333</f>
        <v>799.34</v>
      </c>
      <c r="B1333" s="1">
        <f t="shared" si="319"/>
        <v>0.44000000000005457</v>
      </c>
      <c r="C1333">
        <f>front!D1333-front!B1333</f>
        <v>50414.649999999994</v>
      </c>
      <c r="D1333" s="2">
        <f>front!E1333-front!C1333</f>
        <v>52567</v>
      </c>
      <c r="E1333" s="2">
        <f>IF(front!F1333-front!C1333&gt;0,front!F1333-front!C1333,0)</f>
        <v>52567</v>
      </c>
      <c r="F1333" s="2">
        <f>front!I1333-front!H1333</f>
        <v>6122.4999999999982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52942.391350372432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55322.931099366775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55322.931099366775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6110.8872724339526</v>
      </c>
      <c r="M1333" s="4"/>
      <c r="N1333" s="4"/>
      <c r="O1333" s="4">
        <f t="shared" si="314"/>
        <v>176474.63783457477</v>
      </c>
      <c r="P1333" s="4">
        <f t="shared" si="315"/>
        <v>18440.977033122257</v>
      </c>
      <c r="Q1333" s="4">
        <f t="shared" si="315"/>
        <v>18440.977033122257</v>
      </c>
      <c r="R1333" s="4">
        <f t="shared" si="316"/>
        <v>2036.9624241446509</v>
      </c>
      <c r="S1333" s="4"/>
      <c r="T1333" s="4"/>
      <c r="U1333" s="4">
        <f t="shared" si="317"/>
        <v>1</v>
      </c>
      <c r="V1333" s="4"/>
      <c r="W1333" s="4"/>
      <c r="X1333">
        <f>IF(front!E1333&gt;$X$2,O1333,P1333)</f>
        <v>176474.63783457477</v>
      </c>
      <c r="Y1333">
        <f t="shared" ref="Y1333:Y1396" si="321">X1333-$U$4</f>
        <v>175895.51617247186</v>
      </c>
      <c r="Z1333">
        <f>SUMPRODUCT($B$7:$B$456,Y$7:Y$456,EXP(constants!$B$32+constants!$A$32*ABS($A$7:$A$456-$A1333)))</f>
        <v>8.2589934058212051E-9</v>
      </c>
      <c r="AA1333">
        <f t="shared" si="312"/>
        <v>175895.5161724636</v>
      </c>
      <c r="AB1333">
        <f t="shared" si="318"/>
        <v>175888.00069707009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2.1611722727321068E-5</v>
      </c>
      <c r="AL1333" s="17">
        <f t="shared" si="313"/>
        <v>1.2287206996310506E-10</v>
      </c>
      <c r="AQ1333">
        <f t="shared" si="320"/>
        <v>1.2287206996310506E-10</v>
      </c>
    </row>
    <row r="1334" spans="1:43" x14ac:dyDescent="0.2">
      <c r="A1334">
        <f>front!A1334</f>
        <v>799.79</v>
      </c>
      <c r="B1334" s="1">
        <f t="shared" si="319"/>
        <v>0.44999999999993179</v>
      </c>
      <c r="C1334">
        <f>front!D1334-front!B1334</f>
        <v>49531.15</v>
      </c>
      <c r="D1334" s="2">
        <f>front!E1334-front!C1334</f>
        <v>51640.800000000003</v>
      </c>
      <c r="E1334" s="2">
        <f>IF(front!F1334-front!C1334&gt;0,front!F1334-front!C1334,0)</f>
        <v>51640.800000000003</v>
      </c>
      <c r="F1334" s="2">
        <f>front!I1334-front!H1334</f>
        <v>5738.5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51966.158722862216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54298.123313175427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54298.123313175427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5727.1067323162069</v>
      </c>
      <c r="M1334" s="4"/>
      <c r="N1334" s="4"/>
      <c r="O1334" s="4">
        <f t="shared" si="314"/>
        <v>173220.52907620737</v>
      </c>
      <c r="P1334" s="4">
        <f t="shared" si="315"/>
        <v>18099.374437725142</v>
      </c>
      <c r="Q1334" s="4">
        <f t="shared" si="315"/>
        <v>18099.374437725142</v>
      </c>
      <c r="R1334" s="4">
        <f t="shared" si="316"/>
        <v>1909.0355774387358</v>
      </c>
      <c r="S1334" s="4"/>
      <c r="T1334" s="4"/>
      <c r="U1334" s="4">
        <f t="shared" si="317"/>
        <v>1</v>
      </c>
      <c r="V1334" s="4"/>
      <c r="W1334" s="4"/>
      <c r="X1334">
        <f>IF(front!E1334&gt;$X$2,O1334,P1334)</f>
        <v>173220.52907620737</v>
      </c>
      <c r="Y1334">
        <f t="shared" si="321"/>
        <v>172641.40741410447</v>
      </c>
      <c r="Z1334">
        <f>SUMPRODUCT($B$7:$B$456,Y$7:Y$456,EXP(constants!$B$32+constants!$A$32*ABS($A$7:$A$456-$A1334)))</f>
        <v>8.0502787358695164E-9</v>
      </c>
      <c r="AA1334">
        <f t="shared" si="312"/>
        <v>172641.40741409641</v>
      </c>
      <c r="AB1334">
        <f t="shared" si="318"/>
        <v>172633.8919387029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2.162025968954458E-5</v>
      </c>
      <c r="AL1334" s="17">
        <f t="shared" si="313"/>
        <v>1.2523763119017953E-10</v>
      </c>
      <c r="AQ1334">
        <f t="shared" si="320"/>
        <v>1.2523763119017953E-10</v>
      </c>
    </row>
    <row r="1335" spans="1:43" x14ac:dyDescent="0.2">
      <c r="A1335">
        <f>front!A1335</f>
        <v>800.23</v>
      </c>
      <c r="B1335" s="1">
        <f t="shared" si="319"/>
        <v>0.44000000000005457</v>
      </c>
      <c r="C1335">
        <f>front!D1335-front!B1335</f>
        <v>49531.15</v>
      </c>
      <c r="D1335" s="2">
        <f>front!E1335-front!C1335</f>
        <v>51640.800000000003</v>
      </c>
      <c r="E1335" s="2">
        <f>IF(front!F1335-front!C1335&gt;0,front!F1335-front!C1335,0)</f>
        <v>51640.800000000003</v>
      </c>
      <c r="F1335" s="2">
        <f>front!I1335-front!H1335</f>
        <v>5738.5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51966.158722862216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54298.123313175427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54298.123313175427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5727.1067323162069</v>
      </c>
      <c r="M1335" s="4"/>
      <c r="N1335" s="4"/>
      <c r="O1335" s="4">
        <f t="shared" si="314"/>
        <v>173220.52907620737</v>
      </c>
      <c r="P1335" s="4">
        <f t="shared" si="315"/>
        <v>18099.374437725142</v>
      </c>
      <c r="Q1335" s="4">
        <f t="shared" si="315"/>
        <v>18099.374437725142</v>
      </c>
      <c r="R1335" s="4">
        <f t="shared" si="316"/>
        <v>1909.0355774387358</v>
      </c>
      <c r="S1335" s="4"/>
      <c r="T1335" s="4"/>
      <c r="U1335" s="4">
        <f t="shared" si="317"/>
        <v>1</v>
      </c>
      <c r="V1335" s="4"/>
      <c r="W1335" s="4"/>
      <c r="X1335">
        <f>IF(front!E1335&gt;$X$2,O1335,P1335)</f>
        <v>173220.52907620737</v>
      </c>
      <c r="Y1335">
        <f t="shared" si="321"/>
        <v>172641.40741410447</v>
      </c>
      <c r="Z1335">
        <f>SUMPRODUCT($B$7:$B$456,Y$7:Y$456,EXP(constants!$B$32+constants!$A$32*ABS($A$7:$A$456-$A1335)))</f>
        <v>7.8513030873360742E-9</v>
      </c>
      <c r="AA1335">
        <f t="shared" si="312"/>
        <v>172641.40741409661</v>
      </c>
      <c r="AB1335">
        <f t="shared" si="318"/>
        <v>172633.89193870311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2.162856567662365E-5</v>
      </c>
      <c r="AL1335" s="17">
        <f t="shared" si="313"/>
        <v>1.2528574449508025E-10</v>
      </c>
      <c r="AQ1335">
        <f t="shared" si="320"/>
        <v>1.2528574449508025E-10</v>
      </c>
    </row>
    <row r="1336" spans="1:43" x14ac:dyDescent="0.2">
      <c r="A1336">
        <f>front!A1336</f>
        <v>800.67</v>
      </c>
      <c r="B1336" s="1">
        <f t="shared" si="319"/>
        <v>0.43999999999994088</v>
      </c>
      <c r="C1336">
        <f>front!D1336-front!B1336</f>
        <v>48660.6</v>
      </c>
      <c r="D1336" s="2">
        <f>front!E1336-front!C1336</f>
        <v>53198.3</v>
      </c>
      <c r="E1336" s="2">
        <f>IF(front!F1336-front!C1336&gt;0,front!F1336-front!C1336,0)</f>
        <v>53198.3</v>
      </c>
      <c r="F1336" s="2">
        <f>front!I1336-front!H1336</f>
        <v>5015.6000000000004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51004.810304454448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56021.884838016529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56021.884838016529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5004.9915613096819</v>
      </c>
      <c r="M1336" s="4"/>
      <c r="N1336" s="4"/>
      <c r="O1336" s="4">
        <f t="shared" si="314"/>
        <v>170016.03434818148</v>
      </c>
      <c r="P1336" s="4">
        <f t="shared" si="315"/>
        <v>18673.961612672178</v>
      </c>
      <c r="Q1336" s="4">
        <f t="shared" si="315"/>
        <v>18673.961612672178</v>
      </c>
      <c r="R1336" s="4">
        <f t="shared" si="316"/>
        <v>1668.3305204365608</v>
      </c>
      <c r="S1336" s="4"/>
      <c r="T1336" s="4"/>
      <c r="U1336" s="4">
        <f t="shared" si="317"/>
        <v>1</v>
      </c>
      <c r="V1336" s="4"/>
      <c r="W1336" s="4"/>
      <c r="X1336">
        <f>IF(front!E1336&gt;$X$2,O1336,P1336)</f>
        <v>170016.03434818148</v>
      </c>
      <c r="Y1336">
        <f t="shared" si="321"/>
        <v>169436.91268607858</v>
      </c>
      <c r="Z1336">
        <f>SUMPRODUCT($B$7:$B$456,Y$7:Y$456,EXP(constants!$B$32+constants!$A$32*ABS($A$7:$A$456-$A1336)))</f>
        <v>7.6572454435088904E-9</v>
      </c>
      <c r="AA1336">
        <f t="shared" si="312"/>
        <v>169436.91268607092</v>
      </c>
      <c r="AB1336">
        <f t="shared" si="318"/>
        <v>169429.39721067742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2.1636830815323122E-5</v>
      </c>
      <c r="AL1336" s="17">
        <f t="shared" si="313"/>
        <v>1.2770411257745756E-10</v>
      </c>
      <c r="AQ1336">
        <f t="shared" si="320"/>
        <v>1.2770411257745756E-10</v>
      </c>
    </row>
    <row r="1337" spans="1:43" x14ac:dyDescent="0.2">
      <c r="A1337">
        <f>front!A1337</f>
        <v>801.11</v>
      </c>
      <c r="B1337" s="1">
        <f t="shared" si="319"/>
        <v>0.44000000000005457</v>
      </c>
      <c r="C1337">
        <f>front!D1337-front!B1337</f>
        <v>48660.6</v>
      </c>
      <c r="D1337" s="2">
        <f>front!E1337-front!C1337</f>
        <v>53198.3</v>
      </c>
      <c r="E1337" s="2">
        <f>IF(front!F1337-front!C1337&gt;0,front!F1337-front!C1337,0)</f>
        <v>53198.3</v>
      </c>
      <c r="F1337" s="2">
        <f>front!I1337-front!H1337</f>
        <v>5015.6000000000004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51004.810304454448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56021.884838016529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56021.884838016529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5004.9915613096819</v>
      </c>
      <c r="M1337" s="4"/>
      <c r="N1337" s="4"/>
      <c r="O1337" s="4">
        <f t="shared" si="314"/>
        <v>170016.03434818148</v>
      </c>
      <c r="P1337" s="4">
        <f t="shared" si="315"/>
        <v>18673.961612672178</v>
      </c>
      <c r="Q1337" s="4">
        <f t="shared" si="315"/>
        <v>18673.961612672178</v>
      </c>
      <c r="R1337" s="4">
        <f t="shared" si="316"/>
        <v>1668.3305204365608</v>
      </c>
      <c r="S1337" s="4"/>
      <c r="T1337" s="4"/>
      <c r="U1337" s="4">
        <f t="shared" si="317"/>
        <v>1</v>
      </c>
      <c r="V1337" s="4"/>
      <c r="W1337" s="4"/>
      <c r="X1337">
        <f>IF(front!E1337&gt;$X$2,O1337,P1337)</f>
        <v>170016.03434818148</v>
      </c>
      <c r="Y1337">
        <f t="shared" si="321"/>
        <v>169436.91268607858</v>
      </c>
      <c r="Z1337">
        <f>SUMPRODUCT($B$7:$B$456,Y$7:Y$456,EXP(constants!$B$32+constants!$A$32*ABS($A$7:$A$456-$A1337)))</f>
        <v>7.4679842479538581E-9</v>
      </c>
      <c r="AA1337">
        <f t="shared" si="312"/>
        <v>169436.9126860711</v>
      </c>
      <c r="AB1337">
        <f t="shared" si="318"/>
        <v>169429.39721067759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2.1645055058513409E-5</v>
      </c>
      <c r="AL1337" s="17">
        <f t="shared" si="313"/>
        <v>1.2775265340523397E-10</v>
      </c>
      <c r="AQ1337">
        <f t="shared" si="320"/>
        <v>1.2775265340523397E-10</v>
      </c>
    </row>
    <row r="1338" spans="1:43" x14ac:dyDescent="0.2">
      <c r="A1338">
        <f>front!A1338</f>
        <v>801.55</v>
      </c>
      <c r="B1338" s="1">
        <f t="shared" si="319"/>
        <v>0.43999999999994088</v>
      </c>
      <c r="C1338">
        <f>front!D1338-front!B1338</f>
        <v>48423.15</v>
      </c>
      <c r="D1338" s="2">
        <f>front!E1338-front!C1338</f>
        <v>52665</v>
      </c>
      <c r="E1338" s="2">
        <f>IF(front!F1338-front!C1338&gt;0,front!F1338-front!C1338,0)</f>
        <v>52665</v>
      </c>
      <c r="F1338" s="2">
        <f>front!I1338-front!H1338</f>
        <v>4656.2000000000007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50742.705253785665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55431.407227015727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55431.407227015727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4646.1292690838563</v>
      </c>
      <c r="M1338" s="4"/>
      <c r="N1338" s="4"/>
      <c r="O1338" s="4">
        <f t="shared" si="314"/>
        <v>169142.3508459522</v>
      </c>
      <c r="P1338" s="4">
        <f t="shared" si="315"/>
        <v>18477.135742338574</v>
      </c>
      <c r="Q1338" s="4">
        <f t="shared" si="315"/>
        <v>18477.135742338574</v>
      </c>
      <c r="R1338" s="4">
        <f t="shared" si="316"/>
        <v>1548.7097563612856</v>
      </c>
      <c r="S1338" s="4"/>
      <c r="T1338" s="4"/>
      <c r="U1338" s="4">
        <f t="shared" si="317"/>
        <v>1</v>
      </c>
      <c r="V1338" s="4"/>
      <c r="W1338" s="4"/>
      <c r="X1338">
        <f>IF(front!E1338&gt;$X$2,O1338,P1338)</f>
        <v>169142.3508459522</v>
      </c>
      <c r="Y1338">
        <f t="shared" si="321"/>
        <v>168563.2291838493</v>
      </c>
      <c r="Z1338">
        <f>SUMPRODUCT($B$7:$B$456,Y$7:Y$456,EXP(constants!$B$32+constants!$A$32*ABS($A$7:$A$456-$A1338)))</f>
        <v>7.2834009487007708E-9</v>
      </c>
      <c r="AA1338">
        <f t="shared" si="312"/>
        <v>168563.22918384202</v>
      </c>
      <c r="AB1338">
        <f t="shared" si="318"/>
        <v>168555.71370844851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2.1653238358765235E-5</v>
      </c>
      <c r="AL1338" s="17">
        <f t="shared" si="313"/>
        <v>1.2846338983333977E-10</v>
      </c>
      <c r="AQ1338">
        <f t="shared" si="320"/>
        <v>1.2846338983333977E-10</v>
      </c>
    </row>
    <row r="1339" spans="1:43" x14ac:dyDescent="0.2">
      <c r="A1339">
        <f>front!A1339</f>
        <v>801.99</v>
      </c>
      <c r="B1339" s="1">
        <f t="shared" si="319"/>
        <v>0.44000000000005457</v>
      </c>
      <c r="C1339">
        <f>front!D1339-front!B1339</f>
        <v>48423.15</v>
      </c>
      <c r="D1339" s="2">
        <f>front!E1339-front!C1339</f>
        <v>52665</v>
      </c>
      <c r="E1339" s="2">
        <f>IF(front!F1339-front!C1339&gt;0,front!F1339-front!C1339,0)</f>
        <v>52665</v>
      </c>
      <c r="F1339" s="2">
        <f>front!I1339-front!H1339</f>
        <v>4656.2000000000007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50742.705253785665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55431.407227015727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55431.407227015727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4646.1292690838563</v>
      </c>
      <c r="M1339" s="4"/>
      <c r="N1339" s="4"/>
      <c r="O1339" s="4">
        <f t="shared" si="314"/>
        <v>169142.3508459522</v>
      </c>
      <c r="P1339" s="4">
        <f t="shared" si="315"/>
        <v>18477.135742338574</v>
      </c>
      <c r="Q1339" s="4">
        <f t="shared" si="315"/>
        <v>18477.135742338574</v>
      </c>
      <c r="R1339" s="4">
        <f t="shared" si="316"/>
        <v>1548.7097563612856</v>
      </c>
      <c r="S1339" s="4"/>
      <c r="T1339" s="4"/>
      <c r="U1339" s="4">
        <f t="shared" si="317"/>
        <v>1</v>
      </c>
      <c r="V1339" s="4"/>
      <c r="W1339" s="4"/>
      <c r="X1339">
        <f>IF(front!E1339&gt;$X$2,O1339,P1339)</f>
        <v>169142.3508459522</v>
      </c>
      <c r="Y1339">
        <f t="shared" si="321"/>
        <v>168563.2291838493</v>
      </c>
      <c r="Z1339">
        <f>SUMPRODUCT($B$7:$B$456,Y$7:Y$456,EXP(constants!$B$32+constants!$A$32*ABS($A$7:$A$456-$A1339)))</f>
        <v>7.1033799239827663E-9</v>
      </c>
      <c r="AA1339">
        <f t="shared" si="312"/>
        <v>168563.2291838422</v>
      </c>
      <c r="AB1339">
        <f t="shared" si="318"/>
        <v>168555.71370844869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2.1661380668363135E-5</v>
      </c>
      <c r="AL1339" s="17">
        <f t="shared" si="313"/>
        <v>1.2851169617323615E-10</v>
      </c>
      <c r="AQ1339">
        <f t="shared" si="320"/>
        <v>1.2851169617323615E-10</v>
      </c>
    </row>
    <row r="1340" spans="1:43" x14ac:dyDescent="0.2">
      <c r="A1340">
        <f>front!A1340</f>
        <v>802.44</v>
      </c>
      <c r="B1340" s="1">
        <f t="shared" si="319"/>
        <v>0.45000000000004547</v>
      </c>
      <c r="C1340">
        <f>front!D1340-front!B1340</f>
        <v>48936.3</v>
      </c>
      <c r="D1340" s="2">
        <f>front!E1340-front!C1340</f>
        <v>52041.1</v>
      </c>
      <c r="E1340" s="2">
        <f>IF(front!F1340-front!C1340&gt;0,front!F1340-front!C1340,0)</f>
        <v>52041.1</v>
      </c>
      <c r="F1340" s="2">
        <f>front!I1340-front!H1340</f>
        <v>4205.4000000000015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51309.198893424727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54740.957008161313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54740.957008161313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4196.1111439465521</v>
      </c>
      <c r="M1340" s="4"/>
      <c r="N1340" s="4"/>
      <c r="O1340" s="4">
        <f t="shared" si="314"/>
        <v>171030.66297808243</v>
      </c>
      <c r="P1340" s="4">
        <f t="shared" si="315"/>
        <v>18246.985669387104</v>
      </c>
      <c r="Q1340" s="4">
        <f t="shared" si="315"/>
        <v>18246.985669387104</v>
      </c>
      <c r="R1340" s="4">
        <f t="shared" si="316"/>
        <v>1398.7037146488506</v>
      </c>
      <c r="S1340" s="4"/>
      <c r="T1340" s="4"/>
      <c r="U1340" s="4">
        <f t="shared" si="317"/>
        <v>1</v>
      </c>
      <c r="V1340" s="4"/>
      <c r="W1340" s="4"/>
      <c r="X1340">
        <f>IF(front!E1340&gt;$X$2,O1340,P1340)</f>
        <v>171030.66297808243</v>
      </c>
      <c r="Y1340">
        <f t="shared" si="321"/>
        <v>170451.54131597953</v>
      </c>
      <c r="Z1340">
        <f>SUMPRODUCT($B$7:$B$456,Y$7:Y$456,EXP(constants!$B$32+constants!$A$32*ABS($A$7:$A$456-$A1340)))</f>
        <v>6.9238689928648228E-9</v>
      </c>
      <c r="AA1340">
        <f t="shared" si="312"/>
        <v>170451.5413159726</v>
      </c>
      <c r="AB1340">
        <f t="shared" si="318"/>
        <v>170444.0258405791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2.166966558172577E-5</v>
      </c>
      <c r="AL1340" s="17">
        <f t="shared" si="313"/>
        <v>1.271365509870906E-10</v>
      </c>
      <c r="AQ1340">
        <f t="shared" si="320"/>
        <v>1.271365509870906E-10</v>
      </c>
    </row>
    <row r="1341" spans="1:43" x14ac:dyDescent="0.2">
      <c r="A1341">
        <f>front!A1341</f>
        <v>802.88</v>
      </c>
      <c r="B1341" s="1">
        <f t="shared" si="319"/>
        <v>0.43999999999994088</v>
      </c>
      <c r="C1341">
        <f>front!D1341-front!B1341</f>
        <v>48936.3</v>
      </c>
      <c r="D1341" s="2">
        <f>front!E1341-front!C1341</f>
        <v>52041.1</v>
      </c>
      <c r="E1341" s="2">
        <f>IF(front!F1341-front!C1341&gt;0,front!F1341-front!C1341,0)</f>
        <v>52041.1</v>
      </c>
      <c r="F1341" s="2">
        <f>front!I1341-front!H1341</f>
        <v>4205.4000000000015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51309.198893424727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54740.957008161313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54740.957008161313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4196.1111439465521</v>
      </c>
      <c r="M1341" s="4"/>
      <c r="N1341" s="4"/>
      <c r="O1341" s="4">
        <f t="shared" si="314"/>
        <v>171030.66297808243</v>
      </c>
      <c r="P1341" s="4">
        <f t="shared" si="315"/>
        <v>18246.985669387104</v>
      </c>
      <c r="Q1341" s="4">
        <f t="shared" si="315"/>
        <v>18246.985669387104</v>
      </c>
      <c r="R1341" s="4">
        <f t="shared" si="316"/>
        <v>1398.7037146488506</v>
      </c>
      <c r="S1341" s="4"/>
      <c r="T1341" s="4"/>
      <c r="U1341" s="4">
        <f t="shared" si="317"/>
        <v>1</v>
      </c>
      <c r="V1341" s="4"/>
      <c r="W1341" s="4"/>
      <c r="X1341">
        <f>IF(front!E1341&gt;$X$2,O1341,P1341)</f>
        <v>171030.66297808243</v>
      </c>
      <c r="Y1341">
        <f t="shared" si="321"/>
        <v>170451.54131597953</v>
      </c>
      <c r="Z1341">
        <f>SUMPRODUCT($B$7:$B$456,Y$7:Y$456,EXP(constants!$B$32+constants!$A$32*ABS($A$7:$A$456-$A1341)))</f>
        <v>6.7527343814535435E-9</v>
      </c>
      <c r="AA1341">
        <f t="shared" si="312"/>
        <v>170451.54131597278</v>
      </c>
      <c r="AB1341">
        <f t="shared" si="318"/>
        <v>170444.02584057927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2.1677724831248586E-5</v>
      </c>
      <c r="AL1341" s="17">
        <f t="shared" si="313"/>
        <v>1.2718383483575028E-10</v>
      </c>
      <c r="AQ1341">
        <f t="shared" si="320"/>
        <v>1.2718383483575028E-10</v>
      </c>
    </row>
    <row r="1342" spans="1:43" x14ac:dyDescent="0.2">
      <c r="A1342">
        <f>front!A1342</f>
        <v>803.32</v>
      </c>
      <c r="B1342" s="1">
        <f t="shared" si="319"/>
        <v>0.44000000000005457</v>
      </c>
      <c r="C1342">
        <f>front!D1342-front!B1342</f>
        <v>49800.75</v>
      </c>
      <c r="D1342" s="2">
        <f>front!E1342-front!C1342</f>
        <v>52298.8</v>
      </c>
      <c r="E1342" s="2">
        <f>IF(front!F1342-front!C1342&gt;0,front!F1342-front!C1342,0)</f>
        <v>52298.8</v>
      </c>
      <c r="F1342" s="2">
        <f>front!I1342-front!H1342</f>
        <v>5725.9999999999982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52263.997296376168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55026.105004404053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55026.105004404053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5714.616386986525</v>
      </c>
      <c r="M1342" s="4"/>
      <c r="N1342" s="4"/>
      <c r="O1342" s="4">
        <f t="shared" si="314"/>
        <v>174213.32432125389</v>
      </c>
      <c r="P1342" s="4">
        <f t="shared" si="315"/>
        <v>18342.035001468019</v>
      </c>
      <c r="Q1342" s="4">
        <f t="shared" si="315"/>
        <v>18342.035001468019</v>
      </c>
      <c r="R1342" s="4">
        <f t="shared" si="316"/>
        <v>1904.8721289955083</v>
      </c>
      <c r="S1342" s="4"/>
      <c r="T1342" s="4"/>
      <c r="U1342" s="4">
        <f t="shared" si="317"/>
        <v>1</v>
      </c>
      <c r="V1342" s="4"/>
      <c r="W1342" s="4"/>
      <c r="X1342">
        <f>IF(front!E1342&gt;$X$2,O1342,P1342)</f>
        <v>174213.32432125389</v>
      </c>
      <c r="Y1342">
        <f t="shared" si="321"/>
        <v>173634.20265915099</v>
      </c>
      <c r="Z1342">
        <f>SUMPRODUCT($B$7:$B$456,Y$7:Y$456,EXP(constants!$B$32+constants!$A$32*ABS($A$7:$A$456-$A1342)))</f>
        <v>6.5858296385237132E-9</v>
      </c>
      <c r="AA1342">
        <f t="shared" si="312"/>
        <v>173634.20265914442</v>
      </c>
      <c r="AB1342">
        <f t="shared" si="318"/>
        <v>173626.68718375091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2.1685742944039226E-5</v>
      </c>
      <c r="AL1342" s="17">
        <f t="shared" si="313"/>
        <v>1.2489867367617849E-10</v>
      </c>
      <c r="AQ1342">
        <f t="shared" si="320"/>
        <v>1.2489867367617849E-10</v>
      </c>
    </row>
    <row r="1343" spans="1:43" x14ac:dyDescent="0.2">
      <c r="A1343">
        <f>front!A1343</f>
        <v>803.76</v>
      </c>
      <c r="B1343" s="1">
        <f t="shared" si="319"/>
        <v>0.43999999999994088</v>
      </c>
      <c r="C1343">
        <f>front!D1343-front!B1343</f>
        <v>49800.75</v>
      </c>
      <c r="D1343" s="2">
        <f>front!E1343-front!C1343</f>
        <v>52298.8</v>
      </c>
      <c r="E1343" s="2">
        <f>IF(front!F1343-front!C1343&gt;0,front!F1343-front!C1343,0)</f>
        <v>52298.8</v>
      </c>
      <c r="F1343" s="2">
        <f>front!I1343-front!H1343</f>
        <v>5725.9999999999982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52263.997296376168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55026.105004404053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55026.105004404053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5714.616386986525</v>
      </c>
      <c r="M1343" s="4"/>
      <c r="N1343" s="4"/>
      <c r="O1343" s="4">
        <f t="shared" si="314"/>
        <v>174213.32432125389</v>
      </c>
      <c r="P1343" s="4">
        <f t="shared" si="315"/>
        <v>18342.035001468019</v>
      </c>
      <c r="Q1343" s="4">
        <f t="shared" si="315"/>
        <v>18342.035001468019</v>
      </c>
      <c r="R1343" s="4">
        <f t="shared" si="316"/>
        <v>1904.8721289955083</v>
      </c>
      <c r="S1343" s="4"/>
      <c r="T1343" s="4"/>
      <c r="U1343" s="4">
        <f t="shared" si="317"/>
        <v>1</v>
      </c>
      <c r="V1343" s="4"/>
      <c r="W1343" s="4"/>
      <c r="X1343">
        <f>IF(front!E1343&gt;$X$2,O1343,P1343)</f>
        <v>174213.32432125389</v>
      </c>
      <c r="Y1343">
        <f t="shared" si="321"/>
        <v>173634.20265915099</v>
      </c>
      <c r="Z1343">
        <f>SUMPRODUCT($B$7:$B$456,Y$7:Y$456,EXP(constants!$B$32+constants!$A$32*ABS($A$7:$A$456-$A1343)))</f>
        <v>6.4230502160402556E-9</v>
      </c>
      <c r="AA1343">
        <f t="shared" si="312"/>
        <v>173634.20265914456</v>
      </c>
      <c r="AB1343">
        <f t="shared" si="318"/>
        <v>173626.68718375106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2.1693719871176579E-5</v>
      </c>
      <c r="AL1343" s="17">
        <f t="shared" si="313"/>
        <v>1.249446166545692E-10</v>
      </c>
      <c r="AQ1343">
        <f t="shared" si="320"/>
        <v>1.249446166545692E-10</v>
      </c>
    </row>
    <row r="1344" spans="1:43" x14ac:dyDescent="0.2">
      <c r="A1344">
        <f>front!A1344</f>
        <v>804.2</v>
      </c>
      <c r="B1344" s="1">
        <f t="shared" si="319"/>
        <v>0.44000000000005457</v>
      </c>
      <c r="C1344">
        <f>front!D1344-front!B1344</f>
        <v>50194.3</v>
      </c>
      <c r="D1344" s="2">
        <f>front!E1344-front!C1344</f>
        <v>52791.9</v>
      </c>
      <c r="E1344" s="2">
        <f>IF(front!F1344-front!C1344&gt;0,front!F1344-front!C1344,0)</f>
        <v>52791.9</v>
      </c>
      <c r="F1344" s="2">
        <f>front!I1344-front!H1344</f>
        <v>5509.9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52698.862171671906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55571.886323019731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55571.886323019731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5498.7065169890193</v>
      </c>
      <c r="M1344" s="4"/>
      <c r="N1344" s="4"/>
      <c r="O1344" s="4">
        <f t="shared" si="314"/>
        <v>175662.87390557301</v>
      </c>
      <c r="P1344" s="4">
        <f t="shared" si="315"/>
        <v>18523.962107673244</v>
      </c>
      <c r="Q1344" s="4">
        <f t="shared" si="315"/>
        <v>18523.962107673244</v>
      </c>
      <c r="R1344" s="4">
        <f t="shared" si="316"/>
        <v>1832.9021723296732</v>
      </c>
      <c r="S1344" s="4"/>
      <c r="T1344" s="4"/>
      <c r="U1344" s="4">
        <f t="shared" si="317"/>
        <v>1</v>
      </c>
      <c r="V1344" s="4"/>
      <c r="W1344" s="4"/>
      <c r="X1344">
        <f>IF(front!E1344&gt;$X$2,O1344,P1344)</f>
        <v>175662.87390557301</v>
      </c>
      <c r="Y1344">
        <f t="shared" si="321"/>
        <v>175083.75224347011</v>
      </c>
      <c r="Z1344">
        <f>SUMPRODUCT($B$7:$B$456,Y$7:Y$456,EXP(constants!$B$32+constants!$A$32*ABS($A$7:$A$456-$A1344)))</f>
        <v>6.2642941500415718E-9</v>
      </c>
      <c r="AA1344">
        <f t="shared" si="312"/>
        <v>175083.75224346385</v>
      </c>
      <c r="AB1344">
        <f t="shared" si="318"/>
        <v>175076.23676807035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2.1701655563484473E-5</v>
      </c>
      <c r="AL1344" s="17">
        <f t="shared" si="313"/>
        <v>1.2395546057020532E-10</v>
      </c>
      <c r="AQ1344">
        <f t="shared" si="320"/>
        <v>1.2395546057020532E-10</v>
      </c>
    </row>
    <row r="1345" spans="1:43" x14ac:dyDescent="0.2">
      <c r="A1345">
        <f>front!A1345</f>
        <v>804.64</v>
      </c>
      <c r="B1345" s="1">
        <f t="shared" si="319"/>
        <v>0.43999999999994088</v>
      </c>
      <c r="C1345">
        <f>front!D1345-front!B1345</f>
        <v>50194.3</v>
      </c>
      <c r="D1345" s="2">
        <f>front!E1345-front!C1345</f>
        <v>52791.9</v>
      </c>
      <c r="E1345" s="2">
        <f>IF(front!F1345-front!C1345&gt;0,front!F1345-front!C1345,0)</f>
        <v>52791.9</v>
      </c>
      <c r="F1345" s="2">
        <f>front!I1345-front!H1345</f>
        <v>5509.9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52698.862171671906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55571.886323019731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55571.886323019731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5498.7065169890193</v>
      </c>
      <c r="M1345" s="4"/>
      <c r="N1345" s="4"/>
      <c r="O1345" s="4">
        <f t="shared" si="314"/>
        <v>175662.87390557301</v>
      </c>
      <c r="P1345" s="4">
        <f t="shared" si="315"/>
        <v>18523.962107673244</v>
      </c>
      <c r="Q1345" s="4">
        <f t="shared" si="315"/>
        <v>18523.962107673244</v>
      </c>
      <c r="R1345" s="4">
        <f t="shared" si="316"/>
        <v>1832.9021723296732</v>
      </c>
      <c r="S1345" s="4"/>
      <c r="T1345" s="4"/>
      <c r="U1345" s="4">
        <f t="shared" si="317"/>
        <v>1</v>
      </c>
      <c r="V1345" s="4"/>
      <c r="W1345" s="4"/>
      <c r="X1345">
        <f>IF(front!E1345&gt;$X$2,O1345,P1345)</f>
        <v>175662.87390557301</v>
      </c>
      <c r="Y1345">
        <f t="shared" si="321"/>
        <v>175083.75224347011</v>
      </c>
      <c r="Z1345">
        <f>SUMPRODUCT($B$7:$B$456,Y$7:Y$456,EXP(constants!$B$32+constants!$A$32*ABS($A$7:$A$456-$A1345)))</f>
        <v>6.1094619967703216E-9</v>
      </c>
      <c r="AA1345">
        <f t="shared" si="312"/>
        <v>175083.752243464</v>
      </c>
      <c r="AB1345">
        <f t="shared" si="318"/>
        <v>175076.23676807049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2.1709549971491347E-5</v>
      </c>
      <c r="AL1345" s="17">
        <f t="shared" si="313"/>
        <v>1.2400055182960516E-10</v>
      </c>
      <c r="AQ1345">
        <f t="shared" si="320"/>
        <v>1.2400055182960516E-10</v>
      </c>
    </row>
    <row r="1346" spans="1:43" x14ac:dyDescent="0.2">
      <c r="A1346">
        <f>front!A1346</f>
        <v>805.09</v>
      </c>
      <c r="B1346" s="1">
        <f t="shared" si="319"/>
        <v>0.45000000000004547</v>
      </c>
      <c r="C1346">
        <f>front!D1346-front!B1346</f>
        <v>49488</v>
      </c>
      <c r="D1346" s="2">
        <f>front!E1346-front!C1346</f>
        <v>51619.9</v>
      </c>
      <c r="E1346" s="2">
        <f>IF(front!F1346-front!C1346&gt;0,front!F1346-front!C1346,0)</f>
        <v>51619.9</v>
      </c>
      <c r="F1346" s="2">
        <f>front!I1346-front!H1346</f>
        <v>5231.3000000000011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51918.494078816118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54275.005859781617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54275.005859781617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5220.4122975416203</v>
      </c>
      <c r="M1346" s="4"/>
      <c r="N1346" s="4"/>
      <c r="O1346" s="4">
        <f t="shared" si="314"/>
        <v>173061.64692938706</v>
      </c>
      <c r="P1346" s="4">
        <f t="shared" si="315"/>
        <v>18091.668619927204</v>
      </c>
      <c r="Q1346" s="4">
        <f t="shared" si="315"/>
        <v>18091.668619927204</v>
      </c>
      <c r="R1346" s="4">
        <f t="shared" si="316"/>
        <v>1740.1374325138734</v>
      </c>
      <c r="S1346" s="4"/>
      <c r="T1346" s="4"/>
      <c r="U1346" s="4">
        <f t="shared" si="317"/>
        <v>1</v>
      </c>
      <c r="V1346" s="4"/>
      <c r="W1346" s="4"/>
      <c r="X1346">
        <f>IF(front!E1346&gt;$X$2,O1346,P1346)</f>
        <v>173061.64692938706</v>
      </c>
      <c r="Y1346">
        <f t="shared" si="321"/>
        <v>172482.52526728416</v>
      </c>
      <c r="Z1346">
        <f>SUMPRODUCT($B$7:$B$456,Y$7:Y$456,EXP(constants!$B$32+constants!$A$32*ABS($A$7:$A$456-$A1346)))</f>
        <v>5.9550685638684512E-9</v>
      </c>
      <c r="AA1346">
        <f t="shared" si="312"/>
        <v>172482.52526727819</v>
      </c>
      <c r="AB1346">
        <f t="shared" si="318"/>
        <v>172475.00979188469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2.1717581043633386E-5</v>
      </c>
      <c r="AL1346" s="17">
        <f t="shared" si="313"/>
        <v>1.2591726227375604E-10</v>
      </c>
      <c r="AQ1346">
        <f t="shared" si="320"/>
        <v>1.2591726227375604E-10</v>
      </c>
    </row>
    <row r="1347" spans="1:43" x14ac:dyDescent="0.2">
      <c r="A1347">
        <f>front!A1347</f>
        <v>805.53</v>
      </c>
      <c r="B1347" s="1">
        <f t="shared" si="319"/>
        <v>0.43999999999994088</v>
      </c>
      <c r="C1347">
        <f>front!D1347-front!B1347</f>
        <v>49488</v>
      </c>
      <c r="D1347" s="2">
        <f>front!E1347-front!C1347</f>
        <v>51619.9</v>
      </c>
      <c r="E1347" s="2">
        <f>IF(front!F1347-front!C1347&gt;0,front!F1347-front!C1347,0)</f>
        <v>51619.9</v>
      </c>
      <c r="F1347" s="2">
        <f>front!I1347-front!H1347</f>
        <v>5231.3000000000011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51918.494078816118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54275.005859781617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54275.005859781617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5220.4122975416203</v>
      </c>
      <c r="M1347" s="4"/>
      <c r="N1347" s="4"/>
      <c r="O1347" s="4">
        <f t="shared" si="314"/>
        <v>173061.64692938706</v>
      </c>
      <c r="P1347" s="4">
        <f t="shared" si="315"/>
        <v>18091.668619927204</v>
      </c>
      <c r="Q1347" s="4">
        <f t="shared" si="315"/>
        <v>18091.668619927204</v>
      </c>
      <c r="R1347" s="4">
        <f t="shared" si="316"/>
        <v>1740.1374325138734</v>
      </c>
      <c r="S1347" s="4"/>
      <c r="T1347" s="4"/>
      <c r="U1347" s="4">
        <f t="shared" si="317"/>
        <v>1</v>
      </c>
      <c r="V1347" s="4"/>
      <c r="W1347" s="4"/>
      <c r="X1347">
        <f>IF(front!E1347&gt;$X$2,O1347,P1347)</f>
        <v>173061.64692938706</v>
      </c>
      <c r="Y1347">
        <f t="shared" si="321"/>
        <v>172482.52526728416</v>
      </c>
      <c r="Z1347">
        <f>SUMPRODUCT($B$7:$B$456,Y$7:Y$456,EXP(constants!$B$32+constants!$A$32*ABS($A$7:$A$456-$A1347)))</f>
        <v>5.8078794206805371E-9</v>
      </c>
      <c r="AA1347">
        <f t="shared" si="312"/>
        <v>172482.52526727834</v>
      </c>
      <c r="AB1347">
        <f t="shared" si="318"/>
        <v>172475.00979188483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2.1725391792406216E-5</v>
      </c>
      <c r="AL1347" s="17">
        <f t="shared" si="313"/>
        <v>1.2596254853744281E-10</v>
      </c>
      <c r="AQ1347">
        <f t="shared" si="320"/>
        <v>1.2596254853744281E-10</v>
      </c>
    </row>
    <row r="1348" spans="1:43" x14ac:dyDescent="0.2">
      <c r="A1348">
        <f>front!A1348</f>
        <v>805.97</v>
      </c>
      <c r="B1348" s="1">
        <f t="shared" si="319"/>
        <v>0.44000000000005457</v>
      </c>
      <c r="C1348">
        <f>front!D1348-front!B1348</f>
        <v>48275.700000000004</v>
      </c>
      <c r="D1348" s="2">
        <f>front!E1348-front!C1348</f>
        <v>51472.4</v>
      </c>
      <c r="E1348" s="2">
        <f>IF(front!F1348-front!C1348&gt;0,front!F1348-front!C1348,0)</f>
        <v>51472.4</v>
      </c>
      <c r="F1348" s="2">
        <f>front!I1348-front!H1348</f>
        <v>7985.4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50579.971090773775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54111.865266746798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54111.865266746798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7975.414758337748</v>
      </c>
      <c r="M1348" s="4"/>
      <c r="N1348" s="4"/>
      <c r="O1348" s="4">
        <f t="shared" si="314"/>
        <v>168599.90363591257</v>
      </c>
      <c r="P1348" s="4">
        <f t="shared" si="315"/>
        <v>18037.288422248934</v>
      </c>
      <c r="Q1348" s="4">
        <f t="shared" si="315"/>
        <v>18037.288422248934</v>
      </c>
      <c r="R1348" s="4">
        <f t="shared" si="316"/>
        <v>2658.4715861125828</v>
      </c>
      <c r="S1348" s="4"/>
      <c r="T1348" s="4"/>
      <c r="U1348" s="4">
        <f t="shared" si="317"/>
        <v>1</v>
      </c>
      <c r="V1348" s="4"/>
      <c r="W1348" s="4"/>
      <c r="X1348">
        <f>IF(front!E1348&gt;$X$2,O1348,P1348)</f>
        <v>168599.90363591257</v>
      </c>
      <c r="Y1348">
        <f t="shared" si="321"/>
        <v>168020.78197380967</v>
      </c>
      <c r="Z1348">
        <f>SUMPRODUCT($B$7:$B$456,Y$7:Y$456,EXP(constants!$B$32+constants!$A$32*ABS($A$7:$A$456-$A1348)))</f>
        <v>5.6643282950300895E-9</v>
      </c>
      <c r="AA1348">
        <f t="shared" si="312"/>
        <v>168020.781973804</v>
      </c>
      <c r="AB1348">
        <f t="shared" si="318"/>
        <v>168013.26649841049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2.1733161105726528E-5</v>
      </c>
      <c r="AL1348" s="17">
        <f t="shared" si="313"/>
        <v>1.2935383948345612E-10</v>
      </c>
      <c r="AQ1348">
        <f t="shared" si="320"/>
        <v>1.2935383948345612E-10</v>
      </c>
    </row>
    <row r="1349" spans="1:43" x14ac:dyDescent="0.2">
      <c r="A1349">
        <f>front!A1349</f>
        <v>806.41</v>
      </c>
      <c r="B1349" s="1">
        <f t="shared" si="319"/>
        <v>0.43999999999994088</v>
      </c>
      <c r="C1349">
        <f>front!D1349-front!B1349</f>
        <v>48275.700000000004</v>
      </c>
      <c r="D1349" s="2">
        <f>front!E1349-front!C1349</f>
        <v>51472.4</v>
      </c>
      <c r="E1349" s="2">
        <f>IF(front!F1349-front!C1349&gt;0,front!F1349-front!C1349,0)</f>
        <v>51472.4</v>
      </c>
      <c r="F1349" s="2">
        <f>front!I1349-front!H1349</f>
        <v>7985.4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50579.971090773775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54111.865266746798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54111.865266746798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7975.414758337748</v>
      </c>
      <c r="M1349" s="4"/>
      <c r="N1349" s="4"/>
      <c r="O1349" s="4">
        <f t="shared" si="314"/>
        <v>168599.90363591257</v>
      </c>
      <c r="P1349" s="4">
        <f t="shared" si="315"/>
        <v>18037.288422248934</v>
      </c>
      <c r="Q1349" s="4">
        <f t="shared" si="315"/>
        <v>18037.288422248934</v>
      </c>
      <c r="R1349" s="4">
        <f t="shared" si="316"/>
        <v>2658.4715861125828</v>
      </c>
      <c r="S1349" s="4"/>
      <c r="T1349" s="4"/>
      <c r="U1349" s="4">
        <f t="shared" si="317"/>
        <v>1</v>
      </c>
      <c r="V1349" s="4"/>
      <c r="W1349" s="4"/>
      <c r="X1349">
        <f>IF(front!E1349&gt;$X$2,O1349,P1349)</f>
        <v>168599.90363591257</v>
      </c>
      <c r="Y1349">
        <f t="shared" si="321"/>
        <v>168020.78197380967</v>
      </c>
      <c r="Z1349">
        <f>SUMPRODUCT($B$7:$B$456,Y$7:Y$456,EXP(constants!$B$32+constants!$A$32*ABS($A$7:$A$456-$A1349)))</f>
        <v>5.5243252674345584E-9</v>
      </c>
      <c r="AA1349">
        <f t="shared" si="312"/>
        <v>168020.78197380414</v>
      </c>
      <c r="AB1349">
        <f t="shared" si="318"/>
        <v>168013.26649841064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2.1740888933041768E-5</v>
      </c>
      <c r="AL1349" s="17">
        <f t="shared" si="313"/>
        <v>1.2939983482344492E-10</v>
      </c>
      <c r="AQ1349">
        <f t="shared" si="320"/>
        <v>1.2939983482344492E-10</v>
      </c>
    </row>
    <row r="1350" spans="1:43" x14ac:dyDescent="0.2">
      <c r="A1350">
        <f>front!A1350</f>
        <v>806.85</v>
      </c>
      <c r="B1350" s="1">
        <f t="shared" si="319"/>
        <v>0.44000000000005457</v>
      </c>
      <c r="C1350">
        <f>front!D1350-front!B1350</f>
        <v>47510.400000000001</v>
      </c>
      <c r="D1350" s="2">
        <f>front!E1350-front!C1350</f>
        <v>51292.4</v>
      </c>
      <c r="E1350" s="2">
        <f>IF(front!F1350-front!C1350&gt;0,front!F1350-front!C1350,0)</f>
        <v>51292.4</v>
      </c>
      <c r="F1350" s="2">
        <f>front!I1350-front!H1350</f>
        <v>9077.0999999999985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49735.687797160426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53912.799200630005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53912.799200630005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9070.7855267007326</v>
      </c>
      <c r="M1350" s="4"/>
      <c r="N1350" s="4"/>
      <c r="O1350" s="4">
        <f t="shared" si="314"/>
        <v>165785.62599053475</v>
      </c>
      <c r="P1350" s="4">
        <f t="shared" si="315"/>
        <v>17970.933066876667</v>
      </c>
      <c r="Q1350" s="4">
        <f t="shared" si="315"/>
        <v>17970.933066876667</v>
      </c>
      <c r="R1350" s="4">
        <f t="shared" si="316"/>
        <v>3023.5951755669112</v>
      </c>
      <c r="S1350" s="4"/>
      <c r="T1350" s="4"/>
      <c r="U1350" s="4">
        <f t="shared" si="317"/>
        <v>1</v>
      </c>
      <c r="V1350" s="4"/>
      <c r="W1350" s="4"/>
      <c r="X1350">
        <f>IF(front!E1350&gt;$X$2,O1350,P1350)</f>
        <v>165785.62599053475</v>
      </c>
      <c r="Y1350">
        <f t="shared" si="321"/>
        <v>165206.50432843185</v>
      </c>
      <c r="Z1350">
        <f>SUMPRODUCT($B$7:$B$456,Y$7:Y$456,EXP(constants!$B$32+constants!$A$32*ABS($A$7:$A$456-$A1350)))</f>
        <v>5.387782640916581E-9</v>
      </c>
      <c r="AA1350">
        <f t="shared" si="312"/>
        <v>165206.50432842647</v>
      </c>
      <c r="AB1350">
        <f t="shared" si="318"/>
        <v>165198.98885303296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2.1748575223563147E-5</v>
      </c>
      <c r="AL1350" s="17">
        <f t="shared" si="313"/>
        <v>1.3165077688769313E-10</v>
      </c>
      <c r="AQ1350">
        <f t="shared" si="320"/>
        <v>1.3165077688769313E-10</v>
      </c>
    </row>
    <row r="1351" spans="1:43" x14ac:dyDescent="0.2">
      <c r="A1351">
        <f>front!A1351</f>
        <v>807.29</v>
      </c>
      <c r="B1351" s="1">
        <f t="shared" si="319"/>
        <v>0.43999999999994088</v>
      </c>
      <c r="C1351">
        <f>front!D1351-front!B1351</f>
        <v>47510.400000000001</v>
      </c>
      <c r="D1351" s="2">
        <f>front!E1351-front!C1351</f>
        <v>51292.4</v>
      </c>
      <c r="E1351" s="2">
        <f>IF(front!F1351-front!C1351&gt;0,front!F1351-front!C1351,0)</f>
        <v>51292.4</v>
      </c>
      <c r="F1351" s="2">
        <f>front!I1351-front!H1351</f>
        <v>9077.0999999999985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49735.687797160426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53912.799200630005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53912.799200630005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9070.7855267007326</v>
      </c>
      <c r="M1351" s="4"/>
      <c r="N1351" s="4"/>
      <c r="O1351" s="4">
        <f t="shared" si="314"/>
        <v>165785.62599053475</v>
      </c>
      <c r="P1351" s="4">
        <f t="shared" si="315"/>
        <v>17970.933066876667</v>
      </c>
      <c r="Q1351" s="4">
        <f t="shared" si="315"/>
        <v>17970.933066876667</v>
      </c>
      <c r="R1351" s="4">
        <f t="shared" si="316"/>
        <v>3023.5951755669112</v>
      </c>
      <c r="S1351" s="4"/>
      <c r="T1351" s="4"/>
      <c r="U1351" s="4">
        <f t="shared" si="317"/>
        <v>1</v>
      </c>
      <c r="V1351" s="4"/>
      <c r="W1351" s="4"/>
      <c r="X1351">
        <f>IF(front!E1351&gt;$X$2,O1351,P1351)</f>
        <v>165785.62599053475</v>
      </c>
      <c r="Y1351">
        <f t="shared" si="321"/>
        <v>165206.50432843185</v>
      </c>
      <c r="Z1351">
        <f>SUMPRODUCT($B$7:$B$456,Y$7:Y$456,EXP(constants!$B$32+constants!$A$32*ABS($A$7:$A$456-$A1351)))</f>
        <v>5.2546148860714376E-9</v>
      </c>
      <c r="AA1351">
        <f t="shared" ref="AA1351:AA1414" si="322">Y1351-Z1351</f>
        <v>165206.50432842658</v>
      </c>
      <c r="AB1351">
        <f t="shared" si="318"/>
        <v>165198.98885303308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2.1756219926263883E-5</v>
      </c>
      <c r="AL1351" s="17">
        <f t="shared" ref="AL1351:AL1414" si="323">IF(AB1351=0,0,AI1351/AB1351)</f>
        <v>1.31697052611012E-10</v>
      </c>
      <c r="AQ1351">
        <f t="shared" si="320"/>
        <v>1.31697052611012E-10</v>
      </c>
    </row>
    <row r="1352" spans="1:43" x14ac:dyDescent="0.2">
      <c r="A1352">
        <f>front!A1352</f>
        <v>807.74</v>
      </c>
      <c r="B1352" s="1">
        <f t="shared" si="319"/>
        <v>0.45000000000004547</v>
      </c>
      <c r="C1352">
        <f>front!D1352-front!B1352</f>
        <v>47757.7</v>
      </c>
      <c r="D1352" s="2">
        <f>front!E1352-front!C1352</f>
        <v>52670.5</v>
      </c>
      <c r="E1352" s="2">
        <f>IF(front!F1352-front!C1352&gt;0,front!F1352-front!C1352,0)</f>
        <v>52670.5</v>
      </c>
      <c r="F1352" s="2">
        <f>front!I1352-front!H1352</f>
        <v>6510.0999999999985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50008.444439397819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55437.495440094521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55437.495440094521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6498.4313885029287</v>
      </c>
      <c r="M1352" s="4"/>
      <c r="N1352" s="4"/>
      <c r="O1352" s="4">
        <f t="shared" ref="O1352:O1415" si="324">I1352*1000/O$4</f>
        <v>166694.81479799273</v>
      </c>
      <c r="P1352" s="4">
        <f t="shared" ref="P1352:Q1415" si="325">J1352*1000/P$4</f>
        <v>18479.165146698175</v>
      </c>
      <c r="Q1352" s="4">
        <f t="shared" si="325"/>
        <v>18479.165146698175</v>
      </c>
      <c r="R1352" s="4">
        <f t="shared" ref="R1352:R1415" si="326">L1352*1000/R$4</f>
        <v>2166.1437961676429</v>
      </c>
      <c r="S1352" s="4"/>
      <c r="T1352" s="4"/>
      <c r="U1352" s="4">
        <f t="shared" ref="U1352:U1415" si="327">Q1352/P1352</f>
        <v>1</v>
      </c>
      <c r="V1352" s="4"/>
      <c r="W1352" s="4"/>
      <c r="X1352">
        <f>IF(front!E1352&gt;$X$2,O1352,P1352)</f>
        <v>166694.81479799273</v>
      </c>
      <c r="Y1352">
        <f t="shared" si="321"/>
        <v>166115.69313588983</v>
      </c>
      <c r="Z1352">
        <f>SUMPRODUCT($B$7:$B$456,Y$7:Y$456,EXP(constants!$B$32+constants!$A$32*ABS($A$7:$A$456-$A1352)))</f>
        <v>5.1218244650381756E-9</v>
      </c>
      <c r="AA1352">
        <f t="shared" si="322"/>
        <v>166115.69313588471</v>
      </c>
      <c r="AB1352">
        <f t="shared" ref="AB1352:AB1415" si="328">IF((AA1352-$AA$3)&gt;0,AA1352-$AA$3,0)</f>
        <v>166108.1776604912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2.1763995302425877E-5</v>
      </c>
      <c r="AL1352" s="17">
        <f t="shared" si="323"/>
        <v>1.310230213163216E-10</v>
      </c>
      <c r="AQ1352">
        <f t="shared" si="320"/>
        <v>1.310230213163216E-10</v>
      </c>
    </row>
    <row r="1353" spans="1:43" x14ac:dyDescent="0.2">
      <c r="A1353">
        <f>front!A1353</f>
        <v>808.18</v>
      </c>
      <c r="B1353" s="1">
        <f t="shared" ref="B1353:B1416" si="329">A1353-A1352</f>
        <v>0.43999999999994088</v>
      </c>
      <c r="C1353">
        <f>front!D1353-front!B1353</f>
        <v>47757.7</v>
      </c>
      <c r="D1353" s="2">
        <f>front!E1353-front!C1353</f>
        <v>52670.5</v>
      </c>
      <c r="E1353" s="2">
        <f>IF(front!F1353-front!C1353&gt;0,front!F1353-front!C1353,0)</f>
        <v>52670.5</v>
      </c>
      <c r="F1353" s="2">
        <f>front!I1353-front!H1353</f>
        <v>6510.0999999999985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50008.444439397819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55437.495440094521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55437.495440094521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6498.4313885029287</v>
      </c>
      <c r="M1353" s="4"/>
      <c r="N1353" s="4"/>
      <c r="O1353" s="4">
        <f t="shared" si="324"/>
        <v>166694.81479799273</v>
      </c>
      <c r="P1353" s="4">
        <f t="shared" si="325"/>
        <v>18479.165146698175</v>
      </c>
      <c r="Q1353" s="4">
        <f t="shared" si="325"/>
        <v>18479.165146698175</v>
      </c>
      <c r="R1353" s="4">
        <f t="shared" si="326"/>
        <v>2166.1437961676429</v>
      </c>
      <c r="S1353" s="4"/>
      <c r="T1353" s="4"/>
      <c r="U1353" s="4">
        <f t="shared" si="327"/>
        <v>1</v>
      </c>
      <c r="V1353" s="4"/>
      <c r="W1353" s="4"/>
      <c r="X1353">
        <f>IF(front!E1353&gt;$X$2,O1353,P1353)</f>
        <v>166694.81479799273</v>
      </c>
      <c r="Y1353">
        <f t="shared" si="321"/>
        <v>166115.69313588983</v>
      </c>
      <c r="Z1353">
        <f>SUMPRODUCT($B$7:$B$456,Y$7:Y$456,EXP(constants!$B$32+constants!$A$32*ABS($A$7:$A$456-$A1353)))</f>
        <v>4.9952302963090523E-9</v>
      </c>
      <c r="AA1353">
        <f t="shared" si="322"/>
        <v>166115.69313588482</v>
      </c>
      <c r="AB1353">
        <f t="shared" si="328"/>
        <v>166108.17766049132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2.1771555727275201E-5</v>
      </c>
      <c r="AL1353" s="17">
        <f t="shared" si="323"/>
        <v>1.3106853638340496E-10</v>
      </c>
      <c r="AQ1353">
        <f t="shared" si="320"/>
        <v>1.3106853638340496E-10</v>
      </c>
    </row>
    <row r="1354" spans="1:43" x14ac:dyDescent="0.2">
      <c r="A1354">
        <f>front!A1354</f>
        <v>808.62</v>
      </c>
      <c r="B1354" s="1">
        <f t="shared" si="329"/>
        <v>0.44000000000005457</v>
      </c>
      <c r="C1354">
        <f>front!D1354-front!B1354</f>
        <v>48270.95</v>
      </c>
      <c r="D1354" s="2">
        <f>front!E1354-front!C1354</f>
        <v>52458.3</v>
      </c>
      <c r="E1354" s="2">
        <f>IF(front!F1354-front!C1354&gt;0,front!F1354-front!C1354,0)</f>
        <v>52458.3</v>
      </c>
      <c r="F1354" s="2">
        <f>front!I1354-front!H1354</f>
        <v>7200.5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50574.729061276987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55202.62145138342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55202.62145138342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7189.2100070856877</v>
      </c>
      <c r="M1354" s="4"/>
      <c r="N1354" s="4"/>
      <c r="O1354" s="4">
        <f t="shared" si="324"/>
        <v>168582.43020425661</v>
      </c>
      <c r="P1354" s="4">
        <f t="shared" si="325"/>
        <v>18400.873817127806</v>
      </c>
      <c r="Q1354" s="4">
        <f t="shared" si="325"/>
        <v>18400.873817127806</v>
      </c>
      <c r="R1354" s="4">
        <f t="shared" si="326"/>
        <v>2396.4033356952291</v>
      </c>
      <c r="S1354" s="4"/>
      <c r="T1354" s="4"/>
      <c r="U1354" s="4">
        <f t="shared" si="327"/>
        <v>1</v>
      </c>
      <c r="V1354" s="4"/>
      <c r="W1354" s="4"/>
      <c r="X1354">
        <f>IF(front!E1354&gt;$X$2,O1354,P1354)</f>
        <v>168582.43020425661</v>
      </c>
      <c r="Y1354">
        <f t="shared" si="321"/>
        <v>168003.30854215371</v>
      </c>
      <c r="Z1354">
        <f>SUMPRODUCT($B$7:$B$456,Y$7:Y$456,EXP(constants!$B$32+constants!$A$32*ABS($A$7:$A$456-$A1354)))</f>
        <v>4.871765107041337E-9</v>
      </c>
      <c r="AA1354">
        <f t="shared" si="322"/>
        <v>168003.30854214885</v>
      </c>
      <c r="AB1354">
        <f t="shared" si="328"/>
        <v>167995.79306675534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2.1779074408568624E-5</v>
      </c>
      <c r="AL1354" s="17">
        <f t="shared" si="323"/>
        <v>1.2964059403508052E-10</v>
      </c>
      <c r="AQ1354">
        <f t="shared" si="320"/>
        <v>1.2964059403508052E-10</v>
      </c>
    </row>
    <row r="1355" spans="1:43" x14ac:dyDescent="0.2">
      <c r="A1355">
        <f>front!A1355</f>
        <v>809.06</v>
      </c>
      <c r="B1355" s="1">
        <f t="shared" si="329"/>
        <v>0.43999999999994088</v>
      </c>
      <c r="C1355">
        <f>front!D1355-front!B1355</f>
        <v>48270.95</v>
      </c>
      <c r="D1355" s="2">
        <f>front!E1355-front!C1355</f>
        <v>52458.3</v>
      </c>
      <c r="E1355" s="2">
        <f>IF(front!F1355-front!C1355&gt;0,front!F1355-front!C1355,0)</f>
        <v>52458.3</v>
      </c>
      <c r="F1355" s="2">
        <f>front!I1355-front!H1355</f>
        <v>7200.5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50574.729061276987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55202.62145138342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55202.62145138342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7189.2100070856877</v>
      </c>
      <c r="M1355" s="4"/>
      <c r="N1355" s="4"/>
      <c r="O1355" s="4">
        <f t="shared" si="324"/>
        <v>168582.43020425661</v>
      </c>
      <c r="P1355" s="4">
        <f t="shared" si="325"/>
        <v>18400.873817127806</v>
      </c>
      <c r="Q1355" s="4">
        <f t="shared" si="325"/>
        <v>18400.873817127806</v>
      </c>
      <c r="R1355" s="4">
        <f t="shared" si="326"/>
        <v>2396.4033356952291</v>
      </c>
      <c r="S1355" s="4"/>
      <c r="T1355" s="4"/>
      <c r="U1355" s="4">
        <f t="shared" si="327"/>
        <v>1</v>
      </c>
      <c r="V1355" s="4"/>
      <c r="W1355" s="4"/>
      <c r="X1355">
        <f>IF(front!E1355&gt;$X$2,O1355,P1355)</f>
        <v>168582.43020425661</v>
      </c>
      <c r="Y1355">
        <f t="shared" si="321"/>
        <v>168003.30854215371</v>
      </c>
      <c r="Z1355">
        <f>SUMPRODUCT($B$7:$B$456,Y$7:Y$456,EXP(constants!$B$32+constants!$A$32*ABS($A$7:$A$456-$A1355)))</f>
        <v>4.7513515594511484E-9</v>
      </c>
      <c r="AA1355">
        <f t="shared" si="322"/>
        <v>168003.30854214897</v>
      </c>
      <c r="AB1355">
        <f t="shared" si="328"/>
        <v>167995.79306675546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2.1786551294324022E-5</v>
      </c>
      <c r="AL1355" s="17">
        <f t="shared" si="323"/>
        <v>1.2968510042193041E-10</v>
      </c>
      <c r="AQ1355">
        <f t="shared" si="320"/>
        <v>1.2968510042193041E-10</v>
      </c>
    </row>
    <row r="1356" spans="1:43" x14ac:dyDescent="0.2">
      <c r="A1356">
        <f>front!A1356</f>
        <v>809.5</v>
      </c>
      <c r="B1356" s="1">
        <f t="shared" si="329"/>
        <v>0.44000000000005457</v>
      </c>
      <c r="C1356">
        <f>front!D1356-front!B1356</f>
        <v>49100.2</v>
      </c>
      <c r="D1356" s="2">
        <f>front!E1356-front!C1356</f>
        <v>53093.8</v>
      </c>
      <c r="E1356" s="2">
        <f>IF(front!F1356-front!C1356&gt;0,front!F1356-front!C1356,0)</f>
        <v>53093.8</v>
      </c>
      <c r="F1356" s="2">
        <f>front!I1356-front!H1356</f>
        <v>6197.6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51490.184069401177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55906.157052650262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55906.157052650262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6185.9627957244893</v>
      </c>
      <c r="M1356" s="4"/>
      <c r="N1356" s="4"/>
      <c r="O1356" s="4">
        <f t="shared" si="324"/>
        <v>171633.94689800392</v>
      </c>
      <c r="P1356" s="4">
        <f t="shared" si="325"/>
        <v>18635.385684216755</v>
      </c>
      <c r="Q1356" s="4">
        <f t="shared" si="325"/>
        <v>18635.385684216755</v>
      </c>
      <c r="R1356" s="4">
        <f t="shared" si="326"/>
        <v>2061.9875985748299</v>
      </c>
      <c r="S1356" s="4"/>
      <c r="T1356" s="4"/>
      <c r="U1356" s="4">
        <f t="shared" si="327"/>
        <v>1</v>
      </c>
      <c r="V1356" s="4"/>
      <c r="W1356" s="4"/>
      <c r="X1356">
        <f>IF(front!E1356&gt;$X$2,O1356,P1356)</f>
        <v>171633.94689800392</v>
      </c>
      <c r="Y1356">
        <f t="shared" si="321"/>
        <v>171054.82523590102</v>
      </c>
      <c r="Z1356">
        <f>SUMPRODUCT($B$7:$B$456,Y$7:Y$456,EXP(constants!$B$32+constants!$A$32*ABS($A$7:$A$456-$A1356)))</f>
        <v>4.6339142272827917E-9</v>
      </c>
      <c r="AA1356">
        <f t="shared" si="322"/>
        <v>171054.82523589639</v>
      </c>
      <c r="AB1356">
        <f t="shared" si="328"/>
        <v>171047.30976050289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2.1793986332312875E-5</v>
      </c>
      <c r="AL1356" s="17">
        <f t="shared" si="323"/>
        <v>1.2741496117552735E-10</v>
      </c>
      <c r="AQ1356">
        <f t="shared" si="320"/>
        <v>1.2741496117552735E-10</v>
      </c>
    </row>
    <row r="1357" spans="1:43" x14ac:dyDescent="0.2">
      <c r="A1357">
        <f>front!A1357</f>
        <v>809.94</v>
      </c>
      <c r="B1357" s="1">
        <f t="shared" si="329"/>
        <v>0.44000000000005457</v>
      </c>
      <c r="C1357">
        <f>front!D1357-front!B1357</f>
        <v>49100.2</v>
      </c>
      <c r="D1357" s="2">
        <f>front!E1357-front!C1357</f>
        <v>53093.8</v>
      </c>
      <c r="E1357" s="2">
        <f>IF(front!F1357-front!C1357&gt;0,front!F1357-front!C1357,0)</f>
        <v>53093.8</v>
      </c>
      <c r="F1357" s="2">
        <f>front!I1357-front!H1357</f>
        <v>6197.6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51490.184069401177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55906.157052650262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55906.157052650262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6185.9627957244893</v>
      </c>
      <c r="M1357" s="4"/>
      <c r="N1357" s="4"/>
      <c r="O1357" s="4">
        <f t="shared" si="324"/>
        <v>171633.94689800392</v>
      </c>
      <c r="P1357" s="4">
        <f t="shared" si="325"/>
        <v>18635.385684216755</v>
      </c>
      <c r="Q1357" s="4">
        <f t="shared" si="325"/>
        <v>18635.385684216755</v>
      </c>
      <c r="R1357" s="4">
        <f t="shared" si="326"/>
        <v>2061.9875985748299</v>
      </c>
      <c r="S1357" s="4"/>
      <c r="T1357" s="4"/>
      <c r="U1357" s="4">
        <f t="shared" si="327"/>
        <v>1</v>
      </c>
      <c r="V1357" s="4"/>
      <c r="W1357" s="4"/>
      <c r="X1357">
        <f>IF(front!E1357&gt;$X$2,O1357,P1357)</f>
        <v>171633.94689800392</v>
      </c>
      <c r="Y1357">
        <f t="shared" si="321"/>
        <v>171054.82523590102</v>
      </c>
      <c r="Z1357">
        <f>SUMPRODUCT($B$7:$B$456,Y$7:Y$456,EXP(constants!$B$32+constants!$A$32*ABS($A$7:$A$456-$A1357)))</f>
        <v>4.519379548562461E-9</v>
      </c>
      <c r="AA1357">
        <f t="shared" si="322"/>
        <v>171054.82523589651</v>
      </c>
      <c r="AB1357">
        <f t="shared" si="328"/>
        <v>171047.30976050301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2.1801379470126024E-5</v>
      </c>
      <c r="AL1357" s="17">
        <f t="shared" si="323"/>
        <v>1.2745818394134277E-10</v>
      </c>
      <c r="AQ1357">
        <f t="shared" ref="AQ1357:AQ1420" si="330">AL1357</f>
        <v>1.2745818394134277E-10</v>
      </c>
    </row>
    <row r="1358" spans="1:43" x14ac:dyDescent="0.2">
      <c r="A1358">
        <f>front!A1358</f>
        <v>810.38</v>
      </c>
      <c r="B1358" s="1">
        <f t="shared" si="329"/>
        <v>0.43999999999994088</v>
      </c>
      <c r="C1358">
        <f>front!D1358-front!B1358</f>
        <v>49341.5</v>
      </c>
      <c r="D1358" s="2">
        <f>front!E1358-front!C1358</f>
        <v>52444.5</v>
      </c>
      <c r="E1358" s="2">
        <f>IF(front!F1358-front!C1358&gt;0,front!F1358-front!C1358,0)</f>
        <v>52444.5</v>
      </c>
      <c r="F1358" s="2">
        <f>front!I1358-front!H1358</f>
        <v>5259.3999999999978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51756.676794253552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55187.348306338426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55187.348306338426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5248.4785499632035</v>
      </c>
      <c r="M1358" s="4"/>
      <c r="N1358" s="4"/>
      <c r="O1358" s="4">
        <f t="shared" si="324"/>
        <v>172522.25598084516</v>
      </c>
      <c r="P1358" s="4">
        <f t="shared" si="325"/>
        <v>18395.782768779478</v>
      </c>
      <c r="Q1358" s="4">
        <f t="shared" si="325"/>
        <v>18395.782768779478</v>
      </c>
      <c r="R1358" s="4">
        <f t="shared" si="326"/>
        <v>1749.4928499877344</v>
      </c>
      <c r="S1358" s="4"/>
      <c r="T1358" s="4"/>
      <c r="U1358" s="4">
        <f t="shared" si="327"/>
        <v>1</v>
      </c>
      <c r="V1358" s="4"/>
      <c r="W1358" s="4"/>
      <c r="X1358">
        <f>IF(front!E1358&gt;$X$2,O1358,P1358)</f>
        <v>172522.25598084516</v>
      </c>
      <c r="Y1358">
        <f t="shared" si="321"/>
        <v>171943.13431874226</v>
      </c>
      <c r="Z1358">
        <f>SUMPRODUCT($B$7:$B$456,Y$7:Y$456,EXP(constants!$B$32+constants!$A$32*ABS($A$7:$A$456-$A1358)))</f>
        <v>4.4076757795194106E-9</v>
      </c>
      <c r="AA1358">
        <f t="shared" si="322"/>
        <v>171943.13431873787</v>
      </c>
      <c r="AB1358">
        <f t="shared" si="328"/>
        <v>171935.61884334436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2.1808730655112946E-5</v>
      </c>
      <c r="AL1358" s="17">
        <f t="shared" si="323"/>
        <v>1.2684242393650572E-10</v>
      </c>
      <c r="AQ1358">
        <f t="shared" si="330"/>
        <v>1.2684242393650572E-10</v>
      </c>
    </row>
    <row r="1359" spans="1:43" x14ac:dyDescent="0.2">
      <c r="A1359">
        <f>front!A1359</f>
        <v>810.82</v>
      </c>
      <c r="B1359" s="1">
        <f t="shared" si="329"/>
        <v>0.44000000000005457</v>
      </c>
      <c r="C1359">
        <f>front!D1359-front!B1359</f>
        <v>49341.5</v>
      </c>
      <c r="D1359" s="2">
        <f>front!E1359-front!C1359</f>
        <v>52444.5</v>
      </c>
      <c r="E1359" s="2">
        <f>IF(front!F1359-front!C1359&gt;0,front!F1359-front!C1359,0)</f>
        <v>52444.5</v>
      </c>
      <c r="F1359" s="2">
        <f>front!I1359-front!H1359</f>
        <v>5259.3999999999978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51756.676794253552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55187.348306338426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55187.348306338426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5248.4785499632035</v>
      </c>
      <c r="M1359" s="4"/>
      <c r="N1359" s="4"/>
      <c r="O1359" s="4">
        <f t="shared" si="324"/>
        <v>172522.25598084516</v>
      </c>
      <c r="P1359" s="4">
        <f t="shared" si="325"/>
        <v>18395.782768779478</v>
      </c>
      <c r="Q1359" s="4">
        <f t="shared" si="325"/>
        <v>18395.782768779478</v>
      </c>
      <c r="R1359" s="4">
        <f t="shared" si="326"/>
        <v>1749.4928499877344</v>
      </c>
      <c r="S1359" s="4"/>
      <c r="T1359" s="4"/>
      <c r="U1359" s="4">
        <f t="shared" si="327"/>
        <v>1</v>
      </c>
      <c r="V1359" s="4"/>
      <c r="W1359" s="4"/>
      <c r="X1359">
        <f>IF(front!E1359&gt;$X$2,O1359,P1359)</f>
        <v>172522.25598084516</v>
      </c>
      <c r="Y1359">
        <f t="shared" si="321"/>
        <v>171943.13431874226</v>
      </c>
      <c r="Z1359">
        <f>SUMPRODUCT($B$7:$B$456,Y$7:Y$456,EXP(constants!$B$32+constants!$A$32*ABS($A$7:$A$456-$A1359)))</f>
        <v>4.2987329496460397E-9</v>
      </c>
      <c r="AA1359">
        <f t="shared" si="322"/>
        <v>171943.13431873795</v>
      </c>
      <c r="AB1359">
        <f t="shared" si="328"/>
        <v>171935.61884334445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2.1816039834420826E-5</v>
      </c>
      <c r="AL1359" s="17">
        <f t="shared" si="323"/>
        <v>1.2688493507734458E-10</v>
      </c>
      <c r="AQ1359">
        <f t="shared" si="330"/>
        <v>1.2688493507734458E-10</v>
      </c>
    </row>
    <row r="1360" spans="1:43" x14ac:dyDescent="0.2">
      <c r="A1360">
        <f>front!A1360</f>
        <v>811.27</v>
      </c>
      <c r="B1360" s="1">
        <f t="shared" si="329"/>
        <v>0.44999999999993179</v>
      </c>
      <c r="C1360">
        <f>front!D1360-front!B1360</f>
        <v>49007.15</v>
      </c>
      <c r="D1360" s="2">
        <f>front!E1360-front!C1360</f>
        <v>50435.6</v>
      </c>
      <c r="E1360" s="2">
        <f>IF(front!F1360-front!C1360&gt;0,front!F1360-front!C1360,0)</f>
        <v>50435.6</v>
      </c>
      <c r="F1360" s="2">
        <f>front!I1360-front!H1360</f>
        <v>5235.0999999999985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51387.431699336092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52965.546852931926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52965.546852931926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5224.2076971593315</v>
      </c>
      <c r="M1360" s="4"/>
      <c r="N1360" s="4"/>
      <c r="O1360" s="4">
        <f t="shared" si="324"/>
        <v>171291.43899778696</v>
      </c>
      <c r="P1360" s="4">
        <f t="shared" si="325"/>
        <v>17655.182284310642</v>
      </c>
      <c r="Q1360" s="4">
        <f t="shared" si="325"/>
        <v>17655.182284310642</v>
      </c>
      <c r="R1360" s="4">
        <f t="shared" si="326"/>
        <v>1741.4025657197772</v>
      </c>
      <c r="S1360" s="4"/>
      <c r="T1360" s="4"/>
      <c r="U1360" s="4">
        <f t="shared" si="327"/>
        <v>1</v>
      </c>
      <c r="V1360" s="4"/>
      <c r="W1360" s="4"/>
      <c r="X1360">
        <f>IF(front!E1360&gt;$X$2,O1360,P1360)</f>
        <v>171291.43899778696</v>
      </c>
      <c r="Y1360">
        <f t="shared" si="321"/>
        <v>170712.31733568406</v>
      </c>
      <c r="Z1360">
        <f>SUMPRODUCT($B$7:$B$456,Y$7:Y$456,EXP(constants!$B$32+constants!$A$32*ABS($A$7:$A$456-$A1360)))</f>
        <v>4.1900988117178685E-9</v>
      </c>
      <c r="AA1360">
        <f t="shared" si="322"/>
        <v>170712.31733567987</v>
      </c>
      <c r="AB1360">
        <f t="shared" si="328"/>
        <v>170704.80186028636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2.1823471627629489E-5</v>
      </c>
      <c r="AL1360" s="17">
        <f t="shared" si="323"/>
        <v>1.2784333767887178E-10</v>
      </c>
      <c r="AQ1360">
        <f t="shared" si="330"/>
        <v>1.2784333767887178E-10</v>
      </c>
    </row>
    <row r="1361" spans="1:43" x14ac:dyDescent="0.2">
      <c r="A1361">
        <f>front!A1361</f>
        <v>811.71</v>
      </c>
      <c r="B1361" s="1">
        <f t="shared" si="329"/>
        <v>0.44000000000005457</v>
      </c>
      <c r="C1361">
        <f>front!D1361-front!B1361</f>
        <v>49007.15</v>
      </c>
      <c r="D1361" s="2">
        <f>front!E1361-front!C1361</f>
        <v>50435.6</v>
      </c>
      <c r="E1361" s="2">
        <f>IF(front!F1361-front!C1361&gt;0,front!F1361-front!C1361,0)</f>
        <v>50435.6</v>
      </c>
      <c r="F1361" s="2">
        <f>front!I1361-front!H1361</f>
        <v>5235.0999999999985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51387.431699336092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52965.546852931926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52965.546852931926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5224.2076971593315</v>
      </c>
      <c r="M1361" s="4"/>
      <c r="N1361" s="4"/>
      <c r="O1361" s="4">
        <f t="shared" si="324"/>
        <v>171291.43899778696</v>
      </c>
      <c r="P1361" s="4">
        <f t="shared" si="325"/>
        <v>17655.182284310642</v>
      </c>
      <c r="Q1361" s="4">
        <f t="shared" si="325"/>
        <v>17655.182284310642</v>
      </c>
      <c r="R1361" s="4">
        <f t="shared" si="326"/>
        <v>1741.4025657197772</v>
      </c>
      <c r="S1361" s="4"/>
      <c r="T1361" s="4"/>
      <c r="U1361" s="4">
        <f t="shared" si="327"/>
        <v>1</v>
      </c>
      <c r="V1361" s="4"/>
      <c r="W1361" s="4"/>
      <c r="X1361">
        <f>IF(front!E1361&gt;$X$2,O1361,P1361)</f>
        <v>171291.43899778696</v>
      </c>
      <c r="Y1361">
        <f t="shared" si="321"/>
        <v>170712.31733568406</v>
      </c>
      <c r="Z1361">
        <f>SUMPRODUCT($B$7:$B$456,Y$7:Y$456,EXP(constants!$B$32+constants!$A$32*ABS($A$7:$A$456-$A1361)))</f>
        <v>4.0865337482169087E-9</v>
      </c>
      <c r="AA1361">
        <f t="shared" si="322"/>
        <v>170712.31733567998</v>
      </c>
      <c r="AB1361">
        <f t="shared" si="328"/>
        <v>170704.80186028648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2.1830695678543986E-5</v>
      </c>
      <c r="AL1361" s="17">
        <f t="shared" si="323"/>
        <v>1.2788565664609331E-10</v>
      </c>
      <c r="AQ1361">
        <f t="shared" si="330"/>
        <v>1.2788565664609331E-10</v>
      </c>
    </row>
    <row r="1362" spans="1:43" x14ac:dyDescent="0.2">
      <c r="A1362">
        <f>front!A1362</f>
        <v>812.15</v>
      </c>
      <c r="B1362" s="1">
        <f t="shared" si="329"/>
        <v>0.43999999999994088</v>
      </c>
      <c r="C1362">
        <f>front!D1362-front!B1362</f>
        <v>48004.350000000006</v>
      </c>
      <c r="D1362" s="2">
        <f>front!E1362-front!C1362</f>
        <v>53090.9</v>
      </c>
      <c r="E1362" s="2">
        <f>IF(front!F1362-front!C1362&gt;0,front!F1362-front!C1362,0)</f>
        <v>53090.9</v>
      </c>
      <c r="F1362" s="2">
        <f>front!I1362-front!H1362</f>
        <v>4139.8999999999996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50280.548171383816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55902.945642787956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55902.945642787956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4130.7331360308071</v>
      </c>
      <c r="M1362" s="4"/>
      <c r="N1362" s="4"/>
      <c r="O1362" s="4">
        <f t="shared" si="324"/>
        <v>167601.82723794604</v>
      </c>
      <c r="P1362" s="4">
        <f t="shared" si="325"/>
        <v>18634.315214262653</v>
      </c>
      <c r="Q1362" s="4">
        <f t="shared" si="325"/>
        <v>18634.315214262653</v>
      </c>
      <c r="R1362" s="4">
        <f t="shared" si="326"/>
        <v>1376.9110453436024</v>
      </c>
      <c r="S1362" s="4"/>
      <c r="T1362" s="4"/>
      <c r="U1362" s="4">
        <f t="shared" si="327"/>
        <v>1</v>
      </c>
      <c r="V1362" s="4"/>
      <c r="W1362" s="4"/>
      <c r="X1362">
        <f>IF(front!E1362&gt;$X$2,O1362,P1362)</f>
        <v>167601.82723794604</v>
      </c>
      <c r="Y1362">
        <f t="shared" si="321"/>
        <v>167022.70557584314</v>
      </c>
      <c r="Z1362">
        <f>SUMPRODUCT($B$7:$B$456,Y$7:Y$456,EXP(constants!$B$32+constants!$A$32*ABS($A$7:$A$456-$A1362)))</f>
        <v>3.9855284626257345E-9</v>
      </c>
      <c r="AA1362">
        <f t="shared" si="322"/>
        <v>167022.70557583915</v>
      </c>
      <c r="AB1362">
        <f t="shared" si="328"/>
        <v>167015.19010044564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2.1837877562836734E-5</v>
      </c>
      <c r="AL1362" s="17">
        <f t="shared" si="323"/>
        <v>1.307538407117525E-10</v>
      </c>
      <c r="AQ1362">
        <f t="shared" si="330"/>
        <v>1.307538407117525E-10</v>
      </c>
    </row>
    <row r="1363" spans="1:43" x14ac:dyDescent="0.2">
      <c r="A1363">
        <f>front!A1363</f>
        <v>812.59</v>
      </c>
      <c r="B1363" s="1">
        <f t="shared" si="329"/>
        <v>0.44000000000005457</v>
      </c>
      <c r="C1363">
        <f>front!D1363-front!B1363</f>
        <v>48004.350000000006</v>
      </c>
      <c r="D1363" s="2">
        <f>front!E1363-front!C1363</f>
        <v>53090.9</v>
      </c>
      <c r="E1363" s="2">
        <f>IF(front!F1363-front!C1363&gt;0,front!F1363-front!C1363,0)</f>
        <v>53090.9</v>
      </c>
      <c r="F1363" s="2">
        <f>front!I1363-front!H1363</f>
        <v>4139.8999999999996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50280.548171383816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55902.945642787956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55902.945642787956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4130.7331360308071</v>
      </c>
      <c r="M1363" s="4"/>
      <c r="N1363" s="4"/>
      <c r="O1363" s="4">
        <f t="shared" si="324"/>
        <v>167601.82723794604</v>
      </c>
      <c r="P1363" s="4">
        <f t="shared" si="325"/>
        <v>18634.315214262653</v>
      </c>
      <c r="Q1363" s="4">
        <f t="shared" si="325"/>
        <v>18634.315214262653</v>
      </c>
      <c r="R1363" s="4">
        <f t="shared" si="326"/>
        <v>1376.9110453436024</v>
      </c>
      <c r="S1363" s="4"/>
      <c r="T1363" s="4"/>
      <c r="U1363" s="4">
        <f t="shared" si="327"/>
        <v>1</v>
      </c>
      <c r="V1363" s="4"/>
      <c r="W1363" s="4"/>
      <c r="X1363">
        <f>IF(front!E1363&gt;$X$2,O1363,P1363)</f>
        <v>167601.82723794604</v>
      </c>
      <c r="Y1363">
        <f t="shared" si="321"/>
        <v>167022.70557584314</v>
      </c>
      <c r="Z1363">
        <f>SUMPRODUCT($B$7:$B$456,Y$7:Y$456,EXP(constants!$B$32+constants!$A$32*ABS($A$7:$A$456-$A1363)))</f>
        <v>3.8870196858965523E-9</v>
      </c>
      <c r="AA1363">
        <f t="shared" si="322"/>
        <v>167022.70557583924</v>
      </c>
      <c r="AB1363">
        <f t="shared" si="328"/>
        <v>167015.19010044573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2.1845017226886633E-5</v>
      </c>
      <c r="AL1363" s="17">
        <f t="shared" si="323"/>
        <v>1.3079658930273752E-10</v>
      </c>
      <c r="AQ1363">
        <f t="shared" si="330"/>
        <v>1.3079658930273752E-10</v>
      </c>
    </row>
    <row r="1364" spans="1:43" x14ac:dyDescent="0.2">
      <c r="A1364">
        <f>front!A1364</f>
        <v>813.03</v>
      </c>
      <c r="B1364" s="1">
        <f t="shared" si="329"/>
        <v>0.43999999999994088</v>
      </c>
      <c r="C1364">
        <f>front!D1364-front!B1364</f>
        <v>47193.35</v>
      </c>
      <c r="D1364" s="2">
        <f>front!E1364-front!C1364</f>
        <v>51536.4</v>
      </c>
      <c r="E1364" s="2">
        <f>IF(front!F1364-front!C1364&gt;0,front!F1364-front!C1364,0)</f>
        <v>51536.4</v>
      </c>
      <c r="F1364" s="2">
        <f>front!I1364-front!H1364</f>
        <v>4693.3999999999996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49386.100273032986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54182.649789715506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54182.649789715506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4683.2697734969288</v>
      </c>
      <c r="M1364" s="4"/>
      <c r="N1364" s="4"/>
      <c r="O1364" s="4">
        <f t="shared" si="324"/>
        <v>164620.3342434433</v>
      </c>
      <c r="P1364" s="4">
        <f t="shared" si="325"/>
        <v>18060.883263238502</v>
      </c>
      <c r="Q1364" s="4">
        <f t="shared" si="325"/>
        <v>18060.883263238502</v>
      </c>
      <c r="R1364" s="4">
        <f t="shared" si="326"/>
        <v>1561.0899244989762</v>
      </c>
      <c r="S1364" s="4"/>
      <c r="T1364" s="4"/>
      <c r="U1364" s="4">
        <f t="shared" si="327"/>
        <v>1</v>
      </c>
      <c r="V1364" s="4"/>
      <c r="W1364" s="4"/>
      <c r="X1364">
        <f>IF(front!E1364&gt;$X$2,O1364,P1364)</f>
        <v>164620.3342434433</v>
      </c>
      <c r="Y1364">
        <f t="shared" si="321"/>
        <v>164041.2125813404</v>
      </c>
      <c r="Z1364">
        <f>SUMPRODUCT($B$7:$B$456,Y$7:Y$456,EXP(constants!$B$32+constants!$A$32*ABS($A$7:$A$456-$A1364)))</f>
        <v>3.7909457127784299E-9</v>
      </c>
      <c r="AA1364">
        <f t="shared" si="322"/>
        <v>164041.21258133661</v>
      </c>
      <c r="AB1364">
        <f t="shared" si="328"/>
        <v>164033.69710594311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2.1852114616882615E-5</v>
      </c>
      <c r="AL1364" s="17">
        <f t="shared" si="323"/>
        <v>1.3321722915730644E-10</v>
      </c>
      <c r="AQ1364">
        <f t="shared" si="330"/>
        <v>1.3321722915730644E-10</v>
      </c>
    </row>
    <row r="1365" spans="1:43" x14ac:dyDescent="0.2">
      <c r="A1365">
        <f>front!A1365</f>
        <v>813.47</v>
      </c>
      <c r="B1365" s="1">
        <f t="shared" si="329"/>
        <v>0.44000000000005457</v>
      </c>
      <c r="C1365">
        <f>front!D1365-front!B1365</f>
        <v>47193.35</v>
      </c>
      <c r="D1365" s="2">
        <f>front!E1365-front!C1365</f>
        <v>51536.4</v>
      </c>
      <c r="E1365" s="2">
        <f>IF(front!F1365-front!C1365&gt;0,front!F1365-front!C1365,0)</f>
        <v>51536.4</v>
      </c>
      <c r="F1365" s="2">
        <f>front!I1365-front!H1365</f>
        <v>4693.3999999999996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49386.100273032986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54182.649789715506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54182.649789715506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4683.2697734969288</v>
      </c>
      <c r="M1365" s="4"/>
      <c r="N1365" s="4"/>
      <c r="O1365" s="4">
        <f t="shared" si="324"/>
        <v>164620.3342434433</v>
      </c>
      <c r="P1365" s="4">
        <f t="shared" si="325"/>
        <v>18060.883263238502</v>
      </c>
      <c r="Q1365" s="4">
        <f t="shared" si="325"/>
        <v>18060.883263238502</v>
      </c>
      <c r="R1365" s="4">
        <f t="shared" si="326"/>
        <v>1561.0899244989762</v>
      </c>
      <c r="S1365" s="4"/>
      <c r="T1365" s="4"/>
      <c r="U1365" s="4">
        <f t="shared" si="327"/>
        <v>1</v>
      </c>
      <c r="V1365" s="4"/>
      <c r="W1365" s="4"/>
      <c r="X1365">
        <f>IF(front!E1365&gt;$X$2,O1365,P1365)</f>
        <v>164620.3342434433</v>
      </c>
      <c r="Y1365">
        <f t="shared" si="321"/>
        <v>164041.2125813404</v>
      </c>
      <c r="Z1365">
        <f>SUMPRODUCT($B$7:$B$456,Y$7:Y$456,EXP(constants!$B$32+constants!$A$32*ABS($A$7:$A$456-$A1365)))</f>
        <v>3.6972463631653304E-9</v>
      </c>
      <c r="AA1365">
        <f t="shared" si="322"/>
        <v>164041.2125813367</v>
      </c>
      <c r="AB1365">
        <f t="shared" si="328"/>
        <v>164033.6971059432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2.1859169678855983E-5</v>
      </c>
      <c r="AL1365" s="17">
        <f t="shared" si="323"/>
        <v>1.3326023899063841E-10</v>
      </c>
      <c r="AQ1365">
        <f t="shared" si="330"/>
        <v>1.3326023899063841E-10</v>
      </c>
    </row>
    <row r="1366" spans="1:43" x14ac:dyDescent="0.2">
      <c r="A1366">
        <f>front!A1366</f>
        <v>813.91</v>
      </c>
      <c r="B1366" s="1">
        <f t="shared" si="329"/>
        <v>0.43999999999994088</v>
      </c>
      <c r="C1366">
        <f>front!D1366-front!B1366</f>
        <v>46759.65</v>
      </c>
      <c r="D1366" s="2">
        <f>front!E1366-front!C1366</f>
        <v>52581.599999999999</v>
      </c>
      <c r="E1366" s="2">
        <f>IF(front!F1366-front!C1366&gt;0,front!F1366-front!C1366,0)</f>
        <v>52581.599999999999</v>
      </c>
      <c r="F1366" s="2">
        <f>front!I1366-front!H1366</f>
        <v>7497.2999999999993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48908.083403811186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55339.091262788737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55339.091262788737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7486.3854285500565</v>
      </c>
      <c r="M1366" s="4"/>
      <c r="N1366" s="4"/>
      <c r="O1366" s="4">
        <f t="shared" si="324"/>
        <v>163026.94467937062</v>
      </c>
      <c r="P1366" s="4">
        <f t="shared" si="325"/>
        <v>18446.363754262911</v>
      </c>
      <c r="Q1366" s="4">
        <f t="shared" si="325"/>
        <v>18446.363754262911</v>
      </c>
      <c r="R1366" s="4">
        <f t="shared" si="326"/>
        <v>2495.4618095166852</v>
      </c>
      <c r="S1366" s="4"/>
      <c r="T1366" s="4"/>
      <c r="U1366" s="4">
        <f t="shared" si="327"/>
        <v>1</v>
      </c>
      <c r="V1366" s="4"/>
      <c r="W1366" s="4"/>
      <c r="X1366">
        <f>IF(front!E1366&gt;$X$2,O1366,P1366)</f>
        <v>163026.94467937062</v>
      </c>
      <c r="Y1366">
        <f t="shared" si="321"/>
        <v>162447.82301726771</v>
      </c>
      <c r="Z1366">
        <f>SUMPRODUCT($B$7:$B$456,Y$7:Y$456,EXP(constants!$B$32+constants!$A$32*ABS($A$7:$A$456-$A1366)))</f>
        <v>3.6058629443998829E-9</v>
      </c>
      <c r="AA1366">
        <f t="shared" si="322"/>
        <v>162447.82301726411</v>
      </c>
      <c r="AB1366">
        <f t="shared" si="328"/>
        <v>162440.3075418706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2.1866182358659342E-5</v>
      </c>
      <c r="AL1366" s="17">
        <f t="shared" si="323"/>
        <v>1.3461056981207154E-10</v>
      </c>
      <c r="AQ1366">
        <f t="shared" si="330"/>
        <v>1.3461056981207154E-10</v>
      </c>
    </row>
    <row r="1367" spans="1:43" x14ac:dyDescent="0.2">
      <c r="A1367">
        <f>front!A1367</f>
        <v>814.35</v>
      </c>
      <c r="B1367" s="1">
        <f t="shared" si="329"/>
        <v>0.44000000000005457</v>
      </c>
      <c r="C1367">
        <f>front!D1367-front!B1367</f>
        <v>46759.65</v>
      </c>
      <c r="D1367" s="2">
        <f>front!E1367-front!C1367</f>
        <v>52581.599999999999</v>
      </c>
      <c r="E1367" s="2">
        <f>IF(front!F1367-front!C1367&gt;0,front!F1367-front!C1367,0)</f>
        <v>52581.599999999999</v>
      </c>
      <c r="F1367" s="2">
        <f>front!I1367-front!H1367</f>
        <v>7497.2999999999993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48908.083403811186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55339.091262788737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55339.091262788737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7486.3854285500565</v>
      </c>
      <c r="M1367" s="4"/>
      <c r="N1367" s="4"/>
      <c r="O1367" s="4">
        <f t="shared" si="324"/>
        <v>163026.94467937062</v>
      </c>
      <c r="P1367" s="4">
        <f t="shared" si="325"/>
        <v>18446.363754262911</v>
      </c>
      <c r="Q1367" s="4">
        <f t="shared" si="325"/>
        <v>18446.363754262911</v>
      </c>
      <c r="R1367" s="4">
        <f t="shared" si="326"/>
        <v>2495.4618095166852</v>
      </c>
      <c r="S1367" s="4"/>
      <c r="T1367" s="4"/>
      <c r="U1367" s="4">
        <f t="shared" si="327"/>
        <v>1</v>
      </c>
      <c r="V1367" s="4"/>
      <c r="W1367" s="4"/>
      <c r="X1367">
        <f>IF(front!E1367&gt;$X$2,O1367,P1367)</f>
        <v>163026.94467937062</v>
      </c>
      <c r="Y1367">
        <f t="shared" si="321"/>
        <v>162447.82301726771</v>
      </c>
      <c r="Z1367">
        <f>SUMPRODUCT($B$7:$B$456,Y$7:Y$456,EXP(constants!$B$32+constants!$A$32*ABS($A$7:$A$456-$A1367)))</f>
        <v>3.5167382145085029E-9</v>
      </c>
      <c r="AA1367">
        <f t="shared" si="322"/>
        <v>162447.82301726419</v>
      </c>
      <c r="AB1367">
        <f t="shared" si="328"/>
        <v>162440.30754187069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2.1873152601976508E-5</v>
      </c>
      <c r="AL1367" s="17">
        <f t="shared" si="323"/>
        <v>1.3465347937942358E-10</v>
      </c>
      <c r="AQ1367">
        <f t="shared" si="330"/>
        <v>1.3465347937942358E-10</v>
      </c>
    </row>
    <row r="1368" spans="1:43" x14ac:dyDescent="0.2">
      <c r="A1368">
        <f>front!A1368</f>
        <v>814.79</v>
      </c>
      <c r="B1368" s="1">
        <f t="shared" si="329"/>
        <v>0.43999999999994088</v>
      </c>
      <c r="C1368">
        <f>front!D1368-front!B1368</f>
        <v>47384</v>
      </c>
      <c r="D1368" s="2">
        <f>front!E1368-front!C1368</f>
        <v>52294.2</v>
      </c>
      <c r="E1368" s="2">
        <f>IF(front!F1368-front!C1368&gt;0,front!F1368-front!C1368,0)</f>
        <v>52294.2</v>
      </c>
      <c r="F1368" s="2">
        <f>front!I1368-front!H1368</f>
        <v>5768.7000000000007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49596.302228236447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55021.014571770684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55021.014571770684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5757.284032595293</v>
      </c>
      <c r="M1368" s="4"/>
      <c r="N1368" s="4"/>
      <c r="O1368" s="4">
        <f t="shared" si="324"/>
        <v>165321.00742745481</v>
      </c>
      <c r="P1368" s="4">
        <f t="shared" si="325"/>
        <v>18340.338190590228</v>
      </c>
      <c r="Q1368" s="4">
        <f t="shared" si="325"/>
        <v>18340.338190590228</v>
      </c>
      <c r="R1368" s="4">
        <f t="shared" si="326"/>
        <v>1919.0946775317643</v>
      </c>
      <c r="S1368" s="4"/>
      <c r="T1368" s="4"/>
      <c r="U1368" s="4">
        <f t="shared" si="327"/>
        <v>1</v>
      </c>
      <c r="V1368" s="4"/>
      <c r="W1368" s="4"/>
      <c r="X1368">
        <f>IF(front!E1368&gt;$X$2,O1368,P1368)</f>
        <v>165321.00742745481</v>
      </c>
      <c r="Y1368">
        <f t="shared" si="321"/>
        <v>164741.88576535191</v>
      </c>
      <c r="Z1368">
        <f>SUMPRODUCT($B$7:$B$456,Y$7:Y$456,EXP(constants!$B$32+constants!$A$32*ABS($A$7:$A$456-$A1368)))</f>
        <v>3.4298163463455857E-9</v>
      </c>
      <c r="AA1368">
        <f t="shared" si="322"/>
        <v>164741.88576534847</v>
      </c>
      <c r="AB1368">
        <f t="shared" si="328"/>
        <v>164734.37028995497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2.1880080354351273E-5</v>
      </c>
      <c r="AL1368" s="17">
        <f t="shared" si="323"/>
        <v>1.3282037206831426E-10</v>
      </c>
      <c r="AQ1368">
        <f t="shared" si="330"/>
        <v>1.3282037206831426E-10</v>
      </c>
    </row>
    <row r="1369" spans="1:43" x14ac:dyDescent="0.2">
      <c r="A1369">
        <f>front!A1369</f>
        <v>815.23</v>
      </c>
      <c r="B1369" s="1">
        <f t="shared" si="329"/>
        <v>0.44000000000005457</v>
      </c>
      <c r="C1369">
        <f>front!D1369-front!B1369</f>
        <v>47384</v>
      </c>
      <c r="D1369" s="2">
        <f>front!E1369-front!C1369</f>
        <v>52294.2</v>
      </c>
      <c r="E1369" s="2">
        <f>IF(front!F1369-front!C1369&gt;0,front!F1369-front!C1369,0)</f>
        <v>52294.2</v>
      </c>
      <c r="F1369" s="2">
        <f>front!I1369-front!H1369</f>
        <v>5768.7000000000007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49596.302228236447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55021.014571770684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55021.014571770684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5757.284032595293</v>
      </c>
      <c r="M1369" s="4"/>
      <c r="N1369" s="4"/>
      <c r="O1369" s="4">
        <f t="shared" si="324"/>
        <v>165321.00742745481</v>
      </c>
      <c r="P1369" s="4">
        <f t="shared" si="325"/>
        <v>18340.338190590228</v>
      </c>
      <c r="Q1369" s="4">
        <f t="shared" si="325"/>
        <v>18340.338190590228</v>
      </c>
      <c r="R1369" s="4">
        <f t="shared" si="326"/>
        <v>1919.0946775317643</v>
      </c>
      <c r="S1369" s="4"/>
      <c r="T1369" s="4"/>
      <c r="U1369" s="4">
        <f t="shared" si="327"/>
        <v>1</v>
      </c>
      <c r="V1369" s="4"/>
      <c r="W1369" s="4"/>
      <c r="X1369">
        <f>IF(front!E1369&gt;$X$2,O1369,P1369)</f>
        <v>165321.00742745481</v>
      </c>
      <c r="Y1369">
        <f t="shared" si="321"/>
        <v>164741.88576535191</v>
      </c>
      <c r="Z1369">
        <f>SUMPRODUCT($B$7:$B$456,Y$7:Y$456,EXP(constants!$B$32+constants!$A$32*ABS($A$7:$A$456-$A1369)))</f>
        <v>3.3450428926235519E-9</v>
      </c>
      <c r="AA1369">
        <f t="shared" si="322"/>
        <v>164741.88576534856</v>
      </c>
      <c r="AB1369">
        <f t="shared" si="328"/>
        <v>164734.37028995506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2.1886965561184471E-5</v>
      </c>
      <c r="AL1369" s="17">
        <f t="shared" si="323"/>
        <v>1.3286216788069432E-10</v>
      </c>
      <c r="AQ1369">
        <f t="shared" si="330"/>
        <v>1.3286216788069432E-10</v>
      </c>
    </row>
    <row r="1370" spans="1:43" x14ac:dyDescent="0.2">
      <c r="A1370">
        <f>front!A1370</f>
        <v>815.67</v>
      </c>
      <c r="B1370" s="1">
        <f t="shared" si="329"/>
        <v>0.43999999999994088</v>
      </c>
      <c r="C1370">
        <f>front!D1370-front!B1370</f>
        <v>48413.599999999999</v>
      </c>
      <c r="D1370" s="2">
        <f>front!E1370-front!C1370</f>
        <v>52994.8</v>
      </c>
      <c r="E1370" s="2">
        <f>IF(front!F1370-front!C1370&gt;0,front!F1370-front!C1370,0)</f>
        <v>52994.8</v>
      </c>
      <c r="F1370" s="2">
        <f>front!I1370-front!H1370</f>
        <v>3721.1000000000004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50732.164721264227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55796.531362317073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55796.531362317073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3712.7540372507983</v>
      </c>
      <c r="M1370" s="4"/>
      <c r="N1370" s="4"/>
      <c r="O1370" s="4">
        <f t="shared" si="324"/>
        <v>169107.21573754743</v>
      </c>
      <c r="P1370" s="4">
        <f t="shared" si="325"/>
        <v>18598.843787439022</v>
      </c>
      <c r="Q1370" s="4">
        <f t="shared" si="325"/>
        <v>18598.843787439022</v>
      </c>
      <c r="R1370" s="4">
        <f t="shared" si="326"/>
        <v>1237.5846790835994</v>
      </c>
      <c r="S1370" s="4"/>
      <c r="T1370" s="4"/>
      <c r="U1370" s="4">
        <f t="shared" si="327"/>
        <v>1</v>
      </c>
      <c r="V1370" s="4"/>
      <c r="W1370" s="4"/>
      <c r="X1370">
        <f>IF(front!E1370&gt;$X$2,O1370,P1370)</f>
        <v>169107.21573754743</v>
      </c>
      <c r="Y1370">
        <f t="shared" si="321"/>
        <v>168528.09407544453</v>
      </c>
      <c r="Z1370">
        <f>SUMPRODUCT($B$7:$B$456,Y$7:Y$456,EXP(constants!$B$32+constants!$A$32*ABS($A$7:$A$456-$A1370)))</f>
        <v>3.262364751807614E-9</v>
      </c>
      <c r="AA1370">
        <f t="shared" si="322"/>
        <v>168528.09407544127</v>
      </c>
      <c r="AB1370">
        <f t="shared" si="328"/>
        <v>168520.57860004777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2.18938081676936E-5</v>
      </c>
      <c r="AL1370" s="17">
        <f t="shared" si="323"/>
        <v>1.2991771301506435E-10</v>
      </c>
      <c r="AQ1370">
        <f t="shared" si="330"/>
        <v>1.2991771301506435E-10</v>
      </c>
    </row>
    <row r="1371" spans="1:43" x14ac:dyDescent="0.2">
      <c r="A1371">
        <f>front!A1371</f>
        <v>816.12</v>
      </c>
      <c r="B1371" s="1">
        <f t="shared" si="329"/>
        <v>0.45000000000004547</v>
      </c>
      <c r="C1371">
        <f>front!D1371-front!B1371</f>
        <v>48413.599999999999</v>
      </c>
      <c r="D1371" s="2">
        <f>front!E1371-front!C1371</f>
        <v>52994.8</v>
      </c>
      <c r="E1371" s="2">
        <f>IF(front!F1371-front!C1371&gt;0,front!F1371-front!C1371,0)</f>
        <v>52994.8</v>
      </c>
      <c r="F1371" s="2">
        <f>front!I1371-front!H1371</f>
        <v>3721.1000000000004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50732.164721264227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55796.531362317073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55796.531362317073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3712.7540372507983</v>
      </c>
      <c r="M1371" s="4"/>
      <c r="N1371" s="4"/>
      <c r="O1371" s="4">
        <f t="shared" si="324"/>
        <v>169107.21573754743</v>
      </c>
      <c r="P1371" s="4">
        <f t="shared" si="325"/>
        <v>18598.843787439022</v>
      </c>
      <c r="Q1371" s="4">
        <f t="shared" si="325"/>
        <v>18598.843787439022</v>
      </c>
      <c r="R1371" s="4">
        <f t="shared" si="326"/>
        <v>1237.5846790835994</v>
      </c>
      <c r="S1371" s="4"/>
      <c r="T1371" s="4"/>
      <c r="U1371" s="4">
        <f t="shared" si="327"/>
        <v>1</v>
      </c>
      <c r="V1371" s="4"/>
      <c r="W1371" s="4"/>
      <c r="X1371">
        <f>IF(front!E1371&gt;$X$2,O1371,P1371)</f>
        <v>169107.21573754743</v>
      </c>
      <c r="Y1371">
        <f t="shared" si="321"/>
        <v>168528.09407544453</v>
      </c>
      <c r="Z1371">
        <f>SUMPRODUCT($B$7:$B$456,Y$7:Y$456,EXP(constants!$B$32+constants!$A$32*ABS($A$7:$A$456-$A1371)))</f>
        <v>3.179920881352914E-9</v>
      </c>
      <c r="AA1371">
        <f t="shared" si="322"/>
        <v>168528.09407544136</v>
      </c>
      <c r="AB1371">
        <f t="shared" si="328"/>
        <v>168520.57860004785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2.1900762167202408E-5</v>
      </c>
      <c r="AL1371" s="17">
        <f t="shared" si="323"/>
        <v>1.2995897800220459E-10</v>
      </c>
      <c r="AQ1371">
        <f t="shared" si="330"/>
        <v>1.2995897800220459E-10</v>
      </c>
    </row>
    <row r="1372" spans="1:43" x14ac:dyDescent="0.2">
      <c r="A1372">
        <f>front!A1372</f>
        <v>816.56</v>
      </c>
      <c r="B1372" s="1">
        <f t="shared" si="329"/>
        <v>0.43999999999994088</v>
      </c>
      <c r="C1372">
        <f>front!D1372-front!B1372</f>
        <v>48833.9</v>
      </c>
      <c r="D1372" s="2">
        <f>front!E1372-front!C1372</f>
        <v>52964.4</v>
      </c>
      <c r="E1372" s="2">
        <f>IF(front!F1372-front!C1372&gt;0,front!F1372-front!C1372,0)</f>
        <v>52964.4</v>
      </c>
      <c r="F1372" s="2">
        <f>front!I1372-front!H1372</f>
        <v>4688.5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51196.135866359175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55762.870639658613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55762.870639658613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4678.3775624111222</v>
      </c>
      <c r="M1372" s="4"/>
      <c r="N1372" s="4"/>
      <c r="O1372" s="4">
        <f t="shared" si="324"/>
        <v>170653.78622119725</v>
      </c>
      <c r="P1372" s="4">
        <f t="shared" si="325"/>
        <v>18587.623546552873</v>
      </c>
      <c r="Q1372" s="4">
        <f t="shared" si="325"/>
        <v>18587.623546552873</v>
      </c>
      <c r="R1372" s="4">
        <f t="shared" si="326"/>
        <v>1559.459187470374</v>
      </c>
      <c r="S1372" s="4"/>
      <c r="T1372" s="4"/>
      <c r="U1372" s="4">
        <f t="shared" si="327"/>
        <v>1</v>
      </c>
      <c r="V1372" s="4"/>
      <c r="W1372" s="4"/>
      <c r="X1372">
        <f>IF(front!E1372&gt;$X$2,O1372,P1372)</f>
        <v>170653.78622119725</v>
      </c>
      <c r="Y1372">
        <f t="shared" si="321"/>
        <v>170074.66455909435</v>
      </c>
      <c r="Z1372">
        <f>SUMPRODUCT($B$7:$B$456,Y$7:Y$456,EXP(constants!$B$32+constants!$A$32*ABS($A$7:$A$456-$A1372)))</f>
        <v>3.1013239978893836E-9</v>
      </c>
      <c r="AA1372">
        <f t="shared" si="322"/>
        <v>170074.66455909124</v>
      </c>
      <c r="AB1372">
        <f t="shared" si="328"/>
        <v>170067.14908369773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2.1907518436963239E-5</v>
      </c>
      <c r="AL1372" s="17">
        <f t="shared" si="323"/>
        <v>1.2881687354082451E-10</v>
      </c>
      <c r="AQ1372">
        <f t="shared" si="330"/>
        <v>1.2881687354082451E-10</v>
      </c>
    </row>
    <row r="1373" spans="1:43" x14ac:dyDescent="0.2">
      <c r="A1373">
        <f>front!A1373</f>
        <v>817</v>
      </c>
      <c r="B1373" s="1">
        <f t="shared" si="329"/>
        <v>0.44000000000005457</v>
      </c>
      <c r="C1373">
        <f>front!D1373-front!B1373</f>
        <v>48833.9</v>
      </c>
      <c r="D1373" s="2">
        <f>front!E1373-front!C1373</f>
        <v>52964.4</v>
      </c>
      <c r="E1373" s="2">
        <f>IF(front!F1373-front!C1373&gt;0,front!F1373-front!C1373,0)</f>
        <v>52964.4</v>
      </c>
      <c r="F1373" s="2">
        <f>front!I1373-front!H1373</f>
        <v>4688.5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51196.135866359175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55762.870639658613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55762.870639658613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4678.3775624111222</v>
      </c>
      <c r="M1373" s="4"/>
      <c r="N1373" s="4"/>
      <c r="O1373" s="4">
        <f t="shared" si="324"/>
        <v>170653.78622119725</v>
      </c>
      <c r="P1373" s="4">
        <f t="shared" si="325"/>
        <v>18587.623546552873</v>
      </c>
      <c r="Q1373" s="4">
        <f t="shared" si="325"/>
        <v>18587.623546552873</v>
      </c>
      <c r="R1373" s="4">
        <f t="shared" si="326"/>
        <v>1559.459187470374</v>
      </c>
      <c r="S1373" s="4"/>
      <c r="T1373" s="4"/>
      <c r="U1373" s="4">
        <f t="shared" si="327"/>
        <v>1</v>
      </c>
      <c r="V1373" s="4"/>
      <c r="W1373" s="4"/>
      <c r="X1373">
        <f>IF(front!E1373&gt;$X$2,O1373,P1373)</f>
        <v>170653.78622119725</v>
      </c>
      <c r="Y1373">
        <f t="shared" si="321"/>
        <v>170074.66455909435</v>
      </c>
      <c r="Z1373">
        <f>SUMPRODUCT($B$7:$B$456,Y$7:Y$456,EXP(constants!$B$32+constants!$A$32*ABS($A$7:$A$456-$A1373)))</f>
        <v>3.0246697634163831E-9</v>
      </c>
      <c r="AA1373">
        <f t="shared" si="322"/>
        <v>170074.66455909132</v>
      </c>
      <c r="AB1373">
        <f t="shared" si="328"/>
        <v>170067.14908369782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2.1914231940095359E-5</v>
      </c>
      <c r="AL1373" s="17">
        <f t="shared" si="323"/>
        <v>1.2885634914306915E-10</v>
      </c>
      <c r="AQ1373">
        <f t="shared" si="330"/>
        <v>1.2885634914306915E-10</v>
      </c>
    </row>
    <row r="1374" spans="1:43" x14ac:dyDescent="0.2">
      <c r="A1374">
        <f>front!A1374</f>
        <v>817.44</v>
      </c>
      <c r="B1374" s="1">
        <f t="shared" si="329"/>
        <v>0.44000000000005457</v>
      </c>
      <c r="C1374">
        <f>front!D1374-front!B1374</f>
        <v>48640.7</v>
      </c>
      <c r="D1374" s="2">
        <f>front!E1374-front!C1374</f>
        <v>52753.5</v>
      </c>
      <c r="E1374" s="2">
        <f>IF(front!F1374-front!C1374&gt;0,front!F1374-front!C1374,0)</f>
        <v>52753.5</v>
      </c>
      <c r="F1374" s="2">
        <f>front!I1374-front!H1374</f>
        <v>5526.8000000000011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50982.842103454183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55529.375630547751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55529.375630547751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5515.5901077955295</v>
      </c>
      <c r="M1374" s="4"/>
      <c r="N1374" s="4"/>
      <c r="O1374" s="4">
        <f t="shared" si="324"/>
        <v>169942.80701151394</v>
      </c>
      <c r="P1374" s="4">
        <f t="shared" si="325"/>
        <v>18509.791876849253</v>
      </c>
      <c r="Q1374" s="4">
        <f t="shared" si="325"/>
        <v>18509.791876849253</v>
      </c>
      <c r="R1374" s="4">
        <f t="shared" si="326"/>
        <v>1838.5300359318433</v>
      </c>
      <c r="S1374" s="4"/>
      <c r="T1374" s="4"/>
      <c r="U1374" s="4">
        <f t="shared" si="327"/>
        <v>1</v>
      </c>
      <c r="V1374" s="4"/>
      <c r="W1374" s="4"/>
      <c r="X1374">
        <f>IF(front!E1374&gt;$X$2,O1374,P1374)</f>
        <v>169942.80701151394</v>
      </c>
      <c r="Y1374">
        <f t="shared" si="321"/>
        <v>169363.68534941104</v>
      </c>
      <c r="Z1374">
        <f>SUMPRODUCT($B$7:$B$456,Y$7:Y$456,EXP(constants!$B$32+constants!$A$32*ABS($A$7:$A$456-$A1374)))</f>
        <v>2.9499101622247263E-9</v>
      </c>
      <c r="AA1374">
        <f t="shared" si="322"/>
        <v>169363.6853494081</v>
      </c>
      <c r="AB1374">
        <f t="shared" si="328"/>
        <v>169356.16987401459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2.1920902621332505E-5</v>
      </c>
      <c r="AL1374" s="17">
        <f t="shared" si="323"/>
        <v>1.2943669331704679E-10</v>
      </c>
      <c r="AQ1374">
        <f t="shared" si="330"/>
        <v>1.2943669331704679E-10</v>
      </c>
    </row>
    <row r="1375" spans="1:43" x14ac:dyDescent="0.2">
      <c r="A1375">
        <f>front!A1375</f>
        <v>817.88</v>
      </c>
      <c r="B1375" s="1">
        <f t="shared" si="329"/>
        <v>0.43999999999994088</v>
      </c>
      <c r="C1375">
        <f>front!D1375-front!B1375</f>
        <v>48640.7</v>
      </c>
      <c r="D1375" s="2">
        <f>front!E1375-front!C1375</f>
        <v>52753.5</v>
      </c>
      <c r="E1375" s="2">
        <f>IF(front!F1375-front!C1375&gt;0,front!F1375-front!C1375,0)</f>
        <v>52753.5</v>
      </c>
      <c r="F1375" s="2">
        <f>front!I1375-front!H1375</f>
        <v>5526.8000000000011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50982.842103454183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55529.375630547751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55529.375630547751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5515.5901077955295</v>
      </c>
      <c r="M1375" s="4"/>
      <c r="N1375" s="4"/>
      <c r="O1375" s="4">
        <f t="shared" si="324"/>
        <v>169942.80701151394</v>
      </c>
      <c r="P1375" s="4">
        <f t="shared" si="325"/>
        <v>18509.791876849253</v>
      </c>
      <c r="Q1375" s="4">
        <f t="shared" si="325"/>
        <v>18509.791876849253</v>
      </c>
      <c r="R1375" s="4">
        <f t="shared" si="326"/>
        <v>1838.5300359318433</v>
      </c>
      <c r="S1375" s="4"/>
      <c r="T1375" s="4"/>
      <c r="U1375" s="4">
        <f t="shared" si="327"/>
        <v>1</v>
      </c>
      <c r="V1375" s="4"/>
      <c r="W1375" s="4"/>
      <c r="X1375">
        <f>IF(front!E1375&gt;$X$2,O1375,P1375)</f>
        <v>169942.80701151394</v>
      </c>
      <c r="Y1375">
        <f t="shared" si="321"/>
        <v>169363.68534941104</v>
      </c>
      <c r="Z1375">
        <f>SUMPRODUCT($B$7:$B$456,Y$7:Y$456,EXP(constants!$B$32+constants!$A$32*ABS($A$7:$A$456-$A1375)))</f>
        <v>2.8769983653910851E-9</v>
      </c>
      <c r="AA1375">
        <f t="shared" si="322"/>
        <v>169363.68534940816</v>
      </c>
      <c r="AB1375">
        <f t="shared" si="328"/>
        <v>169356.16987401465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2.1927530425295621E-5</v>
      </c>
      <c r="AL1375" s="17">
        <f t="shared" si="323"/>
        <v>1.2947582861378879E-10</v>
      </c>
      <c r="AQ1375">
        <f t="shared" si="330"/>
        <v>1.2947582861378879E-10</v>
      </c>
    </row>
    <row r="1376" spans="1:43" x14ac:dyDescent="0.2">
      <c r="A1376">
        <f>front!A1376</f>
        <v>818.32</v>
      </c>
      <c r="B1376" s="1">
        <f t="shared" si="329"/>
        <v>0.44000000000005457</v>
      </c>
      <c r="C1376">
        <f>front!D1376-front!B1376</f>
        <v>47776.15</v>
      </c>
      <c r="D1376" s="2">
        <f>front!E1376-front!C1376</f>
        <v>53034.9</v>
      </c>
      <c r="E1376" s="2">
        <f>IF(front!F1376-front!C1376&gt;0,front!F1376-front!C1376,0)</f>
        <v>53034.9</v>
      </c>
      <c r="F1376" s="2">
        <f>front!I1376-front!H1376</f>
        <v>4405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50028.796265179742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55840.934022144465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55840.934022144465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4395.3518362585692</v>
      </c>
      <c r="M1376" s="4"/>
      <c r="N1376" s="4"/>
      <c r="O1376" s="4">
        <f t="shared" si="324"/>
        <v>166762.65421726581</v>
      </c>
      <c r="P1376" s="4">
        <f t="shared" si="325"/>
        <v>18613.644674048155</v>
      </c>
      <c r="Q1376" s="4">
        <f t="shared" si="325"/>
        <v>18613.644674048155</v>
      </c>
      <c r="R1376" s="4">
        <f t="shared" si="326"/>
        <v>1465.1172787528562</v>
      </c>
      <c r="S1376" s="4"/>
      <c r="T1376" s="4"/>
      <c r="U1376" s="4">
        <f t="shared" si="327"/>
        <v>1</v>
      </c>
      <c r="V1376" s="4"/>
      <c r="W1376" s="4"/>
      <c r="X1376">
        <f>IF(front!E1376&gt;$X$2,O1376,P1376)</f>
        <v>166762.65421726581</v>
      </c>
      <c r="Y1376">
        <f t="shared" si="321"/>
        <v>166183.53255516291</v>
      </c>
      <c r="Z1376">
        <f>SUMPRODUCT($B$7:$B$456,Y$7:Y$456,EXP(constants!$B$32+constants!$A$32*ABS($A$7:$A$456-$A1376)))</f>
        <v>2.805888701444585E-9</v>
      </c>
      <c r="AA1376">
        <f t="shared" si="322"/>
        <v>166183.53255516011</v>
      </c>
      <c r="AB1376">
        <f t="shared" si="328"/>
        <v>166176.01707976661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2.1934115296480869E-5</v>
      </c>
      <c r="AL1376" s="17">
        <f t="shared" si="323"/>
        <v>1.3199326642876639E-10</v>
      </c>
      <c r="AQ1376">
        <f t="shared" si="330"/>
        <v>1.3199326642876639E-10</v>
      </c>
    </row>
    <row r="1377" spans="1:43" x14ac:dyDescent="0.2">
      <c r="A1377">
        <f>front!A1377</f>
        <v>818.76</v>
      </c>
      <c r="B1377" s="1">
        <f t="shared" si="329"/>
        <v>0.43999999999994088</v>
      </c>
      <c r="C1377">
        <f>front!D1377-front!B1377</f>
        <v>47776.15</v>
      </c>
      <c r="D1377" s="2">
        <f>front!E1377-front!C1377</f>
        <v>53034.9</v>
      </c>
      <c r="E1377" s="2">
        <f>IF(front!F1377-front!C1377&gt;0,front!F1377-front!C1377,0)</f>
        <v>53034.9</v>
      </c>
      <c r="F1377" s="2">
        <f>front!I1377-front!H1377</f>
        <v>4405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50028.796265179742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55840.934022144465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55840.934022144465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4395.3518362585692</v>
      </c>
      <c r="M1377" s="4"/>
      <c r="N1377" s="4"/>
      <c r="O1377" s="4">
        <f t="shared" si="324"/>
        <v>166762.65421726581</v>
      </c>
      <c r="P1377" s="4">
        <f t="shared" si="325"/>
        <v>18613.644674048155</v>
      </c>
      <c r="Q1377" s="4">
        <f t="shared" si="325"/>
        <v>18613.644674048155</v>
      </c>
      <c r="R1377" s="4">
        <f t="shared" si="326"/>
        <v>1465.1172787528562</v>
      </c>
      <c r="S1377" s="4"/>
      <c r="T1377" s="4"/>
      <c r="U1377" s="4">
        <f t="shared" si="327"/>
        <v>1</v>
      </c>
      <c r="V1377" s="4"/>
      <c r="W1377" s="4"/>
      <c r="X1377">
        <f>IF(front!E1377&gt;$X$2,O1377,P1377)</f>
        <v>166762.65421726581</v>
      </c>
      <c r="Y1377">
        <f t="shared" si="321"/>
        <v>166183.53255516291</v>
      </c>
      <c r="Z1377">
        <f>SUMPRODUCT($B$7:$B$456,Y$7:Y$456,EXP(constants!$B$32+constants!$A$32*ABS($A$7:$A$456-$A1377)))</f>
        <v>2.7365366277586365E-9</v>
      </c>
      <c r="AA1377">
        <f t="shared" si="322"/>
        <v>166183.53255516017</v>
      </c>
      <c r="AB1377">
        <f t="shared" si="328"/>
        <v>166176.01707976667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2.1940657179333498E-5</v>
      </c>
      <c r="AL1377" s="17">
        <f t="shared" si="323"/>
        <v>1.3203263361885546E-10</v>
      </c>
      <c r="AQ1377">
        <f t="shared" si="330"/>
        <v>1.3203263361885546E-10</v>
      </c>
    </row>
    <row r="1378" spans="1:43" x14ac:dyDescent="0.2">
      <c r="A1378">
        <f>front!A1378</f>
        <v>819.2</v>
      </c>
      <c r="B1378" s="1">
        <f t="shared" si="329"/>
        <v>0.44000000000005457</v>
      </c>
      <c r="C1378">
        <f>front!D1378-front!B1378</f>
        <v>46720.45</v>
      </c>
      <c r="D1378" s="2">
        <f>front!E1378-front!C1378</f>
        <v>52029.2</v>
      </c>
      <c r="E1378" s="2">
        <f>IF(front!F1378-front!C1378&gt;0,front!F1378-front!C1378,0)</f>
        <v>52029.2</v>
      </c>
      <c r="F1378" s="2">
        <f>front!I1378-front!H1378</f>
        <v>3791.5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48864.889285694095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54727.79081386757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54727.79081386757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3783.0115790996115</v>
      </c>
      <c r="M1378" s="4"/>
      <c r="N1378" s="4"/>
      <c r="O1378" s="4">
        <f t="shared" si="324"/>
        <v>162882.96428564697</v>
      </c>
      <c r="P1378" s="4">
        <f t="shared" si="325"/>
        <v>18242.596937955856</v>
      </c>
      <c r="Q1378" s="4">
        <f t="shared" si="325"/>
        <v>18242.596937955856</v>
      </c>
      <c r="R1378" s="4">
        <f t="shared" si="326"/>
        <v>1261.0038596998704</v>
      </c>
      <c r="S1378" s="4"/>
      <c r="T1378" s="4"/>
      <c r="U1378" s="4">
        <f t="shared" si="327"/>
        <v>1</v>
      </c>
      <c r="V1378" s="4"/>
      <c r="W1378" s="4"/>
      <c r="X1378">
        <f>IF(front!E1378&gt;$X$2,O1378,P1378)</f>
        <v>162882.96428564697</v>
      </c>
      <c r="Y1378">
        <f t="shared" si="321"/>
        <v>162303.84262354407</v>
      </c>
      <c r="Z1378">
        <f>SUMPRODUCT($B$7:$B$456,Y$7:Y$456,EXP(constants!$B$32+constants!$A$32*ABS($A$7:$A$456-$A1378)))</f>
        <v>2.6688987026495767E-9</v>
      </c>
      <c r="AA1378">
        <f t="shared" si="322"/>
        <v>162303.84262354139</v>
      </c>
      <c r="AB1378">
        <f t="shared" si="328"/>
        <v>162296.32714814789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2.1947156018146338E-5</v>
      </c>
      <c r="AL1378" s="17">
        <f t="shared" si="323"/>
        <v>1.352289137024799E-10</v>
      </c>
      <c r="AQ1378">
        <f t="shared" si="330"/>
        <v>1.352289137024799E-10</v>
      </c>
    </row>
    <row r="1379" spans="1:43" x14ac:dyDescent="0.2">
      <c r="A1379">
        <f>front!A1379</f>
        <v>819.64</v>
      </c>
      <c r="B1379" s="1">
        <f t="shared" si="329"/>
        <v>0.43999999999994088</v>
      </c>
      <c r="C1379">
        <f>front!D1379-front!B1379</f>
        <v>46720.45</v>
      </c>
      <c r="D1379" s="2">
        <f>front!E1379-front!C1379</f>
        <v>52029.2</v>
      </c>
      <c r="E1379" s="2">
        <f>IF(front!F1379-front!C1379&gt;0,front!F1379-front!C1379,0)</f>
        <v>52029.2</v>
      </c>
      <c r="F1379" s="2">
        <f>front!I1379-front!H1379</f>
        <v>3791.5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48864.889285694095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54727.79081386757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54727.79081386757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3783.0115790996115</v>
      </c>
      <c r="M1379" s="4"/>
      <c r="N1379" s="4"/>
      <c r="O1379" s="4">
        <f t="shared" si="324"/>
        <v>162882.96428564697</v>
      </c>
      <c r="P1379" s="4">
        <f t="shared" si="325"/>
        <v>18242.596937955856</v>
      </c>
      <c r="Q1379" s="4">
        <f t="shared" si="325"/>
        <v>18242.596937955856</v>
      </c>
      <c r="R1379" s="4">
        <f t="shared" si="326"/>
        <v>1261.0038596998704</v>
      </c>
      <c r="S1379" s="4"/>
      <c r="T1379" s="4"/>
      <c r="U1379" s="4">
        <f t="shared" si="327"/>
        <v>1</v>
      </c>
      <c r="V1379" s="4"/>
      <c r="W1379" s="4"/>
      <c r="X1379">
        <f>IF(front!E1379&gt;$X$2,O1379,P1379)</f>
        <v>162882.96428564697</v>
      </c>
      <c r="Y1379">
        <f t="shared" si="321"/>
        <v>162303.84262354407</v>
      </c>
      <c r="Z1379">
        <f>SUMPRODUCT($B$7:$B$456,Y$7:Y$456,EXP(constants!$B$32+constants!$A$32*ABS($A$7:$A$456-$A1379)))</f>
        <v>2.6029325581652316E-9</v>
      </c>
      <c r="AA1379">
        <f t="shared" si="322"/>
        <v>162303.84262354148</v>
      </c>
      <c r="AB1379">
        <f t="shared" si="328"/>
        <v>162296.32714814798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2.1953611757171496E-5</v>
      </c>
      <c r="AL1379" s="17">
        <f t="shared" si="323"/>
        <v>1.3526869118320659E-10</v>
      </c>
      <c r="AQ1379">
        <f t="shared" si="330"/>
        <v>1.3526869118320659E-10</v>
      </c>
    </row>
    <row r="1380" spans="1:43" x14ac:dyDescent="0.2">
      <c r="A1380">
        <f>front!A1380</f>
        <v>820.08</v>
      </c>
      <c r="B1380" s="1">
        <f t="shared" si="329"/>
        <v>0.44000000000005457</v>
      </c>
      <c r="C1380">
        <f>front!D1380-front!B1380</f>
        <v>46257.8</v>
      </c>
      <c r="D1380" s="2">
        <f>front!E1380-front!C1380</f>
        <v>52435.5</v>
      </c>
      <c r="E1380" s="2">
        <f>IF(front!F1380-front!C1380&gt;0,front!F1380-front!C1380,0)</f>
        <v>52435.5</v>
      </c>
      <c r="F1380" s="2">
        <f>front!I1380-front!H1380</f>
        <v>5013.3000000000011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48355.251159193911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55177.387650183708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55177.387650183708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5002.6947247637263</v>
      </c>
      <c r="M1380" s="4"/>
      <c r="N1380" s="4"/>
      <c r="O1380" s="4">
        <f t="shared" si="324"/>
        <v>161184.17053064637</v>
      </c>
      <c r="P1380" s="4">
        <f t="shared" si="325"/>
        <v>18392.462550061235</v>
      </c>
      <c r="Q1380" s="4">
        <f t="shared" si="325"/>
        <v>18392.462550061235</v>
      </c>
      <c r="R1380" s="4">
        <f t="shared" si="326"/>
        <v>1667.5649082545754</v>
      </c>
      <c r="S1380" s="4"/>
      <c r="T1380" s="4"/>
      <c r="U1380" s="4">
        <f t="shared" si="327"/>
        <v>1</v>
      </c>
      <c r="V1380" s="4"/>
      <c r="W1380" s="4"/>
      <c r="X1380">
        <f>IF(front!E1380&gt;$X$2,O1380,P1380)</f>
        <v>161184.17053064637</v>
      </c>
      <c r="Y1380">
        <f t="shared" si="321"/>
        <v>160605.04886854347</v>
      </c>
      <c r="Z1380">
        <f>SUMPRODUCT($B$7:$B$456,Y$7:Y$456,EXP(constants!$B$32+constants!$A$32*ABS($A$7:$A$456-$A1380)))</f>
        <v>2.53859687354576E-9</v>
      </c>
      <c r="AA1380">
        <f t="shared" si="322"/>
        <v>160605.04886854094</v>
      </c>
      <c r="AB1380">
        <f t="shared" si="328"/>
        <v>160597.53339314743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2.1960024340575243E-5</v>
      </c>
      <c r="AL1380" s="17">
        <f t="shared" si="323"/>
        <v>1.3673948706806389E-10</v>
      </c>
      <c r="AQ1380">
        <f t="shared" si="330"/>
        <v>1.3673948706806389E-10</v>
      </c>
    </row>
    <row r="1381" spans="1:43" x14ac:dyDescent="0.2">
      <c r="A1381">
        <f>front!A1381</f>
        <v>820.52</v>
      </c>
      <c r="B1381" s="1">
        <f t="shared" si="329"/>
        <v>0.43999999999994088</v>
      </c>
      <c r="C1381">
        <f>front!D1381-front!B1381</f>
        <v>46257.8</v>
      </c>
      <c r="D1381" s="2">
        <f>front!E1381-front!C1381</f>
        <v>52435.5</v>
      </c>
      <c r="E1381" s="2">
        <f>IF(front!F1381-front!C1381&gt;0,front!F1381-front!C1381,0)</f>
        <v>52435.5</v>
      </c>
      <c r="F1381" s="2">
        <f>front!I1381-front!H1381</f>
        <v>5013.3000000000011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48355.251159193911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55177.387650183708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55177.387650183708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5002.6947247637263</v>
      </c>
      <c r="M1381" s="4"/>
      <c r="N1381" s="4"/>
      <c r="O1381" s="4">
        <f t="shared" si="324"/>
        <v>161184.17053064637</v>
      </c>
      <c r="P1381" s="4">
        <f t="shared" si="325"/>
        <v>18392.462550061235</v>
      </c>
      <c r="Q1381" s="4">
        <f t="shared" si="325"/>
        <v>18392.462550061235</v>
      </c>
      <c r="R1381" s="4">
        <f t="shared" si="326"/>
        <v>1667.5649082545754</v>
      </c>
      <c r="S1381" s="4"/>
      <c r="T1381" s="4"/>
      <c r="U1381" s="4">
        <f t="shared" si="327"/>
        <v>1</v>
      </c>
      <c r="V1381" s="4"/>
      <c r="W1381" s="4"/>
      <c r="X1381">
        <f>IF(front!E1381&gt;$X$2,O1381,P1381)</f>
        <v>161184.17053064637</v>
      </c>
      <c r="Y1381">
        <f t="shared" si="321"/>
        <v>160605.04886854347</v>
      </c>
      <c r="Z1381">
        <f>SUMPRODUCT($B$7:$B$456,Y$7:Y$456,EXP(constants!$B$32+constants!$A$32*ABS($A$7:$A$456-$A1381)))</f>
        <v>2.4758513493407469E-9</v>
      </c>
      <c r="AA1381">
        <f t="shared" si="322"/>
        <v>160605.04886854099</v>
      </c>
      <c r="AB1381">
        <f t="shared" si="328"/>
        <v>160597.53339314749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2.1966393712418549E-5</v>
      </c>
      <c r="AL1381" s="17">
        <f t="shared" si="323"/>
        <v>1.3677914752678157E-10</v>
      </c>
      <c r="AQ1381">
        <f t="shared" si="330"/>
        <v>1.3677914752678157E-10</v>
      </c>
    </row>
    <row r="1382" spans="1:43" x14ac:dyDescent="0.2">
      <c r="A1382">
        <f>front!A1382</f>
        <v>820.96</v>
      </c>
      <c r="B1382" s="1">
        <f t="shared" si="329"/>
        <v>0.44000000000005457</v>
      </c>
      <c r="C1382">
        <f>front!D1382-front!B1382</f>
        <v>46737.9</v>
      </c>
      <c r="D1382" s="2">
        <f>front!E1382-front!C1382</f>
        <v>52749.599999999999</v>
      </c>
      <c r="E1382" s="2">
        <f>IF(front!F1382-front!C1382&gt;0,front!F1382-front!C1382,0)</f>
        <v>52749.599999999999</v>
      </c>
      <c r="F1382" s="2">
        <f>front!I1382-front!H1382</f>
        <v>6944.7000000000007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48884.11703849295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55525.058219303006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55525.058219303006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6933.1927517552258</v>
      </c>
      <c r="M1382" s="4"/>
      <c r="N1382" s="4"/>
      <c r="O1382" s="4">
        <f t="shared" si="324"/>
        <v>162947.0567949765</v>
      </c>
      <c r="P1382" s="4">
        <f t="shared" si="325"/>
        <v>18508.35273976767</v>
      </c>
      <c r="Q1382" s="4">
        <f t="shared" si="325"/>
        <v>18508.35273976767</v>
      </c>
      <c r="R1382" s="4">
        <f t="shared" si="326"/>
        <v>2311.0642505850751</v>
      </c>
      <c r="S1382" s="4"/>
      <c r="T1382" s="4"/>
      <c r="U1382" s="4">
        <f t="shared" si="327"/>
        <v>1</v>
      </c>
      <c r="V1382" s="4"/>
      <c r="W1382" s="4"/>
      <c r="X1382">
        <f>IF(front!E1382&gt;$X$2,O1382,P1382)</f>
        <v>162947.0567949765</v>
      </c>
      <c r="Y1382">
        <f t="shared" si="321"/>
        <v>162367.93513287359</v>
      </c>
      <c r="Z1382">
        <f>SUMPRODUCT($B$7:$B$456,Y$7:Y$456,EXP(constants!$B$32+constants!$A$32*ABS($A$7:$A$456-$A1382)))</f>
        <v>2.4146566821657521E-9</v>
      </c>
      <c r="AA1382">
        <f t="shared" si="322"/>
        <v>162367.93513287118</v>
      </c>
      <c r="AB1382">
        <f t="shared" si="328"/>
        <v>162360.41965747767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2.1972719816748191E-5</v>
      </c>
      <c r="AL1382" s="17">
        <f t="shared" si="323"/>
        <v>1.3533298240484201E-10</v>
      </c>
      <c r="AQ1382">
        <f t="shared" si="330"/>
        <v>1.3533298240484201E-10</v>
      </c>
    </row>
    <row r="1383" spans="1:43" x14ac:dyDescent="0.2">
      <c r="A1383">
        <f>front!A1383</f>
        <v>821.4</v>
      </c>
      <c r="B1383" s="1">
        <f t="shared" si="329"/>
        <v>0.43999999999994088</v>
      </c>
      <c r="C1383">
        <f>front!D1383-front!B1383</f>
        <v>46737.9</v>
      </c>
      <c r="D1383" s="2">
        <f>front!E1383-front!C1383</f>
        <v>52749.599999999999</v>
      </c>
      <c r="E1383" s="2">
        <f>IF(front!F1383-front!C1383&gt;0,front!F1383-front!C1383,0)</f>
        <v>52749.599999999999</v>
      </c>
      <c r="F1383" s="2">
        <f>front!I1383-front!H1383</f>
        <v>6944.7000000000007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48884.11703849295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55525.058219303006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55525.058219303006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6933.1927517552258</v>
      </c>
      <c r="M1383" s="4"/>
      <c r="N1383" s="4"/>
      <c r="O1383" s="4">
        <f t="shared" si="324"/>
        <v>162947.0567949765</v>
      </c>
      <c r="P1383" s="4">
        <f t="shared" si="325"/>
        <v>18508.35273976767</v>
      </c>
      <c r="Q1383" s="4">
        <f t="shared" si="325"/>
        <v>18508.35273976767</v>
      </c>
      <c r="R1383" s="4">
        <f t="shared" si="326"/>
        <v>2311.0642505850751</v>
      </c>
      <c r="S1383" s="4"/>
      <c r="T1383" s="4"/>
      <c r="U1383" s="4">
        <f t="shared" si="327"/>
        <v>1</v>
      </c>
      <c r="V1383" s="4"/>
      <c r="W1383" s="4"/>
      <c r="X1383">
        <f>IF(front!E1383&gt;$X$2,O1383,P1383)</f>
        <v>162947.0567949765</v>
      </c>
      <c r="Y1383">
        <f t="shared" si="321"/>
        <v>162367.93513287359</v>
      </c>
      <c r="Z1383">
        <f>SUMPRODUCT($B$7:$B$456,Y$7:Y$456,EXP(constants!$B$32+constants!$A$32*ABS($A$7:$A$456-$A1383)))</f>
        <v>2.3549745400830627E-9</v>
      </c>
      <c r="AA1383">
        <f t="shared" si="322"/>
        <v>162367.93513287124</v>
      </c>
      <c r="AB1383">
        <f t="shared" si="328"/>
        <v>162360.41965747773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2.1979002597514428E-5</v>
      </c>
      <c r="AL1383" s="17">
        <f t="shared" si="323"/>
        <v>1.3537167890968898E-10</v>
      </c>
      <c r="AQ1383">
        <f t="shared" si="330"/>
        <v>1.3537167890968898E-10</v>
      </c>
    </row>
    <row r="1384" spans="1:43" x14ac:dyDescent="0.2">
      <c r="A1384">
        <f>front!A1384</f>
        <v>821.84</v>
      </c>
      <c r="B1384" s="1">
        <f t="shared" si="329"/>
        <v>0.44000000000005457</v>
      </c>
      <c r="C1384">
        <f>front!D1384-front!B1384</f>
        <v>47539.35</v>
      </c>
      <c r="D1384" s="2">
        <f>front!E1384-front!C1384</f>
        <v>51741.2</v>
      </c>
      <c r="E1384" s="2">
        <f>IF(front!F1384-front!C1384&gt;0,front!F1384-front!C1384,0)</f>
        <v>51741.2</v>
      </c>
      <c r="F1384" s="2">
        <f>front!I1384-front!H1384</f>
        <v>5058.4000000000015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49767.614438634271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54409.180007340867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54409.180007340867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5047.7333894295762</v>
      </c>
      <c r="M1384" s="4"/>
      <c r="N1384" s="4"/>
      <c r="O1384" s="4">
        <f t="shared" si="324"/>
        <v>165892.04812878091</v>
      </c>
      <c r="P1384" s="4">
        <f t="shared" si="325"/>
        <v>18136.393335780289</v>
      </c>
      <c r="Q1384" s="4">
        <f t="shared" si="325"/>
        <v>18136.393335780289</v>
      </c>
      <c r="R1384" s="4">
        <f t="shared" si="326"/>
        <v>1682.5777964765252</v>
      </c>
      <c r="S1384" s="4"/>
      <c r="T1384" s="4"/>
      <c r="U1384" s="4">
        <f t="shared" si="327"/>
        <v>1</v>
      </c>
      <c r="V1384" s="4"/>
      <c r="W1384" s="4"/>
      <c r="X1384">
        <f>IF(front!E1384&gt;$X$2,O1384,P1384)</f>
        <v>165892.04812878091</v>
      </c>
      <c r="Y1384">
        <f t="shared" si="321"/>
        <v>165312.92646667801</v>
      </c>
      <c r="Z1384">
        <f>SUMPRODUCT($B$7:$B$456,Y$7:Y$456,EXP(constants!$B$32+constants!$A$32*ABS($A$7:$A$456-$A1384)))</f>
        <v>2.2967675385906893E-9</v>
      </c>
      <c r="AA1384">
        <f t="shared" si="322"/>
        <v>165312.92646667571</v>
      </c>
      <c r="AB1384">
        <f t="shared" si="328"/>
        <v>165305.4109912822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2.1985241998632292E-5</v>
      </c>
      <c r="AL1384" s="17">
        <f t="shared" si="323"/>
        <v>1.3299771536088276E-10</v>
      </c>
      <c r="AQ1384">
        <f t="shared" si="330"/>
        <v>1.3299771536088276E-10</v>
      </c>
    </row>
    <row r="1385" spans="1:43" x14ac:dyDescent="0.2">
      <c r="A1385">
        <f>front!A1385</f>
        <v>822.28</v>
      </c>
      <c r="B1385" s="1">
        <f t="shared" si="329"/>
        <v>0.43999999999994088</v>
      </c>
      <c r="C1385">
        <f>front!D1385-front!B1385</f>
        <v>47539.35</v>
      </c>
      <c r="D1385" s="2">
        <f>front!E1385-front!C1385</f>
        <v>51741.2</v>
      </c>
      <c r="E1385" s="2">
        <f>IF(front!F1385-front!C1385&gt;0,front!F1385-front!C1385,0)</f>
        <v>51741.2</v>
      </c>
      <c r="F1385" s="2">
        <f>front!I1385-front!H1385</f>
        <v>5058.4000000000015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49767.614438634271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54409.180007340867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54409.180007340867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5047.7333894295762</v>
      </c>
      <c r="M1385" s="4"/>
      <c r="N1385" s="4"/>
      <c r="O1385" s="4">
        <f t="shared" si="324"/>
        <v>165892.04812878091</v>
      </c>
      <c r="P1385" s="4">
        <f t="shared" si="325"/>
        <v>18136.393335780289</v>
      </c>
      <c r="Q1385" s="4">
        <f t="shared" si="325"/>
        <v>18136.393335780289</v>
      </c>
      <c r="R1385" s="4">
        <f t="shared" si="326"/>
        <v>1682.5777964765252</v>
      </c>
      <c r="S1385" s="4"/>
      <c r="T1385" s="4"/>
      <c r="U1385" s="4">
        <f t="shared" si="327"/>
        <v>1</v>
      </c>
      <c r="V1385" s="4"/>
      <c r="W1385" s="4"/>
      <c r="X1385">
        <f>IF(front!E1385&gt;$X$2,O1385,P1385)</f>
        <v>165892.04812878091</v>
      </c>
      <c r="Y1385">
        <f t="shared" si="321"/>
        <v>165312.92646667801</v>
      </c>
      <c r="Z1385">
        <f>SUMPRODUCT($B$7:$B$456,Y$7:Y$456,EXP(constants!$B$32+constants!$A$32*ABS($A$7:$A$456-$A1385)))</f>
        <v>2.2399992172050865E-9</v>
      </c>
      <c r="AA1385">
        <f t="shared" si="322"/>
        <v>165312.92646667577</v>
      </c>
      <c r="AB1385">
        <f t="shared" si="328"/>
        <v>165305.41099128226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2.1991437963971824E-5</v>
      </c>
      <c r="AL1385" s="17">
        <f t="shared" si="323"/>
        <v>1.3303519728783463E-10</v>
      </c>
      <c r="AQ1385">
        <f t="shared" si="330"/>
        <v>1.3303519728783463E-10</v>
      </c>
    </row>
    <row r="1386" spans="1:43" x14ac:dyDescent="0.2">
      <c r="A1386">
        <f>front!A1386</f>
        <v>822.72</v>
      </c>
      <c r="B1386" s="1">
        <f t="shared" si="329"/>
        <v>0.44000000000005457</v>
      </c>
      <c r="C1386">
        <f>front!D1386-front!B1386</f>
        <v>48285.25</v>
      </c>
      <c r="D1386" s="2">
        <f>front!E1386-front!C1386</f>
        <v>52679.4</v>
      </c>
      <c r="E1386" s="2">
        <f>IF(front!F1386-front!C1386&gt;0,front!F1386-front!C1386,0)</f>
        <v>52679.4</v>
      </c>
      <c r="F1386" s="2">
        <f>front!I1386-front!H1386</f>
        <v>3898.6999999999989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50590.510393703764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55447.347336707513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55447.347336707513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3889.9979069083374</v>
      </c>
      <c r="M1386" s="4"/>
      <c r="N1386" s="4"/>
      <c r="O1386" s="4">
        <f t="shared" si="324"/>
        <v>168635.03464567923</v>
      </c>
      <c r="P1386" s="4">
        <f t="shared" si="325"/>
        <v>18482.449112235838</v>
      </c>
      <c r="Q1386" s="4">
        <f t="shared" si="325"/>
        <v>18482.449112235838</v>
      </c>
      <c r="R1386" s="4">
        <f t="shared" si="326"/>
        <v>1296.6659689694459</v>
      </c>
      <c r="S1386" s="4"/>
      <c r="T1386" s="4"/>
      <c r="U1386" s="4">
        <f t="shared" si="327"/>
        <v>1</v>
      </c>
      <c r="V1386" s="4"/>
      <c r="W1386" s="4"/>
      <c r="X1386">
        <f>IF(front!E1386&gt;$X$2,O1386,P1386)</f>
        <v>168635.03464567923</v>
      </c>
      <c r="Y1386">
        <f t="shared" si="321"/>
        <v>168055.91298357633</v>
      </c>
      <c r="Z1386">
        <f>SUMPRODUCT($B$7:$B$456,Y$7:Y$456,EXP(constants!$B$32+constants!$A$32*ABS($A$7:$A$456-$A1386)))</f>
        <v>2.1846340166224233E-9</v>
      </c>
      <c r="AA1386">
        <f t="shared" si="322"/>
        <v>168055.91298357415</v>
      </c>
      <c r="AB1386">
        <f t="shared" si="328"/>
        <v>168048.39750818064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2.1997590437369376E-5</v>
      </c>
      <c r="AL1386" s="17">
        <f t="shared" si="323"/>
        <v>1.3090032849791697E-10</v>
      </c>
      <c r="AQ1386">
        <f t="shared" si="330"/>
        <v>1.3090032849791697E-10</v>
      </c>
    </row>
    <row r="1387" spans="1:43" x14ac:dyDescent="0.2">
      <c r="A1387">
        <f>front!A1387</f>
        <v>823.16</v>
      </c>
      <c r="B1387" s="1">
        <f t="shared" si="329"/>
        <v>0.43999999999994088</v>
      </c>
      <c r="C1387">
        <f>front!D1387-front!B1387</f>
        <v>48285.25</v>
      </c>
      <c r="D1387" s="2">
        <f>front!E1387-front!C1387</f>
        <v>52679.4</v>
      </c>
      <c r="E1387" s="2">
        <f>IF(front!F1387-front!C1387&gt;0,front!F1387-front!C1387,0)</f>
        <v>52679.4</v>
      </c>
      <c r="F1387" s="2">
        <f>front!I1387-front!H1387</f>
        <v>3898.6999999999989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50590.510393703764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55447.347336707513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55447.347336707513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3889.9979069083374</v>
      </c>
      <c r="M1387" s="4"/>
      <c r="N1387" s="4"/>
      <c r="O1387" s="4">
        <f t="shared" si="324"/>
        <v>168635.03464567923</v>
      </c>
      <c r="P1387" s="4">
        <f t="shared" si="325"/>
        <v>18482.449112235838</v>
      </c>
      <c r="Q1387" s="4">
        <f t="shared" si="325"/>
        <v>18482.449112235838</v>
      </c>
      <c r="R1387" s="4">
        <f t="shared" si="326"/>
        <v>1296.6659689694459</v>
      </c>
      <c r="S1387" s="4"/>
      <c r="T1387" s="4"/>
      <c r="U1387" s="4">
        <f t="shared" si="327"/>
        <v>1</v>
      </c>
      <c r="V1387" s="4"/>
      <c r="W1387" s="4"/>
      <c r="X1387">
        <f>IF(front!E1387&gt;$X$2,O1387,P1387)</f>
        <v>168635.03464567923</v>
      </c>
      <c r="Y1387">
        <f t="shared" si="321"/>
        <v>168055.91298357633</v>
      </c>
      <c r="Z1387">
        <f>SUMPRODUCT($B$7:$B$456,Y$7:Y$456,EXP(constants!$B$32+constants!$A$32*ABS($A$7:$A$456-$A1387)))</f>
        <v>2.1306372564445782E-9</v>
      </c>
      <c r="AA1387">
        <f t="shared" si="322"/>
        <v>168055.91298357421</v>
      </c>
      <c r="AB1387">
        <f t="shared" si="328"/>
        <v>168048.3975081807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2.2003699362619099E-5</v>
      </c>
      <c r="AL1387" s="17">
        <f t="shared" si="323"/>
        <v>1.3093668067586272E-10</v>
      </c>
      <c r="AQ1387">
        <f t="shared" si="330"/>
        <v>1.3093668067586272E-10</v>
      </c>
    </row>
    <row r="1388" spans="1:43" x14ac:dyDescent="0.2">
      <c r="A1388">
        <f>front!A1388</f>
        <v>823.6</v>
      </c>
      <c r="B1388" s="1">
        <f t="shared" si="329"/>
        <v>0.44000000000005457</v>
      </c>
      <c r="C1388">
        <f>front!D1388-front!B1388</f>
        <v>48295.700000000004</v>
      </c>
      <c r="D1388" s="2">
        <f>front!E1388-front!C1388</f>
        <v>53278</v>
      </c>
      <c r="E1388" s="2">
        <f>IF(front!F1388-front!C1388&gt;0,front!F1388-front!C1388,0)</f>
        <v>53278</v>
      </c>
      <c r="F1388" s="2">
        <f>front!I1388-front!H1388</f>
        <v>3969.3999999999996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50602.043028191663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56110.156469746682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56110.156469746682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3960.559279236048</v>
      </c>
      <c r="M1388" s="4"/>
      <c r="N1388" s="4"/>
      <c r="O1388" s="4">
        <f t="shared" si="324"/>
        <v>168673.47676063888</v>
      </c>
      <c r="P1388" s="4">
        <f t="shared" si="325"/>
        <v>18703.385489915559</v>
      </c>
      <c r="Q1388" s="4">
        <f t="shared" si="325"/>
        <v>18703.385489915559</v>
      </c>
      <c r="R1388" s="4">
        <f t="shared" si="326"/>
        <v>1320.1864264120161</v>
      </c>
      <c r="S1388" s="4"/>
      <c r="T1388" s="4"/>
      <c r="U1388" s="4">
        <f t="shared" si="327"/>
        <v>1</v>
      </c>
      <c r="V1388" s="4"/>
      <c r="W1388" s="4"/>
      <c r="X1388">
        <f>IF(front!E1388&gt;$X$2,O1388,P1388)</f>
        <v>168673.47676063888</v>
      </c>
      <c r="Y1388">
        <f t="shared" si="321"/>
        <v>168094.35509853598</v>
      </c>
      <c r="Z1388">
        <f>SUMPRODUCT($B$7:$B$456,Y$7:Y$456,EXP(constants!$B$32+constants!$A$32*ABS($A$7:$A$456-$A1388)))</f>
        <v>2.0779751134554641E-9</v>
      </c>
      <c r="AA1388">
        <f t="shared" si="322"/>
        <v>168094.35509853391</v>
      </c>
      <c r="AB1388">
        <f t="shared" si="328"/>
        <v>168086.8396231404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2.2009764683493334E-5</v>
      </c>
      <c r="AL1388" s="17">
        <f t="shared" si="323"/>
        <v>1.3094281939526254E-10</v>
      </c>
      <c r="AQ1388">
        <f t="shared" si="330"/>
        <v>1.3094281939526254E-10</v>
      </c>
    </row>
    <row r="1389" spans="1:43" x14ac:dyDescent="0.2">
      <c r="A1389">
        <f>front!A1389</f>
        <v>824.04</v>
      </c>
      <c r="B1389" s="1">
        <f t="shared" si="329"/>
        <v>0.43999999999994088</v>
      </c>
      <c r="C1389">
        <f>front!D1389-front!B1389</f>
        <v>48295.700000000004</v>
      </c>
      <c r="D1389" s="2">
        <f>front!E1389-front!C1389</f>
        <v>53278</v>
      </c>
      <c r="E1389" s="2">
        <f>IF(front!F1389-front!C1389&gt;0,front!F1389-front!C1389,0)</f>
        <v>53278</v>
      </c>
      <c r="F1389" s="2">
        <f>front!I1389-front!H1389</f>
        <v>3969.3999999999996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50602.043028191663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56110.156469746682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56110.156469746682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3960.559279236048</v>
      </c>
      <c r="M1389" s="4"/>
      <c r="N1389" s="4"/>
      <c r="O1389" s="4">
        <f t="shared" si="324"/>
        <v>168673.47676063888</v>
      </c>
      <c r="P1389" s="4">
        <f t="shared" si="325"/>
        <v>18703.385489915559</v>
      </c>
      <c r="Q1389" s="4">
        <f t="shared" si="325"/>
        <v>18703.385489915559</v>
      </c>
      <c r="R1389" s="4">
        <f t="shared" si="326"/>
        <v>1320.1864264120161</v>
      </c>
      <c r="S1389" s="4"/>
      <c r="T1389" s="4"/>
      <c r="U1389" s="4">
        <f t="shared" si="327"/>
        <v>1</v>
      </c>
      <c r="V1389" s="4"/>
      <c r="W1389" s="4"/>
      <c r="X1389">
        <f>IF(front!E1389&gt;$X$2,O1389,P1389)</f>
        <v>168673.47676063888</v>
      </c>
      <c r="Y1389">
        <f t="shared" si="321"/>
        <v>168094.35509853598</v>
      </c>
      <c r="Z1389">
        <f>SUMPRODUCT($B$7:$B$456,Y$7:Y$456,EXP(constants!$B$32+constants!$A$32*ABS($A$7:$A$456-$A1389)))</f>
        <v>2.0266146004344962E-9</v>
      </c>
      <c r="AA1389">
        <f t="shared" si="322"/>
        <v>168094.35509853394</v>
      </c>
      <c r="AB1389">
        <f t="shared" si="328"/>
        <v>168086.83962314043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2.2015786343784607E-5</v>
      </c>
      <c r="AL1389" s="17">
        <f t="shared" si="323"/>
        <v>1.309786440934053E-10</v>
      </c>
      <c r="AQ1389">
        <f t="shared" si="330"/>
        <v>1.309786440934053E-10</v>
      </c>
    </row>
    <row r="1390" spans="1:43" x14ac:dyDescent="0.2">
      <c r="A1390">
        <f>front!A1390</f>
        <v>824.48</v>
      </c>
      <c r="B1390" s="1">
        <f t="shared" si="329"/>
        <v>0.44000000000005457</v>
      </c>
      <c r="C1390">
        <f>front!D1390-front!B1390</f>
        <v>47616.05</v>
      </c>
      <c r="D1390" s="2">
        <f>front!E1390-front!C1390</f>
        <v>52748.7</v>
      </c>
      <c r="E1390" s="2">
        <f>IF(front!F1390-front!C1390&gt;0,front!F1390-front!C1390,0)</f>
        <v>52748.7</v>
      </c>
      <c r="F1390" s="2">
        <f>front!I1390-front!H1390</f>
        <v>3895.2000000000007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49852.205166644555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55524.06189574059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55524.06189574059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3886.5048182476003</v>
      </c>
      <c r="M1390" s="4"/>
      <c r="N1390" s="4"/>
      <c r="O1390" s="4">
        <f t="shared" si="324"/>
        <v>166174.01722214854</v>
      </c>
      <c r="P1390" s="4">
        <f t="shared" si="325"/>
        <v>18508.020631913529</v>
      </c>
      <c r="Q1390" s="4">
        <f t="shared" si="325"/>
        <v>18508.020631913529</v>
      </c>
      <c r="R1390" s="4">
        <f t="shared" si="326"/>
        <v>1295.5016060825335</v>
      </c>
      <c r="S1390" s="4"/>
      <c r="T1390" s="4"/>
      <c r="U1390" s="4">
        <f t="shared" si="327"/>
        <v>1</v>
      </c>
      <c r="V1390" s="4"/>
      <c r="W1390" s="4"/>
      <c r="X1390">
        <f>IF(front!E1390&gt;$X$2,O1390,P1390)</f>
        <v>166174.01722214854</v>
      </c>
      <c r="Y1390">
        <f t="shared" si="321"/>
        <v>165594.89556004564</v>
      </c>
      <c r="Z1390">
        <f>SUMPRODUCT($B$7:$B$456,Y$7:Y$456,EXP(constants!$B$32+constants!$A$32*ABS($A$7:$A$456-$A1390)))</f>
        <v>1.9765235454934981E-9</v>
      </c>
      <c r="AA1390">
        <f t="shared" si="322"/>
        <v>165594.89556004366</v>
      </c>
      <c r="AB1390">
        <f t="shared" si="328"/>
        <v>165587.38008465015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2.2021764287229755E-5</v>
      </c>
      <c r="AL1390" s="17">
        <f t="shared" si="323"/>
        <v>1.3299180333653433E-10</v>
      </c>
      <c r="AQ1390">
        <f t="shared" si="330"/>
        <v>1.3299180333653433E-10</v>
      </c>
    </row>
    <row r="1391" spans="1:43" x14ac:dyDescent="0.2">
      <c r="A1391">
        <f>front!A1391</f>
        <v>824.92</v>
      </c>
      <c r="B1391" s="1">
        <f t="shared" si="329"/>
        <v>0.43999999999994088</v>
      </c>
      <c r="C1391">
        <f>front!D1391-front!B1391</f>
        <v>47616.05</v>
      </c>
      <c r="D1391" s="2">
        <f>front!E1391-front!C1391</f>
        <v>52748.7</v>
      </c>
      <c r="E1391" s="2">
        <f>IF(front!F1391-front!C1391&gt;0,front!F1391-front!C1391,0)</f>
        <v>52748.7</v>
      </c>
      <c r="F1391" s="2">
        <f>front!I1391-front!H1391</f>
        <v>3895.2000000000007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49852.205166644555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55524.06189574059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55524.06189574059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3886.5048182476003</v>
      </c>
      <c r="M1391" s="4"/>
      <c r="N1391" s="4"/>
      <c r="O1391" s="4">
        <f t="shared" si="324"/>
        <v>166174.01722214854</v>
      </c>
      <c r="P1391" s="4">
        <f t="shared" si="325"/>
        <v>18508.020631913529</v>
      </c>
      <c r="Q1391" s="4">
        <f t="shared" si="325"/>
        <v>18508.020631913529</v>
      </c>
      <c r="R1391" s="4">
        <f t="shared" si="326"/>
        <v>1295.5016060825335</v>
      </c>
      <c r="S1391" s="4"/>
      <c r="T1391" s="4"/>
      <c r="U1391" s="4">
        <f t="shared" si="327"/>
        <v>1</v>
      </c>
      <c r="V1391" s="4"/>
      <c r="W1391" s="4"/>
      <c r="X1391">
        <f>IF(front!E1391&gt;$X$2,O1391,P1391)</f>
        <v>166174.01722214854</v>
      </c>
      <c r="Y1391">
        <f t="shared" si="321"/>
        <v>165594.89556004564</v>
      </c>
      <c r="Z1391">
        <f>SUMPRODUCT($B$7:$B$456,Y$7:Y$456,EXP(constants!$B$32+constants!$A$32*ABS($A$7:$A$456-$A1391)))</f>
        <v>1.9276705719245508E-9</v>
      </c>
      <c r="AA1391">
        <f t="shared" si="322"/>
        <v>165594.89556004372</v>
      </c>
      <c r="AB1391">
        <f t="shared" si="328"/>
        <v>165587.38008465021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2.2027698457576807E-5</v>
      </c>
      <c r="AL1391" s="17">
        <f t="shared" si="323"/>
        <v>1.3302764042957856E-10</v>
      </c>
      <c r="AQ1391">
        <f t="shared" si="330"/>
        <v>1.3302764042957856E-10</v>
      </c>
    </row>
    <row r="1392" spans="1:43" x14ac:dyDescent="0.2">
      <c r="A1392">
        <f>front!A1392</f>
        <v>825.36</v>
      </c>
      <c r="B1392" s="1">
        <f t="shared" si="329"/>
        <v>0.44000000000005457</v>
      </c>
      <c r="C1392">
        <f>front!D1392-front!B1392</f>
        <v>46711.8</v>
      </c>
      <c r="D1392" s="2">
        <f>front!E1392-front!C1392</f>
        <v>52472.800000000003</v>
      </c>
      <c r="E1392" s="2">
        <f>IF(front!F1392-front!C1392&gt;0,front!F1392-front!C1392,0)</f>
        <v>52472.800000000003</v>
      </c>
      <c r="F1392" s="2">
        <f>front!I1392-front!H1392</f>
        <v>5262.1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48855.358193887623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55218.669503086443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55218.669503086443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5251.1753404517294</v>
      </c>
      <c r="M1392" s="4"/>
      <c r="N1392" s="4"/>
      <c r="O1392" s="4">
        <f t="shared" si="324"/>
        <v>162851.19397962542</v>
      </c>
      <c r="P1392" s="4">
        <f t="shared" si="325"/>
        <v>18406.22316769548</v>
      </c>
      <c r="Q1392" s="4">
        <f t="shared" si="325"/>
        <v>18406.22316769548</v>
      </c>
      <c r="R1392" s="4">
        <f t="shared" si="326"/>
        <v>1750.3917801505766</v>
      </c>
      <c r="S1392" s="4"/>
      <c r="T1392" s="4"/>
      <c r="U1392" s="4">
        <f t="shared" si="327"/>
        <v>1</v>
      </c>
      <c r="V1392" s="4"/>
      <c r="W1392" s="4"/>
      <c r="X1392">
        <f>IF(front!E1392&gt;$X$2,O1392,P1392)</f>
        <v>162851.19397962542</v>
      </c>
      <c r="Y1392">
        <f t="shared" si="321"/>
        <v>162272.07231752251</v>
      </c>
      <c r="Z1392">
        <f>SUMPRODUCT($B$7:$B$456,Y$7:Y$456,EXP(constants!$B$32+constants!$A$32*ABS($A$7:$A$456-$A1392)))</f>
        <v>1.8800250785457319E-9</v>
      </c>
      <c r="AA1392">
        <f t="shared" si="322"/>
        <v>162272.07231752062</v>
      </c>
      <c r="AB1392">
        <f t="shared" si="328"/>
        <v>162264.55684212712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2.2033588798606521E-5</v>
      </c>
      <c r="AL1392" s="17">
        <f t="shared" si="323"/>
        <v>1.3578805641483231E-10</v>
      </c>
      <c r="AQ1392">
        <f t="shared" si="330"/>
        <v>1.3578805641483231E-10</v>
      </c>
    </row>
    <row r="1393" spans="1:43" x14ac:dyDescent="0.2">
      <c r="A1393">
        <f>front!A1393</f>
        <v>825.8</v>
      </c>
      <c r="B1393" s="1">
        <f t="shared" si="329"/>
        <v>0.43999999999994088</v>
      </c>
      <c r="C1393">
        <f>front!D1393-front!B1393</f>
        <v>46711.8</v>
      </c>
      <c r="D1393" s="2">
        <f>front!E1393-front!C1393</f>
        <v>52472.800000000003</v>
      </c>
      <c r="E1393" s="2">
        <f>IF(front!F1393-front!C1393&gt;0,front!F1393-front!C1393,0)</f>
        <v>52472.800000000003</v>
      </c>
      <c r="F1393" s="2">
        <f>front!I1393-front!H1393</f>
        <v>5262.1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48855.358193887623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55218.669503086443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55218.669503086443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5251.1753404517294</v>
      </c>
      <c r="M1393" s="4"/>
      <c r="N1393" s="4"/>
      <c r="O1393" s="4">
        <f t="shared" si="324"/>
        <v>162851.19397962542</v>
      </c>
      <c r="P1393" s="4">
        <f t="shared" si="325"/>
        <v>18406.22316769548</v>
      </c>
      <c r="Q1393" s="4">
        <f t="shared" si="325"/>
        <v>18406.22316769548</v>
      </c>
      <c r="R1393" s="4">
        <f t="shared" si="326"/>
        <v>1750.3917801505766</v>
      </c>
      <c r="S1393" s="4"/>
      <c r="T1393" s="4"/>
      <c r="U1393" s="4">
        <f t="shared" si="327"/>
        <v>1</v>
      </c>
      <c r="V1393" s="4"/>
      <c r="W1393" s="4"/>
      <c r="X1393">
        <f>IF(front!E1393&gt;$X$2,O1393,P1393)</f>
        <v>162851.19397962542</v>
      </c>
      <c r="Y1393">
        <f t="shared" si="321"/>
        <v>162272.07231752251</v>
      </c>
      <c r="Z1393">
        <f>SUMPRODUCT($B$7:$B$456,Y$7:Y$456,EXP(constants!$B$32+constants!$A$32*ABS($A$7:$A$456-$A1393)))</f>
        <v>1.8335572205328293E-9</v>
      </c>
      <c r="AA1393">
        <f t="shared" si="322"/>
        <v>162272.07231752068</v>
      </c>
      <c r="AB1393">
        <f t="shared" si="328"/>
        <v>162264.55684212717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2.2039435254088566E-5</v>
      </c>
      <c r="AL1393" s="17">
        <f t="shared" si="323"/>
        <v>1.3582408680616247E-10</v>
      </c>
      <c r="AQ1393">
        <f t="shared" si="330"/>
        <v>1.3582408680616247E-10</v>
      </c>
    </row>
    <row r="1394" spans="1:43" x14ac:dyDescent="0.2">
      <c r="A1394">
        <f>front!A1394</f>
        <v>826.24</v>
      </c>
      <c r="B1394" s="1">
        <f t="shared" si="329"/>
        <v>0.44000000000005457</v>
      </c>
      <c r="C1394">
        <f>front!D1394-front!B1394</f>
        <v>46131.799999999996</v>
      </c>
      <c r="D1394" s="2">
        <f>front!E1394-front!C1394</f>
        <v>52894.7</v>
      </c>
      <c r="E1394" s="2">
        <f>IF(front!F1394-front!C1394&gt;0,front!F1394-front!C1394,0)</f>
        <v>52894.7</v>
      </c>
      <c r="F1394" s="2">
        <f>front!I1394-front!H1394</f>
        <v>5430.7999999999993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48216.504392791627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55685.698235790151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55685.698235790151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5419.6866617158039</v>
      </c>
      <c r="M1394" s="4"/>
      <c r="N1394" s="4"/>
      <c r="O1394" s="4">
        <f t="shared" si="324"/>
        <v>160721.68130930542</v>
      </c>
      <c r="P1394" s="4">
        <f t="shared" si="325"/>
        <v>18561.899411930048</v>
      </c>
      <c r="Q1394" s="4">
        <f t="shared" si="325"/>
        <v>18561.899411930048</v>
      </c>
      <c r="R1394" s="4">
        <f t="shared" si="326"/>
        <v>1806.5622205719346</v>
      </c>
      <c r="S1394" s="4"/>
      <c r="T1394" s="4"/>
      <c r="U1394" s="4">
        <f t="shared" si="327"/>
        <v>1</v>
      </c>
      <c r="V1394" s="4"/>
      <c r="W1394" s="4"/>
      <c r="X1394">
        <f>IF(front!E1394&gt;$X$2,O1394,P1394)</f>
        <v>160721.68130930542</v>
      </c>
      <c r="Y1394">
        <f t="shared" si="321"/>
        <v>160142.55964720252</v>
      </c>
      <c r="Z1394">
        <f>SUMPRODUCT($B$7:$B$456,Y$7:Y$456,EXP(constants!$B$32+constants!$A$32*ABS($A$7:$A$456-$A1394)))</f>
        <v>1.788237890724643E-9</v>
      </c>
      <c r="AA1394">
        <f t="shared" si="322"/>
        <v>160142.55964720075</v>
      </c>
      <c r="AB1394">
        <f t="shared" si="328"/>
        <v>160135.04417180724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2.204523776782518E-5</v>
      </c>
      <c r="AL1394" s="17">
        <f t="shared" si="323"/>
        <v>1.376665418980562E-10</v>
      </c>
      <c r="AQ1394">
        <f t="shared" si="330"/>
        <v>1.376665418980562E-10</v>
      </c>
    </row>
    <row r="1395" spans="1:43" x14ac:dyDescent="0.2">
      <c r="A1395">
        <f>front!A1395</f>
        <v>826.68</v>
      </c>
      <c r="B1395" s="1">
        <f t="shared" si="329"/>
        <v>0.43999999999994088</v>
      </c>
      <c r="C1395">
        <f>front!D1395-front!B1395</f>
        <v>46131.799999999996</v>
      </c>
      <c r="D1395" s="2">
        <f>front!E1395-front!C1395</f>
        <v>52894.7</v>
      </c>
      <c r="E1395" s="2">
        <f>IF(front!F1395-front!C1395&gt;0,front!F1395-front!C1395,0)</f>
        <v>52894.7</v>
      </c>
      <c r="F1395" s="2">
        <f>front!I1395-front!H1395</f>
        <v>5430.7999999999993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48216.504392791627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55685.698235790151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55685.698235790151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5419.6866617158039</v>
      </c>
      <c r="M1395" s="4"/>
      <c r="N1395" s="4"/>
      <c r="O1395" s="4">
        <f t="shared" si="324"/>
        <v>160721.68130930542</v>
      </c>
      <c r="P1395" s="4">
        <f t="shared" si="325"/>
        <v>18561.899411930048</v>
      </c>
      <c r="Q1395" s="4">
        <f t="shared" si="325"/>
        <v>18561.899411930048</v>
      </c>
      <c r="R1395" s="4">
        <f t="shared" si="326"/>
        <v>1806.5622205719346</v>
      </c>
      <c r="S1395" s="4"/>
      <c r="T1395" s="4"/>
      <c r="U1395" s="4">
        <f t="shared" si="327"/>
        <v>1</v>
      </c>
      <c r="V1395" s="4"/>
      <c r="W1395" s="4"/>
      <c r="X1395">
        <f>IF(front!E1395&gt;$X$2,O1395,P1395)</f>
        <v>160721.68130930542</v>
      </c>
      <c r="Y1395">
        <f t="shared" si="321"/>
        <v>160142.55964720252</v>
      </c>
      <c r="Z1395">
        <f>SUMPRODUCT($B$7:$B$456,Y$7:Y$456,EXP(constants!$B$32+constants!$A$32*ABS($A$7:$A$456-$A1395)))</f>
        <v>1.7440387013905499E-9</v>
      </c>
      <c r="AA1395">
        <f t="shared" si="322"/>
        <v>160142.55964720077</v>
      </c>
      <c r="AB1395">
        <f t="shared" si="328"/>
        <v>160135.04417180727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2.2050996283648974E-5</v>
      </c>
      <c r="AL1395" s="17">
        <f t="shared" si="323"/>
        <v>1.3770250227046294E-10</v>
      </c>
      <c r="AQ1395">
        <f t="shared" si="330"/>
        <v>1.3770250227046294E-10</v>
      </c>
    </row>
    <row r="1396" spans="1:43" x14ac:dyDescent="0.2">
      <c r="A1396">
        <f>front!A1396</f>
        <v>827.12</v>
      </c>
      <c r="B1396" s="1">
        <f t="shared" si="329"/>
        <v>0.44000000000005457</v>
      </c>
      <c r="C1396">
        <f>front!D1396-front!B1396</f>
        <v>46500.1</v>
      </c>
      <c r="D1396" s="2">
        <f>front!E1396-front!C1396</f>
        <v>52694.5</v>
      </c>
      <c r="E1396" s="2">
        <f>IF(front!F1396-front!C1396&gt;0,front!F1396-front!C1396,0)</f>
        <v>52694.5</v>
      </c>
      <c r="F1396" s="2">
        <f>front!I1396-front!H1396</f>
        <v>5020.2000000000007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48622.124491709452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55464.062525104317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55464.062525104317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5009.5852457755491</v>
      </c>
      <c r="M1396" s="4"/>
      <c r="N1396" s="4"/>
      <c r="O1396" s="4">
        <f t="shared" si="324"/>
        <v>162073.74830569816</v>
      </c>
      <c r="P1396" s="4">
        <f t="shared" si="325"/>
        <v>18488.020841701436</v>
      </c>
      <c r="Q1396" s="4">
        <f t="shared" si="325"/>
        <v>18488.020841701436</v>
      </c>
      <c r="R1396" s="4">
        <f t="shared" si="326"/>
        <v>1669.8617485918496</v>
      </c>
      <c r="S1396" s="4"/>
      <c r="T1396" s="4"/>
      <c r="U1396" s="4">
        <f t="shared" si="327"/>
        <v>1</v>
      </c>
      <c r="V1396" s="4"/>
      <c r="W1396" s="4"/>
      <c r="X1396">
        <f>IF(front!E1396&gt;$X$2,O1396,P1396)</f>
        <v>162073.74830569816</v>
      </c>
      <c r="Y1396">
        <f t="shared" si="321"/>
        <v>161494.62664359526</v>
      </c>
      <c r="Z1396">
        <f>SUMPRODUCT($B$7:$B$456,Y$7:Y$456,EXP(constants!$B$32+constants!$A$32*ABS($A$7:$A$456-$A1396)))</f>
        <v>1.7009319664485192E-9</v>
      </c>
      <c r="AA1396">
        <f t="shared" si="322"/>
        <v>161494.62664359357</v>
      </c>
      <c r="AB1396">
        <f t="shared" si="328"/>
        <v>161487.11116820006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2.2056710745443589E-5</v>
      </c>
      <c r="AL1396" s="17">
        <f t="shared" si="323"/>
        <v>1.3658496078036834E-10</v>
      </c>
      <c r="AQ1396">
        <f t="shared" si="330"/>
        <v>1.3658496078036834E-10</v>
      </c>
    </row>
    <row r="1397" spans="1:43" x14ac:dyDescent="0.2">
      <c r="A1397">
        <f>front!A1397</f>
        <v>827.56</v>
      </c>
      <c r="B1397" s="1">
        <f t="shared" si="329"/>
        <v>0.43999999999994088</v>
      </c>
      <c r="C1397">
        <f>front!D1397-front!B1397</f>
        <v>46500.1</v>
      </c>
      <c r="D1397" s="2">
        <f>front!E1397-front!C1397</f>
        <v>52694.5</v>
      </c>
      <c r="E1397" s="2">
        <f>IF(front!F1397-front!C1397&gt;0,front!F1397-front!C1397,0)</f>
        <v>52694.5</v>
      </c>
      <c r="F1397" s="2">
        <f>front!I1397-front!H1397</f>
        <v>5020.2000000000007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48622.124491709452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55464.062525104317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55464.062525104317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5009.5852457755491</v>
      </c>
      <c r="M1397" s="4"/>
      <c r="N1397" s="4"/>
      <c r="O1397" s="4">
        <f t="shared" si="324"/>
        <v>162073.74830569816</v>
      </c>
      <c r="P1397" s="4">
        <f t="shared" si="325"/>
        <v>18488.020841701436</v>
      </c>
      <c r="Q1397" s="4">
        <f t="shared" si="325"/>
        <v>18488.020841701436</v>
      </c>
      <c r="R1397" s="4">
        <f t="shared" si="326"/>
        <v>1669.8617485918496</v>
      </c>
      <c r="S1397" s="4"/>
      <c r="T1397" s="4"/>
      <c r="U1397" s="4">
        <f t="shared" si="327"/>
        <v>1</v>
      </c>
      <c r="V1397" s="4"/>
      <c r="W1397" s="4"/>
      <c r="X1397">
        <f>IF(front!E1397&gt;$X$2,O1397,P1397)</f>
        <v>162073.74830569816</v>
      </c>
      <c r="Y1397">
        <f t="shared" ref="Y1397:Y1460" si="331">X1397-$U$4</f>
        <v>161494.62664359526</v>
      </c>
      <c r="Z1397">
        <f>SUMPRODUCT($B$7:$B$456,Y$7:Y$456,EXP(constants!$B$32+constants!$A$32*ABS($A$7:$A$456-$A1397)))</f>
        <v>1.6588906841228193E-9</v>
      </c>
      <c r="AA1397">
        <f t="shared" si="322"/>
        <v>161494.6266435936</v>
      </c>
      <c r="AB1397">
        <f t="shared" si="328"/>
        <v>161487.11116820009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2.2062381097096653E-5</v>
      </c>
      <c r="AL1397" s="17">
        <f t="shared" si="323"/>
        <v>1.3662007411921032E-10</v>
      </c>
      <c r="AQ1397">
        <f t="shared" si="330"/>
        <v>1.3662007411921032E-10</v>
      </c>
    </row>
    <row r="1398" spans="1:43" x14ac:dyDescent="0.2">
      <c r="A1398">
        <f>front!A1398</f>
        <v>828</v>
      </c>
      <c r="B1398" s="1">
        <f t="shared" si="329"/>
        <v>0.44000000000005457</v>
      </c>
      <c r="C1398">
        <f>front!D1398-front!B1398</f>
        <v>47317.75</v>
      </c>
      <c r="D1398" s="2">
        <f>front!E1398-front!C1398</f>
        <v>51912.1</v>
      </c>
      <c r="E1398" s="2">
        <f>IF(front!F1398-front!C1398&gt;0,front!F1398-front!C1398,0)</f>
        <v>51912.1</v>
      </c>
      <c r="F1398" s="2">
        <f>front!I1398-front!H1398</f>
        <v>5066.3999999999978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49523.253284164661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54598.236922706143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54598.236922706143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5055.7226639092532</v>
      </c>
      <c r="M1398" s="4"/>
      <c r="N1398" s="4"/>
      <c r="O1398" s="4">
        <f t="shared" si="324"/>
        <v>165077.51094721555</v>
      </c>
      <c r="P1398" s="4">
        <f t="shared" si="325"/>
        <v>18199.412307568713</v>
      </c>
      <c r="Q1398" s="4">
        <f t="shared" si="325"/>
        <v>18199.412307568713</v>
      </c>
      <c r="R1398" s="4">
        <f t="shared" si="326"/>
        <v>1685.2408879697512</v>
      </c>
      <c r="S1398" s="4"/>
      <c r="T1398" s="4"/>
      <c r="U1398" s="4">
        <f t="shared" si="327"/>
        <v>1</v>
      </c>
      <c r="V1398" s="4"/>
      <c r="W1398" s="4"/>
      <c r="X1398">
        <f>IF(front!E1398&gt;$X$2,O1398,P1398)</f>
        <v>165077.51094721555</v>
      </c>
      <c r="Y1398">
        <f t="shared" si="331"/>
        <v>164498.38928511264</v>
      </c>
      <c r="Z1398">
        <f>SUMPRODUCT($B$7:$B$456,Y$7:Y$456,EXP(constants!$B$32+constants!$A$32*ABS($A$7:$A$456-$A1398)))</f>
        <v>1.6178885200302019E-9</v>
      </c>
      <c r="AA1398">
        <f t="shared" si="322"/>
        <v>164498.38928511101</v>
      </c>
      <c r="AB1398">
        <f t="shared" si="328"/>
        <v>164490.87380971751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2.2068007282597427E-5</v>
      </c>
      <c r="AL1398" s="17">
        <f t="shared" si="323"/>
        <v>1.3415946290203081E-10</v>
      </c>
      <c r="AQ1398">
        <f t="shared" si="330"/>
        <v>1.3415946290203081E-10</v>
      </c>
    </row>
    <row r="1399" spans="1:43" x14ac:dyDescent="0.2">
      <c r="A1399">
        <f>front!A1399</f>
        <v>828.44</v>
      </c>
      <c r="B1399" s="1">
        <f t="shared" si="329"/>
        <v>0.44000000000005457</v>
      </c>
      <c r="C1399">
        <f>front!D1399-front!B1399</f>
        <v>47317.75</v>
      </c>
      <c r="D1399" s="2">
        <f>front!E1399-front!C1399</f>
        <v>51912.1</v>
      </c>
      <c r="E1399" s="2">
        <f>IF(front!F1399-front!C1399&gt;0,front!F1399-front!C1399,0)</f>
        <v>51912.1</v>
      </c>
      <c r="F1399" s="2">
        <f>front!I1399-front!H1399</f>
        <v>5066.3999999999978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49523.253284164661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54598.236922706143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54598.236922706143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5055.7226639092532</v>
      </c>
      <c r="M1399" s="4"/>
      <c r="N1399" s="4"/>
      <c r="O1399" s="4">
        <f t="shared" si="324"/>
        <v>165077.51094721555</v>
      </c>
      <c r="P1399" s="4">
        <f t="shared" si="325"/>
        <v>18199.412307568713</v>
      </c>
      <c r="Q1399" s="4">
        <f t="shared" si="325"/>
        <v>18199.412307568713</v>
      </c>
      <c r="R1399" s="4">
        <f t="shared" si="326"/>
        <v>1685.2408879697512</v>
      </c>
      <c r="S1399" s="4"/>
      <c r="T1399" s="4"/>
      <c r="U1399" s="4">
        <f t="shared" si="327"/>
        <v>1</v>
      </c>
      <c r="V1399" s="4"/>
      <c r="W1399" s="4"/>
      <c r="X1399">
        <f>IF(front!E1399&gt;$X$2,O1399,P1399)</f>
        <v>165077.51094721555</v>
      </c>
      <c r="Y1399">
        <f t="shared" si="331"/>
        <v>164498.38928511264</v>
      </c>
      <c r="Z1399">
        <f>SUMPRODUCT($B$7:$B$456,Y$7:Y$456,EXP(constants!$B$32+constants!$A$32*ABS($A$7:$A$456-$A1399)))</f>
        <v>1.5778997906842926E-9</v>
      </c>
      <c r="AA1399">
        <f t="shared" si="322"/>
        <v>164498.38928511107</v>
      </c>
      <c r="AB1399">
        <f t="shared" si="328"/>
        <v>164490.87380971757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2.2073589245974812E-5</v>
      </c>
      <c r="AL1399" s="17">
        <f t="shared" si="323"/>
        <v>1.3419339769274652E-10</v>
      </c>
      <c r="AQ1399">
        <f t="shared" si="330"/>
        <v>1.3419339769274652E-10</v>
      </c>
    </row>
    <row r="1400" spans="1:43" x14ac:dyDescent="0.2">
      <c r="A1400">
        <f>front!A1400</f>
        <v>828.88</v>
      </c>
      <c r="B1400" s="1">
        <f t="shared" si="329"/>
        <v>0.43999999999994088</v>
      </c>
      <c r="C1400">
        <f>front!D1400-front!B1400</f>
        <v>47819.35</v>
      </c>
      <c r="D1400" s="2">
        <f>front!E1400-front!C1400</f>
        <v>52177</v>
      </c>
      <c r="E1400" s="2">
        <f>IF(front!F1400-front!C1400&gt;0,front!F1400-front!C1400,0)</f>
        <v>52177</v>
      </c>
      <c r="F1400" s="2">
        <f>front!I1400-front!H1400</f>
        <v>4720.2000000000007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50076.450712147234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54891.325160108194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54891.325160108194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4710.0274328069854</v>
      </c>
      <c r="M1400" s="4"/>
      <c r="N1400" s="4"/>
      <c r="O1400" s="4">
        <f t="shared" si="324"/>
        <v>166921.50237382413</v>
      </c>
      <c r="P1400" s="4">
        <f t="shared" si="325"/>
        <v>18297.10838670273</v>
      </c>
      <c r="Q1400" s="4">
        <f t="shared" si="325"/>
        <v>18297.10838670273</v>
      </c>
      <c r="R1400" s="4">
        <f t="shared" si="326"/>
        <v>1570.0091442689952</v>
      </c>
      <c r="S1400" s="4"/>
      <c r="T1400" s="4"/>
      <c r="U1400" s="4">
        <f t="shared" si="327"/>
        <v>1</v>
      </c>
      <c r="V1400" s="4"/>
      <c r="W1400" s="4"/>
      <c r="X1400">
        <f>IF(front!E1400&gt;$X$2,O1400,P1400)</f>
        <v>166921.50237382413</v>
      </c>
      <c r="Y1400">
        <f t="shared" si="331"/>
        <v>166342.38071172123</v>
      </c>
      <c r="Z1400">
        <f>SUMPRODUCT($B$7:$B$456,Y$7:Y$456,EXP(constants!$B$32+constants!$A$32*ABS($A$7:$A$456-$A1400)))</f>
        <v>1.538899447407583E-9</v>
      </c>
      <c r="AA1400">
        <f t="shared" si="322"/>
        <v>166342.38071171968</v>
      </c>
      <c r="AB1400">
        <f t="shared" si="328"/>
        <v>166334.86523632618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2.207912693131622E-5</v>
      </c>
      <c r="AL1400" s="17">
        <f t="shared" si="323"/>
        <v>1.3273901956722371E-10</v>
      </c>
      <c r="AQ1400">
        <f t="shared" si="330"/>
        <v>1.3273901956722371E-10</v>
      </c>
    </row>
    <row r="1401" spans="1:43" x14ac:dyDescent="0.2">
      <c r="A1401">
        <f>front!A1401</f>
        <v>829.32</v>
      </c>
      <c r="B1401" s="1">
        <f t="shared" si="329"/>
        <v>0.44000000000005457</v>
      </c>
      <c r="C1401">
        <f>front!D1401-front!B1401</f>
        <v>47819.35</v>
      </c>
      <c r="D1401" s="2">
        <f>front!E1401-front!C1401</f>
        <v>52177</v>
      </c>
      <c r="E1401" s="2">
        <f>IF(front!F1401-front!C1401&gt;0,front!F1401-front!C1401,0)</f>
        <v>52177</v>
      </c>
      <c r="F1401" s="2">
        <f>front!I1401-front!H1401</f>
        <v>4720.2000000000007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50076.450712147234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54891.325160108194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54891.325160108194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4710.0274328069854</v>
      </c>
      <c r="M1401" s="4"/>
      <c r="N1401" s="4"/>
      <c r="O1401" s="4">
        <f t="shared" si="324"/>
        <v>166921.50237382413</v>
      </c>
      <c r="P1401" s="4">
        <f t="shared" si="325"/>
        <v>18297.10838670273</v>
      </c>
      <c r="Q1401" s="4">
        <f t="shared" si="325"/>
        <v>18297.10838670273</v>
      </c>
      <c r="R1401" s="4">
        <f t="shared" si="326"/>
        <v>1570.0091442689952</v>
      </c>
      <c r="S1401" s="4"/>
      <c r="T1401" s="4"/>
      <c r="U1401" s="4">
        <f t="shared" si="327"/>
        <v>1</v>
      </c>
      <c r="V1401" s="4"/>
      <c r="W1401" s="4"/>
      <c r="X1401">
        <f>IF(front!E1401&gt;$X$2,O1401,P1401)</f>
        <v>166921.50237382413</v>
      </c>
      <c r="Y1401">
        <f t="shared" si="331"/>
        <v>166342.38071172123</v>
      </c>
      <c r="Z1401">
        <f>SUMPRODUCT($B$7:$B$456,Y$7:Y$456,EXP(constants!$B$32+constants!$A$32*ABS($A$7:$A$456-$A1401)))</f>
        <v>1.5008630606410804E-9</v>
      </c>
      <c r="AA1401">
        <f t="shared" si="322"/>
        <v>166342.38071171971</v>
      </c>
      <c r="AB1401">
        <f t="shared" si="328"/>
        <v>166334.86523632621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2.2084620282820069E-5</v>
      </c>
      <c r="AL1401" s="17">
        <f t="shared" si="323"/>
        <v>1.3277204542440668E-10</v>
      </c>
      <c r="AQ1401">
        <f t="shared" si="330"/>
        <v>1.3277204542440668E-10</v>
      </c>
    </row>
    <row r="1402" spans="1:43" x14ac:dyDescent="0.2">
      <c r="A1402">
        <f>front!A1402</f>
        <v>829.76</v>
      </c>
      <c r="B1402" s="1">
        <f t="shared" si="329"/>
        <v>0.43999999999994088</v>
      </c>
      <c r="C1402">
        <f>front!D1402-front!B1402</f>
        <v>48075.85</v>
      </c>
      <c r="D1402" s="2">
        <f>front!E1402-front!C1402</f>
        <v>53000.2</v>
      </c>
      <c r="E1402" s="2">
        <f>IF(front!F1402-front!C1402&gt;0,front!F1402-front!C1402,0)</f>
        <v>53000.2</v>
      </c>
      <c r="F1402" s="2">
        <f>front!I1402-front!H1402</f>
        <v>4826.8000000000011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50359.438324253802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55802.510672390919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55802.510672390919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4816.4634755241468</v>
      </c>
      <c r="M1402" s="4"/>
      <c r="N1402" s="4"/>
      <c r="O1402" s="4">
        <f t="shared" si="324"/>
        <v>167864.79441417934</v>
      </c>
      <c r="P1402" s="4">
        <f t="shared" si="325"/>
        <v>18600.836890796974</v>
      </c>
      <c r="Q1402" s="4">
        <f t="shared" si="325"/>
        <v>18600.836890796974</v>
      </c>
      <c r="R1402" s="4">
        <f t="shared" si="326"/>
        <v>1605.4878251747157</v>
      </c>
      <c r="S1402" s="4"/>
      <c r="T1402" s="4"/>
      <c r="U1402" s="4">
        <f t="shared" si="327"/>
        <v>1</v>
      </c>
      <c r="V1402" s="4"/>
      <c r="W1402" s="4"/>
      <c r="X1402">
        <f>IF(front!E1402&gt;$X$2,O1402,P1402)</f>
        <v>167864.79441417934</v>
      </c>
      <c r="Y1402">
        <f t="shared" si="331"/>
        <v>167285.67275207644</v>
      </c>
      <c r="Z1402">
        <f>SUMPRODUCT($B$7:$B$456,Y$7:Y$456,EXP(constants!$B$32+constants!$A$32*ABS($A$7:$A$456-$A1402)))</f>
        <v>1.4637668046418634E-9</v>
      </c>
      <c r="AA1402">
        <f t="shared" si="322"/>
        <v>167285.67275207498</v>
      </c>
      <c r="AB1402">
        <f t="shared" si="328"/>
        <v>167278.15727668148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2.2090069244735658E-5</v>
      </c>
      <c r="AL1402" s="17">
        <f t="shared" si="323"/>
        <v>1.3205590977546597E-10</v>
      </c>
      <c r="AQ1402">
        <f t="shared" si="330"/>
        <v>1.3205590977546597E-10</v>
      </c>
    </row>
    <row r="1403" spans="1:43" x14ac:dyDescent="0.2">
      <c r="A1403">
        <f>front!A1403</f>
        <v>830.2</v>
      </c>
      <c r="B1403" s="1">
        <f t="shared" si="329"/>
        <v>0.44000000000005457</v>
      </c>
      <c r="C1403">
        <f>front!D1403-front!B1403</f>
        <v>48075.85</v>
      </c>
      <c r="D1403" s="2">
        <f>front!E1403-front!C1403</f>
        <v>53000.2</v>
      </c>
      <c r="E1403" s="2">
        <f>IF(front!F1403-front!C1403&gt;0,front!F1403-front!C1403,0)</f>
        <v>53000.2</v>
      </c>
      <c r="F1403" s="2">
        <f>front!I1403-front!H1403</f>
        <v>4826.8000000000011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50359.438324253802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55802.510672390919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55802.510672390919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4816.4634755241468</v>
      </c>
      <c r="M1403" s="4"/>
      <c r="N1403" s="4"/>
      <c r="O1403" s="4">
        <f t="shared" si="324"/>
        <v>167864.79441417934</v>
      </c>
      <c r="P1403" s="4">
        <f t="shared" si="325"/>
        <v>18600.836890796974</v>
      </c>
      <c r="Q1403" s="4">
        <f t="shared" si="325"/>
        <v>18600.836890796974</v>
      </c>
      <c r="R1403" s="4">
        <f t="shared" si="326"/>
        <v>1605.4878251747157</v>
      </c>
      <c r="S1403" s="4"/>
      <c r="T1403" s="4"/>
      <c r="U1403" s="4">
        <f t="shared" si="327"/>
        <v>1</v>
      </c>
      <c r="V1403" s="4"/>
      <c r="W1403" s="4"/>
      <c r="X1403">
        <f>IF(front!E1403&gt;$X$2,O1403,P1403)</f>
        <v>167864.79441417934</v>
      </c>
      <c r="Y1403">
        <f t="shared" si="331"/>
        <v>167285.67275207644</v>
      </c>
      <c r="Z1403">
        <f>SUMPRODUCT($B$7:$B$456,Y$7:Y$456,EXP(constants!$B$32+constants!$A$32*ABS($A$7:$A$456-$A1403)))</f>
        <v>1.4275874425587097E-9</v>
      </c>
      <c r="AA1403">
        <f t="shared" si="322"/>
        <v>167285.67275207501</v>
      </c>
      <c r="AB1403">
        <f t="shared" si="328"/>
        <v>167278.15727668151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2.2095473761431271E-5</v>
      </c>
      <c r="AL1403" s="17">
        <f t="shared" si="323"/>
        <v>1.3208821833734635E-10</v>
      </c>
      <c r="AQ1403">
        <f t="shared" si="330"/>
        <v>1.3208821833734635E-10</v>
      </c>
    </row>
    <row r="1404" spans="1:43" x14ac:dyDescent="0.2">
      <c r="A1404">
        <f>front!A1404</f>
        <v>830.64</v>
      </c>
      <c r="B1404" s="1">
        <f t="shared" si="329"/>
        <v>0.43999999999994088</v>
      </c>
      <c r="C1404">
        <f>front!D1404-front!B1404</f>
        <v>47421.7</v>
      </c>
      <c r="D1404" s="2">
        <f>front!E1404-front!C1404</f>
        <v>52835.7</v>
      </c>
      <c r="E1404" s="2">
        <f>IF(front!F1404-front!C1404&gt;0,front!F1404-front!C1404,0)</f>
        <v>52835.7</v>
      </c>
      <c r="F1404" s="2">
        <f>front!I1404-front!H1404</f>
        <v>3175.3999999999996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49637.873428957151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55620.376866439496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55620.376866439496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3168.2051775795017</v>
      </c>
      <c r="M1404" s="4"/>
      <c r="N1404" s="4"/>
      <c r="O1404" s="4">
        <f t="shared" si="324"/>
        <v>165459.57809652382</v>
      </c>
      <c r="P1404" s="4">
        <f t="shared" si="325"/>
        <v>18540.125622146501</v>
      </c>
      <c r="Q1404" s="4">
        <f t="shared" si="325"/>
        <v>18540.125622146501</v>
      </c>
      <c r="R1404" s="4">
        <f t="shared" si="326"/>
        <v>1056.0683925265005</v>
      </c>
      <c r="S1404" s="4"/>
      <c r="T1404" s="4"/>
      <c r="U1404" s="4">
        <f t="shared" si="327"/>
        <v>1</v>
      </c>
      <c r="V1404" s="4"/>
      <c r="W1404" s="4"/>
      <c r="X1404">
        <f>IF(front!E1404&gt;$X$2,O1404,P1404)</f>
        <v>165459.57809652382</v>
      </c>
      <c r="Y1404">
        <f t="shared" si="331"/>
        <v>164880.45643442092</v>
      </c>
      <c r="Z1404">
        <f>SUMPRODUCT($B$7:$B$456,Y$7:Y$456,EXP(constants!$B$32+constants!$A$32*ABS($A$7:$A$456-$A1404)))</f>
        <v>1.3923023118767644E-9</v>
      </c>
      <c r="AA1404">
        <f t="shared" si="322"/>
        <v>164880.45643441952</v>
      </c>
      <c r="AB1404">
        <f t="shared" si="328"/>
        <v>164872.94095902602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2.2100833777357261E-5</v>
      </c>
      <c r="AL1404" s="17">
        <f t="shared" si="323"/>
        <v>1.340476711872916E-10</v>
      </c>
      <c r="AQ1404">
        <f t="shared" si="330"/>
        <v>1.340476711872916E-10</v>
      </c>
    </row>
    <row r="1405" spans="1:43" x14ac:dyDescent="0.2">
      <c r="A1405">
        <f>front!A1405</f>
        <v>831.08</v>
      </c>
      <c r="B1405" s="1">
        <f t="shared" si="329"/>
        <v>0.44000000000005457</v>
      </c>
      <c r="C1405">
        <f>front!D1405-front!B1405</f>
        <v>47421.7</v>
      </c>
      <c r="D1405" s="2">
        <f>front!E1405-front!C1405</f>
        <v>52835.7</v>
      </c>
      <c r="E1405" s="2">
        <f>IF(front!F1405-front!C1405&gt;0,front!F1405-front!C1405,0)</f>
        <v>52835.7</v>
      </c>
      <c r="F1405" s="2">
        <f>front!I1405-front!H1405</f>
        <v>3175.3999999999996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49637.873428957151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55620.376866439496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55620.376866439496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3168.2051775795017</v>
      </c>
      <c r="M1405" s="4"/>
      <c r="N1405" s="4"/>
      <c r="O1405" s="4">
        <f t="shared" si="324"/>
        <v>165459.57809652382</v>
      </c>
      <c r="P1405" s="4">
        <f t="shared" si="325"/>
        <v>18540.125622146501</v>
      </c>
      <c r="Q1405" s="4">
        <f t="shared" si="325"/>
        <v>18540.125622146501</v>
      </c>
      <c r="R1405" s="4">
        <f t="shared" si="326"/>
        <v>1056.0683925265005</v>
      </c>
      <c r="S1405" s="4"/>
      <c r="T1405" s="4"/>
      <c r="U1405" s="4">
        <f t="shared" si="327"/>
        <v>1</v>
      </c>
      <c r="V1405" s="4"/>
      <c r="W1405" s="4"/>
      <c r="X1405">
        <f>IF(front!E1405&gt;$X$2,O1405,P1405)</f>
        <v>165459.57809652382</v>
      </c>
      <c r="Y1405">
        <f t="shared" si="331"/>
        <v>164880.45643442092</v>
      </c>
      <c r="Z1405">
        <f>SUMPRODUCT($B$7:$B$456,Y$7:Y$456,EXP(constants!$B$32+constants!$A$32*ABS($A$7:$A$456-$A1405)))</f>
        <v>1.3578893102218145E-9</v>
      </c>
      <c r="AA1405">
        <f t="shared" si="322"/>
        <v>164880.45643441955</v>
      </c>
      <c r="AB1405">
        <f t="shared" si="328"/>
        <v>164872.94095902605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2.2106149237093737E-5</v>
      </c>
      <c r="AL1405" s="17">
        <f t="shared" si="323"/>
        <v>1.3407991092114696E-10</v>
      </c>
      <c r="AQ1405">
        <f t="shared" si="330"/>
        <v>1.3407991092114696E-10</v>
      </c>
    </row>
    <row r="1406" spans="1:43" x14ac:dyDescent="0.2">
      <c r="A1406">
        <f>front!A1406</f>
        <v>831.52</v>
      </c>
      <c r="B1406" s="1">
        <f t="shared" si="329"/>
        <v>0.43999999999994088</v>
      </c>
      <c r="C1406">
        <f>front!D1406-front!B1406</f>
        <v>46117.25</v>
      </c>
      <c r="D1406" s="2">
        <f>front!E1406-front!C1406</f>
        <v>52115.5</v>
      </c>
      <c r="E1406" s="2">
        <f>IF(front!F1406-front!C1406&gt;0,front!F1406-front!C1406,0)</f>
        <v>52115.5</v>
      </c>
      <c r="F1406" s="2">
        <f>front!I1406-front!H1406</f>
        <v>2420.7999999999993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48200.483874028396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54823.2759264704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54823.2759264704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2415.2827995767939</v>
      </c>
      <c r="M1406" s="4"/>
      <c r="N1406" s="4"/>
      <c r="O1406" s="4">
        <f t="shared" si="324"/>
        <v>160668.27958009465</v>
      </c>
      <c r="P1406" s="4">
        <f t="shared" si="325"/>
        <v>18274.425308823465</v>
      </c>
      <c r="Q1406" s="4">
        <f t="shared" si="325"/>
        <v>18274.425308823465</v>
      </c>
      <c r="R1406" s="4">
        <f t="shared" si="326"/>
        <v>805.09426652559796</v>
      </c>
      <c r="S1406" s="4"/>
      <c r="T1406" s="4"/>
      <c r="U1406" s="4">
        <f t="shared" si="327"/>
        <v>1</v>
      </c>
      <c r="V1406" s="4"/>
      <c r="W1406" s="4"/>
      <c r="X1406">
        <f>IF(front!E1406&gt;$X$2,O1406,P1406)</f>
        <v>160668.27958009465</v>
      </c>
      <c r="Y1406">
        <f t="shared" si="331"/>
        <v>160089.15791799175</v>
      </c>
      <c r="Z1406">
        <f>SUMPRODUCT($B$7:$B$456,Y$7:Y$456,EXP(constants!$B$32+constants!$A$32*ABS($A$7:$A$456-$A1406)))</f>
        <v>1.3243268815155784E-9</v>
      </c>
      <c r="AA1406">
        <f t="shared" si="322"/>
        <v>160089.15791799041</v>
      </c>
      <c r="AB1406">
        <f t="shared" si="328"/>
        <v>160081.6424425969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2.2111420085345161E-5</v>
      </c>
      <c r="AL1406" s="17">
        <f t="shared" si="323"/>
        <v>1.3812589468698145E-10</v>
      </c>
      <c r="AQ1406">
        <f t="shared" si="330"/>
        <v>1.3812589468698145E-10</v>
      </c>
    </row>
    <row r="1407" spans="1:43" x14ac:dyDescent="0.2">
      <c r="A1407">
        <f>front!A1407</f>
        <v>831.96</v>
      </c>
      <c r="B1407" s="1">
        <f t="shared" si="329"/>
        <v>0.44000000000005457</v>
      </c>
      <c r="C1407">
        <f>front!D1407-front!B1407</f>
        <v>46117.25</v>
      </c>
      <c r="D1407" s="2">
        <f>front!E1407-front!C1407</f>
        <v>52115.5</v>
      </c>
      <c r="E1407" s="2">
        <f>IF(front!F1407-front!C1407&gt;0,front!F1407-front!C1407,0)</f>
        <v>52115.5</v>
      </c>
      <c r="F1407" s="2">
        <f>front!I1407-front!H1407</f>
        <v>2420.7999999999993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48200.483874028396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54823.2759264704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54823.2759264704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2415.2827995767939</v>
      </c>
      <c r="M1407" s="4"/>
      <c r="N1407" s="4"/>
      <c r="O1407" s="4">
        <f t="shared" si="324"/>
        <v>160668.27958009465</v>
      </c>
      <c r="P1407" s="4">
        <f t="shared" si="325"/>
        <v>18274.425308823465</v>
      </c>
      <c r="Q1407" s="4">
        <f t="shared" si="325"/>
        <v>18274.425308823465</v>
      </c>
      <c r="R1407" s="4">
        <f t="shared" si="326"/>
        <v>805.09426652559796</v>
      </c>
      <c r="S1407" s="4"/>
      <c r="T1407" s="4"/>
      <c r="U1407" s="4">
        <f t="shared" si="327"/>
        <v>1</v>
      </c>
      <c r="V1407" s="4"/>
      <c r="W1407" s="4"/>
      <c r="X1407">
        <f>IF(front!E1407&gt;$X$2,O1407,P1407)</f>
        <v>160668.27958009465</v>
      </c>
      <c r="Y1407">
        <f t="shared" si="331"/>
        <v>160089.15791799175</v>
      </c>
      <c r="Z1407">
        <f>SUMPRODUCT($B$7:$B$456,Y$7:Y$456,EXP(constants!$B$32+constants!$A$32*ABS($A$7:$A$456-$A1407)))</f>
        <v>1.2915940024730526E-9</v>
      </c>
      <c r="AA1407">
        <f t="shared" si="322"/>
        <v>160089.15791799047</v>
      </c>
      <c r="AB1407">
        <f t="shared" si="328"/>
        <v>160081.64244259696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2.2116646266899845E-5</v>
      </c>
      <c r="AL1407" s="17">
        <f t="shared" si="323"/>
        <v>1.3815854166308023E-10</v>
      </c>
      <c r="AQ1407">
        <f t="shared" si="330"/>
        <v>1.3815854166308023E-10</v>
      </c>
    </row>
    <row r="1408" spans="1:43" x14ac:dyDescent="0.2">
      <c r="A1408">
        <f>front!A1408</f>
        <v>832.4</v>
      </c>
      <c r="B1408" s="1">
        <f t="shared" si="329"/>
        <v>0.43999999999994088</v>
      </c>
      <c r="C1408">
        <f>front!D1408-front!B1408</f>
        <v>45645.549999999996</v>
      </c>
      <c r="D1408" s="2">
        <f>front!E1408-front!C1408</f>
        <v>53390.8</v>
      </c>
      <c r="E1408" s="2">
        <f>IF(front!F1408-front!C1408&gt;0,front!F1408-front!C1408,0)</f>
        <v>53390.8</v>
      </c>
      <c r="F1408" s="2">
        <f>front!I1408-front!H1408</f>
        <v>3240.2000000000007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47681.276278048084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56235.100924437655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56235.100924437655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3232.8648444145633</v>
      </c>
      <c r="M1408" s="4"/>
      <c r="N1408" s="4"/>
      <c r="O1408" s="4">
        <f t="shared" si="324"/>
        <v>158937.5875934936</v>
      </c>
      <c r="P1408" s="4">
        <f t="shared" si="325"/>
        <v>18745.033641479218</v>
      </c>
      <c r="Q1408" s="4">
        <f t="shared" si="325"/>
        <v>18745.033641479218</v>
      </c>
      <c r="R1408" s="4">
        <f t="shared" si="326"/>
        <v>1077.6216148048545</v>
      </c>
      <c r="S1408" s="4"/>
      <c r="T1408" s="4"/>
      <c r="U1408" s="4">
        <f t="shared" si="327"/>
        <v>1</v>
      </c>
      <c r="V1408" s="4"/>
      <c r="W1408" s="4"/>
      <c r="X1408">
        <f>IF(front!E1408&gt;$X$2,O1408,P1408)</f>
        <v>158937.5875934936</v>
      </c>
      <c r="Y1408">
        <f t="shared" si="331"/>
        <v>158358.4659313907</v>
      </c>
      <c r="Z1408">
        <f>SUMPRODUCT($B$7:$B$456,Y$7:Y$456,EXP(constants!$B$32+constants!$A$32*ABS($A$7:$A$456-$A1408)))</f>
        <v>1.2596701694337295E-9</v>
      </c>
      <c r="AA1408">
        <f t="shared" si="322"/>
        <v>158358.46593138945</v>
      </c>
      <c r="AB1408">
        <f t="shared" si="328"/>
        <v>158350.95045599595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2.2121827726735335E-5</v>
      </c>
      <c r="AL1408" s="17">
        <f t="shared" si="323"/>
        <v>1.397012626891858E-10</v>
      </c>
      <c r="AQ1408">
        <f t="shared" si="330"/>
        <v>1.397012626891858E-10</v>
      </c>
    </row>
    <row r="1409" spans="1:43" x14ac:dyDescent="0.2">
      <c r="A1409">
        <f>front!A1409</f>
        <v>832.84</v>
      </c>
      <c r="B1409" s="1">
        <f t="shared" si="329"/>
        <v>0.44000000000005457</v>
      </c>
      <c r="C1409">
        <f>front!D1409-front!B1409</f>
        <v>45645.549999999996</v>
      </c>
      <c r="D1409" s="2">
        <f>front!E1409-front!C1409</f>
        <v>53390.8</v>
      </c>
      <c r="E1409" s="2">
        <f>IF(front!F1409-front!C1409&gt;0,front!F1409-front!C1409,0)</f>
        <v>53390.8</v>
      </c>
      <c r="F1409" s="2">
        <f>front!I1409-front!H1409</f>
        <v>3240.2000000000007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47681.276278048084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56235.100924437655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56235.100924437655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3232.8648444145633</v>
      </c>
      <c r="M1409" s="4"/>
      <c r="N1409" s="4"/>
      <c r="O1409" s="4">
        <f t="shared" si="324"/>
        <v>158937.5875934936</v>
      </c>
      <c r="P1409" s="4">
        <f t="shared" si="325"/>
        <v>18745.033641479218</v>
      </c>
      <c r="Q1409" s="4">
        <f t="shared" si="325"/>
        <v>18745.033641479218</v>
      </c>
      <c r="R1409" s="4">
        <f t="shared" si="326"/>
        <v>1077.6216148048545</v>
      </c>
      <c r="S1409" s="4"/>
      <c r="T1409" s="4"/>
      <c r="U1409" s="4">
        <f t="shared" si="327"/>
        <v>1</v>
      </c>
      <c r="V1409" s="4"/>
      <c r="W1409" s="4"/>
      <c r="X1409">
        <f>IF(front!E1409&gt;$X$2,O1409,P1409)</f>
        <v>158937.5875934936</v>
      </c>
      <c r="Y1409">
        <f t="shared" si="331"/>
        <v>158358.4659313907</v>
      </c>
      <c r="Z1409">
        <f>SUMPRODUCT($B$7:$B$456,Y$7:Y$456,EXP(constants!$B$32+constants!$A$32*ABS($A$7:$A$456-$A1409)))</f>
        <v>1.2285353855181722E-9</v>
      </c>
      <c r="AA1409">
        <f t="shared" si="322"/>
        <v>158358.46593138948</v>
      </c>
      <c r="AB1409">
        <f t="shared" si="328"/>
        <v>158350.95045599598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2.2126964409953259E-5</v>
      </c>
      <c r="AL1409" s="17">
        <f t="shared" si="323"/>
        <v>1.3973370128966862E-10</v>
      </c>
      <c r="AQ1409">
        <f t="shared" si="330"/>
        <v>1.3973370128966862E-10</v>
      </c>
    </row>
    <row r="1410" spans="1:43" x14ac:dyDescent="0.2">
      <c r="A1410">
        <f>front!A1410</f>
        <v>833.28</v>
      </c>
      <c r="B1410" s="1">
        <f t="shared" si="329"/>
        <v>0.43999999999994088</v>
      </c>
      <c r="C1410">
        <f>front!D1410-front!B1410</f>
        <v>46360.149999999994</v>
      </c>
      <c r="D1410" s="2">
        <f>front!E1410-front!C1410</f>
        <v>52833.9</v>
      </c>
      <c r="E1410" s="2">
        <f>IF(front!F1410-front!C1410&gt;0,front!F1410-front!C1410,0)</f>
        <v>52833.9</v>
      </c>
      <c r="F1410" s="2">
        <f>front!I1410-front!H1410</f>
        <v>4334.6000000000004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48467.971501134183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55618.384066547231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55618.384066547231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4325.0763377071016</v>
      </c>
      <c r="M1410" s="4"/>
      <c r="N1410" s="4"/>
      <c r="O1410" s="4">
        <f t="shared" si="324"/>
        <v>161559.90500378059</v>
      </c>
      <c r="P1410" s="4">
        <f t="shared" si="325"/>
        <v>18539.461355515745</v>
      </c>
      <c r="Q1410" s="4">
        <f t="shared" si="325"/>
        <v>18539.461355515745</v>
      </c>
      <c r="R1410" s="4">
        <f t="shared" si="326"/>
        <v>1441.6921125690337</v>
      </c>
      <c r="S1410" s="4"/>
      <c r="T1410" s="4"/>
      <c r="U1410" s="4">
        <f t="shared" si="327"/>
        <v>1</v>
      </c>
      <c r="V1410" s="4"/>
      <c r="W1410" s="4"/>
      <c r="X1410">
        <f>IF(front!E1410&gt;$X$2,O1410,P1410)</f>
        <v>161559.90500378059</v>
      </c>
      <c r="Y1410">
        <f t="shared" si="331"/>
        <v>160980.78334167768</v>
      </c>
      <c r="Z1410">
        <f>SUMPRODUCT($B$7:$B$456,Y$7:Y$456,EXP(constants!$B$32+constants!$A$32*ABS($A$7:$A$456-$A1410)))</f>
        <v>1.1981701481021665E-9</v>
      </c>
      <c r="AA1410">
        <f t="shared" si="322"/>
        <v>160980.78334167649</v>
      </c>
      <c r="AB1410">
        <f t="shared" si="328"/>
        <v>160973.26786628299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2.2132056261804563E-5</v>
      </c>
      <c r="AL1410" s="17">
        <f t="shared" si="323"/>
        <v>1.3748901637624195E-10</v>
      </c>
      <c r="AQ1410">
        <f t="shared" si="330"/>
        <v>1.3748901637624195E-10</v>
      </c>
    </row>
    <row r="1411" spans="1:43" x14ac:dyDescent="0.2">
      <c r="A1411">
        <f>front!A1411</f>
        <v>833.72</v>
      </c>
      <c r="B1411" s="1">
        <f t="shared" si="329"/>
        <v>0.44000000000005457</v>
      </c>
      <c r="C1411">
        <f>front!D1411-front!B1411</f>
        <v>46360.149999999994</v>
      </c>
      <c r="D1411" s="2">
        <f>front!E1411-front!C1411</f>
        <v>52833.9</v>
      </c>
      <c r="E1411" s="2">
        <f>IF(front!F1411-front!C1411&gt;0,front!F1411-front!C1411,0)</f>
        <v>52833.9</v>
      </c>
      <c r="F1411" s="2">
        <f>front!I1411-front!H1411</f>
        <v>4334.6000000000004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48467.971501134183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55618.384066547231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55618.384066547231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4325.0763377071016</v>
      </c>
      <c r="M1411" s="4"/>
      <c r="N1411" s="4"/>
      <c r="O1411" s="4">
        <f t="shared" si="324"/>
        <v>161559.90500378059</v>
      </c>
      <c r="P1411" s="4">
        <f t="shared" si="325"/>
        <v>18539.461355515745</v>
      </c>
      <c r="Q1411" s="4">
        <f t="shared" si="325"/>
        <v>18539.461355515745</v>
      </c>
      <c r="R1411" s="4">
        <f t="shared" si="326"/>
        <v>1441.6921125690337</v>
      </c>
      <c r="S1411" s="4"/>
      <c r="T1411" s="4"/>
      <c r="U1411" s="4">
        <f t="shared" si="327"/>
        <v>1</v>
      </c>
      <c r="V1411" s="4"/>
      <c r="W1411" s="4"/>
      <c r="X1411">
        <f>IF(front!E1411&gt;$X$2,O1411,P1411)</f>
        <v>161559.90500378059</v>
      </c>
      <c r="Y1411">
        <f t="shared" si="331"/>
        <v>160980.78334167768</v>
      </c>
      <c r="Z1411">
        <f>SUMPRODUCT($B$7:$B$456,Y$7:Y$456,EXP(constants!$B$32+constants!$A$32*ABS($A$7:$A$456-$A1411)))</f>
        <v>1.1685554366003428E-9</v>
      </c>
      <c r="AA1411">
        <f t="shared" si="322"/>
        <v>160980.78334167652</v>
      </c>
      <c r="AB1411">
        <f t="shared" si="328"/>
        <v>160973.26786628301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2.2137103227688972E-5</v>
      </c>
      <c r="AL1411" s="17">
        <f t="shared" si="323"/>
        <v>1.3752036919619337E-10</v>
      </c>
      <c r="AQ1411">
        <f t="shared" si="330"/>
        <v>1.3752036919619337E-10</v>
      </c>
    </row>
    <row r="1412" spans="1:43" x14ac:dyDescent="0.2">
      <c r="A1412">
        <f>front!A1412</f>
        <v>834.16</v>
      </c>
      <c r="B1412" s="1">
        <f t="shared" si="329"/>
        <v>0.43999999999994088</v>
      </c>
      <c r="C1412">
        <f>front!D1412-front!B1412</f>
        <v>47439.25</v>
      </c>
      <c r="D1412" s="2">
        <f>front!E1412-front!C1412</f>
        <v>52275.3</v>
      </c>
      <c r="E1412" s="2">
        <f>IF(front!F1412-front!C1412&gt;0,front!F1412-front!C1412,0)</f>
        <v>52275.3</v>
      </c>
      <c r="F1412" s="2">
        <f>front!I1412-front!H1412</f>
        <v>4408.6000000000004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49657.22608389036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55000.099720475147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55000.099720475147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4398.9455377435888</v>
      </c>
      <c r="M1412" s="4"/>
      <c r="N1412" s="4"/>
      <c r="O1412" s="4">
        <f t="shared" si="324"/>
        <v>165524.08694630122</v>
      </c>
      <c r="P1412" s="4">
        <f t="shared" si="325"/>
        <v>18333.366573491716</v>
      </c>
      <c r="Q1412" s="4">
        <f t="shared" si="325"/>
        <v>18333.366573491716</v>
      </c>
      <c r="R1412" s="4">
        <f t="shared" si="326"/>
        <v>1466.3151792478629</v>
      </c>
      <c r="S1412" s="4"/>
      <c r="T1412" s="4"/>
      <c r="U1412" s="4">
        <f t="shared" si="327"/>
        <v>1</v>
      </c>
      <c r="V1412" s="4"/>
      <c r="W1412" s="4"/>
      <c r="X1412">
        <f>IF(front!E1412&gt;$X$2,O1412,P1412)</f>
        <v>165524.08694630122</v>
      </c>
      <c r="Y1412">
        <f t="shared" si="331"/>
        <v>164944.96528419832</v>
      </c>
      <c r="Z1412">
        <f>SUMPRODUCT($B$7:$B$456,Y$7:Y$456,EXP(constants!$B$32+constants!$A$32*ABS($A$7:$A$456-$A1412)))</f>
        <v>1.1396727005518673E-9</v>
      </c>
      <c r="AA1412">
        <f t="shared" si="322"/>
        <v>164944.96528419718</v>
      </c>
      <c r="AB1412">
        <f t="shared" si="328"/>
        <v>164937.44980880368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2.2142105253235966E-5</v>
      </c>
      <c r="AL1412" s="17">
        <f t="shared" si="323"/>
        <v>1.3424546868466323E-10</v>
      </c>
      <c r="AQ1412">
        <f t="shared" si="330"/>
        <v>1.3424546868466323E-10</v>
      </c>
    </row>
    <row r="1413" spans="1:43" x14ac:dyDescent="0.2">
      <c r="A1413">
        <f>front!A1413</f>
        <v>834.6</v>
      </c>
      <c r="B1413" s="1">
        <f t="shared" si="329"/>
        <v>0.44000000000005457</v>
      </c>
      <c r="C1413">
        <f>front!D1413-front!B1413</f>
        <v>47439.25</v>
      </c>
      <c r="D1413" s="2">
        <f>front!E1413-front!C1413</f>
        <v>52275.3</v>
      </c>
      <c r="E1413" s="2">
        <f>IF(front!F1413-front!C1413&gt;0,front!F1413-front!C1413,0)</f>
        <v>52275.3</v>
      </c>
      <c r="F1413" s="2">
        <f>front!I1413-front!H1413</f>
        <v>4408.6000000000004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49657.22608389036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55000.099720475147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55000.099720475147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4398.9455377435888</v>
      </c>
      <c r="M1413" s="4"/>
      <c r="N1413" s="4"/>
      <c r="O1413" s="4">
        <f t="shared" si="324"/>
        <v>165524.08694630122</v>
      </c>
      <c r="P1413" s="4">
        <f t="shared" si="325"/>
        <v>18333.366573491716</v>
      </c>
      <c r="Q1413" s="4">
        <f t="shared" si="325"/>
        <v>18333.366573491716</v>
      </c>
      <c r="R1413" s="4">
        <f t="shared" si="326"/>
        <v>1466.3151792478629</v>
      </c>
      <c r="S1413" s="4"/>
      <c r="T1413" s="4"/>
      <c r="U1413" s="4">
        <f t="shared" si="327"/>
        <v>1</v>
      </c>
      <c r="V1413" s="4"/>
      <c r="W1413" s="4"/>
      <c r="X1413">
        <f>IF(front!E1413&gt;$X$2,O1413,P1413)</f>
        <v>165524.08694630122</v>
      </c>
      <c r="Y1413">
        <f t="shared" si="331"/>
        <v>164944.96528419832</v>
      </c>
      <c r="Z1413">
        <f>SUMPRODUCT($B$7:$B$456,Y$7:Y$456,EXP(constants!$B$32+constants!$A$32*ABS($A$7:$A$456-$A1413)))</f>
        <v>1.1115038480004943E-9</v>
      </c>
      <c r="AA1413">
        <f t="shared" si="322"/>
        <v>164944.96528419721</v>
      </c>
      <c r="AB1413">
        <f t="shared" si="328"/>
        <v>164937.44980880371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2.2147062284177527E-5</v>
      </c>
      <c r="AL1413" s="17">
        <f t="shared" si="323"/>
        <v>1.3427552268966513E-10</v>
      </c>
      <c r="AQ1413">
        <f t="shared" si="330"/>
        <v>1.3427552268966513E-10</v>
      </c>
    </row>
    <row r="1414" spans="1:43" x14ac:dyDescent="0.2">
      <c r="A1414">
        <f>front!A1414</f>
        <v>835.04</v>
      </c>
      <c r="B1414" s="1">
        <f t="shared" si="329"/>
        <v>0.43999999999994088</v>
      </c>
      <c r="C1414">
        <f>front!D1414-front!B1414</f>
        <v>48343.95</v>
      </c>
      <c r="D1414" s="2">
        <f>front!E1414-front!C1414</f>
        <v>53073.8</v>
      </c>
      <c r="E1414" s="2">
        <f>IF(front!F1414-front!C1414&gt;0,front!F1414-front!C1414,0)</f>
        <v>53073.8</v>
      </c>
      <c r="F1414" s="2">
        <f>front!I1414-front!H1414</f>
        <v>4099.7000000000007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50655.293128180339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55884.009587143257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55884.009587143257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4090.6089418079132</v>
      </c>
      <c r="M1414" s="4"/>
      <c r="N1414" s="4"/>
      <c r="O1414" s="4">
        <f t="shared" si="324"/>
        <v>168850.97709393446</v>
      </c>
      <c r="P1414" s="4">
        <f t="shared" si="325"/>
        <v>18628.00319571442</v>
      </c>
      <c r="Q1414" s="4">
        <f t="shared" si="325"/>
        <v>18628.00319571442</v>
      </c>
      <c r="R1414" s="4">
        <f t="shared" si="326"/>
        <v>1363.5363139359711</v>
      </c>
      <c r="S1414" s="4"/>
      <c r="T1414" s="4"/>
      <c r="U1414" s="4">
        <f t="shared" si="327"/>
        <v>1</v>
      </c>
      <c r="V1414" s="4"/>
      <c r="W1414" s="4"/>
      <c r="X1414">
        <f>IF(front!E1414&gt;$X$2,O1414,P1414)</f>
        <v>168850.97709393446</v>
      </c>
      <c r="Y1414">
        <f t="shared" si="331"/>
        <v>168271.85543183156</v>
      </c>
      <c r="Z1414">
        <f>SUMPRODUCT($B$7:$B$456,Y$7:Y$456,EXP(constants!$B$32+constants!$A$32*ABS($A$7:$A$456-$A1414)))</f>
        <v>1.0840312341619418E-9</v>
      </c>
      <c r="AA1414">
        <f t="shared" si="322"/>
        <v>168271.85543183048</v>
      </c>
      <c r="AB1414">
        <f t="shared" si="328"/>
        <v>168264.33995643698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2.2151974266475619E-5</v>
      </c>
      <c r="AL1414" s="17">
        <f t="shared" si="323"/>
        <v>1.3164984495354563E-10</v>
      </c>
      <c r="AQ1414">
        <f t="shared" si="330"/>
        <v>1.3164984495354563E-10</v>
      </c>
    </row>
    <row r="1415" spans="1:43" x14ac:dyDescent="0.2">
      <c r="A1415">
        <f>front!A1415</f>
        <v>835.48</v>
      </c>
      <c r="B1415" s="1">
        <f t="shared" si="329"/>
        <v>0.44000000000005457</v>
      </c>
      <c r="C1415">
        <f>front!D1415-front!B1415</f>
        <v>48343.95</v>
      </c>
      <c r="D1415" s="2">
        <f>front!E1415-front!C1415</f>
        <v>53073.8</v>
      </c>
      <c r="E1415" s="2">
        <f>IF(front!F1415-front!C1415&gt;0,front!F1415-front!C1415,0)</f>
        <v>53073.8</v>
      </c>
      <c r="F1415" s="2">
        <f>front!I1415-front!H1415</f>
        <v>4099.7000000000007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50655.293128180339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55884.009587143257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55884.009587143257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4090.6089418079132</v>
      </c>
      <c r="M1415" s="4"/>
      <c r="N1415" s="4"/>
      <c r="O1415" s="4">
        <f t="shared" si="324"/>
        <v>168850.97709393446</v>
      </c>
      <c r="P1415" s="4">
        <f t="shared" si="325"/>
        <v>18628.00319571442</v>
      </c>
      <c r="Q1415" s="4">
        <f t="shared" si="325"/>
        <v>18628.00319571442</v>
      </c>
      <c r="R1415" s="4">
        <f t="shared" si="326"/>
        <v>1363.5363139359711</v>
      </c>
      <c r="S1415" s="4"/>
      <c r="T1415" s="4"/>
      <c r="U1415" s="4">
        <f t="shared" si="327"/>
        <v>1</v>
      </c>
      <c r="V1415" s="4"/>
      <c r="W1415" s="4"/>
      <c r="X1415">
        <f>IF(front!E1415&gt;$X$2,O1415,P1415)</f>
        <v>168850.97709393446</v>
      </c>
      <c r="Y1415">
        <f t="shared" si="331"/>
        <v>168271.85543183156</v>
      </c>
      <c r="Z1415">
        <f>SUMPRODUCT($B$7:$B$456,Y$7:Y$456,EXP(constants!$B$32+constants!$A$32*ABS($A$7:$A$456-$A1415)))</f>
        <v>1.0572376503712575E-9</v>
      </c>
      <c r="AA1415">
        <f t="shared" ref="AA1415:AA1478" si="332">Y1415-Z1415</f>
        <v>168271.85543183051</v>
      </c>
      <c r="AB1415">
        <f t="shared" si="328"/>
        <v>168264.339956437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2.2156841146294076E-5</v>
      </c>
      <c r="AL1415" s="17">
        <f t="shared" ref="AL1415:AL1478" si="333">IF(AB1415=0,0,AI1415/AB1415)</f>
        <v>1.3167876896572617E-10</v>
      </c>
      <c r="AQ1415">
        <f t="shared" si="330"/>
        <v>1.3167876896572617E-10</v>
      </c>
    </row>
    <row r="1416" spans="1:43" x14ac:dyDescent="0.2">
      <c r="A1416">
        <f>front!A1416</f>
        <v>835.91</v>
      </c>
      <c r="B1416" s="1">
        <f t="shared" si="329"/>
        <v>0.42999999999994998</v>
      </c>
      <c r="C1416">
        <f>front!D1416-front!B1416</f>
        <v>47932.6</v>
      </c>
      <c r="D1416" s="2">
        <f>front!E1416-front!C1416</f>
        <v>52743.7</v>
      </c>
      <c r="E1416" s="2">
        <f>IF(front!F1416-front!C1416&gt;0,front!F1416-front!C1416,0)</f>
        <v>52743.7</v>
      </c>
      <c r="F1416" s="2">
        <f>front!I1416-front!H1416</f>
        <v>3203.7999999999993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50201.387319915862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55518.526779226282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55518.526779226282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3196.5435736649424</v>
      </c>
      <c r="M1416" s="4"/>
      <c r="N1416" s="4"/>
      <c r="O1416" s="4">
        <f t="shared" ref="O1416:O1479" si="334">I1416*1000/O$4</f>
        <v>167337.95773305287</v>
      </c>
      <c r="P1416" s="4">
        <f t="shared" ref="P1416:Q1479" si="335">J1416*1000/P$4</f>
        <v>18506.175593075426</v>
      </c>
      <c r="Q1416" s="4">
        <f t="shared" si="335"/>
        <v>18506.175593075426</v>
      </c>
      <c r="R1416" s="4">
        <f t="shared" ref="R1416:R1479" si="336">L1416*1000/R$4</f>
        <v>1065.5145245549807</v>
      </c>
      <c r="S1416" s="4"/>
      <c r="T1416" s="4"/>
      <c r="U1416" s="4">
        <f t="shared" ref="U1416:U1479" si="337">Q1416/P1416</f>
        <v>1</v>
      </c>
      <c r="V1416" s="4"/>
      <c r="W1416" s="4"/>
      <c r="X1416">
        <f>IF(front!E1416&gt;$X$2,O1416,P1416)</f>
        <v>167337.95773305287</v>
      </c>
      <c r="Y1416">
        <f t="shared" si="331"/>
        <v>166758.83607094997</v>
      </c>
      <c r="Z1416">
        <f>SUMPRODUCT($B$7:$B$456,Y$7:Y$456,EXP(constants!$B$32+constants!$A$32*ABS($A$7:$A$456-$A1416)))</f>
        <v>1.0316929734048061E-9</v>
      </c>
      <c r="AA1416">
        <f t="shared" si="332"/>
        <v>166758.83607094895</v>
      </c>
      <c r="AB1416">
        <f t="shared" ref="AB1416:AB1479" si="338">IF((AA1416-$AA$3)&gt;0,AA1416-$AA$3,0)</f>
        <v>166751.32059555544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2.2161553787237106E-5</v>
      </c>
      <c r="AL1416" s="17">
        <f t="shared" si="333"/>
        <v>1.3290181875673729E-10</v>
      </c>
      <c r="AQ1416">
        <f t="shared" si="330"/>
        <v>1.3290181875673729E-10</v>
      </c>
    </row>
    <row r="1417" spans="1:43" x14ac:dyDescent="0.2">
      <c r="A1417">
        <f>front!A1417</f>
        <v>836.35</v>
      </c>
      <c r="B1417" s="1">
        <f t="shared" ref="B1417:B1480" si="339">A1417-A1416</f>
        <v>0.44000000000005457</v>
      </c>
      <c r="C1417">
        <f>front!D1417-front!B1417</f>
        <v>47932.6</v>
      </c>
      <c r="D1417" s="2">
        <f>front!E1417-front!C1417</f>
        <v>52743.7</v>
      </c>
      <c r="E1417" s="2">
        <f>IF(front!F1417-front!C1417&gt;0,front!F1417-front!C1417,0)</f>
        <v>52743.7</v>
      </c>
      <c r="F1417" s="2">
        <f>front!I1417-front!H1417</f>
        <v>3203.7999999999993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50201.387319915862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55518.526779226282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55518.526779226282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3196.5435736649424</v>
      </c>
      <c r="M1417" s="4"/>
      <c r="N1417" s="4"/>
      <c r="O1417" s="4">
        <f t="shared" si="334"/>
        <v>167337.95773305287</v>
      </c>
      <c r="P1417" s="4">
        <f t="shared" si="335"/>
        <v>18506.175593075426</v>
      </c>
      <c r="Q1417" s="4">
        <f t="shared" si="335"/>
        <v>18506.175593075426</v>
      </c>
      <c r="R1417" s="4">
        <f t="shared" si="336"/>
        <v>1065.5145245549807</v>
      </c>
      <c r="S1417" s="4"/>
      <c r="T1417" s="4"/>
      <c r="U1417" s="4">
        <f t="shared" si="337"/>
        <v>1</v>
      </c>
      <c r="V1417" s="4"/>
      <c r="W1417" s="4"/>
      <c r="X1417">
        <f>IF(front!E1417&gt;$X$2,O1417,P1417)</f>
        <v>167337.95773305287</v>
      </c>
      <c r="Y1417">
        <f t="shared" si="331"/>
        <v>166758.83607094997</v>
      </c>
      <c r="Z1417">
        <f>SUMPRODUCT($B$7:$B$456,Y$7:Y$456,EXP(constants!$B$32+constants!$A$32*ABS($A$7:$A$456-$A1417)))</f>
        <v>1.006193014309483E-9</v>
      </c>
      <c r="AA1417">
        <f t="shared" si="332"/>
        <v>166758.83607094895</v>
      </c>
      <c r="AB1417">
        <f t="shared" si="338"/>
        <v>166751.32059555544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2.2166331329479428E-5</v>
      </c>
      <c r="AL1417" s="17">
        <f t="shared" si="333"/>
        <v>1.3293046945782475E-10</v>
      </c>
      <c r="AQ1417">
        <f t="shared" si="330"/>
        <v>1.3293046945782475E-10</v>
      </c>
    </row>
    <row r="1418" spans="1:43" x14ac:dyDescent="0.2">
      <c r="A1418">
        <f>front!A1418</f>
        <v>836.79</v>
      </c>
      <c r="B1418" s="1">
        <f t="shared" si="339"/>
        <v>0.43999999999994088</v>
      </c>
      <c r="C1418">
        <f>front!D1418-front!B1418</f>
        <v>46630.45</v>
      </c>
      <c r="D1418" s="2">
        <f>front!E1418-front!C1418</f>
        <v>52934.9</v>
      </c>
      <c r="E1418" s="2">
        <f>IF(front!F1418-front!C1418&gt;0,front!F1418-front!C1418,0)</f>
        <v>52934.9</v>
      </c>
      <c r="F1418" s="2">
        <f>front!I1418-front!H1418</f>
        <v>2505.1000000000004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48765.726549771622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55730.207383305948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55730.207383305948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2499.3926832520442</v>
      </c>
      <c r="M1418" s="4"/>
      <c r="N1418" s="4"/>
      <c r="O1418" s="4">
        <f t="shared" si="334"/>
        <v>162552.42183257209</v>
      </c>
      <c r="P1418" s="4">
        <f t="shared" si="335"/>
        <v>18576.735794435313</v>
      </c>
      <c r="Q1418" s="4">
        <f t="shared" si="335"/>
        <v>18576.735794435313</v>
      </c>
      <c r="R1418" s="4">
        <f t="shared" si="336"/>
        <v>833.13089441734803</v>
      </c>
      <c r="S1418" s="4"/>
      <c r="T1418" s="4"/>
      <c r="U1418" s="4">
        <f t="shared" si="337"/>
        <v>1</v>
      </c>
      <c r="V1418" s="4"/>
      <c r="W1418" s="4"/>
      <c r="X1418">
        <f>IF(front!E1418&gt;$X$2,O1418,P1418)</f>
        <v>162552.42183257209</v>
      </c>
      <c r="Y1418">
        <f t="shared" si="331"/>
        <v>161973.30017046919</v>
      </c>
      <c r="Z1418">
        <f>SUMPRODUCT($B$7:$B$456,Y$7:Y$456,EXP(constants!$B$32+constants!$A$32*ABS($A$7:$A$456-$A1418)))</f>
        <v>9.8132332791217445E-10</v>
      </c>
      <c r="AA1418">
        <f t="shared" si="332"/>
        <v>161973.3001704682</v>
      </c>
      <c r="AB1418">
        <f t="shared" si="338"/>
        <v>161965.78469507469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2.2171063610186578E-5</v>
      </c>
      <c r="AL1418" s="17">
        <f t="shared" si="333"/>
        <v>1.3688732871530235E-10</v>
      </c>
      <c r="AQ1418">
        <f t="shared" si="330"/>
        <v>1.3688732871530235E-10</v>
      </c>
    </row>
    <row r="1419" spans="1:43" x14ac:dyDescent="0.2">
      <c r="A1419">
        <f>front!A1419</f>
        <v>837.23</v>
      </c>
      <c r="B1419" s="1">
        <f t="shared" si="339"/>
        <v>0.44000000000005457</v>
      </c>
      <c r="C1419">
        <f>front!D1419-front!B1419</f>
        <v>46630.45</v>
      </c>
      <c r="D1419" s="2">
        <f>front!E1419-front!C1419</f>
        <v>52934.9</v>
      </c>
      <c r="E1419" s="2">
        <f>IF(front!F1419-front!C1419&gt;0,front!F1419-front!C1419,0)</f>
        <v>52934.9</v>
      </c>
      <c r="F1419" s="2">
        <f>front!I1419-front!H1419</f>
        <v>2505.1000000000004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48765.726549771622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55730.207383305948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55730.207383305948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2499.3926832520442</v>
      </c>
      <c r="M1419" s="4"/>
      <c r="N1419" s="4"/>
      <c r="O1419" s="4">
        <f t="shared" si="334"/>
        <v>162552.42183257209</v>
      </c>
      <c r="P1419" s="4">
        <f t="shared" si="335"/>
        <v>18576.735794435313</v>
      </c>
      <c r="Q1419" s="4">
        <f t="shared" si="335"/>
        <v>18576.735794435313</v>
      </c>
      <c r="R1419" s="4">
        <f t="shared" si="336"/>
        <v>833.13089441734803</v>
      </c>
      <c r="S1419" s="4"/>
      <c r="T1419" s="4"/>
      <c r="U1419" s="4">
        <f t="shared" si="337"/>
        <v>1</v>
      </c>
      <c r="V1419" s="4"/>
      <c r="W1419" s="4"/>
      <c r="X1419">
        <f>IF(front!E1419&gt;$X$2,O1419,P1419)</f>
        <v>162552.42183257209</v>
      </c>
      <c r="Y1419">
        <f t="shared" si="331"/>
        <v>161973.30017046919</v>
      </c>
      <c r="Z1419">
        <f>SUMPRODUCT($B$7:$B$456,Y$7:Y$456,EXP(constants!$B$32+constants!$A$32*ABS($A$7:$A$456-$A1419)))</f>
        <v>9.5706833600458957E-10</v>
      </c>
      <c r="AA1419">
        <f t="shared" si="332"/>
        <v>161973.30017046822</v>
      </c>
      <c r="AB1419">
        <f t="shared" si="338"/>
        <v>161965.78469507472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2.2175750576400671E-5</v>
      </c>
      <c r="AL1419" s="17">
        <f t="shared" si="333"/>
        <v>1.3691626671738048E-10</v>
      </c>
      <c r="AQ1419">
        <f t="shared" si="330"/>
        <v>1.3691626671738048E-10</v>
      </c>
    </row>
    <row r="1420" spans="1:43" x14ac:dyDescent="0.2">
      <c r="A1420">
        <f>front!A1420</f>
        <v>837.67</v>
      </c>
      <c r="B1420" s="1">
        <f t="shared" si="339"/>
        <v>0.43999999999994088</v>
      </c>
      <c r="C1420">
        <f>front!D1420-front!B1420</f>
        <v>45628.35</v>
      </c>
      <c r="D1420" s="2">
        <f>front!E1420-front!C1420</f>
        <v>53083.3</v>
      </c>
      <c r="E1420" s="2">
        <f>IF(front!F1420-front!C1420&gt;0,front!F1420-front!C1420,0)</f>
        <v>53083.3</v>
      </c>
      <c r="F1420" s="2">
        <f>front!I1420-front!H1420</f>
        <v>2243.3999999999996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47662.350192344042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55894.529578269765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55894.529578269765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2238.2839851070944</v>
      </c>
      <c r="M1420" s="4"/>
      <c r="N1420" s="4"/>
      <c r="O1420" s="4">
        <f t="shared" si="334"/>
        <v>158874.50064114679</v>
      </c>
      <c r="P1420" s="4">
        <f t="shared" si="335"/>
        <v>18631.509859423255</v>
      </c>
      <c r="Q1420" s="4">
        <f t="shared" si="335"/>
        <v>18631.509859423255</v>
      </c>
      <c r="R1420" s="4">
        <f t="shared" si="336"/>
        <v>746.09466170236487</v>
      </c>
      <c r="S1420" s="4"/>
      <c r="T1420" s="4"/>
      <c r="U1420" s="4">
        <f t="shared" si="337"/>
        <v>1</v>
      </c>
      <c r="V1420" s="4"/>
      <c r="W1420" s="4"/>
      <c r="X1420">
        <f>IF(front!E1420&gt;$X$2,O1420,P1420)</f>
        <v>158874.50064114679</v>
      </c>
      <c r="Y1420">
        <f t="shared" si="331"/>
        <v>158295.37897904389</v>
      </c>
      <c r="Z1420">
        <f>SUMPRODUCT($B$7:$B$456,Y$7:Y$456,EXP(constants!$B$32+constants!$A$32*ABS($A$7:$A$456-$A1420)))</f>
        <v>9.3341284541905584E-10</v>
      </c>
      <c r="AA1420">
        <f t="shared" si="332"/>
        <v>158295.37897904296</v>
      </c>
      <c r="AB1420">
        <f t="shared" si="338"/>
        <v>158287.86350364945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2.2180392175399453E-5</v>
      </c>
      <c r="AL1420" s="17">
        <f t="shared" si="333"/>
        <v>1.4012692877674772E-10</v>
      </c>
      <c r="AQ1420">
        <f t="shared" si="330"/>
        <v>1.4012692877674772E-10</v>
      </c>
    </row>
    <row r="1421" spans="1:43" x14ac:dyDescent="0.2">
      <c r="A1421">
        <f>front!A1421</f>
        <v>838.11</v>
      </c>
      <c r="B1421" s="1">
        <f t="shared" si="339"/>
        <v>0.44000000000005457</v>
      </c>
      <c r="C1421">
        <f>front!D1421-front!B1421</f>
        <v>45628.35</v>
      </c>
      <c r="D1421" s="2">
        <f>front!E1421-front!C1421</f>
        <v>53083.3</v>
      </c>
      <c r="E1421" s="2">
        <f>IF(front!F1421-front!C1421&gt;0,front!F1421-front!C1421,0)</f>
        <v>53083.3</v>
      </c>
      <c r="F1421" s="2">
        <f>front!I1421-front!H1421</f>
        <v>2243.3999999999996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47662.350192344042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55894.529578269765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55894.529578269765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2238.2839851070944</v>
      </c>
      <c r="M1421" s="4"/>
      <c r="N1421" s="4"/>
      <c r="O1421" s="4">
        <f t="shared" si="334"/>
        <v>158874.50064114679</v>
      </c>
      <c r="P1421" s="4">
        <f t="shared" si="335"/>
        <v>18631.509859423255</v>
      </c>
      <c r="Q1421" s="4">
        <f t="shared" si="335"/>
        <v>18631.509859423255</v>
      </c>
      <c r="R1421" s="4">
        <f t="shared" si="336"/>
        <v>746.09466170236487</v>
      </c>
      <c r="S1421" s="4"/>
      <c r="T1421" s="4"/>
      <c r="U1421" s="4">
        <f t="shared" si="337"/>
        <v>1</v>
      </c>
      <c r="V1421" s="4"/>
      <c r="W1421" s="4"/>
      <c r="X1421">
        <f>IF(front!E1421&gt;$X$2,O1421,P1421)</f>
        <v>158874.50064114679</v>
      </c>
      <c r="Y1421">
        <f t="shared" si="331"/>
        <v>158295.37897904389</v>
      </c>
      <c r="Z1421">
        <f>SUMPRODUCT($B$7:$B$456,Y$7:Y$456,EXP(constants!$B$32+constants!$A$32*ABS($A$7:$A$456-$A1421)))</f>
        <v>9.1034203851156745E-10</v>
      </c>
      <c r="AA1421">
        <f t="shared" si="332"/>
        <v>158295.37897904299</v>
      </c>
      <c r="AB1421">
        <f t="shared" si="338"/>
        <v>158287.86350364948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2.2184988354702971E-5</v>
      </c>
      <c r="AL1421" s="17">
        <f t="shared" si="333"/>
        <v>1.4015596561634983E-10</v>
      </c>
      <c r="AQ1421">
        <f t="shared" ref="AQ1421:AQ1484" si="340">AL1421</f>
        <v>1.4015596561634983E-10</v>
      </c>
    </row>
    <row r="1422" spans="1:43" x14ac:dyDescent="0.2">
      <c r="A1422">
        <f>front!A1422</f>
        <v>838.55</v>
      </c>
      <c r="B1422" s="1">
        <f t="shared" si="339"/>
        <v>0.43999999999994088</v>
      </c>
      <c r="C1422">
        <f>front!D1422-front!B1422</f>
        <v>45489.799999999996</v>
      </c>
      <c r="D1422" s="2">
        <f>front!E1422-front!C1422</f>
        <v>52541.8</v>
      </c>
      <c r="E1422" s="2">
        <f>IF(front!F1422-front!C1422&gt;0,front!F1422-front!C1422,0)</f>
        <v>52541.8</v>
      </c>
      <c r="F1422" s="2">
        <f>front!I1422-front!H1422</f>
        <v>2645.1000000000004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47509.912640294977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55295.03867432956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55295.03867432956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2639.0779894942029</v>
      </c>
      <c r="M1422" s="4"/>
      <c r="N1422" s="4"/>
      <c r="O1422" s="4">
        <f t="shared" si="334"/>
        <v>158366.37546764992</v>
      </c>
      <c r="P1422" s="4">
        <f t="shared" si="335"/>
        <v>18431.679558109856</v>
      </c>
      <c r="Q1422" s="4">
        <f t="shared" si="335"/>
        <v>18431.679558109856</v>
      </c>
      <c r="R1422" s="4">
        <f t="shared" si="336"/>
        <v>879.69266316473443</v>
      </c>
      <c r="S1422" s="4"/>
      <c r="T1422" s="4"/>
      <c r="U1422" s="4">
        <f t="shared" si="337"/>
        <v>1</v>
      </c>
      <c r="V1422" s="4"/>
      <c r="W1422" s="4"/>
      <c r="X1422">
        <f>IF(front!E1422&gt;$X$2,O1422,P1422)</f>
        <v>158366.37546764992</v>
      </c>
      <c r="Y1422">
        <f t="shared" si="331"/>
        <v>157787.25380554702</v>
      </c>
      <c r="Z1422">
        <f>SUMPRODUCT($B$7:$B$456,Y$7:Y$456,EXP(constants!$B$32+constants!$A$32*ABS($A$7:$A$456-$A1422)))</f>
        <v>8.8784146388016229E-10</v>
      </c>
      <c r="AA1422">
        <f t="shared" si="332"/>
        <v>157787.25380554612</v>
      </c>
      <c r="AB1422">
        <f t="shared" si="338"/>
        <v>157779.73833015261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2.2189539062112745E-5</v>
      </c>
      <c r="AL1422" s="17">
        <f t="shared" si="333"/>
        <v>1.4063617608289692E-10</v>
      </c>
      <c r="AQ1422">
        <f t="shared" si="340"/>
        <v>1.4063617608289692E-10</v>
      </c>
    </row>
    <row r="1423" spans="1:43" x14ac:dyDescent="0.2">
      <c r="A1423">
        <f>front!A1423</f>
        <v>838.99</v>
      </c>
      <c r="B1423" s="1">
        <f t="shared" si="339"/>
        <v>0.44000000000005457</v>
      </c>
      <c r="C1423">
        <f>front!D1423-front!B1423</f>
        <v>45489.799999999996</v>
      </c>
      <c r="D1423" s="2">
        <f>front!E1423-front!C1423</f>
        <v>52541.8</v>
      </c>
      <c r="E1423" s="2">
        <f>IF(front!F1423-front!C1423&gt;0,front!F1423-front!C1423,0)</f>
        <v>52541.8</v>
      </c>
      <c r="F1423" s="2">
        <f>front!I1423-front!H1423</f>
        <v>2645.1000000000004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47509.912640294977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55295.03867432956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55295.03867432956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2639.0779894942029</v>
      </c>
      <c r="M1423" s="4"/>
      <c r="N1423" s="4"/>
      <c r="O1423" s="4">
        <f t="shared" si="334"/>
        <v>158366.37546764992</v>
      </c>
      <c r="P1423" s="4">
        <f t="shared" si="335"/>
        <v>18431.679558109856</v>
      </c>
      <c r="Q1423" s="4">
        <f t="shared" si="335"/>
        <v>18431.679558109856</v>
      </c>
      <c r="R1423" s="4">
        <f t="shared" si="336"/>
        <v>879.69266316473443</v>
      </c>
      <c r="S1423" s="4"/>
      <c r="T1423" s="4"/>
      <c r="U1423" s="4">
        <f t="shared" si="337"/>
        <v>1</v>
      </c>
      <c r="V1423" s="4"/>
      <c r="W1423" s="4"/>
      <c r="X1423">
        <f>IF(front!E1423&gt;$X$2,O1423,P1423)</f>
        <v>158366.37546764992</v>
      </c>
      <c r="Y1423">
        <f t="shared" si="331"/>
        <v>157787.25380554702</v>
      </c>
      <c r="Z1423">
        <f>SUMPRODUCT($B$7:$B$456,Y$7:Y$456,EXP(constants!$B$32+constants!$A$32*ABS($A$7:$A$456-$A1423)))</f>
        <v>8.6589702731260567E-10</v>
      </c>
      <c r="AA1423">
        <f t="shared" si="332"/>
        <v>157787.25380554615</v>
      </c>
      <c r="AB1423">
        <f t="shared" si="338"/>
        <v>157779.73833015264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2.219404424568986E-5</v>
      </c>
      <c r="AL1423" s="17">
        <f t="shared" si="333"/>
        <v>1.4066472970850686E-10</v>
      </c>
      <c r="AQ1423">
        <f t="shared" si="340"/>
        <v>1.4066472970850686E-10</v>
      </c>
    </row>
    <row r="1424" spans="1:43" x14ac:dyDescent="0.2">
      <c r="A1424">
        <f>front!A1424</f>
        <v>839.43</v>
      </c>
      <c r="B1424" s="1">
        <f t="shared" si="339"/>
        <v>0.43999999999994088</v>
      </c>
      <c r="C1424">
        <f>front!D1424-front!B1424</f>
        <v>45901.7</v>
      </c>
      <c r="D1424" s="2">
        <f>front!E1424-front!C1424</f>
        <v>51733.3</v>
      </c>
      <c r="E1424" s="2">
        <f>IF(front!F1424-front!C1424&gt;0,front!F1424-front!C1424,0)</f>
        <v>51733.3</v>
      </c>
      <c r="F1424" s="2">
        <f>front!I1424-front!H1424</f>
        <v>3309.8000000000011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47963.184292552593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54400.44121494193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54400.44121494193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3302.3150570417097</v>
      </c>
      <c r="M1424" s="4"/>
      <c r="N1424" s="4"/>
      <c r="O1424" s="4">
        <f t="shared" si="334"/>
        <v>159877.28097517529</v>
      </c>
      <c r="P1424" s="4">
        <f t="shared" si="335"/>
        <v>18133.480404980641</v>
      </c>
      <c r="Q1424" s="4">
        <f t="shared" si="335"/>
        <v>18133.480404980641</v>
      </c>
      <c r="R1424" s="4">
        <f t="shared" si="336"/>
        <v>1100.7716856805698</v>
      </c>
      <c r="S1424" s="4"/>
      <c r="T1424" s="4"/>
      <c r="U1424" s="4">
        <f t="shared" si="337"/>
        <v>1</v>
      </c>
      <c r="V1424" s="4"/>
      <c r="W1424" s="4"/>
      <c r="X1424">
        <f>IF(front!E1424&gt;$X$2,O1424,P1424)</f>
        <v>159877.28097517529</v>
      </c>
      <c r="Y1424">
        <f t="shared" si="331"/>
        <v>159298.15931307239</v>
      </c>
      <c r="Z1424">
        <f>SUMPRODUCT($B$7:$B$456,Y$7:Y$456,EXP(constants!$B$32+constants!$A$32*ABS($A$7:$A$456-$A1424)))</f>
        <v>8.4449498295792043E-10</v>
      </c>
      <c r="AA1424">
        <f t="shared" si="332"/>
        <v>159298.15931307155</v>
      </c>
      <c r="AB1424">
        <f t="shared" si="338"/>
        <v>159290.64383767804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2.2198503853773028E-5</v>
      </c>
      <c r="AL1424" s="17">
        <f t="shared" si="333"/>
        <v>1.3935849161607992E-10</v>
      </c>
      <c r="AQ1424">
        <f t="shared" si="340"/>
        <v>1.3935849161607992E-10</v>
      </c>
    </row>
    <row r="1425" spans="1:43" x14ac:dyDescent="0.2">
      <c r="A1425">
        <f>front!A1425</f>
        <v>839.87</v>
      </c>
      <c r="B1425" s="1">
        <f t="shared" si="339"/>
        <v>0.44000000000005457</v>
      </c>
      <c r="C1425">
        <f>front!D1425-front!B1425</f>
        <v>45901.7</v>
      </c>
      <c r="D1425" s="2">
        <f>front!E1425-front!C1425</f>
        <v>51733.3</v>
      </c>
      <c r="E1425" s="2">
        <f>IF(front!F1425-front!C1425&gt;0,front!F1425-front!C1425,0)</f>
        <v>51733.3</v>
      </c>
      <c r="F1425" s="2">
        <f>front!I1425-front!H1425</f>
        <v>3309.8000000000011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47963.184292552593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54400.44121494193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54400.44121494193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3302.3150570417097</v>
      </c>
      <c r="M1425" s="4"/>
      <c r="N1425" s="4"/>
      <c r="O1425" s="4">
        <f t="shared" si="334"/>
        <v>159877.28097517529</v>
      </c>
      <c r="P1425" s="4">
        <f t="shared" si="335"/>
        <v>18133.480404980641</v>
      </c>
      <c r="Q1425" s="4">
        <f t="shared" si="335"/>
        <v>18133.480404980641</v>
      </c>
      <c r="R1425" s="4">
        <f t="shared" si="336"/>
        <v>1100.7716856805698</v>
      </c>
      <c r="S1425" s="4"/>
      <c r="T1425" s="4"/>
      <c r="U1425" s="4">
        <f t="shared" si="337"/>
        <v>1</v>
      </c>
      <c r="V1425" s="4"/>
      <c r="W1425" s="4"/>
      <c r="X1425">
        <f>IF(front!E1425&gt;$X$2,O1425,P1425)</f>
        <v>159877.28097517529</v>
      </c>
      <c r="Y1425">
        <f t="shared" si="331"/>
        <v>159298.15931307239</v>
      </c>
      <c r="Z1425">
        <f>SUMPRODUCT($B$7:$B$456,Y$7:Y$456,EXP(constants!$B$32+constants!$A$32*ABS($A$7:$A$456-$A1425)))</f>
        <v>8.236219247160263E-10</v>
      </c>
      <c r="AA1425">
        <f t="shared" si="332"/>
        <v>159298.15931307158</v>
      </c>
      <c r="AB1425">
        <f t="shared" si="338"/>
        <v>159290.64383767807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2.2202917835014922E-5</v>
      </c>
      <c r="AL1425" s="17">
        <f t="shared" si="333"/>
        <v>1.3938620185150584E-10</v>
      </c>
      <c r="AQ1425">
        <f t="shared" si="340"/>
        <v>1.3938620185150584E-10</v>
      </c>
    </row>
    <row r="1426" spans="1:43" x14ac:dyDescent="0.2">
      <c r="A1426">
        <f>front!A1426</f>
        <v>840.3</v>
      </c>
      <c r="B1426" s="1">
        <f t="shared" si="339"/>
        <v>0.42999999999994998</v>
      </c>
      <c r="C1426">
        <f>front!D1426-front!B1426</f>
        <v>47379.85</v>
      </c>
      <c r="D1426" s="2">
        <f>front!E1426-front!C1426</f>
        <v>52548.1</v>
      </c>
      <c r="E1426" s="2">
        <f>IF(front!F1426-front!C1426&gt;0,front!F1426-front!C1426,0)</f>
        <v>52548.1</v>
      </c>
      <c r="F1426" s="2">
        <f>front!I1426-front!H1426</f>
        <v>3816.5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49591.726185956875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55302.011726203527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55302.011726203527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3807.9613888224253</v>
      </c>
      <c r="M1426" s="4"/>
      <c r="N1426" s="4"/>
      <c r="O1426" s="4">
        <f t="shared" si="334"/>
        <v>165305.75395318959</v>
      </c>
      <c r="P1426" s="4">
        <f t="shared" si="335"/>
        <v>18434.00390873451</v>
      </c>
      <c r="Q1426" s="4">
        <f t="shared" si="335"/>
        <v>18434.00390873451</v>
      </c>
      <c r="R1426" s="4">
        <f t="shared" si="336"/>
        <v>1269.3204629408083</v>
      </c>
      <c r="S1426" s="4"/>
      <c r="T1426" s="4"/>
      <c r="U1426" s="4">
        <f t="shared" si="337"/>
        <v>1</v>
      </c>
      <c r="V1426" s="4"/>
      <c r="W1426" s="4"/>
      <c r="X1426">
        <f>IF(front!E1426&gt;$X$2,O1426,P1426)</f>
        <v>165305.75395318959</v>
      </c>
      <c r="Y1426">
        <f t="shared" si="331"/>
        <v>164726.63229108669</v>
      </c>
      <c r="Z1426">
        <f>SUMPRODUCT($B$7:$B$456,Y$7:Y$456,EXP(constants!$B$32+constants!$A$32*ABS($A$7:$A$456-$A1426)))</f>
        <v>8.0372180481207673E-10</v>
      </c>
      <c r="AA1426">
        <f t="shared" si="332"/>
        <v>164726.63229108587</v>
      </c>
      <c r="AB1426">
        <f t="shared" si="338"/>
        <v>164719.11681569237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2.2207187366365213E-5</v>
      </c>
      <c r="AL1426" s="17">
        <f t="shared" si="333"/>
        <v>1.3481851891674053E-10</v>
      </c>
      <c r="AQ1426">
        <f t="shared" si="340"/>
        <v>1.3481851891674053E-10</v>
      </c>
    </row>
    <row r="1427" spans="1:43" x14ac:dyDescent="0.2">
      <c r="A1427">
        <f>front!A1427</f>
        <v>840.74</v>
      </c>
      <c r="B1427" s="1">
        <f t="shared" si="339"/>
        <v>0.44000000000005457</v>
      </c>
      <c r="C1427">
        <f>front!D1427-front!B1427</f>
        <v>47379.85</v>
      </c>
      <c r="D1427" s="2">
        <f>front!E1427-front!C1427</f>
        <v>52548.1</v>
      </c>
      <c r="E1427" s="2">
        <f>IF(front!F1427-front!C1427&gt;0,front!F1427-front!C1427,0)</f>
        <v>52548.1</v>
      </c>
      <c r="F1427" s="2">
        <f>front!I1427-front!H1427</f>
        <v>3816.5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49591.726185956875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55302.011726203527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55302.011726203527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3807.9613888224253</v>
      </c>
      <c r="M1427" s="4"/>
      <c r="N1427" s="4"/>
      <c r="O1427" s="4">
        <f t="shared" si="334"/>
        <v>165305.75395318959</v>
      </c>
      <c r="P1427" s="4">
        <f t="shared" si="335"/>
        <v>18434.00390873451</v>
      </c>
      <c r="Q1427" s="4">
        <f t="shared" si="335"/>
        <v>18434.00390873451</v>
      </c>
      <c r="R1427" s="4">
        <f t="shared" si="336"/>
        <v>1269.3204629408083</v>
      </c>
      <c r="S1427" s="4"/>
      <c r="T1427" s="4"/>
      <c r="U1427" s="4">
        <f t="shared" si="337"/>
        <v>1</v>
      </c>
      <c r="V1427" s="4"/>
      <c r="W1427" s="4"/>
      <c r="X1427">
        <f>IF(front!E1427&gt;$X$2,O1427,P1427)</f>
        <v>165305.75395318959</v>
      </c>
      <c r="Y1427">
        <f t="shared" si="331"/>
        <v>164726.63229108669</v>
      </c>
      <c r="Z1427">
        <f>SUMPRODUCT($B$7:$B$456,Y$7:Y$456,EXP(constants!$B$32+constants!$A$32*ABS($A$7:$A$456-$A1427)))</f>
        <v>7.8385652155916331E-10</v>
      </c>
      <c r="AA1427">
        <f t="shared" si="332"/>
        <v>164726.6322910859</v>
      </c>
      <c r="AB1427">
        <f t="shared" si="338"/>
        <v>164719.1168156924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2.2211510980886626E-5</v>
      </c>
      <c r="AL1427" s="17">
        <f t="shared" si="333"/>
        <v>1.348447673243631E-10</v>
      </c>
      <c r="AQ1427">
        <f t="shared" si="340"/>
        <v>1.348447673243631E-10</v>
      </c>
    </row>
    <row r="1428" spans="1:43" x14ac:dyDescent="0.2">
      <c r="A1428">
        <f>front!A1428</f>
        <v>841.18</v>
      </c>
      <c r="B1428" s="1">
        <f t="shared" si="339"/>
        <v>0.43999999999994088</v>
      </c>
      <c r="C1428">
        <f>front!D1428-front!B1428</f>
        <v>48487.200000000004</v>
      </c>
      <c r="D1428" s="2">
        <f>front!E1428-front!C1428</f>
        <v>53600.7</v>
      </c>
      <c r="E1428" s="2">
        <f>IF(front!F1428-front!C1428&gt;0,front!F1428-front!C1428,0)</f>
        <v>53600.7</v>
      </c>
      <c r="F1428" s="2">
        <f>front!I1428-front!H1428</f>
        <v>2921.5999999999985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50813.400724092418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56467.64216929899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56467.64216929899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2914.9618097013672</v>
      </c>
      <c r="M1428" s="4"/>
      <c r="N1428" s="4"/>
      <c r="O1428" s="4">
        <f t="shared" si="334"/>
        <v>169378.0024136414</v>
      </c>
      <c r="P1428" s="4">
        <f t="shared" si="335"/>
        <v>18822.547389766329</v>
      </c>
      <c r="Q1428" s="4">
        <f t="shared" si="335"/>
        <v>18822.547389766329</v>
      </c>
      <c r="R1428" s="4">
        <f t="shared" si="336"/>
        <v>971.6539365671224</v>
      </c>
      <c r="S1428" s="4"/>
      <c r="T1428" s="4"/>
      <c r="U1428" s="4">
        <f t="shared" si="337"/>
        <v>1</v>
      </c>
      <c r="V1428" s="4"/>
      <c r="W1428" s="4"/>
      <c r="X1428">
        <f>IF(front!E1428&gt;$X$2,O1428,P1428)</f>
        <v>169378.0024136414</v>
      </c>
      <c r="Y1428">
        <f t="shared" si="331"/>
        <v>168798.8807515385</v>
      </c>
      <c r="Z1428">
        <f>SUMPRODUCT($B$7:$B$456,Y$7:Y$456,EXP(constants!$B$32+constants!$A$32*ABS($A$7:$A$456-$A1428)))</f>
        <v>7.6448224088495285E-10</v>
      </c>
      <c r="AA1428">
        <f t="shared" si="332"/>
        <v>168798.88075153774</v>
      </c>
      <c r="AB1428">
        <f t="shared" si="338"/>
        <v>168791.36527614424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2.2215788817456412E-5</v>
      </c>
      <c r="AL1428" s="17">
        <f t="shared" si="333"/>
        <v>1.3161685599918678E-10</v>
      </c>
      <c r="AQ1428">
        <f t="shared" si="340"/>
        <v>1.3161685599918678E-10</v>
      </c>
    </row>
    <row r="1429" spans="1:43" x14ac:dyDescent="0.2">
      <c r="A1429">
        <f>front!A1429</f>
        <v>841.62</v>
      </c>
      <c r="B1429" s="1">
        <f t="shared" si="339"/>
        <v>0.44000000000005457</v>
      </c>
      <c r="C1429">
        <f>front!D1429-front!B1429</f>
        <v>48487.200000000004</v>
      </c>
      <c r="D1429" s="2">
        <f>front!E1429-front!C1429</f>
        <v>53600.7</v>
      </c>
      <c r="E1429" s="2">
        <f>IF(front!F1429-front!C1429&gt;0,front!F1429-front!C1429,0)</f>
        <v>53600.7</v>
      </c>
      <c r="F1429" s="2">
        <f>front!I1429-front!H1429</f>
        <v>2921.5999999999985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50813.400724092418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56467.64216929899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56467.64216929899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2914.9618097013672</v>
      </c>
      <c r="M1429" s="4"/>
      <c r="N1429" s="4"/>
      <c r="O1429" s="4">
        <f t="shared" si="334"/>
        <v>169378.0024136414</v>
      </c>
      <c r="P1429" s="4">
        <f t="shared" si="335"/>
        <v>18822.547389766329</v>
      </c>
      <c r="Q1429" s="4">
        <f t="shared" si="335"/>
        <v>18822.547389766329</v>
      </c>
      <c r="R1429" s="4">
        <f t="shared" si="336"/>
        <v>971.6539365671224</v>
      </c>
      <c r="S1429" s="4"/>
      <c r="T1429" s="4"/>
      <c r="U1429" s="4">
        <f t="shared" si="337"/>
        <v>1</v>
      </c>
      <c r="V1429" s="4"/>
      <c r="W1429" s="4"/>
      <c r="X1429">
        <f>IF(front!E1429&gt;$X$2,O1429,P1429)</f>
        <v>169378.0024136414</v>
      </c>
      <c r="Y1429">
        <f t="shared" si="331"/>
        <v>168798.8807515385</v>
      </c>
      <c r="Z1429">
        <f>SUMPRODUCT($B$7:$B$456,Y$7:Y$456,EXP(constants!$B$32+constants!$A$32*ABS($A$7:$A$456-$A1429)))</f>
        <v>7.4558682686722316E-10</v>
      </c>
      <c r="AA1429">
        <f t="shared" si="332"/>
        <v>168798.88075153774</v>
      </c>
      <c r="AB1429">
        <f t="shared" si="338"/>
        <v>168791.36527614424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2.222002082597939E-5</v>
      </c>
      <c r="AL1429" s="17">
        <f t="shared" si="333"/>
        <v>1.3164192842226989E-10</v>
      </c>
      <c r="AQ1429">
        <f t="shared" si="340"/>
        <v>1.3164192842226989E-10</v>
      </c>
    </row>
    <row r="1430" spans="1:43" x14ac:dyDescent="0.2">
      <c r="A1430">
        <f>front!A1430</f>
        <v>842.06</v>
      </c>
      <c r="B1430" s="1">
        <f t="shared" si="339"/>
        <v>0.43999999999994088</v>
      </c>
      <c r="C1430">
        <f>front!D1430-front!B1430</f>
        <v>48276.65</v>
      </c>
      <c r="D1430" s="2">
        <f>front!E1430-front!C1430</f>
        <v>53286.6</v>
      </c>
      <c r="E1430" s="2">
        <f>IF(front!F1430-front!C1430&gt;0,front!F1430-front!C1430,0)</f>
        <v>53286.6</v>
      </c>
      <c r="F1430" s="2">
        <f>front!I1430-front!H1430</f>
        <v>2161.2000000000007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50581.019499239177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56119.68183568315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56119.68183568315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2156.2702372664621</v>
      </c>
      <c r="M1430" s="4"/>
      <c r="N1430" s="4"/>
      <c r="O1430" s="4">
        <f t="shared" si="334"/>
        <v>168603.39833079727</v>
      </c>
      <c r="P1430" s="4">
        <f t="shared" si="335"/>
        <v>18706.560611894383</v>
      </c>
      <c r="Q1430" s="4">
        <f t="shared" si="335"/>
        <v>18706.560611894383</v>
      </c>
      <c r="R1430" s="4">
        <f t="shared" si="336"/>
        <v>718.75674575548749</v>
      </c>
      <c r="S1430" s="4"/>
      <c r="T1430" s="4"/>
      <c r="U1430" s="4">
        <f t="shared" si="337"/>
        <v>1</v>
      </c>
      <c r="V1430" s="4"/>
      <c r="W1430" s="4"/>
      <c r="X1430">
        <f>IF(front!E1430&gt;$X$2,O1430,P1430)</f>
        <v>168603.39833079727</v>
      </c>
      <c r="Y1430">
        <f t="shared" si="331"/>
        <v>168024.27666869437</v>
      </c>
      <c r="Z1430">
        <f>SUMPRODUCT($B$7:$B$456,Y$7:Y$456,EXP(constants!$B$32+constants!$A$32*ABS($A$7:$A$456-$A1430)))</f>
        <v>7.2715844354270039E-10</v>
      </c>
      <c r="AA1430">
        <f t="shared" si="332"/>
        <v>168024.27666869364</v>
      </c>
      <c r="AB1430">
        <f t="shared" si="338"/>
        <v>168016.76119330013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2.2224206956677614E-5</v>
      </c>
      <c r="AL1430" s="17">
        <f t="shared" si="333"/>
        <v>1.3227374934997754E-10</v>
      </c>
      <c r="AQ1430">
        <f t="shared" si="340"/>
        <v>1.3227374934997754E-10</v>
      </c>
    </row>
    <row r="1431" spans="1:43" x14ac:dyDescent="0.2">
      <c r="A1431">
        <f>front!A1431</f>
        <v>842.5</v>
      </c>
      <c r="B1431" s="1">
        <f t="shared" si="339"/>
        <v>0.44000000000005457</v>
      </c>
      <c r="C1431">
        <f>front!D1431-front!B1431</f>
        <v>48276.65</v>
      </c>
      <c r="D1431" s="2">
        <f>front!E1431-front!C1431</f>
        <v>53286.6</v>
      </c>
      <c r="E1431" s="2">
        <f>IF(front!F1431-front!C1431&gt;0,front!F1431-front!C1431,0)</f>
        <v>53286.6</v>
      </c>
      <c r="F1431" s="2">
        <f>front!I1431-front!H1431</f>
        <v>2161.2000000000007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50581.019499239177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56119.68183568315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56119.68183568315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2156.2702372664621</v>
      </c>
      <c r="M1431" s="4"/>
      <c r="N1431" s="4"/>
      <c r="O1431" s="4">
        <f t="shared" si="334"/>
        <v>168603.39833079727</v>
      </c>
      <c r="P1431" s="4">
        <f t="shared" si="335"/>
        <v>18706.560611894383</v>
      </c>
      <c r="Q1431" s="4">
        <f t="shared" si="335"/>
        <v>18706.560611894383</v>
      </c>
      <c r="R1431" s="4">
        <f t="shared" si="336"/>
        <v>718.75674575548749</v>
      </c>
      <c r="S1431" s="4"/>
      <c r="T1431" s="4"/>
      <c r="U1431" s="4">
        <f t="shared" si="337"/>
        <v>1</v>
      </c>
      <c r="V1431" s="4"/>
      <c r="W1431" s="4"/>
      <c r="X1431">
        <f>IF(front!E1431&gt;$X$2,O1431,P1431)</f>
        <v>168603.39833079727</v>
      </c>
      <c r="Y1431">
        <f t="shared" si="331"/>
        <v>168024.27666869437</v>
      </c>
      <c r="Z1431">
        <f>SUMPRODUCT($B$7:$B$456,Y$7:Y$456,EXP(constants!$B$32+constants!$A$32*ABS($A$7:$A$456-$A1431)))</f>
        <v>7.0918554749305217E-10</v>
      </c>
      <c r="AA1431">
        <f t="shared" si="332"/>
        <v>168024.27666869367</v>
      </c>
      <c r="AB1431">
        <f t="shared" si="338"/>
        <v>168016.76119330016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2.2228347160135079E-5</v>
      </c>
      <c r="AL1431" s="17">
        <f t="shared" si="333"/>
        <v>1.3229839095970775E-10</v>
      </c>
      <c r="AQ1431">
        <f t="shared" si="340"/>
        <v>1.3229839095970775E-10</v>
      </c>
    </row>
    <row r="1432" spans="1:43" x14ac:dyDescent="0.2">
      <c r="A1432">
        <f>front!A1432</f>
        <v>842.94</v>
      </c>
      <c r="B1432" s="1">
        <f t="shared" si="339"/>
        <v>0.44000000000005457</v>
      </c>
      <c r="C1432">
        <f>front!D1432-front!B1432</f>
        <v>47147.25</v>
      </c>
      <c r="D1432" s="2">
        <f>front!E1432-front!C1432</f>
        <v>52299</v>
      </c>
      <c r="E1432" s="2">
        <f>IF(front!F1432-front!C1432&gt;0,front!F1432-front!C1432,0)</f>
        <v>52299</v>
      </c>
      <c r="F1432" s="2">
        <f>front!I1432-front!H1432</f>
        <v>2115.6000000000004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49335.278855462377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55026.326327967399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55026.326327967399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2110.7736252679592</v>
      </c>
      <c r="M1432" s="4"/>
      <c r="N1432" s="4"/>
      <c r="O1432" s="4">
        <f t="shared" si="334"/>
        <v>164450.92951820794</v>
      </c>
      <c r="P1432" s="4">
        <f t="shared" si="335"/>
        <v>18342.108775989134</v>
      </c>
      <c r="Q1432" s="4">
        <f t="shared" si="335"/>
        <v>18342.108775989134</v>
      </c>
      <c r="R1432" s="4">
        <f t="shared" si="336"/>
        <v>703.59120842265304</v>
      </c>
      <c r="S1432" s="4"/>
      <c r="T1432" s="4"/>
      <c r="U1432" s="4">
        <f t="shared" si="337"/>
        <v>1</v>
      </c>
      <c r="V1432" s="4"/>
      <c r="W1432" s="4"/>
      <c r="X1432">
        <f>IF(front!E1432&gt;$X$2,O1432,P1432)</f>
        <v>164450.92951820794</v>
      </c>
      <c r="Y1432">
        <f t="shared" si="331"/>
        <v>163871.80785610504</v>
      </c>
      <c r="Z1432">
        <f>SUMPRODUCT($B$7:$B$456,Y$7:Y$456,EXP(constants!$B$32+constants!$A$32*ABS($A$7:$A$456-$A1432)))</f>
        <v>6.9165688061419818E-10</v>
      </c>
      <c r="AA1432">
        <f t="shared" si="332"/>
        <v>163871.80785610434</v>
      </c>
      <c r="AB1432">
        <f t="shared" si="338"/>
        <v>163864.29238071083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2.2232441387295572E-5</v>
      </c>
      <c r="AL1432" s="17">
        <f t="shared" si="333"/>
        <v>1.3567593686391586E-10</v>
      </c>
      <c r="AQ1432">
        <f t="shared" si="340"/>
        <v>1.3567593686391586E-10</v>
      </c>
    </row>
    <row r="1433" spans="1:43" x14ac:dyDescent="0.2">
      <c r="A1433">
        <f>front!A1433</f>
        <v>843.38</v>
      </c>
      <c r="B1433" s="1">
        <f t="shared" si="339"/>
        <v>0.43999999999994088</v>
      </c>
      <c r="C1433">
        <f>front!D1433-front!B1433</f>
        <v>47147.25</v>
      </c>
      <c r="D1433" s="2">
        <f>front!E1433-front!C1433</f>
        <v>52299</v>
      </c>
      <c r="E1433" s="2">
        <f>IF(front!F1433-front!C1433&gt;0,front!F1433-front!C1433,0)</f>
        <v>52299</v>
      </c>
      <c r="F1433" s="2">
        <f>front!I1433-front!H1433</f>
        <v>2115.6000000000004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49335.278855462377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55026.326327967399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55026.326327967399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2110.7736252679592</v>
      </c>
      <c r="M1433" s="4"/>
      <c r="N1433" s="4"/>
      <c r="O1433" s="4">
        <f t="shared" si="334"/>
        <v>164450.92951820794</v>
      </c>
      <c r="P1433" s="4">
        <f t="shared" si="335"/>
        <v>18342.108775989134</v>
      </c>
      <c r="Q1433" s="4">
        <f t="shared" si="335"/>
        <v>18342.108775989134</v>
      </c>
      <c r="R1433" s="4">
        <f t="shared" si="336"/>
        <v>703.59120842265304</v>
      </c>
      <c r="S1433" s="4"/>
      <c r="T1433" s="4"/>
      <c r="U1433" s="4">
        <f t="shared" si="337"/>
        <v>1</v>
      </c>
      <c r="V1433" s="4"/>
      <c r="W1433" s="4"/>
      <c r="X1433">
        <f>IF(front!E1433&gt;$X$2,O1433,P1433)</f>
        <v>164450.92951820794</v>
      </c>
      <c r="Y1433">
        <f t="shared" si="331"/>
        <v>163871.80785610504</v>
      </c>
      <c r="Z1433">
        <f>SUMPRODUCT($B$7:$B$456,Y$7:Y$456,EXP(constants!$B$32+constants!$A$32*ABS($A$7:$A$456-$A1433)))</f>
        <v>6.7456146306429542E-10</v>
      </c>
      <c r="AA1433">
        <f t="shared" si="332"/>
        <v>163871.80785610437</v>
      </c>
      <c r="AB1433">
        <f t="shared" si="338"/>
        <v>163864.29238071086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2.2236489589490739E-5</v>
      </c>
      <c r="AL1433" s="17">
        <f t="shared" si="333"/>
        <v>1.3570064146634236E-10</v>
      </c>
      <c r="AQ1433">
        <f t="shared" si="340"/>
        <v>1.3570064146634236E-10</v>
      </c>
    </row>
    <row r="1434" spans="1:43" x14ac:dyDescent="0.2">
      <c r="A1434">
        <f>front!A1434</f>
        <v>843.81</v>
      </c>
      <c r="B1434" s="1">
        <f t="shared" si="339"/>
        <v>0.42999999999994998</v>
      </c>
      <c r="C1434">
        <f>front!D1434-front!B1434</f>
        <v>45604.1</v>
      </c>
      <c r="D1434" s="2">
        <f>front!E1434-front!C1434</f>
        <v>52271.6</v>
      </c>
      <c r="E1434" s="2">
        <f>IF(front!F1434-front!C1434&gt;0,front!F1434-front!C1434,0)</f>
        <v>52271.6</v>
      </c>
      <c r="F1434" s="2">
        <f>front!I1434-front!H1434</f>
        <v>2270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47635.667375178469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54996.005313826834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54996.005313826834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2264.8237540773284</v>
      </c>
      <c r="M1434" s="4"/>
      <c r="N1434" s="4"/>
      <c r="O1434" s="4">
        <f t="shared" si="334"/>
        <v>158785.55791726158</v>
      </c>
      <c r="P1434" s="4">
        <f t="shared" si="335"/>
        <v>18332.001771275613</v>
      </c>
      <c r="Q1434" s="4">
        <f t="shared" si="335"/>
        <v>18332.001771275613</v>
      </c>
      <c r="R1434" s="4">
        <f t="shared" si="336"/>
        <v>754.9412513591094</v>
      </c>
      <c r="S1434" s="4"/>
      <c r="T1434" s="4"/>
      <c r="U1434" s="4">
        <f t="shared" si="337"/>
        <v>1</v>
      </c>
      <c r="V1434" s="4"/>
      <c r="W1434" s="4"/>
      <c r="X1434">
        <f>IF(front!E1434&gt;$X$2,O1434,P1434)</f>
        <v>158785.55791726158</v>
      </c>
      <c r="Y1434">
        <f t="shared" si="331"/>
        <v>158206.43625515868</v>
      </c>
      <c r="Z1434">
        <f>SUMPRODUCT($B$7:$B$456,Y$7:Y$456,EXP(constants!$B$32+constants!$A$32*ABS($A$7:$A$456-$A1434)))</f>
        <v>6.5826289985862145E-10</v>
      </c>
      <c r="AA1434">
        <f t="shared" si="332"/>
        <v>158206.43625515801</v>
      </c>
      <c r="AB1434">
        <f t="shared" si="338"/>
        <v>158198.92077976451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2.2240401272938008E-5</v>
      </c>
      <c r="AL1434" s="17">
        <f t="shared" si="333"/>
        <v>1.4058503789605382E-10</v>
      </c>
      <c r="AQ1434">
        <f t="shared" si="340"/>
        <v>1.4058503789605382E-10</v>
      </c>
    </row>
    <row r="1435" spans="1:43" x14ac:dyDescent="0.2">
      <c r="A1435">
        <f>front!A1435</f>
        <v>844.25</v>
      </c>
      <c r="B1435" s="1">
        <f t="shared" si="339"/>
        <v>0.44000000000005457</v>
      </c>
      <c r="C1435">
        <f>front!D1435-front!B1435</f>
        <v>45604.1</v>
      </c>
      <c r="D1435" s="2">
        <f>front!E1435-front!C1435</f>
        <v>52271.6</v>
      </c>
      <c r="E1435" s="2">
        <f>IF(front!F1435-front!C1435&gt;0,front!F1435-front!C1435,0)</f>
        <v>52271.6</v>
      </c>
      <c r="F1435" s="2">
        <f>front!I1435-front!H1435</f>
        <v>2270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47635.667375178469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54996.005313826834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54996.005313826834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2264.8237540773284</v>
      </c>
      <c r="M1435" s="4"/>
      <c r="N1435" s="4"/>
      <c r="O1435" s="4">
        <f t="shared" si="334"/>
        <v>158785.55791726158</v>
      </c>
      <c r="P1435" s="4">
        <f t="shared" si="335"/>
        <v>18332.001771275613</v>
      </c>
      <c r="Q1435" s="4">
        <f t="shared" si="335"/>
        <v>18332.001771275613</v>
      </c>
      <c r="R1435" s="4">
        <f t="shared" si="336"/>
        <v>754.9412513591094</v>
      </c>
      <c r="S1435" s="4"/>
      <c r="T1435" s="4"/>
      <c r="U1435" s="4">
        <f t="shared" si="337"/>
        <v>1</v>
      </c>
      <c r="V1435" s="4"/>
      <c r="W1435" s="4"/>
      <c r="X1435">
        <f>IF(front!E1435&gt;$X$2,O1435,P1435)</f>
        <v>158785.55791726158</v>
      </c>
      <c r="Y1435">
        <f t="shared" si="331"/>
        <v>158206.43625515868</v>
      </c>
      <c r="Z1435">
        <f>SUMPRODUCT($B$7:$B$456,Y$7:Y$456,EXP(constants!$B$32+constants!$A$32*ABS($A$7:$A$456-$A1435)))</f>
        <v>6.419928685091139E-10</v>
      </c>
      <c r="AA1435">
        <f t="shared" si="332"/>
        <v>158206.43625515804</v>
      </c>
      <c r="AB1435">
        <f t="shared" si="338"/>
        <v>158198.92077976454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2.2244358329381716E-5</v>
      </c>
      <c r="AL1435" s="17">
        <f t="shared" si="333"/>
        <v>1.4061005106570249E-10</v>
      </c>
      <c r="AQ1435">
        <f t="shared" si="340"/>
        <v>1.4061005106570249E-10</v>
      </c>
    </row>
    <row r="1436" spans="1:43" x14ac:dyDescent="0.2">
      <c r="A1436">
        <f>front!A1436</f>
        <v>844.69</v>
      </c>
      <c r="B1436" s="1">
        <f t="shared" si="339"/>
        <v>0.44000000000005457</v>
      </c>
      <c r="C1436">
        <f>front!D1436-front!B1436</f>
        <v>44820.800000000003</v>
      </c>
      <c r="D1436" s="2">
        <f>front!E1436-front!C1436</f>
        <v>53151.7</v>
      </c>
      <c r="E1436" s="2">
        <f>IF(front!F1436-front!C1436&gt;0,front!F1436-front!C1436,0)</f>
        <v>53151.7</v>
      </c>
      <c r="F1436" s="2">
        <f>front!I1436-front!H1436</f>
        <v>2281.6999999999989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46774.283874090761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55970.276473444435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55970.276473444435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2276.4972687180862</v>
      </c>
      <c r="M1436" s="4"/>
      <c r="N1436" s="4"/>
      <c r="O1436" s="4">
        <f t="shared" si="334"/>
        <v>155914.27958030254</v>
      </c>
      <c r="P1436" s="4">
        <f t="shared" si="335"/>
        <v>18656.758824481476</v>
      </c>
      <c r="Q1436" s="4">
        <f t="shared" si="335"/>
        <v>18656.758824481476</v>
      </c>
      <c r="R1436" s="4">
        <f t="shared" si="336"/>
        <v>758.83242290602868</v>
      </c>
      <c r="S1436" s="4"/>
      <c r="T1436" s="4"/>
      <c r="U1436" s="4">
        <f t="shared" si="337"/>
        <v>1</v>
      </c>
      <c r="V1436" s="4"/>
      <c r="W1436" s="4"/>
      <c r="X1436">
        <f>IF(front!E1436&gt;$X$2,O1436,P1436)</f>
        <v>155914.27958030254</v>
      </c>
      <c r="Y1436">
        <f t="shared" si="331"/>
        <v>155335.15791819963</v>
      </c>
      <c r="Z1436">
        <f>SUMPRODUCT($B$7:$B$456,Y$7:Y$456,EXP(constants!$B$32+constants!$A$32*ABS($A$7:$A$456-$A1436)))</f>
        <v>6.2612497727743868E-10</v>
      </c>
      <c r="AA1436">
        <f t="shared" si="332"/>
        <v>155335.15791819899</v>
      </c>
      <c r="AB1436">
        <f t="shared" si="338"/>
        <v>155327.64244280549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2.224826921819047E-5</v>
      </c>
      <c r="AL1436" s="17">
        <f t="shared" si="333"/>
        <v>1.4323444860358768E-10</v>
      </c>
      <c r="AQ1436">
        <f t="shared" si="340"/>
        <v>1.4323444860358768E-10</v>
      </c>
    </row>
    <row r="1437" spans="1:43" x14ac:dyDescent="0.2">
      <c r="A1437">
        <f>front!A1437</f>
        <v>845.13</v>
      </c>
      <c r="B1437" s="1">
        <f t="shared" si="339"/>
        <v>0.43999999999994088</v>
      </c>
      <c r="C1437">
        <f>front!D1437-front!B1437</f>
        <v>44820.800000000003</v>
      </c>
      <c r="D1437" s="2">
        <f>front!E1437-front!C1437</f>
        <v>53151.7</v>
      </c>
      <c r="E1437" s="2">
        <f>IF(front!F1437-front!C1437&gt;0,front!F1437-front!C1437,0)</f>
        <v>53151.7</v>
      </c>
      <c r="F1437" s="2">
        <f>front!I1437-front!H1437</f>
        <v>2281.6999999999989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46774.283874090761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55970.276473444435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55970.276473444435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2276.4972687180862</v>
      </c>
      <c r="M1437" s="4"/>
      <c r="N1437" s="4"/>
      <c r="O1437" s="4">
        <f t="shared" si="334"/>
        <v>155914.27958030254</v>
      </c>
      <c r="P1437" s="4">
        <f t="shared" si="335"/>
        <v>18656.758824481476</v>
      </c>
      <c r="Q1437" s="4">
        <f t="shared" si="335"/>
        <v>18656.758824481476</v>
      </c>
      <c r="R1437" s="4">
        <f t="shared" si="336"/>
        <v>758.83242290602868</v>
      </c>
      <c r="S1437" s="4"/>
      <c r="T1437" s="4"/>
      <c r="U1437" s="4">
        <f t="shared" si="337"/>
        <v>1</v>
      </c>
      <c r="V1437" s="4"/>
      <c r="W1437" s="4"/>
      <c r="X1437">
        <f>IF(front!E1437&gt;$X$2,O1437,P1437)</f>
        <v>155914.27958030254</v>
      </c>
      <c r="Y1437">
        <f t="shared" si="331"/>
        <v>155335.15791819963</v>
      </c>
      <c r="Z1437">
        <f>SUMPRODUCT($B$7:$B$456,Y$7:Y$456,EXP(constants!$B$32+constants!$A$32*ABS($A$7:$A$456-$A1437)))</f>
        <v>6.1064928662071304E-10</v>
      </c>
      <c r="AA1437">
        <f t="shared" si="332"/>
        <v>155335.15791819902</v>
      </c>
      <c r="AB1437">
        <f t="shared" si="338"/>
        <v>155327.64244280552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2.2252133892248332E-5</v>
      </c>
      <c r="AL1437" s="17">
        <f t="shared" si="333"/>
        <v>1.4325932939104495E-10</v>
      </c>
      <c r="AQ1437">
        <f t="shared" si="340"/>
        <v>1.4325932939104495E-10</v>
      </c>
    </row>
    <row r="1438" spans="1:43" x14ac:dyDescent="0.2">
      <c r="A1438">
        <f>front!A1438</f>
        <v>845.57</v>
      </c>
      <c r="B1438" s="1">
        <f t="shared" si="339"/>
        <v>0.44000000000005457</v>
      </c>
      <c r="C1438">
        <f>front!D1438-front!B1438</f>
        <v>45143.9</v>
      </c>
      <c r="D1438" s="2">
        <f>front!E1438-front!C1438</f>
        <v>52914.8</v>
      </c>
      <c r="E1438" s="2">
        <f>IF(front!F1438-front!C1438&gt;0,front!F1438-front!C1438,0)</f>
        <v>52914.8</v>
      </c>
      <c r="F1438" s="2">
        <f>front!I1438-front!H1438</f>
        <v>2258.9000000000015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47129.472315381725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55707.952600381548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55707.952600381548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2253.7488853740533</v>
      </c>
      <c r="M1438" s="4"/>
      <c r="N1438" s="4"/>
      <c r="O1438" s="4">
        <f t="shared" si="334"/>
        <v>157098.24105127243</v>
      </c>
      <c r="P1438" s="4">
        <f t="shared" si="335"/>
        <v>18569.317533460515</v>
      </c>
      <c r="Q1438" s="4">
        <f t="shared" si="335"/>
        <v>18569.317533460515</v>
      </c>
      <c r="R1438" s="4">
        <f t="shared" si="336"/>
        <v>751.24962845801781</v>
      </c>
      <c r="S1438" s="4"/>
      <c r="T1438" s="4"/>
      <c r="U1438" s="4">
        <f t="shared" si="337"/>
        <v>1</v>
      </c>
      <c r="V1438" s="4"/>
      <c r="W1438" s="4"/>
      <c r="X1438">
        <f>IF(front!E1438&gt;$X$2,O1438,P1438)</f>
        <v>157098.24105127243</v>
      </c>
      <c r="Y1438">
        <f t="shared" si="331"/>
        <v>156519.11938916953</v>
      </c>
      <c r="Z1438">
        <f>SUMPRODUCT($B$7:$B$456,Y$7:Y$456,EXP(constants!$B$32+constants!$A$32*ABS($A$7:$A$456-$A1438)))</f>
        <v>5.9555610266790703E-10</v>
      </c>
      <c r="AA1438">
        <f t="shared" si="332"/>
        <v>156519.11938916895</v>
      </c>
      <c r="AB1438">
        <f t="shared" si="338"/>
        <v>156511.60391377544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2.2255952304886393E-5</v>
      </c>
      <c r="AL1438" s="17">
        <f t="shared" si="333"/>
        <v>1.4220001423758667E-10</v>
      </c>
      <c r="AQ1438">
        <f t="shared" si="340"/>
        <v>1.4220001423758667E-10</v>
      </c>
    </row>
    <row r="1439" spans="1:43" x14ac:dyDescent="0.2">
      <c r="A1439">
        <f>front!A1439</f>
        <v>846.01</v>
      </c>
      <c r="B1439" s="1">
        <f t="shared" si="339"/>
        <v>0.43999999999994088</v>
      </c>
      <c r="C1439">
        <f>front!D1439-front!B1439</f>
        <v>45143.9</v>
      </c>
      <c r="D1439" s="2">
        <f>front!E1439-front!C1439</f>
        <v>52914.8</v>
      </c>
      <c r="E1439" s="2">
        <f>IF(front!F1439-front!C1439&gt;0,front!F1439-front!C1439,0)</f>
        <v>52914.8</v>
      </c>
      <c r="F1439" s="2">
        <f>front!I1439-front!H1439</f>
        <v>2258.9000000000015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47129.472315381725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55707.952600381548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55707.952600381548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2253.7488853740533</v>
      </c>
      <c r="M1439" s="4"/>
      <c r="N1439" s="4"/>
      <c r="O1439" s="4">
        <f t="shared" si="334"/>
        <v>157098.24105127243</v>
      </c>
      <c r="P1439" s="4">
        <f t="shared" si="335"/>
        <v>18569.317533460515</v>
      </c>
      <c r="Q1439" s="4">
        <f t="shared" si="335"/>
        <v>18569.317533460515</v>
      </c>
      <c r="R1439" s="4">
        <f t="shared" si="336"/>
        <v>751.24962845801781</v>
      </c>
      <c r="S1439" s="4"/>
      <c r="T1439" s="4"/>
      <c r="U1439" s="4">
        <f t="shared" si="337"/>
        <v>1</v>
      </c>
      <c r="V1439" s="4"/>
      <c r="W1439" s="4"/>
      <c r="X1439">
        <f>IF(front!E1439&gt;$X$2,O1439,P1439)</f>
        <v>157098.24105127243</v>
      </c>
      <c r="Y1439">
        <f t="shared" si="331"/>
        <v>156519.11938916953</v>
      </c>
      <c r="Z1439">
        <f>SUMPRODUCT($B$7:$B$456,Y$7:Y$456,EXP(constants!$B$32+constants!$A$32*ABS($A$7:$A$456-$A1439)))</f>
        <v>5.8083597114769497E-10</v>
      </c>
      <c r="AA1439">
        <f t="shared" si="332"/>
        <v>156519.11938916895</v>
      </c>
      <c r="AB1439">
        <f t="shared" si="338"/>
        <v>156511.60391377544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2.2259724409817402E-5</v>
      </c>
      <c r="AL1439" s="17">
        <f t="shared" si="333"/>
        <v>1.4222411535748247E-10</v>
      </c>
      <c r="AQ1439">
        <f t="shared" si="340"/>
        <v>1.4222411535748247E-10</v>
      </c>
    </row>
    <row r="1440" spans="1:43" x14ac:dyDescent="0.2">
      <c r="A1440">
        <f>front!A1440</f>
        <v>846.45</v>
      </c>
      <c r="B1440" s="1">
        <f t="shared" si="339"/>
        <v>0.44000000000005457</v>
      </c>
      <c r="C1440">
        <f>front!D1440-front!B1440</f>
        <v>46287.049999999996</v>
      </c>
      <c r="D1440" s="2">
        <f>front!E1440-front!C1440</f>
        <v>53000.2</v>
      </c>
      <c r="E1440" s="2">
        <f>IF(front!F1440-front!C1440&gt;0,front!F1440-front!C1440,0)</f>
        <v>53000.2</v>
      </c>
      <c r="F1440" s="2">
        <f>front!I1440-front!H1440</f>
        <v>2167.6000000000004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48387.463375057756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55802.510672390919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55802.510672390919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2162.6557299952206</v>
      </c>
      <c r="M1440" s="4"/>
      <c r="N1440" s="4"/>
      <c r="O1440" s="4">
        <f t="shared" si="334"/>
        <v>161291.54458352586</v>
      </c>
      <c r="P1440" s="4">
        <f t="shared" si="335"/>
        <v>18600.836890796974</v>
      </c>
      <c r="Q1440" s="4">
        <f t="shared" si="335"/>
        <v>18600.836890796974</v>
      </c>
      <c r="R1440" s="4">
        <f t="shared" si="336"/>
        <v>720.88524333174018</v>
      </c>
      <c r="S1440" s="4"/>
      <c r="T1440" s="4"/>
      <c r="U1440" s="4">
        <f t="shared" si="337"/>
        <v>1</v>
      </c>
      <c r="V1440" s="4"/>
      <c r="W1440" s="4"/>
      <c r="X1440">
        <f>IF(front!E1440&gt;$X$2,O1440,P1440)</f>
        <v>161291.54458352586</v>
      </c>
      <c r="Y1440">
        <f t="shared" si="331"/>
        <v>160712.42292142296</v>
      </c>
      <c r="Z1440">
        <f>SUMPRODUCT($B$7:$B$456,Y$7:Y$456,EXP(constants!$B$32+constants!$A$32*ABS($A$7:$A$456-$A1440)))</f>
        <v>5.6647967146633032E-10</v>
      </c>
      <c r="AA1440">
        <f t="shared" si="332"/>
        <v>160712.4229214224</v>
      </c>
      <c r="AB1440">
        <f t="shared" si="338"/>
        <v>160704.9074460289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2.2263450161256822E-5</v>
      </c>
      <c r="AL1440" s="17">
        <f t="shared" si="333"/>
        <v>1.3853621843336535E-10</v>
      </c>
      <c r="AQ1440">
        <f t="shared" si="340"/>
        <v>1.3853621843336535E-10</v>
      </c>
    </row>
    <row r="1441" spans="1:43" x14ac:dyDescent="0.2">
      <c r="A1441">
        <f>front!A1441</f>
        <v>846.88</v>
      </c>
      <c r="B1441" s="1">
        <f t="shared" si="339"/>
        <v>0.42999999999994998</v>
      </c>
      <c r="C1441">
        <f>front!D1441-front!B1441</f>
        <v>46287.049999999996</v>
      </c>
      <c r="D1441" s="2">
        <f>front!E1441-front!C1441</f>
        <v>53000.2</v>
      </c>
      <c r="E1441" s="2">
        <f>IF(front!F1441-front!C1441&gt;0,front!F1441-front!C1441,0)</f>
        <v>53000.2</v>
      </c>
      <c r="F1441" s="2">
        <f>front!I1441-front!H1441</f>
        <v>2167.6000000000004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48387.463375057756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55802.510672390919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55802.510672390919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2162.6557299952206</v>
      </c>
      <c r="M1441" s="4"/>
      <c r="N1441" s="4"/>
      <c r="O1441" s="4">
        <f t="shared" si="334"/>
        <v>161291.54458352586</v>
      </c>
      <c r="P1441" s="4">
        <f t="shared" si="335"/>
        <v>18600.836890796974</v>
      </c>
      <c r="Q1441" s="4">
        <f t="shared" si="335"/>
        <v>18600.836890796974</v>
      </c>
      <c r="R1441" s="4">
        <f t="shared" si="336"/>
        <v>720.88524333174018</v>
      </c>
      <c r="S1441" s="4"/>
      <c r="T1441" s="4"/>
      <c r="U1441" s="4">
        <f t="shared" si="337"/>
        <v>1</v>
      </c>
      <c r="V1441" s="4"/>
      <c r="W1441" s="4"/>
      <c r="X1441">
        <f>IF(front!E1441&gt;$X$2,O1441,P1441)</f>
        <v>161291.54458352586</v>
      </c>
      <c r="Y1441">
        <f t="shared" si="331"/>
        <v>160712.42292142296</v>
      </c>
      <c r="Z1441">
        <f>SUMPRODUCT($B$7:$B$456,Y$7:Y$456,EXP(constants!$B$32+constants!$A$32*ABS($A$7:$A$456-$A1441)))</f>
        <v>5.527925499278684E-10</v>
      </c>
      <c r="AA1441">
        <f t="shared" si="332"/>
        <v>160712.4229214224</v>
      </c>
      <c r="AB1441">
        <f t="shared" si="338"/>
        <v>160704.9074460289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2.2267046407776434E-5</v>
      </c>
      <c r="AL1441" s="17">
        <f t="shared" si="333"/>
        <v>1.3855859638421183E-10</v>
      </c>
      <c r="AQ1441">
        <f t="shared" si="340"/>
        <v>1.3855859638421183E-10</v>
      </c>
    </row>
    <row r="1442" spans="1:43" x14ac:dyDescent="0.2">
      <c r="A1442">
        <f>front!A1442</f>
        <v>847.32</v>
      </c>
      <c r="B1442" s="1">
        <f t="shared" si="339"/>
        <v>0.44000000000005457</v>
      </c>
      <c r="C1442">
        <f>front!D1442-front!B1442</f>
        <v>47766.400000000001</v>
      </c>
      <c r="D1442" s="2">
        <f>front!E1442-front!C1442</f>
        <v>52728.3</v>
      </c>
      <c r="E1442" s="2">
        <f>IF(front!F1442-front!C1442&gt;0,front!F1442-front!C1442,0)</f>
        <v>52728.3</v>
      </c>
      <c r="F1442" s="2">
        <f>front!I1442-front!H1442</f>
        <v>2739.5999999999985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50018.041190822551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55501.47877321166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55501.47877321166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2733.3664855078828</v>
      </c>
      <c r="M1442" s="4"/>
      <c r="N1442" s="4"/>
      <c r="O1442" s="4">
        <f t="shared" si="334"/>
        <v>166726.8039694085</v>
      </c>
      <c r="P1442" s="4">
        <f t="shared" si="335"/>
        <v>18500.492924403887</v>
      </c>
      <c r="Q1442" s="4">
        <f t="shared" si="335"/>
        <v>18500.492924403887</v>
      </c>
      <c r="R1442" s="4">
        <f t="shared" si="336"/>
        <v>911.12216183596092</v>
      </c>
      <c r="S1442" s="4"/>
      <c r="T1442" s="4"/>
      <c r="U1442" s="4">
        <f t="shared" si="337"/>
        <v>1</v>
      </c>
      <c r="V1442" s="4"/>
      <c r="W1442" s="4"/>
      <c r="X1442">
        <f>IF(front!E1442&gt;$X$2,O1442,P1442)</f>
        <v>166726.8039694085</v>
      </c>
      <c r="Y1442">
        <f t="shared" si="331"/>
        <v>166147.6823073056</v>
      </c>
      <c r="Z1442">
        <f>SUMPRODUCT($B$7:$B$456,Y$7:Y$456,EXP(constants!$B$32+constants!$A$32*ABS($A$7:$A$456-$A1442)))</f>
        <v>5.3912938872125534E-10</v>
      </c>
      <c r="AA1442">
        <f t="shared" si="332"/>
        <v>166147.68230730505</v>
      </c>
      <c r="AB1442">
        <f t="shared" si="338"/>
        <v>166140.16683191154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2.2270680372631446E-5</v>
      </c>
      <c r="AL1442" s="17">
        <f t="shared" si="333"/>
        <v>1.340475382762995E-10</v>
      </c>
      <c r="AQ1442">
        <f t="shared" si="340"/>
        <v>1.340475382762995E-10</v>
      </c>
    </row>
    <row r="1443" spans="1:43" x14ac:dyDescent="0.2">
      <c r="A1443">
        <f>front!A1443</f>
        <v>847.76</v>
      </c>
      <c r="B1443" s="1">
        <f t="shared" si="339"/>
        <v>0.43999999999994088</v>
      </c>
      <c r="C1443">
        <f>front!D1443-front!B1443</f>
        <v>47766.400000000001</v>
      </c>
      <c r="D1443" s="2">
        <f>front!E1443-front!C1443</f>
        <v>52728.3</v>
      </c>
      <c r="E1443" s="2">
        <f>IF(front!F1443-front!C1443&gt;0,front!F1443-front!C1443,0)</f>
        <v>52728.3</v>
      </c>
      <c r="F1443" s="2">
        <f>front!I1443-front!H1443</f>
        <v>2739.5999999999985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50018.041190822551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55501.47877321166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55501.47877321166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2733.3664855078828</v>
      </c>
      <c r="M1443" s="4"/>
      <c r="N1443" s="4"/>
      <c r="O1443" s="4">
        <f t="shared" si="334"/>
        <v>166726.8039694085</v>
      </c>
      <c r="P1443" s="4">
        <f t="shared" si="335"/>
        <v>18500.492924403887</v>
      </c>
      <c r="Q1443" s="4">
        <f t="shared" si="335"/>
        <v>18500.492924403887</v>
      </c>
      <c r="R1443" s="4">
        <f t="shared" si="336"/>
        <v>911.12216183596092</v>
      </c>
      <c r="S1443" s="4"/>
      <c r="T1443" s="4"/>
      <c r="U1443" s="4">
        <f t="shared" si="337"/>
        <v>1</v>
      </c>
      <c r="V1443" s="4"/>
      <c r="W1443" s="4"/>
      <c r="X1443">
        <f>IF(front!E1443&gt;$X$2,O1443,P1443)</f>
        <v>166726.8039694085</v>
      </c>
      <c r="Y1443">
        <f t="shared" si="331"/>
        <v>166147.6823073056</v>
      </c>
      <c r="Z1443">
        <f>SUMPRODUCT($B$7:$B$456,Y$7:Y$456,EXP(constants!$B$32+constants!$A$32*ABS($A$7:$A$456-$A1443)))</f>
        <v>5.2580393462408926E-10</v>
      </c>
      <c r="AA1443">
        <f t="shared" si="332"/>
        <v>166147.68230730508</v>
      </c>
      <c r="AB1443">
        <f t="shared" si="338"/>
        <v>166140.16683191157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2.227426785028878E-5</v>
      </c>
      <c r="AL1443" s="17">
        <f t="shared" si="333"/>
        <v>1.3406913135475691E-10</v>
      </c>
      <c r="AQ1443">
        <f t="shared" si="340"/>
        <v>1.3406913135475691E-10</v>
      </c>
    </row>
    <row r="1444" spans="1:43" x14ac:dyDescent="0.2">
      <c r="A1444">
        <f>front!A1444</f>
        <v>848.2</v>
      </c>
      <c r="B1444" s="1">
        <f t="shared" si="339"/>
        <v>0.44000000000005457</v>
      </c>
      <c r="C1444">
        <f>front!D1444-front!B1444</f>
        <v>48535.1</v>
      </c>
      <c r="D1444" s="2">
        <f>front!E1444-front!C1444</f>
        <v>52926.8</v>
      </c>
      <c r="E1444" s="2">
        <f>IF(front!F1444-front!C1444&gt;0,front!F1444-front!C1444,0)</f>
        <v>52926.8</v>
      </c>
      <c r="F1444" s="2">
        <f>front!I1444-front!H1444</f>
        <v>2836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50866.272998535089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55721.238987428784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55721.238987428784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2829.5516569346432</v>
      </c>
      <c r="M1444" s="4"/>
      <c r="N1444" s="4"/>
      <c r="O1444" s="4">
        <f t="shared" si="334"/>
        <v>169554.24332845031</v>
      </c>
      <c r="P1444" s="4">
        <f t="shared" si="335"/>
        <v>18573.746329142927</v>
      </c>
      <c r="Q1444" s="4">
        <f t="shared" si="335"/>
        <v>18573.746329142927</v>
      </c>
      <c r="R1444" s="4">
        <f t="shared" si="336"/>
        <v>943.183885644881</v>
      </c>
      <c r="S1444" s="4"/>
      <c r="T1444" s="4"/>
      <c r="U1444" s="4">
        <f t="shared" si="337"/>
        <v>1</v>
      </c>
      <c r="V1444" s="4"/>
      <c r="W1444" s="4"/>
      <c r="X1444">
        <f>IF(front!E1444&gt;$X$2,O1444,P1444)</f>
        <v>169554.24332845031</v>
      </c>
      <c r="Y1444">
        <f t="shared" si="331"/>
        <v>168975.1216663474</v>
      </c>
      <c r="Z1444">
        <f>SUMPRODUCT($B$7:$B$456,Y$7:Y$456,EXP(constants!$B$32+constants!$A$32*ABS($A$7:$A$456-$A1444)))</f>
        <v>5.128078406594043E-10</v>
      </c>
      <c r="AA1444">
        <f t="shared" si="332"/>
        <v>168975.12166634688</v>
      </c>
      <c r="AB1444">
        <f t="shared" si="338"/>
        <v>168967.60619095337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2.227780879683828E-5</v>
      </c>
      <c r="AL1444" s="17">
        <f t="shared" si="333"/>
        <v>1.3184662610217559E-10</v>
      </c>
      <c r="AQ1444">
        <f t="shared" si="340"/>
        <v>1.3184662610217559E-10</v>
      </c>
    </row>
    <row r="1445" spans="1:43" x14ac:dyDescent="0.2">
      <c r="A1445">
        <f>front!A1445</f>
        <v>848.64</v>
      </c>
      <c r="B1445" s="1">
        <f t="shared" si="339"/>
        <v>0.43999999999994088</v>
      </c>
      <c r="C1445">
        <f>front!D1445-front!B1445</f>
        <v>48535.1</v>
      </c>
      <c r="D1445" s="2">
        <f>front!E1445-front!C1445</f>
        <v>52926.8</v>
      </c>
      <c r="E1445" s="2">
        <f>IF(front!F1445-front!C1445&gt;0,front!F1445-front!C1445,0)</f>
        <v>52926.8</v>
      </c>
      <c r="F1445" s="2">
        <f>front!I1445-front!H1445</f>
        <v>2836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50866.272998535089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55721.238987428784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55721.238987428784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2829.5516569346432</v>
      </c>
      <c r="M1445" s="4"/>
      <c r="N1445" s="4"/>
      <c r="O1445" s="4">
        <f t="shared" si="334"/>
        <v>169554.24332845031</v>
      </c>
      <c r="P1445" s="4">
        <f t="shared" si="335"/>
        <v>18573.746329142927</v>
      </c>
      <c r="Q1445" s="4">
        <f t="shared" si="335"/>
        <v>18573.746329142927</v>
      </c>
      <c r="R1445" s="4">
        <f t="shared" si="336"/>
        <v>943.183885644881</v>
      </c>
      <c r="S1445" s="4"/>
      <c r="T1445" s="4"/>
      <c r="U1445" s="4">
        <f t="shared" si="337"/>
        <v>1</v>
      </c>
      <c r="V1445" s="4"/>
      <c r="W1445" s="4"/>
      <c r="X1445">
        <f>IF(front!E1445&gt;$X$2,O1445,P1445)</f>
        <v>169554.24332845031</v>
      </c>
      <c r="Y1445">
        <f t="shared" si="331"/>
        <v>168975.1216663474</v>
      </c>
      <c r="Z1445">
        <f>SUMPRODUCT($B$7:$B$456,Y$7:Y$456,EXP(constants!$B$32+constants!$A$32*ABS($A$7:$A$456-$A1445)))</f>
        <v>5.0013296615927438E-10</v>
      </c>
      <c r="AA1445">
        <f t="shared" si="332"/>
        <v>168975.12166634691</v>
      </c>
      <c r="AB1445">
        <f t="shared" si="338"/>
        <v>168967.6061909534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2.2281303168818336E-5</v>
      </c>
      <c r="AL1445" s="17">
        <f t="shared" si="333"/>
        <v>1.318673068235211E-10</v>
      </c>
      <c r="AQ1445">
        <f t="shared" si="340"/>
        <v>1.318673068235211E-10</v>
      </c>
    </row>
    <row r="1446" spans="1:43" x14ac:dyDescent="0.2">
      <c r="A1446">
        <f>front!A1446</f>
        <v>849.08</v>
      </c>
      <c r="B1446" s="1">
        <f t="shared" si="339"/>
        <v>0.44000000000005457</v>
      </c>
      <c r="C1446">
        <f>front!D1446-front!B1446</f>
        <v>48489.5</v>
      </c>
      <c r="D1446" s="2">
        <f>front!E1446-front!C1446</f>
        <v>52378.9</v>
      </c>
      <c r="E1446" s="2">
        <f>IF(front!F1446-front!C1446&gt;0,front!F1446-front!C1446,0)</f>
        <v>52378.9</v>
      </c>
      <c r="F1446" s="2">
        <f>front!I1446-front!H1446</f>
        <v>2091.1999999999989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50815.939428837803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55114.747816644158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55114.747816644158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2086.4289619146866</v>
      </c>
      <c r="M1446" s="4"/>
      <c r="N1446" s="4"/>
      <c r="O1446" s="4">
        <f t="shared" si="334"/>
        <v>169386.46476279269</v>
      </c>
      <c r="P1446" s="4">
        <f t="shared" si="335"/>
        <v>18371.58260554805</v>
      </c>
      <c r="Q1446" s="4">
        <f t="shared" si="335"/>
        <v>18371.58260554805</v>
      </c>
      <c r="R1446" s="4">
        <f t="shared" si="336"/>
        <v>695.47632063822891</v>
      </c>
      <c r="S1446" s="4"/>
      <c r="T1446" s="4"/>
      <c r="U1446" s="4">
        <f t="shared" si="337"/>
        <v>1</v>
      </c>
      <c r="V1446" s="4"/>
      <c r="W1446" s="4"/>
      <c r="X1446">
        <f>IF(front!E1446&gt;$X$2,O1446,P1446)</f>
        <v>169386.46476279269</v>
      </c>
      <c r="Y1446">
        <f t="shared" si="331"/>
        <v>168807.34310068979</v>
      </c>
      <c r="Z1446">
        <f>SUMPRODUCT($B$7:$B$456,Y$7:Y$456,EXP(constants!$B$32+constants!$A$32*ABS($A$7:$A$456-$A1446)))</f>
        <v>4.8777137166552244E-10</v>
      </c>
      <c r="AA1446">
        <f t="shared" si="332"/>
        <v>168807.34310068929</v>
      </c>
      <c r="AB1446">
        <f t="shared" si="338"/>
        <v>168799.82762529579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2.228475092329274E-5</v>
      </c>
      <c r="AL1446" s="17">
        <f t="shared" si="333"/>
        <v>1.3201880142176887E-10</v>
      </c>
      <c r="AQ1446">
        <f t="shared" si="340"/>
        <v>1.3201880142176887E-10</v>
      </c>
    </row>
    <row r="1447" spans="1:43" x14ac:dyDescent="0.2">
      <c r="A1447">
        <f>front!A1447</f>
        <v>849.51</v>
      </c>
      <c r="B1447" s="1">
        <f t="shared" si="339"/>
        <v>0.42999999999994998</v>
      </c>
      <c r="C1447">
        <f>front!D1447-front!B1447</f>
        <v>48489.5</v>
      </c>
      <c r="D1447" s="2">
        <f>front!E1447-front!C1447</f>
        <v>52378.9</v>
      </c>
      <c r="E1447" s="2">
        <f>IF(front!F1447-front!C1447&gt;0,front!F1447-front!C1447,0)</f>
        <v>52378.9</v>
      </c>
      <c r="F1447" s="2">
        <f>front!I1447-front!H1447</f>
        <v>2091.1999999999989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50815.939428837803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55114.747816644158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55114.747816644158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2086.4289619146866</v>
      </c>
      <c r="M1447" s="4"/>
      <c r="N1447" s="4"/>
      <c r="O1447" s="4">
        <f t="shared" si="334"/>
        <v>169386.46476279269</v>
      </c>
      <c r="P1447" s="4">
        <f t="shared" si="335"/>
        <v>18371.58260554805</v>
      </c>
      <c r="Q1447" s="4">
        <f t="shared" si="335"/>
        <v>18371.58260554805</v>
      </c>
      <c r="R1447" s="4">
        <f t="shared" si="336"/>
        <v>695.47632063822891</v>
      </c>
      <c r="S1447" s="4"/>
      <c r="T1447" s="4"/>
      <c r="U1447" s="4">
        <f t="shared" si="337"/>
        <v>1</v>
      </c>
      <c r="V1447" s="4"/>
      <c r="W1447" s="4"/>
      <c r="X1447">
        <f>IF(front!E1447&gt;$X$2,O1447,P1447)</f>
        <v>169386.46476279269</v>
      </c>
      <c r="Y1447">
        <f t="shared" si="331"/>
        <v>168807.34310068979</v>
      </c>
      <c r="Z1447">
        <f>SUMPRODUCT($B$7:$B$456,Y$7:Y$456,EXP(constants!$B$32+constants!$A$32*ABS($A$7:$A$456-$A1447)))</f>
        <v>4.7598597779660034E-10</v>
      </c>
      <c r="AA1447">
        <f t="shared" si="332"/>
        <v>168807.34310068932</v>
      </c>
      <c r="AB1447">
        <f t="shared" si="338"/>
        <v>168799.82762529582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2.2288075238716144E-5</v>
      </c>
      <c r="AL1447" s="17">
        <f t="shared" si="333"/>
        <v>1.3203849525362976E-10</v>
      </c>
      <c r="AQ1447">
        <f t="shared" si="340"/>
        <v>1.3203849525362976E-10</v>
      </c>
    </row>
    <row r="1448" spans="1:43" x14ac:dyDescent="0.2">
      <c r="A1448">
        <f>front!A1448</f>
        <v>849.95</v>
      </c>
      <c r="B1448" s="1">
        <f t="shared" si="339"/>
        <v>0.44000000000005457</v>
      </c>
      <c r="C1448">
        <f>front!D1448-front!B1448</f>
        <v>47863.35</v>
      </c>
      <c r="D1448" s="2">
        <f>front!E1448-front!C1448</f>
        <v>52308.3</v>
      </c>
      <c r="E1448" s="2">
        <f>IF(front!F1448-front!C1448&gt;0,front!F1448-front!C1448,0)</f>
        <v>52308.3</v>
      </c>
      <c r="F1448" s="2">
        <f>front!I1448-front!H1448</f>
        <v>2162.6999999999989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50124.989639611485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55036.617911024565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55036.617911024565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2157.7668370456809</v>
      </c>
      <c r="M1448" s="4"/>
      <c r="N1448" s="4"/>
      <c r="O1448" s="4">
        <f t="shared" si="334"/>
        <v>167083.29879870496</v>
      </c>
      <c r="P1448" s="4">
        <f t="shared" si="335"/>
        <v>18345.539303674854</v>
      </c>
      <c r="Q1448" s="4">
        <f t="shared" si="335"/>
        <v>18345.539303674854</v>
      </c>
      <c r="R1448" s="4">
        <f t="shared" si="336"/>
        <v>719.25561234856025</v>
      </c>
      <c r="S1448" s="4"/>
      <c r="T1448" s="4"/>
      <c r="U1448" s="4">
        <f t="shared" si="337"/>
        <v>1</v>
      </c>
      <c r="V1448" s="4"/>
      <c r="W1448" s="4"/>
      <c r="X1448">
        <f>IF(front!E1448&gt;$X$2,O1448,P1448)</f>
        <v>167083.29879870496</v>
      </c>
      <c r="Y1448">
        <f t="shared" si="331"/>
        <v>166504.17713660205</v>
      </c>
      <c r="Z1448">
        <f>SUMPRODUCT($B$7:$B$456,Y$7:Y$456,EXP(constants!$B$32+constants!$A$32*ABS($A$7:$A$456-$A1448)))</f>
        <v>4.6422121514274254E-10</v>
      </c>
      <c r="AA1448">
        <f t="shared" si="332"/>
        <v>166504.17713660159</v>
      </c>
      <c r="AB1448">
        <f t="shared" si="338"/>
        <v>166496.66166120808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2.2291430693297765E-5</v>
      </c>
      <c r="AL1448" s="17">
        <f t="shared" si="333"/>
        <v>1.3388515103478154E-10</v>
      </c>
      <c r="AQ1448">
        <f t="shared" si="340"/>
        <v>1.3388515103478154E-10</v>
      </c>
    </row>
    <row r="1449" spans="1:43" x14ac:dyDescent="0.2">
      <c r="A1449">
        <f>front!A1449</f>
        <v>850.39</v>
      </c>
      <c r="B1449" s="1">
        <f t="shared" si="339"/>
        <v>0.43999999999994088</v>
      </c>
      <c r="C1449">
        <f>front!D1449-front!B1449</f>
        <v>47863.35</v>
      </c>
      <c r="D1449" s="2">
        <f>front!E1449-front!C1449</f>
        <v>52308.3</v>
      </c>
      <c r="E1449" s="2">
        <f>IF(front!F1449-front!C1449&gt;0,front!F1449-front!C1449,0)</f>
        <v>52308.3</v>
      </c>
      <c r="F1449" s="2">
        <f>front!I1449-front!H1449</f>
        <v>2162.6999999999989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50124.989639611485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55036.617911024565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55036.617911024565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2157.7668370456809</v>
      </c>
      <c r="M1449" s="4"/>
      <c r="N1449" s="4"/>
      <c r="O1449" s="4">
        <f t="shared" si="334"/>
        <v>167083.29879870496</v>
      </c>
      <c r="P1449" s="4">
        <f t="shared" si="335"/>
        <v>18345.539303674854</v>
      </c>
      <c r="Q1449" s="4">
        <f t="shared" si="335"/>
        <v>18345.539303674854</v>
      </c>
      <c r="R1449" s="4">
        <f t="shared" si="336"/>
        <v>719.25561234856025</v>
      </c>
      <c r="S1449" s="4"/>
      <c r="T1449" s="4"/>
      <c r="U1449" s="4">
        <f t="shared" si="337"/>
        <v>1</v>
      </c>
      <c r="V1449" s="4"/>
      <c r="W1449" s="4"/>
      <c r="X1449">
        <f>IF(front!E1449&gt;$X$2,O1449,P1449)</f>
        <v>167083.29879870496</v>
      </c>
      <c r="Y1449">
        <f t="shared" si="331"/>
        <v>166504.17713660205</v>
      </c>
      <c r="Z1449">
        <f>SUMPRODUCT($B$7:$B$456,Y$7:Y$456,EXP(constants!$B$32+constants!$A$32*ABS($A$7:$A$456-$A1449)))</f>
        <v>4.5274723761021071E-10</v>
      </c>
      <c r="AA1449">
        <f t="shared" si="332"/>
        <v>166504.17713660159</v>
      </c>
      <c r="AB1449">
        <f t="shared" si="338"/>
        <v>166496.66166120808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2.2294739405639076E-5</v>
      </c>
      <c r="AL1449" s="17">
        <f t="shared" si="333"/>
        <v>1.3390502357942175E-10</v>
      </c>
      <c r="AQ1449">
        <f t="shared" si="340"/>
        <v>1.3390502357942175E-10</v>
      </c>
    </row>
    <row r="1450" spans="1:43" x14ac:dyDescent="0.2">
      <c r="A1450">
        <f>front!A1450</f>
        <v>850.83</v>
      </c>
      <c r="B1450" s="1">
        <f t="shared" si="339"/>
        <v>0.44000000000005457</v>
      </c>
      <c r="C1450">
        <f>front!D1450-front!B1450</f>
        <v>46638.2</v>
      </c>
      <c r="D1450" s="2">
        <f>front!E1450-front!C1450</f>
        <v>52117.1</v>
      </c>
      <c r="E1450" s="2">
        <f>IF(front!F1450-front!C1450&gt;0,front!F1450-front!C1450,0)</f>
        <v>52117.1</v>
      </c>
      <c r="F1450" s="2">
        <f>front!I1450-front!H1450</f>
        <v>2038.8999999999996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48774.265152786938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54825.046274327011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54825.046274327011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2034.2476006569184</v>
      </c>
      <c r="M1450" s="4"/>
      <c r="N1450" s="4"/>
      <c r="O1450" s="4">
        <f t="shared" si="334"/>
        <v>162580.88384262312</v>
      </c>
      <c r="P1450" s="4">
        <f t="shared" si="335"/>
        <v>18275.015424775669</v>
      </c>
      <c r="Q1450" s="4">
        <f t="shared" si="335"/>
        <v>18275.015424775669</v>
      </c>
      <c r="R1450" s="4">
        <f t="shared" si="336"/>
        <v>678.08253355230613</v>
      </c>
      <c r="S1450" s="4"/>
      <c r="T1450" s="4"/>
      <c r="U1450" s="4">
        <f t="shared" si="337"/>
        <v>1</v>
      </c>
      <c r="V1450" s="4"/>
      <c r="W1450" s="4"/>
      <c r="X1450">
        <f>IF(front!E1450&gt;$X$2,O1450,P1450)</f>
        <v>162580.88384262312</v>
      </c>
      <c r="Y1450">
        <f t="shared" si="331"/>
        <v>162001.76218052022</v>
      </c>
      <c r="Z1450">
        <f>SUMPRODUCT($B$7:$B$456,Y$7:Y$456,EXP(constants!$B$32+constants!$A$32*ABS($A$7:$A$456-$A1450)))</f>
        <v>4.4155685797480486E-10</v>
      </c>
      <c r="AA1450">
        <f t="shared" si="332"/>
        <v>162001.76218051979</v>
      </c>
      <c r="AB1450">
        <f t="shared" si="338"/>
        <v>161994.24670512628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2.229800133491666E-5</v>
      </c>
      <c r="AL1450" s="17">
        <f t="shared" si="333"/>
        <v>1.3764687196271301E-10</v>
      </c>
      <c r="AQ1450">
        <f t="shared" si="340"/>
        <v>1.3764687196271301E-10</v>
      </c>
    </row>
    <row r="1451" spans="1:43" x14ac:dyDescent="0.2">
      <c r="A1451">
        <f>front!A1451</f>
        <v>851.27</v>
      </c>
      <c r="B1451" s="1">
        <f t="shared" si="339"/>
        <v>0.43999999999994088</v>
      </c>
      <c r="C1451">
        <f>front!D1451-front!B1451</f>
        <v>46638.2</v>
      </c>
      <c r="D1451" s="2">
        <f>front!E1451-front!C1451</f>
        <v>52117.1</v>
      </c>
      <c r="E1451" s="2">
        <f>IF(front!F1451-front!C1451&gt;0,front!F1451-front!C1451,0)</f>
        <v>52117.1</v>
      </c>
      <c r="F1451" s="2">
        <f>front!I1451-front!H1451</f>
        <v>2038.8999999999996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48774.265152786938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54825.046274327011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54825.046274327011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2034.2476006569184</v>
      </c>
      <c r="M1451" s="4"/>
      <c r="N1451" s="4"/>
      <c r="O1451" s="4">
        <f t="shared" si="334"/>
        <v>162580.88384262312</v>
      </c>
      <c r="P1451" s="4">
        <f t="shared" si="335"/>
        <v>18275.015424775669</v>
      </c>
      <c r="Q1451" s="4">
        <f t="shared" si="335"/>
        <v>18275.015424775669</v>
      </c>
      <c r="R1451" s="4">
        <f t="shared" si="336"/>
        <v>678.08253355230613</v>
      </c>
      <c r="S1451" s="4"/>
      <c r="T1451" s="4"/>
      <c r="U1451" s="4">
        <f t="shared" si="337"/>
        <v>1</v>
      </c>
      <c r="V1451" s="4"/>
      <c r="W1451" s="4"/>
      <c r="X1451">
        <f>IF(front!E1451&gt;$X$2,O1451,P1451)</f>
        <v>162580.88384262312</v>
      </c>
      <c r="Y1451">
        <f t="shared" si="331"/>
        <v>162001.76218052022</v>
      </c>
      <c r="Z1451">
        <f>SUMPRODUCT($B$7:$B$456,Y$7:Y$456,EXP(constants!$B$32+constants!$A$32*ABS($A$7:$A$456-$A1451)))</f>
        <v>4.3064306665619729E-10</v>
      </c>
      <c r="AA1451">
        <f t="shared" si="332"/>
        <v>162001.76218051979</v>
      </c>
      <c r="AB1451">
        <f t="shared" si="338"/>
        <v>161994.24670512628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2.2301216440901259E-5</v>
      </c>
      <c r="AL1451" s="17">
        <f t="shared" si="333"/>
        <v>1.3766671900080226E-10</v>
      </c>
      <c r="AQ1451">
        <f t="shared" si="340"/>
        <v>1.3766671900080226E-10</v>
      </c>
    </row>
    <row r="1452" spans="1:43" x14ac:dyDescent="0.2">
      <c r="A1452">
        <f>front!A1452</f>
        <v>851.7</v>
      </c>
      <c r="B1452" s="1">
        <f t="shared" si="339"/>
        <v>0.43000000000006366</v>
      </c>
      <c r="C1452">
        <f>front!D1452-front!B1452</f>
        <v>45576.350000000006</v>
      </c>
      <c r="D1452" s="2">
        <f>front!E1452-front!C1452</f>
        <v>52510.2</v>
      </c>
      <c r="E1452" s="2">
        <f>IF(front!F1452-front!C1452&gt;0,front!F1452-front!C1452,0)</f>
        <v>52510.2</v>
      </c>
      <c r="F1452" s="2">
        <f>front!I1452-front!H1452</f>
        <v>2835.3000000000011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47605.134528721312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55260.063275281529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55260.063275281529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2828.8532131423535</v>
      </c>
      <c r="M1452" s="4"/>
      <c r="N1452" s="4"/>
      <c r="O1452" s="4">
        <f t="shared" si="334"/>
        <v>158683.78176240437</v>
      </c>
      <c r="P1452" s="4">
        <f t="shared" si="335"/>
        <v>18420.021091760507</v>
      </c>
      <c r="Q1452" s="4">
        <f t="shared" si="335"/>
        <v>18420.021091760507</v>
      </c>
      <c r="R1452" s="4">
        <f t="shared" si="336"/>
        <v>942.95107104745114</v>
      </c>
      <c r="S1452" s="4"/>
      <c r="T1452" s="4"/>
      <c r="U1452" s="4">
        <f t="shared" si="337"/>
        <v>1</v>
      </c>
      <c r="V1452" s="4"/>
      <c r="W1452" s="4"/>
      <c r="X1452">
        <f>IF(front!E1452&gt;$X$2,O1452,P1452)</f>
        <v>158683.78176240437</v>
      </c>
      <c r="Y1452">
        <f t="shared" si="331"/>
        <v>158104.66010030147</v>
      </c>
      <c r="Z1452">
        <f>SUMPRODUCT($B$7:$B$456,Y$7:Y$456,EXP(constants!$B$32+constants!$A$32*ABS($A$7:$A$456-$A1452)))</f>
        <v>4.2023799072864735E-10</v>
      </c>
      <c r="AA1452">
        <f t="shared" si="332"/>
        <v>158104.66010030106</v>
      </c>
      <c r="AB1452">
        <f t="shared" si="338"/>
        <v>158097.14462490755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2.2304313199079405E-5</v>
      </c>
      <c r="AL1452" s="17">
        <f t="shared" si="333"/>
        <v>1.4107979781669917E-10</v>
      </c>
      <c r="AQ1452">
        <f t="shared" si="340"/>
        <v>1.4107979781669917E-10</v>
      </c>
    </row>
    <row r="1453" spans="1:43" x14ac:dyDescent="0.2">
      <c r="A1453">
        <f>front!A1453</f>
        <v>852.14</v>
      </c>
      <c r="B1453" s="1">
        <f t="shared" si="339"/>
        <v>0.43999999999994088</v>
      </c>
      <c r="C1453">
        <f>front!D1453-front!B1453</f>
        <v>45576.350000000006</v>
      </c>
      <c r="D1453" s="2">
        <f>front!E1453-front!C1453</f>
        <v>52510.2</v>
      </c>
      <c r="E1453" s="2">
        <f>IF(front!F1453-front!C1453&gt;0,front!F1453-front!C1453,0)</f>
        <v>52510.2</v>
      </c>
      <c r="F1453" s="2">
        <f>front!I1453-front!H1453</f>
        <v>2835.3000000000011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47605.134528721312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55260.063275281529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55260.063275281529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2828.8532131423535</v>
      </c>
      <c r="M1453" s="4"/>
      <c r="N1453" s="4"/>
      <c r="O1453" s="4">
        <f t="shared" si="334"/>
        <v>158683.78176240437</v>
      </c>
      <c r="P1453" s="4">
        <f t="shared" si="335"/>
        <v>18420.021091760507</v>
      </c>
      <c r="Q1453" s="4">
        <f t="shared" si="335"/>
        <v>18420.021091760507</v>
      </c>
      <c r="R1453" s="4">
        <f t="shared" si="336"/>
        <v>942.95107104745114</v>
      </c>
      <c r="S1453" s="4"/>
      <c r="T1453" s="4"/>
      <c r="U1453" s="4">
        <f t="shared" si="337"/>
        <v>1</v>
      </c>
      <c r="V1453" s="4"/>
      <c r="W1453" s="4"/>
      <c r="X1453">
        <f>IF(front!E1453&gt;$X$2,O1453,P1453)</f>
        <v>158683.78176240437</v>
      </c>
      <c r="Y1453">
        <f t="shared" si="331"/>
        <v>158104.66010030147</v>
      </c>
      <c r="Z1453">
        <f>SUMPRODUCT($B$7:$B$456,Y$7:Y$456,EXP(constants!$B$32+constants!$A$32*ABS($A$7:$A$456-$A1453)))</f>
        <v>4.0985112966618119E-10</v>
      </c>
      <c r="AA1453">
        <f t="shared" si="332"/>
        <v>158104.66010030106</v>
      </c>
      <c r="AB1453">
        <f t="shared" si="338"/>
        <v>158097.14462490755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2.2307435606406301E-5</v>
      </c>
      <c r="AL1453" s="17">
        <f t="shared" si="333"/>
        <v>1.4109954774535414E-10</v>
      </c>
      <c r="AQ1453">
        <f t="shared" si="340"/>
        <v>1.4109954774535414E-10</v>
      </c>
    </row>
    <row r="1454" spans="1:43" x14ac:dyDescent="0.2">
      <c r="A1454">
        <f>front!A1454</f>
        <v>852.58</v>
      </c>
      <c r="B1454" s="1">
        <f t="shared" si="339"/>
        <v>0.44000000000005457</v>
      </c>
      <c r="C1454">
        <f>front!D1454-front!B1454</f>
        <v>45153.1</v>
      </c>
      <c r="D1454" s="2">
        <f>front!E1454-front!C1454</f>
        <v>52930.8</v>
      </c>
      <c r="E1454" s="2">
        <f>IF(front!F1454-front!C1454&gt;0,front!F1454-front!C1454,0)</f>
        <v>52930.8</v>
      </c>
      <c r="F1454" s="2">
        <f>front!I1454-front!H1454</f>
        <v>5716.2999999999993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47139.588520584191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55725.667816358458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55725.667816358458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5704.9239828677273</v>
      </c>
      <c r="M1454" s="4"/>
      <c r="N1454" s="4"/>
      <c r="O1454" s="4">
        <f t="shared" si="334"/>
        <v>157131.96173528064</v>
      </c>
      <c r="P1454" s="4">
        <f t="shared" si="335"/>
        <v>18575.222605452822</v>
      </c>
      <c r="Q1454" s="4">
        <f t="shared" si="335"/>
        <v>18575.222605452822</v>
      </c>
      <c r="R1454" s="4">
        <f t="shared" si="336"/>
        <v>1901.6413276225758</v>
      </c>
      <c r="S1454" s="4"/>
      <c r="T1454" s="4"/>
      <c r="U1454" s="4">
        <f t="shared" si="337"/>
        <v>1</v>
      </c>
      <c r="V1454" s="4"/>
      <c r="W1454" s="4"/>
      <c r="X1454">
        <f>IF(front!E1454&gt;$X$2,O1454,P1454)</f>
        <v>157131.96173528064</v>
      </c>
      <c r="Y1454">
        <f t="shared" si="331"/>
        <v>156552.84007317774</v>
      </c>
      <c r="Z1454">
        <f>SUMPRODUCT($B$7:$B$456,Y$7:Y$456,EXP(constants!$B$32+constants!$A$32*ABS($A$7:$A$456-$A1454)))</f>
        <v>3.9972099666045938E-10</v>
      </c>
      <c r="AA1454">
        <f t="shared" si="332"/>
        <v>156552.84007317733</v>
      </c>
      <c r="AB1454">
        <f t="shared" si="338"/>
        <v>156545.32459778382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2.2310511074028307E-5</v>
      </c>
      <c r="AL1454" s="17">
        <f t="shared" si="333"/>
        <v>1.4251790100631437E-10</v>
      </c>
      <c r="AQ1454">
        <f t="shared" si="340"/>
        <v>1.4251790100631437E-10</v>
      </c>
    </row>
    <row r="1455" spans="1:43" x14ac:dyDescent="0.2">
      <c r="A1455">
        <f>front!A1455</f>
        <v>853.02</v>
      </c>
      <c r="B1455" s="1">
        <f t="shared" si="339"/>
        <v>0.43999999999994088</v>
      </c>
      <c r="C1455">
        <f>front!D1455-front!B1455</f>
        <v>45153.1</v>
      </c>
      <c r="D1455" s="2">
        <f>front!E1455-front!C1455</f>
        <v>52930.8</v>
      </c>
      <c r="E1455" s="2">
        <f>IF(front!F1455-front!C1455&gt;0,front!F1455-front!C1455,0)</f>
        <v>52930.8</v>
      </c>
      <c r="F1455" s="2">
        <f>front!I1455-front!H1455</f>
        <v>5716.2999999999993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47139.588520584191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55725.667816358458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55725.667816358458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5704.9239828677273</v>
      </c>
      <c r="M1455" s="4"/>
      <c r="N1455" s="4"/>
      <c r="O1455" s="4">
        <f t="shared" si="334"/>
        <v>157131.96173528064</v>
      </c>
      <c r="P1455" s="4">
        <f t="shared" si="335"/>
        <v>18575.222605452822</v>
      </c>
      <c r="Q1455" s="4">
        <f t="shared" si="335"/>
        <v>18575.222605452822</v>
      </c>
      <c r="R1455" s="4">
        <f t="shared" si="336"/>
        <v>1901.6413276225758</v>
      </c>
      <c r="S1455" s="4"/>
      <c r="T1455" s="4"/>
      <c r="U1455" s="4">
        <f t="shared" si="337"/>
        <v>1</v>
      </c>
      <c r="V1455" s="4"/>
      <c r="W1455" s="4"/>
      <c r="X1455">
        <f>IF(front!E1455&gt;$X$2,O1455,P1455)</f>
        <v>157131.96173528064</v>
      </c>
      <c r="Y1455">
        <f t="shared" si="331"/>
        <v>156552.84007317774</v>
      </c>
      <c r="Z1455">
        <f>SUMPRODUCT($B$7:$B$456,Y$7:Y$456,EXP(constants!$B$32+constants!$A$32*ABS($A$7:$A$456-$A1455)))</f>
        <v>3.8984124626268178E-10</v>
      </c>
      <c r="AA1455">
        <f t="shared" si="332"/>
        <v>156552.84007317736</v>
      </c>
      <c r="AB1455">
        <f t="shared" si="338"/>
        <v>156545.32459778385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2.231353956406568E-5</v>
      </c>
      <c r="AL1455" s="17">
        <f t="shared" si="333"/>
        <v>1.4253724677754805E-10</v>
      </c>
      <c r="AQ1455">
        <f t="shared" si="340"/>
        <v>1.4253724677754805E-10</v>
      </c>
    </row>
    <row r="1456" spans="1:43" x14ac:dyDescent="0.2">
      <c r="A1456">
        <f>front!A1456</f>
        <v>853.46</v>
      </c>
      <c r="B1456" s="1">
        <f t="shared" si="339"/>
        <v>0.44000000000005457</v>
      </c>
      <c r="C1456">
        <f>front!D1456-front!B1456</f>
        <v>45820.6</v>
      </c>
      <c r="D1456" s="2">
        <f>front!E1456-front!C1456</f>
        <v>52281.2</v>
      </c>
      <c r="E1456" s="2">
        <f>IF(front!F1456-front!C1456&gt;0,front!F1456-front!C1456,0)</f>
        <v>52281.2</v>
      </c>
      <c r="F1456" s="2">
        <f>front!I1456-front!H1456</f>
        <v>7553.5999999999985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47873.91849188276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55006.628662956944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55006.628662956944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7542.7723188288019</v>
      </c>
      <c r="M1456" s="4"/>
      <c r="N1456" s="4"/>
      <c r="O1456" s="4">
        <f t="shared" si="334"/>
        <v>159579.72830627585</v>
      </c>
      <c r="P1456" s="4">
        <f t="shared" si="335"/>
        <v>18335.542887652315</v>
      </c>
      <c r="Q1456" s="4">
        <f t="shared" si="335"/>
        <v>18335.542887652315</v>
      </c>
      <c r="R1456" s="4">
        <f t="shared" si="336"/>
        <v>2514.2574396096006</v>
      </c>
      <c r="S1456" s="4"/>
      <c r="T1456" s="4"/>
      <c r="U1456" s="4">
        <f t="shared" si="337"/>
        <v>1</v>
      </c>
      <c r="V1456" s="4"/>
      <c r="W1456" s="4"/>
      <c r="X1456">
        <f>IF(front!E1456&gt;$X$2,O1456,P1456)</f>
        <v>159579.72830627585</v>
      </c>
      <c r="Y1456">
        <f t="shared" si="331"/>
        <v>159000.60664417295</v>
      </c>
      <c r="Z1456">
        <f>SUMPRODUCT($B$7:$B$456,Y$7:Y$456,EXP(constants!$B$32+constants!$A$32*ABS($A$7:$A$456-$A1456)))</f>
        <v>3.8020568986205926E-10</v>
      </c>
      <c r="AA1456">
        <f t="shared" si="332"/>
        <v>159000.60664417257</v>
      </c>
      <c r="AB1456">
        <f t="shared" si="338"/>
        <v>158993.09116877906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2.2316521039228637E-5</v>
      </c>
      <c r="AL1456" s="17">
        <f t="shared" si="333"/>
        <v>1.4036157719292684E-10</v>
      </c>
      <c r="AQ1456">
        <f t="shared" si="340"/>
        <v>1.4036157719292684E-10</v>
      </c>
    </row>
    <row r="1457" spans="1:43" x14ac:dyDescent="0.2">
      <c r="A1457">
        <f>front!A1457</f>
        <v>853.89</v>
      </c>
      <c r="B1457" s="1">
        <f t="shared" si="339"/>
        <v>0.42999999999994998</v>
      </c>
      <c r="C1457">
        <f>front!D1457-front!B1457</f>
        <v>45820.6</v>
      </c>
      <c r="D1457" s="2">
        <f>front!E1457-front!C1457</f>
        <v>52281.2</v>
      </c>
      <c r="E1457" s="2">
        <f>IF(front!F1457-front!C1457&gt;0,front!F1457-front!C1457,0)</f>
        <v>52281.2</v>
      </c>
      <c r="F1457" s="2">
        <f>front!I1457-front!H1457</f>
        <v>7553.5999999999985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47873.91849188276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55006.628662956944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55006.628662956944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7542.7723188288019</v>
      </c>
      <c r="M1457" s="4"/>
      <c r="N1457" s="4"/>
      <c r="O1457" s="4">
        <f t="shared" si="334"/>
        <v>159579.72830627585</v>
      </c>
      <c r="P1457" s="4">
        <f t="shared" si="335"/>
        <v>18335.542887652315</v>
      </c>
      <c r="Q1457" s="4">
        <f t="shared" si="335"/>
        <v>18335.542887652315</v>
      </c>
      <c r="R1457" s="4">
        <f t="shared" si="336"/>
        <v>2514.2574396096006</v>
      </c>
      <c r="S1457" s="4"/>
      <c r="T1457" s="4"/>
      <c r="U1457" s="4">
        <f t="shared" si="337"/>
        <v>1</v>
      </c>
      <c r="V1457" s="4"/>
      <c r="W1457" s="4"/>
      <c r="X1457">
        <f>IF(front!E1457&gt;$X$2,O1457,P1457)</f>
        <v>159579.72830627585</v>
      </c>
      <c r="Y1457">
        <f t="shared" si="331"/>
        <v>159000.60664417295</v>
      </c>
      <c r="Z1457">
        <f>SUMPRODUCT($B$7:$B$456,Y$7:Y$456,EXP(constants!$B$32+constants!$A$32*ABS($A$7:$A$456-$A1457)))</f>
        <v>3.7101926756152639E-10</v>
      </c>
      <c r="AA1457">
        <f t="shared" si="332"/>
        <v>159000.60664417257</v>
      </c>
      <c r="AB1457">
        <f t="shared" si="338"/>
        <v>158993.09116877906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2.2319389294231424E-5</v>
      </c>
      <c r="AL1457" s="17">
        <f t="shared" si="333"/>
        <v>1.4037961731644228E-10</v>
      </c>
      <c r="AQ1457">
        <f t="shared" si="340"/>
        <v>1.4037961731644228E-10</v>
      </c>
    </row>
    <row r="1458" spans="1:43" x14ac:dyDescent="0.2">
      <c r="A1458">
        <f>front!A1458</f>
        <v>854.33</v>
      </c>
      <c r="B1458" s="1">
        <f t="shared" si="339"/>
        <v>0.44000000000005457</v>
      </c>
      <c r="C1458">
        <f>front!D1458-front!B1458</f>
        <v>47604.15</v>
      </c>
      <c r="D1458" s="2">
        <f>front!E1458-front!C1458</f>
        <v>52167.1</v>
      </c>
      <c r="E1458" s="2">
        <f>IF(front!F1458-front!C1458&gt;0,front!F1458-front!C1458,0)</f>
        <v>52167.1</v>
      </c>
      <c r="F1458" s="2">
        <f>front!I1458-front!H1458</f>
        <v>6539.7000000000007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49839.08050193169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54880.370685988164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54880.370685988164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6528.0345591011792</v>
      </c>
      <c r="M1458" s="4"/>
      <c r="N1458" s="4"/>
      <c r="O1458" s="4">
        <f t="shared" si="334"/>
        <v>166130.2683397723</v>
      </c>
      <c r="P1458" s="4">
        <f t="shared" si="335"/>
        <v>18293.456895329389</v>
      </c>
      <c r="Q1458" s="4">
        <f t="shared" si="335"/>
        <v>18293.456895329389</v>
      </c>
      <c r="R1458" s="4">
        <f t="shared" si="336"/>
        <v>2176.0115197003929</v>
      </c>
      <c r="S1458" s="4"/>
      <c r="T1458" s="4"/>
      <c r="U1458" s="4">
        <f t="shared" si="337"/>
        <v>1</v>
      </c>
      <c r="V1458" s="4"/>
      <c r="W1458" s="4"/>
      <c r="X1458">
        <f>IF(front!E1458&gt;$X$2,O1458,P1458)</f>
        <v>166130.2683397723</v>
      </c>
      <c r="Y1458">
        <f t="shared" si="331"/>
        <v>165551.1466776694</v>
      </c>
      <c r="Z1458">
        <f>SUMPRODUCT($B$7:$B$456,Y$7:Y$456,EXP(constants!$B$32+constants!$A$32*ABS($A$7:$A$456-$A1458)))</f>
        <v>3.6184892678158322E-10</v>
      </c>
      <c r="AA1458">
        <f t="shared" si="332"/>
        <v>165551.14667766905</v>
      </c>
      <c r="AB1458">
        <f t="shared" si="338"/>
        <v>165543.63120227554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2.2322277700938211E-5</v>
      </c>
      <c r="AL1458" s="17">
        <f t="shared" si="333"/>
        <v>1.3484226205998176E-10</v>
      </c>
      <c r="AQ1458">
        <f t="shared" si="340"/>
        <v>1.3484226205998176E-10</v>
      </c>
    </row>
    <row r="1459" spans="1:43" x14ac:dyDescent="0.2">
      <c r="A1459">
        <f>front!A1459</f>
        <v>854.77</v>
      </c>
      <c r="B1459" s="1">
        <f t="shared" si="339"/>
        <v>0.43999999999994088</v>
      </c>
      <c r="C1459">
        <f>front!D1459-front!B1459</f>
        <v>47604.15</v>
      </c>
      <c r="D1459" s="2">
        <f>front!E1459-front!C1459</f>
        <v>52167.1</v>
      </c>
      <c r="E1459" s="2">
        <f>IF(front!F1459-front!C1459&gt;0,front!F1459-front!C1459,0)</f>
        <v>52167.1</v>
      </c>
      <c r="F1459" s="2">
        <f>front!I1459-front!H1459</f>
        <v>6539.7000000000007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49839.08050193169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54880.370685988164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54880.370685988164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6528.0345591011792</v>
      </c>
      <c r="M1459" s="4"/>
      <c r="N1459" s="4"/>
      <c r="O1459" s="4">
        <f t="shared" si="334"/>
        <v>166130.2683397723</v>
      </c>
      <c r="P1459" s="4">
        <f t="shared" si="335"/>
        <v>18293.456895329389</v>
      </c>
      <c r="Q1459" s="4">
        <f t="shared" si="335"/>
        <v>18293.456895329389</v>
      </c>
      <c r="R1459" s="4">
        <f t="shared" si="336"/>
        <v>2176.0115197003929</v>
      </c>
      <c r="S1459" s="4"/>
      <c r="T1459" s="4"/>
      <c r="U1459" s="4">
        <f t="shared" si="337"/>
        <v>1</v>
      </c>
      <c r="V1459" s="4"/>
      <c r="W1459" s="4"/>
      <c r="X1459">
        <f>IF(front!E1459&gt;$X$2,O1459,P1459)</f>
        <v>166130.2683397723</v>
      </c>
      <c r="Y1459">
        <f t="shared" si="331"/>
        <v>165551.1466776694</v>
      </c>
      <c r="Z1459">
        <f>SUMPRODUCT($B$7:$B$456,Y$7:Y$456,EXP(constants!$B$32+constants!$A$32*ABS($A$7:$A$456-$A1459)))</f>
        <v>3.5290524579366009E-10</v>
      </c>
      <c r="AA1459">
        <f t="shared" si="332"/>
        <v>165551.14667766905</v>
      </c>
      <c r="AB1459">
        <f t="shared" si="338"/>
        <v>165543.63120227554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2.2325118985582045E-5</v>
      </c>
      <c r="AL1459" s="17">
        <f t="shared" si="333"/>
        <v>1.3485942541820459E-10</v>
      </c>
      <c r="AQ1459">
        <f t="shared" si="340"/>
        <v>1.3485942541820459E-10</v>
      </c>
    </row>
    <row r="1460" spans="1:43" x14ac:dyDescent="0.2">
      <c r="A1460">
        <f>front!A1460</f>
        <v>855.21</v>
      </c>
      <c r="B1460" s="1">
        <f t="shared" si="339"/>
        <v>0.44000000000005457</v>
      </c>
      <c r="C1460">
        <f>front!D1460-front!B1460</f>
        <v>48762.350000000006</v>
      </c>
      <c r="D1460" s="2">
        <f>front!E1460-front!C1460</f>
        <v>53072.5</v>
      </c>
      <c r="E1460" s="2">
        <f>IF(front!F1460-front!C1460&gt;0,front!F1460-front!C1460,0)</f>
        <v>53072.5</v>
      </c>
      <c r="F1460" s="2">
        <f>front!I1460-front!H1460</f>
        <v>5189.7000000000007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51117.140553577257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55882.570017129183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55882.570017129183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5178.8634017090626</v>
      </c>
      <c r="M1460" s="4"/>
      <c r="N1460" s="4"/>
      <c r="O1460" s="4">
        <f t="shared" si="334"/>
        <v>170390.46851192421</v>
      </c>
      <c r="P1460" s="4">
        <f t="shared" si="335"/>
        <v>18627.523339043062</v>
      </c>
      <c r="Q1460" s="4">
        <f t="shared" si="335"/>
        <v>18627.523339043062</v>
      </c>
      <c r="R1460" s="4">
        <f t="shared" si="336"/>
        <v>1726.2878005696878</v>
      </c>
      <c r="S1460" s="4"/>
      <c r="T1460" s="4"/>
      <c r="U1460" s="4">
        <f t="shared" si="337"/>
        <v>1</v>
      </c>
      <c r="V1460" s="4"/>
      <c r="W1460" s="4"/>
      <c r="X1460">
        <f>IF(front!E1460&gt;$X$2,O1460,P1460)</f>
        <v>170390.46851192421</v>
      </c>
      <c r="Y1460">
        <f t="shared" si="331"/>
        <v>169811.3468498213</v>
      </c>
      <c r="Z1460">
        <f>SUMPRODUCT($B$7:$B$456,Y$7:Y$456,EXP(constants!$B$32+constants!$A$32*ABS($A$7:$A$456-$A1460)))</f>
        <v>3.4418262233470185E-10</v>
      </c>
      <c r="AA1460">
        <f t="shared" si="332"/>
        <v>169811.34684982095</v>
      </c>
      <c r="AB1460">
        <f t="shared" si="338"/>
        <v>169803.83137442745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2.2327913113474824E-5</v>
      </c>
      <c r="AL1460" s="17">
        <f t="shared" si="333"/>
        <v>1.3149239880365516E-10</v>
      </c>
      <c r="AQ1460">
        <f t="shared" si="340"/>
        <v>1.3149239880365516E-10</v>
      </c>
    </row>
    <row r="1461" spans="1:43" x14ac:dyDescent="0.2">
      <c r="A1461">
        <f>front!A1461</f>
        <v>855.65</v>
      </c>
      <c r="B1461" s="1">
        <f t="shared" si="339"/>
        <v>0.43999999999994088</v>
      </c>
      <c r="C1461">
        <f>front!D1461-front!B1461</f>
        <v>48762.350000000006</v>
      </c>
      <c r="D1461" s="2">
        <f>front!E1461-front!C1461</f>
        <v>53072.5</v>
      </c>
      <c r="E1461" s="2">
        <f>IF(front!F1461-front!C1461&gt;0,front!F1461-front!C1461,0)</f>
        <v>53072.5</v>
      </c>
      <c r="F1461" s="2">
        <f>front!I1461-front!H1461</f>
        <v>5189.7000000000007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51117.140553577257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55882.570017129183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55882.570017129183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5178.8634017090626</v>
      </c>
      <c r="M1461" s="4"/>
      <c r="N1461" s="4"/>
      <c r="O1461" s="4">
        <f t="shared" si="334"/>
        <v>170390.46851192421</v>
      </c>
      <c r="P1461" s="4">
        <f t="shared" si="335"/>
        <v>18627.523339043062</v>
      </c>
      <c r="Q1461" s="4">
        <f t="shared" si="335"/>
        <v>18627.523339043062</v>
      </c>
      <c r="R1461" s="4">
        <f t="shared" si="336"/>
        <v>1726.2878005696878</v>
      </c>
      <c r="S1461" s="4"/>
      <c r="T1461" s="4"/>
      <c r="U1461" s="4">
        <f t="shared" si="337"/>
        <v>1</v>
      </c>
      <c r="V1461" s="4"/>
      <c r="W1461" s="4"/>
      <c r="X1461">
        <f>IF(front!E1461&gt;$X$2,O1461,P1461)</f>
        <v>170390.46851192421</v>
      </c>
      <c r="Y1461">
        <f t="shared" ref="Y1461:Y1524" si="341">X1461-$U$4</f>
        <v>169811.3468498213</v>
      </c>
      <c r="Z1461">
        <f>SUMPRODUCT($B$7:$B$456,Y$7:Y$456,EXP(constants!$B$32+constants!$A$32*ABS($A$7:$A$456-$A1461)))</f>
        <v>3.3567559261064682E-10</v>
      </c>
      <c r="AA1461">
        <f t="shared" si="332"/>
        <v>169811.34684982095</v>
      </c>
      <c r="AB1461">
        <f t="shared" si="338"/>
        <v>169803.83137442745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2.2330660050588775E-5</v>
      </c>
      <c r="AL1461" s="17">
        <f t="shared" si="333"/>
        <v>1.3150857592458178E-10</v>
      </c>
      <c r="AQ1461">
        <f t="shared" si="340"/>
        <v>1.3150857592458178E-10</v>
      </c>
    </row>
    <row r="1462" spans="1:43" x14ac:dyDescent="0.2">
      <c r="A1462">
        <f>front!A1462</f>
        <v>856.08</v>
      </c>
      <c r="B1462" s="1">
        <f t="shared" si="339"/>
        <v>0.43000000000006366</v>
      </c>
      <c r="C1462">
        <f>front!D1462-front!B1462</f>
        <v>48732.85</v>
      </c>
      <c r="D1462" s="2">
        <f>front!E1462-front!C1462</f>
        <v>51678.1</v>
      </c>
      <c r="E1462" s="2">
        <f>IF(front!F1462-front!C1462&gt;0,front!F1462-front!C1462,0)</f>
        <v>51678.1</v>
      </c>
      <c r="F1462" s="2">
        <f>front!I1462-front!H1462</f>
        <v>4417.3999999999996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51084.572136569062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54339.381564513191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54339.381564513191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4407.7301697090788</v>
      </c>
      <c r="M1462" s="4"/>
      <c r="N1462" s="4"/>
      <c r="O1462" s="4">
        <f t="shared" si="334"/>
        <v>170281.90712189686</v>
      </c>
      <c r="P1462" s="4">
        <f t="shared" si="335"/>
        <v>18113.127188171064</v>
      </c>
      <c r="Q1462" s="4">
        <f t="shared" si="335"/>
        <v>18113.127188171064</v>
      </c>
      <c r="R1462" s="4">
        <f t="shared" si="336"/>
        <v>1469.2433899030264</v>
      </c>
      <c r="S1462" s="4"/>
      <c r="T1462" s="4"/>
      <c r="U1462" s="4">
        <f t="shared" si="337"/>
        <v>1</v>
      </c>
      <c r="V1462" s="4"/>
      <c r="W1462" s="4"/>
      <c r="X1462">
        <f>IF(front!E1462&gt;$X$2,O1462,P1462)</f>
        <v>170281.90712189686</v>
      </c>
      <c r="Y1462">
        <f t="shared" si="341"/>
        <v>169702.78545979396</v>
      </c>
      <c r="Z1462">
        <f>SUMPRODUCT($B$7:$B$456,Y$7:Y$456,EXP(constants!$B$32+constants!$A$32*ABS($A$7:$A$456-$A1462)))</f>
        <v>3.2756509392026032E-10</v>
      </c>
      <c r="AA1462">
        <f t="shared" si="332"/>
        <v>169702.78545979364</v>
      </c>
      <c r="AB1462">
        <f t="shared" si="338"/>
        <v>169695.26998440013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2.2333298931180286E-5</v>
      </c>
      <c r="AL1462" s="17">
        <f t="shared" si="333"/>
        <v>1.3160825833998412E-10</v>
      </c>
      <c r="AQ1462">
        <f t="shared" si="340"/>
        <v>1.3160825833998412E-10</v>
      </c>
    </row>
    <row r="1463" spans="1:43" x14ac:dyDescent="0.2">
      <c r="A1463">
        <f>front!A1463</f>
        <v>856.52</v>
      </c>
      <c r="B1463" s="1">
        <f t="shared" si="339"/>
        <v>0.43999999999994088</v>
      </c>
      <c r="C1463">
        <f>front!D1463-front!B1463</f>
        <v>48732.85</v>
      </c>
      <c r="D1463" s="2">
        <f>front!E1463-front!C1463</f>
        <v>51678.1</v>
      </c>
      <c r="E1463" s="2">
        <f>IF(front!F1463-front!C1463&gt;0,front!F1463-front!C1463,0)</f>
        <v>51678.1</v>
      </c>
      <c r="F1463" s="2">
        <f>front!I1463-front!H1463</f>
        <v>4417.3999999999996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51084.572136569062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54339.381564513191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54339.381564513191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4407.7301697090788</v>
      </c>
      <c r="M1463" s="4"/>
      <c r="N1463" s="4"/>
      <c r="O1463" s="4">
        <f t="shared" si="334"/>
        <v>170281.90712189686</v>
      </c>
      <c r="P1463" s="4">
        <f t="shared" si="335"/>
        <v>18113.127188171064</v>
      </c>
      <c r="Q1463" s="4">
        <f t="shared" si="335"/>
        <v>18113.127188171064</v>
      </c>
      <c r="R1463" s="4">
        <f t="shared" si="336"/>
        <v>1469.2433899030264</v>
      </c>
      <c r="S1463" s="4"/>
      <c r="T1463" s="4"/>
      <c r="U1463" s="4">
        <f t="shared" si="337"/>
        <v>1</v>
      </c>
      <c r="V1463" s="4"/>
      <c r="W1463" s="4"/>
      <c r="X1463">
        <f>IF(front!E1463&gt;$X$2,O1463,P1463)</f>
        <v>170281.90712189686</v>
      </c>
      <c r="Y1463">
        <f t="shared" si="341"/>
        <v>169702.78545979396</v>
      </c>
      <c r="Z1463">
        <f>SUMPRODUCT($B$7:$B$456,Y$7:Y$456,EXP(constants!$B$32+constants!$A$32*ABS($A$7:$A$456-$A1463)))</f>
        <v>3.1946879326556675E-10</v>
      </c>
      <c r="AA1463">
        <f t="shared" si="332"/>
        <v>169702.78545979364</v>
      </c>
      <c r="AB1463">
        <f t="shared" si="338"/>
        <v>169695.26998440013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2.2335952461849617E-5</v>
      </c>
      <c r="AL1463" s="17">
        <f t="shared" si="333"/>
        <v>1.3162389537376576E-10</v>
      </c>
      <c r="AQ1463">
        <f t="shared" si="340"/>
        <v>1.3162389537376576E-10</v>
      </c>
    </row>
    <row r="1464" spans="1:43" x14ac:dyDescent="0.2">
      <c r="A1464">
        <f>front!A1464</f>
        <v>856.96</v>
      </c>
      <c r="B1464" s="1">
        <f t="shared" si="339"/>
        <v>0.44000000000005457</v>
      </c>
      <c r="C1464">
        <f>front!D1464-front!B1464</f>
        <v>47455.8</v>
      </c>
      <c r="D1464" s="2">
        <f>front!E1464-front!C1464</f>
        <v>52496</v>
      </c>
      <c r="E1464" s="2">
        <f>IF(front!F1464-front!C1464&gt;0,front!F1464-front!C1464,0)</f>
        <v>52496</v>
      </c>
      <c r="F1464" s="2">
        <f>front!I1464-front!H1464</f>
        <v>4640.1000000000004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49675.476338767512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55244.346775636121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55244.346775636121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4630.0552758231343</v>
      </c>
      <c r="M1464" s="4"/>
      <c r="N1464" s="4"/>
      <c r="O1464" s="4">
        <f t="shared" si="334"/>
        <v>165584.92112922505</v>
      </c>
      <c r="P1464" s="4">
        <f t="shared" si="335"/>
        <v>18414.782258545372</v>
      </c>
      <c r="Q1464" s="4">
        <f t="shared" si="335"/>
        <v>18414.782258545372</v>
      </c>
      <c r="R1464" s="4">
        <f t="shared" si="336"/>
        <v>1543.3517586077114</v>
      </c>
      <c r="S1464" s="4"/>
      <c r="T1464" s="4"/>
      <c r="U1464" s="4">
        <f t="shared" si="337"/>
        <v>1</v>
      </c>
      <c r="V1464" s="4"/>
      <c r="W1464" s="4"/>
      <c r="X1464">
        <f>IF(front!E1464&gt;$X$2,O1464,P1464)</f>
        <v>165584.92112922505</v>
      </c>
      <c r="Y1464">
        <f t="shared" si="341"/>
        <v>165005.79946712215</v>
      </c>
      <c r="Z1464">
        <f>SUMPRODUCT($B$7:$B$456,Y$7:Y$456,EXP(constants!$B$32+constants!$A$32*ABS($A$7:$A$456-$A1464)))</f>
        <v>3.1157260576550201E-10</v>
      </c>
      <c r="AA1464">
        <f t="shared" si="332"/>
        <v>165005.79946712183</v>
      </c>
      <c r="AB1464">
        <f t="shared" si="338"/>
        <v>164998.28399172833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2.2338558704609407E-5</v>
      </c>
      <c r="AL1464" s="17">
        <f t="shared" si="333"/>
        <v>1.3538661229791506E-10</v>
      </c>
      <c r="AQ1464">
        <f t="shared" si="340"/>
        <v>1.3538661229791506E-10</v>
      </c>
    </row>
    <row r="1465" spans="1:43" x14ac:dyDescent="0.2">
      <c r="A1465">
        <f>front!A1465</f>
        <v>857.4</v>
      </c>
      <c r="B1465" s="1">
        <f t="shared" si="339"/>
        <v>0.43999999999994088</v>
      </c>
      <c r="C1465">
        <f>front!D1465-front!B1465</f>
        <v>47455.8</v>
      </c>
      <c r="D1465" s="2">
        <f>front!E1465-front!C1465</f>
        <v>52496</v>
      </c>
      <c r="E1465" s="2">
        <f>IF(front!F1465-front!C1465&gt;0,front!F1465-front!C1465,0)</f>
        <v>52496</v>
      </c>
      <c r="F1465" s="2">
        <f>front!I1465-front!H1465</f>
        <v>4640.1000000000004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49675.476338767512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55244.346775636121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55244.346775636121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4630.0552758231343</v>
      </c>
      <c r="M1465" s="4"/>
      <c r="N1465" s="4"/>
      <c r="O1465" s="4">
        <f t="shared" si="334"/>
        <v>165584.92112922505</v>
      </c>
      <c r="P1465" s="4">
        <f t="shared" si="335"/>
        <v>18414.782258545372</v>
      </c>
      <c r="Q1465" s="4">
        <f t="shared" si="335"/>
        <v>18414.782258545372</v>
      </c>
      <c r="R1465" s="4">
        <f t="shared" si="336"/>
        <v>1543.3517586077114</v>
      </c>
      <c r="S1465" s="4"/>
      <c r="T1465" s="4"/>
      <c r="U1465" s="4">
        <f t="shared" si="337"/>
        <v>1</v>
      </c>
      <c r="V1465" s="4"/>
      <c r="W1465" s="4"/>
      <c r="X1465">
        <f>IF(front!E1465&gt;$X$2,O1465,P1465)</f>
        <v>165584.92112922505</v>
      </c>
      <c r="Y1465">
        <f t="shared" si="341"/>
        <v>165005.79946712215</v>
      </c>
      <c r="Z1465">
        <f>SUMPRODUCT($B$7:$B$456,Y$7:Y$456,EXP(constants!$B$32+constants!$A$32*ABS($A$7:$A$456-$A1465)))</f>
        <v>3.0387158530006172E-10</v>
      </c>
      <c r="AA1465">
        <f t="shared" si="332"/>
        <v>165005.79946712186</v>
      </c>
      <c r="AB1465">
        <f t="shared" si="338"/>
        <v>164998.28399172836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2.2341117628259311E-5</v>
      </c>
      <c r="AL1465" s="17">
        <f t="shared" si="333"/>
        <v>1.3540212108738845E-10</v>
      </c>
      <c r="AQ1465">
        <f t="shared" si="340"/>
        <v>1.3540212108738845E-10</v>
      </c>
    </row>
    <row r="1466" spans="1:43" x14ac:dyDescent="0.2">
      <c r="A1466">
        <f>front!A1466</f>
        <v>857.83</v>
      </c>
      <c r="B1466" s="1">
        <f t="shared" si="339"/>
        <v>0.43000000000006366</v>
      </c>
      <c r="C1466">
        <f>front!D1466-front!B1466</f>
        <v>45493</v>
      </c>
      <c r="D1466" s="2">
        <f>front!E1466-front!C1466</f>
        <v>53289.9</v>
      </c>
      <c r="E1466" s="2">
        <f>IF(front!F1466-front!C1466&gt;0,front!F1466-front!C1466,0)</f>
        <v>53289.9</v>
      </c>
      <c r="F1466" s="2">
        <f>front!I1466-front!H1466</f>
        <v>3421.1000000000004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47513.433059153132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56123.336941358437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56123.336941358437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3413.3777408009632</v>
      </c>
      <c r="M1466" s="4"/>
      <c r="N1466" s="4"/>
      <c r="O1466" s="4">
        <f t="shared" si="334"/>
        <v>158378.1101971771</v>
      </c>
      <c r="P1466" s="4">
        <f t="shared" si="335"/>
        <v>18707.778980452815</v>
      </c>
      <c r="Q1466" s="4">
        <f t="shared" si="335"/>
        <v>18707.778980452815</v>
      </c>
      <c r="R1466" s="4">
        <f t="shared" si="336"/>
        <v>1137.7925802669877</v>
      </c>
      <c r="S1466" s="4"/>
      <c r="T1466" s="4"/>
      <c r="U1466" s="4">
        <f t="shared" si="337"/>
        <v>1</v>
      </c>
      <c r="V1466" s="4"/>
      <c r="W1466" s="4"/>
      <c r="X1466">
        <f>IF(front!E1466&gt;$X$2,O1466,P1466)</f>
        <v>158378.1101971771</v>
      </c>
      <c r="Y1466">
        <f t="shared" si="341"/>
        <v>157798.9885350742</v>
      </c>
      <c r="Z1466">
        <f>SUMPRODUCT($B$7:$B$456,Y$7:Y$456,EXP(constants!$B$32+constants!$A$32*ABS($A$7:$A$456-$A1466)))</f>
        <v>2.9652952603547752E-10</v>
      </c>
      <c r="AA1466">
        <f t="shared" si="332"/>
        <v>157798.98853507391</v>
      </c>
      <c r="AB1466">
        <f t="shared" si="338"/>
        <v>157791.4730596804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2.2343572647165289E-5</v>
      </c>
      <c r="AL1466" s="17">
        <f t="shared" si="333"/>
        <v>1.4160190163580277E-10</v>
      </c>
      <c r="AQ1466">
        <f t="shared" si="340"/>
        <v>1.4160190163580277E-10</v>
      </c>
    </row>
    <row r="1467" spans="1:43" x14ac:dyDescent="0.2">
      <c r="A1467">
        <f>front!A1467</f>
        <v>858.27</v>
      </c>
      <c r="B1467" s="1">
        <f t="shared" si="339"/>
        <v>0.43999999999994088</v>
      </c>
      <c r="C1467">
        <f>front!D1467-front!B1467</f>
        <v>45493</v>
      </c>
      <c r="D1467" s="2">
        <f>front!E1467-front!C1467</f>
        <v>53289.9</v>
      </c>
      <c r="E1467" s="2">
        <f>IF(front!F1467-front!C1467&gt;0,front!F1467-front!C1467,0)</f>
        <v>53289.9</v>
      </c>
      <c r="F1467" s="2">
        <f>front!I1467-front!H1467</f>
        <v>3421.1000000000004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47513.433059153132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56123.336941358437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56123.336941358437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3413.3777408009632</v>
      </c>
      <c r="M1467" s="4"/>
      <c r="N1467" s="4"/>
      <c r="O1467" s="4">
        <f t="shared" si="334"/>
        <v>158378.1101971771</v>
      </c>
      <c r="P1467" s="4">
        <f t="shared" si="335"/>
        <v>18707.778980452815</v>
      </c>
      <c r="Q1467" s="4">
        <f t="shared" si="335"/>
        <v>18707.778980452815</v>
      </c>
      <c r="R1467" s="4">
        <f t="shared" si="336"/>
        <v>1137.7925802669877</v>
      </c>
      <c r="S1467" s="4"/>
      <c r="T1467" s="4"/>
      <c r="U1467" s="4">
        <f t="shared" si="337"/>
        <v>1</v>
      </c>
      <c r="V1467" s="4"/>
      <c r="W1467" s="4"/>
      <c r="X1467">
        <f>IF(front!E1467&gt;$X$2,O1467,P1467)</f>
        <v>158378.1101971771</v>
      </c>
      <c r="Y1467">
        <f t="shared" si="341"/>
        <v>157798.9885350742</v>
      </c>
      <c r="Z1467">
        <f>SUMPRODUCT($B$7:$B$456,Y$7:Y$456,EXP(constants!$B$32+constants!$A$32*ABS($A$7:$A$456-$A1467)))</f>
        <v>2.8920031959579072E-10</v>
      </c>
      <c r="AA1467">
        <f t="shared" si="332"/>
        <v>157798.98853507391</v>
      </c>
      <c r="AB1467">
        <f t="shared" si="338"/>
        <v>157791.4730596804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2.2346037919107693E-5</v>
      </c>
      <c r="AL1467" s="17">
        <f t="shared" si="333"/>
        <v>1.4161752524267203E-10</v>
      </c>
      <c r="AQ1467">
        <f t="shared" si="340"/>
        <v>1.4161752524267203E-10</v>
      </c>
    </row>
    <row r="1468" spans="1:43" x14ac:dyDescent="0.2">
      <c r="A1468">
        <f>front!A1468</f>
        <v>858.71</v>
      </c>
      <c r="B1468" s="1">
        <f t="shared" si="339"/>
        <v>0.44000000000005457</v>
      </c>
      <c r="C1468">
        <f>front!D1468-front!B1468</f>
        <v>44532.25</v>
      </c>
      <c r="D1468" s="2">
        <f>front!E1468-front!C1468</f>
        <v>53558.9</v>
      </c>
      <c r="E1468" s="2">
        <f>IF(front!F1468-front!C1468&gt;0,front!F1468-front!C1468,0)</f>
        <v>53558.9</v>
      </c>
      <c r="F1468" s="2">
        <f>front!I1468-front!H1468</f>
        <v>3435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46457.22568850121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56421.328742657104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56421.328742657104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3427.2483076379472</v>
      </c>
      <c r="M1468" s="4"/>
      <c r="N1468" s="4"/>
      <c r="O1468" s="4">
        <f t="shared" si="334"/>
        <v>154857.41896167069</v>
      </c>
      <c r="P1468" s="4">
        <f t="shared" si="335"/>
        <v>18807.109580885703</v>
      </c>
      <c r="Q1468" s="4">
        <f t="shared" si="335"/>
        <v>18807.109580885703</v>
      </c>
      <c r="R1468" s="4">
        <f t="shared" si="336"/>
        <v>1142.4161025459823</v>
      </c>
      <c r="S1468" s="4"/>
      <c r="T1468" s="4"/>
      <c r="U1468" s="4">
        <f t="shared" si="337"/>
        <v>1</v>
      </c>
      <c r="V1468" s="4"/>
      <c r="W1468" s="4"/>
      <c r="X1468">
        <f>IF(front!E1468&gt;$X$2,O1468,P1468)</f>
        <v>154857.41896167069</v>
      </c>
      <c r="Y1468">
        <f t="shared" si="341"/>
        <v>154278.29729956778</v>
      </c>
      <c r="Z1468">
        <f>SUMPRODUCT($B$7:$B$456,Y$7:Y$456,EXP(constants!$B$32+constants!$A$32*ABS($A$7:$A$456-$A1468)))</f>
        <v>2.8205226633755325E-10</v>
      </c>
      <c r="AA1468">
        <f t="shared" si="332"/>
        <v>154278.29729956749</v>
      </c>
      <c r="AB1468">
        <f t="shared" si="338"/>
        <v>154270.78182417399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2.234845578348087E-5</v>
      </c>
      <c r="AL1468" s="17">
        <f t="shared" si="333"/>
        <v>1.4486512299491635E-10</v>
      </c>
      <c r="AQ1468">
        <f t="shared" si="340"/>
        <v>1.4486512299491635E-10</v>
      </c>
    </row>
    <row r="1469" spans="1:43" x14ac:dyDescent="0.2">
      <c r="A1469">
        <f>front!A1469</f>
        <v>859.15</v>
      </c>
      <c r="B1469" s="1">
        <f t="shared" si="339"/>
        <v>0.43999999999994088</v>
      </c>
      <c r="C1469">
        <f>front!D1469-front!B1469</f>
        <v>44532.25</v>
      </c>
      <c r="D1469" s="2">
        <f>front!E1469-front!C1469</f>
        <v>53558.9</v>
      </c>
      <c r="E1469" s="2">
        <f>IF(front!F1469-front!C1469&gt;0,front!F1469-front!C1469,0)</f>
        <v>53558.9</v>
      </c>
      <c r="F1469" s="2">
        <f>front!I1469-front!H1469</f>
        <v>3435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46457.22568850121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56421.328742657104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56421.328742657104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3427.2483076379472</v>
      </c>
      <c r="M1469" s="4"/>
      <c r="N1469" s="4"/>
      <c r="O1469" s="4">
        <f t="shared" si="334"/>
        <v>154857.41896167069</v>
      </c>
      <c r="P1469" s="4">
        <f t="shared" si="335"/>
        <v>18807.109580885703</v>
      </c>
      <c r="Q1469" s="4">
        <f t="shared" si="335"/>
        <v>18807.109580885703</v>
      </c>
      <c r="R1469" s="4">
        <f t="shared" si="336"/>
        <v>1142.4161025459823</v>
      </c>
      <c r="S1469" s="4"/>
      <c r="T1469" s="4"/>
      <c r="U1469" s="4">
        <f t="shared" si="337"/>
        <v>1</v>
      </c>
      <c r="V1469" s="4"/>
      <c r="W1469" s="4"/>
      <c r="X1469">
        <f>IF(front!E1469&gt;$X$2,O1469,P1469)</f>
        <v>154857.41896167069</v>
      </c>
      <c r="Y1469">
        <f t="shared" si="341"/>
        <v>154278.29729956778</v>
      </c>
      <c r="Z1469">
        <f>SUMPRODUCT($B$7:$B$456,Y$7:Y$456,EXP(constants!$B$32+constants!$A$32*ABS($A$7:$A$456-$A1469)))</f>
        <v>2.7508088876713846E-10</v>
      </c>
      <c r="AA1469">
        <f t="shared" si="332"/>
        <v>154278.29729956752</v>
      </c>
      <c r="AB1469">
        <f t="shared" si="338"/>
        <v>154270.78182417402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2.2350826212090125E-5</v>
      </c>
      <c r="AL1469" s="17">
        <f t="shared" si="333"/>
        <v>1.4488048837118023E-10</v>
      </c>
      <c r="AQ1469">
        <f t="shared" si="340"/>
        <v>1.4488048837118023E-10</v>
      </c>
    </row>
    <row r="1470" spans="1:43" x14ac:dyDescent="0.2">
      <c r="A1470">
        <f>front!A1470</f>
        <v>859.58</v>
      </c>
      <c r="B1470" s="1">
        <f t="shared" si="339"/>
        <v>0.43000000000006366</v>
      </c>
      <c r="C1470">
        <f>front!D1470-front!B1470</f>
        <v>45336.149999999994</v>
      </c>
      <c r="D1470" s="2">
        <f>front!E1470-front!C1470</f>
        <v>52996.4</v>
      </c>
      <c r="E1470" s="2">
        <f>IF(front!F1470-front!C1470&gt;0,front!F1470-front!C1470,0)</f>
        <v>52996.4</v>
      </c>
      <c r="F1470" s="2">
        <f>front!I1470-front!H1470</f>
        <v>3041.2999999999993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47340.896311872821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55798.303006501723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55798.303006501723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3034.3980085799544</v>
      </c>
      <c r="M1470" s="4"/>
      <c r="N1470" s="4"/>
      <c r="O1470" s="4">
        <f t="shared" si="334"/>
        <v>157802.98770624271</v>
      </c>
      <c r="P1470" s="4">
        <f t="shared" si="335"/>
        <v>18599.434335500573</v>
      </c>
      <c r="Q1470" s="4">
        <f t="shared" si="335"/>
        <v>18599.434335500573</v>
      </c>
      <c r="R1470" s="4">
        <f t="shared" si="336"/>
        <v>1011.4660028599849</v>
      </c>
      <c r="S1470" s="4"/>
      <c r="T1470" s="4"/>
      <c r="U1470" s="4">
        <f t="shared" si="337"/>
        <v>1</v>
      </c>
      <c r="V1470" s="4"/>
      <c r="W1470" s="4"/>
      <c r="X1470">
        <f>IF(front!E1470&gt;$X$2,O1470,P1470)</f>
        <v>157802.98770624271</v>
      </c>
      <c r="Y1470">
        <f t="shared" si="341"/>
        <v>157223.86604413981</v>
      </c>
      <c r="Z1470">
        <f>SUMPRODUCT($B$7:$B$456,Y$7:Y$456,EXP(constants!$B$32+constants!$A$32*ABS($A$7:$A$456-$A1470)))</f>
        <v>2.6843446216595257E-10</v>
      </c>
      <c r="AA1470">
        <f t="shared" si="332"/>
        <v>157223.86604413955</v>
      </c>
      <c r="AB1470">
        <f t="shared" si="338"/>
        <v>157216.35056874604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2.2353096910163102E-5</v>
      </c>
      <c r="AL1470" s="17">
        <f t="shared" si="333"/>
        <v>1.4218048459526325E-10</v>
      </c>
      <c r="AQ1470">
        <f t="shared" si="340"/>
        <v>1.4218048459526325E-10</v>
      </c>
    </row>
    <row r="1471" spans="1:43" x14ac:dyDescent="0.2">
      <c r="A1471">
        <f>front!A1471</f>
        <v>860.02</v>
      </c>
      <c r="B1471" s="1">
        <f t="shared" si="339"/>
        <v>0.43999999999994088</v>
      </c>
      <c r="C1471">
        <f>front!D1471-front!B1471</f>
        <v>45336.149999999994</v>
      </c>
      <c r="D1471" s="2">
        <f>front!E1471-front!C1471</f>
        <v>52996.4</v>
      </c>
      <c r="E1471" s="2">
        <f>IF(front!F1471-front!C1471&gt;0,front!F1471-front!C1471,0)</f>
        <v>52996.4</v>
      </c>
      <c r="F1471" s="2">
        <f>front!I1471-front!H1471</f>
        <v>3041.2999999999993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47340.896311872821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55798.303006501723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55798.303006501723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3034.3980085799544</v>
      </c>
      <c r="M1471" s="4"/>
      <c r="N1471" s="4"/>
      <c r="O1471" s="4">
        <f t="shared" si="334"/>
        <v>157802.98770624271</v>
      </c>
      <c r="P1471" s="4">
        <f t="shared" si="335"/>
        <v>18599.434335500573</v>
      </c>
      <c r="Q1471" s="4">
        <f t="shared" si="335"/>
        <v>18599.434335500573</v>
      </c>
      <c r="R1471" s="4">
        <f t="shared" si="336"/>
        <v>1011.4660028599849</v>
      </c>
      <c r="S1471" s="4"/>
      <c r="T1471" s="4"/>
      <c r="U1471" s="4">
        <f t="shared" si="337"/>
        <v>1</v>
      </c>
      <c r="V1471" s="4"/>
      <c r="W1471" s="4"/>
      <c r="X1471">
        <f>IF(front!E1471&gt;$X$2,O1471,P1471)</f>
        <v>157802.98770624271</v>
      </c>
      <c r="Y1471">
        <f t="shared" si="341"/>
        <v>157223.86604413981</v>
      </c>
      <c r="Z1471">
        <f>SUMPRODUCT($B$7:$B$456,Y$7:Y$456,EXP(constants!$B$32+constants!$A$32*ABS($A$7:$A$456-$A1471)))</f>
        <v>2.6179967063256197E-10</v>
      </c>
      <c r="AA1471">
        <f t="shared" si="332"/>
        <v>157223.86604413955</v>
      </c>
      <c r="AB1471">
        <f t="shared" si="338"/>
        <v>157216.35056874604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2.2355373465478959E-5</v>
      </c>
      <c r="AL1471" s="17">
        <f t="shared" si="333"/>
        <v>1.4219496499318382E-10</v>
      </c>
      <c r="AQ1471">
        <f t="shared" si="340"/>
        <v>1.4219496499318382E-10</v>
      </c>
    </row>
    <row r="1472" spans="1:43" x14ac:dyDescent="0.2">
      <c r="A1472">
        <f>front!A1472</f>
        <v>860.46</v>
      </c>
      <c r="B1472" s="1">
        <f t="shared" si="339"/>
        <v>0.44000000000005457</v>
      </c>
      <c r="C1472">
        <f>front!D1472-front!B1472</f>
        <v>46721.15</v>
      </c>
      <c r="D1472" s="2">
        <f>front!E1472-front!C1472</f>
        <v>52541.3</v>
      </c>
      <c r="E1472" s="2">
        <f>IF(front!F1472-front!C1472&gt;0,front!F1472-front!C1472,0)</f>
        <v>52541.3</v>
      </c>
      <c r="F1472" s="2">
        <f>front!I1472-front!H1472</f>
        <v>2838.1000000000004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48865.660592094726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55294.485259062749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55294.485259062749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2831.6469886582331</v>
      </c>
      <c r="M1472" s="4"/>
      <c r="N1472" s="4"/>
      <c r="O1472" s="4">
        <f t="shared" si="334"/>
        <v>162885.53530698243</v>
      </c>
      <c r="P1472" s="4">
        <f t="shared" si="335"/>
        <v>18431.495086354251</v>
      </c>
      <c r="Q1472" s="4">
        <f t="shared" si="335"/>
        <v>18431.495086354251</v>
      </c>
      <c r="R1472" s="4">
        <f t="shared" si="336"/>
        <v>943.88232955274441</v>
      </c>
      <c r="S1472" s="4"/>
      <c r="T1472" s="4"/>
      <c r="U1472" s="4">
        <f t="shared" si="337"/>
        <v>1</v>
      </c>
      <c r="V1472" s="4"/>
      <c r="W1472" s="4"/>
      <c r="X1472">
        <f>IF(front!E1472&gt;$X$2,O1472,P1472)</f>
        <v>162885.53530698243</v>
      </c>
      <c r="Y1472">
        <f t="shared" si="341"/>
        <v>162306.41364487953</v>
      </c>
      <c r="Z1472">
        <f>SUMPRODUCT($B$7:$B$456,Y$7:Y$456,EXP(constants!$B$32+constants!$A$32*ABS($A$7:$A$456-$A1472)))</f>
        <v>2.5532886869400917E-10</v>
      </c>
      <c r="AA1472">
        <f t="shared" si="332"/>
        <v>162306.41364487927</v>
      </c>
      <c r="AB1472">
        <f t="shared" si="338"/>
        <v>162298.89816948576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2.235760250582752E-5</v>
      </c>
      <c r="AL1472" s="17">
        <f t="shared" si="333"/>
        <v>1.377557257503984E-10</v>
      </c>
      <c r="AQ1472">
        <f t="shared" si="340"/>
        <v>1.377557257503984E-10</v>
      </c>
    </row>
    <row r="1473" spans="1:43" x14ac:dyDescent="0.2">
      <c r="A1473">
        <f>front!A1473</f>
        <v>860.89</v>
      </c>
      <c r="B1473" s="1">
        <f t="shared" si="339"/>
        <v>0.42999999999994998</v>
      </c>
      <c r="C1473">
        <f>front!D1473-front!B1473</f>
        <v>46721.15</v>
      </c>
      <c r="D1473" s="2">
        <f>front!E1473-front!C1473</f>
        <v>52541.3</v>
      </c>
      <c r="E1473" s="2">
        <f>IF(front!F1473-front!C1473&gt;0,front!F1473-front!C1473,0)</f>
        <v>52541.3</v>
      </c>
      <c r="F1473" s="2">
        <f>front!I1473-front!H1473</f>
        <v>2838.1000000000004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48865.660592094726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55294.485259062749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55294.485259062749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2831.6469886582331</v>
      </c>
      <c r="M1473" s="4"/>
      <c r="N1473" s="4"/>
      <c r="O1473" s="4">
        <f t="shared" si="334"/>
        <v>162885.53530698243</v>
      </c>
      <c r="P1473" s="4">
        <f t="shared" si="335"/>
        <v>18431.495086354251</v>
      </c>
      <c r="Q1473" s="4">
        <f t="shared" si="335"/>
        <v>18431.495086354251</v>
      </c>
      <c r="R1473" s="4">
        <f t="shared" si="336"/>
        <v>943.88232955274441</v>
      </c>
      <c r="S1473" s="4"/>
      <c r="T1473" s="4"/>
      <c r="U1473" s="4">
        <f t="shared" si="337"/>
        <v>1</v>
      </c>
      <c r="V1473" s="4"/>
      <c r="W1473" s="4"/>
      <c r="X1473">
        <f>IF(front!E1473&gt;$X$2,O1473,P1473)</f>
        <v>162885.53530698243</v>
      </c>
      <c r="Y1473">
        <f t="shared" si="341"/>
        <v>162306.41364487953</v>
      </c>
      <c r="Z1473">
        <f>SUMPRODUCT($B$7:$B$456,Y$7:Y$456,EXP(constants!$B$32+constants!$A$32*ABS($A$7:$A$456-$A1473)))</f>
        <v>2.4915968481306477E-10</v>
      </c>
      <c r="AA1473">
        <f t="shared" si="332"/>
        <v>162306.41364487927</v>
      </c>
      <c r="AB1473">
        <f t="shared" si="338"/>
        <v>162298.89816948576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2.2359734954811007E-5</v>
      </c>
      <c r="AL1473" s="17">
        <f t="shared" si="333"/>
        <v>1.3776886477356824E-10</v>
      </c>
      <c r="AQ1473">
        <f t="shared" si="340"/>
        <v>1.3776886477356824E-10</v>
      </c>
    </row>
    <row r="1474" spans="1:43" x14ac:dyDescent="0.2">
      <c r="A1474">
        <f>front!A1474</f>
        <v>861.33</v>
      </c>
      <c r="B1474" s="1">
        <f t="shared" si="339"/>
        <v>0.44000000000005457</v>
      </c>
      <c r="C1474">
        <f>front!D1474-front!B1474</f>
        <v>48249.4</v>
      </c>
      <c r="D1474" s="2">
        <f>front!E1474-front!C1474</f>
        <v>53080.800000000003</v>
      </c>
      <c r="E1474" s="2">
        <f>IF(front!F1474-front!C1474&gt;0,front!F1474-front!C1474,0)</f>
        <v>53080.800000000003</v>
      </c>
      <c r="F1474" s="2">
        <f>front!I1474-front!H1474</f>
        <v>3059.7999999999993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50550.947070207709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55891.761149920851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55891.761149920851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3052.8574303836585</v>
      </c>
      <c r="M1474" s="4"/>
      <c r="N1474" s="4"/>
      <c r="O1474" s="4">
        <f t="shared" si="334"/>
        <v>168503.15690069235</v>
      </c>
      <c r="P1474" s="4">
        <f t="shared" si="335"/>
        <v>18630.587049973616</v>
      </c>
      <c r="Q1474" s="4">
        <f t="shared" si="335"/>
        <v>18630.587049973616</v>
      </c>
      <c r="R1474" s="4">
        <f t="shared" si="336"/>
        <v>1017.6191434612196</v>
      </c>
      <c r="S1474" s="4"/>
      <c r="T1474" s="4"/>
      <c r="U1474" s="4">
        <f t="shared" si="337"/>
        <v>1</v>
      </c>
      <c r="V1474" s="4"/>
      <c r="W1474" s="4"/>
      <c r="X1474">
        <f>IF(front!E1474&gt;$X$2,O1474,P1474)</f>
        <v>168503.15690069235</v>
      </c>
      <c r="Y1474">
        <f t="shared" si="341"/>
        <v>167924.03523858945</v>
      </c>
      <c r="Z1474">
        <f>SUMPRODUCT($B$7:$B$456,Y$7:Y$456,EXP(constants!$B$32+constants!$A$32*ABS($A$7:$A$456-$A1474)))</f>
        <v>2.4300130055076946E-10</v>
      </c>
      <c r="AA1474">
        <f t="shared" si="332"/>
        <v>167924.03523858922</v>
      </c>
      <c r="AB1474">
        <f t="shared" si="338"/>
        <v>167916.51976319571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2.2361869972411457E-5</v>
      </c>
      <c r="AL1474" s="17">
        <f t="shared" si="333"/>
        <v>1.3317254314195701E-10</v>
      </c>
      <c r="AQ1474">
        <f t="shared" si="340"/>
        <v>1.3317254314195701E-10</v>
      </c>
    </row>
    <row r="1475" spans="1:43" x14ac:dyDescent="0.2">
      <c r="A1475">
        <f>front!A1475</f>
        <v>861.77</v>
      </c>
      <c r="B1475" s="1">
        <f t="shared" si="339"/>
        <v>0.43999999999994088</v>
      </c>
      <c r="C1475">
        <f>front!D1475-front!B1475</f>
        <v>48249.4</v>
      </c>
      <c r="D1475" s="2">
        <f>front!E1475-front!C1475</f>
        <v>53080.800000000003</v>
      </c>
      <c r="E1475" s="2">
        <f>IF(front!F1475-front!C1475&gt;0,front!F1475-front!C1475,0)</f>
        <v>53080.800000000003</v>
      </c>
      <c r="F1475" s="2">
        <f>front!I1475-front!H1475</f>
        <v>3059.7999999999993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50550.947070207709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55891.761149920851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55891.761149920851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3052.8574303836585</v>
      </c>
      <c r="M1475" s="4"/>
      <c r="N1475" s="4"/>
      <c r="O1475" s="4">
        <f t="shared" si="334"/>
        <v>168503.15690069235</v>
      </c>
      <c r="P1475" s="4">
        <f t="shared" si="335"/>
        <v>18630.587049973616</v>
      </c>
      <c r="Q1475" s="4">
        <f t="shared" si="335"/>
        <v>18630.587049973616</v>
      </c>
      <c r="R1475" s="4">
        <f t="shared" si="336"/>
        <v>1017.6191434612196</v>
      </c>
      <c r="S1475" s="4"/>
      <c r="T1475" s="4"/>
      <c r="U1475" s="4">
        <f t="shared" si="337"/>
        <v>1</v>
      </c>
      <c r="V1475" s="4"/>
      <c r="W1475" s="4"/>
      <c r="X1475">
        <f>IF(front!E1475&gt;$X$2,O1475,P1475)</f>
        <v>168503.15690069235</v>
      </c>
      <c r="Y1475">
        <f t="shared" si="341"/>
        <v>167924.03523858945</v>
      </c>
      <c r="Z1475">
        <f>SUMPRODUCT($B$7:$B$456,Y$7:Y$456,EXP(constants!$B$32+constants!$A$32*ABS($A$7:$A$456-$A1475)))</f>
        <v>2.3699513070771694E-10</v>
      </c>
      <c r="AA1475">
        <f t="shared" si="332"/>
        <v>167924.03523858922</v>
      </c>
      <c r="AB1475">
        <f t="shared" si="338"/>
        <v>167916.51976319571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2.2363957403166345E-5</v>
      </c>
      <c r="AL1475" s="17">
        <f t="shared" si="333"/>
        <v>1.3318497450224146E-10</v>
      </c>
      <c r="AQ1475">
        <f t="shared" si="340"/>
        <v>1.3318497450224146E-10</v>
      </c>
    </row>
    <row r="1476" spans="1:43" x14ac:dyDescent="0.2">
      <c r="A1476">
        <f>front!A1476</f>
        <v>862.21</v>
      </c>
      <c r="B1476" s="1">
        <f t="shared" si="339"/>
        <v>0.44000000000005457</v>
      </c>
      <c r="C1476">
        <f>front!D1476-front!B1476</f>
        <v>48606.200000000004</v>
      </c>
      <c r="D1476" s="2">
        <f>front!E1476-front!C1476</f>
        <v>52534.400000000001</v>
      </c>
      <c r="E1476" s="2">
        <f>IF(front!F1476-front!C1476&gt;0,front!F1476-front!C1476,0)</f>
        <v>52534.400000000001</v>
      </c>
      <c r="F1476" s="2">
        <f>front!I1476-front!H1476</f>
        <v>3202.1000000000004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50944.757356413247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55286.84815160431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55286.84815160431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3194.8472569020032</v>
      </c>
      <c r="M1476" s="4"/>
      <c r="N1476" s="4"/>
      <c r="O1476" s="4">
        <f t="shared" si="334"/>
        <v>169815.8578547108</v>
      </c>
      <c r="P1476" s="4">
        <f t="shared" si="335"/>
        <v>18428.949383868105</v>
      </c>
      <c r="Q1476" s="4">
        <f t="shared" si="335"/>
        <v>18428.949383868105</v>
      </c>
      <c r="R1476" s="4">
        <f t="shared" si="336"/>
        <v>1064.949085634001</v>
      </c>
      <c r="S1476" s="4"/>
      <c r="T1476" s="4"/>
      <c r="U1476" s="4">
        <f t="shared" si="337"/>
        <v>1</v>
      </c>
      <c r="V1476" s="4"/>
      <c r="W1476" s="4"/>
      <c r="X1476">
        <f>IF(front!E1476&gt;$X$2,O1476,P1476)</f>
        <v>169815.8578547108</v>
      </c>
      <c r="Y1476">
        <f t="shared" si="341"/>
        <v>169236.7361926079</v>
      </c>
      <c r="Z1476">
        <f>SUMPRODUCT($B$7:$B$456,Y$7:Y$456,EXP(constants!$B$32+constants!$A$32*ABS($A$7:$A$456-$A1476)))</f>
        <v>2.3113741305854765E-10</v>
      </c>
      <c r="AA1476">
        <f t="shared" si="332"/>
        <v>169236.73619260767</v>
      </c>
      <c r="AB1476">
        <f t="shared" si="338"/>
        <v>169229.22071721416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2.2365997224631299E-5</v>
      </c>
      <c r="AL1476" s="17">
        <f t="shared" si="333"/>
        <v>1.321639202133146E-10</v>
      </c>
      <c r="AQ1476">
        <f t="shared" si="340"/>
        <v>1.321639202133146E-10</v>
      </c>
    </row>
    <row r="1477" spans="1:43" x14ac:dyDescent="0.2">
      <c r="A1477">
        <f>front!A1477</f>
        <v>862.64</v>
      </c>
      <c r="B1477" s="1">
        <f t="shared" si="339"/>
        <v>0.42999999999994998</v>
      </c>
      <c r="C1477">
        <f>front!D1477-front!B1477</f>
        <v>48606.200000000004</v>
      </c>
      <c r="D1477" s="2">
        <f>front!E1477-front!C1477</f>
        <v>52534.400000000001</v>
      </c>
      <c r="E1477" s="2">
        <f>IF(front!F1477-front!C1477&gt;0,front!F1477-front!C1477,0)</f>
        <v>52534.400000000001</v>
      </c>
      <c r="F1477" s="2">
        <f>front!I1477-front!H1477</f>
        <v>3202.1000000000004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50944.757356413247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55286.84815160431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55286.84815160431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3194.8472569020032</v>
      </c>
      <c r="M1477" s="4"/>
      <c r="N1477" s="4"/>
      <c r="O1477" s="4">
        <f t="shared" si="334"/>
        <v>169815.8578547108</v>
      </c>
      <c r="P1477" s="4">
        <f t="shared" si="335"/>
        <v>18428.949383868105</v>
      </c>
      <c r="Q1477" s="4">
        <f t="shared" si="335"/>
        <v>18428.949383868105</v>
      </c>
      <c r="R1477" s="4">
        <f t="shared" si="336"/>
        <v>1064.949085634001</v>
      </c>
      <c r="S1477" s="4"/>
      <c r="T1477" s="4"/>
      <c r="U1477" s="4">
        <f t="shared" si="337"/>
        <v>1</v>
      </c>
      <c r="V1477" s="4"/>
      <c r="W1477" s="4"/>
      <c r="X1477">
        <f>IF(front!E1477&gt;$X$2,O1477,P1477)</f>
        <v>169815.8578547108</v>
      </c>
      <c r="Y1477">
        <f t="shared" si="341"/>
        <v>169236.7361926079</v>
      </c>
      <c r="Z1477">
        <f>SUMPRODUCT($B$7:$B$456,Y$7:Y$456,EXP(constants!$B$32+constants!$A$32*ABS($A$7:$A$456-$A1477)))</f>
        <v>2.2555273628377652E-10</v>
      </c>
      <c r="AA1477">
        <f t="shared" si="332"/>
        <v>169236.73619260767</v>
      </c>
      <c r="AB1477">
        <f t="shared" si="338"/>
        <v>169229.22071721416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2.2367944667285119E-5</v>
      </c>
      <c r="AL1477" s="17">
        <f t="shared" si="333"/>
        <v>1.3217542793429544E-10</v>
      </c>
      <c r="AQ1477">
        <f t="shared" si="340"/>
        <v>1.3217542793429544E-10</v>
      </c>
    </row>
    <row r="1478" spans="1:43" x14ac:dyDescent="0.2">
      <c r="A1478">
        <f>front!A1478</f>
        <v>863.08</v>
      </c>
      <c r="B1478" s="1">
        <f t="shared" si="339"/>
        <v>0.44000000000005457</v>
      </c>
      <c r="C1478">
        <f>front!D1478-front!B1478</f>
        <v>48072.4</v>
      </c>
      <c r="D1478" s="2">
        <f>front!E1478-front!C1478</f>
        <v>52947.5</v>
      </c>
      <c r="E1478" s="2">
        <f>IF(front!F1478-front!C1478&gt;0,front!F1478-front!C1478,0)</f>
        <v>52947.5</v>
      </c>
      <c r="F1478" s="2">
        <f>front!I1478-front!H1478</f>
        <v>3833.6000000000004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50355.631620113345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55744.158357439868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55744.158357439868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3825.0271826437584</v>
      </c>
      <c r="M1478" s="4"/>
      <c r="N1478" s="4"/>
      <c r="O1478" s="4">
        <f t="shared" si="334"/>
        <v>167852.1054003778</v>
      </c>
      <c r="P1478" s="4">
        <f t="shared" si="335"/>
        <v>18581.386119146624</v>
      </c>
      <c r="Q1478" s="4">
        <f t="shared" si="335"/>
        <v>18581.386119146624</v>
      </c>
      <c r="R1478" s="4">
        <f t="shared" si="336"/>
        <v>1275.0090608812527</v>
      </c>
      <c r="S1478" s="4"/>
      <c r="T1478" s="4"/>
      <c r="U1478" s="4">
        <f t="shared" si="337"/>
        <v>1</v>
      </c>
      <c r="V1478" s="4"/>
      <c r="W1478" s="4"/>
      <c r="X1478">
        <f>IF(front!E1478&gt;$X$2,O1478,P1478)</f>
        <v>167852.1054003778</v>
      </c>
      <c r="Y1478">
        <f t="shared" si="341"/>
        <v>167272.9837382749</v>
      </c>
      <c r="Z1478">
        <f>SUMPRODUCT($B$7:$B$456,Y$7:Y$456,EXP(constants!$B$32+constants!$A$32*ABS($A$7:$A$456-$A1478)))</f>
        <v>2.1997783590416768E-10</v>
      </c>
      <c r="AA1478">
        <f t="shared" si="332"/>
        <v>167272.98373827466</v>
      </c>
      <c r="AB1478">
        <f t="shared" si="338"/>
        <v>167265.46826288116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2.2369890289575415E-5</v>
      </c>
      <c r="AL1478" s="17">
        <f t="shared" si="333"/>
        <v>1.3373884353952838E-10</v>
      </c>
      <c r="AQ1478">
        <f t="shared" si="340"/>
        <v>1.3373884353952838E-10</v>
      </c>
    </row>
    <row r="1479" spans="1:43" x14ac:dyDescent="0.2">
      <c r="A1479">
        <f>front!A1479</f>
        <v>863.52</v>
      </c>
      <c r="B1479" s="1">
        <f t="shared" si="339"/>
        <v>0.43999999999994088</v>
      </c>
      <c r="C1479">
        <f>front!D1479-front!B1479</f>
        <v>48072.4</v>
      </c>
      <c r="D1479" s="2">
        <f>front!E1479-front!C1479</f>
        <v>52947.5</v>
      </c>
      <c r="E1479" s="2">
        <f>IF(front!F1479-front!C1479&gt;0,front!F1479-front!C1479,0)</f>
        <v>52947.5</v>
      </c>
      <c r="F1479" s="2">
        <f>front!I1479-front!H1479</f>
        <v>3833.6000000000004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50355.631620113345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55744.158357439868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55744.158357439868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3825.0271826437584</v>
      </c>
      <c r="M1479" s="4"/>
      <c r="N1479" s="4"/>
      <c r="O1479" s="4">
        <f t="shared" si="334"/>
        <v>167852.1054003778</v>
      </c>
      <c r="P1479" s="4">
        <f t="shared" si="335"/>
        <v>18581.386119146624</v>
      </c>
      <c r="Q1479" s="4">
        <f t="shared" si="335"/>
        <v>18581.386119146624</v>
      </c>
      <c r="R1479" s="4">
        <f t="shared" si="336"/>
        <v>1275.0090608812527</v>
      </c>
      <c r="S1479" s="4"/>
      <c r="T1479" s="4"/>
      <c r="U1479" s="4">
        <f t="shared" si="337"/>
        <v>1</v>
      </c>
      <c r="V1479" s="4"/>
      <c r="W1479" s="4"/>
      <c r="X1479">
        <f>IF(front!E1479&gt;$X$2,O1479,P1479)</f>
        <v>167852.1054003778</v>
      </c>
      <c r="Y1479">
        <f t="shared" si="341"/>
        <v>167272.9837382749</v>
      </c>
      <c r="Z1479">
        <f>SUMPRODUCT($B$7:$B$456,Y$7:Y$456,EXP(constants!$B$32+constants!$A$32*ABS($A$7:$A$456-$A1479)))</f>
        <v>2.1454072819670693E-10</v>
      </c>
      <c r="AA1479">
        <f t="shared" ref="AA1479:AA1542" si="342">Y1479-Z1479</f>
        <v>167272.98373827469</v>
      </c>
      <c r="AB1479">
        <f t="shared" si="338"/>
        <v>167265.46826288119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2.2371788240961099E-5</v>
      </c>
      <c r="AL1479" s="17">
        <f t="shared" ref="AL1479:AL1542" si="343">IF(AB1479=0,0,AI1479/AB1479)</f>
        <v>1.3375019048044449E-10</v>
      </c>
      <c r="AQ1479">
        <f t="shared" si="340"/>
        <v>1.3375019048044449E-10</v>
      </c>
    </row>
    <row r="1480" spans="1:43" x14ac:dyDescent="0.2">
      <c r="A1480">
        <f>front!A1480</f>
        <v>863.95</v>
      </c>
      <c r="B1480" s="1">
        <f t="shared" si="339"/>
        <v>0.43000000000006366</v>
      </c>
      <c r="C1480">
        <f>front!D1480-front!B1480</f>
        <v>46742.299999999996</v>
      </c>
      <c r="D1480" s="2">
        <f>front!E1480-front!C1480</f>
        <v>53130.400000000001</v>
      </c>
      <c r="E1480" s="2">
        <f>IF(front!F1480-front!C1480&gt;0,front!F1480-front!C1480,0)</f>
        <v>53130.400000000001</v>
      </c>
      <c r="F1480" s="2">
        <f>front!I1480-front!H1480</f>
        <v>4174.7000000000007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48888.965358214751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55946.688063358582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55946.688063358582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4165.4680830461375</v>
      </c>
      <c r="M1480" s="4"/>
      <c r="N1480" s="4"/>
      <c r="O1480" s="4">
        <f t="shared" ref="O1480:O1543" si="344">I1480*1000/O$4</f>
        <v>162963.21786071584</v>
      </c>
      <c r="P1480" s="4">
        <f t="shared" ref="P1480:Q1543" si="345">J1480*1000/P$4</f>
        <v>18648.896021119526</v>
      </c>
      <c r="Q1480" s="4">
        <f t="shared" si="345"/>
        <v>18648.896021119526</v>
      </c>
      <c r="R1480" s="4">
        <f t="shared" ref="R1480:R1543" si="346">L1480*1000/R$4</f>
        <v>1388.489361015379</v>
      </c>
      <c r="S1480" s="4"/>
      <c r="T1480" s="4"/>
      <c r="U1480" s="4">
        <f t="shared" ref="U1480:U1543" si="347">Q1480/P1480</f>
        <v>1</v>
      </c>
      <c r="V1480" s="4"/>
      <c r="W1480" s="4"/>
      <c r="X1480">
        <f>IF(front!E1480&gt;$X$2,O1480,P1480)</f>
        <v>162963.21786071584</v>
      </c>
      <c r="Y1480">
        <f t="shared" si="341"/>
        <v>162384.09619861294</v>
      </c>
      <c r="Z1480">
        <f>SUMPRODUCT($B$7:$B$456,Y$7:Y$456,EXP(constants!$B$32+constants!$A$32*ABS($A$7:$A$456-$A1480)))</f>
        <v>2.0935705582559036E-10</v>
      </c>
      <c r="AA1480">
        <f t="shared" si="342"/>
        <v>162384.09619861274</v>
      </c>
      <c r="AB1480">
        <f t="shared" ref="AB1480:AB1543" si="348">IF((AA1480-$AA$3)&gt;0,AA1480-$AA$3,0)</f>
        <v>162376.58072321923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2.2373596980954041E-5</v>
      </c>
      <c r="AL1480" s="17">
        <f t="shared" si="343"/>
        <v>1.3778832440800806E-10</v>
      </c>
      <c r="AQ1480">
        <f t="shared" si="340"/>
        <v>1.3778832440800806E-10</v>
      </c>
    </row>
    <row r="1481" spans="1:43" x14ac:dyDescent="0.2">
      <c r="A1481">
        <f>front!A1481</f>
        <v>864.39</v>
      </c>
      <c r="B1481" s="1">
        <f t="shared" ref="B1481:B1544" si="349">A1481-A1480</f>
        <v>0.43999999999994088</v>
      </c>
      <c r="C1481">
        <f>front!D1481-front!B1481</f>
        <v>46742.299999999996</v>
      </c>
      <c r="D1481" s="2">
        <f>front!E1481-front!C1481</f>
        <v>53130.400000000001</v>
      </c>
      <c r="E1481" s="2">
        <f>IF(front!F1481-front!C1481&gt;0,front!F1481-front!C1481,0)</f>
        <v>53130.400000000001</v>
      </c>
      <c r="F1481" s="2">
        <f>front!I1481-front!H1481</f>
        <v>4174.7000000000007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48888.965358214751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55946.688063358582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55946.688063358582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4165.4680830461375</v>
      </c>
      <c r="M1481" s="4"/>
      <c r="N1481" s="4"/>
      <c r="O1481" s="4">
        <f t="shared" si="344"/>
        <v>162963.21786071584</v>
      </c>
      <c r="P1481" s="4">
        <f t="shared" si="345"/>
        <v>18648.896021119526</v>
      </c>
      <c r="Q1481" s="4">
        <f t="shared" si="345"/>
        <v>18648.896021119526</v>
      </c>
      <c r="R1481" s="4">
        <f t="shared" si="346"/>
        <v>1388.489361015379</v>
      </c>
      <c r="S1481" s="4"/>
      <c r="T1481" s="4"/>
      <c r="U1481" s="4">
        <f t="shared" si="347"/>
        <v>1</v>
      </c>
      <c r="V1481" s="4"/>
      <c r="W1481" s="4"/>
      <c r="X1481">
        <f>IF(front!E1481&gt;$X$2,O1481,P1481)</f>
        <v>162963.21786071584</v>
      </c>
      <c r="Y1481">
        <f t="shared" si="341"/>
        <v>162384.09619861294</v>
      </c>
      <c r="Z1481">
        <f>SUMPRODUCT($B$7:$B$456,Y$7:Y$456,EXP(constants!$B$32+constants!$A$32*ABS($A$7:$A$456-$A1481)))</f>
        <v>2.0418245786138228E-10</v>
      </c>
      <c r="AA1481">
        <f t="shared" si="342"/>
        <v>162384.09619861274</v>
      </c>
      <c r="AB1481">
        <f t="shared" si="348"/>
        <v>162376.58072321923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2.2375400619325743E-5</v>
      </c>
      <c r="AL1481" s="17">
        <f t="shared" si="343"/>
        <v>1.3779943215743639E-10</v>
      </c>
      <c r="AQ1481">
        <f t="shared" si="340"/>
        <v>1.3779943215743639E-10</v>
      </c>
    </row>
    <row r="1482" spans="1:43" x14ac:dyDescent="0.2">
      <c r="A1482">
        <f>front!A1482</f>
        <v>864.83</v>
      </c>
      <c r="B1482" s="1">
        <f t="shared" si="349"/>
        <v>0.44000000000005457</v>
      </c>
      <c r="C1482">
        <f>front!D1482-front!B1482</f>
        <v>45540.850000000006</v>
      </c>
      <c r="D1482" s="2">
        <f>front!E1482-front!C1482</f>
        <v>52833</v>
      </c>
      <c r="E1482" s="2">
        <f>IF(front!F1482-front!C1482&gt;0,front!F1482-front!C1482,0)</f>
        <v>52833</v>
      </c>
      <c r="F1482" s="2">
        <f>front!I1482-front!H1482</f>
        <v>2536.8999999999996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47566.076208112579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55617.387667823139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55617.387667823139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2531.1210791301442</v>
      </c>
      <c r="M1482" s="4"/>
      <c r="N1482" s="4"/>
      <c r="O1482" s="4">
        <f t="shared" si="344"/>
        <v>158553.58736037527</v>
      </c>
      <c r="P1482" s="4">
        <f t="shared" si="345"/>
        <v>18539.129222607713</v>
      </c>
      <c r="Q1482" s="4">
        <f t="shared" si="345"/>
        <v>18539.129222607713</v>
      </c>
      <c r="R1482" s="4">
        <f t="shared" si="346"/>
        <v>843.70702637671479</v>
      </c>
      <c r="S1482" s="4"/>
      <c r="T1482" s="4"/>
      <c r="U1482" s="4">
        <f t="shared" si="347"/>
        <v>1</v>
      </c>
      <c r="V1482" s="4"/>
      <c r="W1482" s="4"/>
      <c r="X1482">
        <f>IF(front!E1482&gt;$X$2,O1482,P1482)</f>
        <v>158553.58736037527</v>
      </c>
      <c r="Y1482">
        <f t="shared" si="341"/>
        <v>157974.46569827237</v>
      </c>
      <c r="Z1482">
        <f>SUMPRODUCT($B$7:$B$456,Y$7:Y$456,EXP(constants!$B$32+constants!$A$32*ABS($A$7:$A$456-$A1482)))</f>
        <v>1.9913575844821802E-10</v>
      </c>
      <c r="AA1482">
        <f t="shared" si="342"/>
        <v>157974.46569827216</v>
      </c>
      <c r="AB1482">
        <f t="shared" si="348"/>
        <v>157966.95022287866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2.2377156533348982E-5</v>
      </c>
      <c r="AL1482" s="17">
        <f t="shared" si="343"/>
        <v>1.4165720425555227E-10</v>
      </c>
      <c r="AQ1482">
        <f t="shared" si="340"/>
        <v>1.4165720425555227E-10</v>
      </c>
    </row>
    <row r="1483" spans="1:43" x14ac:dyDescent="0.2">
      <c r="A1483">
        <f>front!A1483</f>
        <v>865.27</v>
      </c>
      <c r="B1483" s="1">
        <f t="shared" si="349"/>
        <v>0.43999999999994088</v>
      </c>
      <c r="C1483">
        <f>front!D1483-front!B1483</f>
        <v>45540.850000000006</v>
      </c>
      <c r="D1483" s="2">
        <f>front!E1483-front!C1483</f>
        <v>52833</v>
      </c>
      <c r="E1483" s="2">
        <f>IF(front!F1483-front!C1483&gt;0,front!F1483-front!C1483,0)</f>
        <v>52833</v>
      </c>
      <c r="F1483" s="2">
        <f>front!I1483-front!H1483</f>
        <v>2536.8999999999996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47566.076208112579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55617.387667823139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55617.387667823139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2531.1210791301442</v>
      </c>
      <c r="M1483" s="4"/>
      <c r="N1483" s="4"/>
      <c r="O1483" s="4">
        <f t="shared" si="344"/>
        <v>158553.58736037527</v>
      </c>
      <c r="P1483" s="4">
        <f t="shared" si="345"/>
        <v>18539.129222607713</v>
      </c>
      <c r="Q1483" s="4">
        <f t="shared" si="345"/>
        <v>18539.129222607713</v>
      </c>
      <c r="R1483" s="4">
        <f t="shared" si="346"/>
        <v>843.70702637671479</v>
      </c>
      <c r="S1483" s="4"/>
      <c r="T1483" s="4"/>
      <c r="U1483" s="4">
        <f t="shared" si="347"/>
        <v>1</v>
      </c>
      <c r="V1483" s="4"/>
      <c r="W1483" s="4"/>
      <c r="X1483">
        <f>IF(front!E1483&gt;$X$2,O1483,P1483)</f>
        <v>158553.58736037527</v>
      </c>
      <c r="Y1483">
        <f t="shared" si="341"/>
        <v>157974.46569827237</v>
      </c>
      <c r="Z1483">
        <f>SUMPRODUCT($B$7:$B$456,Y$7:Y$456,EXP(constants!$B$32+constants!$A$32*ABS($A$7:$A$456-$A1483)))</f>
        <v>1.9421379636672198E-10</v>
      </c>
      <c r="AA1483">
        <f t="shared" si="342"/>
        <v>157974.46569827216</v>
      </c>
      <c r="AB1483">
        <f t="shared" si="348"/>
        <v>157966.95022287866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2.2378864706930149E-5</v>
      </c>
      <c r="AL1483" s="17">
        <f t="shared" si="343"/>
        <v>1.416680177426694E-10</v>
      </c>
      <c r="AQ1483">
        <f t="shared" si="340"/>
        <v>1.416680177426694E-10</v>
      </c>
    </row>
    <row r="1484" spans="1:43" x14ac:dyDescent="0.2">
      <c r="A1484">
        <f>front!A1484</f>
        <v>865.7</v>
      </c>
      <c r="B1484" s="1">
        <f t="shared" si="349"/>
        <v>0.43000000000006366</v>
      </c>
      <c r="C1484">
        <f>front!D1484-front!B1484</f>
        <v>45209.7</v>
      </c>
      <c r="D1484" s="2">
        <f>front!E1484-front!C1484</f>
        <v>52813.9</v>
      </c>
      <c r="E1484" s="2">
        <f>IF(front!F1484-front!C1484&gt;0,front!F1484-front!C1484,0)</f>
        <v>52813.9</v>
      </c>
      <c r="F1484" s="2">
        <f>front!I1484-front!H1484</f>
        <v>2372.3999999999996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47201.828185615814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55596.242064285878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55596.242064285878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2366.9921239541486</v>
      </c>
      <c r="M1484" s="4"/>
      <c r="N1484" s="4"/>
      <c r="O1484" s="4">
        <f t="shared" si="344"/>
        <v>157339.42728538605</v>
      </c>
      <c r="P1484" s="4">
        <f t="shared" si="345"/>
        <v>18532.080688095291</v>
      </c>
      <c r="Q1484" s="4">
        <f t="shared" si="345"/>
        <v>18532.080688095291</v>
      </c>
      <c r="R1484" s="4">
        <f t="shared" si="346"/>
        <v>788.99737465138287</v>
      </c>
      <c r="S1484" s="4"/>
      <c r="T1484" s="4"/>
      <c r="U1484" s="4">
        <f t="shared" si="347"/>
        <v>1</v>
      </c>
      <c r="V1484" s="4"/>
      <c r="W1484" s="4"/>
      <c r="X1484">
        <f>IF(front!E1484&gt;$X$2,O1484,P1484)</f>
        <v>157339.42728538605</v>
      </c>
      <c r="Y1484">
        <f t="shared" si="341"/>
        <v>156760.30562328314</v>
      </c>
      <c r="Z1484">
        <f>SUMPRODUCT($B$7:$B$456,Y$7:Y$456,EXP(constants!$B$32+constants!$A$32*ABS($A$7:$A$456-$A1484)))</f>
        <v>1.895212575710452E-10</v>
      </c>
      <c r="AA1484">
        <f t="shared" si="342"/>
        <v>156760.30562328294</v>
      </c>
      <c r="AB1484">
        <f t="shared" si="348"/>
        <v>156752.79014788943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2.2380487918637716E-5</v>
      </c>
      <c r="AL1484" s="17">
        <f t="shared" si="343"/>
        <v>1.4277569093043064E-10</v>
      </c>
      <c r="AQ1484">
        <f t="shared" si="340"/>
        <v>1.4277569093043064E-10</v>
      </c>
    </row>
    <row r="1485" spans="1:43" x14ac:dyDescent="0.2">
      <c r="A1485">
        <f>front!A1485</f>
        <v>866.14</v>
      </c>
      <c r="B1485" s="1">
        <f t="shared" si="349"/>
        <v>0.43999999999994088</v>
      </c>
      <c r="C1485">
        <f>front!D1485-front!B1485</f>
        <v>45209.7</v>
      </c>
      <c r="D1485" s="2">
        <f>front!E1485-front!C1485</f>
        <v>52813.9</v>
      </c>
      <c r="E1485" s="2">
        <f>IF(front!F1485-front!C1485&gt;0,front!F1485-front!C1485,0)</f>
        <v>52813.9</v>
      </c>
      <c r="F1485" s="2">
        <f>front!I1485-front!H1485</f>
        <v>2372.3999999999996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47201.828185615814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55596.242064285878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55596.242064285878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2366.9921239541486</v>
      </c>
      <c r="M1485" s="4"/>
      <c r="N1485" s="4"/>
      <c r="O1485" s="4">
        <f t="shared" si="344"/>
        <v>157339.42728538605</v>
      </c>
      <c r="P1485" s="4">
        <f t="shared" si="345"/>
        <v>18532.080688095291</v>
      </c>
      <c r="Q1485" s="4">
        <f t="shared" si="345"/>
        <v>18532.080688095291</v>
      </c>
      <c r="R1485" s="4">
        <f t="shared" si="346"/>
        <v>788.99737465138287</v>
      </c>
      <c r="S1485" s="4"/>
      <c r="T1485" s="4"/>
      <c r="U1485" s="4">
        <f t="shared" si="347"/>
        <v>1</v>
      </c>
      <c r="V1485" s="4"/>
      <c r="W1485" s="4"/>
      <c r="X1485">
        <f>IF(front!E1485&gt;$X$2,O1485,P1485)</f>
        <v>157339.42728538605</v>
      </c>
      <c r="Y1485">
        <f t="shared" si="341"/>
        <v>156760.30562328314</v>
      </c>
      <c r="Z1485">
        <f>SUMPRODUCT($B$7:$B$456,Y$7:Y$456,EXP(constants!$B$32+constants!$A$32*ABS($A$7:$A$456-$A1485)))</f>
        <v>1.8483693341615124E-10</v>
      </c>
      <c r="AA1485">
        <f t="shared" si="342"/>
        <v>156760.30562328297</v>
      </c>
      <c r="AB1485">
        <f t="shared" si="348"/>
        <v>156752.79014788946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2.2382101652819395E-5</v>
      </c>
      <c r="AL1485" s="17">
        <f t="shared" si="343"/>
        <v>1.4278598570209088E-10</v>
      </c>
      <c r="AQ1485">
        <f t="shared" ref="AQ1485:AQ1548" si="350">AL1485</f>
        <v>1.4278598570209088E-10</v>
      </c>
    </row>
    <row r="1486" spans="1:43" x14ac:dyDescent="0.2">
      <c r="A1486">
        <f>front!A1486</f>
        <v>866.58</v>
      </c>
      <c r="B1486" s="1">
        <f t="shared" si="349"/>
        <v>0.44000000000005457</v>
      </c>
      <c r="C1486">
        <f>front!D1486-front!B1486</f>
        <v>45703.450000000004</v>
      </c>
      <c r="D1486" s="2">
        <f>front!E1486-front!C1486</f>
        <v>52303.1</v>
      </c>
      <c r="E1486" s="2">
        <f>IF(front!F1486-front!C1486&gt;0,front!F1486-front!C1486,0)</f>
        <v>52303.1</v>
      </c>
      <c r="F1486" s="2">
        <f>front!I1486-front!H1486</f>
        <v>2997.5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47744.990048990381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55030.863468467935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55030.863468467935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2990.6942932370366</v>
      </c>
      <c r="M1486" s="4"/>
      <c r="N1486" s="4"/>
      <c r="O1486" s="4">
        <f t="shared" si="344"/>
        <v>159149.96682996795</v>
      </c>
      <c r="P1486" s="4">
        <f t="shared" si="345"/>
        <v>18343.621156155979</v>
      </c>
      <c r="Q1486" s="4">
        <f t="shared" si="345"/>
        <v>18343.621156155979</v>
      </c>
      <c r="R1486" s="4">
        <f t="shared" si="346"/>
        <v>996.8980977456788</v>
      </c>
      <c r="S1486" s="4"/>
      <c r="T1486" s="4"/>
      <c r="U1486" s="4">
        <f t="shared" si="347"/>
        <v>1</v>
      </c>
      <c r="V1486" s="4"/>
      <c r="W1486" s="4"/>
      <c r="X1486">
        <f>IF(front!E1486&gt;$X$2,O1486,P1486)</f>
        <v>159149.96682996795</v>
      </c>
      <c r="Y1486">
        <f t="shared" si="341"/>
        <v>158570.84516786505</v>
      </c>
      <c r="Z1486">
        <f>SUMPRODUCT($B$7:$B$456,Y$7:Y$456,EXP(constants!$B$32+constants!$A$32*ABS($A$7:$A$456-$A1486)))</f>
        <v>1.8026838990280191E-10</v>
      </c>
      <c r="AA1486">
        <f t="shared" si="342"/>
        <v>158570.84516786487</v>
      </c>
      <c r="AB1486">
        <f t="shared" si="348"/>
        <v>158563.32969247136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2.238366760444919E-5</v>
      </c>
      <c r="AL1486" s="17">
        <f t="shared" si="343"/>
        <v>1.4116547405923939E-10</v>
      </c>
      <c r="AQ1486">
        <f t="shared" si="350"/>
        <v>1.4116547405923939E-10</v>
      </c>
    </row>
    <row r="1487" spans="1:43" x14ac:dyDescent="0.2">
      <c r="A1487">
        <f>front!A1487</f>
        <v>867.01</v>
      </c>
      <c r="B1487" s="1">
        <f t="shared" si="349"/>
        <v>0.42999999999994998</v>
      </c>
      <c r="C1487">
        <f>front!D1487-front!B1487</f>
        <v>45703.450000000004</v>
      </c>
      <c r="D1487" s="2">
        <f>front!E1487-front!C1487</f>
        <v>52303.1</v>
      </c>
      <c r="E1487" s="2">
        <f>IF(front!F1487-front!C1487&gt;0,front!F1487-front!C1487,0)</f>
        <v>52303.1</v>
      </c>
      <c r="F1487" s="2">
        <f>front!I1487-front!H1487</f>
        <v>2997.5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47744.990048990381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55030.863468467935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55030.863468467935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2990.6942932370366</v>
      </c>
      <c r="M1487" s="4"/>
      <c r="N1487" s="4"/>
      <c r="O1487" s="4">
        <f t="shared" si="344"/>
        <v>159149.96682996795</v>
      </c>
      <c r="P1487" s="4">
        <f t="shared" si="345"/>
        <v>18343.621156155979</v>
      </c>
      <c r="Q1487" s="4">
        <f t="shared" si="345"/>
        <v>18343.621156155979</v>
      </c>
      <c r="R1487" s="4">
        <f t="shared" si="346"/>
        <v>996.8980977456788</v>
      </c>
      <c r="S1487" s="4"/>
      <c r="T1487" s="4"/>
      <c r="U1487" s="4">
        <f t="shared" si="347"/>
        <v>1</v>
      </c>
      <c r="V1487" s="4"/>
      <c r="W1487" s="4"/>
      <c r="X1487">
        <f>IF(front!E1487&gt;$X$2,O1487,P1487)</f>
        <v>159149.96682996795</v>
      </c>
      <c r="Y1487">
        <f t="shared" si="341"/>
        <v>158570.84516786505</v>
      </c>
      <c r="Z1487">
        <f>SUMPRODUCT($B$7:$B$456,Y$7:Y$456,EXP(constants!$B$32+constants!$A$32*ABS($A$7:$A$456-$A1487)))</f>
        <v>1.7591279607230195E-10</v>
      </c>
      <c r="AA1487">
        <f t="shared" si="342"/>
        <v>158570.84516786487</v>
      </c>
      <c r="AB1487">
        <f t="shared" si="348"/>
        <v>158563.32969247136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2.2385151788677581E-5</v>
      </c>
      <c r="AL1487" s="17">
        <f t="shared" si="343"/>
        <v>1.4117483425766149E-10</v>
      </c>
      <c r="AQ1487">
        <f t="shared" si="350"/>
        <v>1.4117483425766149E-10</v>
      </c>
    </row>
    <row r="1488" spans="1:43" x14ac:dyDescent="0.2">
      <c r="A1488">
        <f>front!A1488</f>
        <v>867.45</v>
      </c>
      <c r="B1488" s="1">
        <f t="shared" si="349"/>
        <v>0.44000000000005457</v>
      </c>
      <c r="C1488">
        <f>front!D1488-front!B1488</f>
        <v>47115.15</v>
      </c>
      <c r="D1488" s="2">
        <f>front!E1488-front!C1488</f>
        <v>52511.5</v>
      </c>
      <c r="E1488" s="2">
        <f>IF(front!F1488-front!C1488&gt;0,front!F1488-front!C1488,0)</f>
        <v>52511.5</v>
      </c>
      <c r="F1488" s="2">
        <f>front!I1488-front!H1488</f>
        <v>3820.5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49299.892754448658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55261.50211882322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55261.50211882322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3811.9533782843873</v>
      </c>
      <c r="M1488" s="4"/>
      <c r="N1488" s="4"/>
      <c r="O1488" s="4">
        <f t="shared" si="344"/>
        <v>164332.9758481622</v>
      </c>
      <c r="P1488" s="4">
        <f t="shared" si="345"/>
        <v>18420.500706274408</v>
      </c>
      <c r="Q1488" s="4">
        <f t="shared" si="345"/>
        <v>18420.500706274408</v>
      </c>
      <c r="R1488" s="4">
        <f t="shared" si="346"/>
        <v>1270.6511260947957</v>
      </c>
      <c r="S1488" s="4"/>
      <c r="T1488" s="4"/>
      <c r="U1488" s="4">
        <f t="shared" si="347"/>
        <v>1</v>
      </c>
      <c r="V1488" s="4"/>
      <c r="W1488" s="4"/>
      <c r="X1488">
        <f>IF(front!E1488&gt;$X$2,O1488,P1488)</f>
        <v>164332.9758481622</v>
      </c>
      <c r="Y1488">
        <f t="shared" si="341"/>
        <v>163753.8541860593</v>
      </c>
      <c r="Z1488">
        <f>SUMPRODUCT($B$7:$B$456,Y$7:Y$456,EXP(constants!$B$32+constants!$A$32*ABS($A$7:$A$456-$A1488)))</f>
        <v>1.7156482703517299E-10</v>
      </c>
      <c r="AA1488">
        <f t="shared" si="342"/>
        <v>163753.85418605912</v>
      </c>
      <c r="AB1488">
        <f t="shared" si="348"/>
        <v>163746.33871066562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2.2386623226394451E-5</v>
      </c>
      <c r="AL1488" s="17">
        <f t="shared" si="343"/>
        <v>1.3671525972834652E-10</v>
      </c>
      <c r="AQ1488">
        <f t="shared" si="350"/>
        <v>1.3671525972834652E-10</v>
      </c>
    </row>
    <row r="1489" spans="1:43" x14ac:dyDescent="0.2">
      <c r="A1489">
        <f>front!A1489</f>
        <v>867.89</v>
      </c>
      <c r="B1489" s="1">
        <f t="shared" si="349"/>
        <v>0.43999999999994088</v>
      </c>
      <c r="C1489">
        <f>front!D1489-front!B1489</f>
        <v>47115.15</v>
      </c>
      <c r="D1489" s="2">
        <f>front!E1489-front!C1489</f>
        <v>52511.5</v>
      </c>
      <c r="E1489" s="2">
        <f>IF(front!F1489-front!C1489&gt;0,front!F1489-front!C1489,0)</f>
        <v>52511.5</v>
      </c>
      <c r="F1489" s="2">
        <f>front!I1489-front!H1489</f>
        <v>3820.5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49299.892754448658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55261.50211882322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55261.50211882322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3811.9533782843873</v>
      </c>
      <c r="M1489" s="4"/>
      <c r="N1489" s="4"/>
      <c r="O1489" s="4">
        <f t="shared" si="344"/>
        <v>164332.9758481622</v>
      </c>
      <c r="P1489" s="4">
        <f t="shared" si="345"/>
        <v>18420.500706274408</v>
      </c>
      <c r="Q1489" s="4">
        <f t="shared" si="345"/>
        <v>18420.500706274408</v>
      </c>
      <c r="R1489" s="4">
        <f t="shared" si="346"/>
        <v>1270.6511260947957</v>
      </c>
      <c r="S1489" s="4"/>
      <c r="T1489" s="4"/>
      <c r="U1489" s="4">
        <f t="shared" si="347"/>
        <v>1</v>
      </c>
      <c r="V1489" s="4"/>
      <c r="W1489" s="4"/>
      <c r="X1489">
        <f>IF(front!E1489&gt;$X$2,O1489,P1489)</f>
        <v>164332.9758481622</v>
      </c>
      <c r="Y1489">
        <f t="shared" si="341"/>
        <v>163753.8541860593</v>
      </c>
      <c r="Z1489">
        <f>SUMPRODUCT($B$7:$B$456,Y$7:Y$456,EXP(constants!$B$32+constants!$A$32*ABS($A$7:$A$456-$A1489)))</f>
        <v>1.6732432507929196E-10</v>
      </c>
      <c r="AA1489">
        <f t="shared" si="342"/>
        <v>163753.85418605912</v>
      </c>
      <c r="AB1489">
        <f t="shared" si="348"/>
        <v>163746.33871066562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2.2388046848406315E-5</v>
      </c>
      <c r="AL1489" s="17">
        <f t="shared" si="343"/>
        <v>1.3672395379761898E-10</v>
      </c>
      <c r="AQ1489">
        <f t="shared" si="350"/>
        <v>1.3672395379761898E-10</v>
      </c>
    </row>
    <row r="1490" spans="1:43" x14ac:dyDescent="0.2">
      <c r="A1490">
        <f>front!A1490</f>
        <v>868.32</v>
      </c>
      <c r="B1490" s="1">
        <f t="shared" si="349"/>
        <v>0.43000000000006366</v>
      </c>
      <c r="C1490">
        <f>front!D1490-front!B1490</f>
        <v>48446.65</v>
      </c>
      <c r="D1490" s="2">
        <f>front!E1490-front!C1490</f>
        <v>53095.3</v>
      </c>
      <c r="E1490" s="2">
        <f>IF(front!F1490-front!C1490&gt;0,front!F1490-front!C1490,0)</f>
        <v>53095.3</v>
      </c>
      <c r="F1490" s="2">
        <f>front!I1490-front!H1490</f>
        <v>3050.5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50768.643046761244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55907.818130368796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55907.818130368796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3043.5778223176667</v>
      </c>
      <c r="M1490" s="4"/>
      <c r="N1490" s="4"/>
      <c r="O1490" s="4">
        <f t="shared" si="344"/>
        <v>169228.81015587083</v>
      </c>
      <c r="P1490" s="4">
        <f t="shared" si="345"/>
        <v>18635.9393767896</v>
      </c>
      <c r="Q1490" s="4">
        <f t="shared" si="345"/>
        <v>18635.9393767896</v>
      </c>
      <c r="R1490" s="4">
        <f t="shared" si="346"/>
        <v>1014.5259407725556</v>
      </c>
      <c r="S1490" s="4"/>
      <c r="T1490" s="4"/>
      <c r="U1490" s="4">
        <f t="shared" si="347"/>
        <v>1</v>
      </c>
      <c r="V1490" s="4"/>
      <c r="W1490" s="4"/>
      <c r="X1490">
        <f>IF(front!E1490&gt;$X$2,O1490,P1490)</f>
        <v>169228.81015587083</v>
      </c>
      <c r="Y1490">
        <f t="shared" si="341"/>
        <v>168649.68849376793</v>
      </c>
      <c r="Z1490">
        <f>SUMPRODUCT($B$7:$B$456,Y$7:Y$456,EXP(constants!$B$32+constants!$A$32*ABS($A$7:$A$456-$A1490)))</f>
        <v>1.6328148208057713E-10</v>
      </c>
      <c r="AA1490">
        <f t="shared" si="342"/>
        <v>168649.68849376775</v>
      </c>
      <c r="AB1490">
        <f t="shared" si="348"/>
        <v>168642.17301837425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2.2389391908686424E-5</v>
      </c>
      <c r="AL1490" s="17">
        <f t="shared" si="343"/>
        <v>1.3276270999097604E-10</v>
      </c>
      <c r="AQ1490">
        <f t="shared" si="350"/>
        <v>1.3276270999097604E-10</v>
      </c>
    </row>
    <row r="1491" spans="1:43" x14ac:dyDescent="0.2">
      <c r="A1491">
        <f>front!A1491</f>
        <v>868.76</v>
      </c>
      <c r="B1491" s="1">
        <f t="shared" si="349"/>
        <v>0.43999999999994088</v>
      </c>
      <c r="C1491">
        <f>front!D1491-front!B1491</f>
        <v>48446.65</v>
      </c>
      <c r="D1491" s="2">
        <f>front!E1491-front!C1491</f>
        <v>53095.3</v>
      </c>
      <c r="E1491" s="2">
        <f>IF(front!F1491-front!C1491&gt;0,front!F1491-front!C1491,0)</f>
        <v>53095.3</v>
      </c>
      <c r="F1491" s="2">
        <f>front!I1491-front!H1491</f>
        <v>3050.5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50768.643046761244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55907.818130368796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55907.818130368796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3043.5778223176667</v>
      </c>
      <c r="M1491" s="4"/>
      <c r="N1491" s="4"/>
      <c r="O1491" s="4">
        <f t="shared" si="344"/>
        <v>169228.81015587083</v>
      </c>
      <c r="P1491" s="4">
        <f t="shared" si="345"/>
        <v>18635.9393767896</v>
      </c>
      <c r="Q1491" s="4">
        <f t="shared" si="345"/>
        <v>18635.9393767896</v>
      </c>
      <c r="R1491" s="4">
        <f t="shared" si="346"/>
        <v>1014.5259407725556</v>
      </c>
      <c r="S1491" s="4"/>
      <c r="T1491" s="4"/>
      <c r="U1491" s="4">
        <f t="shared" si="347"/>
        <v>1</v>
      </c>
      <c r="V1491" s="4"/>
      <c r="W1491" s="4"/>
      <c r="X1491">
        <f>IF(front!E1491&gt;$X$2,O1491,P1491)</f>
        <v>169228.81015587083</v>
      </c>
      <c r="Y1491">
        <f t="shared" si="341"/>
        <v>168649.68849376793</v>
      </c>
      <c r="Z1491">
        <f>SUMPRODUCT($B$7:$B$456,Y$7:Y$456,EXP(constants!$B$32+constants!$A$32*ABS($A$7:$A$456-$A1491)))</f>
        <v>1.5924571638146959E-10</v>
      </c>
      <c r="AA1491">
        <f t="shared" si="342"/>
        <v>168649.68849376778</v>
      </c>
      <c r="AB1491">
        <f t="shared" si="348"/>
        <v>168642.17301837428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2.2390720960299996E-5</v>
      </c>
      <c r="AL1491" s="17">
        <f t="shared" si="343"/>
        <v>1.3277059088808369E-10</v>
      </c>
      <c r="AQ1491">
        <f t="shared" si="350"/>
        <v>1.3277059088808369E-10</v>
      </c>
    </row>
    <row r="1492" spans="1:43" x14ac:dyDescent="0.2">
      <c r="A1492">
        <f>front!A1492</f>
        <v>869.2</v>
      </c>
      <c r="B1492" s="1">
        <f t="shared" si="349"/>
        <v>0.44000000000005457</v>
      </c>
      <c r="C1492">
        <f>front!D1492-front!B1492</f>
        <v>48760.450000000004</v>
      </c>
      <c r="D1492" s="2">
        <f>front!E1492-front!C1492</f>
        <v>52663</v>
      </c>
      <c r="E1492" s="2">
        <f>IF(front!F1492-front!C1492&gt;0,front!F1492-front!C1492,0)</f>
        <v>52663</v>
      </c>
      <c r="F1492" s="2">
        <f>front!I1492-front!H1492</f>
        <v>2518.4000000000015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51115.04290411753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55429.19333846579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55429.19333846579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2512.6627275536589</v>
      </c>
      <c r="M1492" s="4"/>
      <c r="N1492" s="4"/>
      <c r="O1492" s="4">
        <f t="shared" si="344"/>
        <v>170383.47634705843</v>
      </c>
      <c r="P1492" s="4">
        <f t="shared" si="345"/>
        <v>18476.397779488594</v>
      </c>
      <c r="Q1492" s="4">
        <f t="shared" si="345"/>
        <v>18476.397779488594</v>
      </c>
      <c r="R1492" s="4">
        <f t="shared" si="346"/>
        <v>837.55424251788634</v>
      </c>
      <c r="S1492" s="4"/>
      <c r="T1492" s="4"/>
      <c r="U1492" s="4">
        <f t="shared" si="347"/>
        <v>1</v>
      </c>
      <c r="V1492" s="4"/>
      <c r="W1492" s="4"/>
      <c r="X1492">
        <f>IF(front!E1492&gt;$X$2,O1492,P1492)</f>
        <v>170383.47634705843</v>
      </c>
      <c r="Y1492">
        <f t="shared" si="341"/>
        <v>169804.35468495553</v>
      </c>
      <c r="Z1492">
        <f>SUMPRODUCT($B$7:$B$456,Y$7:Y$456,EXP(constants!$B$32+constants!$A$32*ABS($A$7:$A$456-$A1492)))</f>
        <v>1.553097011535755E-10</v>
      </c>
      <c r="AA1492">
        <f t="shared" si="342"/>
        <v>169804.35468495538</v>
      </c>
      <c r="AB1492">
        <f t="shared" si="348"/>
        <v>169796.83920956188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2.2392002172308271E-5</v>
      </c>
      <c r="AL1492" s="17">
        <f t="shared" si="343"/>
        <v>1.318752591423227E-10</v>
      </c>
      <c r="AQ1492">
        <f t="shared" si="350"/>
        <v>1.318752591423227E-10</v>
      </c>
    </row>
    <row r="1493" spans="1:43" x14ac:dyDescent="0.2">
      <c r="A1493">
        <f>front!A1493</f>
        <v>869.63</v>
      </c>
      <c r="B1493" s="1">
        <f t="shared" si="349"/>
        <v>0.42999999999994998</v>
      </c>
      <c r="C1493">
        <f>front!D1493-front!B1493</f>
        <v>48760.450000000004</v>
      </c>
      <c r="D1493" s="2">
        <f>front!E1493-front!C1493</f>
        <v>52663</v>
      </c>
      <c r="E1493" s="2">
        <f>IF(front!F1493-front!C1493&gt;0,front!F1493-front!C1493,0)</f>
        <v>52663</v>
      </c>
      <c r="F1493" s="2">
        <f>front!I1493-front!H1493</f>
        <v>2518.4000000000015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51115.04290411753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55429.19333846579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55429.19333846579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2512.6627275536589</v>
      </c>
      <c r="M1493" s="4"/>
      <c r="N1493" s="4"/>
      <c r="O1493" s="4">
        <f t="shared" si="344"/>
        <v>170383.47634705843</v>
      </c>
      <c r="P1493" s="4">
        <f t="shared" si="345"/>
        <v>18476.397779488594</v>
      </c>
      <c r="Q1493" s="4">
        <f t="shared" si="345"/>
        <v>18476.397779488594</v>
      </c>
      <c r="R1493" s="4">
        <f t="shared" si="346"/>
        <v>837.55424251788634</v>
      </c>
      <c r="S1493" s="4"/>
      <c r="T1493" s="4"/>
      <c r="U1493" s="4">
        <f t="shared" si="347"/>
        <v>1</v>
      </c>
      <c r="V1493" s="4"/>
      <c r="W1493" s="4"/>
      <c r="X1493">
        <f>IF(front!E1493&gt;$X$2,O1493,P1493)</f>
        <v>170383.47634705843</v>
      </c>
      <c r="Y1493">
        <f t="shared" si="341"/>
        <v>169804.35468495553</v>
      </c>
      <c r="Z1493">
        <f>SUMPRODUCT($B$7:$B$456,Y$7:Y$456,EXP(constants!$B$32+constants!$A$32*ABS($A$7:$A$456-$A1493)))</f>
        <v>1.5155715209865763E-10</v>
      </c>
      <c r="AA1493">
        <f t="shared" si="342"/>
        <v>169804.35468495538</v>
      </c>
      <c r="AB1493">
        <f t="shared" si="348"/>
        <v>169796.83920956188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2.2393208039183822E-5</v>
      </c>
      <c r="AL1493" s="17">
        <f t="shared" si="343"/>
        <v>1.3188236096401245E-10</v>
      </c>
      <c r="AQ1493">
        <f t="shared" si="350"/>
        <v>1.3188236096401245E-10</v>
      </c>
    </row>
    <row r="1494" spans="1:43" x14ac:dyDescent="0.2">
      <c r="A1494">
        <f>front!A1494</f>
        <v>870.07</v>
      </c>
      <c r="B1494" s="1">
        <f t="shared" si="349"/>
        <v>0.44000000000005457</v>
      </c>
      <c r="C1494">
        <f>front!D1494-front!B1494</f>
        <v>47059.95</v>
      </c>
      <c r="D1494" s="2">
        <f>front!E1494-front!C1494</f>
        <v>51069.7</v>
      </c>
      <c r="E1494" s="2">
        <f>IF(front!F1494-front!C1494&gt;0,front!F1494-front!C1494,0)</f>
        <v>51069.7</v>
      </c>
      <c r="F1494" s="2">
        <f>front!I1494-front!H1494</f>
        <v>3289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49239.04475459594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53666.541135777654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53666.541135777654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3281.5597146376363</v>
      </c>
      <c r="M1494" s="4"/>
      <c r="N1494" s="4"/>
      <c r="O1494" s="4">
        <f t="shared" si="344"/>
        <v>164130.14918198649</v>
      </c>
      <c r="P1494" s="4">
        <f t="shared" si="345"/>
        <v>17888.847045259219</v>
      </c>
      <c r="Q1494" s="4">
        <f t="shared" si="345"/>
        <v>17888.847045259219</v>
      </c>
      <c r="R1494" s="4">
        <f t="shared" si="346"/>
        <v>1093.8532382125454</v>
      </c>
      <c r="S1494" s="4"/>
      <c r="T1494" s="4"/>
      <c r="U1494" s="4">
        <f t="shared" si="347"/>
        <v>1</v>
      </c>
      <c r="V1494" s="4"/>
      <c r="W1494" s="4"/>
      <c r="X1494">
        <f>IF(front!E1494&gt;$X$2,O1494,P1494)</f>
        <v>164130.14918198649</v>
      </c>
      <c r="Y1494">
        <f t="shared" si="341"/>
        <v>163551.02751988359</v>
      </c>
      <c r="Z1494">
        <f>SUMPRODUCT($B$7:$B$456,Y$7:Y$456,EXP(constants!$B$32+constants!$A$32*ABS($A$7:$A$456-$A1494)))</f>
        <v>1.4781117216204443E-10</v>
      </c>
      <c r="AA1494">
        <f t="shared" si="342"/>
        <v>163551.02751988344</v>
      </c>
      <c r="AB1494">
        <f t="shared" si="348"/>
        <v>163543.51204448994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2.2394394643019035E-5</v>
      </c>
      <c r="AL1494" s="17">
        <f t="shared" si="343"/>
        <v>1.3693233294957567E-10</v>
      </c>
      <c r="AQ1494">
        <f t="shared" si="350"/>
        <v>1.3693233294957567E-10</v>
      </c>
    </row>
    <row r="1495" spans="1:43" x14ac:dyDescent="0.2">
      <c r="A1495">
        <f>front!A1495</f>
        <v>870.51</v>
      </c>
      <c r="B1495" s="1">
        <f t="shared" si="349"/>
        <v>0.43999999999994088</v>
      </c>
      <c r="C1495">
        <f>front!D1495-front!B1495</f>
        <v>47059.95</v>
      </c>
      <c r="D1495" s="2">
        <f>front!E1495-front!C1495</f>
        <v>51069.7</v>
      </c>
      <c r="E1495" s="2">
        <f>IF(front!F1495-front!C1495&gt;0,front!F1495-front!C1495,0)</f>
        <v>51069.7</v>
      </c>
      <c r="F1495" s="2">
        <f>front!I1495-front!H1495</f>
        <v>3289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49239.04475459594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53666.541135777654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53666.541135777654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3281.5597146376363</v>
      </c>
      <c r="M1495" s="4"/>
      <c r="N1495" s="4"/>
      <c r="O1495" s="4">
        <f t="shared" si="344"/>
        <v>164130.14918198649</v>
      </c>
      <c r="P1495" s="4">
        <f t="shared" si="345"/>
        <v>17888.847045259219</v>
      </c>
      <c r="Q1495" s="4">
        <f t="shared" si="345"/>
        <v>17888.847045259219</v>
      </c>
      <c r="R1495" s="4">
        <f t="shared" si="346"/>
        <v>1093.8532382125454</v>
      </c>
      <c r="S1495" s="4"/>
      <c r="T1495" s="4"/>
      <c r="U1495" s="4">
        <f t="shared" si="347"/>
        <v>1</v>
      </c>
      <c r="V1495" s="4"/>
      <c r="W1495" s="4"/>
      <c r="X1495">
        <f>IF(front!E1495&gt;$X$2,O1495,P1495)</f>
        <v>164130.14918198649</v>
      </c>
      <c r="Y1495">
        <f t="shared" si="341"/>
        <v>163551.02751988359</v>
      </c>
      <c r="Z1495">
        <f>SUMPRODUCT($B$7:$B$456,Y$7:Y$456,EXP(constants!$B$32+constants!$A$32*ABS($A$7:$A$456-$A1495)))</f>
        <v>1.4415778017322062E-10</v>
      </c>
      <c r="AA1495">
        <f t="shared" si="342"/>
        <v>163551.02751988344</v>
      </c>
      <c r="AB1495">
        <f t="shared" si="348"/>
        <v>163543.51204448994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2.2395533393039865E-5</v>
      </c>
      <c r="AL1495" s="17">
        <f t="shared" si="343"/>
        <v>1.3693929592845875E-10</v>
      </c>
      <c r="AQ1495">
        <f t="shared" si="350"/>
        <v>1.3693929592845875E-10</v>
      </c>
    </row>
    <row r="1496" spans="1:43" x14ac:dyDescent="0.2">
      <c r="A1496">
        <f>front!A1496</f>
        <v>870.94</v>
      </c>
      <c r="B1496" s="1">
        <f t="shared" si="349"/>
        <v>0.43000000000006366</v>
      </c>
      <c r="C1496">
        <f>front!D1496-front!B1496</f>
        <v>44859.55</v>
      </c>
      <c r="D1496" s="2">
        <f>front!E1496-front!C1496</f>
        <v>52878.5</v>
      </c>
      <c r="E1496" s="2">
        <f>IF(front!F1496-front!C1496&gt;0,front!F1496-front!C1496,0)</f>
        <v>52878.5</v>
      </c>
      <c r="F1496" s="2">
        <f>front!I1496-front!H1496</f>
        <v>3561.3999999999996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46816.873128059364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55667.762184618354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55667.762184618354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3553.3829230274555</v>
      </c>
      <c r="M1496" s="4"/>
      <c r="N1496" s="4"/>
      <c r="O1496" s="4">
        <f t="shared" si="344"/>
        <v>156056.24376019789</v>
      </c>
      <c r="P1496" s="4">
        <f t="shared" si="345"/>
        <v>18555.920728206118</v>
      </c>
      <c r="Q1496" s="4">
        <f t="shared" si="345"/>
        <v>18555.920728206118</v>
      </c>
      <c r="R1496" s="4">
        <f t="shared" si="346"/>
        <v>1184.4609743424851</v>
      </c>
      <c r="S1496" s="4"/>
      <c r="T1496" s="4"/>
      <c r="U1496" s="4">
        <f t="shared" si="347"/>
        <v>1</v>
      </c>
      <c r="V1496" s="4"/>
      <c r="W1496" s="4"/>
      <c r="X1496">
        <f>IF(front!E1496&gt;$X$2,O1496,P1496)</f>
        <v>156056.24376019789</v>
      </c>
      <c r="Y1496">
        <f t="shared" si="341"/>
        <v>155477.12209809499</v>
      </c>
      <c r="Z1496">
        <f>SUMPRODUCT($B$7:$B$456,Y$7:Y$456,EXP(constants!$B$32+constants!$A$32*ABS($A$7:$A$456-$A1496)))</f>
        <v>1.4067468067763089E-10</v>
      </c>
      <c r="AA1496">
        <f t="shared" si="342"/>
        <v>155477.12209809484</v>
      </c>
      <c r="AB1496">
        <f t="shared" si="348"/>
        <v>155469.60662270134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2.2396600025097974E-5</v>
      </c>
      <c r="AL1496" s="17">
        <f t="shared" si="343"/>
        <v>1.4405773907597751E-10</v>
      </c>
      <c r="AQ1496">
        <f t="shared" si="350"/>
        <v>1.4405773907597751E-10</v>
      </c>
    </row>
    <row r="1497" spans="1:43" x14ac:dyDescent="0.2">
      <c r="A1497">
        <f>front!A1497</f>
        <v>871.38</v>
      </c>
      <c r="B1497" s="1">
        <f t="shared" si="349"/>
        <v>0.43999999999994088</v>
      </c>
      <c r="C1497">
        <f>front!D1497-front!B1497</f>
        <v>44859.55</v>
      </c>
      <c r="D1497" s="2">
        <f>front!E1497-front!C1497</f>
        <v>52878.5</v>
      </c>
      <c r="E1497" s="2">
        <f>IF(front!F1497-front!C1497&gt;0,front!F1497-front!C1497,0)</f>
        <v>52878.5</v>
      </c>
      <c r="F1497" s="2">
        <f>front!I1497-front!H1497</f>
        <v>3561.3999999999996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46816.873128059364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55667.762184618354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55667.762184618354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3553.3829230274555</v>
      </c>
      <c r="M1497" s="4"/>
      <c r="N1497" s="4"/>
      <c r="O1497" s="4">
        <f t="shared" si="344"/>
        <v>156056.24376019789</v>
      </c>
      <c r="P1497" s="4">
        <f t="shared" si="345"/>
        <v>18555.920728206118</v>
      </c>
      <c r="Q1497" s="4">
        <f t="shared" si="345"/>
        <v>18555.920728206118</v>
      </c>
      <c r="R1497" s="4">
        <f t="shared" si="346"/>
        <v>1184.4609743424851</v>
      </c>
      <c r="S1497" s="4"/>
      <c r="T1497" s="4"/>
      <c r="U1497" s="4">
        <f t="shared" si="347"/>
        <v>1</v>
      </c>
      <c r="V1497" s="4"/>
      <c r="W1497" s="4"/>
      <c r="X1497">
        <f>IF(front!E1497&gt;$X$2,O1497,P1497)</f>
        <v>156056.24376019789</v>
      </c>
      <c r="Y1497">
        <f t="shared" si="341"/>
        <v>155477.12209809499</v>
      </c>
      <c r="Z1497">
        <f>SUMPRODUCT($B$7:$B$456,Y$7:Y$456,EXP(constants!$B$32+constants!$A$32*ABS($A$7:$A$456-$A1497)))</f>
        <v>1.3719767860870362E-10</v>
      </c>
      <c r="AA1497">
        <f t="shared" si="342"/>
        <v>155477.12209809484</v>
      </c>
      <c r="AB1497">
        <f t="shared" si="348"/>
        <v>155469.60662270134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2.2397644148641764E-5</v>
      </c>
      <c r="AL1497" s="17">
        <f t="shared" si="343"/>
        <v>1.4406445500950607E-10</v>
      </c>
      <c r="AQ1497">
        <f t="shared" si="350"/>
        <v>1.4406445500950607E-10</v>
      </c>
    </row>
    <row r="1498" spans="1:43" x14ac:dyDescent="0.2">
      <c r="A1498">
        <f>front!A1498</f>
        <v>871.82</v>
      </c>
      <c r="B1498" s="1">
        <f t="shared" si="349"/>
        <v>0.44000000000005457</v>
      </c>
      <c r="C1498">
        <f>front!D1498-front!B1498</f>
        <v>43533.45</v>
      </c>
      <c r="D1498" s="2">
        <f>front!E1498-front!C1498</f>
        <v>53185</v>
      </c>
      <c r="E1498" s="2">
        <f>IF(front!F1498-front!C1498&gt;0,front!F1498-front!C1498,0)</f>
        <v>53185</v>
      </c>
      <c r="F1498" s="2">
        <f>front!I1498-front!H1498</f>
        <v>2895.8000000000011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45360.900639762396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56007.155158917616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56007.155158917616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2889.2189321179976</v>
      </c>
      <c r="M1498" s="4"/>
      <c r="N1498" s="4"/>
      <c r="O1498" s="4">
        <f t="shared" si="344"/>
        <v>151203.00213254133</v>
      </c>
      <c r="P1498" s="4">
        <f t="shared" si="345"/>
        <v>18669.051719639203</v>
      </c>
      <c r="Q1498" s="4">
        <f t="shared" si="345"/>
        <v>18669.051719639203</v>
      </c>
      <c r="R1498" s="4">
        <f t="shared" si="346"/>
        <v>963.07297737266595</v>
      </c>
      <c r="S1498" s="4"/>
      <c r="T1498" s="4"/>
      <c r="U1498" s="4">
        <f t="shared" si="347"/>
        <v>1</v>
      </c>
      <c r="V1498" s="4"/>
      <c r="W1498" s="4"/>
      <c r="X1498">
        <f>IF(front!E1498&gt;$X$2,O1498,P1498)</f>
        <v>151203.00213254133</v>
      </c>
      <c r="Y1498">
        <f t="shared" si="341"/>
        <v>150623.88047043842</v>
      </c>
      <c r="Z1498">
        <f>SUMPRODUCT($B$7:$B$456,Y$7:Y$456,EXP(constants!$B$32+constants!$A$32*ABS($A$7:$A$456-$A1498)))</f>
        <v>1.3380661626488511E-10</v>
      </c>
      <c r="AA1498">
        <f t="shared" si="342"/>
        <v>150623.88047043828</v>
      </c>
      <c r="AB1498">
        <f t="shared" si="348"/>
        <v>150616.36499504477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2.2398640414113292E-5</v>
      </c>
      <c r="AL1498" s="17">
        <f t="shared" si="343"/>
        <v>1.4871319205486203E-10</v>
      </c>
      <c r="AQ1498">
        <f t="shared" si="350"/>
        <v>1.4871319205486203E-10</v>
      </c>
    </row>
    <row r="1499" spans="1:43" x14ac:dyDescent="0.2">
      <c r="A1499">
        <f>front!A1499</f>
        <v>872.25</v>
      </c>
      <c r="B1499" s="1">
        <f t="shared" si="349"/>
        <v>0.42999999999994998</v>
      </c>
      <c r="C1499">
        <f>front!D1499-front!B1499</f>
        <v>43533.45</v>
      </c>
      <c r="D1499" s="2">
        <f>front!E1499-front!C1499</f>
        <v>53185</v>
      </c>
      <c r="E1499" s="2">
        <f>IF(front!F1499-front!C1499&gt;0,front!F1499-front!C1499,0)</f>
        <v>53185</v>
      </c>
      <c r="F1499" s="2">
        <f>front!I1499-front!H1499</f>
        <v>2895.8000000000011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45360.900639762396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56007.155158917616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56007.155158917616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2889.2189321179976</v>
      </c>
      <c r="M1499" s="4"/>
      <c r="N1499" s="4"/>
      <c r="O1499" s="4">
        <f t="shared" si="344"/>
        <v>151203.00213254133</v>
      </c>
      <c r="P1499" s="4">
        <f t="shared" si="345"/>
        <v>18669.051719639203</v>
      </c>
      <c r="Q1499" s="4">
        <f t="shared" si="345"/>
        <v>18669.051719639203</v>
      </c>
      <c r="R1499" s="4">
        <f t="shared" si="346"/>
        <v>963.07297737266595</v>
      </c>
      <c r="S1499" s="4"/>
      <c r="T1499" s="4"/>
      <c r="U1499" s="4">
        <f t="shared" si="347"/>
        <v>1</v>
      </c>
      <c r="V1499" s="4"/>
      <c r="W1499" s="4"/>
      <c r="X1499">
        <f>IF(front!E1499&gt;$X$2,O1499,P1499)</f>
        <v>151203.00213254133</v>
      </c>
      <c r="Y1499">
        <f t="shared" si="341"/>
        <v>150623.88047043842</v>
      </c>
      <c r="Z1499">
        <f>SUMPRODUCT($B$7:$B$456,Y$7:Y$456,EXP(constants!$B$32+constants!$A$32*ABS($A$7:$A$456-$A1499)))</f>
        <v>1.305736186628227E-10</v>
      </c>
      <c r="AA1499">
        <f t="shared" si="342"/>
        <v>150623.88047043831</v>
      </c>
      <c r="AB1499">
        <f t="shared" si="348"/>
        <v>150616.3649950448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2.2399567799168845E-5</v>
      </c>
      <c r="AL1499" s="17">
        <f t="shared" si="343"/>
        <v>1.4871934932107663E-10</v>
      </c>
      <c r="AQ1499">
        <f t="shared" si="350"/>
        <v>1.4871934932107663E-10</v>
      </c>
    </row>
    <row r="1500" spans="1:43" x14ac:dyDescent="0.2">
      <c r="A1500">
        <f>front!A1500</f>
        <v>872.69</v>
      </c>
      <c r="B1500" s="1">
        <f t="shared" si="349"/>
        <v>0.44000000000005457</v>
      </c>
      <c r="C1500">
        <f>front!D1500-front!B1500</f>
        <v>43759.200000000004</v>
      </c>
      <c r="D1500" s="2">
        <f>front!E1500-front!C1500</f>
        <v>52440.4</v>
      </c>
      <c r="E1500" s="2">
        <f>IF(front!F1500-front!C1500&gt;0,front!F1500-front!C1500,0)</f>
        <v>52440.4</v>
      </c>
      <c r="F1500" s="2">
        <f>front!I1500-front!H1500</f>
        <v>2531.3999999999996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45608.530716142282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55182.810665235076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55182.810665235076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2525.6334587049223</v>
      </c>
      <c r="M1500" s="4"/>
      <c r="N1500" s="4"/>
      <c r="O1500" s="4">
        <f t="shared" si="344"/>
        <v>152028.43572047428</v>
      </c>
      <c r="P1500" s="4">
        <f t="shared" si="345"/>
        <v>18394.270221745028</v>
      </c>
      <c r="Q1500" s="4">
        <f t="shared" si="345"/>
        <v>18394.270221745028</v>
      </c>
      <c r="R1500" s="4">
        <f t="shared" si="346"/>
        <v>841.87781956830747</v>
      </c>
      <c r="S1500" s="4"/>
      <c r="T1500" s="4"/>
      <c r="U1500" s="4">
        <f t="shared" si="347"/>
        <v>1</v>
      </c>
      <c r="V1500" s="4"/>
      <c r="W1500" s="4"/>
      <c r="X1500">
        <f>IF(front!E1500&gt;$X$2,O1500,P1500)</f>
        <v>152028.43572047428</v>
      </c>
      <c r="Y1500">
        <f t="shared" si="341"/>
        <v>151449.31405837138</v>
      </c>
      <c r="Z1500">
        <f>SUMPRODUCT($B$7:$B$456,Y$7:Y$456,EXP(constants!$B$32+constants!$A$32*ABS($A$7:$A$456-$A1500)))</f>
        <v>1.2734628066531587E-10</v>
      </c>
      <c r="AA1500">
        <f t="shared" si="342"/>
        <v>151449.31405837127</v>
      </c>
      <c r="AB1500">
        <f t="shared" si="348"/>
        <v>151441.79858297776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2.2400469440010538E-5</v>
      </c>
      <c r="AL1500" s="17">
        <f t="shared" si="343"/>
        <v>1.4791470815593165E-10</v>
      </c>
      <c r="AQ1500">
        <f t="shared" si="350"/>
        <v>1.4791470815593165E-10</v>
      </c>
    </row>
    <row r="1501" spans="1:43" x14ac:dyDescent="0.2">
      <c r="A1501">
        <f>front!A1501</f>
        <v>873.13</v>
      </c>
      <c r="B1501" s="1">
        <f t="shared" si="349"/>
        <v>0.43999999999994088</v>
      </c>
      <c r="C1501">
        <f>front!D1501-front!B1501</f>
        <v>43759.200000000004</v>
      </c>
      <c r="D1501" s="2">
        <f>front!E1501-front!C1501</f>
        <v>52440.4</v>
      </c>
      <c r="E1501" s="2">
        <f>IF(front!F1501-front!C1501&gt;0,front!F1501-front!C1501,0)</f>
        <v>52440.4</v>
      </c>
      <c r="F1501" s="2">
        <f>front!I1501-front!H1501</f>
        <v>2531.3999999999996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45608.530716142282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55182.810665235076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55182.810665235076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2525.6334587049223</v>
      </c>
      <c r="M1501" s="4"/>
      <c r="N1501" s="4"/>
      <c r="O1501" s="4">
        <f t="shared" si="344"/>
        <v>152028.43572047428</v>
      </c>
      <c r="P1501" s="4">
        <f t="shared" si="345"/>
        <v>18394.270221745028</v>
      </c>
      <c r="Q1501" s="4">
        <f t="shared" si="345"/>
        <v>18394.270221745028</v>
      </c>
      <c r="R1501" s="4">
        <f t="shared" si="346"/>
        <v>841.87781956830747</v>
      </c>
      <c r="S1501" s="4"/>
      <c r="T1501" s="4"/>
      <c r="U1501" s="4">
        <f t="shared" si="347"/>
        <v>1</v>
      </c>
      <c r="V1501" s="4"/>
      <c r="W1501" s="4"/>
      <c r="X1501">
        <f>IF(front!E1501&gt;$X$2,O1501,P1501)</f>
        <v>152028.43572047428</v>
      </c>
      <c r="Y1501">
        <f t="shared" si="341"/>
        <v>151449.31405837138</v>
      </c>
      <c r="Z1501">
        <f>SUMPRODUCT($B$7:$B$456,Y$7:Y$456,EXP(constants!$B$32+constants!$A$32*ABS($A$7:$A$456-$A1501)))</f>
        <v>1.241987115419271E-10</v>
      </c>
      <c r="AA1501">
        <f t="shared" si="342"/>
        <v>151449.31405837127</v>
      </c>
      <c r="AB1501">
        <f t="shared" si="348"/>
        <v>151441.79858297776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2.2401323228973519E-5</v>
      </c>
      <c r="AL1501" s="17">
        <f t="shared" si="343"/>
        <v>1.4792034589248107E-10</v>
      </c>
      <c r="AQ1501">
        <f t="shared" si="350"/>
        <v>1.4792034589248107E-10</v>
      </c>
    </row>
    <row r="1502" spans="1:43" x14ac:dyDescent="0.2">
      <c r="A1502">
        <f>front!A1502</f>
        <v>873.56</v>
      </c>
      <c r="B1502" s="1">
        <f t="shared" si="349"/>
        <v>0.42999999999994998</v>
      </c>
      <c r="C1502">
        <f>front!D1502-front!B1502</f>
        <v>45286.15</v>
      </c>
      <c r="D1502" s="2">
        <f>front!E1502-front!C1502</f>
        <v>52028.9</v>
      </c>
      <c r="E1502" s="2">
        <f>IF(front!F1502-front!C1502&gt;0,front!F1502-front!C1502,0)</f>
        <v>52028.9</v>
      </c>
      <c r="F1502" s="2">
        <f>front!I1502-front!H1502</f>
        <v>2854.6000000000004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47285.9038918148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54727.45889444268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54727.45889444268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2848.1103276219897</v>
      </c>
      <c r="M1502" s="4"/>
      <c r="N1502" s="4"/>
      <c r="O1502" s="4">
        <f t="shared" si="344"/>
        <v>157619.67963938267</v>
      </c>
      <c r="P1502" s="4">
        <f t="shared" si="345"/>
        <v>18242.48629814756</v>
      </c>
      <c r="Q1502" s="4">
        <f t="shared" si="345"/>
        <v>18242.48629814756</v>
      </c>
      <c r="R1502" s="4">
        <f t="shared" si="346"/>
        <v>949.37010920732996</v>
      </c>
      <c r="S1502" s="4"/>
      <c r="T1502" s="4"/>
      <c r="U1502" s="4">
        <f t="shared" si="347"/>
        <v>1</v>
      </c>
      <c r="V1502" s="4"/>
      <c r="W1502" s="4"/>
      <c r="X1502">
        <f>IF(front!E1502&gt;$X$2,O1502,P1502)</f>
        <v>157619.67963938267</v>
      </c>
      <c r="Y1502">
        <f t="shared" si="341"/>
        <v>157040.55797727976</v>
      </c>
      <c r="Z1502">
        <f>SUMPRODUCT($B$7:$B$456,Y$7:Y$456,EXP(constants!$B$32+constants!$A$32*ABS($A$7:$A$456-$A1502)))</f>
        <v>1.2119785741525646E-10</v>
      </c>
      <c r="AA1502">
        <f t="shared" si="342"/>
        <v>157040.55797727965</v>
      </c>
      <c r="AB1502">
        <f t="shared" si="348"/>
        <v>157033.04250188614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2.240211138501452E-5</v>
      </c>
      <c r="AL1502" s="17">
        <f t="shared" si="343"/>
        <v>1.4265858336627112E-10</v>
      </c>
      <c r="AQ1502">
        <f t="shared" si="350"/>
        <v>1.4265858336627112E-10</v>
      </c>
    </row>
    <row r="1503" spans="1:43" x14ac:dyDescent="0.2">
      <c r="A1503">
        <f>front!A1503</f>
        <v>874</v>
      </c>
      <c r="B1503" s="1">
        <f t="shared" si="349"/>
        <v>0.44000000000005457</v>
      </c>
      <c r="C1503">
        <f>front!D1503-front!B1503</f>
        <v>45286.15</v>
      </c>
      <c r="D1503" s="2">
        <f>front!E1503-front!C1503</f>
        <v>52028.9</v>
      </c>
      <c r="E1503" s="2">
        <f>IF(front!F1503-front!C1503&gt;0,front!F1503-front!C1503,0)</f>
        <v>52028.9</v>
      </c>
      <c r="F1503" s="2">
        <f>front!I1503-front!H1503</f>
        <v>2854.6000000000004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47285.9038918148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54727.45889444268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54727.45889444268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2848.1103276219897</v>
      </c>
      <c r="M1503" s="4"/>
      <c r="N1503" s="4"/>
      <c r="O1503" s="4">
        <f t="shared" si="344"/>
        <v>157619.67963938267</v>
      </c>
      <c r="P1503" s="4">
        <f t="shared" si="345"/>
        <v>18242.48629814756</v>
      </c>
      <c r="Q1503" s="4">
        <f t="shared" si="345"/>
        <v>18242.48629814756</v>
      </c>
      <c r="R1503" s="4">
        <f t="shared" si="346"/>
        <v>949.37010920732996</v>
      </c>
      <c r="S1503" s="4"/>
      <c r="T1503" s="4"/>
      <c r="U1503" s="4">
        <f t="shared" si="347"/>
        <v>1</v>
      </c>
      <c r="V1503" s="4"/>
      <c r="W1503" s="4"/>
      <c r="X1503">
        <f>IF(front!E1503&gt;$X$2,O1503,P1503)</f>
        <v>157619.67963938267</v>
      </c>
      <c r="Y1503">
        <f t="shared" si="341"/>
        <v>157040.55797727976</v>
      </c>
      <c r="Z1503">
        <f>SUMPRODUCT($B$7:$B$456,Y$7:Y$456,EXP(constants!$B$32+constants!$A$32*ABS($A$7:$A$456-$A1503)))</f>
        <v>1.1820225650859306E-10</v>
      </c>
      <c r="AA1503">
        <f t="shared" si="342"/>
        <v>157040.55797727965</v>
      </c>
      <c r="AB1503">
        <f t="shared" si="348"/>
        <v>157033.04250188614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2.2402870572113554E-5</v>
      </c>
      <c r="AL1503" s="17">
        <f t="shared" si="343"/>
        <v>1.4266341793539706E-10</v>
      </c>
      <c r="AQ1503">
        <f t="shared" si="350"/>
        <v>1.4266341793539706E-10</v>
      </c>
    </row>
    <row r="1504" spans="1:43" x14ac:dyDescent="0.2">
      <c r="A1504">
        <f>front!A1504</f>
        <v>874.43</v>
      </c>
      <c r="B1504" s="1">
        <f t="shared" si="349"/>
        <v>0.42999999999994998</v>
      </c>
      <c r="C1504">
        <f>front!D1504-front!B1504</f>
        <v>46945.45</v>
      </c>
      <c r="D1504" s="2">
        <f>front!E1504-front!C1504</f>
        <v>52904.6</v>
      </c>
      <c r="E1504" s="2">
        <f>IF(front!F1504-front!C1504&gt;0,front!F1504-front!C1504,0)</f>
        <v>52904.6</v>
      </c>
      <c r="F1504" s="2">
        <f>front!I1504-front!H1504</f>
        <v>3579.9000000000015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49112.840944882344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55696.659288650371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55696.659288650371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3571.8444413861357</v>
      </c>
      <c r="M1504" s="4"/>
      <c r="N1504" s="4"/>
      <c r="O1504" s="4">
        <f t="shared" si="344"/>
        <v>163709.46981627448</v>
      </c>
      <c r="P1504" s="4">
        <f t="shared" si="345"/>
        <v>18565.55309621679</v>
      </c>
      <c r="Q1504" s="4">
        <f t="shared" si="345"/>
        <v>18565.55309621679</v>
      </c>
      <c r="R1504" s="4">
        <f t="shared" si="346"/>
        <v>1190.6148137953785</v>
      </c>
      <c r="S1504" s="4"/>
      <c r="T1504" s="4"/>
      <c r="U1504" s="4">
        <f t="shared" si="347"/>
        <v>1</v>
      </c>
      <c r="V1504" s="4"/>
      <c r="W1504" s="4"/>
      <c r="X1504">
        <f>IF(front!E1504&gt;$X$2,O1504,P1504)</f>
        <v>163709.46981627448</v>
      </c>
      <c r="Y1504">
        <f t="shared" si="341"/>
        <v>163130.34815417157</v>
      </c>
      <c r="Z1504">
        <f>SUMPRODUCT($B$7:$B$456,Y$7:Y$456,EXP(constants!$B$32+constants!$A$32*ABS($A$7:$A$456-$A1504)))</f>
        <v>1.153462870317613E-10</v>
      </c>
      <c r="AA1504">
        <f t="shared" si="342"/>
        <v>163130.34815417146</v>
      </c>
      <c r="AB1504">
        <f t="shared" si="348"/>
        <v>163122.83267877795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2.2403566288356419E-5</v>
      </c>
      <c r="AL1504" s="17">
        <f t="shared" si="343"/>
        <v>1.3734169472445098E-10</v>
      </c>
      <c r="AQ1504">
        <f t="shared" si="350"/>
        <v>1.3734169472445098E-10</v>
      </c>
    </row>
    <row r="1505" spans="1:43" x14ac:dyDescent="0.2">
      <c r="A1505">
        <f>front!A1505</f>
        <v>874.87</v>
      </c>
      <c r="B1505" s="1">
        <f t="shared" si="349"/>
        <v>0.44000000000005457</v>
      </c>
      <c r="C1505">
        <f>front!D1505-front!B1505</f>
        <v>46945.45</v>
      </c>
      <c r="D1505" s="2">
        <f>front!E1505-front!C1505</f>
        <v>52904.6</v>
      </c>
      <c r="E1505" s="2">
        <f>IF(front!F1505-front!C1505&gt;0,front!F1505-front!C1505,0)</f>
        <v>52904.6</v>
      </c>
      <c r="F1505" s="2">
        <f>front!I1505-front!H1505</f>
        <v>3579.9000000000015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49112.840944882344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55696.659288650371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55696.659288650371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3571.8444413861357</v>
      </c>
      <c r="M1505" s="4"/>
      <c r="N1505" s="4"/>
      <c r="O1505" s="4">
        <f t="shared" si="344"/>
        <v>163709.46981627448</v>
      </c>
      <c r="P1505" s="4">
        <f t="shared" si="345"/>
        <v>18565.55309621679</v>
      </c>
      <c r="Q1505" s="4">
        <f t="shared" si="345"/>
        <v>18565.55309621679</v>
      </c>
      <c r="R1505" s="4">
        <f t="shared" si="346"/>
        <v>1190.6148137953785</v>
      </c>
      <c r="S1505" s="4"/>
      <c r="T1505" s="4"/>
      <c r="U1505" s="4">
        <f t="shared" si="347"/>
        <v>1</v>
      </c>
      <c r="V1505" s="4"/>
      <c r="W1505" s="4"/>
      <c r="X1505">
        <f>IF(front!E1505&gt;$X$2,O1505,P1505)</f>
        <v>163709.46981627448</v>
      </c>
      <c r="Y1505">
        <f t="shared" si="341"/>
        <v>163130.34815417157</v>
      </c>
      <c r="Z1505">
        <f>SUMPRODUCT($B$7:$B$456,Y$7:Y$456,EXP(constants!$B$32+constants!$A$32*ABS($A$7:$A$456-$A1505)))</f>
        <v>1.1249531714350058E-10</v>
      </c>
      <c r="AA1505">
        <f t="shared" si="342"/>
        <v>163130.34815417146</v>
      </c>
      <c r="AB1505">
        <f t="shared" si="348"/>
        <v>163122.83267877795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2.2404230900633802E-5</v>
      </c>
      <c r="AL1505" s="17">
        <f t="shared" si="343"/>
        <v>1.3734576903009214E-10</v>
      </c>
      <c r="AQ1505">
        <f t="shared" si="350"/>
        <v>1.3734576903009214E-10</v>
      </c>
    </row>
    <row r="1506" spans="1:43" x14ac:dyDescent="0.2">
      <c r="A1506">
        <f>front!A1506</f>
        <v>875.31</v>
      </c>
      <c r="B1506" s="1">
        <f t="shared" si="349"/>
        <v>0.43999999999994088</v>
      </c>
      <c r="C1506">
        <f>front!D1506-front!B1506</f>
        <v>47924.3</v>
      </c>
      <c r="D1506" s="2">
        <f>front!E1506-front!C1506</f>
        <v>52059.4</v>
      </c>
      <c r="E1506" s="2">
        <f>IF(front!F1506-front!C1506&gt;0,front!F1506-front!C1506,0)</f>
        <v>52059.4</v>
      </c>
      <c r="F1506" s="2">
        <f>front!I1506-front!H1506</f>
        <v>4080.1000000000004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50192.230372442369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54761.204398833019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54761.204398833019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4071.0461523347958</v>
      </c>
      <c r="M1506" s="4"/>
      <c r="N1506" s="4"/>
      <c r="O1506" s="4">
        <f t="shared" si="344"/>
        <v>167307.43457480791</v>
      </c>
      <c r="P1506" s="4">
        <f t="shared" si="345"/>
        <v>18253.734799611007</v>
      </c>
      <c r="Q1506" s="4">
        <f t="shared" si="345"/>
        <v>18253.734799611007</v>
      </c>
      <c r="R1506" s="4">
        <f t="shared" si="346"/>
        <v>1357.0153841115987</v>
      </c>
      <c r="S1506" s="4"/>
      <c r="T1506" s="4"/>
      <c r="U1506" s="4">
        <f t="shared" si="347"/>
        <v>1</v>
      </c>
      <c r="V1506" s="4"/>
      <c r="W1506" s="4"/>
      <c r="X1506">
        <f>IF(front!E1506&gt;$X$2,O1506,P1506)</f>
        <v>167307.43457480791</v>
      </c>
      <c r="Y1506">
        <f t="shared" si="341"/>
        <v>166728.31291270501</v>
      </c>
      <c r="Z1506">
        <f>SUMPRODUCT($B$7:$B$456,Y$7:Y$456,EXP(constants!$B$32+constants!$A$32*ABS($A$7:$A$456-$A1506)))</f>
        <v>1.0971481358331177E-10</v>
      </c>
      <c r="AA1506">
        <f t="shared" si="342"/>
        <v>166728.31291270489</v>
      </c>
      <c r="AB1506">
        <f t="shared" si="348"/>
        <v>166720.79743731138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2.2404847695377313E-5</v>
      </c>
      <c r="AL1506" s="17">
        <f t="shared" si="343"/>
        <v>1.3438543984772956E-10</v>
      </c>
      <c r="AQ1506">
        <f t="shared" si="350"/>
        <v>1.3438543984772956E-10</v>
      </c>
    </row>
    <row r="1507" spans="1:43" x14ac:dyDescent="0.2">
      <c r="A1507">
        <f>front!A1507</f>
        <v>875.74</v>
      </c>
      <c r="B1507" s="1">
        <f t="shared" si="349"/>
        <v>0.43000000000006366</v>
      </c>
      <c r="C1507">
        <f>front!D1507-front!B1507</f>
        <v>47924.3</v>
      </c>
      <c r="D1507" s="2">
        <f>front!E1507-front!C1507</f>
        <v>52059.4</v>
      </c>
      <c r="E1507" s="2">
        <f>IF(front!F1507-front!C1507&gt;0,front!F1507-front!C1507,0)</f>
        <v>52059.4</v>
      </c>
      <c r="F1507" s="2">
        <f>front!I1507-front!H1507</f>
        <v>4080.1000000000004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50192.230372442369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54761.204398833019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54761.204398833019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4071.0461523347958</v>
      </c>
      <c r="M1507" s="4"/>
      <c r="N1507" s="4"/>
      <c r="O1507" s="4">
        <f t="shared" si="344"/>
        <v>167307.43457480791</v>
      </c>
      <c r="P1507" s="4">
        <f t="shared" si="345"/>
        <v>18253.734799611007</v>
      </c>
      <c r="Q1507" s="4">
        <f t="shared" si="345"/>
        <v>18253.734799611007</v>
      </c>
      <c r="R1507" s="4">
        <f t="shared" si="346"/>
        <v>1357.0153841115987</v>
      </c>
      <c r="S1507" s="4"/>
      <c r="T1507" s="4"/>
      <c r="U1507" s="4">
        <f t="shared" si="347"/>
        <v>1</v>
      </c>
      <c r="V1507" s="4"/>
      <c r="W1507" s="4"/>
      <c r="X1507">
        <f>IF(front!E1507&gt;$X$2,O1507,P1507)</f>
        <v>167307.43457480791</v>
      </c>
      <c r="Y1507">
        <f t="shared" si="341"/>
        <v>166728.31291270501</v>
      </c>
      <c r="Z1507">
        <f>SUMPRODUCT($B$7:$B$456,Y$7:Y$456,EXP(constants!$B$32+constants!$A$32*ABS($A$7:$A$456-$A1507)))</f>
        <v>1.0706391530094667E-10</v>
      </c>
      <c r="AA1507">
        <f t="shared" si="342"/>
        <v>166728.31291270489</v>
      </c>
      <c r="AB1507">
        <f t="shared" si="348"/>
        <v>166720.79743731138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2.2405404282546598E-5</v>
      </c>
      <c r="AL1507" s="17">
        <f t="shared" si="343"/>
        <v>1.3438877828647169E-10</v>
      </c>
      <c r="AQ1507">
        <f t="shared" si="350"/>
        <v>1.3438877828647169E-10</v>
      </c>
    </row>
    <row r="1508" spans="1:43" x14ac:dyDescent="0.2">
      <c r="A1508">
        <f>front!A1508</f>
        <v>876.18</v>
      </c>
      <c r="B1508" s="1">
        <f t="shared" si="349"/>
        <v>0.43999999999994088</v>
      </c>
      <c r="C1508">
        <f>front!D1508-front!B1508</f>
        <v>48132.200000000004</v>
      </c>
      <c r="D1508" s="2">
        <f>front!E1508-front!C1508</f>
        <v>52633.3</v>
      </c>
      <c r="E1508" s="2">
        <f>IF(front!F1508-front!C1508&gt;0,front!F1508-front!C1508,0)</f>
        <v>52633.3</v>
      </c>
      <c r="F1508" s="2">
        <f>front!I1508-front!H1508</f>
        <v>3940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50421.616147638728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55396.317538216863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55396.317538216863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3931.216696686125</v>
      </c>
      <c r="M1508" s="4"/>
      <c r="N1508" s="4"/>
      <c r="O1508" s="4">
        <f t="shared" si="344"/>
        <v>168072.05382546244</v>
      </c>
      <c r="P1508" s="4">
        <f t="shared" si="345"/>
        <v>18465.439179405621</v>
      </c>
      <c r="Q1508" s="4">
        <f t="shared" si="345"/>
        <v>18465.439179405621</v>
      </c>
      <c r="R1508" s="4">
        <f t="shared" si="346"/>
        <v>1310.4055655620416</v>
      </c>
      <c r="S1508" s="4"/>
      <c r="T1508" s="4"/>
      <c r="U1508" s="4">
        <f t="shared" si="347"/>
        <v>1</v>
      </c>
      <c r="V1508" s="4"/>
      <c r="W1508" s="4"/>
      <c r="X1508">
        <f>IF(front!E1508&gt;$X$2,O1508,P1508)</f>
        <v>168072.05382546244</v>
      </c>
      <c r="Y1508">
        <f t="shared" si="341"/>
        <v>167492.93216335954</v>
      </c>
      <c r="Z1508">
        <f>SUMPRODUCT($B$7:$B$456,Y$7:Y$456,EXP(constants!$B$32+constants!$A$32*ABS($A$7:$A$456-$A1508)))</f>
        <v>1.0441765761466179E-10</v>
      </c>
      <c r="AA1508">
        <f t="shared" si="342"/>
        <v>167492.93216335942</v>
      </c>
      <c r="AB1508">
        <f t="shared" si="348"/>
        <v>167485.41668796592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2.2405926561707811E-5</v>
      </c>
      <c r="AL1508" s="17">
        <f t="shared" si="343"/>
        <v>1.3377837309531983E-10</v>
      </c>
      <c r="AQ1508">
        <f t="shared" si="350"/>
        <v>1.3377837309531983E-10</v>
      </c>
    </row>
    <row r="1509" spans="1:43" x14ac:dyDescent="0.2">
      <c r="A1509">
        <f>front!A1509</f>
        <v>876.61</v>
      </c>
      <c r="B1509" s="1">
        <f t="shared" si="349"/>
        <v>0.43000000000006366</v>
      </c>
      <c r="C1509">
        <f>front!D1509-front!B1509</f>
        <v>48132.200000000004</v>
      </c>
      <c r="D1509" s="2">
        <f>front!E1509-front!C1509</f>
        <v>52633.3</v>
      </c>
      <c r="E1509" s="2">
        <f>IF(front!F1509-front!C1509&gt;0,front!F1509-front!C1509,0)</f>
        <v>52633.3</v>
      </c>
      <c r="F1509" s="2">
        <f>front!I1509-front!H1509</f>
        <v>3940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50421.616147638728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55396.317538216863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55396.317538216863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3931.216696686125</v>
      </c>
      <c r="M1509" s="4"/>
      <c r="N1509" s="4"/>
      <c r="O1509" s="4">
        <f t="shared" si="344"/>
        <v>168072.05382546244</v>
      </c>
      <c r="P1509" s="4">
        <f t="shared" si="345"/>
        <v>18465.439179405621</v>
      </c>
      <c r="Q1509" s="4">
        <f t="shared" si="345"/>
        <v>18465.439179405621</v>
      </c>
      <c r="R1509" s="4">
        <f t="shared" si="346"/>
        <v>1310.4055655620416</v>
      </c>
      <c r="S1509" s="4"/>
      <c r="T1509" s="4"/>
      <c r="U1509" s="4">
        <f t="shared" si="347"/>
        <v>1</v>
      </c>
      <c r="V1509" s="4"/>
      <c r="W1509" s="4"/>
      <c r="X1509">
        <f>IF(front!E1509&gt;$X$2,O1509,P1509)</f>
        <v>168072.05382546244</v>
      </c>
      <c r="Y1509">
        <f t="shared" si="341"/>
        <v>167492.93216335954</v>
      </c>
      <c r="Z1509">
        <f>SUMPRODUCT($B$7:$B$456,Y$7:Y$456,EXP(constants!$B$32+constants!$A$32*ABS($A$7:$A$456-$A1509)))</f>
        <v>1.0189474771599888E-10</v>
      </c>
      <c r="AA1509">
        <f t="shared" si="342"/>
        <v>167492.93216335942</v>
      </c>
      <c r="AB1509">
        <f t="shared" si="348"/>
        <v>167485.41668796592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2.2406390805522806E-5</v>
      </c>
      <c r="AL1509" s="17">
        <f t="shared" si="343"/>
        <v>1.3378114494151501E-10</v>
      </c>
      <c r="AQ1509">
        <f t="shared" si="350"/>
        <v>1.3378114494151501E-10</v>
      </c>
    </row>
    <row r="1510" spans="1:43" x14ac:dyDescent="0.2">
      <c r="A1510">
        <f>front!A1510</f>
        <v>877.05</v>
      </c>
      <c r="B1510" s="1">
        <f t="shared" si="349"/>
        <v>0.43999999999994088</v>
      </c>
      <c r="C1510">
        <f>front!D1510-front!B1510</f>
        <v>46812.649999999994</v>
      </c>
      <c r="D1510" s="2">
        <f>front!E1510-front!C1510</f>
        <v>52790.7</v>
      </c>
      <c r="E1510" s="2">
        <f>IF(front!F1510-front!C1510&gt;0,front!F1510-front!C1510,0)</f>
        <v>52790.7</v>
      </c>
      <c r="F1510" s="2">
        <f>front!I1510-front!H1510</f>
        <v>3874.1999999999989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48966.486705300049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55570.557841867361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55570.557841867361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3865.5463802449835</v>
      </c>
      <c r="M1510" s="4"/>
      <c r="N1510" s="4"/>
      <c r="O1510" s="4">
        <f t="shared" si="344"/>
        <v>163221.62235100017</v>
      </c>
      <c r="P1510" s="4">
        <f t="shared" si="345"/>
        <v>18523.519280622455</v>
      </c>
      <c r="Q1510" s="4">
        <f t="shared" si="345"/>
        <v>18523.519280622455</v>
      </c>
      <c r="R1510" s="4">
        <f t="shared" si="346"/>
        <v>1288.5154600816611</v>
      </c>
      <c r="S1510" s="4"/>
      <c r="T1510" s="4"/>
      <c r="U1510" s="4">
        <f t="shared" si="347"/>
        <v>1</v>
      </c>
      <c r="V1510" s="4"/>
      <c r="W1510" s="4"/>
      <c r="X1510">
        <f>IF(front!E1510&gt;$X$2,O1510,P1510)</f>
        <v>163221.62235100017</v>
      </c>
      <c r="Y1510">
        <f t="shared" si="341"/>
        <v>162642.50068889727</v>
      </c>
      <c r="Z1510">
        <f>SUMPRODUCT($B$7:$B$456,Y$7:Y$456,EXP(constants!$B$32+constants!$A$32*ABS($A$7:$A$456-$A1510)))</f>
        <v>9.9376254360160157E-11</v>
      </c>
      <c r="AA1510">
        <f t="shared" si="342"/>
        <v>162642.50068889718</v>
      </c>
      <c r="AB1510">
        <f t="shared" si="348"/>
        <v>162634.98521350368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2.2406818621081657E-5</v>
      </c>
      <c r="AL1510" s="17">
        <f t="shared" si="343"/>
        <v>1.3777366900280693E-10</v>
      </c>
      <c r="AQ1510">
        <f t="shared" si="350"/>
        <v>1.3777366900280693E-10</v>
      </c>
    </row>
    <row r="1511" spans="1:43" x14ac:dyDescent="0.2">
      <c r="A1511">
        <f>front!A1511</f>
        <v>877.49</v>
      </c>
      <c r="B1511" s="1">
        <f t="shared" si="349"/>
        <v>0.44000000000005457</v>
      </c>
      <c r="C1511">
        <f>front!D1511-front!B1511</f>
        <v>46812.649999999994</v>
      </c>
      <c r="D1511" s="2">
        <f>front!E1511-front!C1511</f>
        <v>52790.7</v>
      </c>
      <c r="E1511" s="2">
        <f>IF(front!F1511-front!C1511&gt;0,front!F1511-front!C1511,0)</f>
        <v>52790.7</v>
      </c>
      <c r="F1511" s="2">
        <f>front!I1511-front!H1511</f>
        <v>3874.1999999999989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48966.486705300049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55570.557841867361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55570.557841867361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3865.5463802449835</v>
      </c>
      <c r="M1511" s="4"/>
      <c r="N1511" s="4"/>
      <c r="O1511" s="4">
        <f t="shared" si="344"/>
        <v>163221.62235100017</v>
      </c>
      <c r="P1511" s="4">
        <f t="shared" si="345"/>
        <v>18523.519280622455</v>
      </c>
      <c r="Q1511" s="4">
        <f t="shared" si="345"/>
        <v>18523.519280622455</v>
      </c>
      <c r="R1511" s="4">
        <f t="shared" si="346"/>
        <v>1288.5154600816611</v>
      </c>
      <c r="S1511" s="4"/>
      <c r="T1511" s="4"/>
      <c r="U1511" s="4">
        <f t="shared" si="347"/>
        <v>1</v>
      </c>
      <c r="V1511" s="4"/>
      <c r="W1511" s="4"/>
      <c r="X1511">
        <f>IF(front!E1511&gt;$X$2,O1511,P1511)</f>
        <v>163221.62235100017</v>
      </c>
      <c r="Y1511">
        <f t="shared" si="341"/>
        <v>162642.50068889727</v>
      </c>
      <c r="Z1511">
        <f>SUMPRODUCT($B$7:$B$456,Y$7:Y$456,EXP(constants!$B$32+constants!$A$32*ABS($A$7:$A$456-$A1511)))</f>
        <v>9.6920009637597665E-11</v>
      </c>
      <c r="AA1511">
        <f t="shared" si="342"/>
        <v>162642.50068889718</v>
      </c>
      <c r="AB1511">
        <f t="shared" si="348"/>
        <v>162634.98521350368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2.2407198685008598E-5</v>
      </c>
      <c r="AL1511" s="17">
        <f t="shared" si="343"/>
        <v>1.377760059165186E-10</v>
      </c>
      <c r="AQ1511">
        <f t="shared" si="350"/>
        <v>1.377760059165186E-10</v>
      </c>
    </row>
    <row r="1512" spans="1:43" x14ac:dyDescent="0.2">
      <c r="A1512">
        <f>front!A1512</f>
        <v>877.92</v>
      </c>
      <c r="B1512" s="1">
        <f t="shared" si="349"/>
        <v>0.42999999999994998</v>
      </c>
      <c r="C1512">
        <f>front!D1512-front!B1512</f>
        <v>45273.899999999994</v>
      </c>
      <c r="D1512" s="2">
        <f>front!E1512-front!C1512</f>
        <v>52834.9</v>
      </c>
      <c r="E1512" s="2">
        <f>IF(front!F1512-front!C1512&gt;0,front!F1512-front!C1512,0)</f>
        <v>52834.9</v>
      </c>
      <c r="F1512" s="2">
        <f>front!I1512-front!H1512</f>
        <v>4723.6000000000004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47272.431354860018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55619.491177196069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55619.491177196069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4713.422092835026</v>
      </c>
      <c r="M1512" s="4"/>
      <c r="N1512" s="4"/>
      <c r="O1512" s="4">
        <f t="shared" si="344"/>
        <v>157574.77118286671</v>
      </c>
      <c r="P1512" s="4">
        <f t="shared" si="345"/>
        <v>18539.83039239869</v>
      </c>
      <c r="Q1512" s="4">
        <f t="shared" si="345"/>
        <v>18539.83039239869</v>
      </c>
      <c r="R1512" s="4">
        <f t="shared" si="346"/>
        <v>1571.1406976116753</v>
      </c>
      <c r="S1512" s="4"/>
      <c r="T1512" s="4"/>
      <c r="U1512" s="4">
        <f t="shared" si="347"/>
        <v>1</v>
      </c>
      <c r="V1512" s="4"/>
      <c r="W1512" s="4"/>
      <c r="X1512">
        <f>IF(front!E1512&gt;$X$2,O1512,P1512)</f>
        <v>157574.77118286671</v>
      </c>
      <c r="Y1512">
        <f t="shared" si="341"/>
        <v>156995.64952076381</v>
      </c>
      <c r="Z1512">
        <f>SUMPRODUCT($B$7:$B$456,Y$7:Y$456,EXP(constants!$B$32+constants!$A$32*ABS($A$7:$A$456-$A1512)))</f>
        <v>9.4578255787923065E-11</v>
      </c>
      <c r="AA1512">
        <f t="shared" si="342"/>
        <v>156995.64952076372</v>
      </c>
      <c r="AB1512">
        <f t="shared" si="348"/>
        <v>156988.13404537021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2.2407523991626484E-5</v>
      </c>
      <c r="AL1512" s="17">
        <f t="shared" si="343"/>
        <v>1.4273387047934856E-10</v>
      </c>
      <c r="AQ1512">
        <f t="shared" si="350"/>
        <v>1.4273387047934856E-10</v>
      </c>
    </row>
    <row r="1513" spans="1:43" x14ac:dyDescent="0.2">
      <c r="A1513">
        <f>front!A1513</f>
        <v>878.36</v>
      </c>
      <c r="B1513" s="1">
        <f t="shared" si="349"/>
        <v>0.44000000000005457</v>
      </c>
      <c r="C1513">
        <f>front!D1513-front!B1513</f>
        <v>45273.899999999994</v>
      </c>
      <c r="D1513" s="2">
        <f>front!E1513-front!C1513</f>
        <v>52834.9</v>
      </c>
      <c r="E1513" s="2">
        <f>IF(front!F1513-front!C1513&gt;0,front!F1513-front!C1513,0)</f>
        <v>52834.9</v>
      </c>
      <c r="F1513" s="2">
        <f>front!I1513-front!H1513</f>
        <v>4723.6000000000004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47272.431354860018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55619.491177196069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55619.491177196069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4713.422092835026</v>
      </c>
      <c r="M1513" s="4"/>
      <c r="N1513" s="4"/>
      <c r="O1513" s="4">
        <f t="shared" si="344"/>
        <v>157574.77118286671</v>
      </c>
      <c r="P1513" s="4">
        <f t="shared" si="345"/>
        <v>18539.83039239869</v>
      </c>
      <c r="Q1513" s="4">
        <f t="shared" si="345"/>
        <v>18539.83039239869</v>
      </c>
      <c r="R1513" s="4">
        <f t="shared" si="346"/>
        <v>1571.1406976116753</v>
      </c>
      <c r="S1513" s="4"/>
      <c r="T1513" s="4"/>
      <c r="U1513" s="4">
        <f t="shared" si="347"/>
        <v>1</v>
      </c>
      <c r="V1513" s="4"/>
      <c r="W1513" s="4"/>
      <c r="X1513">
        <f>IF(front!E1513&gt;$X$2,O1513,P1513)</f>
        <v>157574.77118286671</v>
      </c>
      <c r="Y1513">
        <f t="shared" si="341"/>
        <v>156995.64952076381</v>
      </c>
      <c r="Z1513">
        <f>SUMPRODUCT($B$7:$B$456,Y$7:Y$456,EXP(constants!$B$32+constants!$A$32*ABS($A$7:$A$456-$A1513)))</f>
        <v>9.2240601353833332E-11</v>
      </c>
      <c r="AA1513">
        <f t="shared" si="342"/>
        <v>156995.64952076372</v>
      </c>
      <c r="AB1513">
        <f t="shared" si="348"/>
        <v>156988.13404537021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2.240780968977873E-5</v>
      </c>
      <c r="AL1513" s="17">
        <f t="shared" si="343"/>
        <v>1.4273569035034699E-10</v>
      </c>
      <c r="AQ1513">
        <f t="shared" si="350"/>
        <v>1.4273569035034699E-10</v>
      </c>
    </row>
    <row r="1514" spans="1:43" x14ac:dyDescent="0.2">
      <c r="A1514">
        <f>front!A1514</f>
        <v>878.79</v>
      </c>
      <c r="B1514" s="1">
        <f t="shared" si="349"/>
        <v>0.42999999999994998</v>
      </c>
      <c r="C1514">
        <f>front!D1514-front!B1514</f>
        <v>43730.9</v>
      </c>
      <c r="D1514" s="2">
        <f>front!E1514-front!C1514</f>
        <v>52864.9</v>
      </c>
      <c r="E1514" s="2">
        <f>IF(front!F1514-front!C1514&gt;0,front!F1514-front!C1514,0)</f>
        <v>52864.9</v>
      </c>
      <c r="F1514" s="2">
        <f>front!I1514-front!H1514</f>
        <v>5258.7999999999993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45577.48248447317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55652.704966086312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55652.704966086312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5247.8792639801268</v>
      </c>
      <c r="M1514" s="4"/>
      <c r="N1514" s="4"/>
      <c r="O1514" s="4">
        <f t="shared" si="344"/>
        <v>151924.94161491055</v>
      </c>
      <c r="P1514" s="4">
        <f t="shared" si="345"/>
        <v>18550.901655362104</v>
      </c>
      <c r="Q1514" s="4">
        <f t="shared" si="345"/>
        <v>18550.901655362104</v>
      </c>
      <c r="R1514" s="4">
        <f t="shared" si="346"/>
        <v>1749.2930879933756</v>
      </c>
      <c r="S1514" s="4"/>
      <c r="T1514" s="4"/>
      <c r="U1514" s="4">
        <f t="shared" si="347"/>
        <v>1</v>
      </c>
      <c r="V1514" s="4"/>
      <c r="W1514" s="4"/>
      <c r="X1514">
        <f>IF(front!E1514&gt;$X$2,O1514,P1514)</f>
        <v>151924.94161491055</v>
      </c>
      <c r="Y1514">
        <f t="shared" si="341"/>
        <v>151345.81995280765</v>
      </c>
      <c r="Z1514">
        <f>SUMPRODUCT($B$7:$B$456,Y$7:Y$456,EXP(constants!$B$32+constants!$A$32*ABS($A$7:$A$456-$A1514)))</f>
        <v>9.0011910043088315E-11</v>
      </c>
      <c r="AA1514">
        <f t="shared" si="342"/>
        <v>151345.81995280756</v>
      </c>
      <c r="AB1514">
        <f t="shared" si="348"/>
        <v>151338.30447741406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2.24080428122561E-5</v>
      </c>
      <c r="AL1514" s="17">
        <f t="shared" si="343"/>
        <v>1.4806590366948579E-10</v>
      </c>
      <c r="AQ1514">
        <f t="shared" si="350"/>
        <v>1.4806590366948579E-10</v>
      </c>
    </row>
    <row r="1515" spans="1:43" x14ac:dyDescent="0.2">
      <c r="A1515">
        <f>front!A1515</f>
        <v>879.23</v>
      </c>
      <c r="B1515" s="1">
        <f t="shared" si="349"/>
        <v>0.44000000000005457</v>
      </c>
      <c r="C1515">
        <f>front!D1515-front!B1515</f>
        <v>43730.9</v>
      </c>
      <c r="D1515" s="2">
        <f>front!E1515-front!C1515</f>
        <v>52864.9</v>
      </c>
      <c r="E1515" s="2">
        <f>IF(front!F1515-front!C1515&gt;0,front!F1515-front!C1515,0)</f>
        <v>52864.9</v>
      </c>
      <c r="F1515" s="2">
        <f>front!I1515-front!H1515</f>
        <v>5258.7999999999993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45577.48248447317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55652.704966086312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55652.704966086312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5247.8792639801268</v>
      </c>
      <c r="M1515" s="4"/>
      <c r="N1515" s="4"/>
      <c r="O1515" s="4">
        <f t="shared" si="344"/>
        <v>151924.94161491055</v>
      </c>
      <c r="P1515" s="4">
        <f t="shared" si="345"/>
        <v>18550.901655362104</v>
      </c>
      <c r="Q1515" s="4">
        <f t="shared" si="345"/>
        <v>18550.901655362104</v>
      </c>
      <c r="R1515" s="4">
        <f t="shared" si="346"/>
        <v>1749.2930879933756</v>
      </c>
      <c r="S1515" s="4"/>
      <c r="T1515" s="4"/>
      <c r="U1515" s="4">
        <f t="shared" si="347"/>
        <v>1</v>
      </c>
      <c r="V1515" s="4"/>
      <c r="W1515" s="4"/>
      <c r="X1515">
        <f>IF(front!E1515&gt;$X$2,O1515,P1515)</f>
        <v>151924.94161491055</v>
      </c>
      <c r="Y1515">
        <f t="shared" si="341"/>
        <v>151345.81995280765</v>
      </c>
      <c r="Z1515">
        <f>SUMPRODUCT($B$7:$B$456,Y$7:Y$456,EXP(constants!$B$32+constants!$A$32*ABS($A$7:$A$456-$A1515)))</f>
        <v>8.7787120223481732E-11</v>
      </c>
      <c r="AA1515">
        <f t="shared" si="342"/>
        <v>151345.81995280756</v>
      </c>
      <c r="AB1515">
        <f t="shared" si="348"/>
        <v>151338.30447741406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2.2408234222953905E-5</v>
      </c>
      <c r="AL1515" s="17">
        <f t="shared" si="343"/>
        <v>1.4806716845633844E-10</v>
      </c>
      <c r="AQ1515">
        <f t="shared" si="350"/>
        <v>1.4806716845633844E-10</v>
      </c>
    </row>
    <row r="1516" spans="1:43" x14ac:dyDescent="0.2">
      <c r="A1516">
        <f>front!A1516</f>
        <v>879.67</v>
      </c>
      <c r="B1516" s="1">
        <f t="shared" si="349"/>
        <v>0.43999999999994088</v>
      </c>
      <c r="C1516">
        <f>front!D1516-front!B1516</f>
        <v>43207.6</v>
      </c>
      <c r="D1516" s="2">
        <f>front!E1516-front!C1516</f>
        <v>53150.3</v>
      </c>
      <c r="E1516" s="2">
        <f>IF(front!F1516-front!C1516&gt;0,front!F1516-front!C1516,0)</f>
        <v>53150.3</v>
      </c>
      <c r="F1516" s="2">
        <f>front!I1516-front!H1516</f>
        <v>5104.7999999999993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45003.643487062269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55968.726045797157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55968.726045797157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5094.0718380926919</v>
      </c>
      <c r="M1516" s="4"/>
      <c r="N1516" s="4"/>
      <c r="O1516" s="4">
        <f t="shared" si="344"/>
        <v>150012.14495687422</v>
      </c>
      <c r="P1516" s="4">
        <f t="shared" si="345"/>
        <v>18656.242015265718</v>
      </c>
      <c r="Q1516" s="4">
        <f t="shared" si="345"/>
        <v>18656.242015265718</v>
      </c>
      <c r="R1516" s="4">
        <f t="shared" si="346"/>
        <v>1698.0239460308974</v>
      </c>
      <c r="S1516" s="4"/>
      <c r="T1516" s="4"/>
      <c r="U1516" s="4">
        <f t="shared" si="347"/>
        <v>1</v>
      </c>
      <c r="V1516" s="4"/>
      <c r="W1516" s="4"/>
      <c r="X1516">
        <f>IF(front!E1516&gt;$X$2,O1516,P1516)</f>
        <v>150012.14495687422</v>
      </c>
      <c r="Y1516">
        <f t="shared" si="341"/>
        <v>149433.02329477132</v>
      </c>
      <c r="Z1516">
        <f>SUMPRODUCT($B$7:$B$456,Y$7:Y$456,EXP(constants!$B$32+constants!$A$32*ABS($A$7:$A$456-$A1516)))</f>
        <v>8.5617319679617777E-11</v>
      </c>
      <c r="AA1516">
        <f t="shared" si="342"/>
        <v>149433.02329477124</v>
      </c>
      <c r="AB1516">
        <f t="shared" si="348"/>
        <v>149425.50781937773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2.2408377981318919E-5</v>
      </c>
      <c r="AL1516" s="17">
        <f t="shared" si="343"/>
        <v>1.4996353907932287E-10</v>
      </c>
      <c r="AQ1516">
        <f t="shared" si="350"/>
        <v>1.4996353907932287E-10</v>
      </c>
    </row>
    <row r="1517" spans="1:43" x14ac:dyDescent="0.2">
      <c r="A1517">
        <f>front!A1517</f>
        <v>880.1</v>
      </c>
      <c r="B1517" s="1">
        <f t="shared" si="349"/>
        <v>0.43000000000006366</v>
      </c>
      <c r="C1517">
        <f>front!D1517-front!B1517</f>
        <v>43207.6</v>
      </c>
      <c r="D1517" s="2">
        <f>front!E1517-front!C1517</f>
        <v>53150.3</v>
      </c>
      <c r="E1517" s="2">
        <f>IF(front!F1517-front!C1517&gt;0,front!F1517-front!C1517,0)</f>
        <v>53150.3</v>
      </c>
      <c r="F1517" s="2">
        <f>front!I1517-front!H1517</f>
        <v>5104.7999999999993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45003.643487062269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55968.726045797157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55968.726045797157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5094.0718380926919</v>
      </c>
      <c r="M1517" s="4"/>
      <c r="N1517" s="4"/>
      <c r="O1517" s="4">
        <f t="shared" si="344"/>
        <v>150012.14495687422</v>
      </c>
      <c r="P1517" s="4">
        <f t="shared" si="345"/>
        <v>18656.242015265718</v>
      </c>
      <c r="Q1517" s="4">
        <f t="shared" si="345"/>
        <v>18656.242015265718</v>
      </c>
      <c r="R1517" s="4">
        <f t="shared" si="346"/>
        <v>1698.0239460308974</v>
      </c>
      <c r="S1517" s="4"/>
      <c r="T1517" s="4"/>
      <c r="U1517" s="4">
        <f t="shared" si="347"/>
        <v>1</v>
      </c>
      <c r="V1517" s="4"/>
      <c r="W1517" s="4"/>
      <c r="X1517">
        <f>IF(front!E1517&gt;$X$2,O1517,P1517)</f>
        <v>150012.14495687422</v>
      </c>
      <c r="Y1517">
        <f t="shared" si="341"/>
        <v>149433.02329477132</v>
      </c>
      <c r="Z1517">
        <f>SUMPRODUCT($B$7:$B$456,Y$7:Y$456,EXP(constants!$B$32+constants!$A$32*ABS($A$7:$A$456-$A1517)))</f>
        <v>8.3548658226649452E-11</v>
      </c>
      <c r="AA1517">
        <f t="shared" si="342"/>
        <v>149433.02329477124</v>
      </c>
      <c r="AB1517">
        <f t="shared" si="348"/>
        <v>149425.50781937773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2.2408472455594517E-5</v>
      </c>
      <c r="AL1517" s="17">
        <f t="shared" si="343"/>
        <v>1.4996417132931136E-10</v>
      </c>
      <c r="AQ1517">
        <f t="shared" si="350"/>
        <v>1.4996417132931136E-10</v>
      </c>
    </row>
    <row r="1518" spans="1:43" x14ac:dyDescent="0.2">
      <c r="A1518">
        <f>front!A1518</f>
        <v>880.54</v>
      </c>
      <c r="B1518" s="1">
        <f t="shared" si="349"/>
        <v>0.43999999999994088</v>
      </c>
      <c r="C1518">
        <f>front!D1518-front!B1518</f>
        <v>43807.15</v>
      </c>
      <c r="D1518" s="2">
        <f>front!E1518-front!C1518</f>
        <v>52993.4</v>
      </c>
      <c r="E1518" s="2">
        <f>IF(front!F1518-front!C1518&gt;0,front!F1518-front!C1518,0)</f>
        <v>52993.4</v>
      </c>
      <c r="F1518" s="2">
        <f>front!I1518-front!H1518</f>
        <v>5320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45661.140640701567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55794.981175894995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55794.981175894995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5309.0079304312994</v>
      </c>
      <c r="M1518" s="4"/>
      <c r="N1518" s="4"/>
      <c r="O1518" s="4">
        <f t="shared" si="344"/>
        <v>152203.8021356719</v>
      </c>
      <c r="P1518" s="4">
        <f t="shared" si="345"/>
        <v>18598.327058631665</v>
      </c>
      <c r="Q1518" s="4">
        <f t="shared" si="345"/>
        <v>18598.327058631665</v>
      </c>
      <c r="R1518" s="4">
        <f t="shared" si="346"/>
        <v>1769.6693101437666</v>
      </c>
      <c r="S1518" s="4"/>
      <c r="T1518" s="4"/>
      <c r="U1518" s="4">
        <f t="shared" si="347"/>
        <v>1</v>
      </c>
      <c r="V1518" s="4"/>
      <c r="W1518" s="4"/>
      <c r="X1518">
        <f>IF(front!E1518&gt;$X$2,O1518,P1518)</f>
        <v>152203.8021356719</v>
      </c>
      <c r="Y1518">
        <f t="shared" si="341"/>
        <v>151624.68047356899</v>
      </c>
      <c r="Z1518">
        <f>SUMPRODUCT($B$7:$B$456,Y$7:Y$456,EXP(constants!$B$32+constants!$A$32*ABS($A$7:$A$456-$A1518)))</f>
        <v>8.1483618120563442E-11</v>
      </c>
      <c r="AA1518">
        <f t="shared" si="342"/>
        <v>151624.68047356891</v>
      </c>
      <c r="AB1518">
        <f t="shared" si="348"/>
        <v>151617.1649981754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2.2408522065095198E-5</v>
      </c>
      <c r="AL1518" s="17">
        <f t="shared" si="343"/>
        <v>1.4779673571501529E-10</v>
      </c>
      <c r="AQ1518">
        <f t="shared" si="350"/>
        <v>1.4779673571501529E-10</v>
      </c>
    </row>
    <row r="1519" spans="1:43" x14ac:dyDescent="0.2">
      <c r="A1519">
        <f>front!A1519</f>
        <v>880.97</v>
      </c>
      <c r="B1519" s="1">
        <f t="shared" si="349"/>
        <v>0.43000000000006366</v>
      </c>
      <c r="C1519">
        <f>front!D1519-front!B1519</f>
        <v>43807.15</v>
      </c>
      <c r="D1519" s="2">
        <f>front!E1519-front!C1519</f>
        <v>52993.4</v>
      </c>
      <c r="E1519" s="2">
        <f>IF(front!F1519-front!C1519&gt;0,front!F1519-front!C1519,0)</f>
        <v>52993.4</v>
      </c>
      <c r="F1519" s="2">
        <f>front!I1519-front!H1519</f>
        <v>5320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45661.140640701567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55794.981175894995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55794.981175894995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5309.0079304312994</v>
      </c>
      <c r="M1519" s="4"/>
      <c r="N1519" s="4"/>
      <c r="O1519" s="4">
        <f t="shared" si="344"/>
        <v>152203.8021356719</v>
      </c>
      <c r="P1519" s="4">
        <f t="shared" si="345"/>
        <v>18598.327058631665</v>
      </c>
      <c r="Q1519" s="4">
        <f t="shared" si="345"/>
        <v>18598.327058631665</v>
      </c>
      <c r="R1519" s="4">
        <f t="shared" si="346"/>
        <v>1769.6693101437666</v>
      </c>
      <c r="S1519" s="4"/>
      <c r="T1519" s="4"/>
      <c r="U1519" s="4">
        <f t="shared" si="347"/>
        <v>1</v>
      </c>
      <c r="V1519" s="4"/>
      <c r="W1519" s="4"/>
      <c r="X1519">
        <f>IF(front!E1519&gt;$X$2,O1519,P1519)</f>
        <v>152203.8021356719</v>
      </c>
      <c r="Y1519">
        <f t="shared" si="341"/>
        <v>151624.68047356899</v>
      </c>
      <c r="Z1519">
        <f>SUMPRODUCT($B$7:$B$456,Y$7:Y$456,EXP(constants!$B$32+constants!$A$32*ABS($A$7:$A$456-$A1519)))</f>
        <v>7.9514833995048152E-11</v>
      </c>
      <c r="AA1519">
        <f t="shared" si="342"/>
        <v>151624.68047356891</v>
      </c>
      <c r="AB1519">
        <f t="shared" si="348"/>
        <v>151617.1649981754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2.2408524580692768E-5</v>
      </c>
      <c r="AL1519" s="17">
        <f t="shared" si="343"/>
        <v>1.4779675230678819E-10</v>
      </c>
      <c r="AQ1519">
        <f t="shared" si="350"/>
        <v>1.4779675230678819E-10</v>
      </c>
    </row>
    <row r="1520" spans="1:43" x14ac:dyDescent="0.2">
      <c r="A1520">
        <f>front!A1520</f>
        <v>881.41</v>
      </c>
      <c r="B1520" s="1">
        <f t="shared" si="349"/>
        <v>0.43999999999994088</v>
      </c>
      <c r="C1520">
        <f>front!D1520-front!B1520</f>
        <v>45877.95</v>
      </c>
      <c r="D1520" s="2">
        <f>front!E1520-front!C1520</f>
        <v>52279.1</v>
      </c>
      <c r="E1520" s="2">
        <f>IF(front!F1520-front!C1520&gt;0,front!F1520-front!C1520,0)</f>
        <v>52279.1</v>
      </c>
      <c r="F1520" s="2">
        <f>front!I1520-front!H1520</f>
        <v>4060.3000000000011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47937.041953697051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55004.30479872186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55004.30479872186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4051.2839062584599</v>
      </c>
      <c r="M1520" s="4"/>
      <c r="N1520" s="4"/>
      <c r="O1520" s="4">
        <f t="shared" si="344"/>
        <v>159790.13984565681</v>
      </c>
      <c r="P1520" s="4">
        <f t="shared" si="345"/>
        <v>18334.768266240619</v>
      </c>
      <c r="Q1520" s="4">
        <f t="shared" si="345"/>
        <v>18334.768266240619</v>
      </c>
      <c r="R1520" s="4">
        <f t="shared" si="346"/>
        <v>1350.4279687528199</v>
      </c>
      <c r="S1520" s="4"/>
      <c r="T1520" s="4"/>
      <c r="U1520" s="4">
        <f t="shared" si="347"/>
        <v>1</v>
      </c>
      <c r="V1520" s="4"/>
      <c r="W1520" s="4"/>
      <c r="X1520">
        <f>IF(front!E1520&gt;$X$2,O1520,P1520)</f>
        <v>159790.13984565681</v>
      </c>
      <c r="Y1520">
        <f t="shared" si="341"/>
        <v>159211.01818355391</v>
      </c>
      <c r="Z1520">
        <f>SUMPRODUCT($B$7:$B$456,Y$7:Y$456,EXP(constants!$B$32+constants!$A$32*ABS($A$7:$A$456-$A1520)))</f>
        <v>7.7549496373669406E-11</v>
      </c>
      <c r="AA1520">
        <f t="shared" si="342"/>
        <v>159211.01818355382</v>
      </c>
      <c r="AB1520">
        <f t="shared" si="348"/>
        <v>159203.50270816032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2.2408480147435296E-5</v>
      </c>
      <c r="AL1520" s="17">
        <f t="shared" si="343"/>
        <v>1.4075368799210912E-10</v>
      </c>
      <c r="AQ1520">
        <f t="shared" si="350"/>
        <v>1.4075368799210912E-10</v>
      </c>
    </row>
    <row r="1521" spans="1:43" x14ac:dyDescent="0.2">
      <c r="A1521">
        <f>front!A1521</f>
        <v>881.84</v>
      </c>
      <c r="B1521" s="1">
        <f t="shared" si="349"/>
        <v>0.43000000000006366</v>
      </c>
      <c r="C1521">
        <f>front!D1521-front!B1521</f>
        <v>45877.95</v>
      </c>
      <c r="D1521" s="2">
        <f>front!E1521-front!C1521</f>
        <v>52279.1</v>
      </c>
      <c r="E1521" s="2">
        <f>IF(front!F1521-front!C1521&gt;0,front!F1521-front!C1521,0)</f>
        <v>52279.1</v>
      </c>
      <c r="F1521" s="2">
        <f>front!I1521-front!H1521</f>
        <v>4060.3000000000011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47937.041953697051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55004.30479872186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55004.30479872186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4051.2839062584599</v>
      </c>
      <c r="M1521" s="4"/>
      <c r="N1521" s="4"/>
      <c r="O1521" s="4">
        <f t="shared" si="344"/>
        <v>159790.13984565681</v>
      </c>
      <c r="P1521" s="4">
        <f t="shared" si="345"/>
        <v>18334.768266240619</v>
      </c>
      <c r="Q1521" s="4">
        <f t="shared" si="345"/>
        <v>18334.768266240619</v>
      </c>
      <c r="R1521" s="4">
        <f t="shared" si="346"/>
        <v>1350.4279687528199</v>
      </c>
      <c r="S1521" s="4"/>
      <c r="T1521" s="4"/>
      <c r="U1521" s="4">
        <f t="shared" si="347"/>
        <v>1</v>
      </c>
      <c r="V1521" s="4"/>
      <c r="W1521" s="4"/>
      <c r="X1521">
        <f>IF(front!E1521&gt;$X$2,O1521,P1521)</f>
        <v>159790.13984565681</v>
      </c>
      <c r="Y1521">
        <f t="shared" si="341"/>
        <v>159211.01818355391</v>
      </c>
      <c r="Z1521">
        <f>SUMPRODUCT($B$7:$B$456,Y$7:Y$456,EXP(constants!$B$32+constants!$A$32*ABS($A$7:$A$456-$A1521)))</f>
        <v>7.5675767384656158E-11</v>
      </c>
      <c r="AA1521">
        <f t="shared" si="342"/>
        <v>159211.01818355382</v>
      </c>
      <c r="AB1521">
        <f t="shared" si="348"/>
        <v>159203.50270816032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2.2408390813650948E-5</v>
      </c>
      <c r="AL1521" s="17">
        <f t="shared" si="343"/>
        <v>1.4075312686259357E-10</v>
      </c>
      <c r="AQ1521">
        <f t="shared" si="350"/>
        <v>1.4075312686259357E-10</v>
      </c>
    </row>
    <row r="1522" spans="1:43" x14ac:dyDescent="0.2">
      <c r="A1522">
        <f>front!A1522</f>
        <v>882.28</v>
      </c>
      <c r="B1522" s="1">
        <f t="shared" si="349"/>
        <v>0.43999999999994088</v>
      </c>
      <c r="C1522">
        <f>front!D1522-front!B1522</f>
        <v>47798.55</v>
      </c>
      <c r="D1522" s="2">
        <f>front!E1522-front!C1522</f>
        <v>52891.199999999997</v>
      </c>
      <c r="E1522" s="2">
        <f>IF(front!F1522-front!C1522&gt;0,front!F1522-front!C1522,0)</f>
        <v>52891.199999999997</v>
      </c>
      <c r="F1522" s="2">
        <f>front!I1522-front!H1522</f>
        <v>3144.6000000000004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50053.505735646453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55681.823140215187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55681.823140215187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3137.4721572063904</v>
      </c>
      <c r="M1522" s="4"/>
      <c r="N1522" s="4"/>
      <c r="O1522" s="4">
        <f t="shared" si="344"/>
        <v>166845.01911882151</v>
      </c>
      <c r="P1522" s="4">
        <f t="shared" si="345"/>
        <v>18560.607713405061</v>
      </c>
      <c r="Q1522" s="4">
        <f t="shared" si="345"/>
        <v>18560.607713405061</v>
      </c>
      <c r="R1522" s="4">
        <f t="shared" si="346"/>
        <v>1045.8240524021301</v>
      </c>
      <c r="S1522" s="4"/>
      <c r="T1522" s="4"/>
      <c r="U1522" s="4">
        <f t="shared" si="347"/>
        <v>1</v>
      </c>
      <c r="V1522" s="4"/>
      <c r="W1522" s="4"/>
      <c r="X1522">
        <f>IF(front!E1522&gt;$X$2,O1522,P1522)</f>
        <v>166845.01911882151</v>
      </c>
      <c r="Y1522">
        <f t="shared" si="341"/>
        <v>166265.89745671861</v>
      </c>
      <c r="Z1522">
        <f>SUMPRODUCT($B$7:$B$456,Y$7:Y$456,EXP(constants!$B$32+constants!$A$32*ABS($A$7:$A$456-$A1522)))</f>
        <v>7.3805318498640345E-11</v>
      </c>
      <c r="AA1522">
        <f t="shared" si="342"/>
        <v>166265.89745671852</v>
      </c>
      <c r="AB1522">
        <f t="shared" si="348"/>
        <v>166258.38198132502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2.2408252455261594E-5</v>
      </c>
      <c r="AL1522" s="17">
        <f t="shared" si="343"/>
        <v>1.347796856207743E-10</v>
      </c>
      <c r="AQ1522">
        <f t="shared" si="350"/>
        <v>1.347796856207743E-10</v>
      </c>
    </row>
    <row r="1523" spans="1:43" x14ac:dyDescent="0.2">
      <c r="A1523">
        <f>front!A1523</f>
        <v>882.72</v>
      </c>
      <c r="B1523" s="1">
        <f t="shared" si="349"/>
        <v>0.44000000000005457</v>
      </c>
      <c r="C1523">
        <f>front!D1523-front!B1523</f>
        <v>47798.55</v>
      </c>
      <c r="D1523" s="2">
        <f>front!E1523-front!C1523</f>
        <v>52891.199999999997</v>
      </c>
      <c r="E1523" s="2">
        <f>IF(front!F1523-front!C1523&gt;0,front!F1523-front!C1523,0)</f>
        <v>52891.199999999997</v>
      </c>
      <c r="F1523" s="2">
        <f>front!I1523-front!H1523</f>
        <v>3144.6000000000004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50053.505735646453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55681.823140215187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55681.823140215187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3137.4721572063904</v>
      </c>
      <c r="M1523" s="4"/>
      <c r="N1523" s="4"/>
      <c r="O1523" s="4">
        <f t="shared" si="344"/>
        <v>166845.01911882151</v>
      </c>
      <c r="P1523" s="4">
        <f t="shared" si="345"/>
        <v>18560.607713405061</v>
      </c>
      <c r="Q1523" s="4">
        <f t="shared" si="345"/>
        <v>18560.607713405061</v>
      </c>
      <c r="R1523" s="4">
        <f t="shared" si="346"/>
        <v>1045.8240524021301</v>
      </c>
      <c r="S1523" s="4"/>
      <c r="T1523" s="4"/>
      <c r="U1523" s="4">
        <f t="shared" si="347"/>
        <v>1</v>
      </c>
      <c r="V1523" s="4"/>
      <c r="W1523" s="4"/>
      <c r="X1523">
        <f>IF(front!E1523&gt;$X$2,O1523,P1523)</f>
        <v>166845.01911882151</v>
      </c>
      <c r="Y1523">
        <f t="shared" si="341"/>
        <v>166265.89745671861</v>
      </c>
      <c r="Z1523">
        <f>SUMPRODUCT($B$7:$B$456,Y$7:Y$456,EXP(constants!$B$32+constants!$A$32*ABS($A$7:$A$456-$A1523)))</f>
        <v>7.1981100779563025E-11</v>
      </c>
      <c r="AA1523">
        <f t="shared" si="342"/>
        <v>166265.89745671855</v>
      </c>
      <c r="AB1523">
        <f t="shared" si="348"/>
        <v>166258.38198132504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2.240806664298721E-5</v>
      </c>
      <c r="AL1523" s="17">
        <f t="shared" si="343"/>
        <v>1.3477856800930609E-10</v>
      </c>
      <c r="AQ1523">
        <f t="shared" si="350"/>
        <v>1.3477856800930609E-10</v>
      </c>
    </row>
    <row r="1524" spans="1:43" x14ac:dyDescent="0.2">
      <c r="A1524">
        <f>front!A1524</f>
        <v>883.15</v>
      </c>
      <c r="B1524" s="1">
        <f t="shared" si="349"/>
        <v>0.42999999999994998</v>
      </c>
      <c r="C1524">
        <f>front!D1524-front!B1524</f>
        <v>48806.25</v>
      </c>
      <c r="D1524" s="2">
        <f>front!E1524-front!C1524</f>
        <v>52936.6</v>
      </c>
      <c r="E1524" s="2">
        <f>IF(front!F1524-front!C1524&gt;0,front!F1524-front!C1524,0)</f>
        <v>52936.6</v>
      </c>
      <c r="F1524" s="2">
        <f>front!I1524-front!H1524</f>
        <v>3388.1999999999989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51165.608158805211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55732.089647912835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55732.089647912835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3380.5475922741084</v>
      </c>
      <c r="M1524" s="4"/>
      <c r="N1524" s="4"/>
      <c r="O1524" s="4">
        <f t="shared" si="344"/>
        <v>170552.02719601738</v>
      </c>
      <c r="P1524" s="4">
        <f t="shared" si="345"/>
        <v>18577.363215970945</v>
      </c>
      <c r="Q1524" s="4">
        <f t="shared" si="345"/>
        <v>18577.363215970945</v>
      </c>
      <c r="R1524" s="4">
        <f t="shared" si="346"/>
        <v>1126.8491974247029</v>
      </c>
      <c r="S1524" s="4"/>
      <c r="T1524" s="4"/>
      <c r="U1524" s="4">
        <f t="shared" si="347"/>
        <v>1</v>
      </c>
      <c r="V1524" s="4"/>
      <c r="W1524" s="4"/>
      <c r="X1524">
        <f>IF(front!E1524&gt;$X$2,O1524,P1524)</f>
        <v>170552.02719601738</v>
      </c>
      <c r="Y1524">
        <f t="shared" si="341"/>
        <v>169972.90553391448</v>
      </c>
      <c r="Z1524">
        <f>SUMPRODUCT($B$7:$B$456,Y$7:Y$456,EXP(constants!$B$32+constants!$A$32*ABS($A$7:$A$456-$A1524)))</f>
        <v>7.0241913789336357E-11</v>
      </c>
      <c r="AA1524">
        <f t="shared" si="342"/>
        <v>169972.90553391443</v>
      </c>
      <c r="AB1524">
        <f t="shared" si="348"/>
        <v>169965.39005852092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2.2407839238531114E-5</v>
      </c>
      <c r="AL1524" s="17">
        <f t="shared" si="343"/>
        <v>1.3183765960126265E-10</v>
      </c>
      <c r="AQ1524">
        <f t="shared" si="350"/>
        <v>1.3183765960126265E-10</v>
      </c>
    </row>
    <row r="1525" spans="1:43" x14ac:dyDescent="0.2">
      <c r="A1525">
        <f>front!A1525</f>
        <v>883.59</v>
      </c>
      <c r="B1525" s="1">
        <f t="shared" si="349"/>
        <v>0.44000000000005457</v>
      </c>
      <c r="C1525">
        <f>front!D1525-front!B1525</f>
        <v>48806.25</v>
      </c>
      <c r="D1525" s="2">
        <f>front!E1525-front!C1525</f>
        <v>52936.6</v>
      </c>
      <c r="E1525" s="2">
        <f>IF(front!F1525-front!C1525&gt;0,front!F1525-front!C1525,0)</f>
        <v>52936.6</v>
      </c>
      <c r="F1525" s="2">
        <f>front!I1525-front!H1525</f>
        <v>3388.1999999999989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51165.608158805211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55732.089647912835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55732.089647912835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3380.5475922741084</v>
      </c>
      <c r="M1525" s="4"/>
      <c r="N1525" s="4"/>
      <c r="O1525" s="4">
        <f t="shared" si="344"/>
        <v>170552.02719601738</v>
      </c>
      <c r="P1525" s="4">
        <f t="shared" si="345"/>
        <v>18577.363215970945</v>
      </c>
      <c r="Q1525" s="4">
        <f t="shared" si="345"/>
        <v>18577.363215970945</v>
      </c>
      <c r="R1525" s="4">
        <f t="shared" si="346"/>
        <v>1126.8491974247029</v>
      </c>
      <c r="S1525" s="4"/>
      <c r="T1525" s="4"/>
      <c r="U1525" s="4">
        <f t="shared" si="347"/>
        <v>1</v>
      </c>
      <c r="V1525" s="4"/>
      <c r="W1525" s="4"/>
      <c r="X1525">
        <f>IF(front!E1525&gt;$X$2,O1525,P1525)</f>
        <v>170552.02719601738</v>
      </c>
      <c r="Y1525">
        <f t="shared" ref="Y1525:Y1588" si="351">X1525-$U$4</f>
        <v>169972.90553391448</v>
      </c>
      <c r="Z1525">
        <f>SUMPRODUCT($B$7:$B$456,Y$7:Y$456,EXP(constants!$B$32+constants!$A$32*ABS($A$7:$A$456-$A1525)))</f>
        <v>6.8505771376255819E-11</v>
      </c>
      <c r="AA1525">
        <f t="shared" si="342"/>
        <v>169972.90553391443</v>
      </c>
      <c r="AB1525">
        <f t="shared" si="348"/>
        <v>169965.39005852092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2.2407559700419787E-5</v>
      </c>
      <c r="AL1525" s="17">
        <f t="shared" si="343"/>
        <v>1.3183601492459508E-10</v>
      </c>
      <c r="AQ1525">
        <f t="shared" si="350"/>
        <v>1.3183601492459508E-10</v>
      </c>
    </row>
    <row r="1526" spans="1:43" x14ac:dyDescent="0.2">
      <c r="A1526">
        <f>front!A1526</f>
        <v>884.02</v>
      </c>
      <c r="B1526" s="1">
        <f t="shared" si="349"/>
        <v>0.42999999999994998</v>
      </c>
      <c r="C1526">
        <f>front!D1526-front!B1526</f>
        <v>48090.85</v>
      </c>
      <c r="D1526" s="2">
        <f>front!E1526-front!C1526</f>
        <v>52437.5</v>
      </c>
      <c r="E1526" s="2">
        <f>IF(front!F1526-front!C1526&gt;0,front!F1526-front!C1526,0)</f>
        <v>52437.5</v>
      </c>
      <c r="F1526" s="2">
        <f>front!I1526-front!H1526</f>
        <v>3419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50375.989348179966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55179.601123160312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55179.601123160312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3411.2821916368221</v>
      </c>
      <c r="M1526" s="4"/>
      <c r="N1526" s="4"/>
      <c r="O1526" s="4">
        <f t="shared" si="344"/>
        <v>167919.96449393322</v>
      </c>
      <c r="P1526" s="4">
        <f t="shared" si="345"/>
        <v>18393.200374386772</v>
      </c>
      <c r="Q1526" s="4">
        <f t="shared" si="345"/>
        <v>18393.200374386772</v>
      </c>
      <c r="R1526" s="4">
        <f t="shared" si="346"/>
        <v>1137.0940638789407</v>
      </c>
      <c r="S1526" s="4"/>
      <c r="T1526" s="4"/>
      <c r="U1526" s="4">
        <f t="shared" si="347"/>
        <v>1</v>
      </c>
      <c r="V1526" s="4"/>
      <c r="W1526" s="4"/>
      <c r="X1526">
        <f>IF(front!E1526&gt;$X$2,O1526,P1526)</f>
        <v>167919.96449393322</v>
      </c>
      <c r="Y1526">
        <f t="shared" si="351"/>
        <v>167340.84283183032</v>
      </c>
      <c r="Z1526">
        <f>SUMPRODUCT($B$7:$B$456,Y$7:Y$456,EXP(constants!$B$32+constants!$A$32*ABS($A$7:$A$456-$A1526)))</f>
        <v>6.6850554311739109E-11</v>
      </c>
      <c r="AA1526">
        <f t="shared" si="342"/>
        <v>167340.84283183026</v>
      </c>
      <c r="AB1526">
        <f t="shared" si="348"/>
        <v>167333.32735643676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2.2407240770814992E-5</v>
      </c>
      <c r="AL1526" s="17">
        <f t="shared" si="343"/>
        <v>1.3390781815439148E-10</v>
      </c>
      <c r="AQ1526">
        <f t="shared" si="350"/>
        <v>1.3390781815439148E-10</v>
      </c>
    </row>
    <row r="1527" spans="1:43" x14ac:dyDescent="0.2">
      <c r="A1527">
        <f>front!A1527</f>
        <v>884.46</v>
      </c>
      <c r="B1527" s="1">
        <f t="shared" si="349"/>
        <v>0.44000000000005457</v>
      </c>
      <c r="C1527">
        <f>front!D1527-front!B1527</f>
        <v>48090.85</v>
      </c>
      <c r="D1527" s="2">
        <f>front!E1527-front!C1527</f>
        <v>52437.5</v>
      </c>
      <c r="E1527" s="2">
        <f>IF(front!F1527-front!C1527&gt;0,front!F1527-front!C1527,0)</f>
        <v>52437.5</v>
      </c>
      <c r="F1527" s="2">
        <f>front!I1527-front!H1527</f>
        <v>3419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50375.989348179966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55179.601123160312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55179.601123160312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3411.2821916368221</v>
      </c>
      <c r="M1527" s="4"/>
      <c r="N1527" s="4"/>
      <c r="O1527" s="4">
        <f t="shared" si="344"/>
        <v>167919.96449393322</v>
      </c>
      <c r="P1527" s="4">
        <f t="shared" si="345"/>
        <v>18393.200374386772</v>
      </c>
      <c r="Q1527" s="4">
        <f t="shared" si="345"/>
        <v>18393.200374386772</v>
      </c>
      <c r="R1527" s="4">
        <f t="shared" si="346"/>
        <v>1137.0940638789407</v>
      </c>
      <c r="S1527" s="4"/>
      <c r="T1527" s="4"/>
      <c r="U1527" s="4">
        <f t="shared" si="347"/>
        <v>1</v>
      </c>
      <c r="V1527" s="4"/>
      <c r="W1527" s="4"/>
      <c r="X1527">
        <f>IF(front!E1527&gt;$X$2,O1527,P1527)</f>
        <v>167919.96449393322</v>
      </c>
      <c r="Y1527">
        <f t="shared" si="351"/>
        <v>167340.84283183032</v>
      </c>
      <c r="Z1527">
        <f>SUMPRODUCT($B$7:$B$456,Y$7:Y$456,EXP(constants!$B$32+constants!$A$32*ABS($A$7:$A$456-$A1527)))</f>
        <v>6.5198234828721657E-11</v>
      </c>
      <c r="AA1527">
        <f t="shared" si="342"/>
        <v>167340.84283183026</v>
      </c>
      <c r="AB1527">
        <f t="shared" si="348"/>
        <v>167333.32735643676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2.2406867654319118E-5</v>
      </c>
      <c r="AL1527" s="17">
        <f t="shared" si="343"/>
        <v>1.33905588374456E-10</v>
      </c>
      <c r="AQ1527">
        <f t="shared" si="350"/>
        <v>1.33905588374456E-10</v>
      </c>
    </row>
    <row r="1528" spans="1:43" x14ac:dyDescent="0.2">
      <c r="A1528">
        <f>front!A1528</f>
        <v>884.89</v>
      </c>
      <c r="B1528" s="1">
        <f t="shared" si="349"/>
        <v>0.42999999999994998</v>
      </c>
      <c r="C1528">
        <f>front!D1528-front!B1528</f>
        <v>46565.35</v>
      </c>
      <c r="D1528" s="2">
        <f>front!E1528-front!C1528</f>
        <v>52459.9</v>
      </c>
      <c r="E1528" s="2">
        <f>IF(front!F1528-front!C1528&gt;0,front!F1528-front!C1528,0)</f>
        <v>52459.9</v>
      </c>
      <c r="F1528" s="2">
        <f>front!I1528-front!H1528</f>
        <v>3776.3999999999996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48694.0053648104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55204.392261717199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55204.392261717199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3767.9419967235622</v>
      </c>
      <c r="M1528" s="4"/>
      <c r="N1528" s="4"/>
      <c r="O1528" s="4">
        <f t="shared" si="344"/>
        <v>162313.35121603467</v>
      </c>
      <c r="P1528" s="4">
        <f t="shared" si="345"/>
        <v>18401.464087239066</v>
      </c>
      <c r="Q1528" s="4">
        <f t="shared" si="345"/>
        <v>18401.464087239066</v>
      </c>
      <c r="R1528" s="4">
        <f t="shared" si="346"/>
        <v>1255.9806655745206</v>
      </c>
      <c r="S1528" s="4"/>
      <c r="T1528" s="4"/>
      <c r="U1528" s="4">
        <f t="shared" si="347"/>
        <v>1</v>
      </c>
      <c r="V1528" s="4"/>
      <c r="W1528" s="4"/>
      <c r="X1528">
        <f>IF(front!E1528&gt;$X$2,O1528,P1528)</f>
        <v>162313.35121603467</v>
      </c>
      <c r="Y1528">
        <f t="shared" si="351"/>
        <v>161734.22955393177</v>
      </c>
      <c r="Z1528">
        <f>SUMPRODUCT($B$7:$B$456,Y$7:Y$456,EXP(constants!$B$32+constants!$A$32*ABS($A$7:$A$456-$A1528)))</f>
        <v>6.362293352641017E-11</v>
      </c>
      <c r="AA1528">
        <f t="shared" si="342"/>
        <v>161734.22955393171</v>
      </c>
      <c r="AB1528">
        <f t="shared" si="348"/>
        <v>161726.71407853821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2.2406457349683402E-5</v>
      </c>
      <c r="AL1528" s="17">
        <f t="shared" si="343"/>
        <v>1.3854518393790101E-10</v>
      </c>
      <c r="AQ1528">
        <f t="shared" si="350"/>
        <v>1.3854518393790101E-10</v>
      </c>
    </row>
    <row r="1529" spans="1:43" x14ac:dyDescent="0.2">
      <c r="A1529">
        <f>front!A1529</f>
        <v>885.33</v>
      </c>
      <c r="B1529" s="1">
        <f t="shared" si="349"/>
        <v>0.44000000000005457</v>
      </c>
      <c r="C1529">
        <f>front!D1529-front!B1529</f>
        <v>46565.35</v>
      </c>
      <c r="D1529" s="2">
        <f>front!E1529-front!C1529</f>
        <v>52459.9</v>
      </c>
      <c r="E1529" s="2">
        <f>IF(front!F1529-front!C1529&gt;0,front!F1529-front!C1529,0)</f>
        <v>52459.9</v>
      </c>
      <c r="F1529" s="2">
        <f>front!I1529-front!H1529</f>
        <v>3776.3999999999996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48694.0053648104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55204.392261717199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55204.392261717199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3767.9419967235622</v>
      </c>
      <c r="M1529" s="4"/>
      <c r="N1529" s="4"/>
      <c r="O1529" s="4">
        <f t="shared" si="344"/>
        <v>162313.35121603467</v>
      </c>
      <c r="P1529" s="4">
        <f t="shared" si="345"/>
        <v>18401.464087239066</v>
      </c>
      <c r="Q1529" s="4">
        <f t="shared" si="345"/>
        <v>18401.464087239066</v>
      </c>
      <c r="R1529" s="4">
        <f t="shared" si="346"/>
        <v>1255.9806655745206</v>
      </c>
      <c r="S1529" s="4"/>
      <c r="T1529" s="4"/>
      <c r="U1529" s="4">
        <f t="shared" si="347"/>
        <v>1</v>
      </c>
      <c r="V1529" s="4"/>
      <c r="W1529" s="4"/>
      <c r="X1529">
        <f>IF(front!E1529&gt;$X$2,O1529,P1529)</f>
        <v>162313.35121603467</v>
      </c>
      <c r="Y1529">
        <f t="shared" si="351"/>
        <v>161734.22955393177</v>
      </c>
      <c r="Z1529">
        <f>SUMPRODUCT($B$7:$B$456,Y$7:Y$456,EXP(constants!$B$32+constants!$A$32*ABS($A$7:$A$456-$A1529)))</f>
        <v>6.2050389907068068E-11</v>
      </c>
      <c r="AA1529">
        <f t="shared" si="342"/>
        <v>161734.22955393171</v>
      </c>
      <c r="AB1529">
        <f t="shared" si="348"/>
        <v>161726.71407853821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2.2405990814634108E-5</v>
      </c>
      <c r="AL1529" s="17">
        <f t="shared" si="343"/>
        <v>1.3854229922555184E-10</v>
      </c>
      <c r="AQ1529">
        <f t="shared" si="350"/>
        <v>1.3854229922555184E-10</v>
      </c>
    </row>
    <row r="1530" spans="1:43" x14ac:dyDescent="0.2">
      <c r="A1530">
        <f>front!A1530</f>
        <v>885.76</v>
      </c>
      <c r="B1530" s="1">
        <f t="shared" si="349"/>
        <v>0.42999999999994998</v>
      </c>
      <c r="C1530">
        <f>front!D1530-front!B1530</f>
        <v>44590.65</v>
      </c>
      <c r="D1530" s="2">
        <f>front!E1530-front!C1530</f>
        <v>52919.5</v>
      </c>
      <c r="E1530" s="2">
        <f>IF(front!F1530-front!C1530&gt;0,front!F1530-front!C1530,0)</f>
        <v>52919.5</v>
      </c>
      <c r="F1530" s="2">
        <f>front!I1530-front!H1530</f>
        <v>4062.3000000000011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46521.383897229432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55713.156417509257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55713.156417509257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4053.280085325317</v>
      </c>
      <c r="M1530" s="4"/>
      <c r="N1530" s="4"/>
      <c r="O1530" s="4">
        <f t="shared" si="344"/>
        <v>155071.27965743144</v>
      </c>
      <c r="P1530" s="4">
        <f t="shared" si="345"/>
        <v>18571.052139169751</v>
      </c>
      <c r="Q1530" s="4">
        <f t="shared" si="345"/>
        <v>18571.052139169751</v>
      </c>
      <c r="R1530" s="4">
        <f t="shared" si="346"/>
        <v>1351.0933617751057</v>
      </c>
      <c r="S1530" s="4"/>
      <c r="T1530" s="4"/>
      <c r="U1530" s="4">
        <f t="shared" si="347"/>
        <v>1</v>
      </c>
      <c r="V1530" s="4"/>
      <c r="W1530" s="4"/>
      <c r="X1530">
        <f>IF(front!E1530&gt;$X$2,O1530,P1530)</f>
        <v>155071.27965743144</v>
      </c>
      <c r="Y1530">
        <f t="shared" si="351"/>
        <v>154492.15799532854</v>
      </c>
      <c r="Z1530">
        <f>SUMPRODUCT($B$7:$B$456,Y$7:Y$456,EXP(constants!$B$32+constants!$A$32*ABS($A$7:$A$456-$A1530)))</f>
        <v>6.0551145943081498E-11</v>
      </c>
      <c r="AA1530">
        <f t="shared" si="342"/>
        <v>154492.15799532848</v>
      </c>
      <c r="AB1530">
        <f t="shared" si="348"/>
        <v>154484.64251993498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2.2405489297261355E-5</v>
      </c>
      <c r="AL1530" s="17">
        <f t="shared" si="343"/>
        <v>1.4503376472758521E-10</v>
      </c>
      <c r="AQ1530">
        <f t="shared" si="350"/>
        <v>1.4503376472758521E-10</v>
      </c>
    </row>
    <row r="1531" spans="1:43" x14ac:dyDescent="0.2">
      <c r="A1531">
        <f>front!A1531</f>
        <v>886.2</v>
      </c>
      <c r="B1531" s="1">
        <f t="shared" si="349"/>
        <v>0.44000000000005457</v>
      </c>
      <c r="C1531">
        <f>front!D1531-front!B1531</f>
        <v>44590.65</v>
      </c>
      <c r="D1531" s="2">
        <f>front!E1531-front!C1531</f>
        <v>52919.5</v>
      </c>
      <c r="E1531" s="2">
        <f>IF(front!F1531-front!C1531&gt;0,front!F1531-front!C1531,0)</f>
        <v>52919.5</v>
      </c>
      <c r="F1531" s="2">
        <f>front!I1531-front!H1531</f>
        <v>4062.3000000000011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46521.383897229432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55713.156417509257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55713.156417509257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4053.280085325317</v>
      </c>
      <c r="M1531" s="4"/>
      <c r="N1531" s="4"/>
      <c r="O1531" s="4">
        <f t="shared" si="344"/>
        <v>155071.27965743144</v>
      </c>
      <c r="P1531" s="4">
        <f t="shared" si="345"/>
        <v>18571.052139169751</v>
      </c>
      <c r="Q1531" s="4">
        <f t="shared" si="345"/>
        <v>18571.052139169751</v>
      </c>
      <c r="R1531" s="4">
        <f t="shared" si="346"/>
        <v>1351.0933617751057</v>
      </c>
      <c r="S1531" s="4"/>
      <c r="T1531" s="4"/>
      <c r="U1531" s="4">
        <f t="shared" si="347"/>
        <v>1</v>
      </c>
      <c r="V1531" s="4"/>
      <c r="W1531" s="4"/>
      <c r="X1531">
        <f>IF(front!E1531&gt;$X$2,O1531,P1531)</f>
        <v>155071.27965743144</v>
      </c>
      <c r="Y1531">
        <f t="shared" si="351"/>
        <v>154492.15799532854</v>
      </c>
      <c r="Z1531">
        <f>SUMPRODUCT($B$7:$B$456,Y$7:Y$456,EXP(constants!$B$32+constants!$A$32*ABS($A$7:$A$456-$A1531)))</f>
        <v>5.9054526517994414E-11</v>
      </c>
      <c r="AA1531">
        <f t="shared" si="342"/>
        <v>154492.15799532848</v>
      </c>
      <c r="AB1531">
        <f t="shared" si="348"/>
        <v>154484.64251993498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2.240492951603367E-5</v>
      </c>
      <c r="AL1531" s="17">
        <f t="shared" si="343"/>
        <v>1.4503014118793392E-10</v>
      </c>
      <c r="AQ1531">
        <f t="shared" si="350"/>
        <v>1.4503014118793392E-10</v>
      </c>
    </row>
    <row r="1532" spans="1:43" x14ac:dyDescent="0.2">
      <c r="A1532">
        <f>front!A1532</f>
        <v>886.63</v>
      </c>
      <c r="B1532" s="1">
        <f t="shared" si="349"/>
        <v>0.42999999999994998</v>
      </c>
      <c r="C1532">
        <f>front!D1532-front!B1532</f>
        <v>43432.35</v>
      </c>
      <c r="D1532" s="2">
        <f>front!E1532-front!C1532</f>
        <v>51611.3</v>
      </c>
      <c r="E1532" s="2">
        <f>IF(front!F1532-front!C1532&gt;0,front!F1532-front!C1532,0)</f>
        <v>51611.3</v>
      </c>
      <c r="F1532" s="2">
        <f>front!I1532-front!H1532</f>
        <v>3389.2000000000007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45250.033771312003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54265.493506423831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54265.493506423831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3381.5454653355537</v>
      </c>
      <c r="M1532" s="4"/>
      <c r="N1532" s="4"/>
      <c r="O1532" s="4">
        <f t="shared" si="344"/>
        <v>150833.44590437337</v>
      </c>
      <c r="P1532" s="4">
        <f t="shared" si="345"/>
        <v>18088.497835474609</v>
      </c>
      <c r="Q1532" s="4">
        <f t="shared" si="345"/>
        <v>18088.497835474609</v>
      </c>
      <c r="R1532" s="4">
        <f t="shared" si="346"/>
        <v>1127.1818217785178</v>
      </c>
      <c r="S1532" s="4"/>
      <c r="T1532" s="4"/>
      <c r="U1532" s="4">
        <f t="shared" si="347"/>
        <v>1</v>
      </c>
      <c r="V1532" s="4"/>
      <c r="W1532" s="4"/>
      <c r="X1532">
        <f>IF(front!E1532&gt;$X$2,O1532,P1532)</f>
        <v>150833.44590437337</v>
      </c>
      <c r="Y1532">
        <f t="shared" si="351"/>
        <v>150254.32424227046</v>
      </c>
      <c r="Z1532">
        <f>SUMPRODUCT($B$7:$B$456,Y$7:Y$456,EXP(constants!$B$32+constants!$A$32*ABS($A$7:$A$456-$A1532)))</f>
        <v>5.7627667757545262E-11</v>
      </c>
      <c r="AA1532">
        <f t="shared" si="342"/>
        <v>150254.32424227041</v>
      </c>
      <c r="AB1532">
        <f t="shared" si="348"/>
        <v>150246.8087668769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2.240433696061334E-5</v>
      </c>
      <c r="AL1532" s="17">
        <f t="shared" si="343"/>
        <v>1.4911689069799767E-10</v>
      </c>
      <c r="AQ1532">
        <f t="shared" si="350"/>
        <v>1.4911689069799767E-10</v>
      </c>
    </row>
    <row r="1533" spans="1:43" x14ac:dyDescent="0.2">
      <c r="A1533">
        <f>front!A1533</f>
        <v>887.07</v>
      </c>
      <c r="B1533" s="1">
        <f t="shared" si="349"/>
        <v>0.44000000000005457</v>
      </c>
      <c r="C1533">
        <f>front!D1533-front!B1533</f>
        <v>43432.35</v>
      </c>
      <c r="D1533" s="2">
        <f>front!E1533-front!C1533</f>
        <v>51611.3</v>
      </c>
      <c r="E1533" s="2">
        <f>IF(front!F1533-front!C1533&gt;0,front!F1533-front!C1533,0)</f>
        <v>51611.3</v>
      </c>
      <c r="F1533" s="2">
        <f>front!I1533-front!H1533</f>
        <v>3389.2000000000007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45250.033771312003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54265.493506423831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54265.493506423831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3381.5454653355537</v>
      </c>
      <c r="M1533" s="4"/>
      <c r="N1533" s="4"/>
      <c r="O1533" s="4">
        <f t="shared" si="344"/>
        <v>150833.44590437337</v>
      </c>
      <c r="P1533" s="4">
        <f t="shared" si="345"/>
        <v>18088.497835474609</v>
      </c>
      <c r="Q1533" s="4">
        <f t="shared" si="345"/>
        <v>18088.497835474609</v>
      </c>
      <c r="R1533" s="4">
        <f t="shared" si="346"/>
        <v>1127.1818217785178</v>
      </c>
      <c r="S1533" s="4"/>
      <c r="T1533" s="4"/>
      <c r="U1533" s="4">
        <f t="shared" si="347"/>
        <v>1</v>
      </c>
      <c r="V1533" s="4"/>
      <c r="W1533" s="4"/>
      <c r="X1533">
        <f>IF(front!E1533&gt;$X$2,O1533,P1533)</f>
        <v>150833.44590437337</v>
      </c>
      <c r="Y1533">
        <f t="shared" si="351"/>
        <v>150254.32424227046</v>
      </c>
      <c r="Z1533">
        <f>SUMPRODUCT($B$7:$B$456,Y$7:Y$456,EXP(constants!$B$32+constants!$A$32*ABS($A$7:$A$456-$A1533)))</f>
        <v>5.6203306820272846E-11</v>
      </c>
      <c r="AA1533">
        <f t="shared" si="342"/>
        <v>150254.32424227041</v>
      </c>
      <c r="AB1533">
        <f t="shared" si="348"/>
        <v>150246.8087668769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2.2403684118427413E-5</v>
      </c>
      <c r="AL1533" s="17">
        <f t="shared" si="343"/>
        <v>1.4911254556620229E-10</v>
      </c>
      <c r="AQ1533">
        <f t="shared" si="350"/>
        <v>1.4911254556620229E-10</v>
      </c>
    </row>
    <row r="1534" spans="1:43" x14ac:dyDescent="0.2">
      <c r="A1534">
        <f>front!A1534</f>
        <v>887.5</v>
      </c>
      <c r="B1534" s="1">
        <f t="shared" si="349"/>
        <v>0.42999999999994998</v>
      </c>
      <c r="C1534">
        <f>front!D1534-front!B1534</f>
        <v>43364.4</v>
      </c>
      <c r="D1534" s="2">
        <f>front!E1534-front!C1534</f>
        <v>53249.8</v>
      </c>
      <c r="E1534" s="2">
        <f>IF(front!F1534-front!C1534&gt;0,front!F1534-front!C1534,0)</f>
        <v>53249.8</v>
      </c>
      <c r="F1534" s="2">
        <f>front!I1534-front!H1534</f>
        <v>2786.1000000000004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45175.530620890597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56078.922745351992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56078.922745351992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2779.7627331938093</v>
      </c>
      <c r="M1534" s="4"/>
      <c r="N1534" s="4"/>
      <c r="O1534" s="4">
        <f t="shared" si="344"/>
        <v>150585.10206963532</v>
      </c>
      <c r="P1534" s="4">
        <f t="shared" si="345"/>
        <v>18692.974248450664</v>
      </c>
      <c r="Q1534" s="4">
        <f t="shared" si="345"/>
        <v>18692.974248450664</v>
      </c>
      <c r="R1534" s="4">
        <f t="shared" si="346"/>
        <v>926.58757773126968</v>
      </c>
      <c r="S1534" s="4"/>
      <c r="T1534" s="4"/>
      <c r="U1534" s="4">
        <f t="shared" si="347"/>
        <v>1</v>
      </c>
      <c r="V1534" s="4"/>
      <c r="W1534" s="4"/>
      <c r="X1534">
        <f>IF(front!E1534&gt;$X$2,O1534,P1534)</f>
        <v>150585.10206963532</v>
      </c>
      <c r="Y1534">
        <f t="shared" si="351"/>
        <v>150005.98040753242</v>
      </c>
      <c r="Z1534">
        <f>SUMPRODUCT($B$7:$B$456,Y$7:Y$456,EXP(constants!$B$32+constants!$A$32*ABS($A$7:$A$456-$A1534)))</f>
        <v>5.4845338423417057E-11</v>
      </c>
      <c r="AA1534">
        <f t="shared" si="342"/>
        <v>150005.98040753236</v>
      </c>
      <c r="AB1534">
        <f t="shared" si="348"/>
        <v>149998.46493213886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2.2403000712355212E-5</v>
      </c>
      <c r="AL1534" s="17">
        <f t="shared" si="343"/>
        <v>1.4935486654807171E-10</v>
      </c>
      <c r="AQ1534">
        <f t="shared" si="350"/>
        <v>1.4935486654807171E-10</v>
      </c>
    </row>
    <row r="1535" spans="1:43" x14ac:dyDescent="0.2">
      <c r="A1535">
        <f>front!A1535</f>
        <v>887.94</v>
      </c>
      <c r="B1535" s="1">
        <f t="shared" si="349"/>
        <v>0.44000000000005457</v>
      </c>
      <c r="C1535">
        <f>front!D1535-front!B1535</f>
        <v>43364.4</v>
      </c>
      <c r="D1535" s="2">
        <f>front!E1535-front!C1535</f>
        <v>53249.8</v>
      </c>
      <c r="E1535" s="2">
        <f>IF(front!F1535-front!C1535&gt;0,front!F1535-front!C1535,0)</f>
        <v>53249.8</v>
      </c>
      <c r="F1535" s="2">
        <f>front!I1535-front!H1535</f>
        <v>2786.1000000000004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45175.530620890597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56078.922745351992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56078.922745351992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2779.7627331938093</v>
      </c>
      <c r="M1535" s="4"/>
      <c r="N1535" s="4"/>
      <c r="O1535" s="4">
        <f t="shared" si="344"/>
        <v>150585.10206963532</v>
      </c>
      <c r="P1535" s="4">
        <f t="shared" si="345"/>
        <v>18692.974248450664</v>
      </c>
      <c r="Q1535" s="4">
        <f t="shared" si="345"/>
        <v>18692.974248450664</v>
      </c>
      <c r="R1535" s="4">
        <f t="shared" si="346"/>
        <v>926.58757773126968</v>
      </c>
      <c r="S1535" s="4"/>
      <c r="T1535" s="4"/>
      <c r="U1535" s="4">
        <f t="shared" si="347"/>
        <v>1</v>
      </c>
      <c r="V1535" s="4"/>
      <c r="W1535" s="4"/>
      <c r="X1535">
        <f>IF(front!E1535&gt;$X$2,O1535,P1535)</f>
        <v>150585.10206963532</v>
      </c>
      <c r="Y1535">
        <f t="shared" si="351"/>
        <v>150005.98040753242</v>
      </c>
      <c r="Z1535">
        <f>SUMPRODUCT($B$7:$B$456,Y$7:Y$456,EXP(constants!$B$32+constants!$A$32*ABS($A$7:$A$456-$A1535)))</f>
        <v>5.3489747251994483E-11</v>
      </c>
      <c r="AA1535">
        <f t="shared" si="342"/>
        <v>150005.98040753236</v>
      </c>
      <c r="AB1535">
        <f t="shared" si="348"/>
        <v>149998.46493213886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2.2402255007481731E-5</v>
      </c>
      <c r="AL1535" s="17">
        <f t="shared" si="343"/>
        <v>1.4934989513137208E-10</v>
      </c>
      <c r="AQ1535">
        <f t="shared" si="350"/>
        <v>1.4934989513137208E-10</v>
      </c>
    </row>
    <row r="1536" spans="1:43" x14ac:dyDescent="0.2">
      <c r="A1536">
        <f>front!A1536</f>
        <v>888.37</v>
      </c>
      <c r="B1536" s="1">
        <f t="shared" si="349"/>
        <v>0.42999999999994998</v>
      </c>
      <c r="C1536">
        <f>front!D1536-front!B1536</f>
        <v>44357</v>
      </c>
      <c r="D1536" s="2">
        <f>front!E1536-front!C1536</f>
        <v>52977.4</v>
      </c>
      <c r="E1536" s="2">
        <f>IF(front!F1536-front!C1536&gt;0,front!F1536-front!C1536,0)</f>
        <v>52977.4</v>
      </c>
      <c r="F1536" s="2">
        <f>front!I1536-front!H1536</f>
        <v>3156.9000000000015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46264.732110014251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55777.264907739169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55777.264907739169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3149.7453880537323</v>
      </c>
      <c r="M1536" s="4"/>
      <c r="N1536" s="4"/>
      <c r="O1536" s="4">
        <f t="shared" si="344"/>
        <v>154215.77370004752</v>
      </c>
      <c r="P1536" s="4">
        <f t="shared" si="345"/>
        <v>18592.421635913055</v>
      </c>
      <c r="Q1536" s="4">
        <f t="shared" si="345"/>
        <v>18592.421635913055</v>
      </c>
      <c r="R1536" s="4">
        <f t="shared" si="346"/>
        <v>1049.9151293512441</v>
      </c>
      <c r="S1536" s="4"/>
      <c r="T1536" s="4"/>
      <c r="U1536" s="4">
        <f t="shared" si="347"/>
        <v>1</v>
      </c>
      <c r="V1536" s="4"/>
      <c r="W1536" s="4"/>
      <c r="X1536">
        <f>IF(front!E1536&gt;$X$2,O1536,P1536)</f>
        <v>154215.77370004752</v>
      </c>
      <c r="Y1536">
        <f t="shared" si="351"/>
        <v>153636.65203794462</v>
      </c>
      <c r="Z1536">
        <f>SUMPRODUCT($B$7:$B$456,Y$7:Y$456,EXP(constants!$B$32+constants!$A$32*ABS($A$7:$A$456-$A1536)))</f>
        <v>5.2197343113634941E-11</v>
      </c>
      <c r="AA1536">
        <f t="shared" si="342"/>
        <v>153636.65203794456</v>
      </c>
      <c r="AB1536">
        <f t="shared" si="348"/>
        <v>153629.13656255105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2.2401480951002688E-5</v>
      </c>
      <c r="AL1536" s="17">
        <f t="shared" si="343"/>
        <v>1.4581531506480731E-10</v>
      </c>
      <c r="AQ1536">
        <f t="shared" si="350"/>
        <v>1.4581531506480731E-10</v>
      </c>
    </row>
    <row r="1537" spans="1:43" x14ac:dyDescent="0.2">
      <c r="A1537">
        <f>front!A1537</f>
        <v>888.81</v>
      </c>
      <c r="B1537" s="1">
        <f t="shared" si="349"/>
        <v>0.43999999999994088</v>
      </c>
      <c r="C1537">
        <f>front!D1537-front!B1537</f>
        <v>44357</v>
      </c>
      <c r="D1537" s="2">
        <f>front!E1537-front!C1537</f>
        <v>52977.4</v>
      </c>
      <c r="E1537" s="2">
        <f>IF(front!F1537-front!C1537&gt;0,front!F1537-front!C1537,0)</f>
        <v>52977.4</v>
      </c>
      <c r="F1537" s="2">
        <f>front!I1537-front!H1537</f>
        <v>3156.9000000000015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46264.732110014251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55777.264907739169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55777.264907739169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3149.7453880537323</v>
      </c>
      <c r="M1537" s="4"/>
      <c r="N1537" s="4"/>
      <c r="O1537" s="4">
        <f t="shared" si="344"/>
        <v>154215.77370004752</v>
      </c>
      <c r="P1537" s="4">
        <f t="shared" si="345"/>
        <v>18592.421635913055</v>
      </c>
      <c r="Q1537" s="4">
        <f t="shared" si="345"/>
        <v>18592.421635913055</v>
      </c>
      <c r="R1537" s="4">
        <f t="shared" si="346"/>
        <v>1049.9151293512441</v>
      </c>
      <c r="S1537" s="4"/>
      <c r="T1537" s="4"/>
      <c r="U1537" s="4">
        <f t="shared" si="347"/>
        <v>1</v>
      </c>
      <c r="V1537" s="4"/>
      <c r="W1537" s="4"/>
      <c r="X1537">
        <f>IF(front!E1537&gt;$X$2,O1537,P1537)</f>
        <v>154215.77370004752</v>
      </c>
      <c r="Y1537">
        <f t="shared" si="351"/>
        <v>153636.65203794462</v>
      </c>
      <c r="Z1537">
        <f>SUMPRODUCT($B$7:$B$456,Y$7:Y$456,EXP(constants!$B$32+constants!$A$32*ABS($A$7:$A$456-$A1537)))</f>
        <v>5.0907201425561634E-11</v>
      </c>
      <c r="AA1537">
        <f t="shared" si="342"/>
        <v>153636.65203794456</v>
      </c>
      <c r="AB1537">
        <f t="shared" si="348"/>
        <v>153629.13656255105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2.2400642595057862E-5</v>
      </c>
      <c r="AL1537" s="17">
        <f t="shared" si="343"/>
        <v>1.4580985805343834E-10</v>
      </c>
      <c r="AQ1537">
        <f t="shared" si="350"/>
        <v>1.4580985805343834E-10</v>
      </c>
    </row>
    <row r="1538" spans="1:43" x14ac:dyDescent="0.2">
      <c r="A1538">
        <f>front!A1538</f>
        <v>889.24</v>
      </c>
      <c r="B1538" s="1">
        <f t="shared" si="349"/>
        <v>0.43000000000006366</v>
      </c>
      <c r="C1538">
        <f>front!D1538-front!B1538</f>
        <v>45896.950000000004</v>
      </c>
      <c r="D1538" s="2">
        <f>front!E1538-front!C1538</f>
        <v>53447</v>
      </c>
      <c r="E1538" s="2">
        <f>IF(front!F1538-front!C1538&gt;0,front!F1538-front!C1538,0)</f>
        <v>53447</v>
      </c>
      <c r="F1538" s="2">
        <f>front!I1538-front!H1538</f>
        <v>3138.5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47957.955758927048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56297.357476944941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56297.357476944941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3131.3854430725237</v>
      </c>
      <c r="M1538" s="4"/>
      <c r="N1538" s="4"/>
      <c r="O1538" s="4">
        <f t="shared" si="344"/>
        <v>159859.85252975681</v>
      </c>
      <c r="P1538" s="4">
        <f t="shared" si="345"/>
        <v>18765.785825648312</v>
      </c>
      <c r="Q1538" s="4">
        <f t="shared" si="345"/>
        <v>18765.785825648312</v>
      </c>
      <c r="R1538" s="4">
        <f t="shared" si="346"/>
        <v>1043.7951476908411</v>
      </c>
      <c r="S1538" s="4"/>
      <c r="T1538" s="4"/>
      <c r="U1538" s="4">
        <f t="shared" si="347"/>
        <v>1</v>
      </c>
      <c r="V1538" s="4"/>
      <c r="W1538" s="4"/>
      <c r="X1538">
        <f>IF(front!E1538&gt;$X$2,O1538,P1538)</f>
        <v>159859.85252975681</v>
      </c>
      <c r="Y1538">
        <f t="shared" si="351"/>
        <v>159280.73086765391</v>
      </c>
      <c r="Z1538">
        <f>SUMPRODUCT($B$7:$B$456,Y$7:Y$456,EXP(constants!$B$32+constants!$A$32*ABS($A$7:$A$456-$A1538)))</f>
        <v>4.9677196028737398E-11</v>
      </c>
      <c r="AA1538">
        <f t="shared" si="342"/>
        <v>159280.73086765385</v>
      </c>
      <c r="AB1538">
        <f t="shared" si="348"/>
        <v>159273.21539226035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2.2399778101530084E-5</v>
      </c>
      <c r="AL1538" s="17">
        <f t="shared" si="343"/>
        <v>1.4063744519983219E-10</v>
      </c>
      <c r="AQ1538">
        <f t="shared" si="350"/>
        <v>1.4063744519983219E-10</v>
      </c>
    </row>
    <row r="1539" spans="1:43" x14ac:dyDescent="0.2">
      <c r="A1539">
        <f>front!A1539</f>
        <v>889.68</v>
      </c>
      <c r="B1539" s="1">
        <f t="shared" si="349"/>
        <v>0.43999999999994088</v>
      </c>
      <c r="C1539">
        <f>front!D1539-front!B1539</f>
        <v>45896.950000000004</v>
      </c>
      <c r="D1539" s="2">
        <f>front!E1539-front!C1539</f>
        <v>53447</v>
      </c>
      <c r="E1539" s="2">
        <f>IF(front!F1539-front!C1539&gt;0,front!F1539-front!C1539,0)</f>
        <v>53447</v>
      </c>
      <c r="F1539" s="2">
        <f>front!I1539-front!H1539</f>
        <v>3138.5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47957.955758927048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56297.357476944941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56297.357476944941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3131.3854430725237</v>
      </c>
      <c r="M1539" s="4"/>
      <c r="N1539" s="4"/>
      <c r="O1539" s="4">
        <f t="shared" si="344"/>
        <v>159859.85252975681</v>
      </c>
      <c r="P1539" s="4">
        <f t="shared" si="345"/>
        <v>18765.785825648312</v>
      </c>
      <c r="Q1539" s="4">
        <f t="shared" si="345"/>
        <v>18765.785825648312</v>
      </c>
      <c r="R1539" s="4">
        <f t="shared" si="346"/>
        <v>1043.7951476908411</v>
      </c>
      <c r="S1539" s="4"/>
      <c r="T1539" s="4"/>
      <c r="U1539" s="4">
        <f t="shared" si="347"/>
        <v>1</v>
      </c>
      <c r="V1539" s="4"/>
      <c r="W1539" s="4"/>
      <c r="X1539">
        <f>IF(front!E1539&gt;$X$2,O1539,P1539)</f>
        <v>159859.85252975681</v>
      </c>
      <c r="Y1539">
        <f t="shared" si="351"/>
        <v>159280.73086765391</v>
      </c>
      <c r="Z1539">
        <f>SUMPRODUCT($B$7:$B$456,Y$7:Y$456,EXP(constants!$B$32+constants!$A$32*ABS($A$7:$A$456-$A1539)))</f>
        <v>4.8449343848527029E-11</v>
      </c>
      <c r="AA1539">
        <f t="shared" si="342"/>
        <v>159280.73086765385</v>
      </c>
      <c r="AB1539">
        <f t="shared" si="348"/>
        <v>159273.21539226035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2.2398847319686817E-5</v>
      </c>
      <c r="AL1539" s="17">
        <f t="shared" si="343"/>
        <v>1.4063160126781277E-10</v>
      </c>
      <c r="AQ1539">
        <f t="shared" si="350"/>
        <v>1.4063160126781277E-10</v>
      </c>
    </row>
    <row r="1540" spans="1:43" x14ac:dyDescent="0.2">
      <c r="A1540">
        <f>front!A1540</f>
        <v>890.11</v>
      </c>
      <c r="B1540" s="1">
        <f t="shared" si="349"/>
        <v>0.43000000000006366</v>
      </c>
      <c r="C1540">
        <f>front!D1540-front!B1540</f>
        <v>47297.4</v>
      </c>
      <c r="D1540" s="2">
        <f>front!E1540-front!C1540</f>
        <v>53080.4</v>
      </c>
      <c r="E1540" s="2">
        <f>IF(front!F1540-front!C1540&gt;0,front!F1540-front!C1540,0)</f>
        <v>53080.4</v>
      </c>
      <c r="F1540" s="2">
        <f>front!I1540-front!H1540</f>
        <v>2942.9000000000015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49500.81585848907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55891.318202023955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55891.318202023955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2936.2147175620971</v>
      </c>
      <c r="M1540" s="4"/>
      <c r="N1540" s="4"/>
      <c r="O1540" s="4">
        <f t="shared" si="344"/>
        <v>165002.71952829688</v>
      </c>
      <c r="P1540" s="4">
        <f t="shared" si="345"/>
        <v>18630.439400674652</v>
      </c>
      <c r="Q1540" s="4">
        <f t="shared" si="345"/>
        <v>18630.439400674652</v>
      </c>
      <c r="R1540" s="4">
        <f t="shared" si="346"/>
        <v>978.73823918736571</v>
      </c>
      <c r="S1540" s="4"/>
      <c r="T1540" s="4"/>
      <c r="U1540" s="4">
        <f t="shared" si="347"/>
        <v>1</v>
      </c>
      <c r="V1540" s="4"/>
      <c r="W1540" s="4"/>
      <c r="X1540">
        <f>IF(front!E1540&gt;$X$2,O1540,P1540)</f>
        <v>165002.71952829688</v>
      </c>
      <c r="Y1540">
        <f t="shared" si="351"/>
        <v>164423.59786619397</v>
      </c>
      <c r="Z1540">
        <f>SUMPRODUCT($B$7:$B$456,Y$7:Y$456,EXP(constants!$B$32+constants!$A$32*ABS($A$7:$A$456-$A1540)))</f>
        <v>4.7278724511036671E-11</v>
      </c>
      <c r="AA1540">
        <f t="shared" si="342"/>
        <v>164423.59786619392</v>
      </c>
      <c r="AB1540">
        <f t="shared" si="348"/>
        <v>164416.08239080041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2.2397892615925973E-5</v>
      </c>
      <c r="AL1540" s="17">
        <f t="shared" si="343"/>
        <v>1.3622689636095602E-10</v>
      </c>
      <c r="AQ1540">
        <f t="shared" si="350"/>
        <v>1.3622689636095602E-10</v>
      </c>
    </row>
    <row r="1541" spans="1:43" x14ac:dyDescent="0.2">
      <c r="A1541">
        <f>front!A1541</f>
        <v>890.55</v>
      </c>
      <c r="B1541" s="1">
        <f t="shared" si="349"/>
        <v>0.43999999999994088</v>
      </c>
      <c r="C1541">
        <f>front!D1541-front!B1541</f>
        <v>47297.4</v>
      </c>
      <c r="D1541" s="2">
        <f>front!E1541-front!C1541</f>
        <v>53080.4</v>
      </c>
      <c r="E1541" s="2">
        <f>IF(front!F1541-front!C1541&gt;0,front!F1541-front!C1541,0)</f>
        <v>53080.4</v>
      </c>
      <c r="F1541" s="2">
        <f>front!I1541-front!H1541</f>
        <v>2942.9000000000015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49500.81585848907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55891.318202023955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55891.318202023955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2936.2147175620971</v>
      </c>
      <c r="M1541" s="4"/>
      <c r="N1541" s="4"/>
      <c r="O1541" s="4">
        <f t="shared" si="344"/>
        <v>165002.71952829688</v>
      </c>
      <c r="P1541" s="4">
        <f t="shared" si="345"/>
        <v>18630.439400674652</v>
      </c>
      <c r="Q1541" s="4">
        <f t="shared" si="345"/>
        <v>18630.439400674652</v>
      </c>
      <c r="R1541" s="4">
        <f t="shared" si="346"/>
        <v>978.73823918736571</v>
      </c>
      <c r="S1541" s="4"/>
      <c r="T1541" s="4"/>
      <c r="U1541" s="4">
        <f t="shared" si="347"/>
        <v>1</v>
      </c>
      <c r="V1541" s="4"/>
      <c r="W1541" s="4"/>
      <c r="X1541">
        <f>IF(front!E1541&gt;$X$2,O1541,P1541)</f>
        <v>165002.71952829688</v>
      </c>
      <c r="Y1541">
        <f t="shared" si="351"/>
        <v>164423.59786619397</v>
      </c>
      <c r="Z1541">
        <f>SUMPRODUCT($B$7:$B$456,Y$7:Y$456,EXP(constants!$B$32+constants!$A$32*ABS($A$7:$A$456-$A1541)))</f>
        <v>4.6110154430413384E-11</v>
      </c>
      <c r="AA1541">
        <f t="shared" si="342"/>
        <v>164423.59786619392</v>
      </c>
      <c r="AB1541">
        <f t="shared" si="348"/>
        <v>164416.08239080041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2.2396869647148409E-5</v>
      </c>
      <c r="AL1541" s="17">
        <f t="shared" si="343"/>
        <v>1.3622067453178525E-10</v>
      </c>
      <c r="AQ1541">
        <f t="shared" si="350"/>
        <v>1.3622067453178525E-10</v>
      </c>
    </row>
    <row r="1542" spans="1:43" x14ac:dyDescent="0.2">
      <c r="A1542">
        <f>front!A1542</f>
        <v>890.98</v>
      </c>
      <c r="B1542" s="1">
        <f t="shared" si="349"/>
        <v>0.43000000000006366</v>
      </c>
      <c r="C1542">
        <f>front!D1542-front!B1542</f>
        <v>48636.399999999994</v>
      </c>
      <c r="D1542" s="2">
        <f>front!E1542-front!C1542</f>
        <v>52442.3</v>
      </c>
      <c r="E1542" s="2">
        <f>IF(front!F1542-front!C1542&gt;0,front!F1542-front!C1542,0)</f>
        <v>52442.3</v>
      </c>
      <c r="F1542" s="2">
        <f>front!I1542-front!H1542</f>
        <v>4049.2000000000007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50978.095251543644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55184.913472683234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55184.913472683234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4040.2051424678798</v>
      </c>
      <c r="M1542" s="4"/>
      <c r="N1542" s="4"/>
      <c r="O1542" s="4">
        <f t="shared" si="344"/>
        <v>169926.98417181213</v>
      </c>
      <c r="P1542" s="4">
        <f t="shared" si="345"/>
        <v>18394.971157561078</v>
      </c>
      <c r="Q1542" s="4">
        <f t="shared" si="345"/>
        <v>18394.971157561078</v>
      </c>
      <c r="R1542" s="4">
        <f t="shared" si="346"/>
        <v>1346.7350474892933</v>
      </c>
      <c r="S1542" s="4"/>
      <c r="T1542" s="4"/>
      <c r="U1542" s="4">
        <f t="shared" si="347"/>
        <v>1</v>
      </c>
      <c r="V1542" s="4"/>
      <c r="W1542" s="4"/>
      <c r="X1542">
        <f>IF(front!E1542&gt;$X$2,O1542,P1542)</f>
        <v>169926.98417181213</v>
      </c>
      <c r="Y1542">
        <f t="shared" si="351"/>
        <v>169347.86250970923</v>
      </c>
      <c r="Z1542">
        <f>SUMPRODUCT($B$7:$B$456,Y$7:Y$456,EXP(constants!$B$32+constants!$A$32*ABS($A$7:$A$456-$A1542)))</f>
        <v>4.4996053925777733E-11</v>
      </c>
      <c r="AA1542">
        <f t="shared" si="342"/>
        <v>169347.86250970917</v>
      </c>
      <c r="AB1542">
        <f t="shared" si="348"/>
        <v>169340.34703431567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2.2395824973529917E-5</v>
      </c>
      <c r="AL1542" s="17">
        <f t="shared" si="343"/>
        <v>1.3225333103274883E-10</v>
      </c>
      <c r="AQ1542">
        <f t="shared" si="350"/>
        <v>1.3225333103274883E-10</v>
      </c>
    </row>
    <row r="1543" spans="1:43" x14ac:dyDescent="0.2">
      <c r="A1543">
        <f>front!A1543</f>
        <v>891.42</v>
      </c>
      <c r="B1543" s="1">
        <f t="shared" si="349"/>
        <v>0.43999999999994088</v>
      </c>
      <c r="C1543">
        <f>front!D1543-front!B1543</f>
        <v>48636.399999999994</v>
      </c>
      <c r="D1543" s="2">
        <f>front!E1543-front!C1543</f>
        <v>52442.3</v>
      </c>
      <c r="E1543" s="2">
        <f>IF(front!F1543-front!C1543&gt;0,front!F1543-front!C1543,0)</f>
        <v>52442.3</v>
      </c>
      <c r="F1543" s="2">
        <f>front!I1543-front!H1543</f>
        <v>4049.2000000000007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50978.095251543644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55184.913472683234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55184.913472683234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4040.2051424678798</v>
      </c>
      <c r="M1543" s="4"/>
      <c r="N1543" s="4"/>
      <c r="O1543" s="4">
        <f t="shared" si="344"/>
        <v>169926.98417181213</v>
      </c>
      <c r="P1543" s="4">
        <f t="shared" si="345"/>
        <v>18394.971157561078</v>
      </c>
      <c r="Q1543" s="4">
        <f t="shared" si="345"/>
        <v>18394.971157561078</v>
      </c>
      <c r="R1543" s="4">
        <f t="shared" si="346"/>
        <v>1346.7350474892933</v>
      </c>
      <c r="S1543" s="4"/>
      <c r="T1543" s="4"/>
      <c r="U1543" s="4">
        <f t="shared" si="347"/>
        <v>1</v>
      </c>
      <c r="V1543" s="4"/>
      <c r="W1543" s="4"/>
      <c r="X1543">
        <f>IF(front!E1543&gt;$X$2,O1543,P1543)</f>
        <v>169926.98417181213</v>
      </c>
      <c r="Y1543">
        <f t="shared" si="351"/>
        <v>169347.86250970923</v>
      </c>
      <c r="Z1543">
        <f>SUMPRODUCT($B$7:$B$456,Y$7:Y$456,EXP(constants!$B$32+constants!$A$32*ABS($A$7:$A$456-$A1543)))</f>
        <v>4.3883903737557201E-11</v>
      </c>
      <c r="AA1543">
        <f t="shared" ref="AA1543:AA1606" si="352">Y1543-Z1543</f>
        <v>169347.86250970917</v>
      </c>
      <c r="AB1543">
        <f t="shared" si="348"/>
        <v>169340.34703431567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2.2394710070898594E-5</v>
      </c>
      <c r="AL1543" s="17">
        <f t="shared" ref="AL1543:AL1606" si="353">IF(AB1543=0,0,AI1543/AB1543)</f>
        <v>1.3224674723478899E-10</v>
      </c>
      <c r="AQ1543">
        <f t="shared" si="350"/>
        <v>1.3224674723478899E-10</v>
      </c>
    </row>
    <row r="1544" spans="1:43" x14ac:dyDescent="0.2">
      <c r="A1544">
        <f>front!A1544</f>
        <v>891.85</v>
      </c>
      <c r="B1544" s="1">
        <f t="shared" si="349"/>
        <v>0.43000000000006366</v>
      </c>
      <c r="C1544">
        <f>front!D1544-front!B1544</f>
        <v>48766.549999999996</v>
      </c>
      <c r="D1544" s="2">
        <f>front!E1544-front!C1544</f>
        <v>53105</v>
      </c>
      <c r="E1544" s="2">
        <f>IF(front!F1544-front!C1544&gt;0,front!F1544-front!C1544,0)</f>
        <v>53105</v>
      </c>
      <c r="F1544" s="2">
        <f>front!I1544-front!H1544</f>
        <v>4678.9000000000015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51121.77747392717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55918.559826499964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55918.559826499964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4668.7928645977918</v>
      </c>
      <c r="M1544" s="4"/>
      <c r="N1544" s="4"/>
      <c r="O1544" s="4">
        <f t="shared" ref="O1544:O1607" si="354">I1544*1000/O$4</f>
        <v>170405.92491309057</v>
      </c>
      <c r="P1544" s="4">
        <f t="shared" ref="P1544:Q1607" si="355">J1544*1000/P$4</f>
        <v>18639.519942166655</v>
      </c>
      <c r="Q1544" s="4">
        <f t="shared" si="355"/>
        <v>18639.519942166655</v>
      </c>
      <c r="R1544" s="4">
        <f t="shared" ref="R1544:R1607" si="356">L1544*1000/R$4</f>
        <v>1556.264288199264</v>
      </c>
      <c r="S1544" s="4"/>
      <c r="T1544" s="4"/>
      <c r="U1544" s="4">
        <f t="shared" ref="U1544:U1607" si="357">Q1544/P1544</f>
        <v>1</v>
      </c>
      <c r="V1544" s="4"/>
      <c r="W1544" s="4"/>
      <c r="X1544">
        <f>IF(front!E1544&gt;$X$2,O1544,P1544)</f>
        <v>170405.92491309057</v>
      </c>
      <c r="Y1544">
        <f t="shared" si="351"/>
        <v>169826.80325098766</v>
      </c>
      <c r="Z1544">
        <f>SUMPRODUCT($B$7:$B$456,Y$7:Y$456,EXP(constants!$B$32+constants!$A$32*ABS($A$7:$A$456-$A1544)))</f>
        <v>4.2823593272252308E-11</v>
      </c>
      <c r="AA1544">
        <f t="shared" si="352"/>
        <v>169826.80325098764</v>
      </c>
      <c r="AB1544">
        <f t="shared" ref="AB1544:AB1607" si="358">IF((AA1544-$AA$3)&gt;0,AA1544-$AA$3,0)</f>
        <v>169819.28777559413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2.2393575681718767E-5</v>
      </c>
      <c r="AL1544" s="17">
        <f t="shared" si="353"/>
        <v>1.3186709221929205E-10</v>
      </c>
      <c r="AQ1544">
        <f t="shared" si="350"/>
        <v>1.3186709221929205E-10</v>
      </c>
    </row>
    <row r="1545" spans="1:43" x14ac:dyDescent="0.2">
      <c r="A1545">
        <f>front!A1545</f>
        <v>892.29</v>
      </c>
      <c r="B1545" s="1">
        <f t="shared" ref="B1545:B1608" si="359">A1545-A1544</f>
        <v>0.43999999999994088</v>
      </c>
      <c r="C1545">
        <f>front!D1545-front!B1545</f>
        <v>48766.549999999996</v>
      </c>
      <c r="D1545" s="2">
        <f>front!E1545-front!C1545</f>
        <v>53105</v>
      </c>
      <c r="E1545" s="2">
        <f>IF(front!F1545-front!C1545&gt;0,front!F1545-front!C1545,0)</f>
        <v>53105</v>
      </c>
      <c r="F1545" s="2">
        <f>front!I1545-front!H1545</f>
        <v>4678.9000000000015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51121.77747392717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55918.559826499964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55918.559826499964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4668.7928645977918</v>
      </c>
      <c r="M1545" s="4"/>
      <c r="N1545" s="4"/>
      <c r="O1545" s="4">
        <f t="shared" si="354"/>
        <v>170405.92491309057</v>
      </c>
      <c r="P1545" s="4">
        <f t="shared" si="355"/>
        <v>18639.519942166655</v>
      </c>
      <c r="Q1545" s="4">
        <f t="shared" si="355"/>
        <v>18639.519942166655</v>
      </c>
      <c r="R1545" s="4">
        <f t="shared" si="356"/>
        <v>1556.264288199264</v>
      </c>
      <c r="S1545" s="4"/>
      <c r="T1545" s="4"/>
      <c r="U1545" s="4">
        <f t="shared" si="357"/>
        <v>1</v>
      </c>
      <c r="V1545" s="4"/>
      <c r="W1545" s="4"/>
      <c r="X1545">
        <f>IF(front!E1545&gt;$X$2,O1545,P1545)</f>
        <v>170405.92491309057</v>
      </c>
      <c r="Y1545">
        <f t="shared" si="351"/>
        <v>169826.80325098766</v>
      </c>
      <c r="Z1545">
        <f>SUMPRODUCT($B$7:$B$456,Y$7:Y$456,EXP(constants!$B$32+constants!$A$32*ABS($A$7:$A$456-$A1545)))</f>
        <v>4.1765138959868014E-11</v>
      </c>
      <c r="AA1545">
        <f t="shared" si="352"/>
        <v>169826.80325098764</v>
      </c>
      <c r="AB1545">
        <f t="shared" si="358"/>
        <v>169819.28777559413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2.2392369112590924E-5</v>
      </c>
      <c r="AL1545" s="17">
        <f t="shared" si="353"/>
        <v>1.3185998720110686E-10</v>
      </c>
      <c r="AQ1545">
        <f t="shared" si="350"/>
        <v>1.3185998720110686E-10</v>
      </c>
    </row>
    <row r="1546" spans="1:43" x14ac:dyDescent="0.2">
      <c r="A1546">
        <f>front!A1546</f>
        <v>892.72</v>
      </c>
      <c r="B1546" s="1">
        <f t="shared" si="359"/>
        <v>0.43000000000006366</v>
      </c>
      <c r="C1546">
        <f>front!D1546-front!B1546</f>
        <v>47047.4</v>
      </c>
      <c r="D1546" s="2">
        <f>front!E1546-front!C1546</f>
        <v>53306.5</v>
      </c>
      <c r="E1546" s="2">
        <f>IF(front!F1546-front!C1546&gt;0,front!F1546-front!C1546,0)</f>
        <v>53306.5</v>
      </c>
      <c r="F1546" s="2">
        <f>front!I1546-front!H1546</f>
        <v>3687.1000000000004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49225.211161862571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56141.723428067562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56141.723428067562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3678.8234106430687</v>
      </c>
      <c r="M1546" s="4"/>
      <c r="N1546" s="4"/>
      <c r="O1546" s="4">
        <f t="shared" si="354"/>
        <v>164084.0372062086</v>
      </c>
      <c r="P1546" s="4">
        <f t="shared" si="355"/>
        <v>18713.907809355856</v>
      </c>
      <c r="Q1546" s="4">
        <f t="shared" si="355"/>
        <v>18713.907809355856</v>
      </c>
      <c r="R1546" s="4">
        <f t="shared" si="356"/>
        <v>1226.2744702143561</v>
      </c>
      <c r="S1546" s="4"/>
      <c r="T1546" s="4"/>
      <c r="U1546" s="4">
        <f t="shared" si="357"/>
        <v>1</v>
      </c>
      <c r="V1546" s="4"/>
      <c r="W1546" s="4"/>
      <c r="X1546">
        <f>IF(front!E1546&gt;$X$2,O1546,P1546)</f>
        <v>164084.0372062086</v>
      </c>
      <c r="Y1546">
        <f t="shared" si="351"/>
        <v>163504.91554410569</v>
      </c>
      <c r="Z1546">
        <f>SUMPRODUCT($B$7:$B$456,Y$7:Y$456,EXP(constants!$B$32+constants!$A$32*ABS($A$7:$A$456-$A1546)))</f>
        <v>4.0756021489624277E-11</v>
      </c>
      <c r="AA1546">
        <f t="shared" si="352"/>
        <v>163504.91554410566</v>
      </c>
      <c r="AB1546">
        <f t="shared" si="358"/>
        <v>163497.40006871216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2.2391145276220673E-5</v>
      </c>
      <c r="AL1546" s="17">
        <f t="shared" si="353"/>
        <v>1.3695107852975318E-10</v>
      </c>
      <c r="AQ1546">
        <f t="shared" si="350"/>
        <v>1.3695107852975318E-10</v>
      </c>
    </row>
    <row r="1547" spans="1:43" x14ac:dyDescent="0.2">
      <c r="A1547">
        <f>front!A1547</f>
        <v>893.16</v>
      </c>
      <c r="B1547" s="1">
        <f t="shared" si="359"/>
        <v>0.43999999999994088</v>
      </c>
      <c r="C1547">
        <f>front!D1547-front!B1547</f>
        <v>47047.4</v>
      </c>
      <c r="D1547" s="2">
        <f>front!E1547-front!C1547</f>
        <v>53306.5</v>
      </c>
      <c r="E1547" s="2">
        <f>IF(front!F1547-front!C1547&gt;0,front!F1547-front!C1547,0)</f>
        <v>53306.5</v>
      </c>
      <c r="F1547" s="2">
        <f>front!I1547-front!H1547</f>
        <v>3687.1000000000004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49225.211161862571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56141.723428067562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56141.723428067562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3678.8234106430687</v>
      </c>
      <c r="M1547" s="4"/>
      <c r="N1547" s="4"/>
      <c r="O1547" s="4">
        <f t="shared" si="354"/>
        <v>164084.0372062086</v>
      </c>
      <c r="P1547" s="4">
        <f t="shared" si="355"/>
        <v>18713.907809355856</v>
      </c>
      <c r="Q1547" s="4">
        <f t="shared" si="355"/>
        <v>18713.907809355856</v>
      </c>
      <c r="R1547" s="4">
        <f t="shared" si="356"/>
        <v>1226.2744702143561</v>
      </c>
      <c r="S1547" s="4"/>
      <c r="T1547" s="4"/>
      <c r="U1547" s="4">
        <f t="shared" si="357"/>
        <v>1</v>
      </c>
      <c r="V1547" s="4"/>
      <c r="W1547" s="4"/>
      <c r="X1547">
        <f>IF(front!E1547&gt;$X$2,O1547,P1547)</f>
        <v>164084.0372062086</v>
      </c>
      <c r="Y1547">
        <f t="shared" si="351"/>
        <v>163504.91554410569</v>
      </c>
      <c r="Z1547">
        <f>SUMPRODUCT($B$7:$B$456,Y$7:Y$456,EXP(constants!$B$32+constants!$A$32*ABS($A$7:$A$456-$A1547)))</f>
        <v>3.9748670555127352E-11</v>
      </c>
      <c r="AA1547">
        <f t="shared" si="352"/>
        <v>163504.91554410566</v>
      </c>
      <c r="AB1547">
        <f t="shared" si="358"/>
        <v>163497.40006871216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2.2389847322597664E-5</v>
      </c>
      <c r="AL1547" s="17">
        <f t="shared" si="353"/>
        <v>1.3694313984924535E-10</v>
      </c>
      <c r="AQ1547">
        <f t="shared" si="350"/>
        <v>1.3694313984924535E-10</v>
      </c>
    </row>
    <row r="1548" spans="1:43" x14ac:dyDescent="0.2">
      <c r="A1548">
        <f>front!A1548</f>
        <v>893.59</v>
      </c>
      <c r="B1548" s="1">
        <f t="shared" si="359"/>
        <v>0.43000000000006366</v>
      </c>
      <c r="C1548">
        <f>front!D1548-front!B1548</f>
        <v>45109.1</v>
      </c>
      <c r="D1548" s="2">
        <f>front!E1548-front!C1548</f>
        <v>52508.2</v>
      </c>
      <c r="E1548" s="2">
        <f>IF(front!F1548-front!C1548&gt;0,front!F1548-front!C1548,0)</f>
        <v>52508.2</v>
      </c>
      <c r="F1548" s="2">
        <f>front!I1548-front!H1548</f>
        <v>3020.5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47091.207913149279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55257.849672806449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55257.849672806449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3013.6436960924657</v>
      </c>
      <c r="M1548" s="4"/>
      <c r="N1548" s="4"/>
      <c r="O1548" s="4">
        <f t="shared" si="354"/>
        <v>156970.69304383095</v>
      </c>
      <c r="P1548" s="4">
        <f t="shared" si="355"/>
        <v>18419.283224268816</v>
      </c>
      <c r="Q1548" s="4">
        <f t="shared" si="355"/>
        <v>18419.283224268816</v>
      </c>
      <c r="R1548" s="4">
        <f t="shared" si="356"/>
        <v>1004.5478986974887</v>
      </c>
      <c r="S1548" s="4"/>
      <c r="T1548" s="4"/>
      <c r="U1548" s="4">
        <f t="shared" si="357"/>
        <v>1</v>
      </c>
      <c r="V1548" s="4"/>
      <c r="W1548" s="4"/>
      <c r="X1548">
        <f>IF(front!E1548&gt;$X$2,O1548,P1548)</f>
        <v>156970.69304383095</v>
      </c>
      <c r="Y1548">
        <f t="shared" si="351"/>
        <v>156391.57138172805</v>
      </c>
      <c r="Z1548">
        <f>SUMPRODUCT($B$7:$B$456,Y$7:Y$456,EXP(constants!$B$32+constants!$A$32*ABS($A$7:$A$456-$A1548)))</f>
        <v>3.8788274423926059E-11</v>
      </c>
      <c r="AA1548">
        <f t="shared" si="352"/>
        <v>156391.57138172802</v>
      </c>
      <c r="AB1548">
        <f t="shared" si="358"/>
        <v>156384.05590633451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2.2388534321805286E-5</v>
      </c>
      <c r="AL1548" s="17">
        <f t="shared" si="353"/>
        <v>1.431637911681661E-10</v>
      </c>
      <c r="AQ1548">
        <f t="shared" si="350"/>
        <v>1.431637911681661E-10</v>
      </c>
    </row>
    <row r="1549" spans="1:43" x14ac:dyDescent="0.2">
      <c r="A1549">
        <f>front!A1549</f>
        <v>894.03</v>
      </c>
      <c r="B1549" s="1">
        <f t="shared" si="359"/>
        <v>0.43999999999994088</v>
      </c>
      <c r="C1549">
        <f>front!D1549-front!B1549</f>
        <v>45109.1</v>
      </c>
      <c r="D1549" s="2">
        <f>front!E1549-front!C1549</f>
        <v>52508.2</v>
      </c>
      <c r="E1549" s="2">
        <f>IF(front!F1549-front!C1549&gt;0,front!F1549-front!C1549,0)</f>
        <v>52508.2</v>
      </c>
      <c r="F1549" s="2">
        <f>front!I1549-front!H1549</f>
        <v>3020.5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47091.207913149279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55257.849672806449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55257.849672806449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3013.6436960924657</v>
      </c>
      <c r="M1549" s="4"/>
      <c r="N1549" s="4"/>
      <c r="O1549" s="4">
        <f t="shared" si="354"/>
        <v>156970.69304383095</v>
      </c>
      <c r="P1549" s="4">
        <f t="shared" si="355"/>
        <v>18419.283224268816</v>
      </c>
      <c r="Q1549" s="4">
        <f t="shared" si="355"/>
        <v>18419.283224268816</v>
      </c>
      <c r="R1549" s="4">
        <f t="shared" si="356"/>
        <v>1004.5478986974887</v>
      </c>
      <c r="S1549" s="4"/>
      <c r="T1549" s="4"/>
      <c r="U1549" s="4">
        <f t="shared" si="357"/>
        <v>1</v>
      </c>
      <c r="V1549" s="4"/>
      <c r="W1549" s="4"/>
      <c r="X1549">
        <f>IF(front!E1549&gt;$X$2,O1549,P1549)</f>
        <v>156970.69304383095</v>
      </c>
      <c r="Y1549">
        <f t="shared" si="351"/>
        <v>156391.57138172805</v>
      </c>
      <c r="Z1549">
        <f>SUMPRODUCT($B$7:$B$456,Y$7:Y$456,EXP(constants!$B$32+constants!$A$32*ABS($A$7:$A$456-$A1549)))</f>
        <v>3.78295595381168E-11</v>
      </c>
      <c r="AA1549">
        <f t="shared" si="352"/>
        <v>156391.57138172802</v>
      </c>
      <c r="AB1549">
        <f t="shared" si="358"/>
        <v>156384.05590633451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2.2387145280444224E-5</v>
      </c>
      <c r="AL1549" s="17">
        <f t="shared" si="353"/>
        <v>1.4315490892404593E-10</v>
      </c>
      <c r="AQ1549">
        <f t="shared" ref="AQ1549:AQ1612" si="360">AL1549</f>
        <v>1.4315490892404593E-10</v>
      </c>
    </row>
    <row r="1550" spans="1:43" x14ac:dyDescent="0.2">
      <c r="A1550">
        <f>front!A1550</f>
        <v>894.46</v>
      </c>
      <c r="B1550" s="1">
        <f t="shared" si="359"/>
        <v>0.43000000000006366</v>
      </c>
      <c r="C1550">
        <f>front!D1550-front!B1550</f>
        <v>43875.65</v>
      </c>
      <c r="D1550" s="2">
        <f>front!E1550-front!C1550</f>
        <v>52303.4</v>
      </c>
      <c r="E1550" s="2">
        <f>IF(front!F1550-front!C1550&gt;0,front!F1550-front!C1550,0)</f>
        <v>52303.4</v>
      </c>
      <c r="F1550" s="2">
        <f>front!I1550-front!H1550</f>
        <v>2802.5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45736.305207537451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55031.195454916386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55031.195454916386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2796.1261961873611</v>
      </c>
      <c r="M1550" s="4"/>
      <c r="N1550" s="4"/>
      <c r="O1550" s="4">
        <f t="shared" si="354"/>
        <v>152454.35069179151</v>
      </c>
      <c r="P1550" s="4">
        <f t="shared" si="355"/>
        <v>18343.731818305463</v>
      </c>
      <c r="Q1550" s="4">
        <f t="shared" si="355"/>
        <v>18343.731818305463</v>
      </c>
      <c r="R1550" s="4">
        <f t="shared" si="356"/>
        <v>932.04206539578706</v>
      </c>
      <c r="S1550" s="4"/>
      <c r="T1550" s="4"/>
      <c r="U1550" s="4">
        <f t="shared" si="357"/>
        <v>1</v>
      </c>
      <c r="V1550" s="4"/>
      <c r="W1550" s="4"/>
      <c r="X1550">
        <f>IF(front!E1550&gt;$X$2,O1550,P1550)</f>
        <v>152454.35069179151</v>
      </c>
      <c r="Y1550">
        <f t="shared" si="351"/>
        <v>151875.22902968861</v>
      </c>
      <c r="Z1550">
        <f>SUMPRODUCT($B$7:$B$456,Y$7:Y$456,EXP(constants!$B$32+constants!$A$32*ABS($A$7:$A$456-$A1550)))</f>
        <v>3.691553242430254E-11</v>
      </c>
      <c r="AA1550">
        <f t="shared" si="352"/>
        <v>151875.22902968858</v>
      </c>
      <c r="AB1550">
        <f t="shared" si="358"/>
        <v>151867.71355429507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2.2385743412658767E-5</v>
      </c>
      <c r="AL1550" s="17">
        <f t="shared" si="353"/>
        <v>1.474029132904244E-10</v>
      </c>
      <c r="AQ1550">
        <f t="shared" si="360"/>
        <v>1.474029132904244E-10</v>
      </c>
    </row>
    <row r="1551" spans="1:43" x14ac:dyDescent="0.2">
      <c r="A1551">
        <f>front!A1551</f>
        <v>894.9</v>
      </c>
      <c r="B1551" s="1">
        <f t="shared" si="359"/>
        <v>0.43999999999994088</v>
      </c>
      <c r="C1551">
        <f>front!D1551-front!B1551</f>
        <v>43875.65</v>
      </c>
      <c r="D1551" s="2">
        <f>front!E1551-front!C1551</f>
        <v>52303.4</v>
      </c>
      <c r="E1551" s="2">
        <f>IF(front!F1551-front!C1551&gt;0,front!F1551-front!C1551,0)</f>
        <v>52303.4</v>
      </c>
      <c r="F1551" s="2">
        <f>front!I1551-front!H1551</f>
        <v>2802.5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45736.305207537451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55031.195454916386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55031.195454916386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2796.1261961873611</v>
      </c>
      <c r="M1551" s="4"/>
      <c r="N1551" s="4"/>
      <c r="O1551" s="4">
        <f t="shared" si="354"/>
        <v>152454.35069179151</v>
      </c>
      <c r="P1551" s="4">
        <f t="shared" si="355"/>
        <v>18343.731818305463</v>
      </c>
      <c r="Q1551" s="4">
        <f t="shared" si="355"/>
        <v>18343.731818305463</v>
      </c>
      <c r="R1551" s="4">
        <f t="shared" si="356"/>
        <v>932.04206539578706</v>
      </c>
      <c r="S1551" s="4"/>
      <c r="T1551" s="4"/>
      <c r="U1551" s="4">
        <f t="shared" si="357"/>
        <v>1</v>
      </c>
      <c r="V1551" s="4"/>
      <c r="W1551" s="4"/>
      <c r="X1551">
        <f>IF(front!E1551&gt;$X$2,O1551,P1551)</f>
        <v>152454.35069179151</v>
      </c>
      <c r="Y1551">
        <f t="shared" si="351"/>
        <v>151875.22902968861</v>
      </c>
      <c r="Z1551">
        <f>SUMPRODUCT($B$7:$B$456,Y$7:Y$456,EXP(constants!$B$32+constants!$A$32*ABS($A$7:$A$456-$A1551)))</f>
        <v>3.6003105383440879E-11</v>
      </c>
      <c r="AA1551">
        <f t="shared" si="352"/>
        <v>151875.22902968858</v>
      </c>
      <c r="AB1551">
        <f t="shared" si="358"/>
        <v>151867.71355429507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2.2384263595474811E-5</v>
      </c>
      <c r="AL1551" s="17">
        <f t="shared" si="353"/>
        <v>1.4739316917069465E-10</v>
      </c>
      <c r="AQ1551">
        <f t="shared" si="360"/>
        <v>1.4739316917069465E-10</v>
      </c>
    </row>
    <row r="1552" spans="1:43" x14ac:dyDescent="0.2">
      <c r="A1552">
        <f>front!A1552</f>
        <v>895.33</v>
      </c>
      <c r="B1552" s="1">
        <f t="shared" si="359"/>
        <v>0.43000000000006366</v>
      </c>
      <c r="C1552">
        <f>front!D1552-front!B1552</f>
        <v>43528.350000000006</v>
      </c>
      <c r="D1552" s="2">
        <f>front!E1552-front!C1552</f>
        <v>53185.599999999999</v>
      </c>
      <c r="E1552" s="2">
        <f>IF(front!F1552-front!C1552&gt;0,front!F1552-front!C1552,0)</f>
        <v>53185.599999999999</v>
      </c>
      <c r="F1552" s="2">
        <f>front!I1552-front!H1552</f>
        <v>3605.8999999999996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45355.307472828536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56007.819651344507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56007.819651344507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3597.7905228871236</v>
      </c>
      <c r="M1552" s="4"/>
      <c r="N1552" s="4"/>
      <c r="O1552" s="4">
        <f t="shared" si="354"/>
        <v>151184.35824276178</v>
      </c>
      <c r="P1552" s="4">
        <f t="shared" si="355"/>
        <v>18669.273217114835</v>
      </c>
      <c r="Q1552" s="4">
        <f t="shared" si="355"/>
        <v>18669.273217114835</v>
      </c>
      <c r="R1552" s="4">
        <f t="shared" si="356"/>
        <v>1199.2635076290412</v>
      </c>
      <c r="S1552" s="4"/>
      <c r="T1552" s="4"/>
      <c r="U1552" s="4">
        <f t="shared" si="357"/>
        <v>1</v>
      </c>
      <c r="V1552" s="4"/>
      <c r="W1552" s="4"/>
      <c r="X1552">
        <f>IF(front!E1552&gt;$X$2,O1552,P1552)</f>
        <v>151184.35824276178</v>
      </c>
      <c r="Y1552">
        <f t="shared" si="351"/>
        <v>150605.23658065888</v>
      </c>
      <c r="Z1552">
        <f>SUMPRODUCT($B$7:$B$456,Y$7:Y$456,EXP(constants!$B$32+constants!$A$32*ABS($A$7:$A$456-$A1552)))</f>
        <v>3.51332085381229E-11</v>
      </c>
      <c r="AA1552">
        <f t="shared" si="352"/>
        <v>150605.23658065885</v>
      </c>
      <c r="AB1552">
        <f t="shared" si="358"/>
        <v>150597.72110526534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2.2382773172955998E-5</v>
      </c>
      <c r="AL1552" s="17">
        <f t="shared" si="353"/>
        <v>1.4862624087990553E-10</v>
      </c>
      <c r="AQ1552">
        <f t="shared" si="360"/>
        <v>1.4862624087990553E-10</v>
      </c>
    </row>
    <row r="1553" spans="1:43" x14ac:dyDescent="0.2">
      <c r="A1553">
        <f>front!A1553</f>
        <v>895.77</v>
      </c>
      <c r="B1553" s="1">
        <f t="shared" si="359"/>
        <v>0.43999999999994088</v>
      </c>
      <c r="C1553">
        <f>front!D1553-front!B1553</f>
        <v>43528.350000000006</v>
      </c>
      <c r="D1553" s="2">
        <f>front!E1553-front!C1553</f>
        <v>53185.599999999999</v>
      </c>
      <c r="E1553" s="2">
        <f>IF(front!F1553-front!C1553&gt;0,front!F1553-front!C1553,0)</f>
        <v>53185.599999999999</v>
      </c>
      <c r="F1553" s="2">
        <f>front!I1553-front!H1553</f>
        <v>3605.8999999999996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45355.307472828536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56007.819651344507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56007.819651344507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3597.7905228871236</v>
      </c>
      <c r="M1553" s="4"/>
      <c r="N1553" s="4"/>
      <c r="O1553" s="4">
        <f t="shared" si="354"/>
        <v>151184.35824276178</v>
      </c>
      <c r="P1553" s="4">
        <f t="shared" si="355"/>
        <v>18669.273217114835</v>
      </c>
      <c r="Q1553" s="4">
        <f t="shared" si="355"/>
        <v>18669.273217114835</v>
      </c>
      <c r="R1553" s="4">
        <f t="shared" si="356"/>
        <v>1199.2635076290412</v>
      </c>
      <c r="S1553" s="4"/>
      <c r="T1553" s="4"/>
      <c r="U1553" s="4">
        <f t="shared" si="357"/>
        <v>1</v>
      </c>
      <c r="V1553" s="4"/>
      <c r="W1553" s="4"/>
      <c r="X1553">
        <f>IF(front!E1553&gt;$X$2,O1553,P1553)</f>
        <v>151184.35824276178</v>
      </c>
      <c r="Y1553">
        <f t="shared" si="351"/>
        <v>150605.23658065888</v>
      </c>
      <c r="Z1553">
        <f>SUMPRODUCT($B$7:$B$456,Y$7:Y$456,EXP(constants!$B$32+constants!$A$32*ABS($A$7:$A$456-$A1553)))</f>
        <v>3.4264834512415731E-11</v>
      </c>
      <c r="AA1553">
        <f t="shared" si="352"/>
        <v>150605.23658065885</v>
      </c>
      <c r="AB1553">
        <f t="shared" si="358"/>
        <v>150597.72110526534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2.2381202907186466E-5</v>
      </c>
      <c r="AL1553" s="17">
        <f t="shared" si="353"/>
        <v>1.4861581399058736E-10</v>
      </c>
      <c r="AQ1553">
        <f t="shared" si="360"/>
        <v>1.4861581399058736E-10</v>
      </c>
    </row>
    <row r="1554" spans="1:43" x14ac:dyDescent="0.2">
      <c r="A1554">
        <f>front!A1554</f>
        <v>896.2</v>
      </c>
      <c r="B1554" s="1">
        <f t="shared" si="359"/>
        <v>0.43000000000006366</v>
      </c>
      <c r="C1554">
        <f>front!D1554-front!B1554</f>
        <v>45036.05</v>
      </c>
      <c r="D1554" s="2">
        <f>front!E1554-front!C1554</f>
        <v>52535.9</v>
      </c>
      <c r="E1554" s="2">
        <f>IF(front!F1554-front!C1554&gt;0,front!F1554-front!C1554,0)</f>
        <v>52535.9</v>
      </c>
      <c r="F1554" s="2">
        <f>front!I1554-front!H1554</f>
        <v>4041.5999999999985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47010.89208599944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55288.508388674585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55288.508388674585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4032.6197117840602</v>
      </c>
      <c r="M1554" s="4"/>
      <c r="N1554" s="4"/>
      <c r="O1554" s="4">
        <f t="shared" si="354"/>
        <v>156702.97361999811</v>
      </c>
      <c r="P1554" s="4">
        <f t="shared" si="355"/>
        <v>18429.502796224864</v>
      </c>
      <c r="Q1554" s="4">
        <f t="shared" si="355"/>
        <v>18429.502796224864</v>
      </c>
      <c r="R1554" s="4">
        <f t="shared" si="356"/>
        <v>1344.2065705946868</v>
      </c>
      <c r="S1554" s="4"/>
      <c r="T1554" s="4"/>
      <c r="U1554" s="4">
        <f t="shared" si="357"/>
        <v>1</v>
      </c>
      <c r="V1554" s="4"/>
      <c r="W1554" s="4"/>
      <c r="X1554">
        <f>IF(front!E1554&gt;$X$2,O1554,P1554)</f>
        <v>156702.97361999811</v>
      </c>
      <c r="Y1554">
        <f t="shared" si="351"/>
        <v>156123.85195789521</v>
      </c>
      <c r="Z1554">
        <f>SUMPRODUCT($B$7:$B$456,Y$7:Y$456,EXP(constants!$B$32+constants!$A$32*ABS($A$7:$A$456-$A1554)))</f>
        <v>3.3436937276045601E-11</v>
      </c>
      <c r="AA1554">
        <f t="shared" si="352"/>
        <v>156123.85195789518</v>
      </c>
      <c r="AB1554">
        <f t="shared" si="358"/>
        <v>156116.33648250168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2.2379624257356454E-5</v>
      </c>
      <c r="AL1554" s="17">
        <f t="shared" si="353"/>
        <v>1.4335222540829272E-10</v>
      </c>
      <c r="AQ1554">
        <f t="shared" si="360"/>
        <v>1.4335222540829272E-10</v>
      </c>
    </row>
    <row r="1555" spans="1:43" x14ac:dyDescent="0.2">
      <c r="A1555">
        <f>front!A1555</f>
        <v>896.63</v>
      </c>
      <c r="B1555" s="1">
        <f t="shared" si="359"/>
        <v>0.42999999999994998</v>
      </c>
      <c r="C1555">
        <f>front!D1555-front!B1555</f>
        <v>45036.05</v>
      </c>
      <c r="D1555" s="2">
        <f>front!E1555-front!C1555</f>
        <v>52535.9</v>
      </c>
      <c r="E1555" s="2">
        <f>IF(front!F1555-front!C1555&gt;0,front!F1555-front!C1555,0)</f>
        <v>52535.9</v>
      </c>
      <c r="F1555" s="2">
        <f>front!I1555-front!H1555</f>
        <v>4041.5999999999985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47010.89208599944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55288.508388674585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55288.508388674585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4032.6197117840602</v>
      </c>
      <c r="M1555" s="4"/>
      <c r="N1555" s="4"/>
      <c r="O1555" s="4">
        <f t="shared" si="354"/>
        <v>156702.97361999811</v>
      </c>
      <c r="P1555" s="4">
        <f t="shared" si="355"/>
        <v>18429.502796224864</v>
      </c>
      <c r="Q1555" s="4">
        <f t="shared" si="355"/>
        <v>18429.502796224864</v>
      </c>
      <c r="R1555" s="4">
        <f t="shared" si="356"/>
        <v>1344.2065705946868</v>
      </c>
      <c r="S1555" s="4"/>
      <c r="T1555" s="4"/>
      <c r="U1555" s="4">
        <f t="shared" si="357"/>
        <v>1</v>
      </c>
      <c r="V1555" s="4"/>
      <c r="W1555" s="4"/>
      <c r="X1555">
        <f>IF(front!E1555&gt;$X$2,O1555,P1555)</f>
        <v>156702.97361999811</v>
      </c>
      <c r="Y1555">
        <f t="shared" si="351"/>
        <v>156123.85195789521</v>
      </c>
      <c r="Z1555">
        <f>SUMPRODUCT($B$7:$B$456,Y$7:Y$456,EXP(constants!$B$32+constants!$A$32*ABS($A$7:$A$456-$A1555)))</f>
        <v>3.2629043458450131E-11</v>
      </c>
      <c r="AA1555">
        <f t="shared" si="352"/>
        <v>156123.85195789518</v>
      </c>
      <c r="AB1555">
        <f t="shared" si="358"/>
        <v>156116.33648250168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2.2378002126516999E-5</v>
      </c>
      <c r="AL1555" s="17">
        <f t="shared" si="353"/>
        <v>1.4334183488238107E-10</v>
      </c>
      <c r="AQ1555">
        <f t="shared" si="360"/>
        <v>1.4334183488238107E-10</v>
      </c>
    </row>
    <row r="1556" spans="1:43" x14ac:dyDescent="0.2">
      <c r="A1556">
        <f>front!A1556</f>
        <v>897.07</v>
      </c>
      <c r="B1556" s="1">
        <f t="shared" si="359"/>
        <v>0.44000000000005457</v>
      </c>
      <c r="C1556">
        <f>front!D1556-front!B1556</f>
        <v>46765.15</v>
      </c>
      <c r="D1556" s="2">
        <f>front!E1556-front!C1556</f>
        <v>53381.1</v>
      </c>
      <c r="E1556" s="2">
        <f>IF(front!F1556-front!C1556&gt;0,front!F1556-front!C1556,0)</f>
        <v>53381.1</v>
      </c>
      <c r="F1556" s="2">
        <f>front!I1556-front!H1556</f>
        <v>3589.6000000000004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48914.1439589691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56224.355976056737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56224.355976056737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3581.5243030633014</v>
      </c>
      <c r="M1556" s="4"/>
      <c r="N1556" s="4"/>
      <c r="O1556" s="4">
        <f t="shared" si="354"/>
        <v>163047.146529897</v>
      </c>
      <c r="P1556" s="4">
        <f t="shared" si="355"/>
        <v>18741.451992018912</v>
      </c>
      <c r="Q1556" s="4">
        <f t="shared" si="355"/>
        <v>18741.451992018912</v>
      </c>
      <c r="R1556" s="4">
        <f t="shared" si="356"/>
        <v>1193.8414343544339</v>
      </c>
      <c r="S1556" s="4"/>
      <c r="T1556" s="4"/>
      <c r="U1556" s="4">
        <f t="shared" si="357"/>
        <v>1</v>
      </c>
      <c r="V1556" s="4"/>
      <c r="W1556" s="4"/>
      <c r="X1556">
        <f>IF(front!E1556&gt;$X$2,O1556,P1556)</f>
        <v>163047.146529897</v>
      </c>
      <c r="Y1556">
        <f t="shared" si="351"/>
        <v>162468.0248677941</v>
      </c>
      <c r="Z1556">
        <f>SUMPRODUCT($B$7:$B$456,Y$7:Y$456,EXP(constants!$B$32+constants!$A$32*ABS($A$7:$A$456-$A1556)))</f>
        <v>3.1822563919519036E-11</v>
      </c>
      <c r="AA1556">
        <f t="shared" si="352"/>
        <v>162468.02486779407</v>
      </c>
      <c r="AB1556">
        <f t="shared" si="358"/>
        <v>162460.50939240056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2.2376297351512218E-5</v>
      </c>
      <c r="AL1556" s="17">
        <f t="shared" si="353"/>
        <v>1.3773376333238876E-10</v>
      </c>
      <c r="AQ1556">
        <f t="shared" si="360"/>
        <v>1.3773376333238876E-10</v>
      </c>
    </row>
    <row r="1557" spans="1:43" x14ac:dyDescent="0.2">
      <c r="A1557">
        <f>front!A1557</f>
        <v>897.5</v>
      </c>
      <c r="B1557" s="1">
        <f t="shared" si="359"/>
        <v>0.42999999999994998</v>
      </c>
      <c r="C1557">
        <f>front!D1557-front!B1557</f>
        <v>46765.15</v>
      </c>
      <c r="D1557" s="2">
        <f>front!E1557-front!C1557</f>
        <v>53381.1</v>
      </c>
      <c r="E1557" s="2">
        <f>IF(front!F1557-front!C1557&gt;0,front!F1557-front!C1557,0)</f>
        <v>53381.1</v>
      </c>
      <c r="F1557" s="2">
        <f>front!I1557-front!H1557</f>
        <v>3589.6000000000004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48914.1439589691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56224.355976056737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56224.355976056737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3581.5243030633014</v>
      </c>
      <c r="M1557" s="4"/>
      <c r="N1557" s="4"/>
      <c r="O1557" s="4">
        <f t="shared" si="354"/>
        <v>163047.146529897</v>
      </c>
      <c r="P1557" s="4">
        <f t="shared" si="355"/>
        <v>18741.451992018912</v>
      </c>
      <c r="Q1557" s="4">
        <f t="shared" si="355"/>
        <v>18741.451992018912</v>
      </c>
      <c r="R1557" s="4">
        <f t="shared" si="356"/>
        <v>1193.8414343544339</v>
      </c>
      <c r="S1557" s="4"/>
      <c r="T1557" s="4"/>
      <c r="U1557" s="4">
        <f t="shared" si="357"/>
        <v>1</v>
      </c>
      <c r="V1557" s="4"/>
      <c r="W1557" s="4"/>
      <c r="X1557">
        <f>IF(front!E1557&gt;$X$2,O1557,P1557)</f>
        <v>163047.146529897</v>
      </c>
      <c r="Y1557">
        <f t="shared" si="351"/>
        <v>162468.0248677941</v>
      </c>
      <c r="Z1557">
        <f>SUMPRODUCT($B$7:$B$456,Y$7:Y$456,EXP(constants!$B$32+constants!$A$32*ABS($A$7:$A$456-$A1557)))</f>
        <v>3.1053676134182487E-11</v>
      </c>
      <c r="AA1557">
        <f t="shared" si="352"/>
        <v>162468.02486779407</v>
      </c>
      <c r="AB1557">
        <f t="shared" si="358"/>
        <v>162460.50939240056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2.2374587511359359E-5</v>
      </c>
      <c r="AL1557" s="17">
        <f t="shared" si="353"/>
        <v>1.3772323868144893E-10</v>
      </c>
      <c r="AQ1557">
        <f t="shared" si="360"/>
        <v>1.3772323868144893E-10</v>
      </c>
    </row>
    <row r="1558" spans="1:43" x14ac:dyDescent="0.2">
      <c r="A1558">
        <f>front!A1558</f>
        <v>897.94</v>
      </c>
      <c r="B1558" s="1">
        <f t="shared" si="359"/>
        <v>0.44000000000005457</v>
      </c>
      <c r="C1558">
        <f>front!D1558-front!B1558</f>
        <v>48862.400000000001</v>
      </c>
      <c r="D1558" s="2">
        <f>front!E1558-front!C1558</f>
        <v>52673.1</v>
      </c>
      <c r="E1558" s="2">
        <f>IF(front!F1558-front!C1558&gt;0,front!F1558-front!C1558,0)</f>
        <v>52673.1</v>
      </c>
      <c r="F1558" s="2">
        <f>front!I1558-front!H1558</f>
        <v>3672.1999999999989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51227.602717471389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55440.373514460014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55440.373514460014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3663.9539261863588</v>
      </c>
      <c r="M1558" s="4"/>
      <c r="N1558" s="4"/>
      <c r="O1558" s="4">
        <f t="shared" si="354"/>
        <v>170758.67572490463</v>
      </c>
      <c r="P1558" s="4">
        <f t="shared" si="355"/>
        <v>18480.124504820003</v>
      </c>
      <c r="Q1558" s="4">
        <f t="shared" si="355"/>
        <v>18480.124504820003</v>
      </c>
      <c r="R1558" s="4">
        <f t="shared" si="356"/>
        <v>1221.3179753954528</v>
      </c>
      <c r="S1558" s="4"/>
      <c r="T1558" s="4"/>
      <c r="U1558" s="4">
        <f t="shared" si="357"/>
        <v>1</v>
      </c>
      <c r="V1558" s="4"/>
      <c r="W1558" s="4"/>
      <c r="X1558">
        <f>IF(front!E1558&gt;$X$2,O1558,P1558)</f>
        <v>170758.67572490463</v>
      </c>
      <c r="Y1558">
        <f t="shared" si="351"/>
        <v>170179.55406280173</v>
      </c>
      <c r="Z1558">
        <f>SUMPRODUCT($B$7:$B$456,Y$7:Y$456,EXP(constants!$B$32+constants!$A$32*ABS($A$7:$A$456-$A1558)))</f>
        <v>3.0286134344528051E-11</v>
      </c>
      <c r="AA1558">
        <f t="shared" si="352"/>
        <v>170179.5540628017</v>
      </c>
      <c r="AB1558">
        <f t="shared" si="358"/>
        <v>170172.0385874082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2.2372793172654671E-5</v>
      </c>
      <c r="AL1558" s="17">
        <f t="shared" si="353"/>
        <v>1.314716175369961E-10</v>
      </c>
      <c r="AQ1558">
        <f t="shared" si="360"/>
        <v>1.314716175369961E-10</v>
      </c>
    </row>
    <row r="1559" spans="1:43" x14ac:dyDescent="0.2">
      <c r="A1559">
        <f>front!A1559</f>
        <v>898.37</v>
      </c>
      <c r="B1559" s="1">
        <f t="shared" si="359"/>
        <v>0.42999999999994998</v>
      </c>
      <c r="C1559">
        <f>front!D1559-front!B1559</f>
        <v>48862.400000000001</v>
      </c>
      <c r="D1559" s="2">
        <f>front!E1559-front!C1559</f>
        <v>52673.1</v>
      </c>
      <c r="E1559" s="2">
        <f>IF(front!F1559-front!C1559&gt;0,front!F1559-front!C1559,0)</f>
        <v>52673.1</v>
      </c>
      <c r="F1559" s="2">
        <f>front!I1559-front!H1559</f>
        <v>3672.1999999999989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51227.602717471389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55440.373514460014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55440.373514460014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3663.9539261863588</v>
      </c>
      <c r="M1559" s="4"/>
      <c r="N1559" s="4"/>
      <c r="O1559" s="4">
        <f t="shared" si="354"/>
        <v>170758.67572490463</v>
      </c>
      <c r="P1559" s="4">
        <f t="shared" si="355"/>
        <v>18480.124504820003</v>
      </c>
      <c r="Q1559" s="4">
        <f t="shared" si="355"/>
        <v>18480.124504820003</v>
      </c>
      <c r="R1559" s="4">
        <f t="shared" si="356"/>
        <v>1221.3179753954528</v>
      </c>
      <c r="S1559" s="4"/>
      <c r="T1559" s="4"/>
      <c r="U1559" s="4">
        <f t="shared" si="357"/>
        <v>1</v>
      </c>
      <c r="V1559" s="4"/>
      <c r="W1559" s="4"/>
      <c r="X1559">
        <f>IF(front!E1559&gt;$X$2,O1559,P1559)</f>
        <v>170758.67572490463</v>
      </c>
      <c r="Y1559">
        <f t="shared" si="351"/>
        <v>170179.55406280173</v>
      </c>
      <c r="Z1559">
        <f>SUMPRODUCT($B$7:$B$456,Y$7:Y$456,EXP(constants!$B$32+constants!$A$32*ABS($A$7:$A$456-$A1559)))</f>
        <v>2.9554369335854883E-11</v>
      </c>
      <c r="AA1559">
        <f t="shared" si="352"/>
        <v>170179.5540628017</v>
      </c>
      <c r="AB1559">
        <f t="shared" si="358"/>
        <v>170172.0385874082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2.2370995989463319E-5</v>
      </c>
      <c r="AL1559" s="17">
        <f t="shared" si="353"/>
        <v>1.3146105655878681E-10</v>
      </c>
      <c r="AQ1559">
        <f t="shared" si="360"/>
        <v>1.3146105655878681E-10</v>
      </c>
    </row>
    <row r="1560" spans="1:43" x14ac:dyDescent="0.2">
      <c r="A1560">
        <f>front!A1560</f>
        <v>898.81</v>
      </c>
      <c r="B1560" s="1">
        <f t="shared" si="359"/>
        <v>0.43999999999994088</v>
      </c>
      <c r="C1560">
        <f>front!D1560-front!B1560</f>
        <v>49592.549999999996</v>
      </c>
      <c r="D1560" s="2">
        <f>front!E1560-front!C1560</f>
        <v>53155.1</v>
      </c>
      <c r="E1560" s="2">
        <f>IF(front!F1560-front!C1560&gt;0,front!F1560-front!C1560,0)</f>
        <v>53155.1</v>
      </c>
      <c r="F1560" s="2">
        <f>front!I1560-front!H1560</f>
        <v>3625.6000000000004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52033.985205902274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55974.041806966343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55974.041806966343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3617.44979918747</v>
      </c>
      <c r="M1560" s="4"/>
      <c r="N1560" s="4"/>
      <c r="O1560" s="4">
        <f t="shared" si="354"/>
        <v>173446.61735300758</v>
      </c>
      <c r="P1560" s="4">
        <f t="shared" si="355"/>
        <v>18658.013935655446</v>
      </c>
      <c r="Q1560" s="4">
        <f t="shared" si="355"/>
        <v>18658.013935655446</v>
      </c>
      <c r="R1560" s="4">
        <f t="shared" si="356"/>
        <v>1205.8165997291567</v>
      </c>
      <c r="S1560" s="4"/>
      <c r="T1560" s="4"/>
      <c r="U1560" s="4">
        <f t="shared" si="357"/>
        <v>1</v>
      </c>
      <c r="V1560" s="4"/>
      <c r="W1560" s="4"/>
      <c r="X1560">
        <f>IF(front!E1560&gt;$X$2,O1560,P1560)</f>
        <v>173446.61735300758</v>
      </c>
      <c r="Y1560">
        <f t="shared" si="351"/>
        <v>172867.49569090467</v>
      </c>
      <c r="Z1560">
        <f>SUMPRODUCT($B$7:$B$456,Y$7:Y$456,EXP(constants!$B$32+constants!$A$32*ABS($A$7:$A$456-$A1560)))</f>
        <v>2.8823885336661789E-11</v>
      </c>
      <c r="AA1560">
        <f t="shared" si="352"/>
        <v>172867.49569090465</v>
      </c>
      <c r="AB1560">
        <f t="shared" si="358"/>
        <v>172859.98021551114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2.2369112470029592E-5</v>
      </c>
      <c r="AL1560" s="17">
        <f t="shared" si="353"/>
        <v>1.2940596453928298E-10</v>
      </c>
      <c r="AQ1560">
        <f t="shared" si="360"/>
        <v>1.2940596453928298E-10</v>
      </c>
    </row>
    <row r="1561" spans="1:43" x14ac:dyDescent="0.2">
      <c r="A1561">
        <f>front!A1561</f>
        <v>899.24</v>
      </c>
      <c r="B1561" s="1">
        <f t="shared" si="359"/>
        <v>0.43000000000006366</v>
      </c>
      <c r="C1561">
        <f>front!D1561-front!B1561</f>
        <v>49592.549999999996</v>
      </c>
      <c r="D1561" s="2">
        <f>front!E1561-front!C1561</f>
        <v>53155.1</v>
      </c>
      <c r="E1561" s="2">
        <f>IF(front!F1561-front!C1561&gt;0,front!F1561-front!C1561,0)</f>
        <v>53155.1</v>
      </c>
      <c r="F1561" s="2">
        <f>front!I1561-front!H1561</f>
        <v>3625.6000000000004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52033.985205902274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55974.041806966343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55974.041806966343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3617.44979918747</v>
      </c>
      <c r="M1561" s="4"/>
      <c r="N1561" s="4"/>
      <c r="O1561" s="4">
        <f t="shared" si="354"/>
        <v>173446.61735300758</v>
      </c>
      <c r="P1561" s="4">
        <f t="shared" si="355"/>
        <v>18658.013935655446</v>
      </c>
      <c r="Q1561" s="4">
        <f t="shared" si="355"/>
        <v>18658.013935655446</v>
      </c>
      <c r="R1561" s="4">
        <f t="shared" si="356"/>
        <v>1205.8165997291567</v>
      </c>
      <c r="S1561" s="4"/>
      <c r="T1561" s="4"/>
      <c r="U1561" s="4">
        <f t="shared" si="357"/>
        <v>1</v>
      </c>
      <c r="V1561" s="4"/>
      <c r="W1561" s="4"/>
      <c r="X1561">
        <f>IF(front!E1561&gt;$X$2,O1561,P1561)</f>
        <v>173446.61735300758</v>
      </c>
      <c r="Y1561">
        <f t="shared" si="351"/>
        <v>172867.49569090467</v>
      </c>
      <c r="Z1561">
        <f>SUMPRODUCT($B$7:$B$456,Y$7:Y$456,EXP(constants!$B$32+constants!$A$32*ABS($A$7:$A$456-$A1561)))</f>
        <v>2.8127450774778093E-11</v>
      </c>
      <c r="AA1561">
        <f t="shared" si="352"/>
        <v>172867.49569090465</v>
      </c>
      <c r="AB1561">
        <f t="shared" si="358"/>
        <v>172859.98021551114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2.2367228326136411E-5</v>
      </c>
      <c r="AL1561" s="17">
        <f t="shared" si="353"/>
        <v>1.2939506471220425E-10</v>
      </c>
      <c r="AQ1561">
        <f t="shared" si="360"/>
        <v>1.2939506471220425E-10</v>
      </c>
    </row>
    <row r="1562" spans="1:43" x14ac:dyDescent="0.2">
      <c r="A1562">
        <f>front!A1562</f>
        <v>899.68</v>
      </c>
      <c r="B1562" s="1">
        <f t="shared" si="359"/>
        <v>0.43999999999994088</v>
      </c>
      <c r="C1562">
        <f>front!D1562-front!B1562</f>
        <v>48793.5</v>
      </c>
      <c r="D1562" s="2">
        <f>front!E1562-front!C1562</f>
        <v>53096.7</v>
      </c>
      <c r="E1562" s="2">
        <f>IF(front!F1562-front!C1562&gt;0,front!F1562-front!C1562,0)</f>
        <v>53096.7</v>
      </c>
      <c r="F1562" s="2">
        <f>front!I1562-front!H1562</f>
        <v>3460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51151.531406424903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55909.368471820824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55909.368471820824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3452.1954905479906</v>
      </c>
      <c r="M1562" s="4"/>
      <c r="N1562" s="4"/>
      <c r="O1562" s="4">
        <f t="shared" si="354"/>
        <v>170505.104688083</v>
      </c>
      <c r="P1562" s="4">
        <f t="shared" si="355"/>
        <v>18636.456157273609</v>
      </c>
      <c r="Q1562" s="4">
        <f t="shared" si="355"/>
        <v>18636.456157273609</v>
      </c>
      <c r="R1562" s="4">
        <f t="shared" si="356"/>
        <v>1150.7318301826635</v>
      </c>
      <c r="S1562" s="4"/>
      <c r="T1562" s="4"/>
      <c r="U1562" s="4">
        <f t="shared" si="357"/>
        <v>1</v>
      </c>
      <c r="V1562" s="4"/>
      <c r="W1562" s="4"/>
      <c r="X1562">
        <f>IF(front!E1562&gt;$X$2,O1562,P1562)</f>
        <v>170505.104688083</v>
      </c>
      <c r="Y1562">
        <f t="shared" si="351"/>
        <v>169925.98302598009</v>
      </c>
      <c r="Z1562">
        <f>SUMPRODUCT($B$7:$B$456,Y$7:Y$456,EXP(constants!$B$32+constants!$A$32*ABS($A$7:$A$456-$A1562)))</f>
        <v>2.7432235373780178E-11</v>
      </c>
      <c r="AA1562">
        <f t="shared" si="352"/>
        <v>169925.98302598007</v>
      </c>
      <c r="AB1562">
        <f t="shared" si="358"/>
        <v>169918.46755058656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2.2365256025501794E-5</v>
      </c>
      <c r="AL1562" s="17">
        <f t="shared" si="353"/>
        <v>1.3162345651948288E-10</v>
      </c>
      <c r="AQ1562">
        <f t="shared" si="360"/>
        <v>1.3162345651948288E-10</v>
      </c>
    </row>
    <row r="1563" spans="1:43" x14ac:dyDescent="0.2">
      <c r="A1563">
        <f>front!A1563</f>
        <v>900.11</v>
      </c>
      <c r="B1563" s="1">
        <f t="shared" si="359"/>
        <v>0.43000000000006366</v>
      </c>
      <c r="C1563">
        <f>front!D1563-front!B1563</f>
        <v>48793.5</v>
      </c>
      <c r="D1563" s="2">
        <f>front!E1563-front!C1563</f>
        <v>53096.7</v>
      </c>
      <c r="E1563" s="2">
        <f>IF(front!F1563-front!C1563&gt;0,front!F1563-front!C1563,0)</f>
        <v>53096.7</v>
      </c>
      <c r="F1563" s="2">
        <f>front!I1563-front!H1563</f>
        <v>3460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51151.531406424903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55909.368471820824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55909.368471820824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3452.1954905479906</v>
      </c>
      <c r="M1563" s="4"/>
      <c r="N1563" s="4"/>
      <c r="O1563" s="4">
        <f t="shared" si="354"/>
        <v>170505.104688083</v>
      </c>
      <c r="P1563" s="4">
        <f t="shared" si="355"/>
        <v>18636.456157273609</v>
      </c>
      <c r="Q1563" s="4">
        <f t="shared" si="355"/>
        <v>18636.456157273609</v>
      </c>
      <c r="R1563" s="4">
        <f t="shared" si="356"/>
        <v>1150.7318301826635</v>
      </c>
      <c r="S1563" s="4"/>
      <c r="T1563" s="4"/>
      <c r="U1563" s="4">
        <f t="shared" si="357"/>
        <v>1</v>
      </c>
      <c r="V1563" s="4"/>
      <c r="W1563" s="4"/>
      <c r="X1563">
        <f>IF(front!E1563&gt;$X$2,O1563,P1563)</f>
        <v>170505.104688083</v>
      </c>
      <c r="Y1563">
        <f t="shared" si="351"/>
        <v>169925.98302598009</v>
      </c>
      <c r="Z1563">
        <f>SUMPRODUCT($B$7:$B$456,Y$7:Y$456,EXP(constants!$B$32+constants!$A$32*ABS($A$7:$A$456-$A1563)))</f>
        <v>2.6769425464536957E-11</v>
      </c>
      <c r="AA1563">
        <f t="shared" si="352"/>
        <v>169925.98302598007</v>
      </c>
      <c r="AB1563">
        <f t="shared" si="358"/>
        <v>169918.46755058656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2.2363285319495141E-5</v>
      </c>
      <c r="AL1563" s="17">
        <f t="shared" si="353"/>
        <v>1.3161185856880064E-10</v>
      </c>
      <c r="AQ1563">
        <f t="shared" si="360"/>
        <v>1.3161185856880064E-10</v>
      </c>
    </row>
    <row r="1564" spans="1:43" x14ac:dyDescent="0.2">
      <c r="A1564">
        <f>front!A1564</f>
        <v>900.54</v>
      </c>
      <c r="B1564" s="1">
        <f t="shared" si="359"/>
        <v>0.42999999999994998</v>
      </c>
      <c r="C1564">
        <f>front!D1564-front!B1564</f>
        <v>46857.5</v>
      </c>
      <c r="D1564" s="2">
        <f>front!E1564-front!C1564</f>
        <v>52402.5</v>
      </c>
      <c r="E1564" s="2">
        <f>IF(front!F1564-front!C1564&gt;0,front!F1564-front!C1564,0)</f>
        <v>52402.5</v>
      </c>
      <c r="F1564" s="2">
        <f>front!I1564-front!H1564</f>
        <v>3480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49015.911875258913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55140.86585281384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55140.86585281384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3472.1533503226851</v>
      </c>
      <c r="M1564" s="4"/>
      <c r="N1564" s="4"/>
      <c r="O1564" s="4">
        <f t="shared" si="354"/>
        <v>163386.37291752972</v>
      </c>
      <c r="P1564" s="4">
        <f t="shared" si="355"/>
        <v>18380.288617604612</v>
      </c>
      <c r="Q1564" s="4">
        <f t="shared" si="355"/>
        <v>18380.288617604612</v>
      </c>
      <c r="R1564" s="4">
        <f t="shared" si="356"/>
        <v>1157.3844501075616</v>
      </c>
      <c r="S1564" s="4"/>
      <c r="T1564" s="4"/>
      <c r="U1564" s="4">
        <f t="shared" si="357"/>
        <v>1</v>
      </c>
      <c r="V1564" s="4"/>
      <c r="W1564" s="4"/>
      <c r="X1564">
        <f>IF(front!E1564&gt;$X$2,O1564,P1564)</f>
        <v>163386.37291752972</v>
      </c>
      <c r="Y1564">
        <f t="shared" si="351"/>
        <v>162807.25125542682</v>
      </c>
      <c r="Z1564">
        <f>SUMPRODUCT($B$7:$B$456,Y$7:Y$456,EXP(constants!$B$32+constants!$A$32*ABS($A$7:$A$456-$A1564)))</f>
        <v>2.6122630180781269E-11</v>
      </c>
      <c r="AA1564">
        <f t="shared" si="352"/>
        <v>162807.25125542679</v>
      </c>
      <c r="AB1564">
        <f t="shared" si="358"/>
        <v>162799.73578003328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2.2361271982223376E-5</v>
      </c>
      <c r="AL1564" s="17">
        <f t="shared" si="353"/>
        <v>1.373544734276276E-10</v>
      </c>
      <c r="AQ1564">
        <f t="shared" si="360"/>
        <v>1.373544734276276E-10</v>
      </c>
    </row>
    <row r="1565" spans="1:43" x14ac:dyDescent="0.2">
      <c r="A1565">
        <f>front!A1565</f>
        <v>900.98</v>
      </c>
      <c r="B1565" s="1">
        <f t="shared" si="359"/>
        <v>0.44000000000005457</v>
      </c>
      <c r="C1565">
        <f>front!D1565-front!B1565</f>
        <v>46857.5</v>
      </c>
      <c r="D1565" s="2">
        <f>front!E1565-front!C1565</f>
        <v>52402.5</v>
      </c>
      <c r="E1565" s="2">
        <f>IF(front!F1565-front!C1565&gt;0,front!F1565-front!C1565,0)</f>
        <v>52402.5</v>
      </c>
      <c r="F1565" s="2">
        <f>front!I1565-front!H1565</f>
        <v>3480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49015.911875258913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55140.86585281384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55140.86585281384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3472.1533503226851</v>
      </c>
      <c r="M1565" s="4"/>
      <c r="N1565" s="4"/>
      <c r="O1565" s="4">
        <f t="shared" si="354"/>
        <v>163386.37291752972</v>
      </c>
      <c r="P1565" s="4">
        <f t="shared" si="355"/>
        <v>18380.288617604612</v>
      </c>
      <c r="Q1565" s="4">
        <f t="shared" si="355"/>
        <v>18380.288617604612</v>
      </c>
      <c r="R1565" s="4">
        <f t="shared" si="356"/>
        <v>1157.3844501075616</v>
      </c>
      <c r="S1565" s="4"/>
      <c r="T1565" s="4"/>
      <c r="U1565" s="4">
        <f t="shared" si="357"/>
        <v>1</v>
      </c>
      <c r="V1565" s="4"/>
      <c r="W1565" s="4"/>
      <c r="X1565">
        <f>IF(front!E1565&gt;$X$2,O1565,P1565)</f>
        <v>163386.37291752972</v>
      </c>
      <c r="Y1565">
        <f t="shared" si="351"/>
        <v>162807.25125542682</v>
      </c>
      <c r="Z1565">
        <f>SUMPRODUCT($B$7:$B$456,Y$7:Y$456,EXP(constants!$B$32+constants!$A$32*ABS($A$7:$A$456-$A1565)))</f>
        <v>2.5476967160635062E-11</v>
      </c>
      <c r="AA1565">
        <f t="shared" si="352"/>
        <v>162807.25125542679</v>
      </c>
      <c r="AB1565">
        <f t="shared" si="358"/>
        <v>162799.73578003328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2.2359167801123356E-5</v>
      </c>
      <c r="AL1565" s="17">
        <f t="shared" si="353"/>
        <v>1.3734154846131891E-10</v>
      </c>
      <c r="AQ1565">
        <f t="shared" si="360"/>
        <v>1.3734154846131891E-10</v>
      </c>
    </row>
    <row r="1566" spans="1:43" x14ac:dyDescent="0.2">
      <c r="A1566">
        <f>front!A1566</f>
        <v>901.41</v>
      </c>
      <c r="B1566" s="1">
        <f t="shared" si="359"/>
        <v>0.42999999999994998</v>
      </c>
      <c r="C1566">
        <f>front!D1566-front!B1566</f>
        <v>44505.600000000006</v>
      </c>
      <c r="D1566" s="2">
        <f>front!E1566-front!C1566</f>
        <v>51579.7</v>
      </c>
      <c r="E1566" s="2">
        <f>IF(front!F1566-front!C1566&gt;0,front!F1566-front!C1566,0)</f>
        <v>51579.7</v>
      </c>
      <c r="F1566" s="2">
        <f>front!I1566-front!H1566</f>
        <v>3573.3999999999996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46427.949992994334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54230.541595248105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54230.541595248105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3565.3579510274599</v>
      </c>
      <c r="M1566" s="4"/>
      <c r="N1566" s="4"/>
      <c r="O1566" s="4">
        <f t="shared" si="354"/>
        <v>154759.8333099811</v>
      </c>
      <c r="P1566" s="4">
        <f t="shared" si="355"/>
        <v>18076.847198416035</v>
      </c>
      <c r="Q1566" s="4">
        <f t="shared" si="355"/>
        <v>18076.847198416035</v>
      </c>
      <c r="R1566" s="4">
        <f t="shared" si="356"/>
        <v>1188.4526503424865</v>
      </c>
      <c r="S1566" s="4"/>
      <c r="T1566" s="4"/>
      <c r="U1566" s="4">
        <f t="shared" si="357"/>
        <v>1</v>
      </c>
      <c r="V1566" s="4"/>
      <c r="W1566" s="4"/>
      <c r="X1566">
        <f>IF(front!E1566&gt;$X$2,O1566,P1566)</f>
        <v>154759.8333099811</v>
      </c>
      <c r="Y1566">
        <f t="shared" si="351"/>
        <v>154180.7116478782</v>
      </c>
      <c r="Z1566">
        <f>SUMPRODUCT($B$7:$B$456,Y$7:Y$456,EXP(constants!$B$32+constants!$A$32*ABS($A$7:$A$456-$A1566)))</f>
        <v>2.4861399888721517E-11</v>
      </c>
      <c r="AA1566">
        <f t="shared" si="352"/>
        <v>154180.71164787817</v>
      </c>
      <c r="AB1566">
        <f t="shared" si="358"/>
        <v>154173.19617248466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2.2357068528342055E-5</v>
      </c>
      <c r="AL1566" s="17">
        <f t="shared" si="353"/>
        <v>1.4501268108452257E-10</v>
      </c>
      <c r="AQ1566">
        <f t="shared" si="360"/>
        <v>1.4501268108452257E-10</v>
      </c>
    </row>
    <row r="1567" spans="1:43" x14ac:dyDescent="0.2">
      <c r="A1567">
        <f>front!A1567</f>
        <v>901.85</v>
      </c>
      <c r="B1567" s="1">
        <f t="shared" si="359"/>
        <v>0.44000000000005457</v>
      </c>
      <c r="C1567">
        <f>front!D1567-front!B1567</f>
        <v>44505.600000000006</v>
      </c>
      <c r="D1567" s="2">
        <f>front!E1567-front!C1567</f>
        <v>51579.7</v>
      </c>
      <c r="E1567" s="2">
        <f>IF(front!F1567-front!C1567&gt;0,front!F1567-front!C1567,0)</f>
        <v>51579.7</v>
      </c>
      <c r="F1567" s="2">
        <f>front!I1567-front!H1567</f>
        <v>3573.3999999999996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46427.949992994334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54230.541595248105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54230.541595248105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3565.3579510274599</v>
      </c>
      <c r="M1567" s="4"/>
      <c r="N1567" s="4"/>
      <c r="O1567" s="4">
        <f t="shared" si="354"/>
        <v>154759.8333099811</v>
      </c>
      <c r="P1567" s="4">
        <f t="shared" si="355"/>
        <v>18076.847198416035</v>
      </c>
      <c r="Q1567" s="4">
        <f t="shared" si="355"/>
        <v>18076.847198416035</v>
      </c>
      <c r="R1567" s="4">
        <f t="shared" si="356"/>
        <v>1188.4526503424865</v>
      </c>
      <c r="S1567" s="4"/>
      <c r="T1567" s="4"/>
      <c r="U1567" s="4">
        <f t="shared" si="357"/>
        <v>1</v>
      </c>
      <c r="V1567" s="4"/>
      <c r="W1567" s="4"/>
      <c r="X1567">
        <f>IF(front!E1567&gt;$X$2,O1567,P1567)</f>
        <v>154759.8333099811</v>
      </c>
      <c r="Y1567">
        <f t="shared" si="351"/>
        <v>154180.7116478782</v>
      </c>
      <c r="Z1567">
        <f>SUMPRODUCT($B$7:$B$456,Y$7:Y$456,EXP(constants!$B$32+constants!$A$32*ABS($A$7:$A$456-$A1567)))</f>
        <v>2.4246910213442787E-11</v>
      </c>
      <c r="AA1567">
        <f t="shared" si="352"/>
        <v>154180.71164787817</v>
      </c>
      <c r="AB1567">
        <f t="shared" si="358"/>
        <v>154173.19617248466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2.2354876636395578E-5</v>
      </c>
      <c r="AL1567" s="17">
        <f t="shared" si="353"/>
        <v>1.4499846400917554E-10</v>
      </c>
      <c r="AQ1567">
        <f t="shared" si="360"/>
        <v>1.4499846400917554E-10</v>
      </c>
    </row>
    <row r="1568" spans="1:43" x14ac:dyDescent="0.2">
      <c r="A1568">
        <f>front!A1568</f>
        <v>902.28</v>
      </c>
      <c r="B1568" s="1">
        <f t="shared" si="359"/>
        <v>0.42999999999994998</v>
      </c>
      <c r="C1568">
        <f>front!D1568-front!B1568</f>
        <v>43327.25</v>
      </c>
      <c r="D1568" s="2">
        <f>front!E1568-front!C1568</f>
        <v>53191.199999999997</v>
      </c>
      <c r="E1568" s="2">
        <f>IF(front!F1568-front!C1568&gt;0,front!F1568-front!C1568,0)</f>
        <v>53191.199999999997</v>
      </c>
      <c r="F1568" s="2">
        <f>front!I1568-front!H1568</f>
        <v>3107.5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45134.801686186307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56014.021600575812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56014.021600575812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3100.4530629388287</v>
      </c>
      <c r="M1568" s="4"/>
      <c r="N1568" s="4"/>
      <c r="O1568" s="4">
        <f t="shared" si="354"/>
        <v>150449.33895395434</v>
      </c>
      <c r="P1568" s="4">
        <f t="shared" si="355"/>
        <v>18671.340533525272</v>
      </c>
      <c r="Q1568" s="4">
        <f t="shared" si="355"/>
        <v>18671.340533525272</v>
      </c>
      <c r="R1568" s="4">
        <f t="shared" si="356"/>
        <v>1033.4843543129427</v>
      </c>
      <c r="S1568" s="4"/>
      <c r="T1568" s="4"/>
      <c r="U1568" s="4">
        <f t="shared" si="357"/>
        <v>1</v>
      </c>
      <c r="V1568" s="4"/>
      <c r="W1568" s="4"/>
      <c r="X1568">
        <f>IF(front!E1568&gt;$X$2,O1568,P1568)</f>
        <v>150449.33895395434</v>
      </c>
      <c r="Y1568">
        <f t="shared" si="351"/>
        <v>149870.21729185144</v>
      </c>
      <c r="Z1568">
        <f>SUMPRODUCT($B$7:$B$456,Y$7:Y$456,EXP(constants!$B$32+constants!$A$32*ABS($A$7:$A$456-$A1568)))</f>
        <v>2.3661063229446863E-11</v>
      </c>
      <c r="AA1568">
        <f t="shared" si="352"/>
        <v>149870.21729185141</v>
      </c>
      <c r="AB1568">
        <f t="shared" si="358"/>
        <v>149862.70181645791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2.2352691868575549E-5</v>
      </c>
      <c r="AL1568" s="17">
        <f t="shared" si="353"/>
        <v>1.4915447004253048E-10</v>
      </c>
      <c r="AQ1568">
        <f t="shared" si="360"/>
        <v>1.4915447004253048E-10</v>
      </c>
    </row>
    <row r="1569" spans="1:43" x14ac:dyDescent="0.2">
      <c r="A1569">
        <f>front!A1569</f>
        <v>902.71</v>
      </c>
      <c r="B1569" s="1">
        <f t="shared" si="359"/>
        <v>0.43000000000006366</v>
      </c>
      <c r="C1569">
        <f>front!D1569-front!B1569</f>
        <v>43327.25</v>
      </c>
      <c r="D1569" s="2">
        <f>front!E1569-front!C1569</f>
        <v>53191.199999999997</v>
      </c>
      <c r="E1569" s="2">
        <f>IF(front!F1569-front!C1569&gt;0,front!F1569-front!C1569,0)</f>
        <v>53191.199999999997</v>
      </c>
      <c r="F1569" s="2">
        <f>front!I1569-front!H1569</f>
        <v>3107.5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45134.801686186307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56014.021600575812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56014.021600575812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3100.4530629388287</v>
      </c>
      <c r="M1569" s="4"/>
      <c r="N1569" s="4"/>
      <c r="O1569" s="4">
        <f t="shared" si="354"/>
        <v>150449.33895395434</v>
      </c>
      <c r="P1569" s="4">
        <f t="shared" si="355"/>
        <v>18671.340533525272</v>
      </c>
      <c r="Q1569" s="4">
        <f t="shared" si="355"/>
        <v>18671.340533525272</v>
      </c>
      <c r="R1569" s="4">
        <f t="shared" si="356"/>
        <v>1033.4843543129427</v>
      </c>
      <c r="S1569" s="4"/>
      <c r="T1569" s="4"/>
      <c r="U1569" s="4">
        <f t="shared" si="357"/>
        <v>1</v>
      </c>
      <c r="V1569" s="4"/>
      <c r="W1569" s="4"/>
      <c r="X1569">
        <f>IF(front!E1569&gt;$X$2,O1569,P1569)</f>
        <v>150449.33895395434</v>
      </c>
      <c r="Y1569">
        <f t="shared" si="351"/>
        <v>149870.21729185144</v>
      </c>
      <c r="Z1569">
        <f>SUMPRODUCT($B$7:$B$456,Y$7:Y$456,EXP(constants!$B$32+constants!$A$32*ABS($A$7:$A$456-$A1569)))</f>
        <v>2.3089371314514645E-11</v>
      </c>
      <c r="AA1569">
        <f t="shared" si="352"/>
        <v>149870.21729185141</v>
      </c>
      <c r="AB1569">
        <f t="shared" si="358"/>
        <v>149862.70181645791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2.2350465012492946E-5</v>
      </c>
      <c r="AL1569" s="17">
        <f t="shared" si="353"/>
        <v>1.4913961073427291E-10</v>
      </c>
      <c r="AQ1569">
        <f t="shared" si="360"/>
        <v>1.4913961073427291E-10</v>
      </c>
    </row>
    <row r="1570" spans="1:43" x14ac:dyDescent="0.2">
      <c r="A1570">
        <f>front!A1570</f>
        <v>903.15</v>
      </c>
      <c r="B1570" s="1">
        <f t="shared" si="359"/>
        <v>0.43999999999994088</v>
      </c>
      <c r="C1570">
        <f>front!D1570-front!B1570</f>
        <v>43255.6</v>
      </c>
      <c r="D1570" s="2">
        <f>front!E1570-front!C1570</f>
        <v>51652.7</v>
      </c>
      <c r="E1570" s="2">
        <f>IF(front!F1570-front!C1570&gt;0,front!F1570-front!C1570,0)</f>
        <v>51652.7</v>
      </c>
      <c r="F1570" s="2">
        <f>front!I1570-front!H1570</f>
        <v>2968.5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45056.256817113266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54311.286023564586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54311.286023564586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2961.7582016477559</v>
      </c>
      <c r="M1570" s="4"/>
      <c r="N1570" s="4"/>
      <c r="O1570" s="4">
        <f t="shared" si="354"/>
        <v>150187.52272371089</v>
      </c>
      <c r="P1570" s="4">
        <f t="shared" si="355"/>
        <v>18103.762007854861</v>
      </c>
      <c r="Q1570" s="4">
        <f t="shared" si="355"/>
        <v>18103.762007854861</v>
      </c>
      <c r="R1570" s="4">
        <f t="shared" si="356"/>
        <v>987.25273388258518</v>
      </c>
      <c r="S1570" s="4"/>
      <c r="T1570" s="4"/>
      <c r="U1570" s="4">
        <f t="shared" si="357"/>
        <v>1</v>
      </c>
      <c r="V1570" s="4"/>
      <c r="W1570" s="4"/>
      <c r="X1570">
        <f>IF(front!E1570&gt;$X$2,O1570,P1570)</f>
        <v>150187.52272371089</v>
      </c>
      <c r="Y1570">
        <f t="shared" si="351"/>
        <v>149608.40106160799</v>
      </c>
      <c r="Z1570">
        <f>SUMPRODUCT($B$7:$B$456,Y$7:Y$456,EXP(constants!$B$32+constants!$A$32*ABS($A$7:$A$456-$A1570)))</f>
        <v>2.2518680189117538E-11</v>
      </c>
      <c r="AA1570">
        <f t="shared" si="352"/>
        <v>149608.40106160796</v>
      </c>
      <c r="AB1570">
        <f t="shared" si="358"/>
        <v>149600.88558621446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2.2348142920056744E-5</v>
      </c>
      <c r="AL1570" s="17">
        <f t="shared" si="353"/>
        <v>1.4938509777188177E-10</v>
      </c>
      <c r="AQ1570">
        <f t="shared" si="360"/>
        <v>1.4938509777188177E-10</v>
      </c>
    </row>
    <row r="1571" spans="1:43" x14ac:dyDescent="0.2">
      <c r="A1571">
        <f>front!A1571</f>
        <v>903.58</v>
      </c>
      <c r="B1571" s="1">
        <f t="shared" si="359"/>
        <v>0.43000000000006366</v>
      </c>
      <c r="C1571">
        <f>front!D1571-front!B1571</f>
        <v>43255.6</v>
      </c>
      <c r="D1571" s="2">
        <f>front!E1571-front!C1571</f>
        <v>51652.7</v>
      </c>
      <c r="E1571" s="2">
        <f>IF(front!F1571-front!C1571&gt;0,front!F1571-front!C1571,0)</f>
        <v>51652.7</v>
      </c>
      <c r="F1571" s="2">
        <f>front!I1571-front!H1571</f>
        <v>2968.5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45056.256817113266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54311.286023564586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54311.286023564586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2961.7582016477559</v>
      </c>
      <c r="M1571" s="4"/>
      <c r="N1571" s="4"/>
      <c r="O1571" s="4">
        <f t="shared" si="354"/>
        <v>150187.52272371089</v>
      </c>
      <c r="P1571" s="4">
        <f t="shared" si="355"/>
        <v>18103.762007854861</v>
      </c>
      <c r="Q1571" s="4">
        <f t="shared" si="355"/>
        <v>18103.762007854861</v>
      </c>
      <c r="R1571" s="4">
        <f t="shared" si="356"/>
        <v>987.25273388258518</v>
      </c>
      <c r="S1571" s="4"/>
      <c r="T1571" s="4"/>
      <c r="U1571" s="4">
        <f t="shared" si="357"/>
        <v>1</v>
      </c>
      <c r="V1571" s="4"/>
      <c r="W1571" s="4"/>
      <c r="X1571">
        <f>IF(front!E1571&gt;$X$2,O1571,P1571)</f>
        <v>150187.52272371089</v>
      </c>
      <c r="Y1571">
        <f t="shared" si="351"/>
        <v>149608.40106160799</v>
      </c>
      <c r="Z1571">
        <f>SUMPRODUCT($B$7:$B$456,Y$7:Y$456,EXP(constants!$B$32+constants!$A$32*ABS($A$7:$A$456-$A1571)))</f>
        <v>2.1974590209972373E-11</v>
      </c>
      <c r="AA1571">
        <f t="shared" si="352"/>
        <v>149608.40106160796</v>
      </c>
      <c r="AB1571">
        <f t="shared" si="358"/>
        <v>149600.88558621446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2.2345831259220698E-5</v>
      </c>
      <c r="AL1571" s="17">
        <f t="shared" si="353"/>
        <v>1.4936964558503816E-10</v>
      </c>
      <c r="AQ1571">
        <f t="shared" si="360"/>
        <v>1.4936964558503816E-10</v>
      </c>
    </row>
    <row r="1572" spans="1:43" x14ac:dyDescent="0.2">
      <c r="A1572">
        <f>front!A1572</f>
        <v>904.02</v>
      </c>
      <c r="B1572" s="1">
        <f t="shared" si="359"/>
        <v>0.43999999999994088</v>
      </c>
      <c r="C1572">
        <f>front!D1572-front!B1572</f>
        <v>43976</v>
      </c>
      <c r="D1572" s="2">
        <f>front!E1572-front!C1572</f>
        <v>52469.8</v>
      </c>
      <c r="E1572" s="2">
        <f>IF(front!F1572-front!C1572&gt;0,front!F1572-front!C1572,0)</f>
        <v>52469.8</v>
      </c>
      <c r="F1572" s="2">
        <f>front!I1572-front!H1572</f>
        <v>3919.1000000000004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45846.434439712131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55215.349201192847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55215.349201192847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3910.3577137349894</v>
      </c>
      <c r="M1572" s="4"/>
      <c r="N1572" s="4"/>
      <c r="O1572" s="4">
        <f t="shared" si="354"/>
        <v>152821.44813237377</v>
      </c>
      <c r="P1572" s="4">
        <f t="shared" si="355"/>
        <v>18405.116400397616</v>
      </c>
      <c r="Q1572" s="4">
        <f t="shared" si="355"/>
        <v>18405.116400397616</v>
      </c>
      <c r="R1572" s="4">
        <f t="shared" si="356"/>
        <v>1303.4525712449965</v>
      </c>
      <c r="S1572" s="4"/>
      <c r="T1572" s="4"/>
      <c r="U1572" s="4">
        <f t="shared" si="357"/>
        <v>1</v>
      </c>
      <c r="V1572" s="4"/>
      <c r="W1572" s="4"/>
      <c r="X1572">
        <f>IF(front!E1572&gt;$X$2,O1572,P1572)</f>
        <v>152821.44813237377</v>
      </c>
      <c r="Y1572">
        <f t="shared" si="351"/>
        <v>152242.32647027087</v>
      </c>
      <c r="Z1572">
        <f>SUMPRODUCT($B$7:$B$456,Y$7:Y$456,EXP(constants!$B$32+constants!$A$32*ABS($A$7:$A$456-$A1572)))</f>
        <v>2.1431452701105423E-11</v>
      </c>
      <c r="AA1572">
        <f t="shared" si="352"/>
        <v>152242.32647027084</v>
      </c>
      <c r="AB1572">
        <f t="shared" si="358"/>
        <v>152234.81099487733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2.2343422635170068E-5</v>
      </c>
      <c r="AL1572" s="17">
        <f t="shared" si="353"/>
        <v>1.467694707219226E-10</v>
      </c>
      <c r="AQ1572">
        <f t="shared" si="360"/>
        <v>1.467694707219226E-10</v>
      </c>
    </row>
    <row r="1573" spans="1:43" x14ac:dyDescent="0.2">
      <c r="A1573">
        <f>front!A1573</f>
        <v>904.45</v>
      </c>
      <c r="B1573" s="1">
        <f t="shared" si="359"/>
        <v>0.43000000000006366</v>
      </c>
      <c r="C1573">
        <f>front!D1573-front!B1573</f>
        <v>43976</v>
      </c>
      <c r="D1573" s="2">
        <f>front!E1573-front!C1573</f>
        <v>52469.8</v>
      </c>
      <c r="E1573" s="2">
        <f>IF(front!F1573-front!C1573&gt;0,front!F1573-front!C1573,0)</f>
        <v>52469.8</v>
      </c>
      <c r="F1573" s="2">
        <f>front!I1573-front!H1573</f>
        <v>3919.1000000000004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45846.434439712131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55215.349201192847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55215.349201192847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3910.3577137349894</v>
      </c>
      <c r="M1573" s="4"/>
      <c r="N1573" s="4"/>
      <c r="O1573" s="4">
        <f t="shared" si="354"/>
        <v>152821.44813237377</v>
      </c>
      <c r="P1573" s="4">
        <f t="shared" si="355"/>
        <v>18405.116400397616</v>
      </c>
      <c r="Q1573" s="4">
        <f t="shared" si="355"/>
        <v>18405.116400397616</v>
      </c>
      <c r="R1573" s="4">
        <f t="shared" si="356"/>
        <v>1303.4525712449965</v>
      </c>
      <c r="S1573" s="4"/>
      <c r="T1573" s="4"/>
      <c r="U1573" s="4">
        <f t="shared" si="357"/>
        <v>1</v>
      </c>
      <c r="V1573" s="4"/>
      <c r="W1573" s="4"/>
      <c r="X1573">
        <f>IF(front!E1573&gt;$X$2,O1573,P1573)</f>
        <v>152821.44813237377</v>
      </c>
      <c r="Y1573">
        <f t="shared" si="351"/>
        <v>152242.32647027087</v>
      </c>
      <c r="Z1573">
        <f>SUMPRODUCT($B$7:$B$456,Y$7:Y$456,EXP(constants!$B$32+constants!$A$32*ABS($A$7:$A$456-$A1573)))</f>
        <v>2.0913632004898271E-11</v>
      </c>
      <c r="AA1573">
        <f t="shared" si="352"/>
        <v>152242.32647027084</v>
      </c>
      <c r="AB1573">
        <f t="shared" si="358"/>
        <v>152234.81099487733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2.2341026653502615E-5</v>
      </c>
      <c r="AL1573" s="17">
        <f t="shared" si="353"/>
        <v>1.4675373199796192E-10</v>
      </c>
      <c r="AQ1573">
        <f t="shared" si="360"/>
        <v>1.4675373199796192E-10</v>
      </c>
    </row>
    <row r="1574" spans="1:43" x14ac:dyDescent="0.2">
      <c r="A1574">
        <f>front!A1574</f>
        <v>904.88</v>
      </c>
      <c r="B1574" s="1">
        <f t="shared" si="359"/>
        <v>0.42999999999994998</v>
      </c>
      <c r="C1574">
        <f>front!D1574-front!B1574</f>
        <v>44949.15</v>
      </c>
      <c r="D1574" s="2">
        <f>front!E1574-front!C1574</f>
        <v>53012.1</v>
      </c>
      <c r="E1574" s="2">
        <f>IF(front!F1574-front!C1574&gt;0,front!F1574-front!C1574,0)</f>
        <v>53012.1</v>
      </c>
      <c r="F1574" s="2">
        <f>front!I1574-front!H1574</f>
        <v>4851.8999999999996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46915.36012733604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55815.687410224273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55815.687410224273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4841.5259350984015</v>
      </c>
      <c r="M1574" s="4"/>
      <c r="N1574" s="4"/>
      <c r="O1574" s="4">
        <f t="shared" si="354"/>
        <v>156384.53375778679</v>
      </c>
      <c r="P1574" s="4">
        <f t="shared" si="355"/>
        <v>18605.229136741425</v>
      </c>
      <c r="Q1574" s="4">
        <f t="shared" si="355"/>
        <v>18605.229136741425</v>
      </c>
      <c r="R1574" s="4">
        <f t="shared" si="356"/>
        <v>1613.8419783661338</v>
      </c>
      <c r="S1574" s="4"/>
      <c r="T1574" s="4"/>
      <c r="U1574" s="4">
        <f t="shared" si="357"/>
        <v>1</v>
      </c>
      <c r="V1574" s="4"/>
      <c r="W1574" s="4"/>
      <c r="X1574">
        <f>IF(front!E1574&gt;$X$2,O1574,P1574)</f>
        <v>156384.53375778679</v>
      </c>
      <c r="Y1574">
        <f t="shared" si="351"/>
        <v>155805.41209568389</v>
      </c>
      <c r="Z1574">
        <f>SUMPRODUCT($B$7:$B$456,Y$7:Y$456,EXP(constants!$B$32+constants!$A$32*ABS($A$7:$A$456-$A1574)))</f>
        <v>2.0408322745837375E-11</v>
      </c>
      <c r="AA1574">
        <f t="shared" si="352"/>
        <v>155805.41209568386</v>
      </c>
      <c r="AB1574">
        <f t="shared" si="358"/>
        <v>155797.89662029035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2.23385891802275E-5</v>
      </c>
      <c r="AL1574" s="17">
        <f t="shared" si="353"/>
        <v>1.4338184060771352E-10</v>
      </c>
      <c r="AQ1574">
        <f t="shared" si="360"/>
        <v>1.4338184060771352E-10</v>
      </c>
    </row>
    <row r="1575" spans="1:43" x14ac:dyDescent="0.2">
      <c r="A1575">
        <f>front!A1575</f>
        <v>905.32</v>
      </c>
      <c r="B1575" s="1">
        <f t="shared" si="359"/>
        <v>0.44000000000005457</v>
      </c>
      <c r="C1575">
        <f>front!D1575-front!B1575</f>
        <v>44949.15</v>
      </c>
      <c r="D1575" s="2">
        <f>front!E1575-front!C1575</f>
        <v>53012.1</v>
      </c>
      <c r="E1575" s="2">
        <f>IF(front!F1575-front!C1575&gt;0,front!F1575-front!C1575,0)</f>
        <v>53012.1</v>
      </c>
      <c r="F1575" s="2">
        <f>front!I1575-front!H1575</f>
        <v>4851.8999999999996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46915.36012733604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55815.687410224273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55815.687410224273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4841.5259350984015</v>
      </c>
      <c r="M1575" s="4"/>
      <c r="N1575" s="4"/>
      <c r="O1575" s="4">
        <f t="shared" si="354"/>
        <v>156384.53375778679</v>
      </c>
      <c r="P1575" s="4">
        <f t="shared" si="355"/>
        <v>18605.229136741425</v>
      </c>
      <c r="Q1575" s="4">
        <f t="shared" si="355"/>
        <v>18605.229136741425</v>
      </c>
      <c r="R1575" s="4">
        <f t="shared" si="356"/>
        <v>1613.8419783661338</v>
      </c>
      <c r="S1575" s="4"/>
      <c r="T1575" s="4"/>
      <c r="U1575" s="4">
        <f t="shared" si="357"/>
        <v>1</v>
      </c>
      <c r="V1575" s="4"/>
      <c r="W1575" s="4"/>
      <c r="X1575">
        <f>IF(front!E1575&gt;$X$2,O1575,P1575)</f>
        <v>156384.53375778679</v>
      </c>
      <c r="Y1575">
        <f t="shared" si="351"/>
        <v>155805.41209568389</v>
      </c>
      <c r="Z1575">
        <f>SUMPRODUCT($B$7:$B$456,Y$7:Y$456,EXP(constants!$B$32+constants!$A$32*ABS($A$7:$A$456-$A1575)))</f>
        <v>1.990389806849804E-11</v>
      </c>
      <c r="AA1575">
        <f t="shared" si="352"/>
        <v>155805.41209568386</v>
      </c>
      <c r="AB1575">
        <f t="shared" si="358"/>
        <v>155797.89662029035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2.2336052201432543E-5</v>
      </c>
      <c r="AL1575" s="17">
        <f t="shared" si="353"/>
        <v>1.4336555682693089E-10</v>
      </c>
      <c r="AQ1575">
        <f t="shared" si="360"/>
        <v>1.4336555682693089E-10</v>
      </c>
    </row>
    <row r="1576" spans="1:43" x14ac:dyDescent="0.2">
      <c r="A1576">
        <f>front!A1576</f>
        <v>905.75</v>
      </c>
      <c r="B1576" s="1">
        <f t="shared" si="359"/>
        <v>0.42999999999994998</v>
      </c>
      <c r="C1576">
        <f>front!D1576-front!B1576</f>
        <v>46169.299999999996</v>
      </c>
      <c r="D1576" s="2">
        <f>front!E1576-front!C1576</f>
        <v>52014.6</v>
      </c>
      <c r="E1576" s="2">
        <f>IF(front!F1576-front!C1576&gt;0,front!F1576-front!C1576,0)</f>
        <v>52014.6</v>
      </c>
      <c r="F1576" s="2">
        <f>front!I1576-front!H1576</f>
        <v>4353.5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48257.79576020081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54711.637483799212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54711.637483799212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4343.9426674918213</v>
      </c>
      <c r="M1576" s="4"/>
      <c r="N1576" s="4"/>
      <c r="O1576" s="4">
        <f t="shared" si="354"/>
        <v>160859.31920066939</v>
      </c>
      <c r="P1576" s="4">
        <f t="shared" si="355"/>
        <v>18237.212494599738</v>
      </c>
      <c r="Q1576" s="4">
        <f t="shared" si="355"/>
        <v>18237.212494599738</v>
      </c>
      <c r="R1576" s="4">
        <f t="shared" si="356"/>
        <v>1447.9808891639404</v>
      </c>
      <c r="S1576" s="4"/>
      <c r="T1576" s="4"/>
      <c r="U1576" s="4">
        <f t="shared" si="357"/>
        <v>1</v>
      </c>
      <c r="V1576" s="4"/>
      <c r="W1576" s="4"/>
      <c r="X1576">
        <f>IF(front!E1576&gt;$X$2,O1576,P1576)</f>
        <v>160859.31920066939</v>
      </c>
      <c r="Y1576">
        <f t="shared" si="351"/>
        <v>160280.19753856648</v>
      </c>
      <c r="Z1576">
        <f>SUMPRODUCT($B$7:$B$456,Y$7:Y$456,EXP(constants!$B$32+constants!$A$32*ABS($A$7:$A$456-$A1576)))</f>
        <v>1.9422985715107653E-11</v>
      </c>
      <c r="AA1576">
        <f t="shared" si="352"/>
        <v>160280.19753856646</v>
      </c>
      <c r="AB1576">
        <f t="shared" si="358"/>
        <v>160272.68206317295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2.2333531163859801E-5</v>
      </c>
      <c r="AL1576" s="17">
        <f t="shared" si="353"/>
        <v>1.3934708570645144E-10</v>
      </c>
      <c r="AQ1576">
        <f t="shared" si="360"/>
        <v>1.3934708570645144E-10</v>
      </c>
    </row>
    <row r="1577" spans="1:43" x14ac:dyDescent="0.2">
      <c r="A1577">
        <f>front!A1577</f>
        <v>906.18</v>
      </c>
      <c r="B1577" s="1">
        <f t="shared" si="359"/>
        <v>0.42999999999994998</v>
      </c>
      <c r="C1577">
        <f>front!D1577-front!B1577</f>
        <v>46169.299999999996</v>
      </c>
      <c r="D1577" s="2">
        <f>front!E1577-front!C1577</f>
        <v>52014.6</v>
      </c>
      <c r="E1577" s="2">
        <f>IF(front!F1577-front!C1577&gt;0,front!F1577-front!C1577,0)</f>
        <v>52014.6</v>
      </c>
      <c r="F1577" s="2">
        <f>front!I1577-front!H1577</f>
        <v>4353.5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48257.79576020081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54711.637483799212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54711.637483799212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4343.9426674918213</v>
      </c>
      <c r="M1577" s="4"/>
      <c r="N1577" s="4"/>
      <c r="O1577" s="4">
        <f t="shared" si="354"/>
        <v>160859.31920066939</v>
      </c>
      <c r="P1577" s="4">
        <f t="shared" si="355"/>
        <v>18237.212494599738</v>
      </c>
      <c r="Q1577" s="4">
        <f t="shared" si="355"/>
        <v>18237.212494599738</v>
      </c>
      <c r="R1577" s="4">
        <f t="shared" si="356"/>
        <v>1447.9808891639404</v>
      </c>
      <c r="S1577" s="4"/>
      <c r="T1577" s="4"/>
      <c r="U1577" s="4">
        <f t="shared" si="357"/>
        <v>1</v>
      </c>
      <c r="V1577" s="4"/>
      <c r="W1577" s="4"/>
      <c r="X1577">
        <f>IF(front!E1577&gt;$X$2,O1577,P1577)</f>
        <v>160859.31920066939</v>
      </c>
      <c r="Y1577">
        <f t="shared" si="351"/>
        <v>160280.19753856648</v>
      </c>
      <c r="Z1577">
        <f>SUMPRODUCT($B$7:$B$456,Y$7:Y$456,EXP(constants!$B$32+constants!$A$32*ABS($A$7:$A$456-$A1577)))</f>
        <v>1.8953693029927348E-11</v>
      </c>
      <c r="AA1577">
        <f t="shared" si="352"/>
        <v>160280.19753856646</v>
      </c>
      <c r="AB1577">
        <f t="shared" si="358"/>
        <v>160272.68206317295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2.2330969018587656E-5</v>
      </c>
      <c r="AL1577" s="17">
        <f t="shared" si="353"/>
        <v>1.3933109954312549E-10</v>
      </c>
      <c r="AQ1577">
        <f t="shared" si="360"/>
        <v>1.3933109954312549E-10</v>
      </c>
    </row>
    <row r="1578" spans="1:43" x14ac:dyDescent="0.2">
      <c r="A1578">
        <f>front!A1578</f>
        <v>906.62</v>
      </c>
      <c r="B1578" s="1">
        <f t="shared" si="359"/>
        <v>0.44000000000005457</v>
      </c>
      <c r="C1578">
        <f>front!D1578-front!B1578</f>
        <v>47367.9</v>
      </c>
      <c r="D1578" s="2">
        <f>front!E1578-front!C1578</f>
        <v>52181.5</v>
      </c>
      <c r="E1578" s="2">
        <f>IF(front!F1578-front!C1578&gt;0,front!F1578-front!C1578,0)</f>
        <v>52181.5</v>
      </c>
      <c r="F1578" s="2">
        <f>front!I1578-front!H1578</f>
        <v>3320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49578.549498282227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54896.304492970317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54896.304492970317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3312.493191770533</v>
      </c>
      <c r="M1578" s="4"/>
      <c r="N1578" s="4"/>
      <c r="O1578" s="4">
        <f t="shared" si="354"/>
        <v>165261.83166094075</v>
      </c>
      <c r="P1578" s="4">
        <f t="shared" si="355"/>
        <v>18298.768164323439</v>
      </c>
      <c r="Q1578" s="4">
        <f t="shared" si="355"/>
        <v>18298.768164323439</v>
      </c>
      <c r="R1578" s="4">
        <f t="shared" si="356"/>
        <v>1104.1643972568443</v>
      </c>
      <c r="S1578" s="4"/>
      <c r="T1578" s="4"/>
      <c r="U1578" s="4">
        <f t="shared" si="357"/>
        <v>1</v>
      </c>
      <c r="V1578" s="4"/>
      <c r="W1578" s="4"/>
      <c r="X1578">
        <f>IF(front!E1578&gt;$X$2,O1578,P1578)</f>
        <v>165261.83166094075</v>
      </c>
      <c r="Y1578">
        <f t="shared" si="351"/>
        <v>164682.70999883785</v>
      </c>
      <c r="Z1578">
        <f>SUMPRODUCT($B$7:$B$456,Y$7:Y$456,EXP(constants!$B$32+constants!$A$32*ABS($A$7:$A$456-$A1578)))</f>
        <v>1.8485221876757259E-11</v>
      </c>
      <c r="AA1578">
        <f t="shared" si="352"/>
        <v>164682.70999883782</v>
      </c>
      <c r="AB1578">
        <f t="shared" si="358"/>
        <v>164675.19452344431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2.232830487293766E-5</v>
      </c>
      <c r="AL1578" s="17">
        <f t="shared" si="353"/>
        <v>1.3558997114018192E-10</v>
      </c>
      <c r="AQ1578">
        <f t="shared" si="360"/>
        <v>1.3558997114018192E-10</v>
      </c>
    </row>
    <row r="1579" spans="1:43" x14ac:dyDescent="0.2">
      <c r="A1579">
        <f>front!A1579</f>
        <v>907.05</v>
      </c>
      <c r="B1579" s="1">
        <f t="shared" si="359"/>
        <v>0.42999999999994998</v>
      </c>
      <c r="C1579">
        <f>front!D1579-front!B1579</f>
        <v>47367.9</v>
      </c>
      <c r="D1579" s="2">
        <f>front!E1579-front!C1579</f>
        <v>52181.5</v>
      </c>
      <c r="E1579" s="2">
        <f>IF(front!F1579-front!C1579&gt;0,front!F1579-front!C1579,0)</f>
        <v>52181.5</v>
      </c>
      <c r="F1579" s="2">
        <f>front!I1579-front!H1579</f>
        <v>3320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49578.549498282227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54896.304492970317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54896.304492970317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3312.493191770533</v>
      </c>
      <c r="M1579" s="4"/>
      <c r="N1579" s="4"/>
      <c r="O1579" s="4">
        <f t="shared" si="354"/>
        <v>165261.83166094075</v>
      </c>
      <c r="P1579" s="4">
        <f t="shared" si="355"/>
        <v>18298.768164323439</v>
      </c>
      <c r="Q1579" s="4">
        <f t="shared" si="355"/>
        <v>18298.768164323439</v>
      </c>
      <c r="R1579" s="4">
        <f t="shared" si="356"/>
        <v>1104.1643972568443</v>
      </c>
      <c r="S1579" s="4"/>
      <c r="T1579" s="4"/>
      <c r="U1579" s="4">
        <f t="shared" si="357"/>
        <v>1</v>
      </c>
      <c r="V1579" s="4"/>
      <c r="W1579" s="4"/>
      <c r="X1579">
        <f>IF(front!E1579&gt;$X$2,O1579,P1579)</f>
        <v>165261.83166094075</v>
      </c>
      <c r="Y1579">
        <f t="shared" si="351"/>
        <v>164682.70999883785</v>
      </c>
      <c r="Z1579">
        <f>SUMPRODUCT($B$7:$B$456,Y$7:Y$456,EXP(constants!$B$32+constants!$A$32*ABS($A$7:$A$456-$A1579)))</f>
        <v>1.8038587176102085E-11</v>
      </c>
      <c r="AA1579">
        <f t="shared" si="352"/>
        <v>164682.70999883782</v>
      </c>
      <c r="AB1579">
        <f t="shared" si="358"/>
        <v>164675.19452344431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2.2325659960805095E-5</v>
      </c>
      <c r="AL1579" s="17">
        <f t="shared" si="353"/>
        <v>1.3557390975255024E-10</v>
      </c>
      <c r="AQ1579">
        <f t="shared" si="360"/>
        <v>1.3557390975255024E-10</v>
      </c>
    </row>
    <row r="1580" spans="1:43" x14ac:dyDescent="0.2">
      <c r="A1580">
        <f>front!A1580</f>
        <v>907.48</v>
      </c>
      <c r="B1580" s="1">
        <f t="shared" si="359"/>
        <v>0.43000000000006366</v>
      </c>
      <c r="C1580">
        <f>front!D1580-front!B1580</f>
        <v>47847.549999999996</v>
      </c>
      <c r="D1580" s="2">
        <f>front!E1580-front!C1580</f>
        <v>52847.199999999997</v>
      </c>
      <c r="E1580" s="2">
        <f>IF(front!F1580-front!C1580&gt;0,front!F1580-front!C1580,0)</f>
        <v>52847.199999999997</v>
      </c>
      <c r="F1580" s="2">
        <f>front!I1580-front!H1580</f>
        <v>2895.3999999999996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50107.559521926501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55633.108720575809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55633.108720575809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2888.8198184214802</v>
      </c>
      <c r="M1580" s="4"/>
      <c r="N1580" s="4"/>
      <c r="O1580" s="4">
        <f t="shared" si="354"/>
        <v>167025.19840642167</v>
      </c>
      <c r="P1580" s="4">
        <f t="shared" si="355"/>
        <v>18544.36957352527</v>
      </c>
      <c r="Q1580" s="4">
        <f t="shared" si="355"/>
        <v>18544.36957352527</v>
      </c>
      <c r="R1580" s="4">
        <f t="shared" si="356"/>
        <v>962.93993947382671</v>
      </c>
      <c r="S1580" s="4"/>
      <c r="T1580" s="4"/>
      <c r="U1580" s="4">
        <f t="shared" si="357"/>
        <v>1</v>
      </c>
      <c r="V1580" s="4"/>
      <c r="W1580" s="4"/>
      <c r="X1580">
        <f>IF(front!E1580&gt;$X$2,O1580,P1580)</f>
        <v>167025.19840642167</v>
      </c>
      <c r="Y1580">
        <f t="shared" si="351"/>
        <v>166446.07674431877</v>
      </c>
      <c r="Z1580">
        <f>SUMPRODUCT($B$7:$B$456,Y$7:Y$456,EXP(constants!$B$32+constants!$A$32*ABS($A$7:$A$456-$A1580)))</f>
        <v>1.7602743936710247E-11</v>
      </c>
      <c r="AA1580">
        <f t="shared" si="352"/>
        <v>166446.07674431874</v>
      </c>
      <c r="AB1580">
        <f t="shared" si="358"/>
        <v>166438.56126892523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2.2322974345371025E-5</v>
      </c>
      <c r="AL1580" s="17">
        <f t="shared" si="353"/>
        <v>1.3412140897626718E-10</v>
      </c>
      <c r="AQ1580">
        <f t="shared" si="360"/>
        <v>1.3412140897626718E-10</v>
      </c>
    </row>
    <row r="1581" spans="1:43" x14ac:dyDescent="0.2">
      <c r="A1581">
        <f>front!A1581</f>
        <v>907.92</v>
      </c>
      <c r="B1581" s="1">
        <f t="shared" si="359"/>
        <v>0.43999999999994088</v>
      </c>
      <c r="C1581">
        <f>front!D1581-front!B1581</f>
        <v>47847.549999999996</v>
      </c>
      <c r="D1581" s="2">
        <f>front!E1581-front!C1581</f>
        <v>52847.199999999997</v>
      </c>
      <c r="E1581" s="2">
        <f>IF(front!F1581-front!C1581&gt;0,front!F1581-front!C1581,0)</f>
        <v>52847.199999999997</v>
      </c>
      <c r="F1581" s="2">
        <f>front!I1581-front!H1581</f>
        <v>2895.3999999999996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50107.559521926501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55633.108720575809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55633.108720575809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2888.8198184214802</v>
      </c>
      <c r="M1581" s="4"/>
      <c r="N1581" s="4"/>
      <c r="O1581" s="4">
        <f t="shared" si="354"/>
        <v>167025.19840642167</v>
      </c>
      <c r="P1581" s="4">
        <f t="shared" si="355"/>
        <v>18544.36957352527</v>
      </c>
      <c r="Q1581" s="4">
        <f t="shared" si="355"/>
        <v>18544.36957352527</v>
      </c>
      <c r="R1581" s="4">
        <f t="shared" si="356"/>
        <v>962.93993947382671</v>
      </c>
      <c r="S1581" s="4"/>
      <c r="T1581" s="4"/>
      <c r="U1581" s="4">
        <f t="shared" si="357"/>
        <v>1</v>
      </c>
      <c r="V1581" s="4"/>
      <c r="W1581" s="4"/>
      <c r="X1581">
        <f>IF(front!E1581&gt;$X$2,O1581,P1581)</f>
        <v>167025.19840642167</v>
      </c>
      <c r="Y1581">
        <f t="shared" si="351"/>
        <v>166446.07674431877</v>
      </c>
      <c r="Z1581">
        <f>SUMPRODUCT($B$7:$B$456,Y$7:Y$456,EXP(constants!$B$32+constants!$A$32*ABS($A$7:$A$456-$A1581)))</f>
        <v>1.7167663673567549E-11</v>
      </c>
      <c r="AA1581">
        <f t="shared" si="352"/>
        <v>166446.07674431874</v>
      </c>
      <c r="AB1581">
        <f t="shared" si="358"/>
        <v>166438.56126892523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2.232018428393121E-5</v>
      </c>
      <c r="AL1581" s="17">
        <f t="shared" si="353"/>
        <v>1.3410464566481736E-10</v>
      </c>
      <c r="AQ1581">
        <f t="shared" si="360"/>
        <v>1.3410464566481736E-10</v>
      </c>
    </row>
    <row r="1582" spans="1:43" x14ac:dyDescent="0.2">
      <c r="A1582">
        <f>front!A1582</f>
        <v>908.35</v>
      </c>
      <c r="B1582" s="1">
        <f t="shared" si="359"/>
        <v>0.43000000000006366</v>
      </c>
      <c r="C1582">
        <f>front!D1582-front!B1582</f>
        <v>47010.25</v>
      </c>
      <c r="D1582" s="2">
        <f>front!E1582-front!C1582</f>
        <v>51772.800000000003</v>
      </c>
      <c r="E1582" s="2">
        <f>IF(front!F1582-front!C1582&gt;0,front!F1582-front!C1582,0)</f>
        <v>51772.800000000003</v>
      </c>
      <c r="F1582" s="2">
        <f>front!I1582-front!H1582</f>
        <v>2796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49184.262634512197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54444.135637966974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54444.135637966974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2789.6406737665739</v>
      </c>
      <c r="M1582" s="4"/>
      <c r="N1582" s="4"/>
      <c r="O1582" s="4">
        <f t="shared" si="354"/>
        <v>163947.54211504065</v>
      </c>
      <c r="P1582" s="4">
        <f t="shared" si="355"/>
        <v>18148.045212655659</v>
      </c>
      <c r="Q1582" s="4">
        <f t="shared" si="355"/>
        <v>18148.045212655659</v>
      </c>
      <c r="R1582" s="4">
        <f t="shared" si="356"/>
        <v>929.88022458885791</v>
      </c>
      <c r="S1582" s="4"/>
      <c r="T1582" s="4"/>
      <c r="U1582" s="4">
        <f t="shared" si="357"/>
        <v>1</v>
      </c>
      <c r="V1582" s="4"/>
      <c r="W1582" s="4"/>
      <c r="X1582">
        <f>IF(front!E1582&gt;$X$2,O1582,P1582)</f>
        <v>163947.54211504065</v>
      </c>
      <c r="Y1582">
        <f t="shared" si="351"/>
        <v>163368.42045293775</v>
      </c>
      <c r="Z1582">
        <f>SUMPRODUCT($B$7:$B$456,Y$7:Y$456,EXP(constants!$B$32+constants!$A$32*ABS($A$7:$A$456-$A1582)))</f>
        <v>1.6752863441419097E-11</v>
      </c>
      <c r="AA1582">
        <f t="shared" si="352"/>
        <v>163368.42045293772</v>
      </c>
      <c r="AB1582">
        <f t="shared" si="358"/>
        <v>163360.90497754421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2.2317416740824155E-5</v>
      </c>
      <c r="AL1582" s="17">
        <f t="shared" si="353"/>
        <v>1.3661418406008422E-10</v>
      </c>
      <c r="AQ1582">
        <f t="shared" si="360"/>
        <v>1.3661418406008422E-10</v>
      </c>
    </row>
    <row r="1583" spans="1:43" x14ac:dyDescent="0.2">
      <c r="A1583">
        <f>front!A1583</f>
        <v>908.79</v>
      </c>
      <c r="B1583" s="1">
        <f t="shared" si="359"/>
        <v>0.43999999999994088</v>
      </c>
      <c r="C1583">
        <f>front!D1583-front!B1583</f>
        <v>47010.25</v>
      </c>
      <c r="D1583" s="2">
        <f>front!E1583-front!C1583</f>
        <v>51772.800000000003</v>
      </c>
      <c r="E1583" s="2">
        <f>IF(front!F1583-front!C1583&gt;0,front!F1583-front!C1583,0)</f>
        <v>51772.800000000003</v>
      </c>
      <c r="F1583" s="2">
        <f>front!I1583-front!H1583</f>
        <v>2796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49184.262634512197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54444.135637966974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54444.135637966974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2789.6406737665739</v>
      </c>
      <c r="M1583" s="4"/>
      <c r="N1583" s="4"/>
      <c r="O1583" s="4">
        <f t="shared" si="354"/>
        <v>163947.54211504065</v>
      </c>
      <c r="P1583" s="4">
        <f t="shared" si="355"/>
        <v>18148.045212655659</v>
      </c>
      <c r="Q1583" s="4">
        <f t="shared" si="355"/>
        <v>18148.045212655659</v>
      </c>
      <c r="R1583" s="4">
        <f t="shared" si="356"/>
        <v>929.88022458885791</v>
      </c>
      <c r="S1583" s="4"/>
      <c r="T1583" s="4"/>
      <c r="U1583" s="4">
        <f t="shared" si="357"/>
        <v>1</v>
      </c>
      <c r="V1583" s="4"/>
      <c r="W1583" s="4"/>
      <c r="X1583">
        <f>IF(front!E1583&gt;$X$2,O1583,P1583)</f>
        <v>163947.54211504065</v>
      </c>
      <c r="Y1583">
        <f t="shared" si="351"/>
        <v>163368.42045293775</v>
      </c>
      <c r="Z1583">
        <f>SUMPRODUCT($B$7:$B$456,Y$7:Y$456,EXP(constants!$B$32+constants!$A$32*ABS($A$7:$A$456-$A1583)))</f>
        <v>1.6338789348158812E-11</v>
      </c>
      <c r="AA1583">
        <f t="shared" si="352"/>
        <v>163368.42045293772</v>
      </c>
      <c r="AB1583">
        <f t="shared" si="358"/>
        <v>163360.90497754421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2.2314543143485588E-5</v>
      </c>
      <c r="AL1583" s="17">
        <f t="shared" si="353"/>
        <v>1.365965935763699E-10</v>
      </c>
      <c r="AQ1583">
        <f t="shared" si="360"/>
        <v>1.365965935763699E-10</v>
      </c>
    </row>
    <row r="1584" spans="1:43" x14ac:dyDescent="0.2">
      <c r="A1584">
        <f>front!A1584</f>
        <v>909.22</v>
      </c>
      <c r="B1584" s="1">
        <f t="shared" si="359"/>
        <v>0.43000000000006366</v>
      </c>
      <c r="C1584">
        <f>front!D1584-front!B1584</f>
        <v>45327.399999999994</v>
      </c>
      <c r="D1584" s="2">
        <f>front!E1584-front!C1584</f>
        <v>53373.1</v>
      </c>
      <c r="E1584" s="2">
        <f>IF(front!F1584-front!C1584&gt;0,front!F1584-front!C1584,0)</f>
        <v>53373.1</v>
      </c>
      <c r="F1584" s="2">
        <f>front!I1584-front!H1584</f>
        <v>2694.6000000000004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47331.27235224226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56215.494250620497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56215.494250620497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2688.4670983931132</v>
      </c>
      <c r="M1584" s="4"/>
      <c r="N1584" s="4"/>
      <c r="O1584" s="4">
        <f t="shared" si="354"/>
        <v>157770.90784080754</v>
      </c>
      <c r="P1584" s="4">
        <f t="shared" si="355"/>
        <v>18738.498083540166</v>
      </c>
      <c r="Q1584" s="4">
        <f t="shared" si="355"/>
        <v>18738.498083540166</v>
      </c>
      <c r="R1584" s="4">
        <f t="shared" si="356"/>
        <v>896.15569946437108</v>
      </c>
      <c r="S1584" s="4"/>
      <c r="T1584" s="4"/>
      <c r="U1584" s="4">
        <f t="shared" si="357"/>
        <v>1</v>
      </c>
      <c r="V1584" s="4"/>
      <c r="W1584" s="4"/>
      <c r="X1584">
        <f>IF(front!E1584&gt;$X$2,O1584,P1584)</f>
        <v>157770.90784080754</v>
      </c>
      <c r="Y1584">
        <f t="shared" si="351"/>
        <v>157191.78617870464</v>
      </c>
      <c r="Z1584">
        <f>SUMPRODUCT($B$7:$B$456,Y$7:Y$456,EXP(constants!$B$32+constants!$A$32*ABS($A$7:$A$456-$A1584)))</f>
        <v>1.5944016142933698E-11</v>
      </c>
      <c r="AA1584">
        <f t="shared" si="352"/>
        <v>157191.78617870461</v>
      </c>
      <c r="AB1584">
        <f t="shared" si="358"/>
        <v>157184.27070331111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2.2311694258163247E-5</v>
      </c>
      <c r="AL1584" s="17">
        <f t="shared" si="353"/>
        <v>1.4194610032117705E-10</v>
      </c>
      <c r="AQ1584">
        <f t="shared" si="360"/>
        <v>1.4194610032117705E-10</v>
      </c>
    </row>
    <row r="1585" spans="1:43" x14ac:dyDescent="0.2">
      <c r="A1585">
        <f>front!A1585</f>
        <v>909.65</v>
      </c>
      <c r="B1585" s="1">
        <f t="shared" si="359"/>
        <v>0.42999999999994998</v>
      </c>
      <c r="C1585">
        <f>front!D1585-front!B1585</f>
        <v>45327.399999999994</v>
      </c>
      <c r="D1585" s="2">
        <f>front!E1585-front!C1585</f>
        <v>53373.1</v>
      </c>
      <c r="E1585" s="2">
        <f>IF(front!F1585-front!C1585&gt;0,front!F1585-front!C1585,0)</f>
        <v>53373.1</v>
      </c>
      <c r="F1585" s="2">
        <f>front!I1585-front!H1585</f>
        <v>2694.6000000000004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47331.27235224226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56215.494250620497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56215.494250620497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2688.4670983931132</v>
      </c>
      <c r="M1585" s="4"/>
      <c r="N1585" s="4"/>
      <c r="O1585" s="4">
        <f t="shared" si="354"/>
        <v>157770.90784080754</v>
      </c>
      <c r="P1585" s="4">
        <f t="shared" si="355"/>
        <v>18738.498083540166</v>
      </c>
      <c r="Q1585" s="4">
        <f t="shared" si="355"/>
        <v>18738.498083540166</v>
      </c>
      <c r="R1585" s="4">
        <f t="shared" si="356"/>
        <v>896.15569946437108</v>
      </c>
      <c r="S1585" s="4"/>
      <c r="T1585" s="4"/>
      <c r="U1585" s="4">
        <f t="shared" si="357"/>
        <v>1</v>
      </c>
      <c r="V1585" s="4"/>
      <c r="W1585" s="4"/>
      <c r="X1585">
        <f>IF(front!E1585&gt;$X$2,O1585,P1585)</f>
        <v>157770.90784080754</v>
      </c>
      <c r="Y1585">
        <f t="shared" si="351"/>
        <v>157191.78617870464</v>
      </c>
      <c r="Z1585">
        <f>SUMPRODUCT($B$7:$B$456,Y$7:Y$456,EXP(constants!$B$32+constants!$A$32*ABS($A$7:$A$456-$A1585)))</f>
        <v>1.5558781336193604E-11</v>
      </c>
      <c r="AA1585">
        <f t="shared" si="352"/>
        <v>157191.78617870461</v>
      </c>
      <c r="AB1585">
        <f t="shared" si="358"/>
        <v>157184.27070331111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2.2308805391343075E-5</v>
      </c>
      <c r="AL1585" s="17">
        <f t="shared" si="353"/>
        <v>1.4192772146680919E-10</v>
      </c>
      <c r="AQ1585">
        <f t="shared" si="360"/>
        <v>1.4192772146680919E-10</v>
      </c>
    </row>
    <row r="1586" spans="1:43" x14ac:dyDescent="0.2">
      <c r="A1586">
        <f>front!A1586</f>
        <v>910.09</v>
      </c>
      <c r="B1586" s="1">
        <f t="shared" si="359"/>
        <v>0.44000000000005457</v>
      </c>
      <c r="C1586">
        <f>front!D1586-front!B1586</f>
        <v>43371.95</v>
      </c>
      <c r="D1586" s="2">
        <f>front!E1586-front!C1586</f>
        <v>52586.9</v>
      </c>
      <c r="E1586" s="2">
        <f>IF(front!F1586-front!C1586&gt;0,front!F1586-front!C1586,0)</f>
        <v>52586.9</v>
      </c>
      <c r="F1586" s="2">
        <f>front!I1586-front!H1586</f>
        <v>2750.6000000000004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45183.808300816374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55344.957672070166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55344.957672070166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2744.3419216465541</v>
      </c>
      <c r="M1586" s="4"/>
      <c r="N1586" s="4"/>
      <c r="O1586" s="4">
        <f t="shared" si="354"/>
        <v>150612.69433605458</v>
      </c>
      <c r="P1586" s="4">
        <f t="shared" si="355"/>
        <v>18448.319224023388</v>
      </c>
      <c r="Q1586" s="4">
        <f t="shared" si="355"/>
        <v>18448.319224023388</v>
      </c>
      <c r="R1586" s="4">
        <f t="shared" si="356"/>
        <v>914.78064054885135</v>
      </c>
      <c r="S1586" s="4"/>
      <c r="T1586" s="4"/>
      <c r="U1586" s="4">
        <f t="shared" si="357"/>
        <v>1</v>
      </c>
      <c r="V1586" s="4"/>
      <c r="W1586" s="4"/>
      <c r="X1586">
        <f>IF(front!E1586&gt;$X$2,O1586,P1586)</f>
        <v>150612.69433605458</v>
      </c>
      <c r="Y1586">
        <f t="shared" si="351"/>
        <v>150033.57267395168</v>
      </c>
      <c r="Z1586">
        <f>SUMPRODUCT($B$7:$B$456,Y$7:Y$456,EXP(constants!$B$32+constants!$A$32*ABS($A$7:$A$456-$A1586)))</f>
        <v>1.5174220911848895E-11</v>
      </c>
      <c r="AA1586">
        <f t="shared" si="352"/>
        <v>150033.57267395165</v>
      </c>
      <c r="AB1586">
        <f t="shared" si="358"/>
        <v>150026.05719855815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2.2305808111167637E-5</v>
      </c>
      <c r="AL1586" s="17">
        <f t="shared" si="353"/>
        <v>1.4867955958907924E-10</v>
      </c>
      <c r="AQ1586">
        <f t="shared" si="360"/>
        <v>1.4867955958907924E-10</v>
      </c>
    </row>
    <row r="1587" spans="1:43" x14ac:dyDescent="0.2">
      <c r="A1587">
        <f>front!A1587</f>
        <v>910.52</v>
      </c>
      <c r="B1587" s="1">
        <f t="shared" si="359"/>
        <v>0.42999999999994998</v>
      </c>
      <c r="C1587">
        <f>front!D1587-front!B1587</f>
        <v>43371.95</v>
      </c>
      <c r="D1587" s="2">
        <f>front!E1587-front!C1587</f>
        <v>52586.9</v>
      </c>
      <c r="E1587" s="2">
        <f>IF(front!F1587-front!C1587&gt;0,front!F1587-front!C1587,0)</f>
        <v>52586.9</v>
      </c>
      <c r="F1587" s="2">
        <f>front!I1587-front!H1587</f>
        <v>2750.6000000000004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45183.808300816374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55344.957672070166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55344.957672070166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2744.3419216465541</v>
      </c>
      <c r="M1587" s="4"/>
      <c r="N1587" s="4"/>
      <c r="O1587" s="4">
        <f t="shared" si="354"/>
        <v>150612.69433605458</v>
      </c>
      <c r="P1587" s="4">
        <f t="shared" si="355"/>
        <v>18448.319224023388</v>
      </c>
      <c r="Q1587" s="4">
        <f t="shared" si="355"/>
        <v>18448.319224023388</v>
      </c>
      <c r="R1587" s="4">
        <f t="shared" si="356"/>
        <v>914.78064054885135</v>
      </c>
      <c r="S1587" s="4"/>
      <c r="T1587" s="4"/>
      <c r="U1587" s="4">
        <f t="shared" si="357"/>
        <v>1</v>
      </c>
      <c r="V1587" s="4"/>
      <c r="W1587" s="4"/>
      <c r="X1587">
        <f>IF(front!E1587&gt;$X$2,O1587,P1587)</f>
        <v>150612.69433605458</v>
      </c>
      <c r="Y1587">
        <f t="shared" si="351"/>
        <v>150033.57267395168</v>
      </c>
      <c r="Z1587">
        <f>SUMPRODUCT($B$7:$B$456,Y$7:Y$456,EXP(constants!$B$32+constants!$A$32*ABS($A$7:$A$456-$A1587)))</f>
        <v>1.480758567967131E-11</v>
      </c>
      <c r="AA1587">
        <f t="shared" si="352"/>
        <v>150033.57267395165</v>
      </c>
      <c r="AB1587">
        <f t="shared" si="358"/>
        <v>150026.05719855815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2.2302838813168333E-5</v>
      </c>
      <c r="AL1587" s="17">
        <f t="shared" si="353"/>
        <v>1.4865976770722384E-10</v>
      </c>
      <c r="AQ1587">
        <f t="shared" si="360"/>
        <v>1.4865976770722384E-10</v>
      </c>
    </row>
    <row r="1588" spans="1:43" x14ac:dyDescent="0.2">
      <c r="A1588">
        <f>front!A1588</f>
        <v>910.95</v>
      </c>
      <c r="B1588" s="1">
        <f t="shared" si="359"/>
        <v>0.43000000000006366</v>
      </c>
      <c r="C1588">
        <f>front!D1588-front!B1588</f>
        <v>42853.5</v>
      </c>
      <c r="D1588" s="2">
        <f>front!E1588-front!C1588</f>
        <v>53153.3</v>
      </c>
      <c r="E1588" s="2">
        <f>IF(front!F1588-front!C1588&gt;0,front!F1588-front!C1588,0)</f>
        <v>53153.3</v>
      </c>
      <c r="F1588" s="2">
        <f>front!I1588-front!H1588</f>
        <v>3068.8999999999996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44615.653826617105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55972.048393471327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55972.048393471327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3061.9374905213331</v>
      </c>
      <c r="M1588" s="4"/>
      <c r="N1588" s="4"/>
      <c r="O1588" s="4">
        <f t="shared" si="354"/>
        <v>148718.84608872369</v>
      </c>
      <c r="P1588" s="4">
        <f t="shared" si="355"/>
        <v>18657.349464490442</v>
      </c>
      <c r="Q1588" s="4">
        <f t="shared" si="355"/>
        <v>18657.349464490442</v>
      </c>
      <c r="R1588" s="4">
        <f t="shared" si="356"/>
        <v>1020.6458301737778</v>
      </c>
      <c r="S1588" s="4"/>
      <c r="T1588" s="4"/>
      <c r="U1588" s="4">
        <f t="shared" si="357"/>
        <v>1</v>
      </c>
      <c r="V1588" s="4"/>
      <c r="W1588" s="4"/>
      <c r="X1588">
        <f>IF(front!E1588&gt;$X$2,O1588,P1588)</f>
        <v>148718.84608872369</v>
      </c>
      <c r="Y1588">
        <f t="shared" si="351"/>
        <v>148139.72442662079</v>
      </c>
      <c r="Z1588">
        <f>SUMPRODUCT($B$7:$B$456,Y$7:Y$456,EXP(constants!$B$32+constants!$A$32*ABS($A$7:$A$456-$A1588)))</f>
        <v>1.4449808984235292E-11</v>
      </c>
      <c r="AA1588">
        <f t="shared" si="352"/>
        <v>148139.72442662079</v>
      </c>
      <c r="AB1588">
        <f t="shared" si="358"/>
        <v>148132.20895122728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2.2299829994829164E-5</v>
      </c>
      <c r="AL1588" s="17">
        <f t="shared" si="353"/>
        <v>1.5054004900562449E-10</v>
      </c>
      <c r="AQ1588">
        <f t="shared" si="360"/>
        <v>1.5054004900562449E-10</v>
      </c>
    </row>
    <row r="1589" spans="1:43" x14ac:dyDescent="0.2">
      <c r="A1589">
        <f>front!A1589</f>
        <v>911.38</v>
      </c>
      <c r="B1589" s="1">
        <f t="shared" si="359"/>
        <v>0.42999999999994998</v>
      </c>
      <c r="C1589">
        <f>front!D1589-front!B1589</f>
        <v>42853.5</v>
      </c>
      <c r="D1589" s="2">
        <f>front!E1589-front!C1589</f>
        <v>53153.3</v>
      </c>
      <c r="E1589" s="2">
        <f>IF(front!F1589-front!C1589&gt;0,front!F1589-front!C1589,0)</f>
        <v>53153.3</v>
      </c>
      <c r="F1589" s="2">
        <f>front!I1589-front!H1589</f>
        <v>3068.8999999999996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44615.653826617105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55972.048393471327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55972.048393471327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3061.9374905213331</v>
      </c>
      <c r="M1589" s="4"/>
      <c r="N1589" s="4"/>
      <c r="O1589" s="4">
        <f t="shared" si="354"/>
        <v>148718.84608872369</v>
      </c>
      <c r="P1589" s="4">
        <f t="shared" si="355"/>
        <v>18657.349464490442</v>
      </c>
      <c r="Q1589" s="4">
        <f t="shared" si="355"/>
        <v>18657.349464490442</v>
      </c>
      <c r="R1589" s="4">
        <f t="shared" si="356"/>
        <v>1020.6458301737778</v>
      </c>
      <c r="S1589" s="4"/>
      <c r="T1589" s="4"/>
      <c r="U1589" s="4">
        <f t="shared" si="357"/>
        <v>1</v>
      </c>
      <c r="V1589" s="4"/>
      <c r="W1589" s="4"/>
      <c r="X1589">
        <f>IF(front!E1589&gt;$X$2,O1589,P1589)</f>
        <v>148718.84608872369</v>
      </c>
      <c r="Y1589">
        <f t="shared" ref="Y1589:Y1652" si="361">X1589-$U$4</f>
        <v>148139.72442662079</v>
      </c>
      <c r="Z1589">
        <f>SUMPRODUCT($B$7:$B$456,Y$7:Y$456,EXP(constants!$B$32+constants!$A$32*ABS($A$7:$A$456-$A1589)))</f>
        <v>1.4100676788082796E-11</v>
      </c>
      <c r="AA1589">
        <f t="shared" si="352"/>
        <v>148139.72442662079</v>
      </c>
      <c r="AB1589">
        <f t="shared" si="358"/>
        <v>148132.20895122728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2.2296781813564112E-5</v>
      </c>
      <c r="AL1589" s="17">
        <f t="shared" si="353"/>
        <v>1.5051947156816756E-10</v>
      </c>
      <c r="AQ1589">
        <f t="shared" si="360"/>
        <v>1.5051947156816756E-10</v>
      </c>
    </row>
    <row r="1590" spans="1:43" x14ac:dyDescent="0.2">
      <c r="A1590">
        <f>front!A1590</f>
        <v>911.82</v>
      </c>
      <c r="B1590" s="1">
        <f t="shared" si="359"/>
        <v>0.44000000000005457</v>
      </c>
      <c r="C1590">
        <f>front!D1590-front!B1590</f>
        <v>43594.35</v>
      </c>
      <c r="D1590" s="2">
        <f>front!E1590-front!C1590</f>
        <v>52651.8</v>
      </c>
      <c r="E1590" s="2">
        <f>IF(front!F1590-front!C1590&gt;0,front!F1590-front!C1590,0)</f>
        <v>52651.8</v>
      </c>
      <c r="F1590" s="2">
        <f>front!I1590-front!H1590</f>
        <v>3523.3999999999996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45427.693523680377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55416.795632564106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55416.795632564106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3515.462262864185</v>
      </c>
      <c r="M1590" s="4"/>
      <c r="N1590" s="4"/>
      <c r="O1590" s="4">
        <f t="shared" si="354"/>
        <v>151425.64507893458</v>
      </c>
      <c r="P1590" s="4">
        <f t="shared" si="355"/>
        <v>18472.265210854701</v>
      </c>
      <c r="Q1590" s="4">
        <f t="shared" si="355"/>
        <v>18472.265210854701</v>
      </c>
      <c r="R1590" s="4">
        <f t="shared" si="356"/>
        <v>1171.8207542880616</v>
      </c>
      <c r="S1590" s="4"/>
      <c r="T1590" s="4"/>
      <c r="U1590" s="4">
        <f t="shared" si="357"/>
        <v>1</v>
      </c>
      <c r="V1590" s="4"/>
      <c r="W1590" s="4"/>
      <c r="X1590">
        <f>IF(front!E1590&gt;$X$2,O1590,P1590)</f>
        <v>151425.64507893458</v>
      </c>
      <c r="Y1590">
        <f t="shared" si="361"/>
        <v>150846.52341683168</v>
      </c>
      <c r="Z1590">
        <f>SUMPRODUCT($B$7:$B$456,Y$7:Y$456,EXP(constants!$B$32+constants!$A$32*ABS($A$7:$A$456-$A1590)))</f>
        <v>1.3752155774000642E-11</v>
      </c>
      <c r="AA1590">
        <f t="shared" si="352"/>
        <v>150846.52341683168</v>
      </c>
      <c r="AB1590">
        <f t="shared" si="358"/>
        <v>150839.00794143818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2.2293622164388258E-5</v>
      </c>
      <c r="AL1590" s="17">
        <f t="shared" si="353"/>
        <v>1.4779745948106173E-10</v>
      </c>
      <c r="AQ1590">
        <f t="shared" si="360"/>
        <v>1.4779745948106173E-10</v>
      </c>
    </row>
    <row r="1591" spans="1:43" x14ac:dyDescent="0.2">
      <c r="A1591">
        <f>front!A1591</f>
        <v>912.25</v>
      </c>
      <c r="B1591" s="1">
        <f t="shared" si="359"/>
        <v>0.42999999999994998</v>
      </c>
      <c r="C1591">
        <f>front!D1591-front!B1591</f>
        <v>43594.35</v>
      </c>
      <c r="D1591" s="2">
        <f>front!E1591-front!C1591</f>
        <v>52651.8</v>
      </c>
      <c r="E1591" s="2">
        <f>IF(front!F1591-front!C1591&gt;0,front!F1591-front!C1591,0)</f>
        <v>52651.8</v>
      </c>
      <c r="F1591" s="2">
        <f>front!I1591-front!H1591</f>
        <v>3523.3999999999996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45427.693523680377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55416.795632564106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55416.795632564106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3515.462262864185</v>
      </c>
      <c r="M1591" s="4"/>
      <c r="N1591" s="4"/>
      <c r="O1591" s="4">
        <f t="shared" si="354"/>
        <v>151425.64507893458</v>
      </c>
      <c r="P1591" s="4">
        <f t="shared" si="355"/>
        <v>18472.265210854701</v>
      </c>
      <c r="Q1591" s="4">
        <f t="shared" si="355"/>
        <v>18472.265210854701</v>
      </c>
      <c r="R1591" s="4">
        <f t="shared" si="356"/>
        <v>1171.8207542880616</v>
      </c>
      <c r="S1591" s="4"/>
      <c r="T1591" s="4"/>
      <c r="U1591" s="4">
        <f t="shared" si="357"/>
        <v>1</v>
      </c>
      <c r="V1591" s="4"/>
      <c r="W1591" s="4"/>
      <c r="X1591">
        <f>IF(front!E1591&gt;$X$2,O1591,P1591)</f>
        <v>151425.64507893458</v>
      </c>
      <c r="Y1591">
        <f t="shared" si="361"/>
        <v>150846.52341683168</v>
      </c>
      <c r="Z1591">
        <f>SUMPRODUCT($B$7:$B$456,Y$7:Y$456,EXP(constants!$B$32+constants!$A$32*ABS($A$7:$A$456-$A1591)))</f>
        <v>1.3419880077315225E-11</v>
      </c>
      <c r="AA1591">
        <f t="shared" si="352"/>
        <v>150846.52341683168</v>
      </c>
      <c r="AB1591">
        <f t="shared" si="358"/>
        <v>150839.00794143818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2.229049483318056E-5</v>
      </c>
      <c r="AL1591" s="17">
        <f t="shared" si="353"/>
        <v>1.4777672657350434E-10</v>
      </c>
      <c r="AQ1591">
        <f t="shared" si="360"/>
        <v>1.4777672657350434E-10</v>
      </c>
    </row>
    <row r="1592" spans="1:43" x14ac:dyDescent="0.2">
      <c r="A1592">
        <f>front!A1592</f>
        <v>912.68</v>
      </c>
      <c r="B1592" s="1">
        <f t="shared" si="359"/>
        <v>0.42999999999994998</v>
      </c>
      <c r="C1592">
        <f>front!D1592-front!B1592</f>
        <v>45427.85</v>
      </c>
      <c r="D1592" s="2">
        <f>front!E1592-front!C1592</f>
        <v>52516.9</v>
      </c>
      <c r="E1592" s="2">
        <f>IF(front!F1592-front!C1592&gt;0,front!F1592-front!C1592,0)</f>
        <v>52516.9</v>
      </c>
      <c r="F1592" s="2">
        <f>front!I1592-front!H1592</f>
        <v>3450.4000000000015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47441.762663718117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55267.478869851308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55267.478869851308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3442.6157538536395</v>
      </c>
      <c r="M1592" s="4"/>
      <c r="N1592" s="4"/>
      <c r="O1592" s="4">
        <f t="shared" si="354"/>
        <v>158139.2088790604</v>
      </c>
      <c r="P1592" s="4">
        <f t="shared" si="355"/>
        <v>18422.492956617101</v>
      </c>
      <c r="Q1592" s="4">
        <f t="shared" si="355"/>
        <v>18422.492956617101</v>
      </c>
      <c r="R1592" s="4">
        <f t="shared" si="356"/>
        <v>1147.5385846178799</v>
      </c>
      <c r="S1592" s="4"/>
      <c r="T1592" s="4"/>
      <c r="U1592" s="4">
        <f t="shared" si="357"/>
        <v>1</v>
      </c>
      <c r="V1592" s="4"/>
      <c r="W1592" s="4"/>
      <c r="X1592">
        <f>IF(front!E1592&gt;$X$2,O1592,P1592)</f>
        <v>158139.2088790604</v>
      </c>
      <c r="Y1592">
        <f t="shared" si="361"/>
        <v>157560.0872169575</v>
      </c>
      <c r="Z1592">
        <f>SUMPRODUCT($B$7:$B$456,Y$7:Y$456,EXP(constants!$B$32+constants!$A$32*ABS($A$7:$A$456-$A1592)))</f>
        <v>1.3095632731996838E-11</v>
      </c>
      <c r="AA1592">
        <f t="shared" si="352"/>
        <v>157560.0872169575</v>
      </c>
      <c r="AB1592">
        <f t="shared" si="358"/>
        <v>157552.571741564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2.2287328629739058E-5</v>
      </c>
      <c r="AL1592" s="17">
        <f t="shared" si="353"/>
        <v>1.4145963079737802E-10</v>
      </c>
      <c r="AQ1592">
        <f t="shared" si="360"/>
        <v>1.4145963079737802E-10</v>
      </c>
    </row>
    <row r="1593" spans="1:43" x14ac:dyDescent="0.2">
      <c r="A1593">
        <f>front!A1593</f>
        <v>913.12</v>
      </c>
      <c r="B1593" s="1">
        <f t="shared" si="359"/>
        <v>0.44000000000005457</v>
      </c>
      <c r="C1593">
        <f>front!D1593-front!B1593</f>
        <v>45427.85</v>
      </c>
      <c r="D1593" s="2">
        <f>front!E1593-front!C1593</f>
        <v>52516.9</v>
      </c>
      <c r="E1593" s="2">
        <f>IF(front!F1593-front!C1593&gt;0,front!F1593-front!C1593,0)</f>
        <v>52516.9</v>
      </c>
      <c r="F1593" s="2">
        <f>front!I1593-front!H1593</f>
        <v>3450.4000000000015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47441.762663718117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55267.478869851308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55267.478869851308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3442.6157538536395</v>
      </c>
      <c r="M1593" s="4"/>
      <c r="N1593" s="4"/>
      <c r="O1593" s="4">
        <f t="shared" si="354"/>
        <v>158139.2088790604</v>
      </c>
      <c r="P1593" s="4">
        <f t="shared" si="355"/>
        <v>18422.492956617101</v>
      </c>
      <c r="Q1593" s="4">
        <f t="shared" si="355"/>
        <v>18422.492956617101</v>
      </c>
      <c r="R1593" s="4">
        <f t="shared" si="356"/>
        <v>1147.5385846178799</v>
      </c>
      <c r="S1593" s="4"/>
      <c r="T1593" s="4"/>
      <c r="U1593" s="4">
        <f t="shared" si="357"/>
        <v>1</v>
      </c>
      <c r="V1593" s="4"/>
      <c r="W1593" s="4"/>
      <c r="X1593">
        <f>IF(front!E1593&gt;$X$2,O1593,P1593)</f>
        <v>158139.2088790604</v>
      </c>
      <c r="Y1593">
        <f t="shared" si="361"/>
        <v>157560.0872169575</v>
      </c>
      <c r="Z1593">
        <f>SUMPRODUCT($B$7:$B$456,Y$7:Y$456,EXP(constants!$B$32+constants!$A$32*ABS($A$7:$A$456-$A1593)))</f>
        <v>1.2771953005952737E-11</v>
      </c>
      <c r="AA1593">
        <f t="shared" si="352"/>
        <v>157560.0872169575</v>
      </c>
      <c r="AB1593">
        <f t="shared" si="358"/>
        <v>157552.571741564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2.2284048729449084E-5</v>
      </c>
      <c r="AL1593" s="17">
        <f t="shared" si="353"/>
        <v>1.4143881298238639E-10</v>
      </c>
      <c r="AQ1593">
        <f t="shared" si="360"/>
        <v>1.4143881298238639E-10</v>
      </c>
    </row>
    <row r="1594" spans="1:43" x14ac:dyDescent="0.2">
      <c r="A1594">
        <f>front!A1594</f>
        <v>913.55</v>
      </c>
      <c r="B1594" s="1">
        <f t="shared" si="359"/>
        <v>0.42999999999994998</v>
      </c>
      <c r="C1594">
        <f>front!D1594-front!B1594</f>
        <v>47496.65</v>
      </c>
      <c r="D1594" s="2">
        <f>front!E1594-front!C1594</f>
        <v>52886.6</v>
      </c>
      <c r="E1594" s="2">
        <f>IF(front!F1594-front!C1594&gt;0,front!F1594-front!C1594,0)</f>
        <v>52886.6</v>
      </c>
      <c r="F1594" s="2">
        <f>front!I1594-front!H1594</f>
        <v>2887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49720.524344247511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55676.730176582525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55676.730176582525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2880.4384355422003</v>
      </c>
      <c r="M1594" s="4"/>
      <c r="N1594" s="4"/>
      <c r="O1594" s="4">
        <f t="shared" si="354"/>
        <v>165735.0811474917</v>
      </c>
      <c r="P1594" s="4">
        <f t="shared" si="355"/>
        <v>18558.910058860842</v>
      </c>
      <c r="Q1594" s="4">
        <f t="shared" si="355"/>
        <v>18558.910058860842</v>
      </c>
      <c r="R1594" s="4">
        <f t="shared" si="356"/>
        <v>960.14614518073336</v>
      </c>
      <c r="S1594" s="4"/>
      <c r="T1594" s="4"/>
      <c r="U1594" s="4">
        <f t="shared" si="357"/>
        <v>1</v>
      </c>
      <c r="V1594" s="4"/>
      <c r="W1594" s="4"/>
      <c r="X1594">
        <f>IF(front!E1594&gt;$X$2,O1594,P1594)</f>
        <v>165735.0811474917</v>
      </c>
      <c r="Y1594">
        <f t="shared" si="361"/>
        <v>165155.9594853888</v>
      </c>
      <c r="Z1594">
        <f>SUMPRODUCT($B$7:$B$456,Y$7:Y$456,EXP(constants!$B$32+constants!$A$32*ABS($A$7:$A$456-$A1594)))</f>
        <v>1.246336069120383E-11</v>
      </c>
      <c r="AA1594">
        <f t="shared" si="352"/>
        <v>165155.9594853888</v>
      </c>
      <c r="AB1594">
        <f t="shared" si="358"/>
        <v>165148.44400999529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2.2280804391817176E-5</v>
      </c>
      <c r="AL1594" s="17">
        <f t="shared" si="353"/>
        <v>1.3491380149163665E-10</v>
      </c>
      <c r="AQ1594">
        <f t="shared" si="360"/>
        <v>1.3491380149163665E-10</v>
      </c>
    </row>
    <row r="1595" spans="1:43" x14ac:dyDescent="0.2">
      <c r="A1595">
        <f>front!A1595</f>
        <v>913.98</v>
      </c>
      <c r="B1595" s="1">
        <f t="shared" si="359"/>
        <v>0.43000000000006366</v>
      </c>
      <c r="C1595">
        <f>front!D1595-front!B1595</f>
        <v>47496.65</v>
      </c>
      <c r="D1595" s="2">
        <f>front!E1595-front!C1595</f>
        <v>52886.6</v>
      </c>
      <c r="E1595" s="2">
        <f>IF(front!F1595-front!C1595&gt;0,front!F1595-front!C1595,0)</f>
        <v>52886.6</v>
      </c>
      <c r="F1595" s="2">
        <f>front!I1595-front!H1595</f>
        <v>2887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49720.524344247511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55676.730176582525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55676.730176582525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2880.4384355422003</v>
      </c>
      <c r="M1595" s="4"/>
      <c r="N1595" s="4"/>
      <c r="O1595" s="4">
        <f t="shared" si="354"/>
        <v>165735.0811474917</v>
      </c>
      <c r="P1595" s="4">
        <f t="shared" si="355"/>
        <v>18558.910058860842</v>
      </c>
      <c r="Q1595" s="4">
        <f t="shared" si="355"/>
        <v>18558.910058860842</v>
      </c>
      <c r="R1595" s="4">
        <f t="shared" si="356"/>
        <v>960.14614518073336</v>
      </c>
      <c r="S1595" s="4"/>
      <c r="T1595" s="4"/>
      <c r="U1595" s="4">
        <f t="shared" si="357"/>
        <v>1</v>
      </c>
      <c r="V1595" s="4"/>
      <c r="W1595" s="4"/>
      <c r="X1595">
        <f>IF(front!E1595&gt;$X$2,O1595,P1595)</f>
        <v>165735.0811474917</v>
      </c>
      <c r="Y1595">
        <f t="shared" si="361"/>
        <v>165155.9594853888</v>
      </c>
      <c r="Z1595">
        <f>SUMPRODUCT($B$7:$B$456,Y$7:Y$456,EXP(constants!$B$32+constants!$A$32*ABS($A$7:$A$456-$A1595)))</f>
        <v>1.2162224496648653E-11</v>
      </c>
      <c r="AA1595">
        <f t="shared" si="352"/>
        <v>165155.9594853888</v>
      </c>
      <c r="AB1595">
        <f t="shared" si="358"/>
        <v>165148.44400999529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2.2277521695413506E-5</v>
      </c>
      <c r="AL1595" s="17">
        <f t="shared" si="353"/>
        <v>1.3489392424469468E-10</v>
      </c>
      <c r="AQ1595">
        <f t="shared" si="360"/>
        <v>1.3489392424469468E-10</v>
      </c>
    </row>
    <row r="1596" spans="1:43" x14ac:dyDescent="0.2">
      <c r="A1596">
        <f>front!A1596</f>
        <v>914.42</v>
      </c>
      <c r="B1596" s="1">
        <f t="shared" si="359"/>
        <v>0.43999999999994088</v>
      </c>
      <c r="C1596">
        <f>front!D1596-front!B1596</f>
        <v>49020.2</v>
      </c>
      <c r="D1596" s="2">
        <f>front!E1596-front!C1596</f>
        <v>53314</v>
      </c>
      <c r="E1596" s="2">
        <f>IF(front!F1596-front!C1596&gt;0,front!F1596-front!C1596,0)</f>
        <v>53314</v>
      </c>
      <c r="F1596" s="2">
        <f>front!I1596-front!H1596</f>
        <v>2995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51401.842003752274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56150.030684161407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56150.030684161407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2988.1997977184706</v>
      </c>
      <c r="M1596" s="4"/>
      <c r="N1596" s="4"/>
      <c r="O1596" s="4">
        <f t="shared" si="354"/>
        <v>171339.47334584093</v>
      </c>
      <c r="P1596" s="4">
        <f t="shared" si="355"/>
        <v>18716.676894720469</v>
      </c>
      <c r="Q1596" s="4">
        <f t="shared" si="355"/>
        <v>18716.676894720469</v>
      </c>
      <c r="R1596" s="4">
        <f t="shared" si="356"/>
        <v>996.06659923949019</v>
      </c>
      <c r="S1596" s="4"/>
      <c r="T1596" s="4"/>
      <c r="U1596" s="4">
        <f t="shared" si="357"/>
        <v>1</v>
      </c>
      <c r="V1596" s="4"/>
      <c r="W1596" s="4"/>
      <c r="X1596">
        <f>IF(front!E1596&gt;$X$2,O1596,P1596)</f>
        <v>171339.47334584093</v>
      </c>
      <c r="Y1596">
        <f t="shared" si="361"/>
        <v>170760.35168373803</v>
      </c>
      <c r="Z1596">
        <f>SUMPRODUCT($B$7:$B$456,Y$7:Y$456,EXP(constants!$B$32+constants!$A$32*ABS($A$7:$A$456-$A1596)))</f>
        <v>1.1861615463566769E-11</v>
      </c>
      <c r="AA1596">
        <f t="shared" si="352"/>
        <v>170760.35168373803</v>
      </c>
      <c r="AB1596">
        <f t="shared" si="358"/>
        <v>170752.83620834452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2.2274123132475391E-5</v>
      </c>
      <c r="AL1596" s="17">
        <f t="shared" si="353"/>
        <v>1.3044657779679608E-10</v>
      </c>
      <c r="AQ1596">
        <f t="shared" si="360"/>
        <v>1.3044657779679608E-10</v>
      </c>
    </row>
    <row r="1597" spans="1:43" x14ac:dyDescent="0.2">
      <c r="A1597">
        <f>front!A1597</f>
        <v>914.85</v>
      </c>
      <c r="B1597" s="1">
        <f t="shared" si="359"/>
        <v>0.43000000000006366</v>
      </c>
      <c r="C1597">
        <f>front!D1597-front!B1597</f>
        <v>49020.2</v>
      </c>
      <c r="D1597" s="2">
        <f>front!E1597-front!C1597</f>
        <v>53314</v>
      </c>
      <c r="E1597" s="2">
        <f>IF(front!F1597-front!C1597&gt;0,front!F1597-front!C1597,0)</f>
        <v>53314</v>
      </c>
      <c r="F1597" s="2">
        <f>front!I1597-front!H1597</f>
        <v>2995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51401.842003752274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56150.030684161407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56150.030684161407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2988.1997977184706</v>
      </c>
      <c r="M1597" s="4"/>
      <c r="N1597" s="4"/>
      <c r="O1597" s="4">
        <f t="shared" si="354"/>
        <v>171339.47334584093</v>
      </c>
      <c r="P1597" s="4">
        <f t="shared" si="355"/>
        <v>18716.676894720469</v>
      </c>
      <c r="Q1597" s="4">
        <f t="shared" si="355"/>
        <v>18716.676894720469</v>
      </c>
      <c r="R1597" s="4">
        <f t="shared" si="356"/>
        <v>996.06659923949019</v>
      </c>
      <c r="S1597" s="4"/>
      <c r="T1597" s="4"/>
      <c r="U1597" s="4">
        <f t="shared" si="357"/>
        <v>1</v>
      </c>
      <c r="V1597" s="4"/>
      <c r="W1597" s="4"/>
      <c r="X1597">
        <f>IF(front!E1597&gt;$X$2,O1597,P1597)</f>
        <v>171339.47334584093</v>
      </c>
      <c r="Y1597">
        <f t="shared" si="361"/>
        <v>170760.35168373803</v>
      </c>
      <c r="Z1597">
        <f>SUMPRODUCT($B$7:$B$456,Y$7:Y$456,EXP(constants!$B$32+constants!$A$32*ABS($A$7:$A$456-$A1597)))</f>
        <v>1.1575018466939992E-11</v>
      </c>
      <c r="AA1597">
        <f t="shared" si="352"/>
        <v>170760.35168373803</v>
      </c>
      <c r="AB1597">
        <f t="shared" si="358"/>
        <v>170752.83620834452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2.2270763364091789E-5</v>
      </c>
      <c r="AL1597" s="17">
        <f t="shared" si="353"/>
        <v>1.3042690158843429E-10</v>
      </c>
      <c r="AQ1597">
        <f t="shared" si="360"/>
        <v>1.3042690158843429E-10</v>
      </c>
    </row>
    <row r="1598" spans="1:43" x14ac:dyDescent="0.2">
      <c r="A1598">
        <f>front!A1598</f>
        <v>915.28</v>
      </c>
      <c r="B1598" s="1">
        <f t="shared" si="359"/>
        <v>0.42999999999994998</v>
      </c>
      <c r="C1598">
        <f>front!D1598-front!B1598</f>
        <v>47953.15</v>
      </c>
      <c r="D1598" s="2">
        <f>front!E1598-front!C1598</f>
        <v>53102.1</v>
      </c>
      <c r="E1598" s="2">
        <f>IF(front!F1598-front!C1598&gt;0,front!F1598-front!C1598,0)</f>
        <v>53102.1</v>
      </c>
      <c r="F1598" s="2">
        <f>front!I1598-front!H1598</f>
        <v>3246.3999999999996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50224.059339823136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55915.348380632029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55915.348380632029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3239.0514607015502</v>
      </c>
      <c r="M1598" s="4"/>
      <c r="N1598" s="4"/>
      <c r="O1598" s="4">
        <f t="shared" si="354"/>
        <v>167413.53113274378</v>
      </c>
      <c r="P1598" s="4">
        <f t="shared" si="355"/>
        <v>18638.449460210675</v>
      </c>
      <c r="Q1598" s="4">
        <f t="shared" si="355"/>
        <v>18638.449460210675</v>
      </c>
      <c r="R1598" s="4">
        <f t="shared" si="356"/>
        <v>1079.6838202338502</v>
      </c>
      <c r="S1598" s="4"/>
      <c r="T1598" s="4"/>
      <c r="U1598" s="4">
        <f t="shared" si="357"/>
        <v>1</v>
      </c>
      <c r="V1598" s="4"/>
      <c r="W1598" s="4"/>
      <c r="X1598">
        <f>IF(front!E1598&gt;$X$2,O1598,P1598)</f>
        <v>167413.53113274378</v>
      </c>
      <c r="Y1598">
        <f t="shared" si="361"/>
        <v>166834.40947064088</v>
      </c>
      <c r="Z1598">
        <f>SUMPRODUCT($B$7:$B$456,Y$7:Y$456,EXP(constants!$B$32+constants!$A$32*ABS($A$7:$A$456-$A1598)))</f>
        <v>1.129534614585413E-11</v>
      </c>
      <c r="AA1598">
        <f t="shared" si="352"/>
        <v>166834.40947064088</v>
      </c>
      <c r="AB1598">
        <f t="shared" si="358"/>
        <v>166826.89399524737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2.2267365773628425E-5</v>
      </c>
      <c r="AL1598" s="17">
        <f t="shared" si="353"/>
        <v>1.3347587574376818E-10</v>
      </c>
      <c r="AQ1598">
        <f t="shared" si="360"/>
        <v>1.3347587574376818E-10</v>
      </c>
    </row>
    <row r="1599" spans="1:43" x14ac:dyDescent="0.2">
      <c r="A1599">
        <f>front!A1599</f>
        <v>915.72</v>
      </c>
      <c r="B1599" s="1">
        <f t="shared" si="359"/>
        <v>0.44000000000005457</v>
      </c>
      <c r="C1599">
        <f>front!D1599-front!B1599</f>
        <v>47953.15</v>
      </c>
      <c r="D1599" s="2">
        <f>front!E1599-front!C1599</f>
        <v>53102.1</v>
      </c>
      <c r="E1599" s="2">
        <f>IF(front!F1599-front!C1599&gt;0,front!F1599-front!C1599,0)</f>
        <v>53102.1</v>
      </c>
      <c r="F1599" s="2">
        <f>front!I1599-front!H1599</f>
        <v>3246.3999999999996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50224.059339823136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55915.348380632029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55915.348380632029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3239.0514607015502</v>
      </c>
      <c r="M1599" s="4"/>
      <c r="N1599" s="4"/>
      <c r="O1599" s="4">
        <f t="shared" si="354"/>
        <v>167413.53113274378</v>
      </c>
      <c r="P1599" s="4">
        <f t="shared" si="355"/>
        <v>18638.449460210675</v>
      </c>
      <c r="Q1599" s="4">
        <f t="shared" si="355"/>
        <v>18638.449460210675</v>
      </c>
      <c r="R1599" s="4">
        <f t="shared" si="356"/>
        <v>1079.6838202338502</v>
      </c>
      <c r="S1599" s="4"/>
      <c r="T1599" s="4"/>
      <c r="U1599" s="4">
        <f t="shared" si="357"/>
        <v>1</v>
      </c>
      <c r="V1599" s="4"/>
      <c r="W1599" s="4"/>
      <c r="X1599">
        <f>IF(front!E1599&gt;$X$2,O1599,P1599)</f>
        <v>167413.53113274378</v>
      </c>
      <c r="Y1599">
        <f t="shared" si="361"/>
        <v>166834.40947064088</v>
      </c>
      <c r="Z1599">
        <f>SUMPRODUCT($B$7:$B$456,Y$7:Y$456,EXP(constants!$B$32+constants!$A$32*ABS($A$7:$A$456-$A1599)))</f>
        <v>1.1016163412122579E-11</v>
      </c>
      <c r="AA1599">
        <f t="shared" si="352"/>
        <v>166834.40947064088</v>
      </c>
      <c r="AB1599">
        <f t="shared" si="358"/>
        <v>166826.89399524737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2.2263850208322717E-5</v>
      </c>
      <c r="AL1599" s="17">
        <f t="shared" si="353"/>
        <v>1.3345480261088465E-10</v>
      </c>
      <c r="AQ1599">
        <f t="shared" si="360"/>
        <v>1.3345480261088465E-10</v>
      </c>
    </row>
    <row r="1600" spans="1:43" x14ac:dyDescent="0.2">
      <c r="A1600">
        <f>front!A1600</f>
        <v>916.15</v>
      </c>
      <c r="B1600" s="1">
        <f t="shared" si="359"/>
        <v>0.42999999999994998</v>
      </c>
      <c r="C1600">
        <f>front!D1600-front!B1600</f>
        <v>44947.5</v>
      </c>
      <c r="D1600" s="2">
        <f>front!E1600-front!C1600</f>
        <v>53052.6</v>
      </c>
      <c r="E1600" s="2">
        <f>IF(front!F1600-front!C1600&gt;0,front!F1600-front!C1600,0)</f>
        <v>53052.6</v>
      </c>
      <c r="F1600" s="2">
        <f>front!I1600-front!H1600</f>
        <v>3156.1000000000004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46913.546350484532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55860.533753349722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55860.533753349722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3148.9471283025027</v>
      </c>
      <c r="M1600" s="4"/>
      <c r="N1600" s="4"/>
      <c r="O1600" s="4">
        <f t="shared" si="354"/>
        <v>156378.48783494846</v>
      </c>
      <c r="P1600" s="4">
        <f t="shared" si="355"/>
        <v>18620.17791778324</v>
      </c>
      <c r="Q1600" s="4">
        <f t="shared" si="355"/>
        <v>18620.17791778324</v>
      </c>
      <c r="R1600" s="4">
        <f t="shared" si="356"/>
        <v>1049.649042767501</v>
      </c>
      <c r="S1600" s="4"/>
      <c r="T1600" s="4"/>
      <c r="U1600" s="4">
        <f t="shared" si="357"/>
        <v>1</v>
      </c>
      <c r="V1600" s="4"/>
      <c r="W1600" s="4"/>
      <c r="X1600">
        <f>IF(front!E1600&gt;$X$2,O1600,P1600)</f>
        <v>156378.48783494846</v>
      </c>
      <c r="Y1600">
        <f t="shared" si="361"/>
        <v>155799.36617284556</v>
      </c>
      <c r="Z1600">
        <f>SUMPRODUCT($B$7:$B$456,Y$7:Y$456,EXP(constants!$B$32+constants!$A$32*ABS($A$7:$A$456-$A1600)))</f>
        <v>1.0749993988745059E-11</v>
      </c>
      <c r="AA1600">
        <f t="shared" si="352"/>
        <v>155799.36617284556</v>
      </c>
      <c r="AB1600">
        <f t="shared" si="358"/>
        <v>155791.85069745206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2.2260376655572366E-5</v>
      </c>
      <c r="AL1600" s="17">
        <f t="shared" si="353"/>
        <v>1.4288537273237765E-10</v>
      </c>
      <c r="AQ1600">
        <f t="shared" si="360"/>
        <v>1.4288537273237765E-10</v>
      </c>
    </row>
    <row r="1601" spans="1:43" x14ac:dyDescent="0.2">
      <c r="A1601">
        <f>front!A1601</f>
        <v>916.58</v>
      </c>
      <c r="B1601" s="1">
        <f t="shared" si="359"/>
        <v>0.43000000000006366</v>
      </c>
      <c r="C1601">
        <f>front!D1601-front!B1601</f>
        <v>44947.5</v>
      </c>
      <c r="D1601" s="2">
        <f>front!E1601-front!C1601</f>
        <v>53052.6</v>
      </c>
      <c r="E1601" s="2">
        <f>IF(front!F1601-front!C1601&gt;0,front!F1601-front!C1601,0)</f>
        <v>53052.6</v>
      </c>
      <c r="F1601" s="2">
        <f>front!I1601-front!H1601</f>
        <v>3156.1000000000004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46913.546350484532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55860.533753349722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55860.533753349722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3148.9471283025027</v>
      </c>
      <c r="M1601" s="4"/>
      <c r="N1601" s="4"/>
      <c r="O1601" s="4">
        <f t="shared" si="354"/>
        <v>156378.48783494846</v>
      </c>
      <c r="P1601" s="4">
        <f t="shared" si="355"/>
        <v>18620.17791778324</v>
      </c>
      <c r="Q1601" s="4">
        <f t="shared" si="355"/>
        <v>18620.17791778324</v>
      </c>
      <c r="R1601" s="4">
        <f t="shared" si="356"/>
        <v>1049.649042767501</v>
      </c>
      <c r="S1601" s="4"/>
      <c r="T1601" s="4"/>
      <c r="U1601" s="4">
        <f t="shared" si="357"/>
        <v>1</v>
      </c>
      <c r="V1601" s="4"/>
      <c r="W1601" s="4"/>
      <c r="X1601">
        <f>IF(front!E1601&gt;$X$2,O1601,P1601)</f>
        <v>156378.48783494846</v>
      </c>
      <c r="Y1601">
        <f t="shared" si="361"/>
        <v>155799.36617284556</v>
      </c>
      <c r="Z1601">
        <f>SUMPRODUCT($B$7:$B$456,Y$7:Y$456,EXP(constants!$B$32+constants!$A$32*ABS($A$7:$A$456-$A1601)))</f>
        <v>1.0490255675663393E-11</v>
      </c>
      <c r="AA1601">
        <f t="shared" si="352"/>
        <v>155799.36617284556</v>
      </c>
      <c r="AB1601">
        <f t="shared" si="358"/>
        <v>155791.85069745206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2.2256865841088641E-5</v>
      </c>
      <c r="AL1601" s="17">
        <f t="shared" si="353"/>
        <v>1.4286283744270744E-10</v>
      </c>
      <c r="AQ1601">
        <f t="shared" si="360"/>
        <v>1.4286283744270744E-10</v>
      </c>
    </row>
    <row r="1602" spans="1:43" x14ac:dyDescent="0.2">
      <c r="A1602">
        <f>front!A1602</f>
        <v>917.01</v>
      </c>
      <c r="B1602" s="1">
        <f t="shared" si="359"/>
        <v>0.42999999999994998</v>
      </c>
      <c r="C1602">
        <f>front!D1602-front!B1602</f>
        <v>42997.399999999994</v>
      </c>
      <c r="D1602" s="2">
        <f>front!E1602-front!C1602</f>
        <v>53010</v>
      </c>
      <c r="E1602" s="2">
        <f>IF(front!F1602-front!C1602&gt;0,front!F1602-front!C1602,0)</f>
        <v>53010</v>
      </c>
      <c r="F1602" s="2">
        <f>front!I1602-front!H1602</f>
        <v>3414.2999999999993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44773.295339672128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55813.362092522868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55813.362092522868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3406.5921569036182</v>
      </c>
      <c r="M1602" s="4"/>
      <c r="N1602" s="4"/>
      <c r="O1602" s="4">
        <f t="shared" si="354"/>
        <v>149244.31779890708</v>
      </c>
      <c r="P1602" s="4">
        <f t="shared" si="355"/>
        <v>18604.454030840956</v>
      </c>
      <c r="Q1602" s="4">
        <f t="shared" si="355"/>
        <v>18604.454030840956</v>
      </c>
      <c r="R1602" s="4">
        <f t="shared" si="356"/>
        <v>1135.5307189678726</v>
      </c>
      <c r="S1602" s="4"/>
      <c r="T1602" s="4"/>
      <c r="U1602" s="4">
        <f t="shared" si="357"/>
        <v>1</v>
      </c>
      <c r="V1602" s="4"/>
      <c r="W1602" s="4"/>
      <c r="X1602">
        <f>IF(front!E1602&gt;$X$2,O1602,P1602)</f>
        <v>149244.31779890708</v>
      </c>
      <c r="Y1602">
        <f t="shared" si="361"/>
        <v>148665.19613680418</v>
      </c>
      <c r="Z1602">
        <f>SUMPRODUCT($B$7:$B$456,Y$7:Y$456,EXP(constants!$B$32+constants!$A$32*ABS($A$7:$A$456-$A1602)))</f>
        <v>1.0236793086210382E-11</v>
      </c>
      <c r="AA1602">
        <f t="shared" si="352"/>
        <v>148665.19613680418</v>
      </c>
      <c r="AB1602">
        <f t="shared" si="358"/>
        <v>148657.68066141068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2.2253317955516274E-5</v>
      </c>
      <c r="AL1602" s="17">
        <f t="shared" si="353"/>
        <v>1.4969504338091631E-10</v>
      </c>
      <c r="AQ1602">
        <f t="shared" si="360"/>
        <v>1.4969504338091631E-10</v>
      </c>
    </row>
    <row r="1603" spans="1:43" x14ac:dyDescent="0.2">
      <c r="A1603">
        <f>front!A1603</f>
        <v>917.45</v>
      </c>
      <c r="B1603" s="1">
        <f t="shared" si="359"/>
        <v>0.44000000000005457</v>
      </c>
      <c r="C1603">
        <f>front!D1603-front!B1603</f>
        <v>42997.399999999994</v>
      </c>
      <c r="D1603" s="2">
        <f>front!E1603-front!C1603</f>
        <v>53010</v>
      </c>
      <c r="E1603" s="2">
        <f>IF(front!F1603-front!C1603&gt;0,front!F1603-front!C1603,0)</f>
        <v>53010</v>
      </c>
      <c r="F1603" s="2">
        <f>front!I1603-front!H1603</f>
        <v>3414.2999999999993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44773.295339672128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55813.362092522868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55813.362092522868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3406.5921569036182</v>
      </c>
      <c r="M1603" s="4"/>
      <c r="N1603" s="4"/>
      <c r="O1603" s="4">
        <f t="shared" si="354"/>
        <v>149244.31779890708</v>
      </c>
      <c r="P1603" s="4">
        <f t="shared" si="355"/>
        <v>18604.454030840956</v>
      </c>
      <c r="Q1603" s="4">
        <f t="shared" si="355"/>
        <v>18604.454030840956</v>
      </c>
      <c r="R1603" s="4">
        <f t="shared" si="356"/>
        <v>1135.5307189678726</v>
      </c>
      <c r="S1603" s="4"/>
      <c r="T1603" s="4"/>
      <c r="U1603" s="4">
        <f t="shared" si="357"/>
        <v>1</v>
      </c>
      <c r="V1603" s="4"/>
      <c r="W1603" s="4"/>
      <c r="X1603">
        <f>IF(front!E1603&gt;$X$2,O1603,P1603)</f>
        <v>149244.31779890708</v>
      </c>
      <c r="Y1603">
        <f t="shared" si="361"/>
        <v>148665.19613680418</v>
      </c>
      <c r="Z1603">
        <f>SUMPRODUCT($B$7:$B$456,Y$7:Y$456,EXP(constants!$B$32+constants!$A$32*ABS($A$7:$A$456-$A1603)))</f>
        <v>9.9837742020125417E-12</v>
      </c>
      <c r="AA1603">
        <f t="shared" si="352"/>
        <v>148665.19613680418</v>
      </c>
      <c r="AB1603">
        <f t="shared" si="358"/>
        <v>148657.68066141068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2.2249649388358317E-5</v>
      </c>
      <c r="AL1603" s="17">
        <f t="shared" si="353"/>
        <v>1.4967036542857885E-10</v>
      </c>
      <c r="AQ1603">
        <f t="shared" si="360"/>
        <v>1.4967036542857885E-10</v>
      </c>
    </row>
    <row r="1604" spans="1:43" x14ac:dyDescent="0.2">
      <c r="A1604">
        <f>front!A1604</f>
        <v>917.88</v>
      </c>
      <c r="B1604" s="1">
        <f t="shared" si="359"/>
        <v>0.42999999999994998</v>
      </c>
      <c r="C1604">
        <f>front!D1604-front!B1604</f>
        <v>42732.75</v>
      </c>
      <c r="D1604" s="2">
        <f>front!E1604-front!C1604</f>
        <v>53173.1</v>
      </c>
      <c r="E1604" s="2">
        <f>IF(front!F1604-front!C1604&gt;0,front!F1604-front!C1604,0)</f>
        <v>53173.1</v>
      </c>
      <c r="F1604" s="2">
        <f>front!I1604-front!H1604</f>
        <v>3610.7999999999993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44483.405772622442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55993.976144240267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55993.976144240267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3602.6803830796316</v>
      </c>
      <c r="M1604" s="4"/>
      <c r="N1604" s="4"/>
      <c r="O1604" s="4">
        <f t="shared" si="354"/>
        <v>148278.01924207481</v>
      </c>
      <c r="P1604" s="4">
        <f t="shared" si="355"/>
        <v>18664.658714746754</v>
      </c>
      <c r="Q1604" s="4">
        <f t="shared" si="355"/>
        <v>18664.658714746754</v>
      </c>
      <c r="R1604" s="4">
        <f t="shared" si="356"/>
        <v>1200.8934610265439</v>
      </c>
      <c r="S1604" s="4"/>
      <c r="T1604" s="4"/>
      <c r="U1604" s="4">
        <f t="shared" si="357"/>
        <v>1</v>
      </c>
      <c r="V1604" s="4"/>
      <c r="W1604" s="4"/>
      <c r="X1604">
        <f>IF(front!E1604&gt;$X$2,O1604,P1604)</f>
        <v>148278.01924207481</v>
      </c>
      <c r="Y1604">
        <f t="shared" si="361"/>
        <v>147698.8975799719</v>
      </c>
      <c r="Z1604">
        <f>SUMPRODUCT($B$7:$B$456,Y$7:Y$456,EXP(constants!$B$32+constants!$A$32*ABS($A$7:$A$456-$A1604)))</f>
        <v>9.7425490746186703E-12</v>
      </c>
      <c r="AA1604">
        <f t="shared" si="352"/>
        <v>147698.8975799719</v>
      </c>
      <c r="AB1604">
        <f t="shared" si="358"/>
        <v>147691.3821045784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2.2246027092491235E-5</v>
      </c>
      <c r="AL1604" s="17">
        <f t="shared" si="353"/>
        <v>1.5062508573952612E-10</v>
      </c>
      <c r="AQ1604">
        <f t="shared" si="360"/>
        <v>1.5062508573952612E-10</v>
      </c>
    </row>
    <row r="1605" spans="1:43" x14ac:dyDescent="0.2">
      <c r="A1605">
        <f>front!A1605</f>
        <v>918.31</v>
      </c>
      <c r="B1605" s="1">
        <f t="shared" si="359"/>
        <v>0.42999999999994998</v>
      </c>
      <c r="C1605">
        <f>front!D1605-front!B1605</f>
        <v>42732.75</v>
      </c>
      <c r="D1605" s="2">
        <f>front!E1605-front!C1605</f>
        <v>53173.1</v>
      </c>
      <c r="E1605" s="2">
        <f>IF(front!F1605-front!C1605&gt;0,front!F1605-front!C1605,0)</f>
        <v>53173.1</v>
      </c>
      <c r="F1605" s="2">
        <f>front!I1605-front!H1605</f>
        <v>3610.7999999999993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44483.405772622442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55993.976144240267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55993.976144240267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3602.6803830796316</v>
      </c>
      <c r="M1605" s="4"/>
      <c r="N1605" s="4"/>
      <c r="O1605" s="4">
        <f t="shared" si="354"/>
        <v>148278.01924207481</v>
      </c>
      <c r="P1605" s="4">
        <f t="shared" si="355"/>
        <v>18664.658714746754</v>
      </c>
      <c r="Q1605" s="4">
        <f t="shared" si="355"/>
        <v>18664.658714746754</v>
      </c>
      <c r="R1605" s="4">
        <f t="shared" si="356"/>
        <v>1200.8934610265439</v>
      </c>
      <c r="S1605" s="4"/>
      <c r="T1605" s="4"/>
      <c r="U1605" s="4">
        <f t="shared" si="357"/>
        <v>1</v>
      </c>
      <c r="V1605" s="4"/>
      <c r="W1605" s="4"/>
      <c r="X1605">
        <f>IF(front!E1605&gt;$X$2,O1605,P1605)</f>
        <v>148278.01924207481</v>
      </c>
      <c r="Y1605">
        <f t="shared" si="361"/>
        <v>147698.8975799719</v>
      </c>
      <c r="Z1605">
        <f>SUMPRODUCT($B$7:$B$456,Y$7:Y$456,EXP(constants!$B$32+constants!$A$32*ABS($A$7:$A$456-$A1605)))</f>
        <v>9.5071523604990502E-12</v>
      </c>
      <c r="AA1605">
        <f t="shared" si="352"/>
        <v>147698.8975799719</v>
      </c>
      <c r="AB1605">
        <f t="shared" si="358"/>
        <v>147691.3821045784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2.2242368318192848E-5</v>
      </c>
      <c r="AL1605" s="17">
        <f t="shared" si="353"/>
        <v>1.5060031263329439E-10</v>
      </c>
      <c r="AQ1605">
        <f t="shared" si="360"/>
        <v>1.5060031263329439E-10</v>
      </c>
    </row>
    <row r="1606" spans="1:43" x14ac:dyDescent="0.2">
      <c r="A1606">
        <f>front!A1606</f>
        <v>918.74</v>
      </c>
      <c r="B1606" s="1">
        <f t="shared" si="359"/>
        <v>0.43000000000006366</v>
      </c>
      <c r="C1606">
        <f>front!D1606-front!B1606</f>
        <v>42786.25</v>
      </c>
      <c r="D1606" s="2">
        <f>front!E1606-front!C1606</f>
        <v>52952.3</v>
      </c>
      <c r="E1606" s="2">
        <f>IF(front!F1606-front!C1606&gt;0,front!F1606-front!C1606,0)</f>
        <v>52952.3</v>
      </c>
      <c r="F1606" s="2">
        <f>front!I1606-front!H1606</f>
        <v>2897.7999999999993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44541.996437463706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55749.473057971802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55749.473057971802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2891.2145009105079</v>
      </c>
      <c r="M1606" s="4"/>
      <c r="N1606" s="4"/>
      <c r="O1606" s="4">
        <f t="shared" si="354"/>
        <v>148473.32145821236</v>
      </c>
      <c r="P1606" s="4">
        <f t="shared" si="355"/>
        <v>18583.157685990602</v>
      </c>
      <c r="Q1606" s="4">
        <f t="shared" si="355"/>
        <v>18583.157685990602</v>
      </c>
      <c r="R1606" s="4">
        <f t="shared" si="356"/>
        <v>963.73816697016935</v>
      </c>
      <c r="S1606" s="4"/>
      <c r="T1606" s="4"/>
      <c r="U1606" s="4">
        <f t="shared" si="357"/>
        <v>1</v>
      </c>
      <c r="V1606" s="4"/>
      <c r="W1606" s="4"/>
      <c r="X1606">
        <f>IF(front!E1606&gt;$X$2,O1606,P1606)</f>
        <v>148473.32145821236</v>
      </c>
      <c r="Y1606">
        <f t="shared" si="361"/>
        <v>147894.19979610946</v>
      </c>
      <c r="Z1606">
        <f>SUMPRODUCT($B$7:$B$456,Y$7:Y$456,EXP(constants!$B$32+constants!$A$32*ABS($A$7:$A$456-$A1606)))</f>
        <v>9.277443235181237E-12</v>
      </c>
      <c r="AA1606">
        <f t="shared" si="352"/>
        <v>147894.19979610946</v>
      </c>
      <c r="AB1606">
        <f t="shared" si="358"/>
        <v>147886.68432071595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2.2238673266895427E-5</v>
      </c>
      <c r="AL1606" s="17">
        <f t="shared" si="353"/>
        <v>1.5037644105041468E-10</v>
      </c>
      <c r="AQ1606">
        <f t="shared" si="360"/>
        <v>1.5037644105041468E-10</v>
      </c>
    </row>
    <row r="1607" spans="1:43" x14ac:dyDescent="0.2">
      <c r="A1607">
        <f>front!A1607</f>
        <v>919.18</v>
      </c>
      <c r="B1607" s="1">
        <f t="shared" si="359"/>
        <v>0.43999999999994088</v>
      </c>
      <c r="C1607">
        <f>front!D1607-front!B1607</f>
        <v>42786.25</v>
      </c>
      <c r="D1607" s="2">
        <f>front!E1607-front!C1607</f>
        <v>52952.3</v>
      </c>
      <c r="E1607" s="2">
        <f>IF(front!F1607-front!C1607&gt;0,front!F1607-front!C1607,0)</f>
        <v>52952.3</v>
      </c>
      <c r="F1607" s="2">
        <f>front!I1607-front!H1607</f>
        <v>2897.7999999999993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44541.996437463706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55749.473057971802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55749.473057971802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2891.2145009105079</v>
      </c>
      <c r="M1607" s="4"/>
      <c r="N1607" s="4"/>
      <c r="O1607" s="4">
        <f t="shared" si="354"/>
        <v>148473.32145821236</v>
      </c>
      <c r="P1607" s="4">
        <f t="shared" si="355"/>
        <v>18583.157685990602</v>
      </c>
      <c r="Q1607" s="4">
        <f t="shared" si="355"/>
        <v>18583.157685990602</v>
      </c>
      <c r="R1607" s="4">
        <f t="shared" si="356"/>
        <v>963.73816697016935</v>
      </c>
      <c r="S1607" s="4"/>
      <c r="T1607" s="4"/>
      <c r="U1607" s="4">
        <f t="shared" si="357"/>
        <v>1</v>
      </c>
      <c r="V1607" s="4"/>
      <c r="W1607" s="4"/>
      <c r="X1607">
        <f>IF(front!E1607&gt;$X$2,O1607,P1607)</f>
        <v>148473.32145821236</v>
      </c>
      <c r="Y1607">
        <f t="shared" si="361"/>
        <v>147894.19979610946</v>
      </c>
      <c r="Z1607">
        <f>SUMPRODUCT($B$7:$B$456,Y$7:Y$456,EXP(constants!$B$32+constants!$A$32*ABS($A$7:$A$456-$A1607)))</f>
        <v>9.0481362328998411E-12</v>
      </c>
      <c r="AA1607">
        <f t="shared" ref="AA1607:AA1670" si="362">Y1607-Z1607</f>
        <v>147894.19979610946</v>
      </c>
      <c r="AB1607">
        <f t="shared" si="358"/>
        <v>147886.68432071595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2.2234854944950841E-5</v>
      </c>
      <c r="AL1607" s="17">
        <f t="shared" ref="AL1607:AL1646" si="363">IF(AB1607=0,0,AI1607/AB1607)</f>
        <v>1.5035062180940509E-10</v>
      </c>
      <c r="AQ1607">
        <f t="shared" si="360"/>
        <v>1.5035062180940509E-10</v>
      </c>
    </row>
    <row r="1608" spans="1:43" x14ac:dyDescent="0.2">
      <c r="A1608">
        <f>front!A1608</f>
        <v>919.61</v>
      </c>
      <c r="B1608" s="1">
        <f t="shared" si="359"/>
        <v>0.43000000000006366</v>
      </c>
      <c r="C1608">
        <f>front!D1608-front!B1608</f>
        <v>43830.700000000004</v>
      </c>
      <c r="D1608" s="2">
        <f>front!E1608-front!C1608</f>
        <v>52350.6</v>
      </c>
      <c r="E1608" s="2">
        <f>IF(front!F1608-front!C1608&gt;0,front!F1608-front!C1608,0)</f>
        <v>52350.6</v>
      </c>
      <c r="F1608" s="2">
        <f>front!I1608-front!H1608</f>
        <v>3416.3000000000011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45686.980892414045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55083.428942258033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55083.428942258033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3408.5879157113404</v>
      </c>
      <c r="M1608" s="4"/>
      <c r="N1608" s="4"/>
      <c r="O1608" s="4">
        <f t="shared" ref="O1608:O1671" si="364">I1608*1000/O$4</f>
        <v>152289.93630804683</v>
      </c>
      <c r="P1608" s="4">
        <f t="shared" ref="P1608:Q1671" si="365">J1608*1000/P$4</f>
        <v>18361.142980752677</v>
      </c>
      <c r="Q1608" s="4">
        <f t="shared" si="365"/>
        <v>18361.142980752677</v>
      </c>
      <c r="R1608" s="4">
        <f t="shared" ref="R1608:R1671" si="366">L1608*1000/R$4</f>
        <v>1136.1959719037802</v>
      </c>
      <c r="S1608" s="4"/>
      <c r="T1608" s="4"/>
      <c r="U1608" s="4">
        <f t="shared" ref="U1608:U1671" si="367">Q1608/P1608</f>
        <v>1</v>
      </c>
      <c r="V1608" s="4"/>
      <c r="W1608" s="4"/>
      <c r="X1608">
        <f>IF(front!E1608&gt;$X$2,O1608,P1608)</f>
        <v>152289.93630804683</v>
      </c>
      <c r="Y1608">
        <f t="shared" si="361"/>
        <v>151710.81464594393</v>
      </c>
      <c r="Z1608">
        <f>SUMPRODUCT($B$7:$B$456,Y$7:Y$456,EXP(constants!$B$32+constants!$A$32*ABS($A$7:$A$456-$A1608)))</f>
        <v>8.829517725380014E-12</v>
      </c>
      <c r="AA1608">
        <f t="shared" si="362"/>
        <v>151710.81464594393</v>
      </c>
      <c r="AB1608">
        <f t="shared" ref="AB1608:AB1671" si="368">IF((AA1608-$AA$3)&gt;0,AA1608-$AA$3,0)</f>
        <v>151703.29917055042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2.2231087123440096E-5</v>
      </c>
      <c r="AL1608" s="17">
        <f t="shared" si="363"/>
        <v>1.4654320140030105E-10</v>
      </c>
      <c r="AQ1608">
        <f t="shared" si="360"/>
        <v>1.4654320140030105E-10</v>
      </c>
    </row>
    <row r="1609" spans="1:43" x14ac:dyDescent="0.2">
      <c r="A1609">
        <f>front!A1609</f>
        <v>920.04</v>
      </c>
      <c r="B1609" s="1">
        <f t="shared" ref="B1609:B1672" si="369">A1609-A1608</f>
        <v>0.42999999999994998</v>
      </c>
      <c r="C1609">
        <f>front!D1609-front!B1609</f>
        <v>43830.700000000004</v>
      </c>
      <c r="D1609" s="2">
        <f>front!E1609-front!C1609</f>
        <v>52350.6</v>
      </c>
      <c r="E1609" s="2">
        <f>IF(front!F1609-front!C1609&gt;0,front!F1609-front!C1609,0)</f>
        <v>52350.6</v>
      </c>
      <c r="F1609" s="2">
        <f>front!I1609-front!H1609</f>
        <v>3416.3000000000011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45686.980892414045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55083.428942258033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55083.428942258033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3408.5879157113404</v>
      </c>
      <c r="M1609" s="4"/>
      <c r="N1609" s="4"/>
      <c r="O1609" s="4">
        <f t="shared" si="364"/>
        <v>152289.93630804683</v>
      </c>
      <c r="P1609" s="4">
        <f t="shared" si="365"/>
        <v>18361.142980752677</v>
      </c>
      <c r="Q1609" s="4">
        <f t="shared" si="365"/>
        <v>18361.142980752677</v>
      </c>
      <c r="R1609" s="4">
        <f t="shared" si="366"/>
        <v>1136.1959719037802</v>
      </c>
      <c r="S1609" s="4"/>
      <c r="T1609" s="4"/>
      <c r="U1609" s="4">
        <f t="shared" si="367"/>
        <v>1</v>
      </c>
      <c r="V1609" s="4"/>
      <c r="W1609" s="4"/>
      <c r="X1609">
        <f>IF(front!E1609&gt;$X$2,O1609,P1609)</f>
        <v>152289.93630804683</v>
      </c>
      <c r="Y1609">
        <f t="shared" si="361"/>
        <v>151710.81464594393</v>
      </c>
      <c r="Z1609">
        <f>SUMPRODUCT($B$7:$B$456,Y$7:Y$456,EXP(constants!$B$32+constants!$A$32*ABS($A$7:$A$456-$A1609)))</f>
        <v>8.6161814163815666E-12</v>
      </c>
      <c r="AA1609">
        <f t="shared" si="362"/>
        <v>151710.81464594393</v>
      </c>
      <c r="AB1609">
        <f t="shared" si="368"/>
        <v>151703.29917055042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2.2227283650701789E-5</v>
      </c>
      <c r="AL1609" s="17">
        <f t="shared" si="363"/>
        <v>1.465181296137341E-10</v>
      </c>
      <c r="AQ1609">
        <f t="shared" si="360"/>
        <v>1.465181296137341E-10</v>
      </c>
    </row>
    <row r="1610" spans="1:43" x14ac:dyDescent="0.2">
      <c r="A1610">
        <f>front!A1610</f>
        <v>920.47</v>
      </c>
      <c r="B1610" s="1">
        <f t="shared" si="369"/>
        <v>0.43000000000006366</v>
      </c>
      <c r="C1610">
        <f>front!D1610-front!B1610</f>
        <v>45012.6</v>
      </c>
      <c r="D1610" s="2">
        <f>front!E1610-front!C1610</f>
        <v>51721.9</v>
      </c>
      <c r="E1610" s="2">
        <f>IF(front!F1610-front!C1610&gt;0,front!F1610-front!C1610,0)</f>
        <v>51721.9</v>
      </c>
      <c r="F1610" s="2">
        <f>front!I1610-front!H1610</f>
        <v>3555.1000000000004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46985.111518661601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54387.830886655771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54387.830886655771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3547.0960493695916</v>
      </c>
      <c r="M1610" s="4"/>
      <c r="N1610" s="4"/>
      <c r="O1610" s="4">
        <f t="shared" si="364"/>
        <v>156617.03839553866</v>
      </c>
      <c r="P1610" s="4">
        <f t="shared" si="365"/>
        <v>18129.276962218592</v>
      </c>
      <c r="Q1610" s="4">
        <f t="shared" si="365"/>
        <v>18129.276962218592</v>
      </c>
      <c r="R1610" s="4">
        <f t="shared" si="366"/>
        <v>1182.365349789864</v>
      </c>
      <c r="S1610" s="4"/>
      <c r="T1610" s="4"/>
      <c r="U1610" s="4">
        <f t="shared" si="367"/>
        <v>1</v>
      </c>
      <c r="V1610" s="4"/>
      <c r="W1610" s="4"/>
      <c r="X1610">
        <f>IF(front!E1610&gt;$X$2,O1610,P1610)</f>
        <v>156617.03839553866</v>
      </c>
      <c r="Y1610">
        <f t="shared" si="361"/>
        <v>156037.91673343576</v>
      </c>
      <c r="Z1610">
        <f>SUMPRODUCT($B$7:$B$456,Y$7:Y$456,EXP(constants!$B$32+constants!$A$32*ABS($A$7:$A$456-$A1610)))</f>
        <v>8.4079996789183008E-12</v>
      </c>
      <c r="AA1610">
        <f t="shared" si="362"/>
        <v>156037.91673343576</v>
      </c>
      <c r="AB1610">
        <f t="shared" si="368"/>
        <v>156030.40125804226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2.2223444739311459E-5</v>
      </c>
      <c r="AL1610" s="17">
        <f t="shared" si="363"/>
        <v>1.4243022231647308E-10</v>
      </c>
      <c r="AQ1610">
        <f t="shared" si="360"/>
        <v>1.4243022231647308E-10</v>
      </c>
    </row>
    <row r="1611" spans="1:43" x14ac:dyDescent="0.2">
      <c r="A1611">
        <f>front!A1611</f>
        <v>920.91</v>
      </c>
      <c r="B1611" s="1">
        <f t="shared" si="369"/>
        <v>0.43999999999994088</v>
      </c>
      <c r="C1611">
        <f>front!D1611-front!B1611</f>
        <v>45012.6</v>
      </c>
      <c r="D1611" s="2">
        <f>front!E1611-front!C1611</f>
        <v>51721.9</v>
      </c>
      <c r="E1611" s="2">
        <f>IF(front!F1611-front!C1611&gt;0,front!F1611-front!C1611,0)</f>
        <v>51721.9</v>
      </c>
      <c r="F1611" s="2">
        <f>front!I1611-front!H1611</f>
        <v>3555.1000000000004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46985.111518661601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54387.830886655771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54387.830886655771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3547.0960493695916</v>
      </c>
      <c r="M1611" s="4"/>
      <c r="N1611" s="4"/>
      <c r="O1611" s="4">
        <f t="shared" si="364"/>
        <v>156617.03839553866</v>
      </c>
      <c r="P1611" s="4">
        <f t="shared" si="365"/>
        <v>18129.276962218592</v>
      </c>
      <c r="Q1611" s="4">
        <f t="shared" si="365"/>
        <v>18129.276962218592</v>
      </c>
      <c r="R1611" s="4">
        <f t="shared" si="366"/>
        <v>1182.365349789864</v>
      </c>
      <c r="S1611" s="4"/>
      <c r="T1611" s="4"/>
      <c r="U1611" s="4">
        <f t="shared" si="367"/>
        <v>1</v>
      </c>
      <c r="V1611" s="4"/>
      <c r="W1611" s="4"/>
      <c r="X1611">
        <f>IF(front!E1611&gt;$X$2,O1611,P1611)</f>
        <v>156617.03839553866</v>
      </c>
      <c r="Y1611">
        <f t="shared" si="361"/>
        <v>156037.91673343576</v>
      </c>
      <c r="Z1611">
        <f>SUMPRODUCT($B$7:$B$456,Y$7:Y$456,EXP(constants!$B$32+constants!$A$32*ABS($A$7:$A$456-$A1611)))</f>
        <v>8.2001823791859354E-12</v>
      </c>
      <c r="AA1611">
        <f t="shared" si="362"/>
        <v>156037.91673343576</v>
      </c>
      <c r="AB1611">
        <f t="shared" si="368"/>
        <v>156030.40125804226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2.2219480091137365E-5</v>
      </c>
      <c r="AL1611" s="17">
        <f t="shared" si="363"/>
        <v>1.4240481285689258E-10</v>
      </c>
      <c r="AQ1611">
        <f t="shared" si="360"/>
        <v>1.4240481285689258E-10</v>
      </c>
    </row>
    <row r="1612" spans="1:43" x14ac:dyDescent="0.2">
      <c r="A1612">
        <f>front!A1612</f>
        <v>921.34</v>
      </c>
      <c r="B1612" s="1">
        <f t="shared" si="369"/>
        <v>0.43000000000006366</v>
      </c>
      <c r="C1612">
        <f>front!D1612-front!B1612</f>
        <v>46623.95</v>
      </c>
      <c r="D1612" s="2">
        <f>front!E1612-front!C1612</f>
        <v>52954.5</v>
      </c>
      <c r="E1612" s="2">
        <f>IF(front!F1612-front!C1612&gt;0,front!F1612-front!C1612,0)</f>
        <v>52954.5</v>
      </c>
      <c r="F1612" s="2">
        <f>front!I1612-front!H1612</f>
        <v>3189.5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48758.565200751058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55751.908970462835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55751.908970462835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3182.2745734353862</v>
      </c>
      <c r="M1612" s="4"/>
      <c r="N1612" s="4"/>
      <c r="O1612" s="4">
        <f t="shared" si="364"/>
        <v>162528.55066917019</v>
      </c>
      <c r="P1612" s="4">
        <f t="shared" si="365"/>
        <v>18583.969656820944</v>
      </c>
      <c r="Q1612" s="4">
        <f t="shared" si="365"/>
        <v>18583.969656820944</v>
      </c>
      <c r="R1612" s="4">
        <f t="shared" si="366"/>
        <v>1060.7581911451286</v>
      </c>
      <c r="S1612" s="4"/>
      <c r="T1612" s="4"/>
      <c r="U1612" s="4">
        <f t="shared" si="367"/>
        <v>1</v>
      </c>
      <c r="V1612" s="4"/>
      <c r="W1612" s="4"/>
      <c r="X1612">
        <f>IF(front!E1612&gt;$X$2,O1612,P1612)</f>
        <v>162528.55066917019</v>
      </c>
      <c r="Y1612">
        <f t="shared" si="361"/>
        <v>161949.42900706729</v>
      </c>
      <c r="Z1612">
        <f>SUMPRODUCT($B$7:$B$456,Y$7:Y$456,EXP(constants!$B$32+constants!$A$32*ABS($A$7:$A$456-$A1612)))</f>
        <v>8.0020518927538753E-12</v>
      </c>
      <c r="AA1612">
        <f t="shared" si="362"/>
        <v>161949.42900706729</v>
      </c>
      <c r="AB1612">
        <f t="shared" si="368"/>
        <v>161941.91353167378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2.2215570139941582E-5</v>
      </c>
      <c r="AL1612" s="17">
        <f t="shared" si="363"/>
        <v>1.3718233689758458E-10</v>
      </c>
      <c r="AQ1612">
        <f t="shared" si="360"/>
        <v>1.3718233689758458E-10</v>
      </c>
    </row>
    <row r="1613" spans="1:43" x14ac:dyDescent="0.2">
      <c r="A1613">
        <f>front!A1613</f>
        <v>921.77</v>
      </c>
      <c r="B1613" s="1">
        <f t="shared" si="369"/>
        <v>0.42999999999994998</v>
      </c>
      <c r="C1613">
        <f>front!D1613-front!B1613</f>
        <v>46623.95</v>
      </c>
      <c r="D1613" s="2">
        <f>front!E1613-front!C1613</f>
        <v>52954.5</v>
      </c>
      <c r="E1613" s="2">
        <f>IF(front!F1613-front!C1613&gt;0,front!F1613-front!C1613,0)</f>
        <v>52954.5</v>
      </c>
      <c r="F1613" s="2">
        <f>front!I1613-front!H1613</f>
        <v>3189.5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48758.565200751058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55751.908970462835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55751.908970462835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3182.2745734353862</v>
      </c>
      <c r="M1613" s="4"/>
      <c r="N1613" s="4"/>
      <c r="O1613" s="4">
        <f t="shared" si="364"/>
        <v>162528.55066917019</v>
      </c>
      <c r="P1613" s="4">
        <f t="shared" si="365"/>
        <v>18583.969656820944</v>
      </c>
      <c r="Q1613" s="4">
        <f t="shared" si="365"/>
        <v>18583.969656820944</v>
      </c>
      <c r="R1613" s="4">
        <f t="shared" si="366"/>
        <v>1060.7581911451286</v>
      </c>
      <c r="S1613" s="4"/>
      <c r="T1613" s="4"/>
      <c r="U1613" s="4">
        <f t="shared" si="367"/>
        <v>1</v>
      </c>
      <c r="V1613" s="4"/>
      <c r="W1613" s="4"/>
      <c r="X1613">
        <f>IF(front!E1613&gt;$X$2,O1613,P1613)</f>
        <v>162528.55066917019</v>
      </c>
      <c r="Y1613">
        <f t="shared" si="361"/>
        <v>161949.42900706729</v>
      </c>
      <c r="Z1613">
        <f>SUMPRODUCT($B$7:$B$456,Y$7:Y$456,EXP(constants!$B$32+constants!$A$32*ABS($A$7:$A$456-$A1613)))</f>
        <v>7.8087085790746789E-12</v>
      </c>
      <c r="AA1613">
        <f t="shared" si="362"/>
        <v>161949.42900706729</v>
      </c>
      <c r="AB1613">
        <f t="shared" si="368"/>
        <v>161941.91353167378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2.2211625409847745E-5</v>
      </c>
      <c r="AL1613" s="17">
        <f t="shared" si="363"/>
        <v>1.3715797797772367E-10</v>
      </c>
      <c r="AQ1613">
        <f t="shared" ref="AQ1613:AQ1646" si="370">AL1613</f>
        <v>1.3715797797772367E-10</v>
      </c>
    </row>
    <row r="1614" spans="1:43" x14ac:dyDescent="0.2">
      <c r="A1614">
        <f>front!A1614</f>
        <v>922.2</v>
      </c>
      <c r="B1614" s="1">
        <f t="shared" si="369"/>
        <v>0.43000000000006366</v>
      </c>
      <c r="C1614">
        <f>front!D1614-front!B1614</f>
        <v>47496.100000000006</v>
      </c>
      <c r="D1614" s="2">
        <f>front!E1614-front!C1614</f>
        <v>53312.2</v>
      </c>
      <c r="E1614" s="2">
        <f>IF(front!F1614-front!C1614&gt;0,front!F1614-front!C1614,0)</f>
        <v>53312.2</v>
      </c>
      <c r="F1614" s="2">
        <f>front!I1614-front!H1614</f>
        <v>3211.3999999999996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49719.917810473416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56148.036936522869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56148.036936522869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3204.1271142513915</v>
      </c>
      <c r="M1614" s="4"/>
      <c r="N1614" s="4"/>
      <c r="O1614" s="4">
        <f t="shared" si="364"/>
        <v>165733.05936824472</v>
      </c>
      <c r="P1614" s="4">
        <f t="shared" si="365"/>
        <v>18716.012312174291</v>
      </c>
      <c r="Q1614" s="4">
        <f t="shared" si="365"/>
        <v>18716.012312174291</v>
      </c>
      <c r="R1614" s="4">
        <f t="shared" si="366"/>
        <v>1068.0423714171304</v>
      </c>
      <c r="S1614" s="4"/>
      <c r="T1614" s="4"/>
      <c r="U1614" s="4">
        <f t="shared" si="367"/>
        <v>1</v>
      </c>
      <c r="V1614" s="4"/>
      <c r="W1614" s="4"/>
      <c r="X1614">
        <f>IF(front!E1614&gt;$X$2,O1614,P1614)</f>
        <v>165733.05936824472</v>
      </c>
      <c r="Y1614">
        <f t="shared" si="361"/>
        <v>165153.93770614182</v>
      </c>
      <c r="Z1614">
        <f>SUMPRODUCT($B$7:$B$456,Y$7:Y$456,EXP(constants!$B$32+constants!$A$32*ABS($A$7:$A$456-$A1614)))</f>
        <v>7.6200367718347236E-12</v>
      </c>
      <c r="AA1614">
        <f t="shared" si="362"/>
        <v>165153.93770614182</v>
      </c>
      <c r="AB1614">
        <f t="shared" si="368"/>
        <v>165146.42223074831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2.2207646124831148E-5</v>
      </c>
      <c r="AL1614" s="17">
        <f t="shared" si="363"/>
        <v>1.344724628293906E-10</v>
      </c>
      <c r="AQ1614">
        <f t="shared" si="370"/>
        <v>1.344724628293906E-10</v>
      </c>
    </row>
    <row r="1615" spans="1:43" x14ac:dyDescent="0.2">
      <c r="A1615">
        <f>front!A1615</f>
        <v>922.64</v>
      </c>
      <c r="B1615" s="1">
        <f t="shared" si="369"/>
        <v>0.43999999999994088</v>
      </c>
      <c r="C1615">
        <f>front!D1615-front!B1615</f>
        <v>47496.100000000006</v>
      </c>
      <c r="D1615" s="2">
        <f>front!E1615-front!C1615</f>
        <v>53312.2</v>
      </c>
      <c r="E1615" s="2">
        <f>IF(front!F1615-front!C1615&gt;0,front!F1615-front!C1615,0)</f>
        <v>53312.2</v>
      </c>
      <c r="F1615" s="2">
        <f>front!I1615-front!H1615</f>
        <v>3211.3999999999996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49719.917810473416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56148.036936522869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56148.036936522869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3204.1271142513915</v>
      </c>
      <c r="M1615" s="4"/>
      <c r="N1615" s="4"/>
      <c r="O1615" s="4">
        <f t="shared" si="364"/>
        <v>165733.05936824472</v>
      </c>
      <c r="P1615" s="4">
        <f t="shared" si="365"/>
        <v>18716.012312174291</v>
      </c>
      <c r="Q1615" s="4">
        <f t="shared" si="365"/>
        <v>18716.012312174291</v>
      </c>
      <c r="R1615" s="4">
        <f t="shared" si="366"/>
        <v>1068.0423714171304</v>
      </c>
      <c r="S1615" s="4"/>
      <c r="T1615" s="4"/>
      <c r="U1615" s="4">
        <f t="shared" si="367"/>
        <v>1</v>
      </c>
      <c r="V1615" s="4"/>
      <c r="W1615" s="4"/>
      <c r="X1615">
        <f>IF(front!E1615&gt;$X$2,O1615,P1615)</f>
        <v>165733.05936824472</v>
      </c>
      <c r="Y1615">
        <f t="shared" si="361"/>
        <v>165153.93770614182</v>
      </c>
      <c r="Z1615">
        <f>SUMPRODUCT($B$7:$B$456,Y$7:Y$456,EXP(constants!$B$32+constants!$A$32*ABS($A$7:$A$456-$A1615)))</f>
        <v>7.4316952487308885E-12</v>
      </c>
      <c r="AA1615">
        <f t="shared" si="362"/>
        <v>165153.93770614182</v>
      </c>
      <c r="AB1615">
        <f t="shared" si="368"/>
        <v>165146.42223074831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2.2203538765258722E-5</v>
      </c>
      <c r="AL1615" s="17">
        <f t="shared" si="363"/>
        <v>1.3444759181179939E-10</v>
      </c>
      <c r="AQ1615">
        <f t="shared" si="370"/>
        <v>1.3444759181179939E-10</v>
      </c>
    </row>
    <row r="1616" spans="1:43" x14ac:dyDescent="0.2">
      <c r="A1616">
        <f>front!A1616</f>
        <v>923.07</v>
      </c>
      <c r="B1616" s="1">
        <f t="shared" si="369"/>
        <v>0.43000000000006366</v>
      </c>
      <c r="C1616">
        <f>front!D1616-front!B1616</f>
        <v>47276.7</v>
      </c>
      <c r="D1616" s="2">
        <f>front!E1616-front!C1616</f>
        <v>51807</v>
      </c>
      <c r="E1616" s="2">
        <f>IF(front!F1616-front!C1616&gt;0,front!F1616-front!C1616,0)</f>
        <v>51807</v>
      </c>
      <c r="F1616" s="2">
        <f>front!I1616-front!H1616</f>
        <v>3763.3999999999996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49477.993018857036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54481.968200026378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54481.968200026378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3754.9682451605313</v>
      </c>
      <c r="M1616" s="4"/>
      <c r="N1616" s="4"/>
      <c r="O1616" s="4">
        <f t="shared" si="364"/>
        <v>164926.64339619013</v>
      </c>
      <c r="P1616" s="4">
        <f t="shared" si="365"/>
        <v>18160.656066675459</v>
      </c>
      <c r="Q1616" s="4">
        <f t="shared" si="365"/>
        <v>18160.656066675459</v>
      </c>
      <c r="R1616" s="4">
        <f t="shared" si="366"/>
        <v>1251.6560817201771</v>
      </c>
      <c r="S1616" s="4"/>
      <c r="T1616" s="4"/>
      <c r="U1616" s="4">
        <f t="shared" si="367"/>
        <v>1</v>
      </c>
      <c r="V1616" s="4"/>
      <c r="W1616" s="4"/>
      <c r="X1616">
        <f>IF(front!E1616&gt;$X$2,O1616,P1616)</f>
        <v>164926.64339619013</v>
      </c>
      <c r="Y1616">
        <f t="shared" si="361"/>
        <v>164347.52173408723</v>
      </c>
      <c r="Z1616">
        <f>SUMPRODUCT($B$7:$B$456,Y$7:Y$456,EXP(constants!$B$32+constants!$A$32*ABS($A$7:$A$456-$A1616)))</f>
        <v>7.2521327309040486E-12</v>
      </c>
      <c r="AA1616">
        <f t="shared" si="362"/>
        <v>164347.52173408723</v>
      </c>
      <c r="AB1616">
        <f t="shared" si="368"/>
        <v>164340.00625869373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2.2199490263533064E-5</v>
      </c>
      <c r="AL1616" s="17">
        <f t="shared" si="363"/>
        <v>1.3508269087314027E-10</v>
      </c>
      <c r="AQ1616">
        <f t="shared" si="370"/>
        <v>1.3508269087314027E-10</v>
      </c>
    </row>
    <row r="1617" spans="1:43" x14ac:dyDescent="0.2">
      <c r="A1617">
        <f>front!A1617</f>
        <v>923.5</v>
      </c>
      <c r="B1617" s="1">
        <f t="shared" si="369"/>
        <v>0.42999999999994998</v>
      </c>
      <c r="C1617">
        <f>front!D1617-front!B1617</f>
        <v>47276.7</v>
      </c>
      <c r="D1617" s="2">
        <f>front!E1617-front!C1617</f>
        <v>51807</v>
      </c>
      <c r="E1617" s="2">
        <f>IF(front!F1617-front!C1617&gt;0,front!F1617-front!C1617,0)</f>
        <v>51807</v>
      </c>
      <c r="F1617" s="2">
        <f>front!I1617-front!H1617</f>
        <v>3763.3999999999996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49477.993018857036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54481.968200026378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54481.968200026378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3754.9682451605313</v>
      </c>
      <c r="M1617" s="4"/>
      <c r="N1617" s="4"/>
      <c r="O1617" s="4">
        <f t="shared" si="364"/>
        <v>164926.64339619013</v>
      </c>
      <c r="P1617" s="4">
        <f t="shared" si="365"/>
        <v>18160.656066675459</v>
      </c>
      <c r="Q1617" s="4">
        <f t="shared" si="365"/>
        <v>18160.656066675459</v>
      </c>
      <c r="R1617" s="4">
        <f t="shared" si="366"/>
        <v>1251.6560817201771</v>
      </c>
      <c r="S1617" s="4"/>
      <c r="T1617" s="4"/>
      <c r="U1617" s="4">
        <f t="shared" si="367"/>
        <v>1</v>
      </c>
      <c r="V1617" s="4"/>
      <c r="W1617" s="4"/>
      <c r="X1617">
        <f>IF(front!E1617&gt;$X$2,O1617,P1617)</f>
        <v>164926.64339619013</v>
      </c>
      <c r="Y1617">
        <f t="shared" si="361"/>
        <v>164347.52173408723</v>
      </c>
      <c r="Z1617">
        <f>SUMPRODUCT($B$7:$B$456,Y$7:Y$456,EXP(constants!$B$32+constants!$A$32*ABS($A$7:$A$456-$A1617)))</f>
        <v>7.0769087518263797E-12</v>
      </c>
      <c r="AA1617">
        <f t="shared" si="362"/>
        <v>164347.52173408723</v>
      </c>
      <c r="AB1617">
        <f t="shared" si="368"/>
        <v>164340.00625869373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2.2195407901527147E-5</v>
      </c>
      <c r="AL1617" s="17">
        <f t="shared" si="363"/>
        <v>1.3505784992236479E-10</v>
      </c>
      <c r="AQ1617">
        <f t="shared" si="370"/>
        <v>1.3505784992236479E-10</v>
      </c>
    </row>
    <row r="1618" spans="1:43" x14ac:dyDescent="0.2">
      <c r="A1618">
        <f>front!A1618</f>
        <v>923.93</v>
      </c>
      <c r="B1618" s="1">
        <f t="shared" si="369"/>
        <v>0.42999999999994998</v>
      </c>
      <c r="C1618">
        <f>front!D1618-front!B1618</f>
        <v>46014.1</v>
      </c>
      <c r="D1618" s="2">
        <f>front!E1618-front!C1618</f>
        <v>53531.3</v>
      </c>
      <c r="E1618" s="2">
        <f>IF(front!F1618-front!C1618&gt;0,front!F1618-front!C1618,0)</f>
        <v>53531.3</v>
      </c>
      <c r="F1618" s="2">
        <f>front!I1618-front!H1618</f>
        <v>3111.8999999999996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48086.917451294379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56390.749861384975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56390.749861384975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3104.8434550848156</v>
      </c>
      <c r="M1618" s="4"/>
      <c r="N1618" s="4"/>
      <c r="O1618" s="4">
        <f t="shared" si="364"/>
        <v>160289.72483764793</v>
      </c>
      <c r="P1618" s="4">
        <f t="shared" si="365"/>
        <v>18796.916620461656</v>
      </c>
      <c r="Q1618" s="4">
        <f t="shared" si="365"/>
        <v>18796.916620461656</v>
      </c>
      <c r="R1618" s="4">
        <f t="shared" si="366"/>
        <v>1034.9478183616052</v>
      </c>
      <c r="S1618" s="4"/>
      <c r="T1618" s="4"/>
      <c r="U1618" s="4">
        <f t="shared" si="367"/>
        <v>1</v>
      </c>
      <c r="V1618" s="4"/>
      <c r="W1618" s="4"/>
      <c r="X1618">
        <f>IF(front!E1618&gt;$X$2,O1618,P1618)</f>
        <v>160289.72483764793</v>
      </c>
      <c r="Y1618">
        <f t="shared" si="361"/>
        <v>159710.60317554502</v>
      </c>
      <c r="Z1618">
        <f>SUMPRODUCT($B$7:$B$456,Y$7:Y$456,EXP(constants!$B$32+constants!$A$32*ABS($A$7:$A$456-$A1618)))</f>
        <v>6.9059184849521545E-12</v>
      </c>
      <c r="AA1618">
        <f t="shared" si="362"/>
        <v>159710.60317554502</v>
      </c>
      <c r="AB1618">
        <f t="shared" si="368"/>
        <v>159703.08770015152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2.2191291914827002E-5</v>
      </c>
      <c r="AL1618" s="17">
        <f t="shared" si="363"/>
        <v>1.3895343060925647E-10</v>
      </c>
      <c r="AQ1618">
        <f t="shared" si="370"/>
        <v>1.3895343060925647E-10</v>
      </c>
    </row>
    <row r="1619" spans="1:43" x14ac:dyDescent="0.2">
      <c r="A1619">
        <f>front!A1619</f>
        <v>924.37</v>
      </c>
      <c r="B1619" s="1">
        <f t="shared" si="369"/>
        <v>0.44000000000005457</v>
      </c>
      <c r="C1619">
        <f>front!D1619-front!B1619</f>
        <v>46014.1</v>
      </c>
      <c r="D1619" s="2">
        <f>front!E1619-front!C1619</f>
        <v>53531.3</v>
      </c>
      <c r="E1619" s="2">
        <f>IF(front!F1619-front!C1619&gt;0,front!F1619-front!C1619,0)</f>
        <v>53531.3</v>
      </c>
      <c r="F1619" s="2">
        <f>front!I1619-front!H1619</f>
        <v>3111.8999999999996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48086.917451294379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56390.749861384975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56390.749861384975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3104.8434550848156</v>
      </c>
      <c r="M1619" s="4"/>
      <c r="N1619" s="4"/>
      <c r="O1619" s="4">
        <f t="shared" si="364"/>
        <v>160289.72483764793</v>
      </c>
      <c r="P1619" s="4">
        <f t="shared" si="365"/>
        <v>18796.916620461656</v>
      </c>
      <c r="Q1619" s="4">
        <f t="shared" si="365"/>
        <v>18796.916620461656</v>
      </c>
      <c r="R1619" s="4">
        <f t="shared" si="366"/>
        <v>1034.9478183616052</v>
      </c>
      <c r="S1619" s="4"/>
      <c r="T1619" s="4"/>
      <c r="U1619" s="4">
        <f t="shared" si="367"/>
        <v>1</v>
      </c>
      <c r="V1619" s="4"/>
      <c r="W1619" s="4"/>
      <c r="X1619">
        <f>IF(front!E1619&gt;$X$2,O1619,P1619)</f>
        <v>160289.72483764793</v>
      </c>
      <c r="Y1619">
        <f t="shared" si="361"/>
        <v>159710.60317554502</v>
      </c>
      <c r="Z1619">
        <f>SUMPRODUCT($B$7:$B$456,Y$7:Y$456,EXP(constants!$B$32+constants!$A$32*ABS($A$7:$A$456-$A1619)))</f>
        <v>6.7352275493526427E-12</v>
      </c>
      <c r="AA1619">
        <f t="shared" si="362"/>
        <v>159710.60317554502</v>
      </c>
      <c r="AB1619">
        <f t="shared" si="368"/>
        <v>159703.08770015152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2.2187045649705989E-5</v>
      </c>
      <c r="AL1619" s="17">
        <f t="shared" si="363"/>
        <v>1.3892684211192581E-10</v>
      </c>
      <c r="AQ1619">
        <f t="shared" si="370"/>
        <v>1.3892684211192581E-10</v>
      </c>
    </row>
    <row r="1620" spans="1:43" x14ac:dyDescent="0.2">
      <c r="A1620">
        <f>front!A1620</f>
        <v>924.8</v>
      </c>
      <c r="B1620" s="1">
        <f t="shared" si="369"/>
        <v>0.42999999999994998</v>
      </c>
      <c r="C1620">
        <f>front!D1620-front!B1620</f>
        <v>44091.05</v>
      </c>
      <c r="D1620" s="2">
        <f>front!E1620-front!C1620</f>
        <v>53263.7</v>
      </c>
      <c r="E1620" s="2">
        <f>IF(front!F1620-front!C1620&gt;0,front!F1620-front!C1620,0)</f>
        <v>53263.7</v>
      </c>
      <c r="F1620" s="2">
        <f>front!I1620-front!H1620</f>
        <v>2719.1000000000004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45972.719217685262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56094.317974316335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56094.317974316335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2712.9122959326432</v>
      </c>
      <c r="M1620" s="4"/>
      <c r="N1620" s="4"/>
      <c r="O1620" s="4">
        <f t="shared" si="364"/>
        <v>153242.39739228421</v>
      </c>
      <c r="P1620" s="4">
        <f t="shared" si="365"/>
        <v>18698.105991438777</v>
      </c>
      <c r="Q1620" s="4">
        <f t="shared" si="365"/>
        <v>18698.105991438777</v>
      </c>
      <c r="R1620" s="4">
        <f t="shared" si="366"/>
        <v>904.30409864421438</v>
      </c>
      <c r="S1620" s="4"/>
      <c r="T1620" s="4"/>
      <c r="U1620" s="4">
        <f t="shared" si="367"/>
        <v>1</v>
      </c>
      <c r="V1620" s="4"/>
      <c r="W1620" s="4"/>
      <c r="X1620">
        <f>IF(front!E1620&gt;$X$2,O1620,P1620)</f>
        <v>153242.39739228421</v>
      </c>
      <c r="Y1620">
        <f t="shared" si="361"/>
        <v>152663.27573018131</v>
      </c>
      <c r="Z1620">
        <f>SUMPRODUCT($B$7:$B$456,Y$7:Y$456,EXP(constants!$B$32+constants!$A$32*ABS($A$7:$A$456-$A1620)))</f>
        <v>6.5724928870150505E-12</v>
      </c>
      <c r="AA1620">
        <f t="shared" si="362"/>
        <v>152663.27573018131</v>
      </c>
      <c r="AB1620">
        <f t="shared" si="368"/>
        <v>152655.76025478781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2.2182862364492223E-5</v>
      </c>
      <c r="AL1620" s="17">
        <f t="shared" si="363"/>
        <v>1.4531297297572165E-10</v>
      </c>
      <c r="AQ1620">
        <f t="shared" si="370"/>
        <v>1.4531297297572165E-10</v>
      </c>
    </row>
    <row r="1621" spans="1:43" x14ac:dyDescent="0.2">
      <c r="A1621">
        <f>front!A1621</f>
        <v>925.23</v>
      </c>
      <c r="B1621" s="1">
        <f t="shared" si="369"/>
        <v>0.43000000000006366</v>
      </c>
      <c r="C1621">
        <f>front!D1621-front!B1621</f>
        <v>44091.05</v>
      </c>
      <c r="D1621" s="2">
        <f>front!E1621-front!C1621</f>
        <v>53263.7</v>
      </c>
      <c r="E1621" s="2">
        <f>IF(front!F1621-front!C1621&gt;0,front!F1621-front!C1621,0)</f>
        <v>53263.7</v>
      </c>
      <c r="F1621" s="2">
        <f>front!I1621-front!H1621</f>
        <v>2719.1000000000004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45972.719217685262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56094.317974316335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56094.317974316335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2712.9122959326432</v>
      </c>
      <c r="M1621" s="4"/>
      <c r="N1621" s="4"/>
      <c r="O1621" s="4">
        <f t="shared" si="364"/>
        <v>153242.39739228421</v>
      </c>
      <c r="P1621" s="4">
        <f t="shared" si="365"/>
        <v>18698.105991438777</v>
      </c>
      <c r="Q1621" s="4">
        <f t="shared" si="365"/>
        <v>18698.105991438777</v>
      </c>
      <c r="R1621" s="4">
        <f t="shared" si="366"/>
        <v>904.30409864421438</v>
      </c>
      <c r="S1621" s="4"/>
      <c r="T1621" s="4"/>
      <c r="U1621" s="4">
        <f t="shared" si="367"/>
        <v>1</v>
      </c>
      <c r="V1621" s="4"/>
      <c r="W1621" s="4"/>
      <c r="X1621">
        <f>IF(front!E1621&gt;$X$2,O1621,P1621)</f>
        <v>153242.39739228421</v>
      </c>
      <c r="Y1621">
        <f t="shared" si="361"/>
        <v>152663.27573018131</v>
      </c>
      <c r="Z1621">
        <f>SUMPRODUCT($B$7:$B$456,Y$7:Y$456,EXP(constants!$B$32+constants!$A$32*ABS($A$7:$A$456-$A1621)))</f>
        <v>6.413690173543589E-12</v>
      </c>
      <c r="AA1621">
        <f t="shared" si="362"/>
        <v>152663.27573018131</v>
      </c>
      <c r="AB1621">
        <f t="shared" si="368"/>
        <v>152655.76025478781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2.2178646184970349E-5</v>
      </c>
      <c r="AL1621" s="17">
        <f t="shared" si="363"/>
        <v>1.4528535410621528E-10</v>
      </c>
      <c r="AQ1621">
        <f t="shared" si="370"/>
        <v>1.4528535410621528E-10</v>
      </c>
    </row>
    <row r="1622" spans="1:43" x14ac:dyDescent="0.2">
      <c r="A1622">
        <f>front!A1622</f>
        <v>925.66</v>
      </c>
      <c r="B1622" s="1">
        <f t="shared" si="369"/>
        <v>0.42999999999994998</v>
      </c>
      <c r="C1622">
        <f>front!D1622-front!B1622</f>
        <v>41615.199999999997</v>
      </c>
      <c r="D1622" s="2">
        <f>front!E1622-front!C1622</f>
        <v>51336.800000000003</v>
      </c>
      <c r="E1622" s="2">
        <f>IF(front!F1622-front!C1622&gt;0,front!F1622-front!C1622,0)</f>
        <v>51336.800000000003</v>
      </c>
      <c r="F1622" s="2">
        <f>front!I1622-front!H1622</f>
        <v>2657.8999999999996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43260.907494619416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53961.900069942363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53961.900069942363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2651.8492939039784</v>
      </c>
      <c r="M1622" s="4"/>
      <c r="N1622" s="4"/>
      <c r="O1622" s="4">
        <f t="shared" si="364"/>
        <v>144203.0249820647</v>
      </c>
      <c r="P1622" s="4">
        <f t="shared" si="365"/>
        <v>17987.300023314121</v>
      </c>
      <c r="Q1622" s="4">
        <f t="shared" si="365"/>
        <v>17987.300023314121</v>
      </c>
      <c r="R1622" s="4">
        <f t="shared" si="366"/>
        <v>883.94976463465946</v>
      </c>
      <c r="S1622" s="4"/>
      <c r="T1622" s="4"/>
      <c r="U1622" s="4">
        <f t="shared" si="367"/>
        <v>1</v>
      </c>
      <c r="V1622" s="4"/>
      <c r="W1622" s="4"/>
      <c r="X1622">
        <f>IF(front!E1622&gt;$X$2,O1622,P1622)</f>
        <v>144203.0249820647</v>
      </c>
      <c r="Y1622">
        <f t="shared" si="361"/>
        <v>143623.9033199618</v>
      </c>
      <c r="Z1622">
        <f>SUMPRODUCT($B$7:$B$456,Y$7:Y$456,EXP(constants!$B$32+constants!$A$32*ABS($A$7:$A$456-$A1622)))</f>
        <v>6.2587244063023811E-12</v>
      </c>
      <c r="AA1622">
        <f t="shared" si="362"/>
        <v>143623.9033199618</v>
      </c>
      <c r="AB1622">
        <f t="shared" si="368"/>
        <v>143616.38784456829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2.2174397358796452E-5</v>
      </c>
      <c r="AL1622" s="17">
        <f t="shared" si="363"/>
        <v>1.5440018852719745E-10</v>
      </c>
      <c r="AQ1622">
        <f t="shared" si="370"/>
        <v>1.5440018852719745E-10</v>
      </c>
    </row>
    <row r="1623" spans="1:43" x14ac:dyDescent="0.2">
      <c r="A1623">
        <f>front!A1623</f>
        <v>926.09</v>
      </c>
      <c r="B1623" s="1">
        <f t="shared" si="369"/>
        <v>0.43000000000006366</v>
      </c>
      <c r="C1623">
        <f>front!D1623-front!B1623</f>
        <v>41615.199999999997</v>
      </c>
      <c r="D1623" s="2">
        <f>front!E1623-front!C1623</f>
        <v>51336.800000000003</v>
      </c>
      <c r="E1623" s="2">
        <f>IF(front!F1623-front!C1623&gt;0,front!F1623-front!C1623,0)</f>
        <v>51336.800000000003</v>
      </c>
      <c r="F1623" s="2">
        <f>front!I1623-front!H1623</f>
        <v>2657.8999999999996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43260.907494619416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53961.900069942363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53961.900069942363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2651.8492939039784</v>
      </c>
      <c r="M1623" s="4"/>
      <c r="N1623" s="4"/>
      <c r="O1623" s="4">
        <f t="shared" si="364"/>
        <v>144203.0249820647</v>
      </c>
      <c r="P1623" s="4">
        <f t="shared" si="365"/>
        <v>17987.300023314121</v>
      </c>
      <c r="Q1623" s="4">
        <f t="shared" si="365"/>
        <v>17987.300023314121</v>
      </c>
      <c r="R1623" s="4">
        <f t="shared" si="366"/>
        <v>883.94976463465946</v>
      </c>
      <c r="S1623" s="4"/>
      <c r="T1623" s="4"/>
      <c r="U1623" s="4">
        <f t="shared" si="367"/>
        <v>1</v>
      </c>
      <c r="V1623" s="4"/>
      <c r="W1623" s="4"/>
      <c r="X1623">
        <f>IF(front!E1623&gt;$X$2,O1623,P1623)</f>
        <v>144203.0249820647</v>
      </c>
      <c r="Y1623">
        <f t="shared" si="361"/>
        <v>143623.9033199618</v>
      </c>
      <c r="Z1623">
        <f>SUMPRODUCT($B$7:$B$456,Y$7:Y$456,EXP(constants!$B$32+constants!$A$32*ABS($A$7:$A$456-$A1623)))</f>
        <v>6.1075028780821727E-12</v>
      </c>
      <c r="AA1623">
        <f t="shared" si="362"/>
        <v>143623.9033199618</v>
      </c>
      <c r="AB1623">
        <f t="shared" si="368"/>
        <v>143616.38784456829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2.2170116136523412E-5</v>
      </c>
      <c r="AL1623" s="17">
        <f t="shared" si="363"/>
        <v>1.5437037840359461E-10</v>
      </c>
      <c r="AQ1623">
        <f t="shared" si="370"/>
        <v>1.5437037840359461E-10</v>
      </c>
    </row>
    <row r="1624" spans="1:43" x14ac:dyDescent="0.2">
      <c r="A1624">
        <f>front!A1624</f>
        <v>926.53</v>
      </c>
      <c r="B1624" s="1">
        <f t="shared" si="369"/>
        <v>0.43999999999994088</v>
      </c>
      <c r="C1624">
        <f>front!D1624-front!B1624</f>
        <v>40506.5</v>
      </c>
      <c r="D1624" s="2">
        <f>front!E1624-front!C1624</f>
        <v>52415.5</v>
      </c>
      <c r="E1624" s="2">
        <f>IF(front!F1624-front!C1624&gt;0,front!F1624-front!C1624,0)</f>
        <v>52415.5</v>
      </c>
      <c r="F1624" s="2">
        <f>front!I1624-front!H1624</f>
        <v>2778.8999999999996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42050.8316167831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55155.25311372037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55155.25311372037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2772.5787831218618</v>
      </c>
      <c r="M1624" s="4"/>
      <c r="N1624" s="4"/>
      <c r="O1624" s="4">
        <f t="shared" si="364"/>
        <v>140169.43872261033</v>
      </c>
      <c r="P1624" s="4">
        <f t="shared" si="365"/>
        <v>18385.084371240126</v>
      </c>
      <c r="Q1624" s="4">
        <f t="shared" si="365"/>
        <v>18385.084371240126</v>
      </c>
      <c r="R1624" s="4">
        <f t="shared" si="366"/>
        <v>924.19292770728737</v>
      </c>
      <c r="S1624" s="4"/>
      <c r="T1624" s="4"/>
      <c r="U1624" s="4">
        <f t="shared" si="367"/>
        <v>1</v>
      </c>
      <c r="V1624" s="4"/>
      <c r="W1624" s="4"/>
      <c r="X1624">
        <f>IF(front!E1624&gt;$X$2,O1624,P1624)</f>
        <v>140169.43872261033</v>
      </c>
      <c r="Y1624">
        <f t="shared" si="361"/>
        <v>139590.31706050743</v>
      </c>
      <c r="Z1624">
        <f>SUMPRODUCT($B$7:$B$456,Y$7:Y$456,EXP(constants!$B$32+constants!$A$32*ABS($A$7:$A$456-$A1624)))</f>
        <v>5.9565460744784403E-12</v>
      </c>
      <c r="AA1624">
        <f t="shared" si="362"/>
        <v>139590.31706050743</v>
      </c>
      <c r="AB1624">
        <f t="shared" si="368"/>
        <v>139582.80158511392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2.216570208067941E-5</v>
      </c>
      <c r="AL1624" s="17">
        <f t="shared" si="363"/>
        <v>1.5879966463607157E-10</v>
      </c>
      <c r="AQ1624">
        <f t="shared" si="370"/>
        <v>1.5879966463607157E-10</v>
      </c>
    </row>
    <row r="1625" spans="1:43" x14ac:dyDescent="0.2">
      <c r="A1625">
        <f>front!A1625</f>
        <v>926.96</v>
      </c>
      <c r="B1625" s="1">
        <f t="shared" si="369"/>
        <v>0.43000000000006366</v>
      </c>
      <c r="C1625">
        <f>front!D1625-front!B1625</f>
        <v>40506.5</v>
      </c>
      <c r="D1625" s="2">
        <f>front!E1625-front!C1625</f>
        <v>52415.5</v>
      </c>
      <c r="E1625" s="2">
        <f>IF(front!F1625-front!C1625&gt;0,front!F1625-front!C1625,0)</f>
        <v>52415.5</v>
      </c>
      <c r="F1625" s="2">
        <f>front!I1625-front!H1625</f>
        <v>2778.8999999999996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42050.8316167831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55155.25311372037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55155.25311372037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2772.5787831218618</v>
      </c>
      <c r="M1625" s="4"/>
      <c r="N1625" s="4"/>
      <c r="O1625" s="4">
        <f t="shared" si="364"/>
        <v>140169.43872261033</v>
      </c>
      <c r="P1625" s="4">
        <f t="shared" si="365"/>
        <v>18385.084371240126</v>
      </c>
      <c r="Q1625" s="4">
        <f t="shared" si="365"/>
        <v>18385.084371240126</v>
      </c>
      <c r="R1625" s="4">
        <f t="shared" si="366"/>
        <v>924.19292770728737</v>
      </c>
      <c r="S1625" s="4"/>
      <c r="T1625" s="4"/>
      <c r="U1625" s="4">
        <f t="shared" si="367"/>
        <v>1</v>
      </c>
      <c r="V1625" s="4"/>
      <c r="W1625" s="4"/>
      <c r="X1625">
        <f>IF(front!E1625&gt;$X$2,O1625,P1625)</f>
        <v>140169.43872261033</v>
      </c>
      <c r="Y1625">
        <f t="shared" si="361"/>
        <v>139590.31706050743</v>
      </c>
      <c r="Z1625">
        <f>SUMPRODUCT($B$7:$B$456,Y$7:Y$456,EXP(constants!$B$32+constants!$A$32*ABS($A$7:$A$456-$A1625)))</f>
        <v>5.8126256936114289E-12</v>
      </c>
      <c r="AA1625">
        <f t="shared" si="362"/>
        <v>139590.31706050743</v>
      </c>
      <c r="AB1625">
        <f t="shared" si="368"/>
        <v>139582.80158511392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2.2161356091885586E-5</v>
      </c>
      <c r="AL1625" s="17">
        <f t="shared" si="363"/>
        <v>1.587685290753544E-10</v>
      </c>
      <c r="AQ1625">
        <f t="shared" si="370"/>
        <v>1.587685290753544E-10</v>
      </c>
    </row>
    <row r="1626" spans="1:43" x14ac:dyDescent="0.2">
      <c r="A1626">
        <f>front!A1626</f>
        <v>927.39</v>
      </c>
      <c r="B1626" s="1">
        <f t="shared" si="369"/>
        <v>0.42999999999994998</v>
      </c>
      <c r="C1626">
        <f>front!D1626-front!B1626</f>
        <v>40632.899999999994</v>
      </c>
      <c r="D1626" s="2">
        <f>front!E1626-front!C1626</f>
        <v>51349.5</v>
      </c>
      <c r="E1626" s="2">
        <f>IF(front!F1626-front!C1626&gt;0,front!F1626-front!C1626,0)</f>
        <v>51349.5</v>
      </c>
      <c r="F1626" s="2">
        <f>front!I1626-front!H1626</f>
        <v>3175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42188.646456306356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53975.94493890884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53975.94493890884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3167.8060463255233</v>
      </c>
      <c r="M1626" s="4"/>
      <c r="N1626" s="4"/>
      <c r="O1626" s="4">
        <f t="shared" si="364"/>
        <v>140628.82152102116</v>
      </c>
      <c r="P1626" s="4">
        <f t="shared" si="365"/>
        <v>17991.981646302946</v>
      </c>
      <c r="Q1626" s="4">
        <f t="shared" si="365"/>
        <v>17991.981646302946</v>
      </c>
      <c r="R1626" s="4">
        <f t="shared" si="366"/>
        <v>1055.9353487751744</v>
      </c>
      <c r="S1626" s="4"/>
      <c r="T1626" s="4"/>
      <c r="U1626" s="4">
        <f t="shared" si="367"/>
        <v>1</v>
      </c>
      <c r="V1626" s="4"/>
      <c r="W1626" s="4"/>
      <c r="X1626">
        <f>IF(front!E1626&gt;$X$2,O1626,P1626)</f>
        <v>140628.82152102116</v>
      </c>
      <c r="Y1626">
        <f t="shared" si="361"/>
        <v>140049.69985891826</v>
      </c>
      <c r="Z1626">
        <f>SUMPRODUCT($B$7:$B$456,Y$7:Y$456,EXP(constants!$B$32+constants!$A$32*ABS($A$7:$A$456-$A1626)))</f>
        <v>5.6721826762651765E-12</v>
      </c>
      <c r="AA1626">
        <f t="shared" si="362"/>
        <v>140049.69985891826</v>
      </c>
      <c r="AB1626">
        <f t="shared" si="368"/>
        <v>140042.18438352476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2.2156978483297194E-5</v>
      </c>
      <c r="AL1626" s="17">
        <f t="shared" si="363"/>
        <v>1.5821645871087861E-10</v>
      </c>
      <c r="AQ1626">
        <f t="shared" si="370"/>
        <v>1.5821645871087861E-10</v>
      </c>
    </row>
    <row r="1627" spans="1:43" x14ac:dyDescent="0.2">
      <c r="A1627">
        <f>front!A1627</f>
        <v>927.82</v>
      </c>
      <c r="B1627" s="1">
        <f t="shared" si="369"/>
        <v>0.43000000000006366</v>
      </c>
      <c r="C1627">
        <f>front!D1627-front!B1627</f>
        <v>40632.899999999994</v>
      </c>
      <c r="D1627" s="2">
        <f>front!E1627-front!C1627</f>
        <v>51349.5</v>
      </c>
      <c r="E1627" s="2">
        <f>IF(front!F1627-front!C1627&gt;0,front!F1627-front!C1627,0)</f>
        <v>51349.5</v>
      </c>
      <c r="F1627" s="2">
        <f>front!I1627-front!H1627</f>
        <v>3175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42188.646456306356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53975.94493890884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53975.94493890884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3167.8060463255233</v>
      </c>
      <c r="M1627" s="4"/>
      <c r="N1627" s="4"/>
      <c r="O1627" s="4">
        <f t="shared" si="364"/>
        <v>140628.82152102116</v>
      </c>
      <c r="P1627" s="4">
        <f t="shared" si="365"/>
        <v>17991.981646302946</v>
      </c>
      <c r="Q1627" s="4">
        <f t="shared" si="365"/>
        <v>17991.981646302946</v>
      </c>
      <c r="R1627" s="4">
        <f t="shared" si="366"/>
        <v>1055.9353487751744</v>
      </c>
      <c r="S1627" s="4"/>
      <c r="T1627" s="4"/>
      <c r="U1627" s="4">
        <f t="shared" si="367"/>
        <v>1</v>
      </c>
      <c r="V1627" s="4"/>
      <c r="W1627" s="4"/>
      <c r="X1627">
        <f>IF(front!E1627&gt;$X$2,O1627,P1627)</f>
        <v>140628.82152102116</v>
      </c>
      <c r="Y1627">
        <f t="shared" si="361"/>
        <v>140049.69985891826</v>
      </c>
      <c r="Z1627">
        <f>SUMPRODUCT($B$7:$B$456,Y$7:Y$456,EXP(constants!$B$32+constants!$A$32*ABS($A$7:$A$456-$A1627)))</f>
        <v>5.5351330033661341E-12</v>
      </c>
      <c r="AA1627">
        <f t="shared" si="362"/>
        <v>140049.69985891826</v>
      </c>
      <c r="AB1627">
        <f t="shared" si="368"/>
        <v>140042.18438352476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2.2152569517831292E-5</v>
      </c>
      <c r="AL1627" s="17">
        <f t="shared" si="363"/>
        <v>1.5818497558680916E-10</v>
      </c>
      <c r="AQ1627">
        <f t="shared" si="370"/>
        <v>1.5818497558680916E-10</v>
      </c>
    </row>
    <row r="1628" spans="1:43" x14ac:dyDescent="0.2">
      <c r="A1628">
        <f>front!A1628</f>
        <v>928.25</v>
      </c>
      <c r="B1628" s="1">
        <f t="shared" si="369"/>
        <v>0.42999999999994998</v>
      </c>
      <c r="C1628">
        <f>front!D1628-front!B1628</f>
        <v>41703.449999999997</v>
      </c>
      <c r="D1628" s="2">
        <f>front!E1628-front!C1628</f>
        <v>53363.199999999997</v>
      </c>
      <c r="E1628" s="2">
        <f>IF(front!F1628-front!C1628&gt;0,front!F1628-front!C1628,0)</f>
        <v>53363.199999999997</v>
      </c>
      <c r="F1628" s="2">
        <f>front!I1628-front!H1628</f>
        <v>2902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43357.346278954501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56204.527974698358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56204.527974698358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2895.4051970615992</v>
      </c>
      <c r="M1628" s="4"/>
      <c r="N1628" s="4"/>
      <c r="O1628" s="4">
        <f t="shared" si="364"/>
        <v>144524.48759651498</v>
      </c>
      <c r="P1628" s="4">
        <f t="shared" si="365"/>
        <v>18734.842658232785</v>
      </c>
      <c r="Q1628" s="4">
        <f t="shared" si="365"/>
        <v>18734.842658232785</v>
      </c>
      <c r="R1628" s="4">
        <f t="shared" si="366"/>
        <v>965.1350656871997</v>
      </c>
      <c r="S1628" s="4"/>
      <c r="T1628" s="4"/>
      <c r="U1628" s="4">
        <f t="shared" si="367"/>
        <v>1</v>
      </c>
      <c r="V1628" s="4"/>
      <c r="W1628" s="4"/>
      <c r="X1628">
        <f>IF(front!E1628&gt;$X$2,O1628,P1628)</f>
        <v>144524.48759651498</v>
      </c>
      <c r="Y1628">
        <f t="shared" si="361"/>
        <v>143945.36593441208</v>
      </c>
      <c r="Z1628">
        <f>SUMPRODUCT($B$7:$B$456,Y$7:Y$456,EXP(constants!$B$32+constants!$A$32*ABS($A$7:$A$456-$A1628)))</f>
        <v>5.4013946858859652E-12</v>
      </c>
      <c r="AA1628">
        <f t="shared" si="362"/>
        <v>143945.36593441208</v>
      </c>
      <c r="AB1628">
        <f t="shared" si="368"/>
        <v>143937.85045901858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2.2148129461615478E-5</v>
      </c>
      <c r="AL1628" s="17">
        <f t="shared" si="363"/>
        <v>1.5387286520526029E-10</v>
      </c>
      <c r="AQ1628">
        <f t="shared" si="370"/>
        <v>1.5387286520526029E-10</v>
      </c>
    </row>
    <row r="1629" spans="1:43" x14ac:dyDescent="0.2">
      <c r="A1629">
        <f>front!A1629</f>
        <v>928.69</v>
      </c>
      <c r="B1629" s="1">
        <f t="shared" si="369"/>
        <v>0.44000000000005457</v>
      </c>
      <c r="C1629">
        <f>front!D1629-front!B1629</f>
        <v>41703.449999999997</v>
      </c>
      <c r="D1629" s="2">
        <f>front!E1629-front!C1629</f>
        <v>53363.199999999997</v>
      </c>
      <c r="E1629" s="2">
        <f>IF(front!F1629-front!C1629&gt;0,front!F1629-front!C1629,0)</f>
        <v>53363.199999999997</v>
      </c>
      <c r="F1629" s="2">
        <f>front!I1629-front!H1629</f>
        <v>2902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43357.346278954501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56204.527974698358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56204.527974698358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2895.4051970615992</v>
      </c>
      <c r="M1629" s="4"/>
      <c r="N1629" s="4"/>
      <c r="O1629" s="4">
        <f t="shared" si="364"/>
        <v>144524.48759651498</v>
      </c>
      <c r="P1629" s="4">
        <f t="shared" si="365"/>
        <v>18734.842658232785</v>
      </c>
      <c r="Q1629" s="4">
        <f t="shared" si="365"/>
        <v>18734.842658232785</v>
      </c>
      <c r="R1629" s="4">
        <f t="shared" si="366"/>
        <v>965.1350656871997</v>
      </c>
      <c r="S1629" s="4"/>
      <c r="T1629" s="4"/>
      <c r="U1629" s="4">
        <f t="shared" si="367"/>
        <v>1</v>
      </c>
      <c r="V1629" s="4"/>
      <c r="W1629" s="4"/>
      <c r="X1629">
        <f>IF(front!E1629&gt;$X$2,O1629,P1629)</f>
        <v>144524.48759651498</v>
      </c>
      <c r="Y1629">
        <f t="shared" si="361"/>
        <v>143945.36593441208</v>
      </c>
      <c r="Z1629">
        <f>SUMPRODUCT($B$7:$B$456,Y$7:Y$456,EXP(constants!$B$32+constants!$A$32*ABS($A$7:$A$456-$A1629)))</f>
        <v>5.2678904873517585E-12</v>
      </c>
      <c r="AA1629">
        <f t="shared" si="362"/>
        <v>143945.36593441208</v>
      </c>
      <c r="AB1629">
        <f t="shared" si="368"/>
        <v>143937.85045901858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2.2143554245380685E-5</v>
      </c>
      <c r="AL1629" s="17">
        <f t="shared" si="363"/>
        <v>1.538410791516253E-10</v>
      </c>
      <c r="AQ1629">
        <f t="shared" si="370"/>
        <v>1.538410791516253E-10</v>
      </c>
    </row>
    <row r="1630" spans="1:43" x14ac:dyDescent="0.2">
      <c r="A1630">
        <f>front!A1630</f>
        <v>929.12</v>
      </c>
      <c r="B1630" s="1">
        <f t="shared" si="369"/>
        <v>0.42999999999994998</v>
      </c>
      <c r="C1630">
        <f>front!D1630-front!B1630</f>
        <v>43349.599999999999</v>
      </c>
      <c r="D1630" s="2">
        <f>front!E1630-front!C1630</f>
        <v>53040.1</v>
      </c>
      <c r="E1630" s="2">
        <f>IF(front!F1630-front!C1630&gt;0,front!F1630-front!C1630,0)</f>
        <v>53040.1</v>
      </c>
      <c r="F1630" s="2">
        <f>front!I1630-front!H1630</f>
        <v>2700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45159.304501151149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55846.692099985652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55846.692099985652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2693.8550146019779</v>
      </c>
      <c r="M1630" s="4"/>
      <c r="N1630" s="4"/>
      <c r="O1630" s="4">
        <f t="shared" si="364"/>
        <v>150531.01500383718</v>
      </c>
      <c r="P1630" s="4">
        <f t="shared" si="365"/>
        <v>18615.564033328552</v>
      </c>
      <c r="Q1630" s="4">
        <f t="shared" si="365"/>
        <v>18615.564033328552</v>
      </c>
      <c r="R1630" s="4">
        <f t="shared" si="366"/>
        <v>897.95167153399268</v>
      </c>
      <c r="S1630" s="4"/>
      <c r="T1630" s="4"/>
      <c r="U1630" s="4">
        <f t="shared" si="367"/>
        <v>1</v>
      </c>
      <c r="V1630" s="4"/>
      <c r="W1630" s="4"/>
      <c r="X1630">
        <f>IF(front!E1630&gt;$X$2,O1630,P1630)</f>
        <v>150531.01500383718</v>
      </c>
      <c r="Y1630">
        <f t="shared" si="361"/>
        <v>149951.89334173428</v>
      </c>
      <c r="Z1630">
        <f>SUMPRODUCT($B$7:$B$456,Y$7:Y$456,EXP(constants!$B$32+constants!$A$32*ABS($A$7:$A$456-$A1630)))</f>
        <v>5.1406092079281697E-12</v>
      </c>
      <c r="AA1630">
        <f t="shared" si="362"/>
        <v>149951.89334173428</v>
      </c>
      <c r="AB1630">
        <f t="shared" si="368"/>
        <v>149944.37786634077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2.213905211117006E-5</v>
      </c>
      <c r="AL1630" s="17">
        <f t="shared" si="363"/>
        <v>1.4764843087951345E-10</v>
      </c>
      <c r="AQ1630">
        <f t="shared" si="370"/>
        <v>1.4764843087951345E-10</v>
      </c>
    </row>
    <row r="1631" spans="1:43" x14ac:dyDescent="0.2">
      <c r="A1631">
        <f>front!A1631</f>
        <v>929.55</v>
      </c>
      <c r="B1631" s="1">
        <f t="shared" si="369"/>
        <v>0.42999999999994998</v>
      </c>
      <c r="C1631">
        <f>front!D1631-front!B1631</f>
        <v>43349.599999999999</v>
      </c>
      <c r="D1631" s="2">
        <f>front!E1631-front!C1631</f>
        <v>53040.1</v>
      </c>
      <c r="E1631" s="2">
        <f>IF(front!F1631-front!C1631&gt;0,front!F1631-front!C1631,0)</f>
        <v>53040.1</v>
      </c>
      <c r="F1631" s="2">
        <f>front!I1631-front!H1631</f>
        <v>2700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45159.304501151149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55846.692099985652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55846.692099985652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2693.8550146019779</v>
      </c>
      <c r="M1631" s="4"/>
      <c r="N1631" s="4"/>
      <c r="O1631" s="4">
        <f t="shared" si="364"/>
        <v>150531.01500383718</v>
      </c>
      <c r="P1631" s="4">
        <f t="shared" si="365"/>
        <v>18615.564033328552</v>
      </c>
      <c r="Q1631" s="4">
        <f t="shared" si="365"/>
        <v>18615.564033328552</v>
      </c>
      <c r="R1631" s="4">
        <f t="shared" si="366"/>
        <v>897.95167153399268</v>
      </c>
      <c r="S1631" s="4"/>
      <c r="T1631" s="4"/>
      <c r="U1631" s="4">
        <f t="shared" si="367"/>
        <v>1</v>
      </c>
      <c r="V1631" s="4"/>
      <c r="W1631" s="4"/>
      <c r="X1631">
        <f>IF(front!E1631&gt;$X$2,O1631,P1631)</f>
        <v>150531.01500383718</v>
      </c>
      <c r="Y1631">
        <f t="shared" si="361"/>
        <v>149951.89334173428</v>
      </c>
      <c r="Z1631">
        <f>SUMPRODUCT($B$7:$B$456,Y$7:Y$456,EXP(constants!$B$32+constants!$A$32*ABS($A$7:$A$456-$A1631)))</f>
        <v>5.0164032627642036E-12</v>
      </c>
      <c r="AA1631">
        <f t="shared" si="362"/>
        <v>149951.89334173428</v>
      </c>
      <c r="AB1631">
        <f t="shared" si="368"/>
        <v>149944.37786634077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2.2134519709744382E-5</v>
      </c>
      <c r="AL1631" s="17">
        <f t="shared" si="363"/>
        <v>1.4761820366132646E-10</v>
      </c>
      <c r="AQ1631">
        <f t="shared" si="370"/>
        <v>1.4761820366132646E-10</v>
      </c>
    </row>
    <row r="1632" spans="1:43" x14ac:dyDescent="0.2">
      <c r="A1632">
        <f>front!A1632</f>
        <v>929.98</v>
      </c>
      <c r="B1632" s="1">
        <f t="shared" si="369"/>
        <v>0.43000000000006366</v>
      </c>
      <c r="C1632">
        <f>front!D1632-front!B1632</f>
        <v>44270.7</v>
      </c>
      <c r="D1632" s="2">
        <f>front!E1632-front!C1632</f>
        <v>52223.199999999997</v>
      </c>
      <c r="E1632" s="2">
        <f>IF(front!F1632-front!C1632&gt;0,front!F1632-front!C1632,0)</f>
        <v>52223.199999999997</v>
      </c>
      <c r="F1632" s="2">
        <f>front!I1632-front!H1632</f>
        <v>2966.8999999999996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46169.960765729847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54942.447101039455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54942.447101039455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2960.1617311780942</v>
      </c>
      <c r="M1632" s="4"/>
      <c r="N1632" s="4"/>
      <c r="O1632" s="4">
        <f t="shared" si="364"/>
        <v>153899.86921909949</v>
      </c>
      <c r="P1632" s="4">
        <f t="shared" si="365"/>
        <v>18314.14903367982</v>
      </c>
      <c r="Q1632" s="4">
        <f t="shared" si="365"/>
        <v>18314.14903367982</v>
      </c>
      <c r="R1632" s="4">
        <f t="shared" si="366"/>
        <v>986.7205770593647</v>
      </c>
      <c r="S1632" s="4"/>
      <c r="T1632" s="4"/>
      <c r="U1632" s="4">
        <f t="shared" si="367"/>
        <v>1</v>
      </c>
      <c r="V1632" s="4"/>
      <c r="W1632" s="4"/>
      <c r="X1632">
        <f>IF(front!E1632&gt;$X$2,O1632,P1632)</f>
        <v>153899.86921909949</v>
      </c>
      <c r="Y1632">
        <f t="shared" si="361"/>
        <v>153320.74755699659</v>
      </c>
      <c r="Z1632">
        <f>SUMPRODUCT($B$7:$B$456,Y$7:Y$456,EXP(constants!$B$32+constants!$A$32*ABS($A$7:$A$456-$A1632)))</f>
        <v>4.8951983465036063E-12</v>
      </c>
      <c r="AA1632">
        <f t="shared" si="362"/>
        <v>153320.74755699659</v>
      </c>
      <c r="AB1632">
        <f t="shared" si="368"/>
        <v>153313.23208160308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2.2129957319832728E-5</v>
      </c>
      <c r="AL1632" s="17">
        <f t="shared" si="363"/>
        <v>1.4434473149749887E-10</v>
      </c>
      <c r="AQ1632">
        <f t="shared" si="370"/>
        <v>1.4434473149749887E-10</v>
      </c>
    </row>
    <row r="1633" spans="1:43" x14ac:dyDescent="0.2">
      <c r="A1633">
        <f>front!A1633</f>
        <v>930.41</v>
      </c>
      <c r="B1633" s="1">
        <f t="shared" si="369"/>
        <v>0.42999999999994998</v>
      </c>
      <c r="C1633">
        <f>front!D1633-front!B1633</f>
        <v>44270.7</v>
      </c>
      <c r="D1633" s="2">
        <f>front!E1633-front!C1633</f>
        <v>52223.199999999997</v>
      </c>
      <c r="E1633" s="2">
        <f>IF(front!F1633-front!C1633&gt;0,front!F1633-front!C1633,0)</f>
        <v>52223.199999999997</v>
      </c>
      <c r="F1633" s="2">
        <f>front!I1633-front!H1633</f>
        <v>2966.8999999999996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46169.960765729847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54942.447101039455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54942.447101039455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2960.1617311780942</v>
      </c>
      <c r="M1633" s="4"/>
      <c r="N1633" s="4"/>
      <c r="O1633" s="4">
        <f t="shared" si="364"/>
        <v>153899.86921909949</v>
      </c>
      <c r="P1633" s="4">
        <f t="shared" si="365"/>
        <v>18314.14903367982</v>
      </c>
      <c r="Q1633" s="4">
        <f t="shared" si="365"/>
        <v>18314.14903367982</v>
      </c>
      <c r="R1633" s="4">
        <f t="shared" si="366"/>
        <v>986.7205770593647</v>
      </c>
      <c r="S1633" s="4"/>
      <c r="T1633" s="4"/>
      <c r="U1633" s="4">
        <f t="shared" si="367"/>
        <v>1</v>
      </c>
      <c r="V1633" s="4"/>
      <c r="W1633" s="4"/>
      <c r="X1633">
        <f>IF(front!E1633&gt;$X$2,O1633,P1633)</f>
        <v>153899.86921909949</v>
      </c>
      <c r="Y1633">
        <f t="shared" si="361"/>
        <v>153320.74755699659</v>
      </c>
      <c r="Z1633">
        <f>SUMPRODUCT($B$7:$B$456,Y$7:Y$456,EXP(constants!$B$32+constants!$A$32*ABS($A$7:$A$456-$A1633)))</f>
        <v>4.7769219491352074E-12</v>
      </c>
      <c r="AA1633">
        <f t="shared" si="362"/>
        <v>153320.74755699659</v>
      </c>
      <c r="AB1633">
        <f t="shared" si="368"/>
        <v>153313.23208160308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2.2125365223449613E-5</v>
      </c>
      <c r="AL1633" s="17">
        <f t="shared" si="363"/>
        <v>1.4431477911621538E-10</v>
      </c>
      <c r="AQ1633">
        <f t="shared" si="370"/>
        <v>1.4431477911621538E-10</v>
      </c>
    </row>
    <row r="1634" spans="1:43" x14ac:dyDescent="0.2">
      <c r="A1634">
        <f>front!A1634</f>
        <v>930.84</v>
      </c>
      <c r="B1634" s="1">
        <f t="shared" si="369"/>
        <v>0.43000000000006366</v>
      </c>
      <c r="C1634">
        <f>front!D1634-front!B1634</f>
        <v>43815.3</v>
      </c>
      <c r="D1634" s="2">
        <f>front!E1634-front!C1634</f>
        <v>52463</v>
      </c>
      <c r="E1634" s="2">
        <f>IF(front!F1634-front!C1634&gt;0,front!F1634-front!C1634,0)</f>
        <v>52463</v>
      </c>
      <c r="F1634" s="2">
        <f>front!I1634-front!H1634</f>
        <v>3190.8000000000011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45670.083114655696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55207.82321320162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55207.82321320162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3183.5717536638008</v>
      </c>
      <c r="M1634" s="4"/>
      <c r="N1634" s="4"/>
      <c r="O1634" s="4">
        <f t="shared" si="364"/>
        <v>152233.61038218567</v>
      </c>
      <c r="P1634" s="4">
        <f t="shared" si="365"/>
        <v>18402.607737733873</v>
      </c>
      <c r="Q1634" s="4">
        <f t="shared" si="365"/>
        <v>18402.607737733873</v>
      </c>
      <c r="R1634" s="4">
        <f t="shared" si="366"/>
        <v>1061.1905845546003</v>
      </c>
      <c r="S1634" s="4"/>
      <c r="T1634" s="4"/>
      <c r="U1634" s="4">
        <f t="shared" si="367"/>
        <v>1</v>
      </c>
      <c r="V1634" s="4"/>
      <c r="W1634" s="4"/>
      <c r="X1634">
        <f>IF(front!E1634&gt;$X$2,O1634,P1634)</f>
        <v>152233.61038218567</v>
      </c>
      <c r="Y1634">
        <f t="shared" si="361"/>
        <v>151654.48872008277</v>
      </c>
      <c r="Z1634">
        <f>SUMPRODUCT($B$7:$B$456,Y$7:Y$456,EXP(constants!$B$32+constants!$A$32*ABS($A$7:$A$456-$A1634)))</f>
        <v>4.6615033126140909E-12</v>
      </c>
      <c r="AA1634">
        <f t="shared" si="362"/>
        <v>151654.48872008277</v>
      </c>
      <c r="AB1634">
        <f t="shared" si="368"/>
        <v>151646.97324468926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2.212074370581491E-5</v>
      </c>
      <c r="AL1634" s="17">
        <f t="shared" si="363"/>
        <v>1.4586999814445414E-10</v>
      </c>
      <c r="AQ1634">
        <f t="shared" si="370"/>
        <v>1.4586999814445414E-10</v>
      </c>
    </row>
    <row r="1635" spans="1:43" x14ac:dyDescent="0.2">
      <c r="A1635">
        <f>front!A1635</f>
        <v>931.28</v>
      </c>
      <c r="B1635" s="1">
        <f t="shared" si="369"/>
        <v>0.43999999999994088</v>
      </c>
      <c r="C1635">
        <f>front!D1635-front!B1635</f>
        <v>43815.3</v>
      </c>
      <c r="D1635" s="2">
        <f>front!E1635-front!C1635</f>
        <v>52463</v>
      </c>
      <c r="E1635" s="2">
        <f>IF(front!F1635-front!C1635&gt;0,front!F1635-front!C1635,0)</f>
        <v>52463</v>
      </c>
      <c r="F1635" s="2">
        <f>front!I1635-front!H1635</f>
        <v>3190.8000000000011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45670.083114655696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55207.82321320162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55207.82321320162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3183.5717536638008</v>
      </c>
      <c r="M1635" s="4"/>
      <c r="N1635" s="4"/>
      <c r="O1635" s="4">
        <f t="shared" si="364"/>
        <v>152233.61038218567</v>
      </c>
      <c r="P1635" s="4">
        <f t="shared" si="365"/>
        <v>18402.607737733873</v>
      </c>
      <c r="Q1635" s="4">
        <f t="shared" si="365"/>
        <v>18402.607737733873</v>
      </c>
      <c r="R1635" s="4">
        <f t="shared" si="366"/>
        <v>1061.1905845546003</v>
      </c>
      <c r="S1635" s="4"/>
      <c r="T1635" s="4"/>
      <c r="U1635" s="4">
        <f t="shared" si="367"/>
        <v>1</v>
      </c>
      <c r="V1635" s="4"/>
      <c r="W1635" s="4"/>
      <c r="X1635">
        <f>IF(front!E1635&gt;$X$2,O1635,P1635)</f>
        <v>152233.61038218567</v>
      </c>
      <c r="Y1635">
        <f t="shared" si="361"/>
        <v>151654.48872008277</v>
      </c>
      <c r="Z1635">
        <f>SUMPRODUCT($B$7:$B$456,Y$7:Y$456,EXP(constants!$B$32+constants!$A$32*ABS($A$7:$A$456-$A1635)))</f>
        <v>4.5462867250647448E-12</v>
      </c>
      <c r="AA1635">
        <f t="shared" si="362"/>
        <v>151654.48872008277</v>
      </c>
      <c r="AB1635">
        <f t="shared" si="368"/>
        <v>151646.97324468926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2.2115984556395461E-5</v>
      </c>
      <c r="AL1635" s="17">
        <f t="shared" si="363"/>
        <v>1.458386150623021E-10</v>
      </c>
      <c r="AQ1635">
        <f t="shared" si="370"/>
        <v>1.458386150623021E-10</v>
      </c>
    </row>
    <row r="1636" spans="1:43" x14ac:dyDescent="0.2">
      <c r="A1636">
        <f>front!A1636</f>
        <v>931.71</v>
      </c>
      <c r="B1636" s="1">
        <f t="shared" si="369"/>
        <v>0.43000000000006366</v>
      </c>
      <c r="C1636">
        <f>front!D1636-front!B1636</f>
        <v>41939.300000000003</v>
      </c>
      <c r="D1636" s="2">
        <f>front!E1636-front!C1636</f>
        <v>51686.5</v>
      </c>
      <c r="E1636" s="2">
        <f>IF(front!F1636-front!C1636&gt;0,front!F1636-front!C1636,0)</f>
        <v>51686.5</v>
      </c>
      <c r="F1636" s="2">
        <f>front!I1636-front!H1636</f>
        <v>2934.6000000000004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43615.165369514492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54348.67310661784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54348.67310661784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2927.9330606721383</v>
      </c>
      <c r="M1636" s="4"/>
      <c r="N1636" s="4"/>
      <c r="O1636" s="4">
        <f t="shared" si="364"/>
        <v>145383.88456504833</v>
      </c>
      <c r="P1636" s="4">
        <f t="shared" si="365"/>
        <v>18116.224368872612</v>
      </c>
      <c r="Q1636" s="4">
        <f t="shared" si="365"/>
        <v>18116.224368872612</v>
      </c>
      <c r="R1636" s="4">
        <f t="shared" si="366"/>
        <v>975.97768689071279</v>
      </c>
      <c r="S1636" s="4"/>
      <c r="T1636" s="4"/>
      <c r="U1636" s="4">
        <f t="shared" si="367"/>
        <v>1</v>
      </c>
      <c r="V1636" s="4"/>
      <c r="W1636" s="4"/>
      <c r="X1636">
        <f>IF(front!E1636&gt;$X$2,O1636,P1636)</f>
        <v>145383.88456504833</v>
      </c>
      <c r="Y1636">
        <f t="shared" si="361"/>
        <v>144804.76290294543</v>
      </c>
      <c r="Z1636">
        <f>SUMPRODUCT($B$7:$B$456,Y$7:Y$456,EXP(constants!$B$32+constants!$A$32*ABS($A$7:$A$456-$A1636)))</f>
        <v>4.4364406315701583E-12</v>
      </c>
      <c r="AA1636">
        <f t="shared" si="362"/>
        <v>144804.76290294543</v>
      </c>
      <c r="AB1636">
        <f t="shared" si="368"/>
        <v>144797.24742755192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2.211130439763933E-5</v>
      </c>
      <c r="AL1636" s="17">
        <f t="shared" si="363"/>
        <v>1.5270528128445629E-10</v>
      </c>
      <c r="AQ1636">
        <f t="shared" si="370"/>
        <v>1.5270528128445629E-10</v>
      </c>
    </row>
    <row r="1637" spans="1:43" x14ac:dyDescent="0.2">
      <c r="A1637">
        <f>front!A1637</f>
        <v>932.14</v>
      </c>
      <c r="B1637" s="1">
        <f t="shared" si="369"/>
        <v>0.42999999999994998</v>
      </c>
      <c r="C1637">
        <f>front!D1637-front!B1637</f>
        <v>41939.300000000003</v>
      </c>
      <c r="D1637" s="2">
        <f>front!E1637-front!C1637</f>
        <v>51686.5</v>
      </c>
      <c r="E1637" s="2">
        <f>IF(front!F1637-front!C1637&gt;0,front!F1637-front!C1637,0)</f>
        <v>51686.5</v>
      </c>
      <c r="F1637" s="2">
        <f>front!I1637-front!H1637</f>
        <v>2934.6000000000004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43615.165369514492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54348.67310661784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54348.67310661784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2927.9330606721383</v>
      </c>
      <c r="M1637" s="4"/>
      <c r="N1637" s="4"/>
      <c r="O1637" s="4">
        <f t="shared" si="364"/>
        <v>145383.88456504833</v>
      </c>
      <c r="P1637" s="4">
        <f t="shared" si="365"/>
        <v>18116.224368872612</v>
      </c>
      <c r="Q1637" s="4">
        <f t="shared" si="365"/>
        <v>18116.224368872612</v>
      </c>
      <c r="R1637" s="4">
        <f t="shared" si="366"/>
        <v>975.97768689071279</v>
      </c>
      <c r="S1637" s="4"/>
      <c r="T1637" s="4"/>
      <c r="U1637" s="4">
        <f t="shared" si="367"/>
        <v>1</v>
      </c>
      <c r="V1637" s="4"/>
      <c r="W1637" s="4"/>
      <c r="X1637">
        <f>IF(front!E1637&gt;$X$2,O1637,P1637)</f>
        <v>145383.88456504833</v>
      </c>
      <c r="Y1637">
        <f t="shared" si="361"/>
        <v>144804.76290294543</v>
      </c>
      <c r="Z1637">
        <f>SUMPRODUCT($B$7:$B$456,Y$7:Y$456,EXP(constants!$B$32+constants!$A$32*ABS($A$7:$A$456-$A1637)))</f>
        <v>4.3292486083060384E-12</v>
      </c>
      <c r="AA1637">
        <f t="shared" si="362"/>
        <v>144804.76290294543</v>
      </c>
      <c r="AB1637">
        <f t="shared" si="368"/>
        <v>144797.24742755192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2.21065956996906E-5</v>
      </c>
      <c r="AL1637" s="17">
        <f t="shared" si="363"/>
        <v>1.5267276203403968E-10</v>
      </c>
      <c r="AQ1637">
        <f t="shared" si="370"/>
        <v>1.5267276203403968E-10</v>
      </c>
    </row>
    <row r="1638" spans="1:43" x14ac:dyDescent="0.2">
      <c r="A1638">
        <f>front!A1638</f>
        <v>932.57</v>
      </c>
      <c r="B1638" s="1">
        <f t="shared" si="369"/>
        <v>0.43000000000006366</v>
      </c>
      <c r="C1638">
        <f>front!D1638-front!B1638</f>
        <v>39457.950000000004</v>
      </c>
      <c r="D1638" s="2">
        <f>front!E1638-front!C1638</f>
        <v>50982.6</v>
      </c>
      <c r="E1638" s="2">
        <f>IF(front!F1638-front!C1638&gt;0,front!F1638-front!C1638,0)</f>
        <v>50982.6</v>
      </c>
      <c r="F1638" s="2">
        <f>front!I1638-front!H1638</f>
        <v>3059.2999999999993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40909.044919104723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53570.236525499022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53570.236525499022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3052.3585263699729</v>
      </c>
      <c r="M1638" s="4"/>
      <c r="N1638" s="4"/>
      <c r="O1638" s="4">
        <f t="shared" si="364"/>
        <v>136363.48306368242</v>
      </c>
      <c r="P1638" s="4">
        <f t="shared" si="365"/>
        <v>17856.745508499673</v>
      </c>
      <c r="Q1638" s="4">
        <f t="shared" si="365"/>
        <v>17856.745508499673</v>
      </c>
      <c r="R1638" s="4">
        <f t="shared" si="366"/>
        <v>1017.4528421233243</v>
      </c>
      <c r="S1638" s="4"/>
      <c r="T1638" s="4"/>
      <c r="U1638" s="4">
        <f t="shared" si="367"/>
        <v>1</v>
      </c>
      <c r="V1638" s="4"/>
      <c r="W1638" s="4"/>
      <c r="X1638">
        <f>IF(front!E1638&gt;$X$2,O1638,P1638)</f>
        <v>136363.48306368242</v>
      </c>
      <c r="Y1638">
        <f t="shared" si="361"/>
        <v>135784.36140157952</v>
      </c>
      <c r="Z1638">
        <f>SUMPRODUCT($B$7:$B$456,Y$7:Y$456,EXP(constants!$B$32+constants!$A$32*ABS($A$7:$A$456-$A1638)))</f>
        <v>4.2246465283783767E-12</v>
      </c>
      <c r="AA1638">
        <f t="shared" si="362"/>
        <v>135784.36140157952</v>
      </c>
      <c r="AB1638">
        <f t="shared" si="368"/>
        <v>135776.84592618601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2.2101858760907262E-5</v>
      </c>
      <c r="AL1638" s="17">
        <f t="shared" si="363"/>
        <v>1.6278076435007747E-10</v>
      </c>
      <c r="AQ1638">
        <f t="shared" si="370"/>
        <v>1.6278076435007747E-10</v>
      </c>
    </row>
    <row r="1639" spans="1:43" x14ac:dyDescent="0.2">
      <c r="A1639">
        <f>front!A1639</f>
        <v>933</v>
      </c>
      <c r="B1639" s="1">
        <f t="shared" si="369"/>
        <v>0.42999999999994998</v>
      </c>
      <c r="C1639">
        <f>front!D1639-front!B1639</f>
        <v>39457.950000000004</v>
      </c>
      <c r="D1639" s="2">
        <f>front!E1639-front!C1639</f>
        <v>50982.6</v>
      </c>
      <c r="E1639" s="2">
        <f>IF(front!F1639-front!C1639&gt;0,front!F1639-front!C1639,0)</f>
        <v>50982.6</v>
      </c>
      <c r="F1639" s="2">
        <f>front!I1639-front!H1639</f>
        <v>3059.2999999999993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40909.044919104723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53570.236525499022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53570.236525499022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3052.3585263699729</v>
      </c>
      <c r="M1639" s="4"/>
      <c r="N1639" s="4"/>
      <c r="O1639" s="4">
        <f t="shared" si="364"/>
        <v>136363.48306368242</v>
      </c>
      <c r="P1639" s="4">
        <f t="shared" si="365"/>
        <v>17856.745508499673</v>
      </c>
      <c r="Q1639" s="4">
        <f t="shared" si="365"/>
        <v>17856.745508499673</v>
      </c>
      <c r="R1639" s="4">
        <f t="shared" si="366"/>
        <v>1017.4528421233243</v>
      </c>
      <c r="S1639" s="4"/>
      <c r="T1639" s="4"/>
      <c r="U1639" s="4">
        <f t="shared" si="367"/>
        <v>1</v>
      </c>
      <c r="V1639" s="4"/>
      <c r="W1639" s="4"/>
      <c r="X1639">
        <f>IF(front!E1639&gt;$X$2,O1639,P1639)</f>
        <v>136363.48306368242</v>
      </c>
      <c r="Y1639">
        <f t="shared" si="361"/>
        <v>135784.36140157952</v>
      </c>
      <c r="Z1639">
        <f>SUMPRODUCT($B$7:$B$456,Y$7:Y$456,EXP(constants!$B$32+constants!$A$32*ABS($A$7:$A$456-$A1639)))</f>
        <v>4.1225718143091503E-12</v>
      </c>
      <c r="AA1639">
        <f t="shared" si="362"/>
        <v>135784.36140157952</v>
      </c>
      <c r="AB1639">
        <f t="shared" si="368"/>
        <v>135776.84592618601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2.2097093882997522E-5</v>
      </c>
      <c r="AL1639" s="17">
        <f t="shared" si="363"/>
        <v>1.6274567090040101E-10</v>
      </c>
      <c r="AQ1639">
        <f t="shared" si="370"/>
        <v>1.6274567090040101E-10</v>
      </c>
    </row>
    <row r="1640" spans="1:43" x14ac:dyDescent="0.2">
      <c r="A1640">
        <f>front!A1640</f>
        <v>933.43</v>
      </c>
      <c r="B1640" s="1">
        <f t="shared" si="369"/>
        <v>0.42999999999994998</v>
      </c>
      <c r="C1640">
        <f>front!D1640-front!B1640</f>
        <v>36788.65</v>
      </c>
      <c r="D1640" s="2">
        <f>front!E1640-front!C1640</f>
        <v>52111.4</v>
      </c>
      <c r="E1640" s="2">
        <f>IF(front!F1640-front!C1640&gt;0,front!F1640-front!C1640,0)</f>
        <v>52111.4</v>
      </c>
      <c r="F1640" s="2">
        <f>front!I1640-front!H1640</f>
        <v>2482.3999999999996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38014.451743554055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54818.739419472447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54818.739419472447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2476.7438363448541</v>
      </c>
      <c r="M1640" s="4"/>
      <c r="N1640" s="4"/>
      <c r="O1640" s="4">
        <f t="shared" si="364"/>
        <v>126714.83914518019</v>
      </c>
      <c r="P1640" s="4">
        <f t="shared" si="365"/>
        <v>18272.913139824148</v>
      </c>
      <c r="Q1640" s="4">
        <f t="shared" si="365"/>
        <v>18272.913139824148</v>
      </c>
      <c r="R1640" s="4">
        <f t="shared" si="366"/>
        <v>825.58127878161804</v>
      </c>
      <c r="S1640" s="4"/>
      <c r="T1640" s="4"/>
      <c r="U1640" s="4">
        <f t="shared" si="367"/>
        <v>1</v>
      </c>
      <c r="V1640" s="4"/>
      <c r="W1640" s="4"/>
      <c r="X1640">
        <f>IF(front!E1640&gt;$X$2,O1640,P1640)</f>
        <v>126714.83914518019</v>
      </c>
      <c r="Y1640">
        <f t="shared" si="361"/>
        <v>126135.7174830773</v>
      </c>
      <c r="Z1640">
        <f>SUMPRODUCT($B$7:$B$456,Y$7:Y$456,EXP(constants!$B$32+constants!$A$32*ABS($A$7:$A$456-$A1640)))</f>
        <v>4.0229634005995702E-12</v>
      </c>
      <c r="AA1640">
        <f t="shared" si="362"/>
        <v>126135.7174830773</v>
      </c>
      <c r="AB1640">
        <f t="shared" si="368"/>
        <v>126128.20200768379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2.2092301370995113E-5</v>
      </c>
      <c r="AL1640" s="17">
        <f t="shared" si="363"/>
        <v>1.7515750656343486E-10</v>
      </c>
      <c r="AQ1640">
        <f t="shared" si="370"/>
        <v>1.7515750656343486E-10</v>
      </c>
    </row>
    <row r="1641" spans="1:43" x14ac:dyDescent="0.2">
      <c r="A1641">
        <f>front!A1641</f>
        <v>933.86</v>
      </c>
      <c r="B1641" s="1">
        <f t="shared" si="369"/>
        <v>0.43000000000006366</v>
      </c>
      <c r="C1641">
        <f>front!D1641-front!B1641</f>
        <v>36788.65</v>
      </c>
      <c r="D1641" s="2">
        <f>front!E1641-front!C1641</f>
        <v>52111.4</v>
      </c>
      <c r="E1641" s="2">
        <f>IF(front!F1641-front!C1641&gt;0,front!F1641-front!C1641,0)</f>
        <v>52111.4</v>
      </c>
      <c r="F1641" s="2">
        <f>front!I1641-front!H1641</f>
        <v>2482.3999999999996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38014.451743554055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54818.739419472447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54818.739419472447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2476.7438363448541</v>
      </c>
      <c r="M1641" s="4"/>
      <c r="N1641" s="4"/>
      <c r="O1641" s="4">
        <f t="shared" si="364"/>
        <v>126714.83914518019</v>
      </c>
      <c r="P1641" s="4">
        <f t="shared" si="365"/>
        <v>18272.913139824148</v>
      </c>
      <c r="Q1641" s="4">
        <f t="shared" si="365"/>
        <v>18272.913139824148</v>
      </c>
      <c r="R1641" s="4">
        <f t="shared" si="366"/>
        <v>825.58127878161804</v>
      </c>
      <c r="S1641" s="4"/>
      <c r="T1641" s="4"/>
      <c r="U1641" s="4">
        <f t="shared" si="367"/>
        <v>1</v>
      </c>
      <c r="V1641" s="4"/>
      <c r="W1641" s="4"/>
      <c r="X1641">
        <f>IF(front!E1641&gt;$X$2,O1641,P1641)</f>
        <v>126714.83914518019</v>
      </c>
      <c r="Y1641">
        <f t="shared" si="361"/>
        <v>126135.7174830773</v>
      </c>
      <c r="Z1641">
        <f>SUMPRODUCT($B$7:$B$456,Y$7:Y$456,EXP(constants!$B$32+constants!$A$32*ABS($A$7:$A$456-$A1641)))</f>
        <v>3.9257616971981476E-12</v>
      </c>
      <c r="AA1641">
        <f t="shared" si="362"/>
        <v>126135.7174830773</v>
      </c>
      <c r="AB1641">
        <f t="shared" si="368"/>
        <v>126128.20200768379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2.2087481533278729E-5</v>
      </c>
      <c r="AL1641" s="17">
        <f t="shared" si="363"/>
        <v>1.7511929276477872E-10</v>
      </c>
      <c r="AQ1641">
        <f t="shared" si="370"/>
        <v>1.7511929276477872E-10</v>
      </c>
    </row>
    <row r="1642" spans="1:43" x14ac:dyDescent="0.2">
      <c r="A1642">
        <f>front!A1642</f>
        <v>934.3</v>
      </c>
      <c r="B1642" s="1">
        <f t="shared" si="369"/>
        <v>0.43999999999994088</v>
      </c>
      <c r="C1642">
        <f>front!D1642-front!B1642</f>
        <v>35069.299999999996</v>
      </c>
      <c r="D1642" s="2">
        <f>front!E1642-front!C1642</f>
        <v>52292</v>
      </c>
      <c r="E1642" s="2">
        <f>IF(front!F1642-front!C1642&gt;0,front!F1642-front!C1642,0)</f>
        <v>52292</v>
      </c>
      <c r="F1642" s="2">
        <f>front!I1642-front!H1642</f>
        <v>2426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36159.305863965972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55018.580023346149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55018.580023346149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2420.4710609055896</v>
      </c>
      <c r="M1642" s="4"/>
      <c r="N1642" s="4"/>
      <c r="O1642" s="4">
        <f t="shared" si="364"/>
        <v>120531.01954655325</v>
      </c>
      <c r="P1642" s="4">
        <f t="shared" si="365"/>
        <v>18339.526674448716</v>
      </c>
      <c r="Q1642" s="4">
        <f t="shared" si="365"/>
        <v>18339.526674448716</v>
      </c>
      <c r="R1642" s="4">
        <f t="shared" si="366"/>
        <v>806.82368696852996</v>
      </c>
      <c r="S1642" s="4"/>
      <c r="T1642" s="4"/>
      <c r="U1642" s="4">
        <f t="shared" si="367"/>
        <v>1</v>
      </c>
      <c r="V1642" s="4"/>
      <c r="W1642" s="4"/>
      <c r="X1642">
        <f>IF(front!E1642&gt;$X$2,O1642,P1642)</f>
        <v>120531.01954655325</v>
      </c>
      <c r="Y1642">
        <f t="shared" si="361"/>
        <v>119951.89788445036</v>
      </c>
      <c r="Z1642">
        <f>SUMPRODUCT($B$7:$B$456,Y$7:Y$456,EXP(constants!$B$32+constants!$A$32*ABS($A$7:$A$456-$A1642)))</f>
        <v>3.8287301526620498E-12</v>
      </c>
      <c r="AA1642">
        <f t="shared" si="362"/>
        <v>119951.89788445036</v>
      </c>
      <c r="AB1642">
        <f t="shared" si="368"/>
        <v>119944.38240905685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2.2082521645232668E-5</v>
      </c>
      <c r="AL1642" s="17">
        <f t="shared" si="363"/>
        <v>1.8410634330437174E-10</v>
      </c>
      <c r="AQ1642">
        <f t="shared" si="370"/>
        <v>1.8410634330437174E-10</v>
      </c>
    </row>
    <row r="1643" spans="1:43" x14ac:dyDescent="0.2">
      <c r="A1643">
        <f>front!A1643</f>
        <v>934.73</v>
      </c>
      <c r="B1643" s="1">
        <f t="shared" si="369"/>
        <v>0.43000000000006366</v>
      </c>
      <c r="C1643">
        <f>front!D1643-front!B1643</f>
        <v>35069.299999999996</v>
      </c>
      <c r="D1643" s="2">
        <f>front!E1643-front!C1643</f>
        <v>52292</v>
      </c>
      <c r="E1643" s="2">
        <f>IF(front!F1643-front!C1643&gt;0,front!F1643-front!C1643,0)</f>
        <v>52292</v>
      </c>
      <c r="F1643" s="2">
        <f>front!I1643-front!H1643</f>
        <v>2426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36159.305863965972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55018.580023346149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55018.580023346149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2420.4710609055896</v>
      </c>
      <c r="M1643" s="4"/>
      <c r="N1643" s="4"/>
      <c r="O1643" s="4">
        <f t="shared" si="364"/>
        <v>120531.01954655325</v>
      </c>
      <c r="P1643" s="4">
        <f t="shared" si="365"/>
        <v>18339.526674448716</v>
      </c>
      <c r="Q1643" s="4">
        <f t="shared" si="365"/>
        <v>18339.526674448716</v>
      </c>
      <c r="R1643" s="4">
        <f t="shared" si="366"/>
        <v>806.82368696852996</v>
      </c>
      <c r="S1643" s="4"/>
      <c r="T1643" s="4"/>
      <c r="U1643" s="4">
        <f t="shared" si="367"/>
        <v>1</v>
      </c>
      <c r="V1643" s="4"/>
      <c r="W1643" s="4"/>
      <c r="X1643">
        <f>IF(front!E1643&gt;$X$2,O1643,P1643)</f>
        <v>120531.01954655325</v>
      </c>
      <c r="Y1643">
        <f t="shared" si="361"/>
        <v>119951.89788445036</v>
      </c>
      <c r="Z1643">
        <f>SUMPRODUCT($B$7:$B$456,Y$7:Y$456,EXP(constants!$B$32+constants!$A$32*ABS($A$7:$A$456-$A1643)))</f>
        <v>3.7362214580396556E-12</v>
      </c>
      <c r="AA1643">
        <f t="shared" si="362"/>
        <v>119951.89788445036</v>
      </c>
      <c r="AB1643">
        <f t="shared" si="368"/>
        <v>119944.38240905685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2.207764747762984E-5</v>
      </c>
      <c r="AL1643" s="17">
        <f t="shared" si="363"/>
        <v>1.8406570640662855E-10</v>
      </c>
      <c r="AQ1643">
        <f t="shared" si="370"/>
        <v>1.8406570640662855E-10</v>
      </c>
    </row>
    <row r="1644" spans="1:43" x14ac:dyDescent="0.2">
      <c r="A1644">
        <f>front!A1644</f>
        <v>935.16</v>
      </c>
      <c r="B1644" s="1">
        <f t="shared" si="369"/>
        <v>0.42999999999994998</v>
      </c>
      <c r="C1644">
        <f>front!D1644-front!B1644</f>
        <v>34132.25</v>
      </c>
      <c r="D1644" s="2">
        <f>front!E1644-front!C1644</f>
        <v>53331.6</v>
      </c>
      <c r="E1644" s="2">
        <f>IF(front!F1644-front!C1644&gt;0,front!F1644-front!C1644,0)</f>
        <v>53331.6</v>
      </c>
      <c r="F1644" s="2">
        <f>front!I1644-front!H1644</f>
        <v>1935.2999999999993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35151.312182405767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56169.525311725556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56169.525311725556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1930.8826817265069</v>
      </c>
      <c r="M1644" s="4"/>
      <c r="N1644" s="4"/>
      <c r="O1644" s="4">
        <f t="shared" si="364"/>
        <v>117171.04060801923</v>
      </c>
      <c r="P1644" s="4">
        <f t="shared" si="365"/>
        <v>18723.175103908517</v>
      </c>
      <c r="Q1644" s="4">
        <f t="shared" si="365"/>
        <v>18723.175103908517</v>
      </c>
      <c r="R1644" s="4">
        <f t="shared" si="366"/>
        <v>643.62756057550234</v>
      </c>
      <c r="S1644" s="4"/>
      <c r="T1644" s="4"/>
      <c r="U1644" s="4">
        <f t="shared" si="367"/>
        <v>1</v>
      </c>
      <c r="V1644" s="4"/>
      <c r="W1644" s="4"/>
      <c r="X1644">
        <f>IF(front!E1644&gt;$X$2,O1644,P1644)</f>
        <v>117171.04060801923</v>
      </c>
      <c r="Y1644">
        <f t="shared" si="361"/>
        <v>116591.91894591635</v>
      </c>
      <c r="Z1644">
        <f>SUMPRODUCT($B$7:$B$456,Y$7:Y$456,EXP(constants!$B$32+constants!$A$32*ABS($A$7:$A$456-$A1644)))</f>
        <v>3.6459479323217297E-12</v>
      </c>
      <c r="AA1644">
        <f t="shared" si="362"/>
        <v>116591.91894591635</v>
      </c>
      <c r="AB1644">
        <f t="shared" si="368"/>
        <v>116584.40347052284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2.2072746937229873E-5</v>
      </c>
      <c r="AL1644" s="17">
        <f t="shared" si="363"/>
        <v>1.8932847173516428E-10</v>
      </c>
      <c r="AQ1644">
        <f t="shared" si="370"/>
        <v>1.8932847173516428E-10</v>
      </c>
    </row>
    <row r="1645" spans="1:43" x14ac:dyDescent="0.2">
      <c r="A1645">
        <f>front!A1645</f>
        <v>935.59</v>
      </c>
      <c r="B1645" s="1">
        <f t="shared" si="369"/>
        <v>0.43000000000006366</v>
      </c>
      <c r="C1645">
        <f>front!D1645-front!B1645</f>
        <v>34132.25</v>
      </c>
      <c r="D1645" s="2">
        <f>front!E1645-front!C1645</f>
        <v>53331.6</v>
      </c>
      <c r="E1645" s="2">
        <f>IF(front!F1645-front!C1645&gt;0,front!F1645-front!C1645,0)</f>
        <v>53331.6</v>
      </c>
      <c r="F1645" s="2">
        <f>front!I1645-front!H1645</f>
        <v>1935.2999999999993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35151.312182405767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56169.525311725556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56169.525311725556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1930.8826817265069</v>
      </c>
      <c r="M1645" s="4"/>
      <c r="N1645" s="4"/>
      <c r="O1645" s="4">
        <f t="shared" si="364"/>
        <v>117171.04060801923</v>
      </c>
      <c r="P1645" s="4">
        <f t="shared" si="365"/>
        <v>18723.175103908517</v>
      </c>
      <c r="Q1645" s="4">
        <f t="shared" si="365"/>
        <v>18723.175103908517</v>
      </c>
      <c r="R1645" s="4">
        <f t="shared" si="366"/>
        <v>643.62756057550234</v>
      </c>
      <c r="S1645" s="4"/>
      <c r="T1645" s="4"/>
      <c r="U1645" s="4">
        <f t="shared" si="367"/>
        <v>1</v>
      </c>
      <c r="V1645" s="4"/>
      <c r="W1645" s="4"/>
      <c r="X1645">
        <f>IF(front!E1645&gt;$X$2,O1645,P1645)</f>
        <v>117171.04060801923</v>
      </c>
      <c r="Y1645">
        <f t="shared" si="361"/>
        <v>116591.91894591635</v>
      </c>
      <c r="Z1645">
        <f>SUMPRODUCT($B$7:$B$456,Y$7:Y$456,EXP(constants!$B$32+constants!$A$32*ABS($A$7:$A$456-$A1645)))</f>
        <v>3.5578555699895932E-12</v>
      </c>
      <c r="AA1645">
        <f t="shared" si="362"/>
        <v>116591.91894591635</v>
      </c>
      <c r="AB1645">
        <f t="shared" si="368"/>
        <v>116584.40347052284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2.2067820346122338E-5</v>
      </c>
      <c r="AL1645" s="17">
        <f t="shared" si="363"/>
        <v>1.8928621401491288E-10</v>
      </c>
      <c r="AQ1645">
        <f t="shared" si="370"/>
        <v>1.8928621401491288E-10</v>
      </c>
    </row>
    <row r="1646" spans="1:43" x14ac:dyDescent="0.2">
      <c r="A1646">
        <f>front!A1646</f>
        <v>936.02</v>
      </c>
      <c r="B1646" s="1">
        <f t="shared" si="369"/>
        <v>0.42999999999994998</v>
      </c>
      <c r="C1646">
        <f>front!D1646-front!B1646</f>
        <v>33802.449999999997</v>
      </c>
      <c r="D1646" s="2">
        <f>front!E1646-front!C1646</f>
        <v>53156.7</v>
      </c>
      <c r="E1646" s="2">
        <f>IF(front!F1646-front!C1646&gt;0,front!F1646-front!C1646,0)</f>
        <v>53156.7</v>
      </c>
      <c r="F1646" s="2">
        <f>front!I1646-front!H1646</f>
        <v>2022.3999999999996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34797.054051722174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55975.813733154733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55975.813733154733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2017.7850360682114</v>
      </c>
      <c r="M1646" s="4"/>
      <c r="N1646" s="4"/>
      <c r="O1646" s="4">
        <f t="shared" si="364"/>
        <v>115990.18017240726</v>
      </c>
      <c r="P1646" s="4">
        <f t="shared" si="365"/>
        <v>18658.604577718244</v>
      </c>
      <c r="Q1646" s="4">
        <f t="shared" si="365"/>
        <v>18658.604577718244</v>
      </c>
      <c r="R1646" s="4">
        <f t="shared" si="366"/>
        <v>672.59501202273714</v>
      </c>
      <c r="S1646" s="4"/>
      <c r="T1646" s="4"/>
      <c r="U1646" s="4">
        <f t="shared" si="367"/>
        <v>1</v>
      </c>
      <c r="V1646" s="4"/>
      <c r="W1646" s="4"/>
      <c r="X1646">
        <f>IF(front!E1646&gt;$X$2,O1646,P1646)</f>
        <v>115990.18017240726</v>
      </c>
      <c r="Y1646">
        <f t="shared" si="361"/>
        <v>115411.05851030437</v>
      </c>
      <c r="Z1646">
        <f>SUMPRODUCT($B$7:$B$456,Y$7:Y$456,EXP(constants!$B$32+constants!$A$32*ABS($A$7:$A$456-$A1646)))</f>
        <v>3.4718916703907079E-12</v>
      </c>
      <c r="AA1646">
        <f t="shared" si="362"/>
        <v>115411.05851030437</v>
      </c>
      <c r="AB1646">
        <f t="shared" si="368"/>
        <v>115403.54303491086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2.2062868029830756E-5</v>
      </c>
      <c r="AL1646" s="17">
        <f t="shared" si="363"/>
        <v>1.9118016180106785E-10</v>
      </c>
      <c r="AQ1646">
        <f t="shared" si="370"/>
        <v>1.9118016180106785E-10</v>
      </c>
    </row>
    <row r="1647" spans="1:43" x14ac:dyDescent="0.2">
      <c r="A1647">
        <f>front!A1647</f>
        <v>936.45</v>
      </c>
      <c r="B1647" s="1">
        <f t="shared" si="369"/>
        <v>0.43000000000006366</v>
      </c>
      <c r="C1647">
        <f>front!D1647-front!B1647</f>
        <v>33802.449999999997</v>
      </c>
      <c r="D1647" s="2">
        <f>front!E1647-front!C1647</f>
        <v>53156.7</v>
      </c>
      <c r="E1647" s="2">
        <f>IF(front!F1647-front!C1647&gt;0,front!F1647-front!C1647,0)</f>
        <v>53156.7</v>
      </c>
      <c r="F1647" s="2">
        <f>front!I1647-front!H1647</f>
        <v>2022.3999999999996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34797.054051722174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55975.813733154733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55975.813733154733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2017.7850360682114</v>
      </c>
      <c r="M1647" s="4"/>
      <c r="N1647" s="4"/>
      <c r="O1647" s="4">
        <f t="shared" si="364"/>
        <v>115990.18017240726</v>
      </c>
      <c r="P1647" s="4">
        <f t="shared" si="365"/>
        <v>18658.604577718244</v>
      </c>
      <c r="Q1647" s="4">
        <f t="shared" si="365"/>
        <v>18658.604577718244</v>
      </c>
      <c r="R1647" s="4">
        <f t="shared" si="366"/>
        <v>672.59501202273714</v>
      </c>
      <c r="S1647" s="4"/>
      <c r="T1647" s="4"/>
      <c r="U1647" s="4">
        <f t="shared" si="367"/>
        <v>1</v>
      </c>
      <c r="V1647" s="4"/>
      <c r="W1647" s="4"/>
      <c r="X1647">
        <f>IF(front!E1647&gt;$X$2,O1647,P1647)</f>
        <v>115990.18017240726</v>
      </c>
      <c r="Y1647">
        <f t="shared" si="361"/>
        <v>115411.05851030437</v>
      </c>
      <c r="Z1647">
        <f>SUMPRODUCT($B$7:$B$456,Y$7:Y$456,EXP(constants!$B$32+constants!$A$32*ABS($A$7:$A$456-$A1647)))</f>
        <v>3.3880048062107132E-12</v>
      </c>
      <c r="AA1647">
        <f t="shared" si="362"/>
        <v>115411.05851030437</v>
      </c>
      <c r="AB1647">
        <f t="shared" si="368"/>
        <v>115403.54303491086</v>
      </c>
      <c r="AD1647" s="4"/>
      <c r="AE1647" s="4"/>
      <c r="AF1647" s="4"/>
    </row>
    <row r="1648" spans="1:43" x14ac:dyDescent="0.2">
      <c r="A1648">
        <f>front!A1648</f>
        <v>936.88</v>
      </c>
      <c r="B1648" s="1">
        <f t="shared" si="369"/>
        <v>0.42999999999994998</v>
      </c>
      <c r="C1648">
        <f>front!D1648-front!B1648</f>
        <v>33894.75</v>
      </c>
      <c r="D1648" s="2">
        <f>front!E1648-front!C1648</f>
        <v>53303.4</v>
      </c>
      <c r="E1648" s="2">
        <f>IF(front!F1648-front!C1648&gt;0,front!F1648-front!C1648,0)</f>
        <v>53303.4</v>
      </c>
      <c r="F1648" s="2">
        <f>front!I1648-front!H1648</f>
        <v>2289.7000000000007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34896.172345941493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56138.289781972715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56138.289781972715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2284.4791617548094</v>
      </c>
      <c r="M1648" s="4"/>
      <c r="N1648" s="4"/>
      <c r="O1648" s="4">
        <f t="shared" si="364"/>
        <v>116320.57448647164</v>
      </c>
      <c r="P1648" s="4">
        <f t="shared" si="365"/>
        <v>18712.763260657572</v>
      </c>
      <c r="Q1648" s="4">
        <f t="shared" si="365"/>
        <v>18712.763260657572</v>
      </c>
      <c r="R1648" s="4">
        <f t="shared" si="366"/>
        <v>761.49305391826977</v>
      </c>
      <c r="S1648" s="4"/>
      <c r="T1648" s="4"/>
      <c r="U1648" s="4">
        <f t="shared" si="367"/>
        <v>1</v>
      </c>
      <c r="V1648" s="4"/>
      <c r="W1648" s="4"/>
      <c r="X1648">
        <f>IF(front!E1648&gt;$X$2,O1648,P1648)</f>
        <v>116320.57448647164</v>
      </c>
      <c r="Y1648">
        <f t="shared" si="361"/>
        <v>115741.45282436875</v>
      </c>
      <c r="Z1648">
        <f>SUMPRODUCT($B$7:$B$456,Y$7:Y$456,EXP(constants!$B$32+constants!$A$32*ABS($A$7:$A$456-$A1648)))</f>
        <v>3.3061447927075554E-12</v>
      </c>
      <c r="AA1648">
        <f t="shared" si="362"/>
        <v>115741.45282436875</v>
      </c>
      <c r="AB1648">
        <f t="shared" si="368"/>
        <v>115733.93734897525</v>
      </c>
      <c r="AD1648" s="4"/>
      <c r="AE1648" s="4"/>
      <c r="AF1648" s="4"/>
    </row>
    <row r="1649" spans="1:32" x14ac:dyDescent="0.2">
      <c r="A1649">
        <f>front!A1649</f>
        <v>937.31</v>
      </c>
      <c r="B1649" s="1">
        <f t="shared" si="369"/>
        <v>0.42999999999994998</v>
      </c>
      <c r="C1649">
        <f>front!D1649-front!B1649</f>
        <v>33894.75</v>
      </c>
      <c r="D1649" s="2">
        <f>front!E1649-front!C1649</f>
        <v>53303.4</v>
      </c>
      <c r="E1649" s="2">
        <f>IF(front!F1649-front!C1649&gt;0,front!F1649-front!C1649,0)</f>
        <v>53303.4</v>
      </c>
      <c r="F1649" s="2">
        <f>front!I1649-front!H1649</f>
        <v>2289.7000000000007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34896.172345941493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56138.289781972715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56138.289781972715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2284.4791617548094</v>
      </c>
      <c r="M1649" s="4"/>
      <c r="N1649" s="4"/>
      <c r="O1649" s="4">
        <f t="shared" si="364"/>
        <v>116320.57448647164</v>
      </c>
      <c r="P1649" s="4">
        <f t="shared" si="365"/>
        <v>18712.763260657572</v>
      </c>
      <c r="Q1649" s="4">
        <f t="shared" si="365"/>
        <v>18712.763260657572</v>
      </c>
      <c r="R1649" s="4">
        <f t="shared" si="366"/>
        <v>761.49305391826977</v>
      </c>
      <c r="S1649" s="4"/>
      <c r="T1649" s="4"/>
      <c r="U1649" s="4">
        <f t="shared" si="367"/>
        <v>1</v>
      </c>
      <c r="V1649" s="4"/>
      <c r="W1649" s="4"/>
      <c r="X1649">
        <f>IF(front!E1649&gt;$X$2,O1649,P1649)</f>
        <v>116320.57448647164</v>
      </c>
      <c r="Y1649">
        <f t="shared" si="361"/>
        <v>115741.45282436875</v>
      </c>
      <c r="Z1649">
        <f>SUMPRODUCT($B$7:$B$456,Y$7:Y$456,EXP(constants!$B$32+constants!$A$32*ABS($A$7:$A$456-$A1649)))</f>
        <v>3.2262626576886494E-12</v>
      </c>
      <c r="AA1649">
        <f t="shared" si="362"/>
        <v>115741.45282436875</v>
      </c>
      <c r="AB1649">
        <f t="shared" si="368"/>
        <v>115733.93734897525</v>
      </c>
      <c r="AD1649" s="4"/>
      <c r="AE1649" s="4"/>
      <c r="AF1649" s="4"/>
    </row>
    <row r="1650" spans="1:32" x14ac:dyDescent="0.2">
      <c r="A1650">
        <f>front!A1650</f>
        <v>937.75</v>
      </c>
      <c r="B1650" s="1">
        <f t="shared" si="369"/>
        <v>0.44000000000005457</v>
      </c>
      <c r="C1650">
        <f>front!D1650-front!B1650</f>
        <v>33432.699999999997</v>
      </c>
      <c r="D1650" s="2">
        <f>front!E1650-front!C1650</f>
        <v>53114.6</v>
      </c>
      <c r="E1650" s="2">
        <f>IF(front!F1650-front!C1650&gt;0,front!F1650-front!C1650,0)</f>
        <v>53114.6</v>
      </c>
      <c r="F1650" s="2">
        <f>front!I1650-front!H1650</f>
        <v>2374.2000000000007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34400.198081504393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55929.190886465956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55929.190886465956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2368.7880561830339</v>
      </c>
      <c r="M1650" s="4"/>
      <c r="N1650" s="4"/>
      <c r="O1650" s="4">
        <f t="shared" si="364"/>
        <v>114667.32693834799</v>
      </c>
      <c r="P1650" s="4">
        <f t="shared" si="365"/>
        <v>18643.063628821987</v>
      </c>
      <c r="Q1650" s="4">
        <f t="shared" si="365"/>
        <v>18643.063628821987</v>
      </c>
      <c r="R1650" s="4">
        <f t="shared" si="366"/>
        <v>789.59601872767803</v>
      </c>
      <c r="S1650" s="4"/>
      <c r="T1650" s="4"/>
      <c r="U1650" s="4">
        <f t="shared" si="367"/>
        <v>1</v>
      </c>
      <c r="V1650" s="4"/>
      <c r="W1650" s="4"/>
      <c r="X1650">
        <f>IF(front!E1650&gt;$X$2,O1650,P1650)</f>
        <v>114667.32693834799</v>
      </c>
      <c r="Y1650">
        <f t="shared" si="361"/>
        <v>114088.20527624511</v>
      </c>
      <c r="Z1650">
        <f>SUMPRODUCT($B$7:$B$456,Y$7:Y$456,EXP(constants!$B$32+constants!$A$32*ABS($A$7:$A$456-$A1650)))</f>
        <v>3.1465203623327726E-12</v>
      </c>
      <c r="AA1650">
        <f t="shared" si="362"/>
        <v>114088.20527624511</v>
      </c>
      <c r="AB1650">
        <f t="shared" si="368"/>
        <v>114080.6898008516</v>
      </c>
      <c r="AD1650" s="4"/>
      <c r="AE1650" s="4"/>
      <c r="AF1650" s="4"/>
    </row>
    <row r="1651" spans="1:32" x14ac:dyDescent="0.2">
      <c r="A1651">
        <f>front!A1651</f>
        <v>938.18</v>
      </c>
      <c r="B1651" s="1">
        <f t="shared" si="369"/>
        <v>0.42999999999994998</v>
      </c>
      <c r="C1651">
        <f>front!D1651-front!B1651</f>
        <v>33432.699999999997</v>
      </c>
      <c r="D1651" s="2">
        <f>front!E1651-front!C1651</f>
        <v>53114.6</v>
      </c>
      <c r="E1651" s="2">
        <f>IF(front!F1651-front!C1651&gt;0,front!F1651-front!C1651,0)</f>
        <v>53114.6</v>
      </c>
      <c r="F1651" s="2">
        <f>front!I1651-front!H1651</f>
        <v>2374.2000000000007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34400.198081504393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55929.190886465956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55929.190886465956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2368.7880561830339</v>
      </c>
      <c r="M1651" s="4"/>
      <c r="N1651" s="4"/>
      <c r="O1651" s="4">
        <f t="shared" si="364"/>
        <v>114667.32693834799</v>
      </c>
      <c r="P1651" s="4">
        <f t="shared" si="365"/>
        <v>18643.063628821987</v>
      </c>
      <c r="Q1651" s="4">
        <f t="shared" si="365"/>
        <v>18643.063628821987</v>
      </c>
      <c r="R1651" s="4">
        <f t="shared" si="366"/>
        <v>789.59601872767803</v>
      </c>
      <c r="S1651" s="4"/>
      <c r="T1651" s="4"/>
      <c r="U1651" s="4">
        <f t="shared" si="367"/>
        <v>1</v>
      </c>
      <c r="V1651" s="4"/>
      <c r="W1651" s="4"/>
      <c r="X1651">
        <f>IF(front!E1651&gt;$X$2,O1651,P1651)</f>
        <v>114667.32693834799</v>
      </c>
      <c r="Y1651">
        <f t="shared" si="361"/>
        <v>114088.20527624511</v>
      </c>
      <c r="Z1651">
        <f>SUMPRODUCT($B$7:$B$456,Y$7:Y$456,EXP(constants!$B$32+constants!$A$32*ABS($A$7:$A$456-$A1651)))</f>
        <v>3.0704950276353872E-12</v>
      </c>
      <c r="AA1651">
        <f t="shared" si="362"/>
        <v>114088.20527624511</v>
      </c>
      <c r="AB1651">
        <f t="shared" si="368"/>
        <v>114080.6898008516</v>
      </c>
      <c r="AD1651" s="4"/>
      <c r="AE1651" s="4"/>
      <c r="AF1651" s="4"/>
    </row>
    <row r="1652" spans="1:32" x14ac:dyDescent="0.2">
      <c r="A1652">
        <f>front!A1652</f>
        <v>938.61</v>
      </c>
      <c r="B1652" s="1">
        <f t="shared" si="369"/>
        <v>0.43000000000006366</v>
      </c>
      <c r="C1652">
        <f>front!D1652-front!B1652</f>
        <v>31990.7</v>
      </c>
      <c r="D1652" s="2">
        <f>front!E1652-front!C1652</f>
        <v>52404.7</v>
      </c>
      <c r="E1652" s="2">
        <f>IF(front!F1652-front!C1652&gt;0,front!F1652-front!C1652,0)</f>
        <v>52404.7</v>
      </c>
      <c r="F1652" s="2">
        <f>front!I1652-front!H1652</f>
        <v>2321.6000000000004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32855.649397239176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55143.300609675942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55143.300609675942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2316.3069831956177</v>
      </c>
      <c r="M1652" s="4"/>
      <c r="N1652" s="4"/>
      <c r="O1652" s="4">
        <f t="shared" si="364"/>
        <v>109518.83132413059</v>
      </c>
      <c r="P1652" s="4">
        <f t="shared" si="365"/>
        <v>18381.100203225316</v>
      </c>
      <c r="Q1652" s="4">
        <f t="shared" si="365"/>
        <v>18381.100203225316</v>
      </c>
      <c r="R1652" s="4">
        <f t="shared" si="366"/>
        <v>772.10232773187261</v>
      </c>
      <c r="S1652" s="4"/>
      <c r="T1652" s="4"/>
      <c r="U1652" s="4">
        <f t="shared" si="367"/>
        <v>1</v>
      </c>
      <c r="V1652" s="4"/>
      <c r="W1652" s="4"/>
      <c r="X1652">
        <f>IF(front!E1652&gt;$X$2,O1652,P1652)</f>
        <v>109518.83132413059</v>
      </c>
      <c r="Y1652">
        <f t="shared" si="361"/>
        <v>108939.7096620277</v>
      </c>
      <c r="Z1652">
        <f>SUMPRODUCT($B$7:$B$456,Y$7:Y$456,EXP(constants!$B$32+constants!$A$32*ABS($A$7:$A$456-$A1652)))</f>
        <v>2.9963065955638298E-12</v>
      </c>
      <c r="AA1652">
        <f t="shared" si="362"/>
        <v>108939.7096620277</v>
      </c>
      <c r="AB1652">
        <f t="shared" si="368"/>
        <v>108932.19418663419</v>
      </c>
      <c r="AD1652" s="4"/>
      <c r="AE1652" s="4"/>
      <c r="AF1652" s="4"/>
    </row>
    <row r="1653" spans="1:32" x14ac:dyDescent="0.2">
      <c r="A1653">
        <f>front!A1653</f>
        <v>939.04</v>
      </c>
      <c r="B1653" s="1">
        <f t="shared" si="369"/>
        <v>0.42999999999994998</v>
      </c>
      <c r="C1653">
        <f>front!D1653-front!B1653</f>
        <v>31990.7</v>
      </c>
      <c r="D1653" s="2">
        <f>front!E1653-front!C1653</f>
        <v>52404.7</v>
      </c>
      <c r="E1653" s="2">
        <f>IF(front!F1653-front!C1653&gt;0,front!F1653-front!C1653,0)</f>
        <v>52404.7</v>
      </c>
      <c r="F1653" s="2">
        <f>front!I1653-front!H1653</f>
        <v>2321.6000000000004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32855.649397239176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55143.300609675942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55143.300609675942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2316.3069831956177</v>
      </c>
      <c r="M1653" s="4"/>
      <c r="N1653" s="4"/>
      <c r="O1653" s="4">
        <f t="shared" si="364"/>
        <v>109518.83132413059</v>
      </c>
      <c r="P1653" s="4">
        <f t="shared" si="365"/>
        <v>18381.100203225316</v>
      </c>
      <c r="Q1653" s="4">
        <f t="shared" si="365"/>
        <v>18381.100203225316</v>
      </c>
      <c r="R1653" s="4">
        <f t="shared" si="366"/>
        <v>772.10232773187261</v>
      </c>
      <c r="S1653" s="4"/>
      <c r="T1653" s="4"/>
      <c r="U1653" s="4">
        <f t="shared" si="367"/>
        <v>1</v>
      </c>
      <c r="V1653" s="4"/>
      <c r="W1653" s="4"/>
      <c r="X1653">
        <f>IF(front!E1653&gt;$X$2,O1653,P1653)</f>
        <v>109518.83132413059</v>
      </c>
      <c r="Y1653">
        <f t="shared" ref="Y1653:Y1716" si="371">X1653-$U$4</f>
        <v>108939.7096620277</v>
      </c>
      <c r="Z1653">
        <f>SUMPRODUCT($B$7:$B$456,Y$7:Y$456,EXP(constants!$B$32+constants!$A$32*ABS($A$7:$A$456-$A1653)))</f>
        <v>2.9239106833966355E-12</v>
      </c>
      <c r="AA1653">
        <f t="shared" si="362"/>
        <v>108939.7096620277</v>
      </c>
      <c r="AB1653">
        <f t="shared" si="368"/>
        <v>108932.19418663419</v>
      </c>
      <c r="AD1653" s="4"/>
      <c r="AE1653" s="4"/>
      <c r="AF1653" s="4"/>
    </row>
    <row r="1654" spans="1:32" x14ac:dyDescent="0.2">
      <c r="A1654">
        <f>front!A1654</f>
        <v>939.47</v>
      </c>
      <c r="B1654" s="1">
        <f t="shared" si="369"/>
        <v>0.43000000000006366</v>
      </c>
      <c r="C1654">
        <f>front!D1654-front!B1654</f>
        <v>29762.25</v>
      </c>
      <c r="D1654" s="2">
        <f>front!E1654-front!C1654</f>
        <v>52759.5</v>
      </c>
      <c r="E1654" s="2">
        <f>IF(front!F1654-front!C1654&gt;0,front!F1654-front!C1654,0)</f>
        <v>52759.5</v>
      </c>
      <c r="F1654" s="2">
        <f>front!I1654-front!H1654</f>
        <v>2200.7999999999993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30478.55757812977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55536.017830734105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55536.017830734105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2195.7804885122791</v>
      </c>
      <c r="M1654" s="4"/>
      <c r="N1654" s="4"/>
      <c r="O1654" s="4">
        <f t="shared" si="364"/>
        <v>101595.19192709924</v>
      </c>
      <c r="P1654" s="4">
        <f t="shared" si="365"/>
        <v>18512.005943578035</v>
      </c>
      <c r="Q1654" s="4">
        <f t="shared" si="365"/>
        <v>18512.005943578035</v>
      </c>
      <c r="R1654" s="4">
        <f t="shared" si="366"/>
        <v>731.92682950409301</v>
      </c>
      <c r="S1654" s="4"/>
      <c r="T1654" s="4"/>
      <c r="U1654" s="4">
        <f t="shared" si="367"/>
        <v>1</v>
      </c>
      <c r="V1654" s="4"/>
      <c r="W1654" s="4"/>
      <c r="X1654">
        <f>IF(front!E1654&gt;$X$2,O1654,P1654)</f>
        <v>101595.19192709924</v>
      </c>
      <c r="Y1654">
        <f t="shared" si="371"/>
        <v>101016.07026499635</v>
      </c>
      <c r="Z1654">
        <f>SUMPRODUCT($B$7:$B$456,Y$7:Y$456,EXP(constants!$B$32+constants!$A$32*ABS($A$7:$A$456-$A1654)))</f>
        <v>2.8532639807750287E-12</v>
      </c>
      <c r="AA1654">
        <f t="shared" si="362"/>
        <v>101016.07026499635</v>
      </c>
      <c r="AB1654">
        <f t="shared" si="368"/>
        <v>101008.55478960284</v>
      </c>
      <c r="AD1654" s="4"/>
      <c r="AE1654" s="4"/>
      <c r="AF1654" s="4"/>
    </row>
    <row r="1655" spans="1:32" x14ac:dyDescent="0.2">
      <c r="A1655">
        <f>front!A1655</f>
        <v>939.9</v>
      </c>
      <c r="B1655" s="1">
        <f t="shared" si="369"/>
        <v>0.42999999999994998</v>
      </c>
      <c r="C1655">
        <f>front!D1655-front!B1655</f>
        <v>29762.25</v>
      </c>
      <c r="D1655" s="2">
        <f>front!E1655-front!C1655</f>
        <v>52759.5</v>
      </c>
      <c r="E1655" s="2">
        <f>IF(front!F1655-front!C1655&gt;0,front!F1655-front!C1655,0)</f>
        <v>52759.5</v>
      </c>
      <c r="F1655" s="2">
        <f>front!I1655-front!H1655</f>
        <v>2200.7999999999993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30478.55757812977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55536.017830734105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55536.017830734105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2195.7804885122791</v>
      </c>
      <c r="M1655" s="4"/>
      <c r="N1655" s="4"/>
      <c r="O1655" s="4">
        <f t="shared" si="364"/>
        <v>101595.19192709924</v>
      </c>
      <c r="P1655" s="4">
        <f t="shared" si="365"/>
        <v>18512.005943578035</v>
      </c>
      <c r="Q1655" s="4">
        <f t="shared" si="365"/>
        <v>18512.005943578035</v>
      </c>
      <c r="R1655" s="4">
        <f t="shared" si="366"/>
        <v>731.92682950409301</v>
      </c>
      <c r="S1655" s="4"/>
      <c r="T1655" s="4"/>
      <c r="U1655" s="4">
        <f t="shared" si="367"/>
        <v>1</v>
      </c>
      <c r="V1655" s="4"/>
      <c r="W1655" s="4"/>
      <c r="X1655">
        <f>IF(front!E1655&gt;$X$2,O1655,P1655)</f>
        <v>101595.19192709924</v>
      </c>
      <c r="Y1655">
        <f t="shared" si="371"/>
        <v>101016.07026499635</v>
      </c>
      <c r="Z1655">
        <f>SUMPRODUCT($B$7:$B$456,Y$7:Y$456,EXP(constants!$B$32+constants!$A$32*ABS($A$7:$A$456-$A1655)))</f>
        <v>2.7843242237929407E-12</v>
      </c>
      <c r="AA1655">
        <f t="shared" si="362"/>
        <v>101016.07026499635</v>
      </c>
      <c r="AB1655">
        <f t="shared" si="368"/>
        <v>101008.55478960284</v>
      </c>
      <c r="AD1655" s="4"/>
      <c r="AE1655" s="4"/>
      <c r="AF1655" s="4"/>
    </row>
    <row r="1656" spans="1:32" x14ac:dyDescent="0.2">
      <c r="A1656">
        <f>front!A1656</f>
        <v>940.33</v>
      </c>
      <c r="B1656" s="1">
        <f t="shared" si="369"/>
        <v>0.43000000000006366</v>
      </c>
      <c r="C1656">
        <f>front!D1656-front!B1656</f>
        <v>27208.2</v>
      </c>
      <c r="D1656" s="2">
        <f>front!E1656-front!C1656</f>
        <v>51237.1</v>
      </c>
      <c r="E1656" s="2">
        <f>IF(front!F1656-front!C1656&gt;0,front!F1656-front!C1656,0)</f>
        <v>51237.1</v>
      </c>
      <c r="F1656" s="2">
        <f>front!I1656-front!H1656</f>
        <v>1708.3999999999996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27768.909668581731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53851.646189294763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53851.646189294763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1704.4975587244105</v>
      </c>
      <c r="M1656" s="4"/>
      <c r="N1656" s="4"/>
      <c r="O1656" s="4">
        <f t="shared" si="364"/>
        <v>92563.032228605778</v>
      </c>
      <c r="P1656" s="4">
        <f t="shared" si="365"/>
        <v>17950.54872976492</v>
      </c>
      <c r="Q1656" s="4">
        <f t="shared" si="365"/>
        <v>17950.54872976492</v>
      </c>
      <c r="R1656" s="4">
        <f t="shared" si="366"/>
        <v>568.16585290813691</v>
      </c>
      <c r="S1656" s="4"/>
      <c r="T1656" s="4"/>
      <c r="U1656" s="4">
        <f t="shared" si="367"/>
        <v>1</v>
      </c>
      <c r="V1656" s="4"/>
      <c r="W1656" s="4"/>
      <c r="X1656">
        <f>IF(front!E1656&gt;$X$2,O1656,P1656)</f>
        <v>92563.032228605778</v>
      </c>
      <c r="Y1656">
        <f t="shared" si="371"/>
        <v>91983.910566502891</v>
      </c>
      <c r="Z1656">
        <f>SUMPRODUCT($B$7:$B$456,Y$7:Y$456,EXP(constants!$B$32+constants!$A$32*ABS($A$7:$A$456-$A1656)))</f>
        <v>2.7170501697127634E-12</v>
      </c>
      <c r="AA1656">
        <f t="shared" si="362"/>
        <v>91983.910566502891</v>
      </c>
      <c r="AB1656">
        <f t="shared" si="368"/>
        <v>91976.395091109385</v>
      </c>
      <c r="AD1656" s="4"/>
      <c r="AE1656" s="4"/>
      <c r="AF1656" s="4"/>
    </row>
    <row r="1657" spans="1:32" x14ac:dyDescent="0.2">
      <c r="A1657">
        <f>front!A1657</f>
        <v>940.76</v>
      </c>
      <c r="B1657" s="1">
        <f t="shared" si="369"/>
        <v>0.42999999999994998</v>
      </c>
      <c r="C1657">
        <f>front!D1657-front!B1657</f>
        <v>27208.2</v>
      </c>
      <c r="D1657" s="2">
        <f>front!E1657-front!C1657</f>
        <v>51237.1</v>
      </c>
      <c r="E1657" s="2">
        <f>IF(front!F1657-front!C1657&gt;0,front!F1657-front!C1657,0)</f>
        <v>51237.1</v>
      </c>
      <c r="F1657" s="2">
        <f>front!I1657-front!H1657</f>
        <v>1708.3999999999996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27768.909668581731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53851.646189294763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53851.646189294763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1704.4975587244105</v>
      </c>
      <c r="M1657" s="4"/>
      <c r="N1657" s="4"/>
      <c r="O1657" s="4">
        <f t="shared" si="364"/>
        <v>92563.032228605778</v>
      </c>
      <c r="P1657" s="4">
        <f t="shared" si="365"/>
        <v>17950.54872976492</v>
      </c>
      <c r="Q1657" s="4">
        <f t="shared" si="365"/>
        <v>17950.54872976492</v>
      </c>
      <c r="R1657" s="4">
        <f t="shared" si="366"/>
        <v>568.16585290813691</v>
      </c>
      <c r="S1657" s="4"/>
      <c r="T1657" s="4"/>
      <c r="U1657" s="4">
        <f t="shared" si="367"/>
        <v>1</v>
      </c>
      <c r="V1657" s="4"/>
      <c r="W1657" s="4"/>
      <c r="X1657">
        <f>IF(front!E1657&gt;$X$2,O1657,P1657)</f>
        <v>92563.032228605778</v>
      </c>
      <c r="Y1657">
        <f t="shared" si="371"/>
        <v>91983.910566502891</v>
      </c>
      <c r="Z1657">
        <f>SUMPRODUCT($B$7:$B$456,Y$7:Y$456,EXP(constants!$B$32+constants!$A$32*ABS($A$7:$A$456-$A1657)))</f>
        <v>2.6514015722923227E-12</v>
      </c>
      <c r="AA1657">
        <f t="shared" si="362"/>
        <v>91983.910566502891</v>
      </c>
      <c r="AB1657">
        <f t="shared" si="368"/>
        <v>91976.395091109385</v>
      </c>
      <c r="AD1657" s="4"/>
      <c r="AE1657" s="4"/>
      <c r="AF1657" s="4"/>
    </row>
    <row r="1658" spans="1:32" x14ac:dyDescent="0.2">
      <c r="A1658">
        <f>front!A1658</f>
        <v>941.19</v>
      </c>
      <c r="B1658" s="1">
        <f t="shared" si="369"/>
        <v>0.43000000000006366</v>
      </c>
      <c r="C1658">
        <f>front!D1658-front!B1658</f>
        <v>25266.05</v>
      </c>
      <c r="D1658" s="2">
        <f>front!E1658-front!C1658</f>
        <v>52087.9</v>
      </c>
      <c r="E1658" s="2">
        <f>IF(front!F1658-front!C1658&gt;0,front!F1658-front!C1658,0)</f>
        <v>52087.9</v>
      </c>
      <c r="F1658" s="2">
        <f>front!I1658-front!H1658</f>
        <v>1660.3999999999996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25719.336425968675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54792.737748923515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54792.737748923515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1656.6064396246934</v>
      </c>
      <c r="M1658" s="4"/>
      <c r="N1658" s="4"/>
      <c r="O1658" s="4">
        <f t="shared" si="364"/>
        <v>85731.121419895586</v>
      </c>
      <c r="P1658" s="4">
        <f t="shared" si="365"/>
        <v>18264.245916307838</v>
      </c>
      <c r="Q1658" s="4">
        <f t="shared" si="365"/>
        <v>18264.245916307838</v>
      </c>
      <c r="R1658" s="4">
        <f t="shared" si="366"/>
        <v>552.2021465415645</v>
      </c>
      <c r="S1658" s="4"/>
      <c r="T1658" s="4"/>
      <c r="U1658" s="4">
        <f t="shared" si="367"/>
        <v>1</v>
      </c>
      <c r="V1658" s="4"/>
      <c r="W1658" s="4"/>
      <c r="X1658">
        <f>IF(front!E1658&gt;$X$2,O1658,P1658)</f>
        <v>85731.121419895586</v>
      </c>
      <c r="Y1658">
        <f t="shared" si="371"/>
        <v>85151.999757792699</v>
      </c>
      <c r="Z1658">
        <f>SUMPRODUCT($B$7:$B$456,Y$7:Y$456,EXP(constants!$B$32+constants!$A$32*ABS($A$7:$A$456-$A1658)))</f>
        <v>2.5873391577076888E-12</v>
      </c>
      <c r="AA1658">
        <f t="shared" si="362"/>
        <v>85151.999757792699</v>
      </c>
      <c r="AB1658">
        <f t="shared" si="368"/>
        <v>85144.484282399193</v>
      </c>
      <c r="AD1658" s="4"/>
      <c r="AE1658" s="4"/>
      <c r="AF1658" s="4"/>
    </row>
    <row r="1659" spans="1:32" x14ac:dyDescent="0.2">
      <c r="A1659">
        <f>front!A1659</f>
        <v>941.62</v>
      </c>
      <c r="B1659" s="1">
        <f t="shared" si="369"/>
        <v>0.42999999999994998</v>
      </c>
      <c r="C1659">
        <f>front!D1659-front!B1659</f>
        <v>25266.05</v>
      </c>
      <c r="D1659" s="2">
        <f>front!E1659-front!C1659</f>
        <v>52087.9</v>
      </c>
      <c r="E1659" s="2">
        <f>IF(front!F1659-front!C1659&gt;0,front!F1659-front!C1659,0)</f>
        <v>52087.9</v>
      </c>
      <c r="F1659" s="2">
        <f>front!I1659-front!H1659</f>
        <v>1660.3999999999996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25719.336425968675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54792.737748923515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54792.737748923515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1656.6064396246934</v>
      </c>
      <c r="M1659" s="4"/>
      <c r="N1659" s="4"/>
      <c r="O1659" s="4">
        <f t="shared" si="364"/>
        <v>85731.121419895586</v>
      </c>
      <c r="P1659" s="4">
        <f t="shared" si="365"/>
        <v>18264.245916307838</v>
      </c>
      <c r="Q1659" s="4">
        <f t="shared" si="365"/>
        <v>18264.245916307838</v>
      </c>
      <c r="R1659" s="4">
        <f t="shared" si="366"/>
        <v>552.2021465415645</v>
      </c>
      <c r="S1659" s="4"/>
      <c r="T1659" s="4"/>
      <c r="U1659" s="4">
        <f t="shared" si="367"/>
        <v>1</v>
      </c>
      <c r="V1659" s="4"/>
      <c r="W1659" s="4"/>
      <c r="X1659">
        <f>IF(front!E1659&gt;$X$2,O1659,P1659)</f>
        <v>85731.121419895586</v>
      </c>
      <c r="Y1659">
        <f t="shared" si="371"/>
        <v>85151.999757792699</v>
      </c>
      <c r="Z1659">
        <f>SUMPRODUCT($B$7:$B$456,Y$7:Y$456,EXP(constants!$B$32+constants!$A$32*ABS($A$7:$A$456-$A1659)))</f>
        <v>2.5248246010580246E-12</v>
      </c>
      <c r="AA1659">
        <f t="shared" si="362"/>
        <v>85151.999757792699</v>
      </c>
      <c r="AB1659">
        <f t="shared" si="368"/>
        <v>85144.484282399193</v>
      </c>
      <c r="AD1659" s="4"/>
      <c r="AE1659" s="4"/>
      <c r="AF1659" s="4"/>
    </row>
    <row r="1660" spans="1:32" x14ac:dyDescent="0.2">
      <c r="A1660">
        <f>front!A1660</f>
        <v>942.05</v>
      </c>
      <c r="B1660" s="1">
        <f t="shared" si="369"/>
        <v>0.42999999999994998</v>
      </c>
      <c r="C1660">
        <f>front!D1660-front!B1660</f>
        <v>24178.95</v>
      </c>
      <c r="D1660" s="2">
        <f>front!E1660-front!C1660</f>
        <v>53019.1</v>
      </c>
      <c r="E1660" s="2">
        <f>IF(front!F1660-front!C1660&gt;0,front!F1660-front!C1660,0)</f>
        <v>53019.1</v>
      </c>
      <c r="F1660" s="2">
        <f>front!I1660-front!H1660</f>
        <v>1764.5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24576.414814195537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55823.438503433659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55823.438503433659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1760.4702799721231</v>
      </c>
      <c r="M1660" s="4"/>
      <c r="N1660" s="4"/>
      <c r="O1660" s="4">
        <f t="shared" si="364"/>
        <v>81921.38271398512</v>
      </c>
      <c r="P1660" s="4">
        <f t="shared" si="365"/>
        <v>18607.812834477885</v>
      </c>
      <c r="Q1660" s="4">
        <f t="shared" si="365"/>
        <v>18607.812834477885</v>
      </c>
      <c r="R1660" s="4">
        <f t="shared" si="366"/>
        <v>586.82342665737428</v>
      </c>
      <c r="S1660" s="4"/>
      <c r="T1660" s="4"/>
      <c r="U1660" s="4">
        <f t="shared" si="367"/>
        <v>1</v>
      </c>
      <c r="V1660" s="4"/>
      <c r="W1660" s="4"/>
      <c r="X1660">
        <f>IF(front!E1660&gt;$X$2,O1660,P1660)</f>
        <v>81921.38271398512</v>
      </c>
      <c r="Y1660">
        <f t="shared" si="371"/>
        <v>81342.261051882233</v>
      </c>
      <c r="Z1660">
        <f>SUMPRODUCT($B$7:$B$456,Y$7:Y$456,EXP(constants!$B$32+constants!$A$32*ABS($A$7:$A$456-$A1660)))</f>
        <v>2.4638205034378444E-12</v>
      </c>
      <c r="AA1660">
        <f t="shared" si="362"/>
        <v>81342.261051882233</v>
      </c>
      <c r="AB1660">
        <f t="shared" si="368"/>
        <v>81334.745576488727</v>
      </c>
      <c r="AD1660" s="4"/>
      <c r="AE1660" s="4"/>
      <c r="AF1660" s="4"/>
    </row>
    <row r="1661" spans="1:32" x14ac:dyDescent="0.2">
      <c r="A1661">
        <f>front!A1661</f>
        <v>942.48</v>
      </c>
      <c r="B1661" s="1">
        <f t="shared" si="369"/>
        <v>0.43000000000006366</v>
      </c>
      <c r="C1661">
        <f>front!D1661-front!B1661</f>
        <v>24178.95</v>
      </c>
      <c r="D1661" s="2">
        <f>front!E1661-front!C1661</f>
        <v>53019.1</v>
      </c>
      <c r="E1661" s="2">
        <f>IF(front!F1661-front!C1661&gt;0,front!F1661-front!C1661,0)</f>
        <v>53019.1</v>
      </c>
      <c r="F1661" s="2">
        <f>front!I1661-front!H1661</f>
        <v>1764.5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24576.414814195537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55823.438503433659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55823.438503433659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1760.4702799721231</v>
      </c>
      <c r="M1661" s="4"/>
      <c r="N1661" s="4"/>
      <c r="O1661" s="4">
        <f t="shared" si="364"/>
        <v>81921.38271398512</v>
      </c>
      <c r="P1661" s="4">
        <f t="shared" si="365"/>
        <v>18607.812834477885</v>
      </c>
      <c r="Q1661" s="4">
        <f t="shared" si="365"/>
        <v>18607.812834477885</v>
      </c>
      <c r="R1661" s="4">
        <f t="shared" si="366"/>
        <v>586.82342665737428</v>
      </c>
      <c r="S1661" s="4"/>
      <c r="T1661" s="4"/>
      <c r="U1661" s="4">
        <f t="shared" si="367"/>
        <v>1</v>
      </c>
      <c r="V1661" s="4"/>
      <c r="W1661" s="4"/>
      <c r="X1661">
        <f>IF(front!E1661&gt;$X$2,O1661,P1661)</f>
        <v>81921.38271398512</v>
      </c>
      <c r="Y1661">
        <f t="shared" si="371"/>
        <v>81342.261051882233</v>
      </c>
      <c r="Z1661">
        <f>SUMPRODUCT($B$7:$B$456,Y$7:Y$456,EXP(constants!$B$32+constants!$A$32*ABS($A$7:$A$456-$A1661)))</f>
        <v>2.4042903695634458E-12</v>
      </c>
      <c r="AA1661">
        <f t="shared" si="362"/>
        <v>81342.261051882233</v>
      </c>
      <c r="AB1661">
        <f t="shared" si="368"/>
        <v>81334.745576488727</v>
      </c>
      <c r="AD1661" s="4"/>
      <c r="AE1661" s="4"/>
      <c r="AF1661" s="4"/>
    </row>
    <row r="1662" spans="1:32" x14ac:dyDescent="0.2">
      <c r="A1662">
        <f>front!A1662</f>
        <v>942.91</v>
      </c>
      <c r="B1662" s="1">
        <f t="shared" si="369"/>
        <v>0.42999999999994998</v>
      </c>
      <c r="C1662">
        <f>front!D1662-front!B1662</f>
        <v>24044.75</v>
      </c>
      <c r="D1662" s="2">
        <f>front!E1662-front!C1662</f>
        <v>53363.199999999997</v>
      </c>
      <c r="E1662" s="2">
        <f>IF(front!F1662-front!C1662&gt;0,front!F1662-front!C1662,0)</f>
        <v>53363.199999999997</v>
      </c>
      <c r="F1662" s="2">
        <f>front!I1662-front!H1662</f>
        <v>1607.5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24435.545397945061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56204.527974698358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56204.527974698358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1603.8264096321034</v>
      </c>
      <c r="M1662" s="4"/>
      <c r="N1662" s="4"/>
      <c r="O1662" s="4">
        <f t="shared" si="364"/>
        <v>81451.817993150209</v>
      </c>
      <c r="P1662" s="4">
        <f t="shared" si="365"/>
        <v>18734.842658232785</v>
      </c>
      <c r="Q1662" s="4">
        <f t="shared" si="365"/>
        <v>18734.842658232785</v>
      </c>
      <c r="R1662" s="4">
        <f t="shared" si="366"/>
        <v>534.60880321070113</v>
      </c>
      <c r="S1662" s="4"/>
      <c r="T1662" s="4"/>
      <c r="U1662" s="4">
        <f t="shared" si="367"/>
        <v>1</v>
      </c>
      <c r="V1662" s="4"/>
      <c r="W1662" s="4"/>
      <c r="X1662">
        <f>IF(front!E1662&gt;$X$2,O1662,P1662)</f>
        <v>81451.817993150209</v>
      </c>
      <c r="Y1662">
        <f t="shared" si="371"/>
        <v>80872.696331047322</v>
      </c>
      <c r="Z1662">
        <f>SUMPRODUCT($B$7:$B$456,Y$7:Y$456,EXP(constants!$B$32+constants!$A$32*ABS($A$7:$A$456-$A1662)))</f>
        <v>2.3461985859398859E-12</v>
      </c>
      <c r="AA1662">
        <f t="shared" si="362"/>
        <v>80872.696331047322</v>
      </c>
      <c r="AB1662">
        <f t="shared" si="368"/>
        <v>80865.180855653816</v>
      </c>
      <c r="AD1662" s="4"/>
      <c r="AE1662" s="4"/>
      <c r="AF1662" s="4"/>
    </row>
    <row r="1663" spans="1:32" x14ac:dyDescent="0.2">
      <c r="A1663">
        <f>front!A1663</f>
        <v>943.35</v>
      </c>
      <c r="B1663" s="1">
        <f t="shared" si="369"/>
        <v>0.44000000000005457</v>
      </c>
      <c r="C1663">
        <f>front!D1663-front!B1663</f>
        <v>24044.75</v>
      </c>
      <c r="D1663" s="2">
        <f>front!E1663-front!C1663</f>
        <v>53363.199999999997</v>
      </c>
      <c r="E1663" s="2">
        <f>IF(front!F1663-front!C1663&gt;0,front!F1663-front!C1663,0)</f>
        <v>53363.199999999997</v>
      </c>
      <c r="F1663" s="2">
        <f>front!I1663-front!H1663</f>
        <v>1607.5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24435.545397945061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56204.527974698358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56204.527974698358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1603.8264096321034</v>
      </c>
      <c r="M1663" s="4"/>
      <c r="N1663" s="4"/>
      <c r="O1663" s="4">
        <f t="shared" si="364"/>
        <v>81451.817993150209</v>
      </c>
      <c r="P1663" s="4">
        <f t="shared" si="365"/>
        <v>18734.842658232785</v>
      </c>
      <c r="Q1663" s="4">
        <f t="shared" si="365"/>
        <v>18734.842658232785</v>
      </c>
      <c r="R1663" s="4">
        <f t="shared" si="366"/>
        <v>534.60880321070113</v>
      </c>
      <c r="S1663" s="4"/>
      <c r="T1663" s="4"/>
      <c r="U1663" s="4">
        <f t="shared" si="367"/>
        <v>1</v>
      </c>
      <c r="V1663" s="4"/>
      <c r="W1663" s="4"/>
      <c r="X1663">
        <f>IF(front!E1663&gt;$X$2,O1663,P1663)</f>
        <v>81451.817993150209</v>
      </c>
      <c r="Y1663">
        <f t="shared" si="371"/>
        <v>80872.696331047322</v>
      </c>
      <c r="Z1663">
        <f>SUMPRODUCT($B$7:$B$456,Y$7:Y$456,EXP(constants!$B$32+constants!$A$32*ABS($A$7:$A$456-$A1663)))</f>
        <v>2.2882084963364578E-12</v>
      </c>
      <c r="AA1663">
        <f t="shared" si="362"/>
        <v>80872.696331047322</v>
      </c>
      <c r="AB1663">
        <f t="shared" si="368"/>
        <v>80865.180855653816</v>
      </c>
      <c r="AD1663" s="4"/>
      <c r="AE1663" s="4"/>
      <c r="AF1663" s="4"/>
    </row>
    <row r="1664" spans="1:32" x14ac:dyDescent="0.2">
      <c r="A1664">
        <f>front!A1664</f>
        <v>943.78</v>
      </c>
      <c r="B1664" s="1">
        <f t="shared" si="369"/>
        <v>0.42999999999994998</v>
      </c>
      <c r="C1664">
        <f>front!D1664-front!B1664</f>
        <v>24366.400000000001</v>
      </c>
      <c r="D1664" s="2">
        <f>front!E1664-front!C1664</f>
        <v>52350</v>
      </c>
      <c r="E1664" s="2">
        <f>IF(front!F1664-front!C1664&gt;0,front!F1664-front!C1664,0)</f>
        <v>52350</v>
      </c>
      <c r="F1664" s="2">
        <f>front!I1664-front!H1664</f>
        <v>1758.5999999999985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24773.262986959886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55082.76494531249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55082.76494531249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1754.5836668635334</v>
      </c>
      <c r="M1664" s="4"/>
      <c r="N1664" s="4"/>
      <c r="O1664" s="4">
        <f t="shared" si="364"/>
        <v>82577.543289866284</v>
      </c>
      <c r="P1664" s="4">
        <f t="shared" si="365"/>
        <v>18360.921648437499</v>
      </c>
      <c r="Q1664" s="4">
        <f t="shared" si="365"/>
        <v>18360.921648437499</v>
      </c>
      <c r="R1664" s="4">
        <f t="shared" si="366"/>
        <v>584.8612222878445</v>
      </c>
      <c r="S1664" s="4"/>
      <c r="T1664" s="4"/>
      <c r="U1664" s="4">
        <f t="shared" si="367"/>
        <v>1</v>
      </c>
      <c r="V1664" s="4"/>
      <c r="W1664" s="4"/>
      <c r="X1664">
        <f>IF(front!E1664&gt;$X$2,O1664,P1664)</f>
        <v>82577.543289866284</v>
      </c>
      <c r="Y1664">
        <f t="shared" si="371"/>
        <v>81998.421627763397</v>
      </c>
      <c r="Z1664">
        <f>SUMPRODUCT($B$7:$B$456,Y$7:Y$456,EXP(constants!$B$32+constants!$A$32*ABS($A$7:$A$456-$A1664)))</f>
        <v>2.2329214500888348E-12</v>
      </c>
      <c r="AA1664">
        <f t="shared" si="362"/>
        <v>81998.421627763397</v>
      </c>
      <c r="AB1664">
        <f t="shared" si="368"/>
        <v>81990.906152369891</v>
      </c>
      <c r="AD1664" s="4"/>
      <c r="AE1664" s="4"/>
      <c r="AF1664" s="4"/>
    </row>
    <row r="1665" spans="1:32" x14ac:dyDescent="0.2">
      <c r="A1665">
        <f>front!A1665</f>
        <v>944.21</v>
      </c>
      <c r="B1665" s="1">
        <f t="shared" si="369"/>
        <v>0.43000000000006366</v>
      </c>
      <c r="C1665">
        <f>front!D1665-front!B1665</f>
        <v>24366.400000000001</v>
      </c>
      <c r="D1665" s="2">
        <f>front!E1665-front!C1665</f>
        <v>52350</v>
      </c>
      <c r="E1665" s="2">
        <f>IF(front!F1665-front!C1665&gt;0,front!F1665-front!C1665,0)</f>
        <v>52350</v>
      </c>
      <c r="F1665" s="2">
        <f>front!I1665-front!H1665</f>
        <v>1758.5999999999985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24773.262986959886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55082.76494531249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55082.76494531249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1754.5836668635334</v>
      </c>
      <c r="M1665" s="4"/>
      <c r="N1665" s="4"/>
      <c r="O1665" s="4">
        <f t="shared" si="364"/>
        <v>82577.543289866284</v>
      </c>
      <c r="P1665" s="4">
        <f t="shared" si="365"/>
        <v>18360.921648437499</v>
      </c>
      <c r="Q1665" s="4">
        <f t="shared" si="365"/>
        <v>18360.921648437499</v>
      </c>
      <c r="R1665" s="4">
        <f t="shared" si="366"/>
        <v>584.8612222878445</v>
      </c>
      <c r="S1665" s="4"/>
      <c r="T1665" s="4"/>
      <c r="U1665" s="4">
        <f t="shared" si="367"/>
        <v>1</v>
      </c>
      <c r="V1665" s="4"/>
      <c r="W1665" s="4"/>
      <c r="X1665">
        <f>IF(front!E1665&gt;$X$2,O1665,P1665)</f>
        <v>82577.543289866284</v>
      </c>
      <c r="Y1665">
        <f t="shared" si="371"/>
        <v>81998.421627763397</v>
      </c>
      <c r="Z1665">
        <f>SUMPRODUCT($B$7:$B$456,Y$7:Y$456,EXP(constants!$B$32+constants!$A$32*ABS($A$7:$A$456-$A1665)))</f>
        <v>2.1789702338093484E-12</v>
      </c>
      <c r="AA1665">
        <f t="shared" si="362"/>
        <v>81998.421627763397</v>
      </c>
      <c r="AB1665">
        <f t="shared" si="368"/>
        <v>81990.906152369891</v>
      </c>
      <c r="AD1665" s="4"/>
      <c r="AE1665" s="4"/>
      <c r="AF1665" s="4"/>
    </row>
    <row r="1666" spans="1:32" x14ac:dyDescent="0.2">
      <c r="A1666">
        <f>front!A1666</f>
        <v>944.64</v>
      </c>
      <c r="B1666" s="1">
        <f t="shared" si="369"/>
        <v>0.42999999999994998</v>
      </c>
      <c r="C1666">
        <f>front!D1666-front!B1666</f>
        <v>25215.8</v>
      </c>
      <c r="D1666" s="2">
        <f>front!E1666-front!C1666</f>
        <v>52438.9</v>
      </c>
      <c r="E1666" s="2">
        <f>IF(front!F1666-front!C1666&gt;0,front!F1666-front!C1666,0)</f>
        <v>52438.9</v>
      </c>
      <c r="F1666" s="2">
        <f>front!I1666-front!H1666</f>
        <v>1870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25666.436588586457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55181.150556340108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55181.150556340108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1865.7308747909474</v>
      </c>
      <c r="M1666" s="4"/>
      <c r="N1666" s="4"/>
      <c r="O1666" s="4">
        <f t="shared" si="364"/>
        <v>85554.788628621522</v>
      </c>
      <c r="P1666" s="4">
        <f t="shared" si="365"/>
        <v>18393.716852113368</v>
      </c>
      <c r="Q1666" s="4">
        <f t="shared" si="365"/>
        <v>18393.716852113368</v>
      </c>
      <c r="R1666" s="4">
        <f t="shared" si="366"/>
        <v>621.91029159698246</v>
      </c>
      <c r="S1666" s="4"/>
      <c r="T1666" s="4"/>
      <c r="U1666" s="4">
        <f t="shared" si="367"/>
        <v>1</v>
      </c>
      <c r="V1666" s="4"/>
      <c r="W1666" s="4"/>
      <c r="X1666">
        <f>IF(front!E1666&gt;$X$2,O1666,P1666)</f>
        <v>85554.788628621522</v>
      </c>
      <c r="Y1666">
        <f t="shared" si="371"/>
        <v>84975.666966518635</v>
      </c>
      <c r="Z1666">
        <f>SUMPRODUCT($B$7:$B$456,Y$7:Y$456,EXP(constants!$B$32+constants!$A$32*ABS($A$7:$A$456-$A1666)))</f>
        <v>2.1263225715523076E-12</v>
      </c>
      <c r="AA1666">
        <f t="shared" si="362"/>
        <v>84975.666966518635</v>
      </c>
      <c r="AB1666">
        <f t="shared" si="368"/>
        <v>84968.151491125129</v>
      </c>
      <c r="AD1666" s="4"/>
      <c r="AE1666" s="4"/>
      <c r="AF1666" s="4"/>
    </row>
    <row r="1667" spans="1:32" x14ac:dyDescent="0.2">
      <c r="A1667">
        <f>front!A1667</f>
        <v>945.07</v>
      </c>
      <c r="B1667" s="1">
        <f t="shared" si="369"/>
        <v>0.43000000000006366</v>
      </c>
      <c r="C1667">
        <f>front!D1667-front!B1667</f>
        <v>25215.8</v>
      </c>
      <c r="D1667" s="2">
        <f>front!E1667-front!C1667</f>
        <v>52438.9</v>
      </c>
      <c r="E1667" s="2">
        <f>IF(front!F1667-front!C1667&gt;0,front!F1667-front!C1667,0)</f>
        <v>52438.9</v>
      </c>
      <c r="F1667" s="2">
        <f>front!I1667-front!H1667</f>
        <v>1870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25666.436588586457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55181.150556340108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55181.150556340108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1865.7308747909474</v>
      </c>
      <c r="M1667" s="4"/>
      <c r="N1667" s="4"/>
      <c r="O1667" s="4">
        <f t="shared" si="364"/>
        <v>85554.788628621522</v>
      </c>
      <c r="P1667" s="4">
        <f t="shared" si="365"/>
        <v>18393.716852113368</v>
      </c>
      <c r="Q1667" s="4">
        <f t="shared" si="365"/>
        <v>18393.716852113368</v>
      </c>
      <c r="R1667" s="4">
        <f t="shared" si="366"/>
        <v>621.91029159698246</v>
      </c>
      <c r="S1667" s="4"/>
      <c r="T1667" s="4"/>
      <c r="U1667" s="4">
        <f t="shared" si="367"/>
        <v>1</v>
      </c>
      <c r="V1667" s="4"/>
      <c r="W1667" s="4"/>
      <c r="X1667">
        <f>IF(front!E1667&gt;$X$2,O1667,P1667)</f>
        <v>85554.788628621522</v>
      </c>
      <c r="Y1667">
        <f t="shared" si="371"/>
        <v>84975.666966518635</v>
      </c>
      <c r="Z1667">
        <f>SUMPRODUCT($B$7:$B$456,Y$7:Y$456,EXP(constants!$B$32+constants!$A$32*ABS($A$7:$A$456-$A1667)))</f>
        <v>2.0749469672142304E-12</v>
      </c>
      <c r="AA1667">
        <f t="shared" si="362"/>
        <v>84975.666966518635</v>
      </c>
      <c r="AB1667">
        <f t="shared" si="368"/>
        <v>84968.151491125129</v>
      </c>
      <c r="AD1667" s="4"/>
      <c r="AE1667" s="4"/>
      <c r="AF1667" s="4"/>
    </row>
    <row r="1668" spans="1:32" x14ac:dyDescent="0.2">
      <c r="A1668">
        <f>front!A1668</f>
        <v>945.5</v>
      </c>
      <c r="B1668" s="1">
        <f t="shared" si="369"/>
        <v>0.42999999999994998</v>
      </c>
      <c r="C1668">
        <f>front!D1668-front!B1668</f>
        <v>26232.1</v>
      </c>
      <c r="D1668" s="2">
        <f>front!E1668-front!C1668</f>
        <v>52657.8</v>
      </c>
      <c r="E1668" s="2">
        <f>IF(front!F1668-front!C1668&gt;0,front!F1668-front!C1668,0)</f>
        <v>52657.8</v>
      </c>
      <c r="F1668" s="2">
        <f>front!I1668-front!H1668</f>
        <v>1861.3000000000011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26737.611623604284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55423.437245969551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55423.437245969551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1857.0506186363991</v>
      </c>
      <c r="M1668" s="4"/>
      <c r="N1668" s="4"/>
      <c r="O1668" s="4">
        <f t="shared" si="364"/>
        <v>89125.372078680943</v>
      </c>
      <c r="P1668" s="4">
        <f t="shared" si="365"/>
        <v>18474.479081989848</v>
      </c>
      <c r="Q1668" s="4">
        <f t="shared" si="365"/>
        <v>18474.479081989848</v>
      </c>
      <c r="R1668" s="4">
        <f t="shared" si="366"/>
        <v>619.01687287879963</v>
      </c>
      <c r="S1668" s="4"/>
      <c r="T1668" s="4"/>
      <c r="U1668" s="4">
        <f t="shared" si="367"/>
        <v>1</v>
      </c>
      <c r="V1668" s="4"/>
      <c r="W1668" s="4"/>
      <c r="X1668">
        <f>IF(front!E1668&gt;$X$2,O1668,P1668)</f>
        <v>89125.372078680943</v>
      </c>
      <c r="Y1668">
        <f t="shared" si="371"/>
        <v>88546.250416578056</v>
      </c>
      <c r="Z1668">
        <f>SUMPRODUCT($B$7:$B$456,Y$7:Y$456,EXP(constants!$B$32+constants!$A$32*ABS($A$7:$A$456-$A1668)))</f>
        <v>2.0248126856916286E-12</v>
      </c>
      <c r="AA1668">
        <f t="shared" si="362"/>
        <v>88546.250416578056</v>
      </c>
      <c r="AB1668">
        <f t="shared" si="368"/>
        <v>88538.73494118455</v>
      </c>
      <c r="AD1668" s="4"/>
      <c r="AE1668" s="4"/>
      <c r="AF1668" s="4"/>
    </row>
    <row r="1669" spans="1:32" x14ac:dyDescent="0.2">
      <c r="A1669">
        <f>front!A1669</f>
        <v>945.93</v>
      </c>
      <c r="B1669" s="1">
        <f t="shared" si="369"/>
        <v>0.42999999999994998</v>
      </c>
      <c r="C1669">
        <f>front!D1669-front!B1669</f>
        <v>26232.1</v>
      </c>
      <c r="D1669" s="2">
        <f>front!E1669-front!C1669</f>
        <v>52657.8</v>
      </c>
      <c r="E1669" s="2">
        <f>IF(front!F1669-front!C1669&gt;0,front!F1669-front!C1669,0)</f>
        <v>52657.8</v>
      </c>
      <c r="F1669" s="2">
        <f>front!I1669-front!H1669</f>
        <v>1861.3000000000011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26737.611623604284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55423.437245969551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55423.437245969551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1857.0506186363991</v>
      </c>
      <c r="M1669" s="4"/>
      <c r="N1669" s="4"/>
      <c r="O1669" s="4">
        <f t="shared" si="364"/>
        <v>89125.372078680943</v>
      </c>
      <c r="P1669" s="4">
        <f t="shared" si="365"/>
        <v>18474.479081989848</v>
      </c>
      <c r="Q1669" s="4">
        <f t="shared" si="365"/>
        <v>18474.479081989848</v>
      </c>
      <c r="R1669" s="4">
        <f t="shared" si="366"/>
        <v>619.01687287879963</v>
      </c>
      <c r="S1669" s="4"/>
      <c r="T1669" s="4"/>
      <c r="U1669" s="4">
        <f t="shared" si="367"/>
        <v>1</v>
      </c>
      <c r="V1669" s="4"/>
      <c r="W1669" s="4"/>
      <c r="X1669">
        <f>IF(front!E1669&gt;$X$2,O1669,P1669)</f>
        <v>89125.372078680943</v>
      </c>
      <c r="Y1669">
        <f t="shared" si="371"/>
        <v>88546.250416578056</v>
      </c>
      <c r="Z1669">
        <f>SUMPRODUCT($B$7:$B$456,Y$7:Y$456,EXP(constants!$B$32+constants!$A$32*ABS($A$7:$A$456-$A1669)))</f>
        <v>1.9758897344938518E-12</v>
      </c>
      <c r="AA1669">
        <f t="shared" si="362"/>
        <v>88546.250416578056</v>
      </c>
      <c r="AB1669">
        <f t="shared" si="368"/>
        <v>88538.73494118455</v>
      </c>
      <c r="AD1669" s="4"/>
      <c r="AE1669" s="4"/>
      <c r="AF1669" s="4"/>
    </row>
    <row r="1670" spans="1:32" x14ac:dyDescent="0.2">
      <c r="A1670">
        <f>front!A1670</f>
        <v>946.36</v>
      </c>
      <c r="B1670" s="1">
        <f t="shared" si="369"/>
        <v>0.43000000000006366</v>
      </c>
      <c r="C1670">
        <f>front!D1670-front!B1670</f>
        <v>27342.3</v>
      </c>
      <c r="D1670" s="2">
        <f>front!E1670-front!C1670</f>
        <v>51975.199999999997</v>
      </c>
      <c r="E1670" s="2">
        <f>IF(front!F1670-front!C1670&gt;0,front!F1670-front!C1670,0)</f>
        <v>51975.199999999997</v>
      </c>
      <c r="F1670" s="2">
        <f>front!I1670-front!H1670</f>
        <v>1827.2999999999993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27910.78033506975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54668.046451898044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54668.046451898044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1823.1277767888009</v>
      </c>
      <c r="M1670" s="4"/>
      <c r="N1670" s="4"/>
      <c r="O1670" s="4">
        <f t="shared" si="364"/>
        <v>93035.934450232497</v>
      </c>
      <c r="P1670" s="4">
        <f t="shared" si="365"/>
        <v>18222.682150632681</v>
      </c>
      <c r="Q1670" s="4">
        <f t="shared" si="365"/>
        <v>18222.682150632681</v>
      </c>
      <c r="R1670" s="4">
        <f t="shared" si="366"/>
        <v>607.70925892960031</v>
      </c>
      <c r="S1670" s="4"/>
      <c r="T1670" s="4"/>
      <c r="U1670" s="4">
        <f t="shared" si="367"/>
        <v>1</v>
      </c>
      <c r="V1670" s="4"/>
      <c r="W1670" s="4"/>
      <c r="X1670">
        <f>IF(front!E1670&gt;$X$2,O1670,P1670)</f>
        <v>93035.934450232497</v>
      </c>
      <c r="Y1670">
        <f t="shared" si="371"/>
        <v>92456.81278812961</v>
      </c>
      <c r="Z1670">
        <f>SUMPRODUCT($B$7:$B$456,Y$7:Y$456,EXP(constants!$B$32+constants!$A$32*ABS($A$7:$A$456-$A1670)))</f>
        <v>1.9281488458003174E-12</v>
      </c>
      <c r="AA1670">
        <f t="shared" si="362"/>
        <v>92456.81278812961</v>
      </c>
      <c r="AB1670">
        <f t="shared" si="368"/>
        <v>92449.297312736104</v>
      </c>
      <c r="AD1670" s="4"/>
      <c r="AE1670" s="4"/>
      <c r="AF1670" s="4"/>
    </row>
    <row r="1671" spans="1:32" x14ac:dyDescent="0.2">
      <c r="A1671">
        <f>front!A1671</f>
        <v>946.79</v>
      </c>
      <c r="B1671" s="1">
        <f t="shared" si="369"/>
        <v>0.42999999999994998</v>
      </c>
      <c r="C1671">
        <f>front!D1671-front!B1671</f>
        <v>27342.3</v>
      </c>
      <c r="D1671" s="2">
        <f>front!E1671-front!C1671</f>
        <v>51975.199999999997</v>
      </c>
      <c r="E1671" s="2">
        <f>IF(front!F1671-front!C1671&gt;0,front!F1671-front!C1671,0)</f>
        <v>51975.199999999997</v>
      </c>
      <c r="F1671" s="2">
        <f>front!I1671-front!H1671</f>
        <v>1827.2999999999993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27910.78033506975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54668.046451898044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54668.046451898044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1823.1277767888009</v>
      </c>
      <c r="M1671" s="4"/>
      <c r="N1671" s="4"/>
      <c r="O1671" s="4">
        <f t="shared" si="364"/>
        <v>93035.934450232497</v>
      </c>
      <c r="P1671" s="4">
        <f t="shared" si="365"/>
        <v>18222.682150632681</v>
      </c>
      <c r="Q1671" s="4">
        <f t="shared" si="365"/>
        <v>18222.682150632681</v>
      </c>
      <c r="R1671" s="4">
        <f t="shared" si="366"/>
        <v>607.70925892960031</v>
      </c>
      <c r="S1671" s="4"/>
      <c r="T1671" s="4"/>
      <c r="U1671" s="4">
        <f t="shared" si="367"/>
        <v>1</v>
      </c>
      <c r="V1671" s="4"/>
      <c r="W1671" s="4"/>
      <c r="X1671">
        <f>IF(front!E1671&gt;$X$2,O1671,P1671)</f>
        <v>93035.934450232497</v>
      </c>
      <c r="Y1671">
        <f t="shared" si="371"/>
        <v>92456.81278812961</v>
      </c>
      <c r="Z1671">
        <f>SUMPRODUCT($B$7:$B$456,Y$7:Y$456,EXP(constants!$B$32+constants!$A$32*ABS($A$7:$A$456-$A1671)))</f>
        <v>1.8815614589512869E-12</v>
      </c>
      <c r="AA1671">
        <f t="shared" ref="AA1671:AA1734" si="372">Y1671-Z1671</f>
        <v>92456.81278812961</v>
      </c>
      <c r="AB1671">
        <f t="shared" si="368"/>
        <v>92449.297312736104</v>
      </c>
      <c r="AD1671" s="4"/>
      <c r="AE1671" s="4"/>
      <c r="AF1671" s="4"/>
    </row>
    <row r="1672" spans="1:32" x14ac:dyDescent="0.2">
      <c r="A1672">
        <f>front!A1672</f>
        <v>947.22</v>
      </c>
      <c r="B1672" s="1">
        <f t="shared" si="369"/>
        <v>0.43000000000006366</v>
      </c>
      <c r="C1672">
        <f>front!D1672-front!B1672</f>
        <v>28127.449999999997</v>
      </c>
      <c r="D1672" s="2">
        <f>front!E1672-front!C1672</f>
        <v>52740.7</v>
      </c>
      <c r="E1672" s="2">
        <f>IF(front!F1672-front!C1672&gt;0,front!F1672-front!C1672,0)</f>
        <v>52740.7</v>
      </c>
      <c r="F1672" s="2">
        <f>front!I1672-front!H1672</f>
        <v>1733.3999999999996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28742.322875565762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55515.205721011182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55515.205721011182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1729.440842060332</v>
      </c>
      <c r="M1672" s="4"/>
      <c r="N1672" s="4"/>
      <c r="O1672" s="4">
        <f t="shared" ref="O1672:O1735" si="373">I1672*1000/O$4</f>
        <v>95807.74291855254</v>
      </c>
      <c r="P1672" s="4">
        <f t="shared" ref="P1672:Q1735" si="374">J1672*1000/P$4</f>
        <v>18505.068573670396</v>
      </c>
      <c r="Q1672" s="4">
        <f t="shared" si="374"/>
        <v>18505.068573670396</v>
      </c>
      <c r="R1672" s="4">
        <f t="shared" ref="R1672:R1735" si="375">L1672*1000/R$4</f>
        <v>576.48028068677729</v>
      </c>
      <c r="S1672" s="4"/>
      <c r="T1672" s="4"/>
      <c r="U1672" s="4">
        <f t="shared" ref="U1672:U1735" si="376">Q1672/P1672</f>
        <v>1</v>
      </c>
      <c r="V1672" s="4"/>
      <c r="W1672" s="4"/>
      <c r="X1672">
        <f>IF(front!E1672&gt;$X$2,O1672,P1672)</f>
        <v>95807.74291855254</v>
      </c>
      <c r="Y1672">
        <f t="shared" si="371"/>
        <v>95228.621256449653</v>
      </c>
      <c r="Z1672">
        <f>SUMPRODUCT($B$7:$B$456,Y$7:Y$456,EXP(constants!$B$32+constants!$A$32*ABS($A$7:$A$456-$A1672)))</f>
        <v>1.8360997033615478E-12</v>
      </c>
      <c r="AA1672">
        <f t="shared" si="372"/>
        <v>95228.621256449653</v>
      </c>
      <c r="AB1672">
        <f t="shared" ref="AB1672:AB1735" si="377">IF((AA1672-$AA$3)&gt;0,AA1672-$AA$3,0)</f>
        <v>95221.105781056147</v>
      </c>
      <c r="AD1672" s="4"/>
      <c r="AE1672" s="4"/>
      <c r="AF1672" s="4"/>
    </row>
    <row r="1673" spans="1:32" x14ac:dyDescent="0.2">
      <c r="A1673">
        <f>front!A1673</f>
        <v>947.65</v>
      </c>
      <c r="B1673" s="1">
        <f t="shared" ref="B1673:B1736" si="378">A1673-A1672</f>
        <v>0.42999999999994998</v>
      </c>
      <c r="C1673">
        <f>front!D1673-front!B1673</f>
        <v>28127.449999999997</v>
      </c>
      <c r="D1673" s="2">
        <f>front!E1673-front!C1673</f>
        <v>52740.7</v>
      </c>
      <c r="E1673" s="2">
        <f>IF(front!F1673-front!C1673&gt;0,front!F1673-front!C1673,0)</f>
        <v>52740.7</v>
      </c>
      <c r="F1673" s="2">
        <f>front!I1673-front!H1673</f>
        <v>1733.3999999999996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28742.322875565762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55515.205721011182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55515.205721011182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1729.440842060332</v>
      </c>
      <c r="M1673" s="4"/>
      <c r="N1673" s="4"/>
      <c r="O1673" s="4">
        <f t="shared" si="373"/>
        <v>95807.74291855254</v>
      </c>
      <c r="P1673" s="4">
        <f t="shared" si="374"/>
        <v>18505.068573670396</v>
      </c>
      <c r="Q1673" s="4">
        <f t="shared" si="374"/>
        <v>18505.068573670396</v>
      </c>
      <c r="R1673" s="4">
        <f t="shared" si="375"/>
        <v>576.48028068677729</v>
      </c>
      <c r="S1673" s="4"/>
      <c r="T1673" s="4"/>
      <c r="U1673" s="4">
        <f t="shared" si="376"/>
        <v>1</v>
      </c>
      <c r="V1673" s="4"/>
      <c r="W1673" s="4"/>
      <c r="X1673">
        <f>IF(front!E1673&gt;$X$2,O1673,P1673)</f>
        <v>95807.74291855254</v>
      </c>
      <c r="Y1673">
        <f t="shared" si="371"/>
        <v>95228.621256449653</v>
      </c>
      <c r="Z1673">
        <f>SUMPRODUCT($B$7:$B$456,Y$7:Y$456,EXP(constants!$B$32+constants!$A$32*ABS($A$7:$A$456-$A1673)))</f>
        <v>1.7917363818471294E-12</v>
      </c>
      <c r="AA1673">
        <f t="shared" si="372"/>
        <v>95228.621256449653</v>
      </c>
      <c r="AB1673">
        <f t="shared" si="377"/>
        <v>95221.105781056147</v>
      </c>
      <c r="AD1673" s="4"/>
      <c r="AE1673" s="4"/>
      <c r="AF1673" s="4"/>
    </row>
    <row r="1674" spans="1:32" x14ac:dyDescent="0.2">
      <c r="A1674">
        <f>front!A1674</f>
        <v>948.08</v>
      </c>
      <c r="B1674" s="1">
        <f t="shared" si="378"/>
        <v>0.43000000000006366</v>
      </c>
      <c r="C1674">
        <f>front!D1674-front!B1674</f>
        <v>28337.45</v>
      </c>
      <c r="D1674" s="2">
        <f>front!E1674-front!C1674</f>
        <v>53448.1</v>
      </c>
      <c r="E1674" s="2">
        <f>IF(front!F1674-front!C1674&gt;0,front!F1674-front!C1674,0)</f>
        <v>53448.1</v>
      </c>
      <c r="F1674" s="2">
        <f>front!I1674-front!H1674</f>
        <v>2051.3999999999996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28964.988696849243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56298.576061327352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56298.576061327352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2046.7192423284594</v>
      </c>
      <c r="M1674" s="4"/>
      <c r="N1674" s="4"/>
      <c r="O1674" s="4">
        <f t="shared" si="373"/>
        <v>96549.962322830805</v>
      </c>
      <c r="P1674" s="4">
        <f t="shared" si="374"/>
        <v>18766.19202044245</v>
      </c>
      <c r="Q1674" s="4">
        <f t="shared" si="374"/>
        <v>18766.19202044245</v>
      </c>
      <c r="R1674" s="4">
        <f t="shared" si="375"/>
        <v>682.23974744281975</v>
      </c>
      <c r="S1674" s="4"/>
      <c r="T1674" s="4"/>
      <c r="U1674" s="4">
        <f t="shared" si="376"/>
        <v>1</v>
      </c>
      <c r="V1674" s="4"/>
      <c r="W1674" s="4"/>
      <c r="X1674">
        <f>IF(front!E1674&gt;$X$2,O1674,P1674)</f>
        <v>96549.962322830805</v>
      </c>
      <c r="Y1674">
        <f t="shared" si="371"/>
        <v>95970.840660727918</v>
      </c>
      <c r="Z1674">
        <f>SUMPRODUCT($B$7:$B$456,Y$7:Y$456,EXP(constants!$B$32+constants!$A$32*ABS($A$7:$A$456-$A1674)))</f>
        <v>1.7484449543546782E-12</v>
      </c>
      <c r="AA1674">
        <f t="shared" si="372"/>
        <v>95970.840660727918</v>
      </c>
      <c r="AB1674">
        <f t="shared" si="377"/>
        <v>95963.325185334412</v>
      </c>
      <c r="AD1674" s="4"/>
      <c r="AE1674" s="4"/>
      <c r="AF1674" s="4"/>
    </row>
    <row r="1675" spans="1:32" x14ac:dyDescent="0.2">
      <c r="A1675">
        <f>front!A1675</f>
        <v>948.51</v>
      </c>
      <c r="B1675" s="1">
        <f t="shared" si="378"/>
        <v>0.42999999999994998</v>
      </c>
      <c r="C1675">
        <f>front!D1675-front!B1675</f>
        <v>28337.45</v>
      </c>
      <c r="D1675" s="2">
        <f>front!E1675-front!C1675</f>
        <v>53448.1</v>
      </c>
      <c r="E1675" s="2">
        <f>IF(front!F1675-front!C1675&gt;0,front!F1675-front!C1675,0)</f>
        <v>53448.1</v>
      </c>
      <c r="F1675" s="2">
        <f>front!I1675-front!H1675</f>
        <v>2051.3999999999996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28964.988696849243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56298.576061327352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56298.576061327352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2046.7192423284594</v>
      </c>
      <c r="M1675" s="4"/>
      <c r="N1675" s="4"/>
      <c r="O1675" s="4">
        <f t="shared" si="373"/>
        <v>96549.962322830805</v>
      </c>
      <c r="P1675" s="4">
        <f t="shared" si="374"/>
        <v>18766.19202044245</v>
      </c>
      <c r="Q1675" s="4">
        <f t="shared" si="374"/>
        <v>18766.19202044245</v>
      </c>
      <c r="R1675" s="4">
        <f t="shared" si="375"/>
        <v>682.23974744281975</v>
      </c>
      <c r="S1675" s="4"/>
      <c r="T1675" s="4"/>
      <c r="U1675" s="4">
        <f t="shared" si="376"/>
        <v>1</v>
      </c>
      <c r="V1675" s="4"/>
      <c r="W1675" s="4"/>
      <c r="X1675">
        <f>IF(front!E1675&gt;$X$2,O1675,P1675)</f>
        <v>96549.962322830805</v>
      </c>
      <c r="Y1675">
        <f t="shared" si="371"/>
        <v>95970.840660727918</v>
      </c>
      <c r="Z1675">
        <f>SUMPRODUCT($B$7:$B$456,Y$7:Y$456,EXP(constants!$B$32+constants!$A$32*ABS($A$7:$A$456-$A1675)))</f>
        <v>1.7061995220841496E-12</v>
      </c>
      <c r="AA1675">
        <f t="shared" si="372"/>
        <v>95970.840660727918</v>
      </c>
      <c r="AB1675">
        <f t="shared" si="377"/>
        <v>95963.325185334412</v>
      </c>
      <c r="AD1675" s="4"/>
      <c r="AE1675" s="4"/>
      <c r="AF1675" s="4"/>
    </row>
    <row r="1676" spans="1:32" x14ac:dyDescent="0.2">
      <c r="A1676">
        <f>front!A1676</f>
        <v>948.94</v>
      </c>
      <c r="B1676" s="1">
        <f t="shared" si="378"/>
        <v>0.43000000000006366</v>
      </c>
      <c r="C1676">
        <f>front!D1676-front!B1676</f>
        <v>27750.1</v>
      </c>
      <c r="D1676" s="2">
        <f>front!E1676-front!C1676</f>
        <v>53202.7</v>
      </c>
      <c r="E1676" s="2">
        <f>IF(front!F1676-front!C1676&gt;0,front!F1676-front!C1676,0)</f>
        <v>53202.7</v>
      </c>
      <c r="F1676" s="2">
        <f>front!I1676-front!H1676</f>
        <v>2018.5999999999985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28342.485955173503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56026.757859370242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56026.757859370242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2013.99365791266</v>
      </c>
      <c r="M1676" s="4"/>
      <c r="N1676" s="4"/>
      <c r="O1676" s="4">
        <f t="shared" si="373"/>
        <v>94474.953183911683</v>
      </c>
      <c r="P1676" s="4">
        <f t="shared" si="374"/>
        <v>18675.585953123413</v>
      </c>
      <c r="Q1676" s="4">
        <f t="shared" si="374"/>
        <v>18675.585953123413</v>
      </c>
      <c r="R1676" s="4">
        <f t="shared" si="375"/>
        <v>671.33121930421999</v>
      </c>
      <c r="S1676" s="4"/>
      <c r="T1676" s="4"/>
      <c r="U1676" s="4">
        <f t="shared" si="376"/>
        <v>1</v>
      </c>
      <c r="V1676" s="4"/>
      <c r="W1676" s="4"/>
      <c r="X1676">
        <f>IF(front!E1676&gt;$X$2,O1676,P1676)</f>
        <v>94474.953183911683</v>
      </c>
      <c r="Y1676">
        <f t="shared" si="371"/>
        <v>93895.831521808796</v>
      </c>
      <c r="Z1676">
        <f>SUMPRODUCT($B$7:$B$456,Y$7:Y$456,EXP(constants!$B$32+constants!$A$32*ABS($A$7:$A$456-$A1676)))</f>
        <v>1.6649748119949282E-12</v>
      </c>
      <c r="AA1676">
        <f t="shared" si="372"/>
        <v>93895.831521808796</v>
      </c>
      <c r="AB1676">
        <f t="shared" si="377"/>
        <v>93888.31604641529</v>
      </c>
      <c r="AD1676" s="4"/>
      <c r="AE1676" s="4"/>
      <c r="AF1676" s="4"/>
    </row>
    <row r="1677" spans="1:32" x14ac:dyDescent="0.2">
      <c r="A1677">
        <f>front!A1677</f>
        <v>949.37</v>
      </c>
      <c r="B1677" s="1">
        <f t="shared" si="378"/>
        <v>0.42999999999994998</v>
      </c>
      <c r="C1677">
        <f>front!D1677-front!B1677</f>
        <v>27750.1</v>
      </c>
      <c r="D1677" s="2">
        <f>front!E1677-front!C1677</f>
        <v>53202.7</v>
      </c>
      <c r="E1677" s="2">
        <f>IF(front!F1677-front!C1677&gt;0,front!F1677-front!C1677,0)</f>
        <v>53202.7</v>
      </c>
      <c r="F1677" s="2">
        <f>front!I1677-front!H1677</f>
        <v>2018.5999999999985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28342.485955173503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56026.757859370242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56026.757859370242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2013.99365791266</v>
      </c>
      <c r="M1677" s="4"/>
      <c r="N1677" s="4"/>
      <c r="O1677" s="4">
        <f t="shared" si="373"/>
        <v>94474.953183911683</v>
      </c>
      <c r="P1677" s="4">
        <f t="shared" si="374"/>
        <v>18675.585953123413</v>
      </c>
      <c r="Q1677" s="4">
        <f t="shared" si="374"/>
        <v>18675.585953123413</v>
      </c>
      <c r="R1677" s="4">
        <f t="shared" si="375"/>
        <v>671.33121930421999</v>
      </c>
      <c r="S1677" s="4"/>
      <c r="T1677" s="4"/>
      <c r="U1677" s="4">
        <f t="shared" si="376"/>
        <v>1</v>
      </c>
      <c r="V1677" s="4"/>
      <c r="W1677" s="4"/>
      <c r="X1677">
        <f>IF(front!E1677&gt;$X$2,O1677,P1677)</f>
        <v>94474.953183911683</v>
      </c>
      <c r="Y1677">
        <f t="shared" si="371"/>
        <v>93895.831521808796</v>
      </c>
      <c r="Z1677">
        <f>SUMPRODUCT($B$7:$B$456,Y$7:Y$456,EXP(constants!$B$32+constants!$A$32*ABS($A$7:$A$456-$A1677)))</f>
        <v>1.6247461616865007E-12</v>
      </c>
      <c r="AA1677">
        <f t="shared" si="372"/>
        <v>93895.831521808796</v>
      </c>
      <c r="AB1677">
        <f t="shared" si="377"/>
        <v>93888.31604641529</v>
      </c>
      <c r="AD1677" s="4"/>
      <c r="AE1677" s="4"/>
      <c r="AF1677" s="4"/>
    </row>
    <row r="1678" spans="1:32" x14ac:dyDescent="0.2">
      <c r="A1678">
        <f>front!A1678</f>
        <v>949.8</v>
      </c>
      <c r="B1678" s="1">
        <f t="shared" si="378"/>
        <v>0.42999999999994998</v>
      </c>
      <c r="C1678">
        <f>front!D1678-front!B1678</f>
        <v>27018.95</v>
      </c>
      <c r="D1678" s="2">
        <f>front!E1678-front!C1678</f>
        <v>51939.8</v>
      </c>
      <c r="E1678" s="2">
        <f>IF(front!F1678-front!C1678&gt;0,front!F1678-front!C1678,0)</f>
        <v>51939.8</v>
      </c>
      <c r="F1678" s="2">
        <f>front!I1678-front!H1678</f>
        <v>2003.5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27568.769767734186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54628.881932883633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54628.881932883633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1998.9279195834099</v>
      </c>
      <c r="M1678" s="4"/>
      <c r="N1678" s="4"/>
      <c r="O1678" s="4">
        <f t="shared" si="373"/>
        <v>91895.899225780609</v>
      </c>
      <c r="P1678" s="4">
        <f t="shared" si="374"/>
        <v>18209.627310961212</v>
      </c>
      <c r="Q1678" s="4">
        <f t="shared" si="374"/>
        <v>18209.627310961212</v>
      </c>
      <c r="R1678" s="4">
        <f t="shared" si="375"/>
        <v>666.3093065278033</v>
      </c>
      <c r="S1678" s="4"/>
      <c r="T1678" s="4"/>
      <c r="U1678" s="4">
        <f t="shared" si="376"/>
        <v>1</v>
      </c>
      <c r="V1678" s="4"/>
      <c r="W1678" s="4"/>
      <c r="X1678">
        <f>IF(front!E1678&gt;$X$2,O1678,P1678)</f>
        <v>91895.899225780609</v>
      </c>
      <c r="Y1678">
        <f t="shared" si="371"/>
        <v>91316.777563677722</v>
      </c>
      <c r="Z1678">
        <f>SUMPRODUCT($B$7:$B$456,Y$7:Y$456,EXP(constants!$B$32+constants!$A$32*ABS($A$7:$A$456-$A1678)))</f>
        <v>1.585489504644264E-12</v>
      </c>
      <c r="AA1678">
        <f t="shared" si="372"/>
        <v>91316.777563677722</v>
      </c>
      <c r="AB1678">
        <f t="shared" si="377"/>
        <v>91309.262088284217</v>
      </c>
      <c r="AD1678" s="4"/>
      <c r="AE1678" s="4"/>
      <c r="AF1678" s="4"/>
    </row>
    <row r="1679" spans="1:32" x14ac:dyDescent="0.2">
      <c r="A1679">
        <f>front!A1679</f>
        <v>950.23</v>
      </c>
      <c r="B1679" s="1">
        <f t="shared" si="378"/>
        <v>0.43000000000006366</v>
      </c>
      <c r="C1679">
        <f>front!D1679-front!B1679</f>
        <v>27018.95</v>
      </c>
      <c r="D1679" s="2">
        <f>front!E1679-front!C1679</f>
        <v>51939.8</v>
      </c>
      <c r="E1679" s="2">
        <f>IF(front!F1679-front!C1679&gt;0,front!F1679-front!C1679,0)</f>
        <v>51939.8</v>
      </c>
      <c r="F1679" s="2">
        <f>front!I1679-front!H1679</f>
        <v>2003.5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27568.769767734186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54628.881932883633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54628.881932883633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1998.9279195834099</v>
      </c>
      <c r="M1679" s="4"/>
      <c r="N1679" s="4"/>
      <c r="O1679" s="4">
        <f t="shared" si="373"/>
        <v>91895.899225780609</v>
      </c>
      <c r="P1679" s="4">
        <f t="shared" si="374"/>
        <v>18209.627310961212</v>
      </c>
      <c r="Q1679" s="4">
        <f t="shared" si="374"/>
        <v>18209.627310961212</v>
      </c>
      <c r="R1679" s="4">
        <f t="shared" si="375"/>
        <v>666.3093065278033</v>
      </c>
      <c r="S1679" s="4"/>
      <c r="T1679" s="4"/>
      <c r="U1679" s="4">
        <f t="shared" si="376"/>
        <v>1</v>
      </c>
      <c r="V1679" s="4"/>
      <c r="W1679" s="4"/>
      <c r="X1679">
        <f>IF(front!E1679&gt;$X$2,O1679,P1679)</f>
        <v>91895.899225780609</v>
      </c>
      <c r="Y1679">
        <f t="shared" si="371"/>
        <v>91316.777563677722</v>
      </c>
      <c r="Z1679">
        <f>SUMPRODUCT($B$7:$B$456,Y$7:Y$456,EXP(constants!$B$32+constants!$A$32*ABS($A$7:$A$456-$A1679)))</f>
        <v>1.5471813558419351E-12</v>
      </c>
      <c r="AA1679">
        <f t="shared" si="372"/>
        <v>91316.777563677722</v>
      </c>
      <c r="AB1679">
        <f t="shared" si="377"/>
        <v>91309.262088284217</v>
      </c>
      <c r="AD1679" s="4"/>
      <c r="AE1679" s="4"/>
      <c r="AF1679" s="4"/>
    </row>
    <row r="1680" spans="1:32" x14ac:dyDescent="0.2">
      <c r="A1680">
        <f>front!A1680</f>
        <v>950.66</v>
      </c>
      <c r="B1680" s="1">
        <f t="shared" si="378"/>
        <v>0.42999999999994998</v>
      </c>
      <c r="C1680">
        <f>front!D1680-front!B1680</f>
        <v>26544.05</v>
      </c>
      <c r="D1680" s="2">
        <f>front!E1680-front!C1680</f>
        <v>53097.5</v>
      </c>
      <c r="E1680" s="2">
        <f>IF(front!F1680-front!C1680&gt;0,front!F1680-front!C1680,0)</f>
        <v>53097.5</v>
      </c>
      <c r="F1680" s="2">
        <f>front!I1680-front!H1680</f>
        <v>1992.8000000000011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27066.939812170149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55910.254382196879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55910.254382196879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1988.2521987608488</v>
      </c>
      <c r="M1680" s="4"/>
      <c r="N1680" s="4"/>
      <c r="O1680" s="4">
        <f t="shared" si="373"/>
        <v>90223.132707233832</v>
      </c>
      <c r="P1680" s="4">
        <f t="shared" si="374"/>
        <v>18636.751460732292</v>
      </c>
      <c r="Q1680" s="4">
        <f t="shared" si="374"/>
        <v>18636.751460732292</v>
      </c>
      <c r="R1680" s="4">
        <f t="shared" si="375"/>
        <v>662.75073292028299</v>
      </c>
      <c r="S1680" s="4"/>
      <c r="T1680" s="4"/>
      <c r="U1680" s="4">
        <f t="shared" si="376"/>
        <v>1</v>
      </c>
      <c r="V1680" s="4"/>
      <c r="W1680" s="4"/>
      <c r="X1680">
        <f>IF(front!E1680&gt;$X$2,O1680,P1680)</f>
        <v>90223.132707233832</v>
      </c>
      <c r="Y1680">
        <f t="shared" si="371"/>
        <v>89644.011045130945</v>
      </c>
      <c r="Z1680">
        <f>SUMPRODUCT($B$7:$B$456,Y$7:Y$456,EXP(constants!$B$32+constants!$A$32*ABS($A$7:$A$456-$A1680)))</f>
        <v>1.5097987976918153E-12</v>
      </c>
      <c r="AA1680">
        <f t="shared" si="372"/>
        <v>89644.011045130945</v>
      </c>
      <c r="AB1680">
        <f t="shared" si="377"/>
        <v>89636.495569737439</v>
      </c>
      <c r="AD1680" s="4"/>
      <c r="AE1680" s="4"/>
      <c r="AF1680" s="4"/>
    </row>
    <row r="1681" spans="1:32" x14ac:dyDescent="0.2">
      <c r="A1681">
        <f>front!A1681</f>
        <v>951.09</v>
      </c>
      <c r="B1681" s="1">
        <f t="shared" si="378"/>
        <v>0.43000000000006366</v>
      </c>
      <c r="C1681">
        <f>front!D1681-front!B1681</f>
        <v>26544.05</v>
      </c>
      <c r="D1681" s="2">
        <f>front!E1681-front!C1681</f>
        <v>53097.5</v>
      </c>
      <c r="E1681" s="2">
        <f>IF(front!F1681-front!C1681&gt;0,front!F1681-front!C1681,0)</f>
        <v>53097.5</v>
      </c>
      <c r="F1681" s="2">
        <f>front!I1681-front!H1681</f>
        <v>1992.8000000000011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27066.939812170149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55910.254382196879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55910.254382196879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1988.2521987608488</v>
      </c>
      <c r="M1681" s="4"/>
      <c r="N1681" s="4"/>
      <c r="O1681" s="4">
        <f t="shared" si="373"/>
        <v>90223.132707233832</v>
      </c>
      <c r="P1681" s="4">
        <f t="shared" si="374"/>
        <v>18636.751460732292</v>
      </c>
      <c r="Q1681" s="4">
        <f t="shared" si="374"/>
        <v>18636.751460732292</v>
      </c>
      <c r="R1681" s="4">
        <f t="shared" si="375"/>
        <v>662.75073292028299</v>
      </c>
      <c r="S1681" s="4"/>
      <c r="T1681" s="4"/>
      <c r="U1681" s="4">
        <f t="shared" si="376"/>
        <v>1</v>
      </c>
      <c r="V1681" s="4"/>
      <c r="W1681" s="4"/>
      <c r="X1681">
        <f>IF(front!E1681&gt;$X$2,O1681,P1681)</f>
        <v>90223.132707233832</v>
      </c>
      <c r="Y1681">
        <f t="shared" si="371"/>
        <v>89644.011045130945</v>
      </c>
      <c r="Z1681">
        <f>SUMPRODUCT($B$7:$B$456,Y$7:Y$456,EXP(constants!$B$32+constants!$A$32*ABS($A$7:$A$456-$A1681)))</f>
        <v>1.4733194663344421E-12</v>
      </c>
      <c r="AA1681">
        <f t="shared" si="372"/>
        <v>89644.011045130945</v>
      </c>
      <c r="AB1681">
        <f t="shared" si="377"/>
        <v>89636.495569737439</v>
      </c>
      <c r="AD1681" s="4"/>
      <c r="AE1681" s="4"/>
      <c r="AF1681" s="4"/>
    </row>
    <row r="1682" spans="1:32" x14ac:dyDescent="0.2">
      <c r="A1682">
        <f>front!A1682</f>
        <v>951.52</v>
      </c>
      <c r="B1682" s="1">
        <f t="shared" si="378"/>
        <v>0.42999999999994998</v>
      </c>
      <c r="C1682">
        <f>front!D1682-front!B1682</f>
        <v>27160.85</v>
      </c>
      <c r="D1682" s="2">
        <f>front!E1682-front!C1682</f>
        <v>53450.2</v>
      </c>
      <c r="E1682" s="2">
        <f>IF(front!F1682-front!C1682&gt;0,front!F1682-front!C1682,0)</f>
        <v>53450.2</v>
      </c>
      <c r="F1682" s="2">
        <f>front!I1682-front!H1682</f>
        <v>2532.8000000000011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27718.826620990498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56300.902453966672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56300.902453966672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2527.0303073466102</v>
      </c>
      <c r="M1682" s="4"/>
      <c r="N1682" s="4"/>
      <c r="O1682" s="4">
        <f t="shared" si="373"/>
        <v>92396.088736634993</v>
      </c>
      <c r="P1682" s="4">
        <f t="shared" si="374"/>
        <v>18766.967484655557</v>
      </c>
      <c r="Q1682" s="4">
        <f t="shared" si="374"/>
        <v>18766.967484655557</v>
      </c>
      <c r="R1682" s="4">
        <f t="shared" si="375"/>
        <v>842.34343578220341</v>
      </c>
      <c r="S1682" s="4"/>
      <c r="T1682" s="4"/>
      <c r="U1682" s="4">
        <f t="shared" si="376"/>
        <v>1</v>
      </c>
      <c r="V1682" s="4"/>
      <c r="W1682" s="4"/>
      <c r="X1682">
        <f>IF(front!E1682&gt;$X$2,O1682,P1682)</f>
        <v>92396.088736634993</v>
      </c>
      <c r="Y1682">
        <f t="shared" si="371"/>
        <v>91816.967074532105</v>
      </c>
      <c r="Z1682">
        <f>SUMPRODUCT($B$7:$B$456,Y$7:Y$456,EXP(constants!$B$32+constants!$A$32*ABS($A$7:$A$456-$A1682)))</f>
        <v>1.4377215382596306E-12</v>
      </c>
      <c r="AA1682">
        <f t="shared" si="372"/>
        <v>91816.967074532105</v>
      </c>
      <c r="AB1682">
        <f t="shared" si="377"/>
        <v>91809.4515991386</v>
      </c>
      <c r="AD1682" s="4"/>
      <c r="AE1682" s="4"/>
      <c r="AF1682" s="4"/>
    </row>
    <row r="1683" spans="1:32" x14ac:dyDescent="0.2">
      <c r="A1683">
        <f>front!A1683</f>
        <v>951.95</v>
      </c>
      <c r="B1683" s="1">
        <f t="shared" si="378"/>
        <v>0.43000000000006366</v>
      </c>
      <c r="C1683">
        <f>front!D1683-front!B1683</f>
        <v>27160.85</v>
      </c>
      <c r="D1683" s="2">
        <f>front!E1683-front!C1683</f>
        <v>53450.2</v>
      </c>
      <c r="E1683" s="2">
        <f>IF(front!F1683-front!C1683&gt;0,front!F1683-front!C1683,0)</f>
        <v>53450.2</v>
      </c>
      <c r="F1683" s="2">
        <f>front!I1683-front!H1683</f>
        <v>2532.8000000000011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27718.826620990498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56300.902453966672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56300.902453966672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2527.0303073466102</v>
      </c>
      <c r="M1683" s="4"/>
      <c r="N1683" s="4"/>
      <c r="O1683" s="4">
        <f t="shared" si="373"/>
        <v>92396.088736634993</v>
      </c>
      <c r="P1683" s="4">
        <f t="shared" si="374"/>
        <v>18766.967484655557</v>
      </c>
      <c r="Q1683" s="4">
        <f t="shared" si="374"/>
        <v>18766.967484655557</v>
      </c>
      <c r="R1683" s="4">
        <f t="shared" si="375"/>
        <v>842.34343578220341</v>
      </c>
      <c r="S1683" s="4"/>
      <c r="T1683" s="4"/>
      <c r="U1683" s="4">
        <f t="shared" si="376"/>
        <v>1</v>
      </c>
      <c r="V1683" s="4"/>
      <c r="W1683" s="4"/>
      <c r="X1683">
        <f>IF(front!E1683&gt;$X$2,O1683,P1683)</f>
        <v>92396.088736634993</v>
      </c>
      <c r="Y1683">
        <f t="shared" si="371"/>
        <v>91816.967074532105</v>
      </c>
      <c r="Z1683">
        <f>SUMPRODUCT($B$7:$B$456,Y$7:Y$456,EXP(constants!$B$32+constants!$A$32*ABS($A$7:$A$456-$A1683)))</f>
        <v>1.4029837172506407E-12</v>
      </c>
      <c r="AA1683">
        <f t="shared" si="372"/>
        <v>91816.967074532105</v>
      </c>
      <c r="AB1683">
        <f t="shared" si="377"/>
        <v>91809.4515991386</v>
      </c>
      <c r="AD1683" s="4"/>
      <c r="AE1683" s="4"/>
      <c r="AF1683" s="4"/>
    </row>
    <row r="1684" spans="1:32" x14ac:dyDescent="0.2">
      <c r="A1684">
        <f>front!A1684</f>
        <v>952.38</v>
      </c>
      <c r="B1684" s="1">
        <f t="shared" si="378"/>
        <v>0.42999999999994998</v>
      </c>
      <c r="C1684">
        <f>front!D1684-front!B1684</f>
        <v>28824.300000000003</v>
      </c>
      <c r="D1684" s="2">
        <f>front!E1684-front!C1684</f>
        <v>52979.1</v>
      </c>
      <c r="E1684" s="2">
        <f>IF(front!F1684-front!C1684&gt;0,front!F1684-front!C1684,0)</f>
        <v>52979.1</v>
      </c>
      <c r="F1684" s="2">
        <f>front!I1684-front!H1684</f>
        <v>2500.1000000000004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29481.616786466555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55779.147248323963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55779.147248323963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2494.4039477090773</v>
      </c>
      <c r="M1684" s="4"/>
      <c r="N1684" s="4"/>
      <c r="O1684" s="4">
        <f t="shared" si="373"/>
        <v>98272.055954888507</v>
      </c>
      <c r="P1684" s="4">
        <f t="shared" si="374"/>
        <v>18593.049082774654</v>
      </c>
      <c r="Q1684" s="4">
        <f t="shared" si="374"/>
        <v>18593.049082774654</v>
      </c>
      <c r="R1684" s="4">
        <f t="shared" si="375"/>
        <v>831.46798256969248</v>
      </c>
      <c r="S1684" s="4"/>
      <c r="T1684" s="4"/>
      <c r="U1684" s="4">
        <f t="shared" si="376"/>
        <v>1</v>
      </c>
      <c r="V1684" s="4"/>
      <c r="W1684" s="4"/>
      <c r="X1684">
        <f>IF(front!E1684&gt;$X$2,O1684,P1684)</f>
        <v>98272.055954888507</v>
      </c>
      <c r="Y1684">
        <f t="shared" si="371"/>
        <v>97692.93429278562</v>
      </c>
      <c r="Z1684">
        <f>SUMPRODUCT($B$7:$B$456,Y$7:Y$456,EXP(constants!$B$32+constants!$A$32*ABS($A$7:$A$456-$A1684)))</f>
        <v>1.3690852216439304E-12</v>
      </c>
      <c r="AA1684">
        <f t="shared" si="372"/>
        <v>97692.93429278562</v>
      </c>
      <c r="AB1684">
        <f t="shared" si="377"/>
        <v>97685.418817392114</v>
      </c>
      <c r="AD1684" s="4"/>
      <c r="AE1684" s="4"/>
      <c r="AF1684" s="4"/>
    </row>
    <row r="1685" spans="1:32" x14ac:dyDescent="0.2">
      <c r="A1685">
        <f>front!A1685</f>
        <v>952.81</v>
      </c>
      <c r="B1685" s="1">
        <f t="shared" si="378"/>
        <v>0.42999999999994998</v>
      </c>
      <c r="C1685">
        <f>front!D1685-front!B1685</f>
        <v>28824.300000000003</v>
      </c>
      <c r="D1685" s="2">
        <f>front!E1685-front!C1685</f>
        <v>52979.1</v>
      </c>
      <c r="E1685" s="2">
        <f>IF(front!F1685-front!C1685&gt;0,front!F1685-front!C1685,0)</f>
        <v>52979.1</v>
      </c>
      <c r="F1685" s="2">
        <f>front!I1685-front!H1685</f>
        <v>2500.1000000000004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29481.616786466555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55779.147248323963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55779.147248323963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2494.4039477090773</v>
      </c>
      <c r="M1685" s="4"/>
      <c r="N1685" s="4"/>
      <c r="O1685" s="4">
        <f t="shared" si="373"/>
        <v>98272.055954888507</v>
      </c>
      <c r="P1685" s="4">
        <f t="shared" si="374"/>
        <v>18593.049082774654</v>
      </c>
      <c r="Q1685" s="4">
        <f t="shared" si="374"/>
        <v>18593.049082774654</v>
      </c>
      <c r="R1685" s="4">
        <f t="shared" si="375"/>
        <v>831.46798256969248</v>
      </c>
      <c r="S1685" s="4"/>
      <c r="T1685" s="4"/>
      <c r="U1685" s="4">
        <f t="shared" si="376"/>
        <v>1</v>
      </c>
      <c r="V1685" s="4"/>
      <c r="W1685" s="4"/>
      <c r="X1685">
        <f>IF(front!E1685&gt;$X$2,O1685,P1685)</f>
        <v>98272.055954888507</v>
      </c>
      <c r="Y1685">
        <f t="shared" si="371"/>
        <v>97692.93429278562</v>
      </c>
      <c r="Z1685">
        <f>SUMPRODUCT($B$7:$B$456,Y$7:Y$456,EXP(constants!$B$32+constants!$A$32*ABS($A$7:$A$456-$A1685)))</f>
        <v>1.3360057718966042E-12</v>
      </c>
      <c r="AA1685">
        <f t="shared" si="372"/>
        <v>97692.93429278562</v>
      </c>
      <c r="AB1685">
        <f t="shared" si="377"/>
        <v>97685.418817392114</v>
      </c>
      <c r="AD1685" s="4"/>
      <c r="AE1685" s="4"/>
      <c r="AF1685" s="4"/>
    </row>
    <row r="1686" spans="1:32" x14ac:dyDescent="0.2">
      <c r="A1686">
        <f>front!A1686</f>
        <v>953.24</v>
      </c>
      <c r="B1686" s="1">
        <f t="shared" si="378"/>
        <v>0.43000000000006366</v>
      </c>
      <c r="C1686">
        <f>front!D1686-front!B1686</f>
        <v>31023.4</v>
      </c>
      <c r="D1686" s="2">
        <f>front!E1686-front!C1686</f>
        <v>53369.9</v>
      </c>
      <c r="E1686" s="2">
        <f>IF(front!F1686-front!C1686&gt;0,front!F1686-front!C1686,0)</f>
        <v>53369.9</v>
      </c>
      <c r="F1686" s="2">
        <f>front!I1686-front!H1686</f>
        <v>2321.3000000000011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31822.36469435324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56211.949582572117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56211.949582572117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2316.0076618124376</v>
      </c>
      <c r="M1686" s="4"/>
      <c r="N1686" s="4"/>
      <c r="O1686" s="4">
        <f t="shared" si="373"/>
        <v>106074.54898117748</v>
      </c>
      <c r="P1686" s="4">
        <f t="shared" si="374"/>
        <v>18737.316527524039</v>
      </c>
      <c r="Q1686" s="4">
        <f t="shared" si="374"/>
        <v>18737.316527524039</v>
      </c>
      <c r="R1686" s="4">
        <f t="shared" si="375"/>
        <v>772.00255393747921</v>
      </c>
      <c r="S1686" s="4"/>
      <c r="T1686" s="4"/>
      <c r="U1686" s="4">
        <f t="shared" si="376"/>
        <v>1</v>
      </c>
      <c r="V1686" s="4"/>
      <c r="W1686" s="4"/>
      <c r="X1686">
        <f>IF(front!E1686&gt;$X$2,O1686,P1686)</f>
        <v>106074.54898117748</v>
      </c>
      <c r="Y1686">
        <f t="shared" si="371"/>
        <v>105495.42731907459</v>
      </c>
      <c r="Z1686">
        <f>SUMPRODUCT($B$7:$B$456,Y$7:Y$456,EXP(constants!$B$32+constants!$A$32*ABS($A$7:$A$456-$A1686)))</f>
        <v>1.3037255784543462E-12</v>
      </c>
      <c r="AA1686">
        <f t="shared" si="372"/>
        <v>105495.42731907459</v>
      </c>
      <c r="AB1686">
        <f t="shared" si="377"/>
        <v>105487.91184368108</v>
      </c>
      <c r="AD1686" s="4"/>
      <c r="AE1686" s="4"/>
      <c r="AF1686" s="4"/>
    </row>
    <row r="1687" spans="1:32" x14ac:dyDescent="0.2">
      <c r="A1687">
        <f>front!A1687</f>
        <v>953.67</v>
      </c>
      <c r="B1687" s="1">
        <f t="shared" si="378"/>
        <v>0.42999999999994998</v>
      </c>
      <c r="C1687">
        <f>front!D1687-front!B1687</f>
        <v>31023.4</v>
      </c>
      <c r="D1687" s="2">
        <f>front!E1687-front!C1687</f>
        <v>53369.9</v>
      </c>
      <c r="E1687" s="2">
        <f>IF(front!F1687-front!C1687&gt;0,front!F1687-front!C1687,0)</f>
        <v>53369.9</v>
      </c>
      <c r="F1687" s="2">
        <f>front!I1687-front!H1687</f>
        <v>2321.3000000000011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31822.36469435324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56211.949582572117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56211.949582572117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2316.0076618124376</v>
      </c>
      <c r="M1687" s="4"/>
      <c r="N1687" s="4"/>
      <c r="O1687" s="4">
        <f t="shared" si="373"/>
        <v>106074.54898117748</v>
      </c>
      <c r="P1687" s="4">
        <f t="shared" si="374"/>
        <v>18737.316527524039</v>
      </c>
      <c r="Q1687" s="4">
        <f t="shared" si="374"/>
        <v>18737.316527524039</v>
      </c>
      <c r="R1687" s="4">
        <f t="shared" si="375"/>
        <v>772.00255393747921</v>
      </c>
      <c r="S1687" s="4"/>
      <c r="T1687" s="4"/>
      <c r="U1687" s="4">
        <f t="shared" si="376"/>
        <v>1</v>
      </c>
      <c r="V1687" s="4"/>
      <c r="W1687" s="4"/>
      <c r="X1687">
        <f>IF(front!E1687&gt;$X$2,O1687,P1687)</f>
        <v>106074.54898117748</v>
      </c>
      <c r="Y1687">
        <f t="shared" si="371"/>
        <v>105495.42731907459</v>
      </c>
      <c r="Z1687">
        <f>SUMPRODUCT($B$7:$B$456,Y$7:Y$456,EXP(constants!$B$32+constants!$A$32*ABS($A$7:$A$456-$A1687)))</f>
        <v>1.2722253299124769E-12</v>
      </c>
      <c r="AA1687">
        <f t="shared" si="372"/>
        <v>105495.42731907459</v>
      </c>
      <c r="AB1687">
        <f t="shared" si="377"/>
        <v>105487.91184368108</v>
      </c>
      <c r="AD1687" s="4"/>
      <c r="AE1687" s="4"/>
      <c r="AF1687" s="4"/>
    </row>
    <row r="1688" spans="1:32" x14ac:dyDescent="0.2">
      <c r="A1688">
        <f>front!A1688</f>
        <v>954.1</v>
      </c>
      <c r="B1688" s="1">
        <f t="shared" si="378"/>
        <v>0.43000000000006366</v>
      </c>
      <c r="C1688">
        <f>front!D1688-front!B1688</f>
        <v>32980.950000000004</v>
      </c>
      <c r="D1688" s="2">
        <f>front!E1688-front!C1688</f>
        <v>53014.3</v>
      </c>
      <c r="E1688" s="2">
        <f>IF(front!F1688-front!C1688&gt;0,front!F1688-front!C1688,0)</f>
        <v>53014.3</v>
      </c>
      <c r="F1688" s="2">
        <f>front!I1688-front!H1688</f>
        <v>2115.8999999999996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33915.781142635693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55818.123462416675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55818.123462416675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2111.0729449591909</v>
      </c>
      <c r="M1688" s="4"/>
      <c r="N1688" s="4"/>
      <c r="O1688" s="4">
        <f t="shared" si="373"/>
        <v>113052.60380878566</v>
      </c>
      <c r="P1688" s="4">
        <f t="shared" si="374"/>
        <v>18606.041154138893</v>
      </c>
      <c r="Q1688" s="4">
        <f t="shared" si="374"/>
        <v>18606.041154138893</v>
      </c>
      <c r="R1688" s="4">
        <f t="shared" si="375"/>
        <v>703.69098165306355</v>
      </c>
      <c r="S1688" s="4"/>
      <c r="T1688" s="4"/>
      <c r="U1688" s="4">
        <f t="shared" si="376"/>
        <v>1</v>
      </c>
      <c r="V1688" s="4"/>
      <c r="W1688" s="4"/>
      <c r="X1688">
        <f>IF(front!E1688&gt;$X$2,O1688,P1688)</f>
        <v>113052.60380878566</v>
      </c>
      <c r="Y1688">
        <f t="shared" si="371"/>
        <v>112473.48214668277</v>
      </c>
      <c r="Z1688">
        <f>SUMPRODUCT($B$7:$B$456,Y$7:Y$456,EXP(constants!$B$32+constants!$A$32*ABS($A$7:$A$456-$A1688)))</f>
        <v>1.2414861814629796E-12</v>
      </c>
      <c r="AA1688">
        <f t="shared" si="372"/>
        <v>112473.48214668277</v>
      </c>
      <c r="AB1688">
        <f t="shared" si="377"/>
        <v>112465.96667128926</v>
      </c>
      <c r="AD1688" s="4"/>
      <c r="AE1688" s="4"/>
      <c r="AF1688" s="4"/>
    </row>
    <row r="1689" spans="1:32" x14ac:dyDescent="0.2">
      <c r="A1689">
        <f>front!A1689</f>
        <v>954.53</v>
      </c>
      <c r="B1689" s="1">
        <f t="shared" si="378"/>
        <v>0.42999999999994998</v>
      </c>
      <c r="C1689">
        <f>front!D1689-front!B1689</f>
        <v>32980.950000000004</v>
      </c>
      <c r="D1689" s="2">
        <f>front!E1689-front!C1689</f>
        <v>53014.3</v>
      </c>
      <c r="E1689" s="2">
        <f>IF(front!F1689-front!C1689&gt;0,front!F1689-front!C1689,0)</f>
        <v>53014.3</v>
      </c>
      <c r="F1689" s="2">
        <f>front!I1689-front!H1689</f>
        <v>2115.8999999999996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33915.781142635693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55818.123462416675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55818.123462416675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2111.0729449591909</v>
      </c>
      <c r="M1689" s="4"/>
      <c r="N1689" s="4"/>
      <c r="O1689" s="4">
        <f t="shared" si="373"/>
        <v>113052.60380878566</v>
      </c>
      <c r="P1689" s="4">
        <f t="shared" si="374"/>
        <v>18606.041154138893</v>
      </c>
      <c r="Q1689" s="4">
        <f t="shared" si="374"/>
        <v>18606.041154138893</v>
      </c>
      <c r="R1689" s="4">
        <f t="shared" si="375"/>
        <v>703.69098165306355</v>
      </c>
      <c r="S1689" s="4"/>
      <c r="T1689" s="4"/>
      <c r="U1689" s="4">
        <f t="shared" si="376"/>
        <v>1</v>
      </c>
      <c r="V1689" s="4"/>
      <c r="W1689" s="4"/>
      <c r="X1689">
        <f>IF(front!E1689&gt;$X$2,O1689,P1689)</f>
        <v>113052.60380878566</v>
      </c>
      <c r="Y1689">
        <f t="shared" si="371"/>
        <v>112473.48214668277</v>
      </c>
      <c r="Z1689">
        <f>SUMPRODUCT($B$7:$B$456,Y$7:Y$456,EXP(constants!$B$32+constants!$A$32*ABS($A$7:$A$456-$A1689)))</f>
        <v>1.2114897436207883E-12</v>
      </c>
      <c r="AA1689">
        <f t="shared" si="372"/>
        <v>112473.48214668277</v>
      </c>
      <c r="AB1689">
        <f t="shared" si="377"/>
        <v>112465.96667128926</v>
      </c>
      <c r="AD1689" s="4"/>
      <c r="AE1689" s="4"/>
      <c r="AF1689" s="4"/>
    </row>
    <row r="1690" spans="1:32" x14ac:dyDescent="0.2">
      <c r="A1690">
        <f>front!A1690</f>
        <v>954.96</v>
      </c>
      <c r="B1690" s="1">
        <f t="shared" si="378"/>
        <v>0.43000000000006366</v>
      </c>
      <c r="C1690">
        <f>front!D1690-front!B1690</f>
        <v>33889.35</v>
      </c>
      <c r="D1690" s="2">
        <f>front!E1690-front!C1690</f>
        <v>52996.6</v>
      </c>
      <c r="E1690" s="2">
        <f>IF(front!F1690-front!C1690&gt;0,front!F1690-front!C1690,0)</f>
        <v>52996.6</v>
      </c>
      <c r="F1690" s="2">
        <f>front!I1690-front!H1690</f>
        <v>2027.3000000000011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34890.372870901883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55798.52446221681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55798.52446221681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2022.6739186167374</v>
      </c>
      <c r="M1690" s="4"/>
      <c r="N1690" s="4"/>
      <c r="O1690" s="4">
        <f t="shared" si="373"/>
        <v>116301.24290300628</v>
      </c>
      <c r="P1690" s="4">
        <f t="shared" si="374"/>
        <v>18599.508154072271</v>
      </c>
      <c r="Q1690" s="4">
        <f t="shared" si="374"/>
        <v>18599.508154072271</v>
      </c>
      <c r="R1690" s="4">
        <f t="shared" si="375"/>
        <v>674.22463953891247</v>
      </c>
      <c r="S1690" s="4"/>
      <c r="T1690" s="4"/>
      <c r="U1690" s="4">
        <f t="shared" si="376"/>
        <v>1</v>
      </c>
      <c r="V1690" s="4"/>
      <c r="W1690" s="4"/>
      <c r="X1690">
        <f>IF(front!E1690&gt;$X$2,O1690,P1690)</f>
        <v>116301.24290300628</v>
      </c>
      <c r="Y1690">
        <f t="shared" si="371"/>
        <v>115722.12124090339</v>
      </c>
      <c r="Z1690">
        <f>SUMPRODUCT($B$7:$B$456,Y$7:Y$456,EXP(constants!$B$32+constants!$A$32*ABS($A$7:$A$456-$A1690)))</f>
        <v>1.1822180712223416E-12</v>
      </c>
      <c r="AA1690">
        <f t="shared" si="372"/>
        <v>115722.12124090339</v>
      </c>
      <c r="AB1690">
        <f t="shared" si="377"/>
        <v>115714.60576550988</v>
      </c>
      <c r="AD1690" s="4"/>
      <c r="AE1690" s="4"/>
      <c r="AF1690" s="4"/>
    </row>
    <row r="1691" spans="1:32" x14ac:dyDescent="0.2">
      <c r="A1691">
        <f>front!A1691</f>
        <v>955.39</v>
      </c>
      <c r="B1691" s="1">
        <f t="shared" si="378"/>
        <v>0.42999999999994998</v>
      </c>
      <c r="C1691">
        <f>front!D1691-front!B1691</f>
        <v>33889.35</v>
      </c>
      <c r="D1691" s="2">
        <f>front!E1691-front!C1691</f>
        <v>52996.6</v>
      </c>
      <c r="E1691" s="2">
        <f>IF(front!F1691-front!C1691&gt;0,front!F1691-front!C1691,0)</f>
        <v>52996.6</v>
      </c>
      <c r="F1691" s="2">
        <f>front!I1691-front!H1691</f>
        <v>2027.3000000000011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34890.372870901883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55798.52446221681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55798.52446221681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2022.6739186167374</v>
      </c>
      <c r="M1691" s="4"/>
      <c r="N1691" s="4"/>
      <c r="O1691" s="4">
        <f t="shared" si="373"/>
        <v>116301.24290300628</v>
      </c>
      <c r="P1691" s="4">
        <f t="shared" si="374"/>
        <v>18599.508154072271</v>
      </c>
      <c r="Q1691" s="4">
        <f t="shared" si="374"/>
        <v>18599.508154072271</v>
      </c>
      <c r="R1691" s="4">
        <f t="shared" si="375"/>
        <v>674.22463953891247</v>
      </c>
      <c r="S1691" s="4"/>
      <c r="T1691" s="4"/>
      <c r="U1691" s="4">
        <f t="shared" si="376"/>
        <v>1</v>
      </c>
      <c r="V1691" s="4"/>
      <c r="W1691" s="4"/>
      <c r="X1691">
        <f>IF(front!E1691&gt;$X$2,O1691,P1691)</f>
        <v>116301.24290300628</v>
      </c>
      <c r="Y1691">
        <f t="shared" si="371"/>
        <v>115722.12124090339</v>
      </c>
      <c r="Z1691">
        <f>SUMPRODUCT($B$7:$B$456,Y$7:Y$456,EXP(constants!$B$32+constants!$A$32*ABS($A$7:$A$456-$A1691)))</f>
        <v>1.1536536526900735E-12</v>
      </c>
      <c r="AA1691">
        <f t="shared" si="372"/>
        <v>115722.12124090339</v>
      </c>
      <c r="AB1691">
        <f t="shared" si="377"/>
        <v>115714.60576550988</v>
      </c>
      <c r="AD1691" s="4"/>
      <c r="AE1691" s="4"/>
      <c r="AF1691" s="4"/>
    </row>
    <row r="1692" spans="1:32" x14ac:dyDescent="0.2">
      <c r="A1692">
        <f>front!A1692</f>
        <v>955.82</v>
      </c>
      <c r="B1692" s="1">
        <f t="shared" si="378"/>
        <v>0.43000000000006366</v>
      </c>
      <c r="C1692">
        <f>front!D1692-front!B1692</f>
        <v>33673.149999999994</v>
      </c>
      <c r="D1692" s="2">
        <f>front!E1692-front!C1692</f>
        <v>53287.9</v>
      </c>
      <c r="E1692" s="2">
        <f>IF(front!F1692-front!C1692&gt;0,front!F1692-front!C1692,0)</f>
        <v>53287.9</v>
      </c>
      <c r="F1692" s="2">
        <f>front!I1692-front!H1692</f>
        <v>2006.1000000000004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34658.237410193033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56121.121724246608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56121.121724246608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2001.5220200949495</v>
      </c>
      <c r="M1692" s="4"/>
      <c r="N1692" s="4"/>
      <c r="O1692" s="4">
        <f t="shared" si="373"/>
        <v>115527.45803397679</v>
      </c>
      <c r="P1692" s="4">
        <f t="shared" si="374"/>
        <v>18707.040574748869</v>
      </c>
      <c r="Q1692" s="4">
        <f t="shared" si="374"/>
        <v>18707.040574748869</v>
      </c>
      <c r="R1692" s="4">
        <f t="shared" si="375"/>
        <v>667.17400669831648</v>
      </c>
      <c r="S1692" s="4"/>
      <c r="T1692" s="4"/>
      <c r="U1692" s="4">
        <f t="shared" si="376"/>
        <v>1</v>
      </c>
      <c r="V1692" s="4"/>
      <c r="W1692" s="4"/>
      <c r="X1692">
        <f>IF(front!E1692&gt;$X$2,O1692,P1692)</f>
        <v>115527.45803397679</v>
      </c>
      <c r="Y1692">
        <f t="shared" si="371"/>
        <v>114948.3363718739</v>
      </c>
      <c r="Z1692">
        <f>SUMPRODUCT($B$7:$B$456,Y$7:Y$456,EXP(constants!$B$32+constants!$A$32*ABS($A$7:$A$456-$A1692)))</f>
        <v>1.1257793995561695E-12</v>
      </c>
      <c r="AA1692">
        <f t="shared" si="372"/>
        <v>114948.3363718739</v>
      </c>
      <c r="AB1692">
        <f t="shared" si="377"/>
        <v>114940.82089648039</v>
      </c>
      <c r="AD1692" s="4"/>
      <c r="AE1692" s="4"/>
      <c r="AF1692" s="4"/>
    </row>
    <row r="1693" spans="1:32" x14ac:dyDescent="0.2">
      <c r="A1693">
        <f>front!A1693</f>
        <v>956.25</v>
      </c>
      <c r="B1693" s="1">
        <f t="shared" si="378"/>
        <v>0.42999999999994998</v>
      </c>
      <c r="C1693">
        <f>front!D1693-front!B1693</f>
        <v>33673.149999999994</v>
      </c>
      <c r="D1693" s="2">
        <f>front!E1693-front!C1693</f>
        <v>53287.9</v>
      </c>
      <c r="E1693" s="2">
        <f>IF(front!F1693-front!C1693&gt;0,front!F1693-front!C1693,0)</f>
        <v>53287.9</v>
      </c>
      <c r="F1693" s="2">
        <f>front!I1693-front!H1693</f>
        <v>2006.1000000000004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34658.237410193033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56121.121724246608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56121.121724246608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2001.5220200949495</v>
      </c>
      <c r="M1693" s="4"/>
      <c r="N1693" s="4"/>
      <c r="O1693" s="4">
        <f t="shared" si="373"/>
        <v>115527.45803397679</v>
      </c>
      <c r="P1693" s="4">
        <f t="shared" si="374"/>
        <v>18707.040574748869</v>
      </c>
      <c r="Q1693" s="4">
        <f t="shared" si="374"/>
        <v>18707.040574748869</v>
      </c>
      <c r="R1693" s="4">
        <f t="shared" si="375"/>
        <v>667.17400669831648</v>
      </c>
      <c r="S1693" s="4"/>
      <c r="T1693" s="4"/>
      <c r="U1693" s="4">
        <f t="shared" si="376"/>
        <v>1</v>
      </c>
      <c r="V1693" s="4"/>
      <c r="W1693" s="4"/>
      <c r="X1693">
        <f>IF(front!E1693&gt;$X$2,O1693,P1693)</f>
        <v>115527.45803397679</v>
      </c>
      <c r="Y1693">
        <f t="shared" si="371"/>
        <v>114948.3363718739</v>
      </c>
      <c r="Z1693">
        <f>SUMPRODUCT($B$7:$B$456,Y$7:Y$456,EXP(constants!$B$32+constants!$A$32*ABS($A$7:$A$456-$A1693)))</f>
        <v>1.0985786362395688E-12</v>
      </c>
      <c r="AA1693">
        <f t="shared" si="372"/>
        <v>114948.3363718739</v>
      </c>
      <c r="AB1693">
        <f t="shared" si="377"/>
        <v>114940.82089648039</v>
      </c>
      <c r="AD1693" s="4"/>
      <c r="AE1693" s="4"/>
      <c r="AF1693" s="4"/>
    </row>
    <row r="1694" spans="1:32" x14ac:dyDescent="0.2">
      <c r="A1694">
        <f>front!A1694</f>
        <v>956.68</v>
      </c>
      <c r="B1694" s="1">
        <f t="shared" si="378"/>
        <v>0.42999999999994998</v>
      </c>
      <c r="C1694">
        <f>front!D1694-front!B1694</f>
        <v>32665.399999999998</v>
      </c>
      <c r="D1694" s="2">
        <f>front!E1694-front!C1694</f>
        <v>50866.5</v>
      </c>
      <c r="E1694" s="2">
        <f>IF(front!F1694-front!C1694&gt;0,front!F1694-front!C1694,0)</f>
        <v>50866.5</v>
      </c>
      <c r="F1694" s="2">
        <f>front!I1694-front!H1694</f>
        <v>1829.5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33577.706067244784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53441.8751806781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53441.8751806781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1825.3227843093059</v>
      </c>
      <c r="M1694" s="4"/>
      <c r="N1694" s="4"/>
      <c r="O1694" s="4">
        <f t="shared" si="373"/>
        <v>111925.68689081594</v>
      </c>
      <c r="P1694" s="4">
        <f t="shared" si="374"/>
        <v>17813.958393559366</v>
      </c>
      <c r="Q1694" s="4">
        <f t="shared" si="374"/>
        <v>17813.958393559366</v>
      </c>
      <c r="R1694" s="4">
        <f t="shared" si="375"/>
        <v>608.44092810310201</v>
      </c>
      <c r="S1694" s="4"/>
      <c r="T1694" s="4"/>
      <c r="U1694" s="4">
        <f t="shared" si="376"/>
        <v>1</v>
      </c>
      <c r="V1694" s="4"/>
      <c r="W1694" s="4"/>
      <c r="X1694">
        <f>IF(front!E1694&gt;$X$2,O1694,P1694)</f>
        <v>111925.68689081594</v>
      </c>
      <c r="Y1694">
        <f t="shared" si="371"/>
        <v>111346.56522871305</v>
      </c>
      <c r="Z1694">
        <f>SUMPRODUCT($B$7:$B$456,Y$7:Y$456,EXP(constants!$B$32+constants!$A$32*ABS($A$7:$A$456-$A1694)))</f>
        <v>1.0720350900698591E-12</v>
      </c>
      <c r="AA1694">
        <f t="shared" si="372"/>
        <v>111346.56522871305</v>
      </c>
      <c r="AB1694">
        <f t="shared" si="377"/>
        <v>111339.04975331954</v>
      </c>
      <c r="AD1694" s="4"/>
      <c r="AE1694" s="4"/>
      <c r="AF1694" s="4"/>
    </row>
    <row r="1695" spans="1:32" x14ac:dyDescent="0.2">
      <c r="A1695">
        <f>front!A1695</f>
        <v>957.11</v>
      </c>
      <c r="B1695" s="1">
        <f t="shared" si="378"/>
        <v>0.43000000000006366</v>
      </c>
      <c r="C1695">
        <f>front!D1695-front!B1695</f>
        <v>32665.399999999998</v>
      </c>
      <c r="D1695" s="2">
        <f>front!E1695-front!C1695</f>
        <v>50866.5</v>
      </c>
      <c r="E1695" s="2">
        <f>IF(front!F1695-front!C1695&gt;0,front!F1695-front!C1695,0)</f>
        <v>50866.5</v>
      </c>
      <c r="F1695" s="2">
        <f>front!I1695-front!H1695</f>
        <v>1829.5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33577.706067244784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53441.8751806781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53441.8751806781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1825.3227843093059</v>
      </c>
      <c r="M1695" s="4"/>
      <c r="N1695" s="4"/>
      <c r="O1695" s="4">
        <f t="shared" si="373"/>
        <v>111925.68689081594</v>
      </c>
      <c r="P1695" s="4">
        <f t="shared" si="374"/>
        <v>17813.958393559366</v>
      </c>
      <c r="Q1695" s="4">
        <f t="shared" si="374"/>
        <v>17813.958393559366</v>
      </c>
      <c r="R1695" s="4">
        <f t="shared" si="375"/>
        <v>608.44092810310201</v>
      </c>
      <c r="S1695" s="4"/>
      <c r="T1695" s="4"/>
      <c r="U1695" s="4">
        <f t="shared" si="376"/>
        <v>1</v>
      </c>
      <c r="V1695" s="4"/>
      <c r="W1695" s="4"/>
      <c r="X1695">
        <f>IF(front!E1695&gt;$X$2,O1695,P1695)</f>
        <v>111925.68689081594</v>
      </c>
      <c r="Y1695">
        <f t="shared" si="371"/>
        <v>111346.56522871305</v>
      </c>
      <c r="Z1695">
        <f>SUMPRODUCT($B$7:$B$456,Y$7:Y$456,EXP(constants!$B$32+constants!$A$32*ABS($A$7:$A$456-$A1695)))</f>
        <v>1.0461328815522884E-12</v>
      </c>
      <c r="AA1695">
        <f t="shared" si="372"/>
        <v>111346.56522871305</v>
      </c>
      <c r="AB1695">
        <f t="shared" si="377"/>
        <v>111339.04975331954</v>
      </c>
      <c r="AD1695" s="4"/>
      <c r="AE1695" s="4"/>
      <c r="AF1695" s="4"/>
    </row>
    <row r="1696" spans="1:32" x14ac:dyDescent="0.2">
      <c r="A1696">
        <f>front!A1696</f>
        <v>957.53</v>
      </c>
      <c r="B1696" s="1">
        <f t="shared" si="378"/>
        <v>0.41999999999995907</v>
      </c>
      <c r="C1696">
        <f>front!D1696-front!B1696</f>
        <v>31490.6</v>
      </c>
      <c r="D1696" s="2">
        <f>front!E1696-front!C1696</f>
        <v>52493.9</v>
      </c>
      <c r="E1696" s="2">
        <f>IF(front!F1696-front!C1696&gt;0,front!F1696-front!C1696,0)</f>
        <v>52493.9</v>
      </c>
      <c r="F1696" s="2">
        <f>front!I1696-front!H1696</f>
        <v>1891.5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32321.154439440015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55242.02251993581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55242.02251993581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1887.1820821483213</v>
      </c>
      <c r="M1696" s="4"/>
      <c r="N1696" s="4"/>
      <c r="O1696" s="4">
        <f t="shared" si="373"/>
        <v>107737.18146480006</v>
      </c>
      <c r="P1696" s="4">
        <f t="shared" si="374"/>
        <v>18414.00750664527</v>
      </c>
      <c r="Q1696" s="4">
        <f t="shared" si="374"/>
        <v>18414.00750664527</v>
      </c>
      <c r="R1696" s="4">
        <f t="shared" si="375"/>
        <v>629.06069404944049</v>
      </c>
      <c r="S1696" s="4"/>
      <c r="T1696" s="4"/>
      <c r="U1696" s="4">
        <f t="shared" si="376"/>
        <v>1</v>
      </c>
      <c r="V1696" s="4"/>
      <c r="W1696" s="4"/>
      <c r="X1696">
        <f>IF(front!E1696&gt;$X$2,O1696,P1696)</f>
        <v>107737.18146480006</v>
      </c>
      <c r="Y1696">
        <f t="shared" si="371"/>
        <v>107158.05980269717</v>
      </c>
      <c r="Z1696">
        <f>SUMPRODUCT($B$7:$B$456,Y$7:Y$456,EXP(constants!$B$32+constants!$A$32*ABS($A$7:$A$456-$A1696)))</f>
        <v>1.0214373432255655E-12</v>
      </c>
      <c r="AA1696">
        <f t="shared" si="372"/>
        <v>107158.05980269717</v>
      </c>
      <c r="AB1696">
        <f t="shared" si="377"/>
        <v>107150.54432730367</v>
      </c>
      <c r="AD1696" s="4"/>
      <c r="AE1696" s="4"/>
      <c r="AF1696" s="4"/>
    </row>
    <row r="1697" spans="1:32" x14ac:dyDescent="0.2">
      <c r="A1697">
        <f>front!A1697</f>
        <v>957.96</v>
      </c>
      <c r="B1697" s="1">
        <f t="shared" si="378"/>
        <v>0.43000000000006366</v>
      </c>
      <c r="C1697">
        <f>front!D1697-front!B1697</f>
        <v>31490.6</v>
      </c>
      <c r="D1697" s="2">
        <f>front!E1697-front!C1697</f>
        <v>52493.9</v>
      </c>
      <c r="E1697" s="2">
        <f>IF(front!F1697-front!C1697&gt;0,front!F1697-front!C1697,0)</f>
        <v>52493.9</v>
      </c>
      <c r="F1697" s="2">
        <f>front!I1697-front!H1697</f>
        <v>1891.5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32321.154439440015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55242.02251993581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55242.02251993581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1887.1820821483213</v>
      </c>
      <c r="M1697" s="4"/>
      <c r="N1697" s="4"/>
      <c r="O1697" s="4">
        <f t="shared" si="373"/>
        <v>107737.18146480006</v>
      </c>
      <c r="P1697" s="4">
        <f t="shared" si="374"/>
        <v>18414.00750664527</v>
      </c>
      <c r="Q1697" s="4">
        <f t="shared" si="374"/>
        <v>18414.00750664527</v>
      </c>
      <c r="R1697" s="4">
        <f t="shared" si="375"/>
        <v>629.06069404944049</v>
      </c>
      <c r="S1697" s="4"/>
      <c r="T1697" s="4"/>
      <c r="U1697" s="4">
        <f t="shared" si="376"/>
        <v>1</v>
      </c>
      <c r="V1697" s="4"/>
      <c r="W1697" s="4"/>
      <c r="X1697">
        <f>IF(front!E1697&gt;$X$2,O1697,P1697)</f>
        <v>107737.18146480006</v>
      </c>
      <c r="Y1697">
        <f t="shared" si="371"/>
        <v>107158.05980269717</v>
      </c>
      <c r="Z1697">
        <f>SUMPRODUCT($B$7:$B$456,Y$7:Y$456,EXP(constants!$B$32+constants!$A$32*ABS($A$7:$A$456-$A1697)))</f>
        <v>9.9675766315078531E-13</v>
      </c>
      <c r="AA1697">
        <f t="shared" si="372"/>
        <v>107158.05980269717</v>
      </c>
      <c r="AB1697">
        <f t="shared" si="377"/>
        <v>107150.54432730367</v>
      </c>
      <c r="AD1697" s="4"/>
      <c r="AE1697" s="4"/>
      <c r="AF1697" s="4"/>
    </row>
    <row r="1698" spans="1:32" x14ac:dyDescent="0.2">
      <c r="A1698">
        <f>front!A1698</f>
        <v>958.39</v>
      </c>
      <c r="B1698" s="1">
        <f t="shared" si="378"/>
        <v>0.42999999999994998</v>
      </c>
      <c r="C1698">
        <f>front!D1698-front!B1698</f>
        <v>30930.600000000002</v>
      </c>
      <c r="D1698" s="2">
        <f>front!E1698-front!C1698</f>
        <v>53064.800000000003</v>
      </c>
      <c r="E1698" s="2">
        <f>IF(front!F1698-front!C1698&gt;0,front!F1698-front!C1698,0)</f>
        <v>53064.800000000003</v>
      </c>
      <c r="F1698" s="2">
        <f>front!I1698-front!H1698</f>
        <v>1877.3999999999996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31723.352358381071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55874.043371211599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55874.043371211599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1873.1140810894938</v>
      </c>
      <c r="M1698" s="4"/>
      <c r="N1698" s="4"/>
      <c r="O1698" s="4">
        <f t="shared" si="373"/>
        <v>105744.50786127023</v>
      </c>
      <c r="P1698" s="4">
        <f t="shared" si="374"/>
        <v>18624.681123737199</v>
      </c>
      <c r="Q1698" s="4">
        <f t="shared" si="374"/>
        <v>18624.681123737199</v>
      </c>
      <c r="R1698" s="4">
        <f t="shared" si="375"/>
        <v>624.37136036316463</v>
      </c>
      <c r="S1698" s="4"/>
      <c r="T1698" s="4"/>
      <c r="U1698" s="4">
        <f t="shared" si="376"/>
        <v>1</v>
      </c>
      <c r="V1698" s="4"/>
      <c r="W1698" s="4"/>
      <c r="X1698">
        <f>IF(front!E1698&gt;$X$2,O1698,P1698)</f>
        <v>105744.50786127023</v>
      </c>
      <c r="Y1698">
        <f t="shared" si="371"/>
        <v>105165.38619916735</v>
      </c>
      <c r="Z1698">
        <f>SUMPRODUCT($B$7:$B$456,Y$7:Y$456,EXP(constants!$B$32+constants!$A$32*ABS($A$7:$A$456-$A1698)))</f>
        <v>9.7267428652294741E-13</v>
      </c>
      <c r="AA1698">
        <f t="shared" si="372"/>
        <v>105165.38619916735</v>
      </c>
      <c r="AB1698">
        <f t="shared" si="377"/>
        <v>105157.87072377384</v>
      </c>
      <c r="AD1698" s="4"/>
      <c r="AE1698" s="4"/>
      <c r="AF1698" s="4"/>
    </row>
    <row r="1699" spans="1:32" x14ac:dyDescent="0.2">
      <c r="A1699">
        <f>front!A1699</f>
        <v>958.82</v>
      </c>
      <c r="B1699" s="1">
        <f t="shared" si="378"/>
        <v>0.43000000000006366</v>
      </c>
      <c r="C1699">
        <f>front!D1699-front!B1699</f>
        <v>30930.600000000002</v>
      </c>
      <c r="D1699" s="2">
        <f>front!E1699-front!C1699</f>
        <v>53064.800000000003</v>
      </c>
      <c r="E1699" s="2">
        <f>IF(front!F1699-front!C1699&gt;0,front!F1699-front!C1699,0)</f>
        <v>53064.800000000003</v>
      </c>
      <c r="F1699" s="2">
        <f>front!I1699-front!H1699</f>
        <v>1877.3999999999996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31723.352358381071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55874.043371211599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55874.043371211599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1873.1140810894938</v>
      </c>
      <c r="M1699" s="4"/>
      <c r="N1699" s="4"/>
      <c r="O1699" s="4">
        <f t="shared" si="373"/>
        <v>105744.50786127023</v>
      </c>
      <c r="P1699" s="4">
        <f t="shared" si="374"/>
        <v>18624.681123737199</v>
      </c>
      <c r="Q1699" s="4">
        <f t="shared" si="374"/>
        <v>18624.681123737199</v>
      </c>
      <c r="R1699" s="4">
        <f t="shared" si="375"/>
        <v>624.37136036316463</v>
      </c>
      <c r="S1699" s="4"/>
      <c r="T1699" s="4"/>
      <c r="U1699" s="4">
        <f t="shared" si="376"/>
        <v>1</v>
      </c>
      <c r="V1699" s="4"/>
      <c r="W1699" s="4"/>
      <c r="X1699">
        <f>IF(front!E1699&gt;$X$2,O1699,P1699)</f>
        <v>105744.50786127023</v>
      </c>
      <c r="Y1699">
        <f t="shared" si="371"/>
        <v>105165.38619916735</v>
      </c>
      <c r="Z1699">
        <f>SUMPRODUCT($B$7:$B$456,Y$7:Y$456,EXP(constants!$B$32+constants!$A$32*ABS($A$7:$A$456-$A1699)))</f>
        <v>9.4917280562687439E-13</v>
      </c>
      <c r="AA1699">
        <f t="shared" si="372"/>
        <v>105165.38619916735</v>
      </c>
      <c r="AB1699">
        <f t="shared" si="377"/>
        <v>105157.87072377384</v>
      </c>
      <c r="AD1699" s="4"/>
      <c r="AE1699" s="4"/>
      <c r="AF1699" s="4"/>
    </row>
    <row r="1700" spans="1:32" x14ac:dyDescent="0.2">
      <c r="A1700">
        <f>front!A1700</f>
        <v>959.25</v>
      </c>
      <c r="B1700" s="1">
        <f t="shared" si="378"/>
        <v>0.42999999999994998</v>
      </c>
      <c r="C1700">
        <f>front!D1700-front!B1700</f>
        <v>30616.449999999997</v>
      </c>
      <c r="D1700" s="2">
        <f>front!E1700-front!C1700</f>
        <v>53134.6</v>
      </c>
      <c r="E1700" s="2">
        <f>IF(front!F1700-front!C1700&gt;0,front!F1700-front!C1700,0)</f>
        <v>53134.6</v>
      </c>
      <c r="F1700" s="2">
        <f>front!I1700-front!H1700</f>
        <v>1930.1000000000004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31388.325473827106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55951.339258715452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55951.339258715452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1925.694482537559</v>
      </c>
      <c r="M1700" s="4"/>
      <c r="N1700" s="4"/>
      <c r="O1700" s="4">
        <f t="shared" si="373"/>
        <v>104627.75157942368</v>
      </c>
      <c r="P1700" s="4">
        <f t="shared" si="374"/>
        <v>18650.446419571817</v>
      </c>
      <c r="Q1700" s="4">
        <f t="shared" si="374"/>
        <v>18650.446419571817</v>
      </c>
      <c r="R1700" s="4">
        <f t="shared" si="375"/>
        <v>641.898160845853</v>
      </c>
      <c r="S1700" s="4"/>
      <c r="T1700" s="4"/>
      <c r="U1700" s="4">
        <f t="shared" si="376"/>
        <v>1</v>
      </c>
      <c r="V1700" s="4"/>
      <c r="W1700" s="4"/>
      <c r="X1700">
        <f>IF(front!E1700&gt;$X$2,O1700,P1700)</f>
        <v>104627.75157942368</v>
      </c>
      <c r="Y1700">
        <f t="shared" si="371"/>
        <v>104048.6299173208</v>
      </c>
      <c r="Z1700">
        <f>SUMPRODUCT($B$7:$B$456,Y$7:Y$456,EXP(constants!$B$32+constants!$A$32*ABS($A$7:$A$456-$A1700)))</f>
        <v>9.2623916086255359E-13</v>
      </c>
      <c r="AA1700">
        <f t="shared" si="372"/>
        <v>104048.6299173208</v>
      </c>
      <c r="AB1700">
        <f t="shared" si="377"/>
        <v>104041.11444192729</v>
      </c>
      <c r="AD1700" s="4"/>
      <c r="AE1700" s="4"/>
      <c r="AF1700" s="4"/>
    </row>
    <row r="1701" spans="1:32" x14ac:dyDescent="0.2">
      <c r="A1701">
        <f>front!A1701</f>
        <v>959.68</v>
      </c>
      <c r="B1701" s="1">
        <f t="shared" si="378"/>
        <v>0.42999999999994998</v>
      </c>
      <c r="C1701">
        <f>front!D1701-front!B1701</f>
        <v>30616.449999999997</v>
      </c>
      <c r="D1701" s="2">
        <f>front!E1701-front!C1701</f>
        <v>53134.6</v>
      </c>
      <c r="E1701" s="2">
        <f>IF(front!F1701-front!C1701&gt;0,front!F1701-front!C1701,0)</f>
        <v>53134.6</v>
      </c>
      <c r="F1701" s="2">
        <f>front!I1701-front!H1701</f>
        <v>1930.1000000000004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31388.325473827106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55951.339258715452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55951.339258715452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1925.694482537559</v>
      </c>
      <c r="M1701" s="4"/>
      <c r="N1701" s="4"/>
      <c r="O1701" s="4">
        <f t="shared" si="373"/>
        <v>104627.75157942368</v>
      </c>
      <c r="P1701" s="4">
        <f t="shared" si="374"/>
        <v>18650.446419571817</v>
      </c>
      <c r="Q1701" s="4">
        <f t="shared" si="374"/>
        <v>18650.446419571817</v>
      </c>
      <c r="R1701" s="4">
        <f t="shared" si="375"/>
        <v>641.898160845853</v>
      </c>
      <c r="S1701" s="4"/>
      <c r="T1701" s="4"/>
      <c r="U1701" s="4">
        <f t="shared" si="376"/>
        <v>1</v>
      </c>
      <c r="V1701" s="4"/>
      <c r="W1701" s="4"/>
      <c r="X1701">
        <f>IF(front!E1701&gt;$X$2,O1701,P1701)</f>
        <v>104627.75157942368</v>
      </c>
      <c r="Y1701">
        <f t="shared" si="371"/>
        <v>104048.6299173208</v>
      </c>
      <c r="Z1701">
        <f>SUMPRODUCT($B$7:$B$456,Y$7:Y$456,EXP(constants!$B$32+constants!$A$32*ABS($A$7:$A$456-$A1701)))</f>
        <v>9.0385963233403184E-13</v>
      </c>
      <c r="AA1701">
        <f t="shared" si="372"/>
        <v>104048.6299173208</v>
      </c>
      <c r="AB1701">
        <f t="shared" si="377"/>
        <v>104041.11444192729</v>
      </c>
      <c r="AD1701" s="4"/>
      <c r="AE1701" s="4"/>
      <c r="AF1701" s="4"/>
    </row>
    <row r="1702" spans="1:32" x14ac:dyDescent="0.2">
      <c r="A1702">
        <f>front!A1702</f>
        <v>960.11</v>
      </c>
      <c r="B1702" s="1">
        <f t="shared" si="378"/>
        <v>0.43000000000006366</v>
      </c>
      <c r="C1702">
        <f>front!D1702-front!B1702</f>
        <v>31243.95</v>
      </c>
      <c r="D1702" s="2">
        <f>front!E1702-front!C1702</f>
        <v>53031.5</v>
      </c>
      <c r="E1702" s="2">
        <f>IF(front!F1702-front!C1702&gt;0,front!F1702-front!C1702,0)</f>
        <v>53031.5</v>
      </c>
      <c r="F1702" s="2">
        <f>front!I1702-front!H1702</f>
        <v>1795.6999999999989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32057.761928409807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55837.169140923848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55837.169140923848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1791.5994847395957</v>
      </c>
      <c r="M1702" s="4"/>
      <c r="N1702" s="4"/>
      <c r="O1702" s="4">
        <f t="shared" si="373"/>
        <v>106859.20642803269</v>
      </c>
      <c r="P1702" s="4">
        <f t="shared" si="374"/>
        <v>18612.389713641285</v>
      </c>
      <c r="Q1702" s="4">
        <f t="shared" si="374"/>
        <v>18612.389713641285</v>
      </c>
      <c r="R1702" s="4">
        <f t="shared" si="375"/>
        <v>597.19982824653198</v>
      </c>
      <c r="S1702" s="4"/>
      <c r="T1702" s="4"/>
      <c r="U1702" s="4">
        <f t="shared" si="376"/>
        <v>1</v>
      </c>
      <c r="V1702" s="4"/>
      <c r="W1702" s="4"/>
      <c r="X1702">
        <f>IF(front!E1702&gt;$X$2,O1702,P1702)</f>
        <v>106859.20642803269</v>
      </c>
      <c r="Y1702">
        <f t="shared" si="371"/>
        <v>106280.0847659298</v>
      </c>
      <c r="Z1702">
        <f>SUMPRODUCT($B$7:$B$456,Y$7:Y$456,EXP(constants!$B$32+constants!$A$32*ABS($A$7:$A$456-$A1702)))</f>
        <v>8.8202083164159761E-13</v>
      </c>
      <c r="AA1702">
        <f t="shared" si="372"/>
        <v>106280.0847659298</v>
      </c>
      <c r="AB1702">
        <f t="shared" si="377"/>
        <v>106272.5692905363</v>
      </c>
      <c r="AD1702" s="4"/>
      <c r="AE1702" s="4"/>
      <c r="AF1702" s="4"/>
    </row>
    <row r="1703" spans="1:32" x14ac:dyDescent="0.2">
      <c r="A1703">
        <f>front!A1703</f>
        <v>960.54</v>
      </c>
      <c r="B1703" s="1">
        <f t="shared" si="378"/>
        <v>0.42999999999994998</v>
      </c>
      <c r="C1703">
        <f>front!D1703-front!B1703</f>
        <v>31243.95</v>
      </c>
      <c r="D1703" s="2">
        <f>front!E1703-front!C1703</f>
        <v>53031.5</v>
      </c>
      <c r="E1703" s="2">
        <f>IF(front!F1703-front!C1703&gt;0,front!F1703-front!C1703,0)</f>
        <v>53031.5</v>
      </c>
      <c r="F1703" s="2">
        <f>front!I1703-front!H1703</f>
        <v>1795.6999999999989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32057.761928409807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55837.169140923848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55837.169140923848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1791.5994847395957</v>
      </c>
      <c r="M1703" s="4"/>
      <c r="N1703" s="4"/>
      <c r="O1703" s="4">
        <f t="shared" si="373"/>
        <v>106859.20642803269</v>
      </c>
      <c r="P1703" s="4">
        <f t="shared" si="374"/>
        <v>18612.389713641285</v>
      </c>
      <c r="Q1703" s="4">
        <f t="shared" si="374"/>
        <v>18612.389713641285</v>
      </c>
      <c r="R1703" s="4">
        <f t="shared" si="375"/>
        <v>597.19982824653198</v>
      </c>
      <c r="S1703" s="4"/>
      <c r="T1703" s="4"/>
      <c r="U1703" s="4">
        <f t="shared" si="376"/>
        <v>1</v>
      </c>
      <c r="V1703" s="4"/>
      <c r="W1703" s="4"/>
      <c r="X1703">
        <f>IF(front!E1703&gt;$X$2,O1703,P1703)</f>
        <v>106859.20642803269</v>
      </c>
      <c r="Y1703">
        <f t="shared" si="371"/>
        <v>106280.0847659298</v>
      </c>
      <c r="Z1703">
        <f>SUMPRODUCT($B$7:$B$456,Y$7:Y$456,EXP(constants!$B$32+constants!$A$32*ABS($A$7:$A$456-$A1703)))</f>
        <v>8.6070969387228591E-13</v>
      </c>
      <c r="AA1703">
        <f t="shared" si="372"/>
        <v>106280.0847659298</v>
      </c>
      <c r="AB1703">
        <f t="shared" si="377"/>
        <v>106272.5692905363</v>
      </c>
      <c r="AD1703" s="4"/>
      <c r="AE1703" s="4"/>
      <c r="AF1703" s="4"/>
    </row>
    <row r="1704" spans="1:32" x14ac:dyDescent="0.2">
      <c r="A1704">
        <f>front!A1704</f>
        <v>960.97</v>
      </c>
      <c r="B1704" s="1">
        <f t="shared" si="378"/>
        <v>0.43000000000006366</v>
      </c>
      <c r="C1704">
        <f>front!D1704-front!B1704</f>
        <v>32423.549999999996</v>
      </c>
      <c r="D1704" s="2">
        <f>front!E1704-front!C1704</f>
        <v>52477.2</v>
      </c>
      <c r="E1704" s="2">
        <f>IF(front!F1704-front!C1704&gt;0,front!F1704-front!C1704,0)</f>
        <v>52477.2</v>
      </c>
      <c r="F1704" s="2">
        <f>front!I1704-front!H1704</f>
        <v>1898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33318.754690638227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55223.539293697635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55223.539293697635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1893.6673308415982</v>
      </c>
      <c r="M1704" s="4"/>
      <c r="N1704" s="4"/>
      <c r="O1704" s="4">
        <f t="shared" si="373"/>
        <v>111062.51563546075</v>
      </c>
      <c r="P1704" s="4">
        <f t="shared" si="374"/>
        <v>18407.846431232545</v>
      </c>
      <c r="Q1704" s="4">
        <f t="shared" si="374"/>
        <v>18407.846431232545</v>
      </c>
      <c r="R1704" s="4">
        <f t="shared" si="375"/>
        <v>631.22244361386606</v>
      </c>
      <c r="S1704" s="4"/>
      <c r="T1704" s="4"/>
      <c r="U1704" s="4">
        <f t="shared" si="376"/>
        <v>1</v>
      </c>
      <c r="V1704" s="4"/>
      <c r="W1704" s="4"/>
      <c r="X1704">
        <f>IF(front!E1704&gt;$X$2,O1704,P1704)</f>
        <v>111062.51563546075</v>
      </c>
      <c r="Y1704">
        <f t="shared" si="371"/>
        <v>110483.39397335786</v>
      </c>
      <c r="Z1704">
        <f>SUMPRODUCT($B$7:$B$456,Y$7:Y$456,EXP(constants!$B$32+constants!$A$32*ABS($A$7:$A$456-$A1704)))</f>
        <v>8.399134697838358E-13</v>
      </c>
      <c r="AA1704">
        <f t="shared" si="372"/>
        <v>110483.39397335786</v>
      </c>
      <c r="AB1704">
        <f t="shared" si="377"/>
        <v>110475.87849796435</v>
      </c>
      <c r="AD1704" s="4"/>
      <c r="AE1704" s="4"/>
      <c r="AF1704" s="4"/>
    </row>
    <row r="1705" spans="1:32" x14ac:dyDescent="0.2">
      <c r="A1705">
        <f>front!A1705</f>
        <v>961.4</v>
      </c>
      <c r="B1705" s="1">
        <f t="shared" si="378"/>
        <v>0.42999999999994998</v>
      </c>
      <c r="C1705">
        <f>front!D1705-front!B1705</f>
        <v>32423.549999999996</v>
      </c>
      <c r="D1705" s="2">
        <f>front!E1705-front!C1705</f>
        <v>52477.2</v>
      </c>
      <c r="E1705" s="2">
        <f>IF(front!F1705-front!C1705&gt;0,front!F1705-front!C1705,0)</f>
        <v>52477.2</v>
      </c>
      <c r="F1705" s="2">
        <f>front!I1705-front!H1705</f>
        <v>1898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33318.754690638227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55223.539293697635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55223.539293697635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1893.6673308415982</v>
      </c>
      <c r="M1705" s="4"/>
      <c r="N1705" s="4"/>
      <c r="O1705" s="4">
        <f t="shared" si="373"/>
        <v>111062.51563546075</v>
      </c>
      <c r="P1705" s="4">
        <f t="shared" si="374"/>
        <v>18407.846431232545</v>
      </c>
      <c r="Q1705" s="4">
        <f t="shared" si="374"/>
        <v>18407.846431232545</v>
      </c>
      <c r="R1705" s="4">
        <f t="shared" si="375"/>
        <v>631.22244361386606</v>
      </c>
      <c r="S1705" s="4"/>
      <c r="T1705" s="4"/>
      <c r="U1705" s="4">
        <f t="shared" si="376"/>
        <v>1</v>
      </c>
      <c r="V1705" s="4"/>
      <c r="W1705" s="4"/>
      <c r="X1705">
        <f>IF(front!E1705&gt;$X$2,O1705,P1705)</f>
        <v>111062.51563546075</v>
      </c>
      <c r="Y1705">
        <f t="shared" si="371"/>
        <v>110483.39397335786</v>
      </c>
      <c r="Z1705">
        <f>SUMPRODUCT($B$7:$B$456,Y$7:Y$456,EXP(constants!$B$32+constants!$A$32*ABS($A$7:$A$456-$A1705)))</f>
        <v>8.196197181775957E-13</v>
      </c>
      <c r="AA1705">
        <f t="shared" si="372"/>
        <v>110483.39397335786</v>
      </c>
      <c r="AB1705">
        <f t="shared" si="377"/>
        <v>110475.87849796435</v>
      </c>
      <c r="AD1705" s="4"/>
      <c r="AE1705" s="4"/>
      <c r="AF1705" s="4"/>
    </row>
    <row r="1706" spans="1:32" x14ac:dyDescent="0.2">
      <c r="A1706">
        <f>front!A1706</f>
        <v>961.83</v>
      </c>
      <c r="B1706" s="1">
        <f t="shared" si="378"/>
        <v>0.43000000000006366</v>
      </c>
      <c r="C1706">
        <f>front!D1706-front!B1706</f>
        <v>34031.75</v>
      </c>
      <c r="D1706" s="2">
        <f>front!E1706-front!C1706</f>
        <v>52300.2</v>
      </c>
      <c r="E1706" s="2">
        <f>IF(front!F1706-front!C1706&gt;0,front!F1706-front!C1706,0)</f>
        <v>52300.2</v>
      </c>
      <c r="F1706" s="2">
        <f>front!I1706-front!H1706</f>
        <v>1964.5999999999985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35043.330953577868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55027.654270057581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55027.654270057581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1960.1161902654976</v>
      </c>
      <c r="M1706" s="4"/>
      <c r="N1706" s="4"/>
      <c r="O1706" s="4">
        <f t="shared" si="373"/>
        <v>116811.10317859289</v>
      </c>
      <c r="P1706" s="4">
        <f t="shared" si="374"/>
        <v>18342.551423352528</v>
      </c>
      <c r="Q1706" s="4">
        <f t="shared" si="374"/>
        <v>18342.551423352528</v>
      </c>
      <c r="R1706" s="4">
        <f t="shared" si="375"/>
        <v>653.37206342183254</v>
      </c>
      <c r="S1706" s="4"/>
      <c r="T1706" s="4"/>
      <c r="U1706" s="4">
        <f t="shared" si="376"/>
        <v>1</v>
      </c>
      <c r="V1706" s="4"/>
      <c r="W1706" s="4"/>
      <c r="X1706">
        <f>IF(front!E1706&gt;$X$2,O1706,P1706)</f>
        <v>116811.10317859289</v>
      </c>
      <c r="Y1706">
        <f t="shared" si="371"/>
        <v>116231.98151649001</v>
      </c>
      <c r="Z1706">
        <f>SUMPRODUCT($B$7:$B$456,Y$7:Y$456,EXP(constants!$B$32+constants!$A$32*ABS($A$7:$A$456-$A1706)))</f>
        <v>7.9981629845561179E-13</v>
      </c>
      <c r="AA1706">
        <f t="shared" si="372"/>
        <v>116231.98151649001</v>
      </c>
      <c r="AB1706">
        <f t="shared" si="377"/>
        <v>116224.4660410965</v>
      </c>
      <c r="AD1706" s="4"/>
      <c r="AE1706" s="4"/>
      <c r="AF1706" s="4"/>
    </row>
    <row r="1707" spans="1:32" x14ac:dyDescent="0.2">
      <c r="A1707">
        <f>front!A1707</f>
        <v>962.26</v>
      </c>
      <c r="B1707" s="1">
        <f t="shared" si="378"/>
        <v>0.42999999999994998</v>
      </c>
      <c r="C1707">
        <f>front!D1707-front!B1707</f>
        <v>34031.75</v>
      </c>
      <c r="D1707" s="2">
        <f>front!E1707-front!C1707</f>
        <v>52300.2</v>
      </c>
      <c r="E1707" s="2">
        <f>IF(front!F1707-front!C1707&gt;0,front!F1707-front!C1707,0)</f>
        <v>52300.2</v>
      </c>
      <c r="F1707" s="2">
        <f>front!I1707-front!H1707</f>
        <v>1964.5999999999985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35043.330953577868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55027.654270057581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55027.654270057581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1960.1161902654976</v>
      </c>
      <c r="M1707" s="4"/>
      <c r="N1707" s="4"/>
      <c r="O1707" s="4">
        <f t="shared" si="373"/>
        <v>116811.10317859289</v>
      </c>
      <c r="P1707" s="4">
        <f t="shared" si="374"/>
        <v>18342.551423352528</v>
      </c>
      <c r="Q1707" s="4">
        <f t="shared" si="374"/>
        <v>18342.551423352528</v>
      </c>
      <c r="R1707" s="4">
        <f t="shared" si="375"/>
        <v>653.37206342183254</v>
      </c>
      <c r="S1707" s="4"/>
      <c r="T1707" s="4"/>
      <c r="U1707" s="4">
        <f t="shared" si="376"/>
        <v>1</v>
      </c>
      <c r="V1707" s="4"/>
      <c r="W1707" s="4"/>
      <c r="X1707">
        <f>IF(front!E1707&gt;$X$2,O1707,P1707)</f>
        <v>116811.10317859289</v>
      </c>
      <c r="Y1707">
        <f t="shared" si="371"/>
        <v>116231.98151649001</v>
      </c>
      <c r="Z1707">
        <f>SUMPRODUCT($B$7:$B$456,Y$7:Y$456,EXP(constants!$B$32+constants!$A$32*ABS($A$7:$A$456-$A1707)))</f>
        <v>7.8049136335764465E-13</v>
      </c>
      <c r="AA1707">
        <f t="shared" si="372"/>
        <v>116231.98151649001</v>
      </c>
      <c r="AB1707">
        <f t="shared" si="377"/>
        <v>116224.4660410965</v>
      </c>
      <c r="AD1707" s="4"/>
      <c r="AE1707" s="4"/>
      <c r="AF1707" s="4"/>
    </row>
    <row r="1708" spans="1:32" x14ac:dyDescent="0.2">
      <c r="A1708">
        <f>front!A1708</f>
        <v>962.68</v>
      </c>
      <c r="B1708" s="1">
        <f t="shared" si="378"/>
        <v>0.41999999999995907</v>
      </c>
      <c r="C1708">
        <f>front!D1708-front!B1708</f>
        <v>35633.699999999997</v>
      </c>
      <c r="D1708" s="2">
        <f>front!E1708-front!C1708</f>
        <v>52700.1</v>
      </c>
      <c r="E1708" s="2">
        <f>IF(front!F1708-front!C1708&gt;0,front!F1708-front!C1708,0)</f>
        <v>52700.1</v>
      </c>
      <c r="F1708" s="2">
        <f>front!I1708-front!H1708</f>
        <v>2041.4000000000015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36767.477506793177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55470.261590828362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55470.261590828362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2036.7419288584651</v>
      </c>
      <c r="M1708" s="4"/>
      <c r="N1708" s="4"/>
      <c r="O1708" s="4">
        <f t="shared" si="373"/>
        <v>122558.25835597726</v>
      </c>
      <c r="P1708" s="4">
        <f t="shared" si="374"/>
        <v>18490.087196942786</v>
      </c>
      <c r="Q1708" s="4">
        <f t="shared" si="374"/>
        <v>18490.087196942786</v>
      </c>
      <c r="R1708" s="4">
        <f t="shared" si="375"/>
        <v>678.91397628615505</v>
      </c>
      <c r="S1708" s="4"/>
      <c r="T1708" s="4"/>
      <c r="U1708" s="4">
        <f t="shared" si="376"/>
        <v>1</v>
      </c>
      <c r="V1708" s="4"/>
      <c r="W1708" s="4"/>
      <c r="X1708">
        <f>IF(front!E1708&gt;$X$2,O1708,P1708)</f>
        <v>122558.25835597726</v>
      </c>
      <c r="Y1708">
        <f t="shared" si="371"/>
        <v>121979.13669387437</v>
      </c>
      <c r="Z1708">
        <f>SUMPRODUCT($B$7:$B$456,Y$7:Y$456,EXP(constants!$B$32+constants!$A$32*ABS($A$7:$A$456-$A1708)))</f>
        <v>7.6206669215442738E-13</v>
      </c>
      <c r="AA1708">
        <f t="shared" si="372"/>
        <v>121979.13669387437</v>
      </c>
      <c r="AB1708">
        <f t="shared" si="377"/>
        <v>121971.62121848087</v>
      </c>
      <c r="AD1708" s="4"/>
      <c r="AE1708" s="4"/>
      <c r="AF1708" s="4"/>
    </row>
    <row r="1709" spans="1:32" x14ac:dyDescent="0.2">
      <c r="A1709">
        <f>front!A1709</f>
        <v>963.11</v>
      </c>
      <c r="B1709" s="1">
        <f t="shared" si="378"/>
        <v>0.43000000000006366</v>
      </c>
      <c r="C1709">
        <f>front!D1709-front!B1709</f>
        <v>35633.699999999997</v>
      </c>
      <c r="D1709" s="2">
        <f>front!E1709-front!C1709</f>
        <v>52700.1</v>
      </c>
      <c r="E1709" s="2">
        <f>IF(front!F1709-front!C1709&gt;0,front!F1709-front!C1709,0)</f>
        <v>52700.1</v>
      </c>
      <c r="F1709" s="2">
        <f>front!I1709-front!H1709</f>
        <v>2041.4000000000015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36767.477506793177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55470.261590828362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55470.261590828362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2036.7419288584651</v>
      </c>
      <c r="M1709" s="4"/>
      <c r="N1709" s="4"/>
      <c r="O1709" s="4">
        <f t="shared" si="373"/>
        <v>122558.25835597726</v>
      </c>
      <c r="P1709" s="4">
        <f t="shared" si="374"/>
        <v>18490.087196942786</v>
      </c>
      <c r="Q1709" s="4">
        <f t="shared" si="374"/>
        <v>18490.087196942786</v>
      </c>
      <c r="R1709" s="4">
        <f t="shared" si="375"/>
        <v>678.91397628615505</v>
      </c>
      <c r="S1709" s="4"/>
      <c r="T1709" s="4"/>
      <c r="U1709" s="4">
        <f t="shared" si="376"/>
        <v>1</v>
      </c>
      <c r="V1709" s="4"/>
      <c r="W1709" s="4"/>
      <c r="X1709">
        <f>IF(front!E1709&gt;$X$2,O1709,P1709)</f>
        <v>122558.25835597726</v>
      </c>
      <c r="Y1709">
        <f t="shared" si="371"/>
        <v>121979.13669387437</v>
      </c>
      <c r="Z1709">
        <f>SUMPRODUCT($B$7:$B$456,Y$7:Y$456,EXP(constants!$B$32+constants!$A$32*ABS($A$7:$A$456-$A1709)))</f>
        <v>7.4365385236278151E-13</v>
      </c>
      <c r="AA1709">
        <f t="shared" si="372"/>
        <v>121979.13669387437</v>
      </c>
      <c r="AB1709">
        <f t="shared" si="377"/>
        <v>121971.62121848087</v>
      </c>
      <c r="AD1709" s="4"/>
      <c r="AE1709" s="4"/>
      <c r="AF1709" s="4"/>
    </row>
    <row r="1710" spans="1:32" x14ac:dyDescent="0.2">
      <c r="A1710">
        <f>front!A1710</f>
        <v>963.54</v>
      </c>
      <c r="B1710" s="1">
        <f t="shared" si="378"/>
        <v>0.42999999999994998</v>
      </c>
      <c r="C1710">
        <f>front!D1710-front!B1710</f>
        <v>36527.049999999996</v>
      </c>
      <c r="D1710" s="2">
        <f>front!E1710-front!C1710</f>
        <v>52785.3</v>
      </c>
      <c r="E1710" s="2">
        <f>IF(front!F1710-front!C1710&gt;0,front!F1710-front!C1710,0)</f>
        <v>52785.3</v>
      </c>
      <c r="F1710" s="2">
        <f>front!I1710-front!H1710</f>
        <v>2221.6999999999989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37731.718701192302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55564.579694322034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55564.579694322034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2216.6331366997319</v>
      </c>
      <c r="M1710" s="4"/>
      <c r="N1710" s="4"/>
      <c r="O1710" s="4">
        <f t="shared" si="373"/>
        <v>125772.39567064101</v>
      </c>
      <c r="P1710" s="4">
        <f t="shared" si="374"/>
        <v>18521.526564774013</v>
      </c>
      <c r="Q1710" s="4">
        <f t="shared" si="374"/>
        <v>18521.526564774013</v>
      </c>
      <c r="R1710" s="4">
        <f t="shared" si="375"/>
        <v>738.87771223324398</v>
      </c>
      <c r="S1710" s="4"/>
      <c r="T1710" s="4"/>
      <c r="U1710" s="4">
        <f t="shared" si="376"/>
        <v>1</v>
      </c>
      <c r="V1710" s="4"/>
      <c r="W1710" s="4"/>
      <c r="X1710">
        <f>IF(front!E1710&gt;$X$2,O1710,P1710)</f>
        <v>125772.39567064101</v>
      </c>
      <c r="Y1710">
        <f t="shared" si="371"/>
        <v>125193.27400853812</v>
      </c>
      <c r="Z1710">
        <f>SUMPRODUCT($B$7:$B$456,Y$7:Y$456,EXP(constants!$B$32+constants!$A$32*ABS($A$7:$A$456-$A1710)))</f>
        <v>7.2568589839633526E-13</v>
      </c>
      <c r="AA1710">
        <f t="shared" si="372"/>
        <v>125193.27400853812</v>
      </c>
      <c r="AB1710">
        <f t="shared" si="377"/>
        <v>125185.75853314462</v>
      </c>
      <c r="AD1710" s="4"/>
      <c r="AE1710" s="4"/>
      <c r="AF1710" s="4"/>
    </row>
    <row r="1711" spans="1:32" x14ac:dyDescent="0.2">
      <c r="A1711">
        <f>front!A1711</f>
        <v>963.97</v>
      </c>
      <c r="B1711" s="1">
        <f t="shared" si="378"/>
        <v>0.43000000000006366</v>
      </c>
      <c r="C1711">
        <f>front!D1711-front!B1711</f>
        <v>36527.049999999996</v>
      </c>
      <c r="D1711" s="2">
        <f>front!E1711-front!C1711</f>
        <v>52785.3</v>
      </c>
      <c r="E1711" s="2">
        <f>IF(front!F1711-front!C1711&gt;0,front!F1711-front!C1711,0)</f>
        <v>52785.3</v>
      </c>
      <c r="F1711" s="2">
        <f>front!I1711-front!H1711</f>
        <v>2221.6999999999989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37731.718701192302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55564.579694322034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55564.579694322034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2216.6331366997319</v>
      </c>
      <c r="M1711" s="4"/>
      <c r="N1711" s="4"/>
      <c r="O1711" s="4">
        <f t="shared" si="373"/>
        <v>125772.39567064101</v>
      </c>
      <c r="P1711" s="4">
        <f t="shared" si="374"/>
        <v>18521.526564774013</v>
      </c>
      <c r="Q1711" s="4">
        <f t="shared" si="374"/>
        <v>18521.526564774013</v>
      </c>
      <c r="R1711" s="4">
        <f t="shared" si="375"/>
        <v>738.87771223324398</v>
      </c>
      <c r="S1711" s="4"/>
      <c r="T1711" s="4"/>
      <c r="U1711" s="4">
        <f t="shared" si="376"/>
        <v>1</v>
      </c>
      <c r="V1711" s="4"/>
      <c r="W1711" s="4"/>
      <c r="X1711">
        <f>IF(front!E1711&gt;$X$2,O1711,P1711)</f>
        <v>125772.39567064101</v>
      </c>
      <c r="Y1711">
        <f t="shared" si="371"/>
        <v>125193.27400853812</v>
      </c>
      <c r="Z1711">
        <f>SUMPRODUCT($B$7:$B$456,Y$7:Y$456,EXP(constants!$B$32+constants!$A$32*ABS($A$7:$A$456-$A1711)))</f>
        <v>7.0815208104964999E-13</v>
      </c>
      <c r="AA1711">
        <f t="shared" si="372"/>
        <v>125193.27400853812</v>
      </c>
      <c r="AB1711">
        <f t="shared" si="377"/>
        <v>125185.75853314462</v>
      </c>
      <c r="AD1711" s="4"/>
      <c r="AE1711" s="4"/>
      <c r="AF1711" s="4"/>
    </row>
    <row r="1712" spans="1:32" x14ac:dyDescent="0.2">
      <c r="A1712">
        <f>front!A1712</f>
        <v>964.4</v>
      </c>
      <c r="B1712" s="1">
        <f t="shared" si="378"/>
        <v>0.42999999999994998</v>
      </c>
      <c r="C1712">
        <f>front!D1712-front!B1712</f>
        <v>36300.85</v>
      </c>
      <c r="D1712" s="2">
        <f>front!E1712-front!C1712</f>
        <v>53171.5</v>
      </c>
      <c r="E1712" s="2">
        <f>IF(front!F1712-front!C1712&gt;0,front!F1712-front!C1712,0)</f>
        <v>53171.5</v>
      </c>
      <c r="F1712" s="2">
        <f>front!I1712-front!H1712</f>
        <v>2326.4000000000015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37487.3820555571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55992.204188218348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55992.204188218348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2321.0961258052012</v>
      </c>
      <c r="M1712" s="4"/>
      <c r="N1712" s="4"/>
      <c r="O1712" s="4">
        <f t="shared" si="373"/>
        <v>124957.94018519034</v>
      </c>
      <c r="P1712" s="4">
        <f t="shared" si="374"/>
        <v>18664.06806273945</v>
      </c>
      <c r="Q1712" s="4">
        <f t="shared" si="374"/>
        <v>18664.06806273945</v>
      </c>
      <c r="R1712" s="4">
        <f t="shared" si="375"/>
        <v>773.69870860173364</v>
      </c>
      <c r="S1712" s="4"/>
      <c r="T1712" s="4"/>
      <c r="U1712" s="4">
        <f t="shared" si="376"/>
        <v>1</v>
      </c>
      <c r="V1712" s="4"/>
      <c r="W1712" s="4"/>
      <c r="X1712">
        <f>IF(front!E1712&gt;$X$2,O1712,P1712)</f>
        <v>124957.94018519034</v>
      </c>
      <c r="Y1712">
        <f t="shared" si="371"/>
        <v>124378.81852308745</v>
      </c>
      <c r="Z1712">
        <f>SUMPRODUCT($B$7:$B$456,Y$7:Y$456,EXP(constants!$B$32+constants!$A$32*ABS($A$7:$A$456-$A1712)))</f>
        <v>6.9104191083656488E-13</v>
      </c>
      <c r="AA1712">
        <f t="shared" si="372"/>
        <v>124378.81852308745</v>
      </c>
      <c r="AB1712">
        <f t="shared" si="377"/>
        <v>124371.30304769395</v>
      </c>
      <c r="AD1712" s="4"/>
      <c r="AE1712" s="4"/>
      <c r="AF1712" s="4"/>
    </row>
    <row r="1713" spans="1:32" x14ac:dyDescent="0.2">
      <c r="A1713">
        <f>front!A1713</f>
        <v>964.83</v>
      </c>
      <c r="B1713" s="1">
        <f t="shared" si="378"/>
        <v>0.43000000000006366</v>
      </c>
      <c r="C1713">
        <f>front!D1713-front!B1713</f>
        <v>36300.85</v>
      </c>
      <c r="D1713" s="2">
        <f>front!E1713-front!C1713</f>
        <v>53171.5</v>
      </c>
      <c r="E1713" s="2">
        <f>IF(front!F1713-front!C1713&gt;0,front!F1713-front!C1713,0)</f>
        <v>53171.5</v>
      </c>
      <c r="F1713" s="2">
        <f>front!I1713-front!H1713</f>
        <v>2326.4000000000015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37487.3820555571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55992.204188218348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55992.204188218348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2321.0961258052012</v>
      </c>
      <c r="M1713" s="4"/>
      <c r="N1713" s="4"/>
      <c r="O1713" s="4">
        <f t="shared" si="373"/>
        <v>124957.94018519034</v>
      </c>
      <c r="P1713" s="4">
        <f t="shared" si="374"/>
        <v>18664.06806273945</v>
      </c>
      <c r="Q1713" s="4">
        <f t="shared" si="374"/>
        <v>18664.06806273945</v>
      </c>
      <c r="R1713" s="4">
        <f t="shared" si="375"/>
        <v>773.69870860173364</v>
      </c>
      <c r="S1713" s="4"/>
      <c r="T1713" s="4"/>
      <c r="U1713" s="4">
        <f t="shared" si="376"/>
        <v>1</v>
      </c>
      <c r="V1713" s="4"/>
      <c r="W1713" s="4"/>
      <c r="X1713">
        <f>IF(front!E1713&gt;$X$2,O1713,P1713)</f>
        <v>124957.94018519034</v>
      </c>
      <c r="Y1713">
        <f t="shared" si="371"/>
        <v>124378.81852308745</v>
      </c>
      <c r="Z1713">
        <f>SUMPRODUCT($B$7:$B$456,Y$7:Y$456,EXP(constants!$B$32+constants!$A$32*ABS($A$7:$A$456-$A1713)))</f>
        <v>6.7434515171490018E-13</v>
      </c>
      <c r="AA1713">
        <f t="shared" si="372"/>
        <v>124378.81852308745</v>
      </c>
      <c r="AB1713">
        <f t="shared" si="377"/>
        <v>124371.30304769395</v>
      </c>
      <c r="AD1713" s="4"/>
      <c r="AE1713" s="4"/>
      <c r="AF1713" s="4"/>
    </row>
    <row r="1714" spans="1:32" x14ac:dyDescent="0.2">
      <c r="A1714">
        <f>front!A1714</f>
        <v>965.26</v>
      </c>
      <c r="B1714" s="1">
        <f t="shared" si="378"/>
        <v>0.42999999999994998</v>
      </c>
      <c r="C1714">
        <f>front!D1714-front!B1714</f>
        <v>34907.25</v>
      </c>
      <c r="D1714" s="2">
        <f>front!E1714-front!C1714</f>
        <v>53069.8</v>
      </c>
      <c r="E1714" s="2">
        <f>IF(front!F1714-front!C1714&gt;0,front!F1714-front!C1714,0)</f>
        <v>53069.8</v>
      </c>
      <c r="F1714" s="2">
        <f>front!I1714-front!H1714</f>
        <v>2325.7999999999993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35984.833098745221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55879.580146873814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55879.580146873814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2320.4974829294952</v>
      </c>
      <c r="M1714" s="4"/>
      <c r="N1714" s="4"/>
      <c r="O1714" s="4">
        <f t="shared" si="373"/>
        <v>119949.44366248406</v>
      </c>
      <c r="P1714" s="4">
        <f t="shared" si="374"/>
        <v>18626.526715624605</v>
      </c>
      <c r="Q1714" s="4">
        <f t="shared" si="374"/>
        <v>18626.526715624605</v>
      </c>
      <c r="R1714" s="4">
        <f t="shared" si="375"/>
        <v>773.49916097649839</v>
      </c>
      <c r="S1714" s="4"/>
      <c r="T1714" s="4"/>
      <c r="U1714" s="4">
        <f t="shared" si="376"/>
        <v>1</v>
      </c>
      <c r="V1714" s="4"/>
      <c r="W1714" s="4"/>
      <c r="X1714">
        <f>IF(front!E1714&gt;$X$2,O1714,P1714)</f>
        <v>119949.44366248406</v>
      </c>
      <c r="Y1714">
        <f t="shared" si="371"/>
        <v>119370.32200038117</v>
      </c>
      <c r="Z1714">
        <f>SUMPRODUCT($B$7:$B$456,Y$7:Y$456,EXP(constants!$B$32+constants!$A$32*ABS($A$7:$A$456-$A1714)))</f>
        <v>6.580518149628453E-13</v>
      </c>
      <c r="AA1714">
        <f t="shared" si="372"/>
        <v>119370.32200038117</v>
      </c>
      <c r="AB1714">
        <f t="shared" si="377"/>
        <v>119362.80652498767</v>
      </c>
      <c r="AD1714" s="4"/>
      <c r="AE1714" s="4"/>
      <c r="AF1714" s="4"/>
    </row>
    <row r="1715" spans="1:32" x14ac:dyDescent="0.2">
      <c r="A1715">
        <f>front!A1715</f>
        <v>965.69</v>
      </c>
      <c r="B1715" s="1">
        <f t="shared" si="378"/>
        <v>0.43000000000006366</v>
      </c>
      <c r="C1715">
        <f>front!D1715-front!B1715</f>
        <v>34907.25</v>
      </c>
      <c r="D1715" s="2">
        <f>front!E1715-front!C1715</f>
        <v>53069.8</v>
      </c>
      <c r="E1715" s="2">
        <f>IF(front!F1715-front!C1715&gt;0,front!F1715-front!C1715,0)</f>
        <v>53069.8</v>
      </c>
      <c r="F1715" s="2">
        <f>front!I1715-front!H1715</f>
        <v>2325.7999999999993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35984.833098745221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55879.580146873814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55879.580146873814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2320.4974829294952</v>
      </c>
      <c r="M1715" s="4"/>
      <c r="N1715" s="4"/>
      <c r="O1715" s="4">
        <f t="shared" si="373"/>
        <v>119949.44366248406</v>
      </c>
      <c r="P1715" s="4">
        <f t="shared" si="374"/>
        <v>18626.526715624605</v>
      </c>
      <c r="Q1715" s="4">
        <f t="shared" si="374"/>
        <v>18626.526715624605</v>
      </c>
      <c r="R1715" s="4">
        <f t="shared" si="375"/>
        <v>773.49916097649839</v>
      </c>
      <c r="S1715" s="4"/>
      <c r="T1715" s="4"/>
      <c r="U1715" s="4">
        <f t="shared" si="376"/>
        <v>1</v>
      </c>
      <c r="V1715" s="4"/>
      <c r="W1715" s="4"/>
      <c r="X1715">
        <f>IF(front!E1715&gt;$X$2,O1715,P1715)</f>
        <v>119949.44366248406</v>
      </c>
      <c r="Y1715">
        <f t="shared" si="371"/>
        <v>119370.32200038117</v>
      </c>
      <c r="Z1715">
        <f>SUMPRODUCT($B$7:$B$456,Y$7:Y$456,EXP(constants!$B$32+constants!$A$32*ABS($A$7:$A$456-$A1715)))</f>
        <v>6.4215215320324478E-13</v>
      </c>
      <c r="AA1715">
        <f t="shared" si="372"/>
        <v>119370.32200038117</v>
      </c>
      <c r="AB1715">
        <f t="shared" si="377"/>
        <v>119362.80652498767</v>
      </c>
      <c r="AD1715" s="4"/>
      <c r="AE1715" s="4"/>
      <c r="AF1715" s="4"/>
    </row>
    <row r="1716" spans="1:32" x14ac:dyDescent="0.2">
      <c r="A1716">
        <f>front!A1716</f>
        <v>966.11</v>
      </c>
      <c r="B1716" s="1">
        <f t="shared" si="378"/>
        <v>0.41999999999995907</v>
      </c>
      <c r="C1716">
        <f>front!D1716-front!B1716</f>
        <v>33145.25</v>
      </c>
      <c r="D1716" s="2">
        <f>front!E1716-front!C1716</f>
        <v>52461.5</v>
      </c>
      <c r="E1716" s="2">
        <f>IF(front!F1716-front!C1716&gt;0,front!F1716-front!C1716,0)</f>
        <v>52461.5</v>
      </c>
      <c r="F1716" s="2">
        <f>front!I1716-front!H1716</f>
        <v>2114.8000000000011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34091.904786976927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55206.16307432171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55206.16307432171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2109.9754394320967</v>
      </c>
      <c r="M1716" s="4"/>
      <c r="N1716" s="4"/>
      <c r="O1716" s="4">
        <f t="shared" si="373"/>
        <v>113639.68262325642</v>
      </c>
      <c r="P1716" s="4">
        <f t="shared" si="374"/>
        <v>18402.054358107238</v>
      </c>
      <c r="Q1716" s="4">
        <f t="shared" si="374"/>
        <v>18402.054358107238</v>
      </c>
      <c r="R1716" s="4">
        <f t="shared" si="375"/>
        <v>703.32514647736559</v>
      </c>
      <c r="S1716" s="4"/>
      <c r="T1716" s="4"/>
      <c r="U1716" s="4">
        <f t="shared" si="376"/>
        <v>1</v>
      </c>
      <c r="V1716" s="4"/>
      <c r="W1716" s="4"/>
      <c r="X1716">
        <f>IF(front!E1716&gt;$X$2,O1716,P1716)</f>
        <v>113639.68262325642</v>
      </c>
      <c r="Y1716">
        <f t="shared" si="371"/>
        <v>113060.56096115353</v>
      </c>
      <c r="Z1716">
        <f>SUMPRODUCT($B$7:$B$456,Y$7:Y$456,EXP(constants!$B$32+constants!$A$32*ABS($A$7:$A$456-$A1716)))</f>
        <v>6.2699318688962801E-13</v>
      </c>
      <c r="AA1716">
        <f t="shared" si="372"/>
        <v>113060.56096115353</v>
      </c>
      <c r="AB1716">
        <f t="shared" si="377"/>
        <v>113053.04548576003</v>
      </c>
      <c r="AD1716" s="4"/>
      <c r="AE1716" s="4"/>
      <c r="AF1716" s="4"/>
    </row>
    <row r="1717" spans="1:32" x14ac:dyDescent="0.2">
      <c r="A1717">
        <f>front!A1717</f>
        <v>966.54</v>
      </c>
      <c r="B1717" s="1">
        <f t="shared" si="378"/>
        <v>0.42999999999994998</v>
      </c>
      <c r="C1717">
        <f>front!D1717-front!B1717</f>
        <v>33145.25</v>
      </c>
      <c r="D1717" s="2">
        <f>front!E1717-front!C1717</f>
        <v>52461.5</v>
      </c>
      <c r="E1717" s="2">
        <f>IF(front!F1717-front!C1717&gt;0,front!F1717-front!C1717,0)</f>
        <v>52461.5</v>
      </c>
      <c r="F1717" s="2">
        <f>front!I1717-front!H1717</f>
        <v>2114.8000000000011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34091.904786976927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55206.16307432171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55206.16307432171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2109.9754394320967</v>
      </c>
      <c r="M1717" s="4"/>
      <c r="N1717" s="4"/>
      <c r="O1717" s="4">
        <f t="shared" si="373"/>
        <v>113639.68262325642</v>
      </c>
      <c r="P1717" s="4">
        <f t="shared" si="374"/>
        <v>18402.054358107238</v>
      </c>
      <c r="Q1717" s="4">
        <f t="shared" si="374"/>
        <v>18402.054358107238</v>
      </c>
      <c r="R1717" s="4">
        <f t="shared" si="375"/>
        <v>703.32514647736559</v>
      </c>
      <c r="S1717" s="4"/>
      <c r="T1717" s="4"/>
      <c r="U1717" s="4">
        <f t="shared" si="376"/>
        <v>1</v>
      </c>
      <c r="V1717" s="4"/>
      <c r="W1717" s="4"/>
      <c r="X1717">
        <f>IF(front!E1717&gt;$X$2,O1717,P1717)</f>
        <v>113639.68262325642</v>
      </c>
      <c r="Y1717">
        <f t="shared" ref="Y1717:Y1780" si="379">X1717-$U$4</f>
        <v>113060.56096115353</v>
      </c>
      <c r="Z1717">
        <f>SUMPRODUCT($B$7:$B$456,Y$7:Y$456,EXP(constants!$B$32+constants!$A$32*ABS($A$7:$A$456-$A1717)))</f>
        <v>6.1184395491360319E-13</v>
      </c>
      <c r="AA1717">
        <f t="shared" si="372"/>
        <v>113060.56096115353</v>
      </c>
      <c r="AB1717">
        <f t="shared" si="377"/>
        <v>113053.04548576003</v>
      </c>
      <c r="AD1717" s="4"/>
      <c r="AE1717" s="4"/>
      <c r="AF1717" s="4"/>
    </row>
    <row r="1718" spans="1:32" x14ac:dyDescent="0.2">
      <c r="A1718">
        <f>front!A1718</f>
        <v>966.97</v>
      </c>
      <c r="B1718" s="1">
        <f t="shared" si="378"/>
        <v>0.43000000000006366</v>
      </c>
      <c r="C1718">
        <f>front!D1718-front!B1718</f>
        <v>31948.65</v>
      </c>
      <c r="D1718" s="2">
        <f>front!E1718-front!C1718</f>
        <v>53089.9</v>
      </c>
      <c r="E1718" s="2">
        <f>IF(front!F1718-front!C1718&gt;0,front!F1718-front!C1718,0)</f>
        <v>53089.9</v>
      </c>
      <c r="F1718" s="2">
        <f>front!I1718-front!H1718</f>
        <v>2105.3999999999996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32810.684217788752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55901.838262233243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55901.838262233243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2100.5967566540962</v>
      </c>
      <c r="M1718" s="4"/>
      <c r="N1718" s="4"/>
      <c r="O1718" s="4">
        <f t="shared" si="373"/>
        <v>109368.94739262917</v>
      </c>
      <c r="P1718" s="4">
        <f t="shared" si="374"/>
        <v>18633.946087411081</v>
      </c>
      <c r="Q1718" s="4">
        <f t="shared" si="374"/>
        <v>18633.946087411081</v>
      </c>
      <c r="R1718" s="4">
        <f t="shared" si="375"/>
        <v>700.19891888469874</v>
      </c>
      <c r="S1718" s="4"/>
      <c r="T1718" s="4"/>
      <c r="U1718" s="4">
        <f t="shared" si="376"/>
        <v>1</v>
      </c>
      <c r="V1718" s="4"/>
      <c r="W1718" s="4"/>
      <c r="X1718">
        <f>IF(front!E1718&gt;$X$2,O1718,P1718)</f>
        <v>109368.94739262917</v>
      </c>
      <c r="Y1718">
        <f t="shared" si="379"/>
        <v>108789.82573052628</v>
      </c>
      <c r="Z1718">
        <f>SUMPRODUCT($B$7:$B$456,Y$7:Y$456,EXP(constants!$B$32+constants!$A$32*ABS($A$7:$A$456-$A1718)))</f>
        <v>5.9706075439415528E-13</v>
      </c>
      <c r="AA1718">
        <f t="shared" si="372"/>
        <v>108789.82573052628</v>
      </c>
      <c r="AB1718">
        <f t="shared" si="377"/>
        <v>108782.31025513278</v>
      </c>
      <c r="AD1718" s="4"/>
      <c r="AE1718" s="4"/>
      <c r="AF1718" s="4"/>
    </row>
    <row r="1719" spans="1:32" x14ac:dyDescent="0.2">
      <c r="A1719">
        <f>front!A1719</f>
        <v>967.4</v>
      </c>
      <c r="B1719" s="1">
        <f t="shared" si="378"/>
        <v>0.42999999999994998</v>
      </c>
      <c r="C1719">
        <f>front!D1719-front!B1719</f>
        <v>31948.65</v>
      </c>
      <c r="D1719" s="2">
        <f>front!E1719-front!C1719</f>
        <v>53089.9</v>
      </c>
      <c r="E1719" s="2">
        <f>IF(front!F1719-front!C1719&gt;0,front!F1719-front!C1719,0)</f>
        <v>53089.9</v>
      </c>
      <c r="F1719" s="2">
        <f>front!I1719-front!H1719</f>
        <v>2105.3999999999996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32810.684217788752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55901.838262233243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55901.838262233243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2100.5967566540962</v>
      </c>
      <c r="M1719" s="4"/>
      <c r="N1719" s="4"/>
      <c r="O1719" s="4">
        <f t="shared" si="373"/>
        <v>109368.94739262917</v>
      </c>
      <c r="P1719" s="4">
        <f t="shared" si="374"/>
        <v>18633.946087411081</v>
      </c>
      <c r="Q1719" s="4">
        <f t="shared" si="374"/>
        <v>18633.946087411081</v>
      </c>
      <c r="R1719" s="4">
        <f t="shared" si="375"/>
        <v>700.19891888469874</v>
      </c>
      <c r="S1719" s="4"/>
      <c r="T1719" s="4"/>
      <c r="U1719" s="4">
        <f t="shared" si="376"/>
        <v>1</v>
      </c>
      <c r="V1719" s="4"/>
      <c r="W1719" s="4"/>
      <c r="X1719">
        <f>IF(front!E1719&gt;$X$2,O1719,P1719)</f>
        <v>109368.94739262917</v>
      </c>
      <c r="Y1719">
        <f t="shared" si="379"/>
        <v>108789.82573052628</v>
      </c>
      <c r="Z1719">
        <f>SUMPRODUCT($B$7:$B$456,Y$7:Y$456,EXP(constants!$B$32+constants!$A$32*ABS($A$7:$A$456-$A1719)))</f>
        <v>5.8263474138280551E-13</v>
      </c>
      <c r="AA1719">
        <f t="shared" si="372"/>
        <v>108789.82573052628</v>
      </c>
      <c r="AB1719">
        <f t="shared" si="377"/>
        <v>108782.31025513278</v>
      </c>
      <c r="AD1719" s="4"/>
      <c r="AE1719" s="4"/>
      <c r="AF1719" s="4"/>
    </row>
    <row r="1720" spans="1:32" x14ac:dyDescent="0.2">
      <c r="A1720">
        <f>front!A1720</f>
        <v>967.83</v>
      </c>
      <c r="B1720" s="1">
        <f t="shared" si="378"/>
        <v>0.43000000000006366</v>
      </c>
      <c r="C1720">
        <f>front!D1720-front!B1720</f>
        <v>31576.65</v>
      </c>
      <c r="D1720" s="2">
        <f>front!E1720-front!C1720</f>
        <v>50010.3</v>
      </c>
      <c r="E1720" s="2">
        <f>IF(front!F1720-front!C1720&gt;0,front!F1720-front!C1720,0)</f>
        <v>50010.3</v>
      </c>
      <c r="F1720" s="2">
        <f>front!I1720-front!H1720</f>
        <v>1958.2999999999993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32413.079839191931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52495.532321628169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52495.532321628169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1953.8304867929933</v>
      </c>
      <c r="M1720" s="4"/>
      <c r="N1720" s="4"/>
      <c r="O1720" s="4">
        <f t="shared" si="373"/>
        <v>108043.59946397311</v>
      </c>
      <c r="P1720" s="4">
        <f t="shared" si="374"/>
        <v>17498.510773876056</v>
      </c>
      <c r="Q1720" s="4">
        <f t="shared" si="374"/>
        <v>17498.510773876056</v>
      </c>
      <c r="R1720" s="4">
        <f t="shared" si="375"/>
        <v>651.27682893099779</v>
      </c>
      <c r="S1720" s="4"/>
      <c r="T1720" s="4"/>
      <c r="U1720" s="4">
        <f t="shared" si="376"/>
        <v>1</v>
      </c>
      <c r="V1720" s="4"/>
      <c r="W1720" s="4"/>
      <c r="X1720">
        <f>IF(front!E1720&gt;$X$2,O1720,P1720)</f>
        <v>108043.59946397311</v>
      </c>
      <c r="Y1720">
        <f t="shared" si="379"/>
        <v>107464.47780187022</v>
      </c>
      <c r="Z1720">
        <f>SUMPRODUCT($B$7:$B$456,Y$7:Y$456,EXP(constants!$B$32+constants!$A$32*ABS($A$7:$A$456-$A1720)))</f>
        <v>5.6855728561604082E-13</v>
      </c>
      <c r="AA1720">
        <f t="shared" si="372"/>
        <v>107464.47780187022</v>
      </c>
      <c r="AB1720">
        <f t="shared" si="377"/>
        <v>107456.96232647671</v>
      </c>
      <c r="AD1720" s="4"/>
      <c r="AE1720" s="4"/>
      <c r="AF1720" s="4"/>
    </row>
    <row r="1721" spans="1:32" x14ac:dyDescent="0.2">
      <c r="A1721">
        <f>front!A1721</f>
        <v>968.26</v>
      </c>
      <c r="B1721" s="1">
        <f t="shared" si="378"/>
        <v>0.42999999999994998</v>
      </c>
      <c r="C1721">
        <f>front!D1721-front!B1721</f>
        <v>31576.65</v>
      </c>
      <c r="D1721" s="2">
        <f>front!E1721-front!C1721</f>
        <v>50010.3</v>
      </c>
      <c r="E1721" s="2">
        <f>IF(front!F1721-front!C1721&gt;0,front!F1721-front!C1721,0)</f>
        <v>50010.3</v>
      </c>
      <c r="F1721" s="2">
        <f>front!I1721-front!H1721</f>
        <v>1958.2999999999993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32413.079839191931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52495.532321628169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52495.532321628169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1953.8304867929933</v>
      </c>
      <c r="M1721" s="4"/>
      <c r="N1721" s="4"/>
      <c r="O1721" s="4">
        <f t="shared" si="373"/>
        <v>108043.59946397311</v>
      </c>
      <c r="P1721" s="4">
        <f t="shared" si="374"/>
        <v>17498.510773876056</v>
      </c>
      <c r="Q1721" s="4">
        <f t="shared" si="374"/>
        <v>17498.510773876056</v>
      </c>
      <c r="R1721" s="4">
        <f t="shared" si="375"/>
        <v>651.27682893099779</v>
      </c>
      <c r="S1721" s="4"/>
      <c r="T1721" s="4"/>
      <c r="U1721" s="4">
        <f t="shared" si="376"/>
        <v>1</v>
      </c>
      <c r="V1721" s="4"/>
      <c r="W1721" s="4"/>
      <c r="X1721">
        <f>IF(front!E1721&gt;$X$2,O1721,P1721)</f>
        <v>108043.59946397311</v>
      </c>
      <c r="Y1721">
        <f t="shared" si="379"/>
        <v>107464.47780187022</v>
      </c>
      <c r="Z1721">
        <f>SUMPRODUCT($B$7:$B$456,Y$7:Y$456,EXP(constants!$B$32+constants!$A$32*ABS($A$7:$A$456-$A1721)))</f>
        <v>5.5481996535234769E-13</v>
      </c>
      <c r="AA1721">
        <f t="shared" si="372"/>
        <v>107464.47780187022</v>
      </c>
      <c r="AB1721">
        <f t="shared" si="377"/>
        <v>107456.96232647671</v>
      </c>
      <c r="AD1721" s="4"/>
      <c r="AE1721" s="4"/>
      <c r="AF1721" s="4"/>
    </row>
    <row r="1722" spans="1:32" x14ac:dyDescent="0.2">
      <c r="A1722">
        <f>front!A1722</f>
        <v>968.69</v>
      </c>
      <c r="B1722" s="1">
        <f t="shared" si="378"/>
        <v>0.43000000000006366</v>
      </c>
      <c r="C1722">
        <f>front!D1722-front!B1722</f>
        <v>31655.050000000003</v>
      </c>
      <c r="D1722" s="2">
        <f>front!E1722-front!C1722</f>
        <v>52788.800000000003</v>
      </c>
      <c r="E1722" s="2">
        <f>IF(front!F1722-front!C1722&gt;0,front!F1722-front!C1722,0)</f>
        <v>52788.800000000003</v>
      </c>
      <c r="F1722" s="2">
        <f>front!I1722-front!H1722</f>
        <v>2045.6000000000004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32496.848383391178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55568.454416292669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55568.454416292669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2040.932400384261</v>
      </c>
      <c r="M1722" s="4"/>
      <c r="N1722" s="4"/>
      <c r="O1722" s="4">
        <f t="shared" si="373"/>
        <v>108322.82794463726</v>
      </c>
      <c r="P1722" s="4">
        <f t="shared" si="374"/>
        <v>18522.818138764222</v>
      </c>
      <c r="Q1722" s="4">
        <f t="shared" si="374"/>
        <v>18522.818138764222</v>
      </c>
      <c r="R1722" s="4">
        <f t="shared" si="375"/>
        <v>680.31080012808707</v>
      </c>
      <c r="S1722" s="4"/>
      <c r="T1722" s="4"/>
      <c r="U1722" s="4">
        <f t="shared" si="376"/>
        <v>1</v>
      </c>
      <c r="V1722" s="4"/>
      <c r="W1722" s="4"/>
      <c r="X1722">
        <f>IF(front!E1722&gt;$X$2,O1722,P1722)</f>
        <v>108322.82794463726</v>
      </c>
      <c r="Y1722">
        <f t="shared" si="379"/>
        <v>107743.70628253437</v>
      </c>
      <c r="Z1722">
        <f>SUMPRODUCT($B$7:$B$456,Y$7:Y$456,EXP(constants!$B$32+constants!$A$32*ABS($A$7:$A$456-$A1722)))</f>
        <v>5.4141456233393422E-13</v>
      </c>
      <c r="AA1722">
        <f t="shared" si="372"/>
        <v>107743.70628253437</v>
      </c>
      <c r="AB1722">
        <f t="shared" si="377"/>
        <v>107736.19080714087</v>
      </c>
      <c r="AD1722" s="4"/>
      <c r="AE1722" s="4"/>
      <c r="AF1722" s="4"/>
    </row>
    <row r="1723" spans="1:32" x14ac:dyDescent="0.2">
      <c r="A1723">
        <f>front!A1723</f>
        <v>969.11</v>
      </c>
      <c r="B1723" s="1">
        <f t="shared" si="378"/>
        <v>0.41999999999995907</v>
      </c>
      <c r="C1723">
        <f>front!D1723-front!B1723</f>
        <v>31655.050000000003</v>
      </c>
      <c r="D1723" s="2">
        <f>front!E1723-front!C1723</f>
        <v>52788.800000000003</v>
      </c>
      <c r="E1723" s="2">
        <f>IF(front!F1723-front!C1723&gt;0,front!F1723-front!C1723,0)</f>
        <v>52788.800000000003</v>
      </c>
      <c r="F1723" s="2">
        <f>front!I1723-front!H1723</f>
        <v>2045.6000000000004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32496.848383391178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55568.454416292669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55568.454416292669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2040.932400384261</v>
      </c>
      <c r="M1723" s="4"/>
      <c r="N1723" s="4"/>
      <c r="O1723" s="4">
        <f t="shared" si="373"/>
        <v>108322.82794463726</v>
      </c>
      <c r="P1723" s="4">
        <f t="shared" si="374"/>
        <v>18522.818138764222</v>
      </c>
      <c r="Q1723" s="4">
        <f t="shared" si="374"/>
        <v>18522.818138764222</v>
      </c>
      <c r="R1723" s="4">
        <f t="shared" si="375"/>
        <v>680.31080012808707</v>
      </c>
      <c r="S1723" s="4"/>
      <c r="T1723" s="4"/>
      <c r="U1723" s="4">
        <f t="shared" si="376"/>
        <v>1</v>
      </c>
      <c r="V1723" s="4"/>
      <c r="W1723" s="4"/>
      <c r="X1723">
        <f>IF(front!E1723&gt;$X$2,O1723,P1723)</f>
        <v>108322.82794463726</v>
      </c>
      <c r="Y1723">
        <f t="shared" si="379"/>
        <v>107743.70628253437</v>
      </c>
      <c r="Z1723">
        <f>SUMPRODUCT($B$7:$B$456,Y$7:Y$456,EXP(constants!$B$32+constants!$A$32*ABS($A$7:$A$456-$A1723)))</f>
        <v>5.2863365819590153E-13</v>
      </c>
      <c r="AA1723">
        <f t="shared" si="372"/>
        <v>107743.70628253437</v>
      </c>
      <c r="AB1723">
        <f t="shared" si="377"/>
        <v>107736.19080714087</v>
      </c>
      <c r="AD1723" s="4"/>
      <c r="AE1723" s="4"/>
      <c r="AF1723" s="4"/>
    </row>
    <row r="1724" spans="1:32" x14ac:dyDescent="0.2">
      <c r="A1724">
        <f>front!A1724</f>
        <v>969.54</v>
      </c>
      <c r="B1724" s="1">
        <f t="shared" si="378"/>
        <v>0.42999999999994998</v>
      </c>
      <c r="C1724">
        <f>front!D1724-front!B1724</f>
        <v>31834.149999999998</v>
      </c>
      <c r="D1724" s="2">
        <f>front!E1724-front!C1724</f>
        <v>53250.7</v>
      </c>
      <c r="E1724" s="2">
        <f>IF(front!F1724-front!C1724&gt;0,front!F1724-front!C1724,0)</f>
        <v>53250.7</v>
      </c>
      <c r="F1724" s="2">
        <f>front!I1724-front!H1724</f>
        <v>1926.3000000000011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32688.267879365147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56079.919551849016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56079.919551849016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1921.9031062457739</v>
      </c>
      <c r="M1724" s="4"/>
      <c r="N1724" s="4"/>
      <c r="O1724" s="4">
        <f t="shared" si="373"/>
        <v>108960.89293121715</v>
      </c>
      <c r="P1724" s="4">
        <f t="shared" si="374"/>
        <v>18693.306517283007</v>
      </c>
      <c r="Q1724" s="4">
        <f t="shared" si="374"/>
        <v>18693.306517283007</v>
      </c>
      <c r="R1724" s="4">
        <f t="shared" si="375"/>
        <v>640.63436874859133</v>
      </c>
      <c r="S1724" s="4"/>
      <c r="T1724" s="4"/>
      <c r="U1724" s="4">
        <f t="shared" si="376"/>
        <v>1</v>
      </c>
      <c r="V1724" s="4"/>
      <c r="W1724" s="4"/>
      <c r="X1724">
        <f>IF(front!E1724&gt;$X$2,O1724,P1724)</f>
        <v>108960.89293121715</v>
      </c>
      <c r="Y1724">
        <f t="shared" si="379"/>
        <v>108381.77126911427</v>
      </c>
      <c r="Z1724">
        <f>SUMPRODUCT($B$7:$B$456,Y$7:Y$456,EXP(constants!$B$32+constants!$A$32*ABS($A$7:$A$456-$A1724)))</f>
        <v>5.1586096132167822E-13</v>
      </c>
      <c r="AA1724">
        <f t="shared" si="372"/>
        <v>108381.77126911427</v>
      </c>
      <c r="AB1724">
        <f t="shared" si="377"/>
        <v>108374.25579372076</v>
      </c>
      <c r="AD1724" s="4"/>
      <c r="AE1724" s="4"/>
      <c r="AF1724" s="4"/>
    </row>
    <row r="1725" spans="1:32" x14ac:dyDescent="0.2">
      <c r="A1725">
        <f>front!A1725</f>
        <v>969.97</v>
      </c>
      <c r="B1725" s="1">
        <f t="shared" si="378"/>
        <v>0.43000000000006366</v>
      </c>
      <c r="C1725">
        <f>front!D1725-front!B1725</f>
        <v>31834.149999999998</v>
      </c>
      <c r="D1725" s="2">
        <f>front!E1725-front!C1725</f>
        <v>53250.7</v>
      </c>
      <c r="E1725" s="2">
        <f>IF(front!F1725-front!C1725&gt;0,front!F1725-front!C1725,0)</f>
        <v>53250.7</v>
      </c>
      <c r="F1725" s="2">
        <f>front!I1725-front!H1725</f>
        <v>1926.3000000000011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32688.267879365147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56079.919551849016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56079.919551849016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1921.9031062457739</v>
      </c>
      <c r="M1725" s="4"/>
      <c r="N1725" s="4"/>
      <c r="O1725" s="4">
        <f t="shared" si="373"/>
        <v>108960.89293121715</v>
      </c>
      <c r="P1725" s="4">
        <f t="shared" si="374"/>
        <v>18693.306517283007</v>
      </c>
      <c r="Q1725" s="4">
        <f t="shared" si="374"/>
        <v>18693.306517283007</v>
      </c>
      <c r="R1725" s="4">
        <f t="shared" si="375"/>
        <v>640.63436874859133</v>
      </c>
      <c r="S1725" s="4"/>
      <c r="T1725" s="4"/>
      <c r="U1725" s="4">
        <f t="shared" si="376"/>
        <v>1</v>
      </c>
      <c r="V1725" s="4"/>
      <c r="W1725" s="4"/>
      <c r="X1725">
        <f>IF(front!E1725&gt;$X$2,O1725,P1725)</f>
        <v>108960.89293121715</v>
      </c>
      <c r="Y1725">
        <f t="shared" si="379"/>
        <v>108381.77126911427</v>
      </c>
      <c r="Z1725">
        <f>SUMPRODUCT($B$7:$B$456,Y$7:Y$456,EXP(constants!$B$32+constants!$A$32*ABS($A$7:$A$456-$A1725)))</f>
        <v>5.033968747353359E-13</v>
      </c>
      <c r="AA1725">
        <f t="shared" si="372"/>
        <v>108381.77126911427</v>
      </c>
      <c r="AB1725">
        <f t="shared" si="377"/>
        <v>108374.25579372076</v>
      </c>
      <c r="AD1725" s="4"/>
      <c r="AE1725" s="4"/>
      <c r="AF1725" s="4"/>
    </row>
    <row r="1726" spans="1:32" x14ac:dyDescent="0.2">
      <c r="A1726">
        <f>front!A1726</f>
        <v>970.4</v>
      </c>
      <c r="B1726" s="1">
        <f t="shared" si="378"/>
        <v>0.42999999999994998</v>
      </c>
      <c r="C1726">
        <f>front!D1726-front!B1726</f>
        <v>32514.399999999998</v>
      </c>
      <c r="D1726" s="2">
        <f>front!E1726-front!C1726</f>
        <v>52403.7</v>
      </c>
      <c r="E1726" s="2">
        <f>IF(front!F1726-front!C1726&gt;0,front!F1726-front!C1726,0)</f>
        <v>52403.7</v>
      </c>
      <c r="F1726" s="2">
        <f>front!I1726-front!H1726</f>
        <v>1911.6000000000004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33416.012212182948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55142.193901488383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55142.193901488383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1907.2364666177605</v>
      </c>
      <c r="M1726" s="4"/>
      <c r="N1726" s="4"/>
      <c r="O1726" s="4">
        <f t="shared" si="373"/>
        <v>111386.70737394315</v>
      </c>
      <c r="P1726" s="4">
        <f t="shared" si="374"/>
        <v>18380.731300496129</v>
      </c>
      <c r="Q1726" s="4">
        <f t="shared" si="374"/>
        <v>18380.731300496129</v>
      </c>
      <c r="R1726" s="4">
        <f t="shared" si="375"/>
        <v>635.74548887258686</v>
      </c>
      <c r="S1726" s="4"/>
      <c r="T1726" s="4"/>
      <c r="U1726" s="4">
        <f t="shared" si="376"/>
        <v>1</v>
      </c>
      <c r="V1726" s="4"/>
      <c r="W1726" s="4"/>
      <c r="X1726">
        <f>IF(front!E1726&gt;$X$2,O1726,P1726)</f>
        <v>111386.70737394315</v>
      </c>
      <c r="Y1726">
        <f t="shared" si="379"/>
        <v>110807.58571184026</v>
      </c>
      <c r="Z1726">
        <f>SUMPRODUCT($B$7:$B$456,Y$7:Y$456,EXP(constants!$B$32+constants!$A$32*ABS($A$7:$A$456-$A1726)))</f>
        <v>4.9123394188242436E-13</v>
      </c>
      <c r="AA1726">
        <f t="shared" si="372"/>
        <v>110807.58571184026</v>
      </c>
      <c r="AB1726">
        <f t="shared" si="377"/>
        <v>110800.07023644676</v>
      </c>
      <c r="AD1726" s="4"/>
      <c r="AE1726" s="4"/>
      <c r="AF1726" s="4"/>
    </row>
    <row r="1727" spans="1:32" x14ac:dyDescent="0.2">
      <c r="A1727">
        <f>front!A1727</f>
        <v>970.83</v>
      </c>
      <c r="B1727" s="1">
        <f t="shared" si="378"/>
        <v>0.43000000000006366</v>
      </c>
      <c r="C1727">
        <f>front!D1727-front!B1727</f>
        <v>32514.399999999998</v>
      </c>
      <c r="D1727" s="2">
        <f>front!E1727-front!C1727</f>
        <v>52403.7</v>
      </c>
      <c r="E1727" s="2">
        <f>IF(front!F1727-front!C1727&gt;0,front!F1727-front!C1727,0)</f>
        <v>52403.7</v>
      </c>
      <c r="F1727" s="2">
        <f>front!I1727-front!H1727</f>
        <v>1911.6000000000004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33416.012212182948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55142.193901488383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55142.193901488383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1907.2364666177605</v>
      </c>
      <c r="M1727" s="4"/>
      <c r="N1727" s="4"/>
      <c r="O1727" s="4">
        <f t="shared" si="373"/>
        <v>111386.70737394315</v>
      </c>
      <c r="P1727" s="4">
        <f t="shared" si="374"/>
        <v>18380.731300496129</v>
      </c>
      <c r="Q1727" s="4">
        <f t="shared" si="374"/>
        <v>18380.731300496129</v>
      </c>
      <c r="R1727" s="4">
        <f t="shared" si="375"/>
        <v>635.74548887258686</v>
      </c>
      <c r="S1727" s="4"/>
      <c r="T1727" s="4"/>
      <c r="U1727" s="4">
        <f t="shared" si="376"/>
        <v>1</v>
      </c>
      <c r="V1727" s="4"/>
      <c r="W1727" s="4"/>
      <c r="X1727">
        <f>IF(front!E1727&gt;$X$2,O1727,P1727)</f>
        <v>111386.70737394315</v>
      </c>
      <c r="Y1727">
        <f t="shared" si="379"/>
        <v>110807.58571184026</v>
      </c>
      <c r="Z1727">
        <f>SUMPRODUCT($B$7:$B$456,Y$7:Y$456,EXP(constants!$B$32+constants!$A$32*ABS($A$7:$A$456-$A1727)))</f>
        <v>4.7936488637164081E-13</v>
      </c>
      <c r="AA1727">
        <f t="shared" si="372"/>
        <v>110807.58571184026</v>
      </c>
      <c r="AB1727">
        <f t="shared" si="377"/>
        <v>110800.07023644676</v>
      </c>
      <c r="AD1727" s="4"/>
      <c r="AE1727" s="4"/>
      <c r="AF1727" s="4"/>
    </row>
    <row r="1728" spans="1:32" x14ac:dyDescent="0.2">
      <c r="A1728">
        <f>front!A1728</f>
        <v>971.26</v>
      </c>
      <c r="B1728" s="1">
        <f t="shared" si="378"/>
        <v>0.42999999999994998</v>
      </c>
      <c r="C1728">
        <f>front!D1728-front!B1728</f>
        <v>33525.299999999996</v>
      </c>
      <c r="D1728" s="2">
        <f>front!E1728-front!C1728</f>
        <v>52794.7</v>
      </c>
      <c r="E1728" s="2">
        <f>IF(front!F1728-front!C1728&gt;0,front!F1728-front!C1728,0)</f>
        <v>52794.7</v>
      </c>
      <c r="F1728" s="2">
        <f>front!I1728-front!H1728</f>
        <v>2017.2000000000007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34499.555297095132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55574.986117924673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55574.986117924673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2012.5968344131602</v>
      </c>
      <c r="M1728" s="4"/>
      <c r="N1728" s="4"/>
      <c r="O1728" s="4">
        <f t="shared" si="373"/>
        <v>114998.51765698378</v>
      </c>
      <c r="P1728" s="4">
        <f t="shared" si="374"/>
        <v>18524.995372641559</v>
      </c>
      <c r="Q1728" s="4">
        <f t="shared" si="374"/>
        <v>18524.995372641559</v>
      </c>
      <c r="R1728" s="4">
        <f t="shared" si="375"/>
        <v>670.8656114710534</v>
      </c>
      <c r="S1728" s="4"/>
      <c r="T1728" s="4"/>
      <c r="U1728" s="4">
        <f t="shared" si="376"/>
        <v>1</v>
      </c>
      <c r="V1728" s="4"/>
      <c r="W1728" s="4"/>
      <c r="X1728">
        <f>IF(front!E1728&gt;$X$2,O1728,P1728)</f>
        <v>114998.51765698378</v>
      </c>
      <c r="Y1728">
        <f t="shared" si="379"/>
        <v>114419.39599488089</v>
      </c>
      <c r="Z1728">
        <f>SUMPRODUCT($B$7:$B$456,Y$7:Y$456,EXP(constants!$B$32+constants!$A$32*ABS($A$7:$A$456-$A1728)))</f>
        <v>4.6778260762180316E-13</v>
      </c>
      <c r="AA1728">
        <f t="shared" si="372"/>
        <v>114419.39599488089</v>
      </c>
      <c r="AB1728">
        <f t="shared" si="377"/>
        <v>114411.88051948739</v>
      </c>
      <c r="AD1728" s="4"/>
      <c r="AE1728" s="4"/>
      <c r="AF1728" s="4"/>
    </row>
    <row r="1729" spans="1:32" x14ac:dyDescent="0.2">
      <c r="A1729">
        <f>front!A1729</f>
        <v>971.68</v>
      </c>
      <c r="B1729" s="1">
        <f t="shared" si="378"/>
        <v>0.41999999999995907</v>
      </c>
      <c r="C1729">
        <f>front!D1729-front!B1729</f>
        <v>33525.299999999996</v>
      </c>
      <c r="D1729" s="2">
        <f>front!E1729-front!C1729</f>
        <v>52794.7</v>
      </c>
      <c r="E1729" s="2">
        <f>IF(front!F1729-front!C1729&gt;0,front!F1729-front!C1729,0)</f>
        <v>52794.7</v>
      </c>
      <c r="F1729" s="2">
        <f>front!I1729-front!H1729</f>
        <v>2017.2000000000007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34499.555297095132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55574.986117924673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55574.986117924673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2012.5968344131602</v>
      </c>
      <c r="M1729" s="4"/>
      <c r="N1729" s="4"/>
      <c r="O1729" s="4">
        <f t="shared" si="373"/>
        <v>114998.51765698378</v>
      </c>
      <c r="P1729" s="4">
        <f t="shared" si="374"/>
        <v>18524.995372641559</v>
      </c>
      <c r="Q1729" s="4">
        <f t="shared" si="374"/>
        <v>18524.995372641559</v>
      </c>
      <c r="R1729" s="4">
        <f t="shared" si="375"/>
        <v>670.8656114710534</v>
      </c>
      <c r="S1729" s="4"/>
      <c r="T1729" s="4"/>
      <c r="U1729" s="4">
        <f t="shared" si="376"/>
        <v>1</v>
      </c>
      <c r="V1729" s="4"/>
      <c r="W1729" s="4"/>
      <c r="X1729">
        <f>IF(front!E1729&gt;$X$2,O1729,P1729)</f>
        <v>114998.51765698378</v>
      </c>
      <c r="Y1729">
        <f t="shared" si="379"/>
        <v>114419.39599488089</v>
      </c>
      <c r="Z1729">
        <f>SUMPRODUCT($B$7:$B$456,Y$7:Y$456,EXP(constants!$B$32+constants!$A$32*ABS($A$7:$A$456-$A1729)))</f>
        <v>4.5673989639571404E-13</v>
      </c>
      <c r="AA1729">
        <f t="shared" si="372"/>
        <v>114419.39599488089</v>
      </c>
      <c r="AB1729">
        <f t="shared" si="377"/>
        <v>114411.88051948739</v>
      </c>
      <c r="AD1729" s="4"/>
      <c r="AE1729" s="4"/>
      <c r="AF1729" s="4"/>
    </row>
    <row r="1730" spans="1:32" x14ac:dyDescent="0.2">
      <c r="A1730">
        <f>front!A1730</f>
        <v>972.11</v>
      </c>
      <c r="B1730" s="1">
        <f t="shared" si="378"/>
        <v>0.43000000000006366</v>
      </c>
      <c r="C1730">
        <f>front!D1730-front!B1730</f>
        <v>34926.5</v>
      </c>
      <c r="D1730" s="2">
        <f>front!E1730-front!C1730</f>
        <v>53137.7</v>
      </c>
      <c r="E1730" s="2">
        <f>IF(front!F1730-front!C1730&gt;0,front!F1730-front!C1730,0)</f>
        <v>53137.7</v>
      </c>
      <c r="F1730" s="2">
        <f>front!I1730-front!H1730</f>
        <v>2129.5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36005.555427023603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55954.772296577656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55954.772296577656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2124.6421059329532</v>
      </c>
      <c r="M1730" s="4"/>
      <c r="N1730" s="4"/>
      <c r="O1730" s="4">
        <f t="shared" si="373"/>
        <v>120018.51809007868</v>
      </c>
      <c r="P1730" s="4">
        <f t="shared" si="374"/>
        <v>18651.590765525885</v>
      </c>
      <c r="Q1730" s="4">
        <f t="shared" si="374"/>
        <v>18651.590765525885</v>
      </c>
      <c r="R1730" s="4">
        <f t="shared" si="375"/>
        <v>708.2140353109844</v>
      </c>
      <c r="S1730" s="4"/>
      <c r="T1730" s="4"/>
      <c r="U1730" s="4">
        <f t="shared" si="376"/>
        <v>1</v>
      </c>
      <c r="V1730" s="4"/>
      <c r="W1730" s="4"/>
      <c r="X1730">
        <f>IF(front!E1730&gt;$X$2,O1730,P1730)</f>
        <v>120018.51809007868</v>
      </c>
      <c r="Y1730">
        <f t="shared" si="379"/>
        <v>119439.39642797579</v>
      </c>
      <c r="Z1730">
        <f>SUMPRODUCT($B$7:$B$456,Y$7:Y$456,EXP(constants!$B$32+constants!$A$32*ABS($A$7:$A$456-$A1730)))</f>
        <v>4.4570427625200743E-13</v>
      </c>
      <c r="AA1730">
        <f t="shared" si="372"/>
        <v>119439.39642797579</v>
      </c>
      <c r="AB1730">
        <f t="shared" si="377"/>
        <v>119431.88095258229</v>
      </c>
      <c r="AD1730" s="4"/>
      <c r="AE1730" s="4"/>
      <c r="AF1730" s="4"/>
    </row>
    <row r="1731" spans="1:32" x14ac:dyDescent="0.2">
      <c r="A1731">
        <f>front!A1731</f>
        <v>972.54</v>
      </c>
      <c r="B1731" s="1">
        <f t="shared" si="378"/>
        <v>0.42999999999994998</v>
      </c>
      <c r="C1731">
        <f>front!D1731-front!B1731</f>
        <v>34926.5</v>
      </c>
      <c r="D1731" s="2">
        <f>front!E1731-front!C1731</f>
        <v>53137.7</v>
      </c>
      <c r="E1731" s="2">
        <f>IF(front!F1731-front!C1731&gt;0,front!F1731-front!C1731,0)</f>
        <v>53137.7</v>
      </c>
      <c r="F1731" s="2">
        <f>front!I1731-front!H1731</f>
        <v>2129.5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36005.555427023603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55954.772296577656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55954.772296577656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2124.6421059329532</v>
      </c>
      <c r="M1731" s="4"/>
      <c r="N1731" s="4"/>
      <c r="O1731" s="4">
        <f t="shared" si="373"/>
        <v>120018.51809007868</v>
      </c>
      <c r="P1731" s="4">
        <f t="shared" si="374"/>
        <v>18651.590765525885</v>
      </c>
      <c r="Q1731" s="4">
        <f t="shared" si="374"/>
        <v>18651.590765525885</v>
      </c>
      <c r="R1731" s="4">
        <f t="shared" si="375"/>
        <v>708.2140353109844</v>
      </c>
      <c r="S1731" s="4"/>
      <c r="T1731" s="4"/>
      <c r="U1731" s="4">
        <f t="shared" si="376"/>
        <v>1</v>
      </c>
      <c r="V1731" s="4"/>
      <c r="W1731" s="4"/>
      <c r="X1731">
        <f>IF(front!E1731&gt;$X$2,O1731,P1731)</f>
        <v>120018.51809007868</v>
      </c>
      <c r="Y1731">
        <f t="shared" si="379"/>
        <v>119439.39642797579</v>
      </c>
      <c r="Z1731">
        <f>SUMPRODUCT($B$7:$B$456,Y$7:Y$456,EXP(constants!$B$32+constants!$A$32*ABS($A$7:$A$456-$A1731)))</f>
        <v>4.3493529563972417E-13</v>
      </c>
      <c r="AA1731">
        <f t="shared" si="372"/>
        <v>119439.39642797579</v>
      </c>
      <c r="AB1731">
        <f t="shared" si="377"/>
        <v>119431.88095258229</v>
      </c>
      <c r="AD1731" s="4"/>
      <c r="AE1731" s="4"/>
      <c r="AF1731" s="4"/>
    </row>
    <row r="1732" spans="1:32" x14ac:dyDescent="0.2">
      <c r="A1732">
        <f>front!A1732</f>
        <v>972.97</v>
      </c>
      <c r="B1732" s="1">
        <f t="shared" si="378"/>
        <v>0.43000000000006366</v>
      </c>
      <c r="C1732">
        <f>front!D1732-front!B1732</f>
        <v>35505.200000000004</v>
      </c>
      <c r="D1732" s="2">
        <f>front!E1732-front!C1732</f>
        <v>52517.3</v>
      </c>
      <c r="E1732" s="2">
        <f>IF(front!F1732-front!C1732&gt;0,front!F1732-front!C1732,0)</f>
        <v>52517.3</v>
      </c>
      <c r="F1732" s="2">
        <f>front!I1732-front!H1732</f>
        <v>2264.5999999999985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36628.942740316561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55267.921593196763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55267.921593196763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2259.4359796174954</v>
      </c>
      <c r="M1732" s="4"/>
      <c r="N1732" s="4"/>
      <c r="O1732" s="4">
        <f t="shared" si="373"/>
        <v>122096.4758010552</v>
      </c>
      <c r="P1732" s="4">
        <f t="shared" si="374"/>
        <v>18422.640531065586</v>
      </c>
      <c r="Q1732" s="4">
        <f t="shared" si="374"/>
        <v>18422.640531065586</v>
      </c>
      <c r="R1732" s="4">
        <f t="shared" si="375"/>
        <v>753.14532653916524</v>
      </c>
      <c r="S1732" s="4"/>
      <c r="T1732" s="4"/>
      <c r="U1732" s="4">
        <f t="shared" si="376"/>
        <v>1</v>
      </c>
      <c r="V1732" s="4"/>
      <c r="W1732" s="4"/>
      <c r="X1732">
        <f>IF(front!E1732&gt;$X$2,O1732,P1732)</f>
        <v>122096.4758010552</v>
      </c>
      <c r="Y1732">
        <f t="shared" si="379"/>
        <v>121517.35413895232</v>
      </c>
      <c r="Z1732">
        <f>SUMPRODUCT($B$7:$B$456,Y$7:Y$456,EXP(constants!$B$32+constants!$A$32*ABS($A$7:$A$456-$A1732)))</f>
        <v>4.2442651208994626E-13</v>
      </c>
      <c r="AA1732">
        <f t="shared" si="372"/>
        <v>121517.35413895232</v>
      </c>
      <c r="AB1732">
        <f t="shared" si="377"/>
        <v>121509.83866355881</v>
      </c>
      <c r="AD1732" s="4"/>
      <c r="AE1732" s="4"/>
      <c r="AF1732" s="4"/>
    </row>
    <row r="1733" spans="1:32" x14ac:dyDescent="0.2">
      <c r="A1733">
        <f>front!A1733</f>
        <v>973.4</v>
      </c>
      <c r="B1733" s="1">
        <f t="shared" si="378"/>
        <v>0.42999999999994998</v>
      </c>
      <c r="C1733">
        <f>front!D1733-front!B1733</f>
        <v>35505.200000000004</v>
      </c>
      <c r="D1733" s="2">
        <f>front!E1733-front!C1733</f>
        <v>52517.3</v>
      </c>
      <c r="E1733" s="2">
        <f>IF(front!F1733-front!C1733&gt;0,front!F1733-front!C1733,0)</f>
        <v>52517.3</v>
      </c>
      <c r="F1733" s="2">
        <f>front!I1733-front!H1733</f>
        <v>2264.5999999999985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36628.942740316561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55267.921593196763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55267.921593196763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2259.4359796174954</v>
      </c>
      <c r="M1733" s="4"/>
      <c r="N1733" s="4"/>
      <c r="O1733" s="4">
        <f t="shared" si="373"/>
        <v>122096.4758010552</v>
      </c>
      <c r="P1733" s="4">
        <f t="shared" si="374"/>
        <v>18422.640531065586</v>
      </c>
      <c r="Q1733" s="4">
        <f t="shared" si="374"/>
        <v>18422.640531065586</v>
      </c>
      <c r="R1733" s="4">
        <f t="shared" si="375"/>
        <v>753.14532653916524</v>
      </c>
      <c r="S1733" s="4"/>
      <c r="T1733" s="4"/>
      <c r="U1733" s="4">
        <f t="shared" si="376"/>
        <v>1</v>
      </c>
      <c r="V1733" s="4"/>
      <c r="W1733" s="4"/>
      <c r="X1733">
        <f>IF(front!E1733&gt;$X$2,O1733,P1733)</f>
        <v>122096.4758010552</v>
      </c>
      <c r="Y1733">
        <f t="shared" si="379"/>
        <v>121517.35413895232</v>
      </c>
      <c r="Z1733">
        <f>SUMPRODUCT($B$7:$B$456,Y$7:Y$456,EXP(constants!$B$32+constants!$A$32*ABS($A$7:$A$456-$A1733)))</f>
        <v>4.1417163879487524E-13</v>
      </c>
      <c r="AA1733">
        <f t="shared" si="372"/>
        <v>121517.35413895232</v>
      </c>
      <c r="AB1733">
        <f t="shared" si="377"/>
        <v>121509.83866355881</v>
      </c>
      <c r="AD1733" s="4"/>
      <c r="AE1733" s="4"/>
      <c r="AF1733" s="4"/>
    </row>
    <row r="1734" spans="1:32" x14ac:dyDescent="0.2">
      <c r="A1734">
        <f>front!A1734</f>
        <v>973.82</v>
      </c>
      <c r="B1734" s="1">
        <f t="shared" si="378"/>
        <v>0.42000000000007276</v>
      </c>
      <c r="C1734">
        <f>front!D1734-front!B1734</f>
        <v>34806.25</v>
      </c>
      <c r="D1734" s="2">
        <f>front!E1734-front!C1734</f>
        <v>52329.8</v>
      </c>
      <c r="E1734" s="2">
        <f>IF(front!F1734-front!C1734&gt;0,front!F1734-front!C1734,0)</f>
        <v>52329.8</v>
      </c>
      <c r="F1734" s="2">
        <f>front!I1734-front!H1734</f>
        <v>2326.7999999999993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35876.123071368427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55060.410561323719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55060.410561323719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2321.4952210635688</v>
      </c>
      <c r="M1734" s="4"/>
      <c r="N1734" s="4"/>
      <c r="O1734" s="4">
        <f t="shared" si="373"/>
        <v>119587.07690456141</v>
      </c>
      <c r="P1734" s="4">
        <f t="shared" si="374"/>
        <v>18353.470187107905</v>
      </c>
      <c r="Q1734" s="4">
        <f t="shared" si="374"/>
        <v>18353.470187107905</v>
      </c>
      <c r="R1734" s="4">
        <f t="shared" si="375"/>
        <v>773.83174035452294</v>
      </c>
      <c r="S1734" s="4"/>
      <c r="T1734" s="4"/>
      <c r="U1734" s="4">
        <f t="shared" si="376"/>
        <v>1</v>
      </c>
      <c r="V1734" s="4"/>
      <c r="W1734" s="4"/>
      <c r="X1734">
        <f>IF(front!E1734&gt;$X$2,O1734,P1734)</f>
        <v>119587.07690456141</v>
      </c>
      <c r="Y1734">
        <f t="shared" si="379"/>
        <v>119007.95524245853</v>
      </c>
      <c r="Z1734">
        <f>SUMPRODUCT($B$7:$B$456,Y$7:Y$456,EXP(constants!$B$32+constants!$A$32*ABS($A$7:$A$456-$A1734)))</f>
        <v>4.0439449503037939E-13</v>
      </c>
      <c r="AA1734">
        <f t="shared" si="372"/>
        <v>119007.95524245853</v>
      </c>
      <c r="AB1734">
        <f t="shared" si="377"/>
        <v>119000.43976706502</v>
      </c>
      <c r="AD1734" s="4"/>
      <c r="AE1734" s="4"/>
      <c r="AF1734" s="4"/>
    </row>
    <row r="1735" spans="1:32" x14ac:dyDescent="0.2">
      <c r="A1735">
        <f>front!A1735</f>
        <v>974.25</v>
      </c>
      <c r="B1735" s="1">
        <f t="shared" si="378"/>
        <v>0.42999999999994998</v>
      </c>
      <c r="C1735">
        <f>front!D1735-front!B1735</f>
        <v>34806.25</v>
      </c>
      <c r="D1735" s="2">
        <f>front!E1735-front!C1735</f>
        <v>52329.8</v>
      </c>
      <c r="E1735" s="2">
        <f>IF(front!F1735-front!C1735&gt;0,front!F1735-front!C1735,0)</f>
        <v>52329.8</v>
      </c>
      <c r="F1735" s="2">
        <f>front!I1735-front!H1735</f>
        <v>2326.7999999999993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35876.123071368427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55060.410561323719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55060.410561323719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2321.4952210635688</v>
      </c>
      <c r="M1735" s="4"/>
      <c r="N1735" s="4"/>
      <c r="O1735" s="4">
        <f t="shared" si="373"/>
        <v>119587.07690456141</v>
      </c>
      <c r="P1735" s="4">
        <f t="shared" si="374"/>
        <v>18353.470187107905</v>
      </c>
      <c r="Q1735" s="4">
        <f t="shared" si="374"/>
        <v>18353.470187107905</v>
      </c>
      <c r="R1735" s="4">
        <f t="shared" si="375"/>
        <v>773.83174035452294</v>
      </c>
      <c r="S1735" s="4"/>
      <c r="T1735" s="4"/>
      <c r="U1735" s="4">
        <f t="shared" si="376"/>
        <v>1</v>
      </c>
      <c r="V1735" s="4"/>
      <c r="W1735" s="4"/>
      <c r="X1735">
        <f>IF(front!E1735&gt;$X$2,O1735,P1735)</f>
        <v>119587.07690456141</v>
      </c>
      <c r="Y1735">
        <f t="shared" si="379"/>
        <v>119007.95524245853</v>
      </c>
      <c r="Z1735">
        <f>SUMPRODUCT($B$7:$B$456,Y$7:Y$456,EXP(constants!$B$32+constants!$A$32*ABS($A$7:$A$456-$A1735)))</f>
        <v>3.9462362966351031E-13</v>
      </c>
      <c r="AA1735">
        <f t="shared" ref="AA1735:AA1798" si="380">Y1735-Z1735</f>
        <v>119007.95524245853</v>
      </c>
      <c r="AB1735">
        <f t="shared" si="377"/>
        <v>119000.43976706502</v>
      </c>
      <c r="AD1735" s="4"/>
      <c r="AE1735" s="4"/>
      <c r="AF1735" s="4"/>
    </row>
    <row r="1736" spans="1:32" x14ac:dyDescent="0.2">
      <c r="A1736">
        <f>front!A1736</f>
        <v>974.68</v>
      </c>
      <c r="B1736" s="1">
        <f t="shared" si="378"/>
        <v>0.42999999999994998</v>
      </c>
      <c r="C1736">
        <f>front!D1736-front!B1736</f>
        <v>33322.199999999997</v>
      </c>
      <c r="D1736" s="2">
        <f>front!E1736-front!C1736</f>
        <v>53095.3</v>
      </c>
      <c r="E1736" s="2">
        <f>IF(front!F1736-front!C1736&gt;0,front!F1736-front!C1736,0)</f>
        <v>53095.3</v>
      </c>
      <c r="F1736" s="2">
        <f>front!I1736-front!H1736</f>
        <v>2135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34281.66190474818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55907.818130368796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55907.818130368796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2130.1296352099589</v>
      </c>
      <c r="M1736" s="4"/>
      <c r="N1736" s="4"/>
      <c r="O1736" s="4">
        <f t="shared" ref="O1736:O1799" si="381">I1736*1000/O$4</f>
        <v>114272.20634916059</v>
      </c>
      <c r="P1736" s="4">
        <f t="shared" ref="P1736:Q1799" si="382">J1736*1000/P$4</f>
        <v>18635.9393767896</v>
      </c>
      <c r="Q1736" s="4">
        <f t="shared" si="382"/>
        <v>18635.9393767896</v>
      </c>
      <c r="R1736" s="4">
        <f t="shared" ref="R1736:R1799" si="383">L1736*1000/R$4</f>
        <v>710.04321173665301</v>
      </c>
      <c r="S1736" s="4"/>
      <c r="T1736" s="4"/>
      <c r="U1736" s="4">
        <f t="shared" ref="U1736:U1799" si="384">Q1736/P1736</f>
        <v>1</v>
      </c>
      <c r="V1736" s="4"/>
      <c r="W1736" s="4"/>
      <c r="X1736">
        <f>IF(front!E1736&gt;$X$2,O1736,P1736)</f>
        <v>114272.20634916059</v>
      </c>
      <c r="Y1736">
        <f t="shared" si="379"/>
        <v>113693.08468705771</v>
      </c>
      <c r="Z1736">
        <f>SUMPRODUCT($B$7:$B$456,Y$7:Y$456,EXP(constants!$B$32+constants!$A$32*ABS($A$7:$A$456-$A1736)))</f>
        <v>3.8508884518100264E-13</v>
      </c>
      <c r="AA1736">
        <f t="shared" si="380"/>
        <v>113693.08468705771</v>
      </c>
      <c r="AB1736">
        <f t="shared" ref="AB1736:AB1799" si="385">IF((AA1736-$AA$3)&gt;0,AA1736-$AA$3,0)</f>
        <v>113685.5692116642</v>
      </c>
      <c r="AD1736" s="4"/>
      <c r="AE1736" s="4"/>
      <c r="AF1736" s="4"/>
    </row>
    <row r="1737" spans="1:32" x14ac:dyDescent="0.2">
      <c r="A1737">
        <f>front!A1737</f>
        <v>975.11</v>
      </c>
      <c r="B1737" s="1">
        <f t="shared" ref="B1737:B1800" si="386">A1737-A1736</f>
        <v>0.43000000000006366</v>
      </c>
      <c r="C1737">
        <f>front!D1737-front!B1737</f>
        <v>33322.199999999997</v>
      </c>
      <c r="D1737" s="2">
        <f>front!E1737-front!C1737</f>
        <v>53095.3</v>
      </c>
      <c r="E1737" s="2">
        <f>IF(front!F1737-front!C1737&gt;0,front!F1737-front!C1737,0)</f>
        <v>53095.3</v>
      </c>
      <c r="F1737" s="2">
        <f>front!I1737-front!H1737</f>
        <v>2135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34281.66190474818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55907.818130368796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55907.818130368796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2130.1296352099589</v>
      </c>
      <c r="M1737" s="4"/>
      <c r="N1737" s="4"/>
      <c r="O1737" s="4">
        <f t="shared" si="381"/>
        <v>114272.20634916059</v>
      </c>
      <c r="P1737" s="4">
        <f t="shared" si="382"/>
        <v>18635.9393767896</v>
      </c>
      <c r="Q1737" s="4">
        <f t="shared" si="382"/>
        <v>18635.9393767896</v>
      </c>
      <c r="R1737" s="4">
        <f t="shared" si="383"/>
        <v>710.04321173665301</v>
      </c>
      <c r="S1737" s="4"/>
      <c r="T1737" s="4"/>
      <c r="U1737" s="4">
        <f t="shared" si="384"/>
        <v>1</v>
      </c>
      <c r="V1737" s="4"/>
      <c r="W1737" s="4"/>
      <c r="X1737">
        <f>IF(front!E1737&gt;$X$2,O1737,P1737)</f>
        <v>114272.20634916059</v>
      </c>
      <c r="Y1737">
        <f t="shared" si="379"/>
        <v>113693.08468705771</v>
      </c>
      <c r="Z1737">
        <f>SUMPRODUCT($B$7:$B$456,Y$7:Y$456,EXP(constants!$B$32+constants!$A$32*ABS($A$7:$A$456-$A1737)))</f>
        <v>3.7578443746332337E-13</v>
      </c>
      <c r="AA1737">
        <f t="shared" si="380"/>
        <v>113693.08468705771</v>
      </c>
      <c r="AB1737">
        <f t="shared" si="385"/>
        <v>113685.5692116642</v>
      </c>
      <c r="AD1737" s="4"/>
      <c r="AE1737" s="4"/>
      <c r="AF1737" s="4"/>
    </row>
    <row r="1738" spans="1:32" x14ac:dyDescent="0.2">
      <c r="A1738">
        <f>front!A1738</f>
        <v>975.54</v>
      </c>
      <c r="B1738" s="1">
        <f t="shared" si="386"/>
        <v>0.42999999999994998</v>
      </c>
      <c r="C1738">
        <f>front!D1738-front!B1738</f>
        <v>31856.95</v>
      </c>
      <c r="D1738" s="2">
        <f>front!E1738-front!C1738</f>
        <v>53226.7</v>
      </c>
      <c r="E1738" s="2">
        <f>IF(front!F1738-front!C1738&gt;0,front!F1738-front!C1738,0)</f>
        <v>53226.7</v>
      </c>
      <c r="F1738" s="2">
        <f>front!I1738-front!H1738</f>
        <v>2022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32712.641720553849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56053.338370135272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56053.338370135272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2017.3859436248176</v>
      </c>
      <c r="M1738" s="4"/>
      <c r="N1738" s="4"/>
      <c r="O1738" s="4">
        <f t="shared" si="381"/>
        <v>109042.13906851283</v>
      </c>
      <c r="P1738" s="4">
        <f t="shared" si="382"/>
        <v>18684.446123378424</v>
      </c>
      <c r="Q1738" s="4">
        <f t="shared" si="382"/>
        <v>18684.446123378424</v>
      </c>
      <c r="R1738" s="4">
        <f t="shared" si="383"/>
        <v>672.4619812082725</v>
      </c>
      <c r="S1738" s="4"/>
      <c r="T1738" s="4"/>
      <c r="U1738" s="4">
        <f t="shared" si="384"/>
        <v>1</v>
      </c>
      <c r="V1738" s="4"/>
      <c r="W1738" s="4"/>
      <c r="X1738">
        <f>IF(front!E1738&gt;$X$2,O1738,P1738)</f>
        <v>109042.13906851283</v>
      </c>
      <c r="Y1738">
        <f t="shared" si="379"/>
        <v>108463.01740640994</v>
      </c>
      <c r="Z1738">
        <f>SUMPRODUCT($B$7:$B$456,Y$7:Y$456,EXP(constants!$B$32+constants!$A$32*ABS($A$7:$A$456-$A1738)))</f>
        <v>3.6670484021227076E-13</v>
      </c>
      <c r="AA1738">
        <f t="shared" si="380"/>
        <v>108463.01740640994</v>
      </c>
      <c r="AB1738">
        <f t="shared" si="385"/>
        <v>108455.50193101644</v>
      </c>
      <c r="AD1738" s="4"/>
      <c r="AE1738" s="4"/>
      <c r="AF1738" s="4"/>
    </row>
    <row r="1739" spans="1:32" x14ac:dyDescent="0.2">
      <c r="A1739">
        <f>front!A1739</f>
        <v>975.96</v>
      </c>
      <c r="B1739" s="1">
        <f t="shared" si="386"/>
        <v>0.42000000000007276</v>
      </c>
      <c r="C1739">
        <f>front!D1739-front!B1739</f>
        <v>31856.95</v>
      </c>
      <c r="D1739" s="2">
        <f>front!E1739-front!C1739</f>
        <v>53226.7</v>
      </c>
      <c r="E1739" s="2">
        <f>IF(front!F1739-front!C1739&gt;0,front!F1739-front!C1739,0)</f>
        <v>53226.7</v>
      </c>
      <c r="F1739" s="2">
        <f>front!I1739-front!H1739</f>
        <v>2022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32712.641720553849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56053.338370135272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56053.338370135272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2017.3859436248176</v>
      </c>
      <c r="M1739" s="4"/>
      <c r="N1739" s="4"/>
      <c r="O1739" s="4">
        <f t="shared" si="381"/>
        <v>109042.13906851283</v>
      </c>
      <c r="P1739" s="4">
        <f t="shared" si="382"/>
        <v>18684.446123378424</v>
      </c>
      <c r="Q1739" s="4">
        <f t="shared" si="382"/>
        <v>18684.446123378424</v>
      </c>
      <c r="R1739" s="4">
        <f t="shared" si="383"/>
        <v>672.4619812082725</v>
      </c>
      <c r="S1739" s="4"/>
      <c r="T1739" s="4"/>
      <c r="U1739" s="4">
        <f t="shared" si="384"/>
        <v>1</v>
      </c>
      <c r="V1739" s="4"/>
      <c r="W1739" s="4"/>
      <c r="X1739">
        <f>IF(front!E1739&gt;$X$2,O1739,P1739)</f>
        <v>109042.13906851283</v>
      </c>
      <c r="Y1739">
        <f t="shared" si="379"/>
        <v>108463.01740640994</v>
      </c>
      <c r="Z1739">
        <f>SUMPRODUCT($B$7:$B$456,Y$7:Y$456,EXP(constants!$B$32+constants!$A$32*ABS($A$7:$A$456-$A1739)))</f>
        <v>3.5804822154005976E-13</v>
      </c>
      <c r="AA1739">
        <f t="shared" si="380"/>
        <v>108463.01740640994</v>
      </c>
      <c r="AB1739">
        <f t="shared" si="385"/>
        <v>108455.50193101644</v>
      </c>
      <c r="AD1739" s="4"/>
      <c r="AE1739" s="4"/>
      <c r="AF1739" s="4"/>
    </row>
    <row r="1740" spans="1:32" x14ac:dyDescent="0.2">
      <c r="A1740">
        <f>front!A1740</f>
        <v>976.39</v>
      </c>
      <c r="B1740" s="1">
        <f t="shared" si="386"/>
        <v>0.42999999999994998</v>
      </c>
      <c r="C1740">
        <f>front!D1740-front!B1740</f>
        <v>30742.400000000001</v>
      </c>
      <c r="D1740" s="2">
        <f>front!E1740-front!C1740</f>
        <v>53316.4</v>
      </c>
      <c r="E1740" s="2">
        <f>IF(front!F1740-front!C1740&gt;0,front!F1740-front!C1740,0)</f>
        <v>53316.4</v>
      </c>
      <c r="F1740" s="2">
        <f>front!I1740-front!H1740</f>
        <v>2133.2000000000007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31522.617065638911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56152.689020421647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56152.689020421647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2128.3337164759482</v>
      </c>
      <c r="M1740" s="4"/>
      <c r="N1740" s="4"/>
      <c r="O1740" s="4">
        <f t="shared" si="381"/>
        <v>105075.39021879637</v>
      </c>
      <c r="P1740" s="4">
        <f t="shared" si="382"/>
        <v>18717.563006807217</v>
      </c>
      <c r="Q1740" s="4">
        <f t="shared" si="382"/>
        <v>18717.563006807217</v>
      </c>
      <c r="R1740" s="4">
        <f t="shared" si="383"/>
        <v>709.44457215864941</v>
      </c>
      <c r="S1740" s="4"/>
      <c r="T1740" s="4"/>
      <c r="U1740" s="4">
        <f t="shared" si="384"/>
        <v>1</v>
      </c>
      <c r="V1740" s="4"/>
      <c r="W1740" s="4"/>
      <c r="X1740">
        <f>IF(front!E1740&gt;$X$2,O1740,P1740)</f>
        <v>105075.39021879637</v>
      </c>
      <c r="Y1740">
        <f t="shared" si="379"/>
        <v>104496.26855669348</v>
      </c>
      <c r="Z1740">
        <f>SUMPRODUCT($B$7:$B$456,Y$7:Y$456,EXP(constants!$B$32+constants!$A$32*ABS($A$7:$A$456-$A1740)))</f>
        <v>3.4939716171974263E-13</v>
      </c>
      <c r="AA1740">
        <f t="shared" si="380"/>
        <v>104496.26855669348</v>
      </c>
      <c r="AB1740">
        <f t="shared" si="385"/>
        <v>104488.75308129998</v>
      </c>
      <c r="AD1740" s="4"/>
      <c r="AE1740" s="4"/>
      <c r="AF1740" s="4"/>
    </row>
    <row r="1741" spans="1:32" x14ac:dyDescent="0.2">
      <c r="A1741">
        <f>front!A1741</f>
        <v>976.82</v>
      </c>
      <c r="B1741" s="1">
        <f t="shared" si="386"/>
        <v>0.43000000000006366</v>
      </c>
      <c r="C1741">
        <f>front!D1741-front!B1741</f>
        <v>30742.400000000001</v>
      </c>
      <c r="D1741" s="2">
        <f>front!E1741-front!C1741</f>
        <v>53316.4</v>
      </c>
      <c r="E1741" s="2">
        <f>IF(front!F1741-front!C1741&gt;0,front!F1741-front!C1741,0)</f>
        <v>53316.4</v>
      </c>
      <c r="F1741" s="2">
        <f>front!I1741-front!H1741</f>
        <v>2133.2000000000007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31522.617065638911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56152.689020421647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56152.689020421647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2128.3337164759482</v>
      </c>
      <c r="M1741" s="4"/>
      <c r="N1741" s="4"/>
      <c r="O1741" s="4">
        <f t="shared" si="381"/>
        <v>105075.39021879637</v>
      </c>
      <c r="P1741" s="4">
        <f t="shared" si="382"/>
        <v>18717.563006807217</v>
      </c>
      <c r="Q1741" s="4">
        <f t="shared" si="382"/>
        <v>18717.563006807217</v>
      </c>
      <c r="R1741" s="4">
        <f t="shared" si="383"/>
        <v>709.44457215864941</v>
      </c>
      <c r="S1741" s="4"/>
      <c r="T1741" s="4"/>
      <c r="U1741" s="4">
        <f t="shared" si="384"/>
        <v>1</v>
      </c>
      <c r="V1741" s="4"/>
      <c r="W1741" s="4"/>
      <c r="X1741">
        <f>IF(front!E1741&gt;$X$2,O1741,P1741)</f>
        <v>105075.39021879637</v>
      </c>
      <c r="Y1741">
        <f t="shared" si="379"/>
        <v>104496.26855669348</v>
      </c>
      <c r="Z1741">
        <f>SUMPRODUCT($B$7:$B$456,Y$7:Y$456,EXP(constants!$B$32+constants!$A$32*ABS($A$7:$A$456-$A1741)))</f>
        <v>3.4095512635901373E-13</v>
      </c>
      <c r="AA1741">
        <f t="shared" si="380"/>
        <v>104496.26855669348</v>
      </c>
      <c r="AB1741">
        <f t="shared" si="385"/>
        <v>104488.75308129998</v>
      </c>
      <c r="AD1741" s="4"/>
      <c r="AE1741" s="4"/>
      <c r="AF1741" s="4"/>
    </row>
    <row r="1742" spans="1:32" x14ac:dyDescent="0.2">
      <c r="A1742">
        <f>front!A1742</f>
        <v>977.25</v>
      </c>
      <c r="B1742" s="1">
        <f t="shared" si="386"/>
        <v>0.42999999999994998</v>
      </c>
      <c r="C1742">
        <f>front!D1742-front!B1742</f>
        <v>30317.949999999997</v>
      </c>
      <c r="D1742" s="2">
        <f>front!E1742-front!C1742</f>
        <v>52721.1</v>
      </c>
      <c r="E1742" s="2">
        <f>IF(front!F1742-front!C1742&gt;0,front!F1742-front!C1742,0)</f>
        <v>52721.1</v>
      </c>
      <c r="F1742" s="2">
        <f>front!I1742-front!H1742</f>
        <v>2062.7000000000007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31070.208032071401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55493.508355810183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55493.508355810183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2057.9936079068798</v>
      </c>
      <c r="M1742" s="4"/>
      <c r="N1742" s="4"/>
      <c r="O1742" s="4">
        <f t="shared" si="381"/>
        <v>103567.36010690467</v>
      </c>
      <c r="P1742" s="4">
        <f t="shared" si="382"/>
        <v>18497.836118603394</v>
      </c>
      <c r="Q1742" s="4">
        <f t="shared" si="382"/>
        <v>18497.836118603394</v>
      </c>
      <c r="R1742" s="4">
        <f t="shared" si="383"/>
        <v>685.99786930229334</v>
      </c>
      <c r="S1742" s="4"/>
      <c r="T1742" s="4"/>
      <c r="U1742" s="4">
        <f t="shared" si="384"/>
        <v>1</v>
      </c>
      <c r="V1742" s="4"/>
      <c r="W1742" s="4"/>
      <c r="X1742">
        <f>IF(front!E1742&gt;$X$2,O1742,P1742)</f>
        <v>103567.36010690467</v>
      </c>
      <c r="Y1742">
        <f t="shared" si="379"/>
        <v>102988.23844480178</v>
      </c>
      <c r="Z1742">
        <f>SUMPRODUCT($B$7:$B$456,Y$7:Y$456,EXP(constants!$B$32+constants!$A$32*ABS($A$7:$A$456-$A1742)))</f>
        <v>3.3271706506802714E-13</v>
      </c>
      <c r="AA1742">
        <f t="shared" si="380"/>
        <v>102988.23844480178</v>
      </c>
      <c r="AB1742">
        <f t="shared" si="385"/>
        <v>102980.72296940828</v>
      </c>
      <c r="AD1742" s="4"/>
      <c r="AE1742" s="4"/>
      <c r="AF1742" s="4"/>
    </row>
    <row r="1743" spans="1:32" x14ac:dyDescent="0.2">
      <c r="A1743">
        <f>front!A1743</f>
        <v>977.67</v>
      </c>
      <c r="B1743" s="1">
        <f t="shared" si="386"/>
        <v>0.41999999999995907</v>
      </c>
      <c r="C1743">
        <f>front!D1743-front!B1743</f>
        <v>30317.949999999997</v>
      </c>
      <c r="D1743" s="2">
        <f>front!E1743-front!C1743</f>
        <v>52721.1</v>
      </c>
      <c r="E1743" s="2">
        <f>IF(front!F1743-front!C1743&gt;0,front!F1743-front!C1743,0)</f>
        <v>52721.1</v>
      </c>
      <c r="F1743" s="2">
        <f>front!I1743-front!H1743</f>
        <v>2062.7000000000007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31070.208032071401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55493.508355810183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55493.508355810183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2057.9936079068798</v>
      </c>
      <c r="M1743" s="4"/>
      <c r="N1743" s="4"/>
      <c r="O1743" s="4">
        <f t="shared" si="381"/>
        <v>103567.36010690467</v>
      </c>
      <c r="P1743" s="4">
        <f t="shared" si="382"/>
        <v>18497.836118603394</v>
      </c>
      <c r="Q1743" s="4">
        <f t="shared" si="382"/>
        <v>18497.836118603394</v>
      </c>
      <c r="R1743" s="4">
        <f t="shared" si="383"/>
        <v>685.99786930229334</v>
      </c>
      <c r="S1743" s="4"/>
      <c r="T1743" s="4"/>
      <c r="U1743" s="4">
        <f t="shared" si="384"/>
        <v>1</v>
      </c>
      <c r="V1743" s="4"/>
      <c r="W1743" s="4"/>
      <c r="X1743">
        <f>IF(front!E1743&gt;$X$2,O1743,P1743)</f>
        <v>103567.36010690467</v>
      </c>
      <c r="Y1743">
        <f t="shared" si="379"/>
        <v>102988.23844480178</v>
      </c>
      <c r="Z1743">
        <f>SUMPRODUCT($B$7:$B$456,Y$7:Y$456,EXP(constants!$B$32+constants!$A$32*ABS($A$7:$A$456-$A1743)))</f>
        <v>3.2486277888963081E-13</v>
      </c>
      <c r="AA1743">
        <f t="shared" si="380"/>
        <v>102988.23844480178</v>
      </c>
      <c r="AB1743">
        <f t="shared" si="385"/>
        <v>102980.72296940828</v>
      </c>
      <c r="AD1743" s="4"/>
      <c r="AE1743" s="4"/>
      <c r="AF1743" s="4"/>
    </row>
    <row r="1744" spans="1:32" x14ac:dyDescent="0.2">
      <c r="A1744">
        <f>front!A1744</f>
        <v>978.1</v>
      </c>
      <c r="B1744" s="1">
        <f t="shared" si="386"/>
        <v>0.43000000000006366</v>
      </c>
      <c r="C1744">
        <f>front!D1744-front!B1744</f>
        <v>30746.799999999996</v>
      </c>
      <c r="D1744" s="2">
        <f>front!E1744-front!C1744</f>
        <v>52941.9</v>
      </c>
      <c r="E1744" s="2">
        <f>IF(front!F1744-front!C1744&gt;0,front!F1744-front!C1744,0)</f>
        <v>52941.9</v>
      </c>
      <c r="F1744" s="2">
        <f>front!I1744-front!H1744</f>
        <v>2040.8000000000011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31527.309162996222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55737.957903998133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55737.957903998133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2036.1432900842055</v>
      </c>
      <c r="M1744" s="4"/>
      <c r="N1744" s="4"/>
      <c r="O1744" s="4">
        <f t="shared" si="381"/>
        <v>105091.03054332074</v>
      </c>
      <c r="P1744" s="4">
        <f t="shared" si="382"/>
        <v>18579.319301332711</v>
      </c>
      <c r="Q1744" s="4">
        <f t="shared" si="382"/>
        <v>18579.319301332711</v>
      </c>
      <c r="R1744" s="4">
        <f t="shared" si="383"/>
        <v>678.71443002806848</v>
      </c>
      <c r="S1744" s="4"/>
      <c r="T1744" s="4"/>
      <c r="U1744" s="4">
        <f t="shared" si="384"/>
        <v>1</v>
      </c>
      <c r="V1744" s="4"/>
      <c r="W1744" s="4"/>
      <c r="X1744">
        <f>IF(front!E1744&gt;$X$2,O1744,P1744)</f>
        <v>105091.03054332074</v>
      </c>
      <c r="Y1744">
        <f t="shared" si="379"/>
        <v>104511.90888121785</v>
      </c>
      <c r="Z1744">
        <f>SUMPRODUCT($B$7:$B$456,Y$7:Y$456,EXP(constants!$B$32+constants!$A$32*ABS($A$7:$A$456-$A1744)))</f>
        <v>3.1701353634492245E-13</v>
      </c>
      <c r="AA1744">
        <f t="shared" si="380"/>
        <v>104511.90888121785</v>
      </c>
      <c r="AB1744">
        <f t="shared" si="385"/>
        <v>104504.39340582435</v>
      </c>
      <c r="AD1744" s="4"/>
      <c r="AE1744" s="4"/>
      <c r="AF1744" s="4"/>
    </row>
    <row r="1745" spans="1:32" x14ac:dyDescent="0.2">
      <c r="A1745">
        <f>front!A1745</f>
        <v>978.53</v>
      </c>
      <c r="B1745" s="1">
        <f t="shared" si="386"/>
        <v>0.42999999999994998</v>
      </c>
      <c r="C1745">
        <f>front!D1745-front!B1745</f>
        <v>30746.799999999996</v>
      </c>
      <c r="D1745" s="2">
        <f>front!E1745-front!C1745</f>
        <v>52941.9</v>
      </c>
      <c r="E1745" s="2">
        <f>IF(front!F1745-front!C1745&gt;0,front!F1745-front!C1745,0)</f>
        <v>52941.9</v>
      </c>
      <c r="F1745" s="2">
        <f>front!I1745-front!H1745</f>
        <v>2040.8000000000011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31527.309162996222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55737.957903998133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55737.957903998133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2036.1432900842055</v>
      </c>
      <c r="M1745" s="4"/>
      <c r="N1745" s="4"/>
      <c r="O1745" s="4">
        <f t="shared" si="381"/>
        <v>105091.03054332074</v>
      </c>
      <c r="P1745" s="4">
        <f t="shared" si="382"/>
        <v>18579.319301332711</v>
      </c>
      <c r="Q1745" s="4">
        <f t="shared" si="382"/>
        <v>18579.319301332711</v>
      </c>
      <c r="R1745" s="4">
        <f t="shared" si="383"/>
        <v>678.71443002806848</v>
      </c>
      <c r="S1745" s="4"/>
      <c r="T1745" s="4"/>
      <c r="U1745" s="4">
        <f t="shared" si="384"/>
        <v>1</v>
      </c>
      <c r="V1745" s="4"/>
      <c r="W1745" s="4"/>
      <c r="X1745">
        <f>IF(front!E1745&gt;$X$2,O1745,P1745)</f>
        <v>105091.03054332074</v>
      </c>
      <c r="Y1745">
        <f t="shared" si="379"/>
        <v>104511.90888121785</v>
      </c>
      <c r="Z1745">
        <f>SUMPRODUCT($B$7:$B$456,Y$7:Y$456,EXP(constants!$B$32+constants!$A$32*ABS($A$7:$A$456-$A1745)))</f>
        <v>3.0935394497766471E-13</v>
      </c>
      <c r="AA1745">
        <f t="shared" si="380"/>
        <v>104511.90888121785</v>
      </c>
      <c r="AB1745">
        <f t="shared" si="385"/>
        <v>104504.39340582435</v>
      </c>
      <c r="AD1745" s="4"/>
      <c r="AE1745" s="4"/>
      <c r="AF1745" s="4"/>
    </row>
    <row r="1746" spans="1:32" x14ac:dyDescent="0.2">
      <c r="A1746">
        <f>front!A1746</f>
        <v>978.96</v>
      </c>
      <c r="B1746" s="1">
        <f t="shared" si="386"/>
        <v>0.43000000000006366</v>
      </c>
      <c r="C1746">
        <f>front!D1746-front!B1746</f>
        <v>31665.1</v>
      </c>
      <c r="D1746" s="2">
        <f>front!E1746-front!C1746</f>
        <v>52242.3</v>
      </c>
      <c r="E1746" s="2">
        <f>IF(front!F1746-front!C1746&gt;0,front!F1746-front!C1746,0)</f>
        <v>52242.3</v>
      </c>
      <c r="F1746" s="2">
        <f>front!I1746-front!H1746</f>
        <v>1969.7999999999993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32507.587637845016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54963.582443877596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54963.582443877596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1965.3043900928731</v>
      </c>
      <c r="M1746" s="4"/>
      <c r="N1746" s="4"/>
      <c r="O1746" s="4">
        <f t="shared" si="381"/>
        <v>108358.62545948339</v>
      </c>
      <c r="P1746" s="4">
        <f t="shared" si="382"/>
        <v>18321.194147959199</v>
      </c>
      <c r="Q1746" s="4">
        <f t="shared" si="382"/>
        <v>18321.194147959199</v>
      </c>
      <c r="R1746" s="4">
        <f t="shared" si="383"/>
        <v>655.10146336429102</v>
      </c>
      <c r="S1746" s="4"/>
      <c r="T1746" s="4"/>
      <c r="U1746" s="4">
        <f t="shared" si="384"/>
        <v>1</v>
      </c>
      <c r="V1746" s="4"/>
      <c r="W1746" s="4"/>
      <c r="X1746">
        <f>IF(front!E1746&gt;$X$2,O1746,P1746)</f>
        <v>108358.62545948339</v>
      </c>
      <c r="Y1746">
        <f t="shared" si="379"/>
        <v>107779.5037973805</v>
      </c>
      <c r="Z1746">
        <f>SUMPRODUCT($B$7:$B$456,Y$7:Y$456,EXP(constants!$B$32+constants!$A$32*ABS($A$7:$A$456-$A1746)))</f>
        <v>3.0187942248976523E-13</v>
      </c>
      <c r="AA1746">
        <f t="shared" si="380"/>
        <v>107779.5037973805</v>
      </c>
      <c r="AB1746">
        <f t="shared" si="385"/>
        <v>107771.988321987</v>
      </c>
      <c r="AD1746" s="4"/>
      <c r="AE1746" s="4"/>
      <c r="AF1746" s="4"/>
    </row>
    <row r="1747" spans="1:32" x14ac:dyDescent="0.2">
      <c r="A1747">
        <f>front!A1747</f>
        <v>979.38</v>
      </c>
      <c r="B1747" s="1">
        <f t="shared" si="386"/>
        <v>0.41999999999995907</v>
      </c>
      <c r="C1747">
        <f>front!D1747-front!B1747</f>
        <v>31665.1</v>
      </c>
      <c r="D1747" s="2">
        <f>front!E1747-front!C1747</f>
        <v>52242.3</v>
      </c>
      <c r="E1747" s="2">
        <f>IF(front!F1747-front!C1747&gt;0,front!F1747-front!C1747,0)</f>
        <v>52242.3</v>
      </c>
      <c r="F1747" s="2">
        <f>front!I1747-front!H1747</f>
        <v>1969.7999999999993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32507.587637845016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54963.582443877596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54963.582443877596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1965.3043900928731</v>
      </c>
      <c r="M1747" s="4"/>
      <c r="N1747" s="4"/>
      <c r="O1747" s="4">
        <f t="shared" si="381"/>
        <v>108358.62545948339</v>
      </c>
      <c r="P1747" s="4">
        <f t="shared" si="382"/>
        <v>18321.194147959199</v>
      </c>
      <c r="Q1747" s="4">
        <f t="shared" si="382"/>
        <v>18321.194147959199</v>
      </c>
      <c r="R1747" s="4">
        <f t="shared" si="383"/>
        <v>655.10146336429102</v>
      </c>
      <c r="S1747" s="4"/>
      <c r="T1747" s="4"/>
      <c r="U1747" s="4">
        <f t="shared" si="384"/>
        <v>1</v>
      </c>
      <c r="V1747" s="4"/>
      <c r="W1747" s="4"/>
      <c r="X1747">
        <f>IF(front!E1747&gt;$X$2,O1747,P1747)</f>
        <v>108358.62545948339</v>
      </c>
      <c r="Y1747">
        <f t="shared" si="379"/>
        <v>107779.5037973805</v>
      </c>
      <c r="Z1747">
        <f>SUMPRODUCT($B$7:$B$456,Y$7:Y$456,EXP(constants!$B$32+constants!$A$32*ABS($A$7:$A$456-$A1747)))</f>
        <v>2.9475310519335937E-13</v>
      </c>
      <c r="AA1747">
        <f t="shared" si="380"/>
        <v>107779.5037973805</v>
      </c>
      <c r="AB1747">
        <f t="shared" si="385"/>
        <v>107771.988321987</v>
      </c>
      <c r="AD1747" s="4"/>
      <c r="AE1747" s="4"/>
      <c r="AF1747" s="4"/>
    </row>
    <row r="1748" spans="1:32" x14ac:dyDescent="0.2">
      <c r="A1748">
        <f>front!A1748</f>
        <v>979.81</v>
      </c>
      <c r="B1748" s="1">
        <f t="shared" si="386"/>
        <v>0.42999999999994998</v>
      </c>
      <c r="C1748">
        <f>front!D1748-front!B1748</f>
        <v>32523.35</v>
      </c>
      <c r="D1748" s="2">
        <f>front!E1748-front!C1748</f>
        <v>53069.1</v>
      </c>
      <c r="E1748" s="2">
        <f>IF(front!F1748-front!C1748&gt;0,front!F1748-front!C1748,0)</f>
        <v>53069.1</v>
      </c>
      <c r="F1748" s="2">
        <f>front!I1748-front!H1748</f>
        <v>1953.8999999999996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33425.594519800077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55878.804996631647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55878.804996631647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1949.4404717675097</v>
      </c>
      <c r="M1748" s="4"/>
      <c r="N1748" s="4"/>
      <c r="O1748" s="4">
        <f t="shared" si="381"/>
        <v>111418.6483993336</v>
      </c>
      <c r="P1748" s="4">
        <f t="shared" si="382"/>
        <v>18626.268332210548</v>
      </c>
      <c r="Q1748" s="4">
        <f t="shared" si="382"/>
        <v>18626.268332210548</v>
      </c>
      <c r="R1748" s="4">
        <f t="shared" si="383"/>
        <v>649.81349058916999</v>
      </c>
      <c r="S1748" s="4"/>
      <c r="T1748" s="4"/>
      <c r="U1748" s="4">
        <f t="shared" si="384"/>
        <v>1</v>
      </c>
      <c r="V1748" s="4"/>
      <c r="W1748" s="4"/>
      <c r="X1748">
        <f>IF(front!E1748&gt;$X$2,O1748,P1748)</f>
        <v>111418.6483993336</v>
      </c>
      <c r="Y1748">
        <f t="shared" si="379"/>
        <v>110839.52673723071</v>
      </c>
      <c r="Z1748">
        <f>SUMPRODUCT($B$7:$B$456,Y$7:Y$456,EXP(constants!$B$32+constants!$A$32*ABS($A$7:$A$456-$A1748)))</f>
        <v>2.8763136406507185E-13</v>
      </c>
      <c r="AA1748">
        <f t="shared" si="380"/>
        <v>110839.52673723071</v>
      </c>
      <c r="AB1748">
        <f t="shared" si="385"/>
        <v>110832.01126183721</v>
      </c>
      <c r="AD1748" s="4"/>
      <c r="AE1748" s="4"/>
      <c r="AF1748" s="4"/>
    </row>
    <row r="1749" spans="1:32" x14ac:dyDescent="0.2">
      <c r="A1749">
        <f>front!A1749</f>
        <v>980.24</v>
      </c>
      <c r="B1749" s="1">
        <f t="shared" si="386"/>
        <v>0.43000000000006366</v>
      </c>
      <c r="C1749">
        <f>front!D1749-front!B1749</f>
        <v>32523.35</v>
      </c>
      <c r="D1749" s="2">
        <f>front!E1749-front!C1749</f>
        <v>53069.1</v>
      </c>
      <c r="E1749" s="2">
        <f>IF(front!F1749-front!C1749&gt;0,front!F1749-front!C1749,0)</f>
        <v>53069.1</v>
      </c>
      <c r="F1749" s="2">
        <f>front!I1749-front!H1749</f>
        <v>1953.8999999999996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33425.594519800077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55878.804996631647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55878.804996631647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1949.4404717675097</v>
      </c>
      <c r="M1749" s="4"/>
      <c r="N1749" s="4"/>
      <c r="O1749" s="4">
        <f t="shared" si="381"/>
        <v>111418.6483993336</v>
      </c>
      <c r="P1749" s="4">
        <f t="shared" si="382"/>
        <v>18626.268332210548</v>
      </c>
      <c r="Q1749" s="4">
        <f t="shared" si="382"/>
        <v>18626.268332210548</v>
      </c>
      <c r="R1749" s="4">
        <f t="shared" si="383"/>
        <v>649.81349058916999</v>
      </c>
      <c r="S1749" s="4"/>
      <c r="T1749" s="4"/>
      <c r="U1749" s="4">
        <f t="shared" si="384"/>
        <v>1</v>
      </c>
      <c r="V1749" s="4"/>
      <c r="W1749" s="4"/>
      <c r="X1749">
        <f>IF(front!E1749&gt;$X$2,O1749,P1749)</f>
        <v>111418.6483993336</v>
      </c>
      <c r="Y1749">
        <f t="shared" si="379"/>
        <v>110839.52673723071</v>
      </c>
      <c r="Z1749">
        <f>SUMPRODUCT($B$7:$B$456,Y$7:Y$456,EXP(constants!$B$32+constants!$A$32*ABS($A$7:$A$456-$A1749)))</f>
        <v>2.8068169643085186E-13</v>
      </c>
      <c r="AA1749">
        <f t="shared" si="380"/>
        <v>110839.52673723071</v>
      </c>
      <c r="AB1749">
        <f t="shared" si="385"/>
        <v>110832.01126183721</v>
      </c>
      <c r="AD1749" s="4"/>
      <c r="AE1749" s="4"/>
      <c r="AF1749" s="4"/>
    </row>
    <row r="1750" spans="1:32" x14ac:dyDescent="0.2">
      <c r="A1750">
        <f>front!A1750</f>
        <v>980.67</v>
      </c>
      <c r="B1750" s="1">
        <f t="shared" si="386"/>
        <v>0.42999999999994998</v>
      </c>
      <c r="C1750">
        <f>front!D1750-front!B1750</f>
        <v>33436.949999999997</v>
      </c>
      <c r="D1750" s="2">
        <f>front!E1750-front!C1750</f>
        <v>52165.9</v>
      </c>
      <c r="E1750" s="2">
        <f>IF(front!F1750-front!C1750&gt;0,front!F1750-front!C1750,0)</f>
        <v>52165.9</v>
      </c>
      <c r="F1750" s="2">
        <f>front!I1750-front!H1750</f>
        <v>2012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34404.757757008774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54879.042876371343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54879.042876371343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2007.4086329873635</v>
      </c>
      <c r="M1750" s="4"/>
      <c r="N1750" s="4"/>
      <c r="O1750" s="4">
        <f t="shared" si="381"/>
        <v>114682.52585669592</v>
      </c>
      <c r="P1750" s="4">
        <f t="shared" si="382"/>
        <v>18293.014292123778</v>
      </c>
      <c r="Q1750" s="4">
        <f t="shared" si="382"/>
        <v>18293.014292123778</v>
      </c>
      <c r="R1750" s="4">
        <f t="shared" si="383"/>
        <v>669.13621099578779</v>
      </c>
      <c r="S1750" s="4"/>
      <c r="T1750" s="4"/>
      <c r="U1750" s="4">
        <f t="shared" si="384"/>
        <v>1</v>
      </c>
      <c r="V1750" s="4"/>
      <c r="W1750" s="4"/>
      <c r="X1750">
        <f>IF(front!E1750&gt;$X$2,O1750,P1750)</f>
        <v>114682.52585669592</v>
      </c>
      <c r="Y1750">
        <f t="shared" si="379"/>
        <v>114103.40419459304</v>
      </c>
      <c r="Z1750">
        <f>SUMPRODUCT($B$7:$B$456,Y$7:Y$456,EXP(constants!$B$32+constants!$A$32*ABS($A$7:$A$456-$A1750)))</f>
        <v>2.7389994469962676E-13</v>
      </c>
      <c r="AA1750">
        <f t="shared" si="380"/>
        <v>114103.40419459304</v>
      </c>
      <c r="AB1750">
        <f t="shared" si="385"/>
        <v>114095.88871919953</v>
      </c>
      <c r="AD1750" s="4"/>
      <c r="AE1750" s="4"/>
      <c r="AF1750" s="4"/>
    </row>
    <row r="1751" spans="1:32" x14ac:dyDescent="0.2">
      <c r="A1751">
        <f>front!A1751</f>
        <v>981.09</v>
      </c>
      <c r="B1751" s="1">
        <f t="shared" si="386"/>
        <v>0.42000000000007276</v>
      </c>
      <c r="C1751">
        <f>front!D1751-front!B1751</f>
        <v>33436.949999999997</v>
      </c>
      <c r="D1751" s="2">
        <f>front!E1751-front!C1751</f>
        <v>52165.9</v>
      </c>
      <c r="E1751" s="2">
        <f>IF(front!F1751-front!C1751&gt;0,front!F1751-front!C1751,0)</f>
        <v>52165.9</v>
      </c>
      <c r="F1751" s="2">
        <f>front!I1751-front!H1751</f>
        <v>2012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34404.757757008774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54879.042876371343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54879.042876371343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2007.4086329873635</v>
      </c>
      <c r="M1751" s="4"/>
      <c r="N1751" s="4"/>
      <c r="O1751" s="4">
        <f t="shared" si="381"/>
        <v>114682.52585669592</v>
      </c>
      <c r="P1751" s="4">
        <f t="shared" si="382"/>
        <v>18293.014292123778</v>
      </c>
      <c r="Q1751" s="4">
        <f t="shared" si="382"/>
        <v>18293.014292123778</v>
      </c>
      <c r="R1751" s="4">
        <f t="shared" si="383"/>
        <v>669.13621099578779</v>
      </c>
      <c r="S1751" s="4"/>
      <c r="T1751" s="4"/>
      <c r="U1751" s="4">
        <f t="shared" si="384"/>
        <v>1</v>
      </c>
      <c r="V1751" s="4"/>
      <c r="W1751" s="4"/>
      <c r="X1751">
        <f>IF(front!E1751&gt;$X$2,O1751,P1751)</f>
        <v>114682.52585669592</v>
      </c>
      <c r="Y1751">
        <f t="shared" si="379"/>
        <v>114103.40419459304</v>
      </c>
      <c r="Z1751">
        <f>SUMPRODUCT($B$7:$B$456,Y$7:Y$456,EXP(constants!$B$32+constants!$A$32*ABS($A$7:$A$456-$A1751)))</f>
        <v>2.6743412501142236E-13</v>
      </c>
      <c r="AA1751">
        <f t="shared" si="380"/>
        <v>114103.40419459304</v>
      </c>
      <c r="AB1751">
        <f t="shared" si="385"/>
        <v>114095.88871919953</v>
      </c>
      <c r="AD1751" s="4"/>
      <c r="AE1751" s="4"/>
      <c r="AF1751" s="4"/>
    </row>
    <row r="1752" spans="1:32" x14ac:dyDescent="0.2">
      <c r="A1752">
        <f>front!A1752</f>
        <v>981.52</v>
      </c>
      <c r="B1752" s="1">
        <f t="shared" si="386"/>
        <v>0.42999999999994998</v>
      </c>
      <c r="C1752">
        <f>front!D1752-front!B1752</f>
        <v>33823.15</v>
      </c>
      <c r="D1752" s="2">
        <f>front!E1752-front!C1752</f>
        <v>52825.9</v>
      </c>
      <c r="E1752" s="2">
        <f>IF(front!F1752-front!C1752&gt;0,front!F1752-front!C1752,0)</f>
        <v>52825.9</v>
      </c>
      <c r="F1752" s="2">
        <f>front!I1752-front!H1752</f>
        <v>2023.7000000000007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34819.281376650659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55609.527217530594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55609.527217530594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2019.0820865190901</v>
      </c>
      <c r="M1752" s="4"/>
      <c r="N1752" s="4"/>
      <c r="O1752" s="4">
        <f t="shared" si="381"/>
        <v>116064.2712555022</v>
      </c>
      <c r="P1752" s="4">
        <f t="shared" si="382"/>
        <v>18536.509072510198</v>
      </c>
      <c r="Q1752" s="4">
        <f t="shared" si="382"/>
        <v>18536.509072510198</v>
      </c>
      <c r="R1752" s="4">
        <f t="shared" si="383"/>
        <v>673.02736217303004</v>
      </c>
      <c r="S1752" s="4"/>
      <c r="T1752" s="4"/>
      <c r="U1752" s="4">
        <f t="shared" si="384"/>
        <v>1</v>
      </c>
      <c r="V1752" s="4"/>
      <c r="W1752" s="4"/>
      <c r="X1752">
        <f>IF(front!E1752&gt;$X$2,O1752,P1752)</f>
        <v>116064.2712555022</v>
      </c>
      <c r="Y1752">
        <f t="shared" si="379"/>
        <v>115485.14959339931</v>
      </c>
      <c r="Z1752">
        <f>SUMPRODUCT($B$7:$B$456,Y$7:Y$456,EXP(constants!$B$32+constants!$A$32*ABS($A$7:$A$456-$A1752)))</f>
        <v>2.6097245735247777E-13</v>
      </c>
      <c r="AA1752">
        <f t="shared" si="380"/>
        <v>115485.14959339931</v>
      </c>
      <c r="AB1752">
        <f t="shared" si="385"/>
        <v>115477.63411800581</v>
      </c>
      <c r="AD1752" s="4"/>
      <c r="AE1752" s="4"/>
      <c r="AF1752" s="4"/>
    </row>
    <row r="1753" spans="1:32" x14ac:dyDescent="0.2">
      <c r="A1753">
        <f>front!A1753</f>
        <v>981.95</v>
      </c>
      <c r="B1753" s="1">
        <f t="shared" si="386"/>
        <v>0.43000000000006366</v>
      </c>
      <c r="C1753">
        <f>front!D1753-front!B1753</f>
        <v>33823.15</v>
      </c>
      <c r="D1753" s="2">
        <f>front!E1753-front!C1753</f>
        <v>52825.9</v>
      </c>
      <c r="E1753" s="2">
        <f>IF(front!F1753-front!C1753&gt;0,front!F1753-front!C1753,0)</f>
        <v>52825.9</v>
      </c>
      <c r="F1753" s="2">
        <f>front!I1753-front!H1753</f>
        <v>2023.7000000000007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34819.281376650659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55609.527217530594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55609.527217530594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2019.0820865190901</v>
      </c>
      <c r="M1753" s="4"/>
      <c r="N1753" s="4"/>
      <c r="O1753" s="4">
        <f t="shared" si="381"/>
        <v>116064.2712555022</v>
      </c>
      <c r="P1753" s="4">
        <f t="shared" si="382"/>
        <v>18536.509072510198</v>
      </c>
      <c r="Q1753" s="4">
        <f t="shared" si="382"/>
        <v>18536.509072510198</v>
      </c>
      <c r="R1753" s="4">
        <f t="shared" si="383"/>
        <v>673.02736217303004</v>
      </c>
      <c r="S1753" s="4"/>
      <c r="T1753" s="4"/>
      <c r="U1753" s="4">
        <f t="shared" si="384"/>
        <v>1</v>
      </c>
      <c r="V1753" s="4"/>
      <c r="W1753" s="4"/>
      <c r="X1753">
        <f>IF(front!E1753&gt;$X$2,O1753,P1753)</f>
        <v>116064.2712555022</v>
      </c>
      <c r="Y1753">
        <f t="shared" si="379"/>
        <v>115485.14959339931</v>
      </c>
      <c r="Z1753">
        <f>SUMPRODUCT($B$7:$B$456,Y$7:Y$456,EXP(constants!$B$32+constants!$A$32*ABS($A$7:$A$456-$A1753)))</f>
        <v>2.5466691467920005E-13</v>
      </c>
      <c r="AA1753">
        <f t="shared" si="380"/>
        <v>115485.14959339931</v>
      </c>
      <c r="AB1753">
        <f t="shared" si="385"/>
        <v>115477.63411800581</v>
      </c>
      <c r="AD1753" s="4"/>
      <c r="AE1753" s="4"/>
      <c r="AF1753" s="4"/>
    </row>
    <row r="1754" spans="1:32" x14ac:dyDescent="0.2">
      <c r="A1754">
        <f>front!A1754</f>
        <v>982.38</v>
      </c>
      <c r="B1754" s="1">
        <f t="shared" si="386"/>
        <v>0.42999999999994998</v>
      </c>
      <c r="C1754">
        <f>front!D1754-front!B1754</f>
        <v>34014</v>
      </c>
      <c r="D1754" s="2">
        <f>front!E1754-front!C1754</f>
        <v>52948.2</v>
      </c>
      <c r="E1754" s="2">
        <f>IF(front!F1754-front!C1754&gt;0,front!F1754-front!C1754,0)</f>
        <v>52948.2</v>
      </c>
      <c r="F1754" s="2">
        <f>front!I1754-front!H1754</f>
        <v>2041.3999999999996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35024.262202835598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55744.93341642939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55744.93341642939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2036.7419288584633</v>
      </c>
      <c r="M1754" s="4"/>
      <c r="N1754" s="4"/>
      <c r="O1754" s="4">
        <f t="shared" si="381"/>
        <v>116747.54067611866</v>
      </c>
      <c r="P1754" s="4">
        <f t="shared" si="382"/>
        <v>18581.644472143133</v>
      </c>
      <c r="Q1754" s="4">
        <f t="shared" si="382"/>
        <v>18581.644472143133</v>
      </c>
      <c r="R1754" s="4">
        <f t="shared" si="383"/>
        <v>678.91397628615448</v>
      </c>
      <c r="S1754" s="4"/>
      <c r="T1754" s="4"/>
      <c r="U1754" s="4">
        <f t="shared" si="384"/>
        <v>1</v>
      </c>
      <c r="V1754" s="4"/>
      <c r="W1754" s="4"/>
      <c r="X1754">
        <f>IF(front!E1754&gt;$X$2,O1754,P1754)</f>
        <v>116747.54067611866</v>
      </c>
      <c r="Y1754">
        <f t="shared" si="379"/>
        <v>116168.41901401577</v>
      </c>
      <c r="Z1754">
        <f>SUMPRODUCT($B$7:$B$456,Y$7:Y$456,EXP(constants!$B$32+constants!$A$32*ABS($A$7:$A$456-$A1754)))</f>
        <v>2.485137247438638E-13</v>
      </c>
      <c r="AA1754">
        <f t="shared" si="380"/>
        <v>116168.41901401577</v>
      </c>
      <c r="AB1754">
        <f t="shared" si="385"/>
        <v>116160.90353862227</v>
      </c>
      <c r="AD1754" s="4"/>
      <c r="AE1754" s="4"/>
      <c r="AF1754" s="4"/>
    </row>
    <row r="1755" spans="1:32" x14ac:dyDescent="0.2">
      <c r="A1755">
        <f>front!A1755</f>
        <v>982.8</v>
      </c>
      <c r="B1755" s="1">
        <f t="shared" si="386"/>
        <v>0.41999999999995907</v>
      </c>
      <c r="C1755">
        <f>front!D1755-front!B1755</f>
        <v>34014</v>
      </c>
      <c r="D1755" s="2">
        <f>front!E1755-front!C1755</f>
        <v>52948.2</v>
      </c>
      <c r="E1755" s="2">
        <f>IF(front!F1755-front!C1755&gt;0,front!F1755-front!C1755,0)</f>
        <v>52948.2</v>
      </c>
      <c r="F1755" s="2">
        <f>front!I1755-front!H1755</f>
        <v>2041.3999999999996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35024.262202835598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55744.93341642939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55744.93341642939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2036.7419288584633</v>
      </c>
      <c r="M1755" s="4"/>
      <c r="N1755" s="4"/>
      <c r="O1755" s="4">
        <f t="shared" si="381"/>
        <v>116747.54067611866</v>
      </c>
      <c r="P1755" s="4">
        <f t="shared" si="382"/>
        <v>18581.644472143133</v>
      </c>
      <c r="Q1755" s="4">
        <f t="shared" si="382"/>
        <v>18581.644472143133</v>
      </c>
      <c r="R1755" s="4">
        <f t="shared" si="383"/>
        <v>678.91397628615448</v>
      </c>
      <c r="S1755" s="4"/>
      <c r="T1755" s="4"/>
      <c r="U1755" s="4">
        <f t="shared" si="384"/>
        <v>1</v>
      </c>
      <c r="V1755" s="4"/>
      <c r="W1755" s="4"/>
      <c r="X1755">
        <f>IF(front!E1755&gt;$X$2,O1755,P1755)</f>
        <v>116747.54067611866</v>
      </c>
      <c r="Y1755">
        <f t="shared" si="379"/>
        <v>116168.41901401577</v>
      </c>
      <c r="Z1755">
        <f>SUMPRODUCT($B$7:$B$456,Y$7:Y$456,EXP(constants!$B$32+constants!$A$32*ABS($A$7:$A$456-$A1755)))</f>
        <v>2.4264718491670311E-13</v>
      </c>
      <c r="AA1755">
        <f t="shared" si="380"/>
        <v>116168.41901401577</v>
      </c>
      <c r="AB1755">
        <f t="shared" si="385"/>
        <v>116160.90353862227</v>
      </c>
      <c r="AD1755" s="4"/>
      <c r="AE1755" s="4"/>
      <c r="AF1755" s="4"/>
    </row>
    <row r="1756" spans="1:32" x14ac:dyDescent="0.2">
      <c r="A1756">
        <f>front!A1756</f>
        <v>983.23</v>
      </c>
      <c r="B1756" s="1">
        <f t="shared" si="386"/>
        <v>0.43000000000006366</v>
      </c>
      <c r="C1756">
        <f>front!D1756-front!B1756</f>
        <v>33690.049999999996</v>
      </c>
      <c r="D1756" s="2">
        <f>front!E1756-front!C1756</f>
        <v>52227</v>
      </c>
      <c r="E1756" s="2">
        <f>IF(front!F1756-front!C1756&gt;0,front!F1756-front!C1756,0)</f>
        <v>52227</v>
      </c>
      <c r="F1756" s="2">
        <f>front!I1756-front!H1756</f>
        <v>2026.7000000000007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34676.378960213151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54946.65201426611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54946.65201426611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2022.075279925547</v>
      </c>
      <c r="M1756" s="4"/>
      <c r="N1756" s="4"/>
      <c r="O1756" s="4">
        <f t="shared" si="381"/>
        <v>115587.92986737718</v>
      </c>
      <c r="P1756" s="4">
        <f t="shared" si="382"/>
        <v>18315.550671422036</v>
      </c>
      <c r="Q1756" s="4">
        <f t="shared" si="382"/>
        <v>18315.550671422036</v>
      </c>
      <c r="R1756" s="4">
        <f t="shared" si="383"/>
        <v>674.02509330851569</v>
      </c>
      <c r="S1756" s="4"/>
      <c r="T1756" s="4"/>
      <c r="U1756" s="4">
        <f t="shared" si="384"/>
        <v>1</v>
      </c>
      <c r="V1756" s="4"/>
      <c r="W1756" s="4"/>
      <c r="X1756">
        <f>IF(front!E1756&gt;$X$2,O1756,P1756)</f>
        <v>115587.92986737718</v>
      </c>
      <c r="Y1756">
        <f t="shared" si="379"/>
        <v>115008.8082052743</v>
      </c>
      <c r="Z1756">
        <f>SUMPRODUCT($B$7:$B$456,Y$7:Y$456,EXP(constants!$B$32+constants!$A$32*ABS($A$7:$A$456-$A1756)))</f>
        <v>2.3678441229094499E-13</v>
      </c>
      <c r="AA1756">
        <f t="shared" si="380"/>
        <v>115008.8082052743</v>
      </c>
      <c r="AB1756">
        <f t="shared" si="385"/>
        <v>115001.29272988079</v>
      </c>
      <c r="AD1756" s="4"/>
      <c r="AE1756" s="4"/>
      <c r="AF1756" s="4"/>
    </row>
    <row r="1757" spans="1:32" x14ac:dyDescent="0.2">
      <c r="A1757">
        <f>front!A1757</f>
        <v>983.66</v>
      </c>
      <c r="B1757" s="1">
        <f t="shared" si="386"/>
        <v>0.42999999999994998</v>
      </c>
      <c r="C1757">
        <f>front!D1757-front!B1757</f>
        <v>33690.049999999996</v>
      </c>
      <c r="D1757" s="2">
        <f>front!E1757-front!C1757</f>
        <v>52227</v>
      </c>
      <c r="E1757" s="2">
        <f>IF(front!F1757-front!C1757&gt;0,front!F1757-front!C1757,0)</f>
        <v>52227</v>
      </c>
      <c r="F1757" s="2">
        <f>front!I1757-front!H1757</f>
        <v>2026.7000000000007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34676.378960213151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54946.65201426611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54946.65201426611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2022.075279925547</v>
      </c>
      <c r="M1757" s="4"/>
      <c r="N1757" s="4"/>
      <c r="O1757" s="4">
        <f t="shared" si="381"/>
        <v>115587.92986737718</v>
      </c>
      <c r="P1757" s="4">
        <f t="shared" si="382"/>
        <v>18315.550671422036</v>
      </c>
      <c r="Q1757" s="4">
        <f t="shared" si="382"/>
        <v>18315.550671422036</v>
      </c>
      <c r="R1757" s="4">
        <f t="shared" si="383"/>
        <v>674.02509330851569</v>
      </c>
      <c r="S1757" s="4"/>
      <c r="T1757" s="4"/>
      <c r="U1757" s="4">
        <f t="shared" si="384"/>
        <v>1</v>
      </c>
      <c r="V1757" s="4"/>
      <c r="W1757" s="4"/>
      <c r="X1757">
        <f>IF(front!E1757&gt;$X$2,O1757,P1757)</f>
        <v>115587.92986737718</v>
      </c>
      <c r="Y1757">
        <f t="shared" si="379"/>
        <v>115008.8082052743</v>
      </c>
      <c r="Z1757">
        <f>SUMPRODUCT($B$7:$B$456,Y$7:Y$456,EXP(constants!$B$32+constants!$A$32*ABS($A$7:$A$456-$A1757)))</f>
        <v>2.3106329431851997E-13</v>
      </c>
      <c r="AA1757">
        <f t="shared" si="380"/>
        <v>115008.8082052743</v>
      </c>
      <c r="AB1757">
        <f t="shared" si="385"/>
        <v>115001.29272988079</v>
      </c>
      <c r="AD1757" s="4"/>
      <c r="AE1757" s="4"/>
      <c r="AF1757" s="4"/>
    </row>
    <row r="1758" spans="1:32" x14ac:dyDescent="0.2">
      <c r="A1758">
        <f>front!A1758</f>
        <v>984.08</v>
      </c>
      <c r="B1758" s="1">
        <f t="shared" si="386"/>
        <v>0.42000000000007276</v>
      </c>
      <c r="C1758">
        <f>front!D1758-front!B1758</f>
        <v>32995.550000000003</v>
      </c>
      <c r="D1758" s="2">
        <f>front!E1758-front!C1758</f>
        <v>53243.5</v>
      </c>
      <c r="E1758" s="2">
        <f>IF(front!F1758-front!C1758&gt;0,front!F1758-front!C1758,0)</f>
        <v>53243.5</v>
      </c>
      <c r="F1758" s="2">
        <f>front!I1758-front!H1758</f>
        <v>2000.7999999999993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33931.429168547344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56071.945126511586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56071.945126511586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1996.2340460283435</v>
      </c>
      <c r="M1758" s="4"/>
      <c r="N1758" s="4"/>
      <c r="O1758" s="4">
        <f t="shared" si="381"/>
        <v>113104.76389515783</v>
      </c>
      <c r="P1758" s="4">
        <f t="shared" si="382"/>
        <v>18690.648375503864</v>
      </c>
      <c r="Q1758" s="4">
        <f t="shared" si="382"/>
        <v>18690.648375503864</v>
      </c>
      <c r="R1758" s="4">
        <f t="shared" si="383"/>
        <v>665.41134867611447</v>
      </c>
      <c r="S1758" s="4"/>
      <c r="T1758" s="4"/>
      <c r="U1758" s="4">
        <f t="shared" si="384"/>
        <v>1</v>
      </c>
      <c r="V1758" s="4"/>
      <c r="W1758" s="4"/>
      <c r="X1758">
        <f>IF(front!E1758&gt;$X$2,O1758,P1758)</f>
        <v>113104.76389515783</v>
      </c>
      <c r="Y1758">
        <f t="shared" si="379"/>
        <v>112525.64223305494</v>
      </c>
      <c r="Z1758">
        <f>SUMPRODUCT($B$7:$B$456,Y$7:Y$456,EXP(constants!$B$32+constants!$A$32*ABS($A$7:$A$456-$A1758)))</f>
        <v>2.2560869811820143E-13</v>
      </c>
      <c r="AA1758">
        <f t="shared" si="380"/>
        <v>112525.64223305494</v>
      </c>
      <c r="AB1758">
        <f t="shared" si="385"/>
        <v>112518.12675766143</v>
      </c>
      <c r="AD1758" s="4"/>
      <c r="AE1758" s="4"/>
      <c r="AF1758" s="4"/>
    </row>
    <row r="1759" spans="1:32" x14ac:dyDescent="0.2">
      <c r="A1759">
        <f>front!A1759</f>
        <v>984.51</v>
      </c>
      <c r="B1759" s="1">
        <f t="shared" si="386"/>
        <v>0.42999999999994998</v>
      </c>
      <c r="C1759">
        <f>front!D1759-front!B1759</f>
        <v>32995.550000000003</v>
      </c>
      <c r="D1759" s="2">
        <f>front!E1759-front!C1759</f>
        <v>53243.5</v>
      </c>
      <c r="E1759" s="2">
        <f>IF(front!F1759-front!C1759&gt;0,front!F1759-front!C1759,0)</f>
        <v>53243.5</v>
      </c>
      <c r="F1759" s="2">
        <f>front!I1759-front!H1759</f>
        <v>2000.7999999999993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33931.429168547344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56071.945126511586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56071.945126511586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1996.2340460283435</v>
      </c>
      <c r="M1759" s="4"/>
      <c r="N1759" s="4"/>
      <c r="O1759" s="4">
        <f t="shared" si="381"/>
        <v>113104.76389515783</v>
      </c>
      <c r="P1759" s="4">
        <f t="shared" si="382"/>
        <v>18690.648375503864</v>
      </c>
      <c r="Q1759" s="4">
        <f t="shared" si="382"/>
        <v>18690.648375503864</v>
      </c>
      <c r="R1759" s="4">
        <f t="shared" si="383"/>
        <v>665.41134867611447</v>
      </c>
      <c r="S1759" s="4"/>
      <c r="T1759" s="4"/>
      <c r="U1759" s="4">
        <f t="shared" si="384"/>
        <v>1</v>
      </c>
      <c r="V1759" s="4"/>
      <c r="W1759" s="4"/>
      <c r="X1759">
        <f>IF(front!E1759&gt;$X$2,O1759,P1759)</f>
        <v>113104.76389515783</v>
      </c>
      <c r="Y1759">
        <f t="shared" si="379"/>
        <v>112525.64223305494</v>
      </c>
      <c r="Z1759">
        <f>SUMPRODUCT($B$7:$B$456,Y$7:Y$456,EXP(constants!$B$32+constants!$A$32*ABS($A$7:$A$456-$A1759)))</f>
        <v>2.2015760458948773E-13</v>
      </c>
      <c r="AA1759">
        <f t="shared" si="380"/>
        <v>112525.64223305494</v>
      </c>
      <c r="AB1759">
        <f t="shared" si="385"/>
        <v>112518.12675766143</v>
      </c>
      <c r="AD1759" s="4"/>
      <c r="AE1759" s="4"/>
      <c r="AF1759" s="4"/>
    </row>
    <row r="1760" spans="1:32" x14ac:dyDescent="0.2">
      <c r="A1760">
        <f>front!A1760</f>
        <v>984.94</v>
      </c>
      <c r="B1760" s="1">
        <f t="shared" si="386"/>
        <v>0.43000000000006366</v>
      </c>
      <c r="C1760">
        <f>front!D1760-front!B1760</f>
        <v>31644.25</v>
      </c>
      <c r="D1760" s="2">
        <f>front!E1760-front!C1760</f>
        <v>52898.400000000001</v>
      </c>
      <c r="E1760" s="2">
        <f>IF(front!F1760-front!C1760&gt;0,front!F1760-front!C1760,0)</f>
        <v>52898.400000000001</v>
      </c>
      <c r="F1760" s="2">
        <f>front!I1760-front!H1760</f>
        <v>1956.8999999999996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32485.307962434868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55689.794779090073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55689.794779090073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1952.4336638219563</v>
      </c>
      <c r="M1760" s="4"/>
      <c r="N1760" s="4"/>
      <c r="O1760" s="4">
        <f t="shared" si="381"/>
        <v>108284.35987478289</v>
      </c>
      <c r="P1760" s="4">
        <f t="shared" si="382"/>
        <v>18563.264926363358</v>
      </c>
      <c r="Q1760" s="4">
        <f t="shared" si="382"/>
        <v>18563.264926363358</v>
      </c>
      <c r="R1760" s="4">
        <f t="shared" si="383"/>
        <v>650.81122127398544</v>
      </c>
      <c r="S1760" s="4"/>
      <c r="T1760" s="4"/>
      <c r="U1760" s="4">
        <f t="shared" si="384"/>
        <v>1</v>
      </c>
      <c r="V1760" s="4"/>
      <c r="W1760" s="4"/>
      <c r="X1760">
        <f>IF(front!E1760&gt;$X$2,O1760,P1760)</f>
        <v>108284.35987478289</v>
      </c>
      <c r="Y1760">
        <f t="shared" si="379"/>
        <v>107705.23821268001</v>
      </c>
      <c r="Z1760">
        <f>SUMPRODUCT($B$7:$B$456,Y$7:Y$456,EXP(constants!$B$32+constants!$A$32*ABS($A$7:$A$456-$A1760)))</f>
        <v>2.1483821884024493E-13</v>
      </c>
      <c r="AA1760">
        <f t="shared" si="380"/>
        <v>107705.23821268001</v>
      </c>
      <c r="AB1760">
        <f t="shared" si="385"/>
        <v>107697.7227372865</v>
      </c>
      <c r="AD1760" s="4"/>
      <c r="AE1760" s="4"/>
      <c r="AF1760" s="4"/>
    </row>
    <row r="1761" spans="1:32" x14ac:dyDescent="0.2">
      <c r="A1761">
        <f>front!A1761</f>
        <v>985.37</v>
      </c>
      <c r="B1761" s="1">
        <f t="shared" si="386"/>
        <v>0.42999999999994998</v>
      </c>
      <c r="C1761">
        <f>front!D1761-front!B1761</f>
        <v>31644.25</v>
      </c>
      <c r="D1761" s="2">
        <f>front!E1761-front!C1761</f>
        <v>52898.400000000001</v>
      </c>
      <c r="E1761" s="2">
        <f>IF(front!F1761-front!C1761&gt;0,front!F1761-front!C1761,0)</f>
        <v>52898.400000000001</v>
      </c>
      <c r="F1761" s="2">
        <f>front!I1761-front!H1761</f>
        <v>1956.8999999999996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32485.307962434868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55689.794779090073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55689.794779090073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1952.4336638219563</v>
      </c>
      <c r="M1761" s="4"/>
      <c r="N1761" s="4"/>
      <c r="O1761" s="4">
        <f t="shared" si="381"/>
        <v>108284.35987478289</v>
      </c>
      <c r="P1761" s="4">
        <f t="shared" si="382"/>
        <v>18563.264926363358</v>
      </c>
      <c r="Q1761" s="4">
        <f t="shared" si="382"/>
        <v>18563.264926363358</v>
      </c>
      <c r="R1761" s="4">
        <f t="shared" si="383"/>
        <v>650.81122127398544</v>
      </c>
      <c r="S1761" s="4"/>
      <c r="T1761" s="4"/>
      <c r="U1761" s="4">
        <f t="shared" si="384"/>
        <v>1</v>
      </c>
      <c r="V1761" s="4"/>
      <c r="W1761" s="4"/>
      <c r="X1761">
        <f>IF(front!E1761&gt;$X$2,O1761,P1761)</f>
        <v>108284.35987478289</v>
      </c>
      <c r="Y1761">
        <f t="shared" si="379"/>
        <v>107705.23821268001</v>
      </c>
      <c r="Z1761">
        <f>SUMPRODUCT($B$7:$B$456,Y$7:Y$456,EXP(constants!$B$32+constants!$A$32*ABS($A$7:$A$456-$A1761)))</f>
        <v>2.0964735858437473E-13</v>
      </c>
      <c r="AA1761">
        <f t="shared" si="380"/>
        <v>107705.23821268001</v>
      </c>
      <c r="AB1761">
        <f t="shared" si="385"/>
        <v>107697.7227372865</v>
      </c>
      <c r="AD1761" s="4"/>
      <c r="AE1761" s="4"/>
      <c r="AF1761" s="4"/>
    </row>
    <row r="1762" spans="1:32" x14ac:dyDescent="0.2">
      <c r="A1762">
        <f>front!A1762</f>
        <v>985.79</v>
      </c>
      <c r="B1762" s="1">
        <f t="shared" si="386"/>
        <v>0.41999999999995907</v>
      </c>
      <c r="C1762">
        <f>front!D1762-front!B1762</f>
        <v>30185.200000000001</v>
      </c>
      <c r="D1762" s="2">
        <f>front!E1762-front!C1762</f>
        <v>52982.2</v>
      </c>
      <c r="E1762" s="2">
        <f>IF(front!F1762-front!C1762&gt;0,front!F1762-front!C1762,0)</f>
        <v>52982.2</v>
      </c>
      <c r="F1762" s="2">
        <f>front!I1762-front!H1762</f>
        <v>1815.7000000000007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30928.802421068489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55782.579759632419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55782.579759632419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1811.5541004659462</v>
      </c>
      <c r="M1762" s="4"/>
      <c r="N1762" s="4"/>
      <c r="O1762" s="4">
        <f t="shared" si="381"/>
        <v>103096.0080702283</v>
      </c>
      <c r="P1762" s="4">
        <f t="shared" si="382"/>
        <v>18594.193253210804</v>
      </c>
      <c r="Q1762" s="4">
        <f t="shared" si="382"/>
        <v>18594.193253210804</v>
      </c>
      <c r="R1762" s="4">
        <f t="shared" si="383"/>
        <v>603.85136682198208</v>
      </c>
      <c r="S1762" s="4"/>
      <c r="T1762" s="4"/>
      <c r="U1762" s="4">
        <f t="shared" si="384"/>
        <v>1</v>
      </c>
      <c r="V1762" s="4"/>
      <c r="W1762" s="4"/>
      <c r="X1762">
        <f>IF(front!E1762&gt;$X$2,O1762,P1762)</f>
        <v>103096.0080702283</v>
      </c>
      <c r="Y1762">
        <f t="shared" si="379"/>
        <v>102516.88640812541</v>
      </c>
      <c r="Z1762">
        <f>SUMPRODUCT($B$7:$B$456,Y$7:Y$456,EXP(constants!$B$32+constants!$A$32*ABS($A$7:$A$456-$A1762)))</f>
        <v>2.0469831772129205E-13</v>
      </c>
      <c r="AA1762">
        <f t="shared" si="380"/>
        <v>102516.88640812541</v>
      </c>
      <c r="AB1762">
        <f t="shared" si="385"/>
        <v>102509.37093273191</v>
      </c>
      <c r="AD1762" s="4"/>
      <c r="AE1762" s="4"/>
      <c r="AF1762" s="4"/>
    </row>
    <row r="1763" spans="1:32" x14ac:dyDescent="0.2">
      <c r="A1763">
        <f>front!A1763</f>
        <v>986.22</v>
      </c>
      <c r="B1763" s="1">
        <f t="shared" si="386"/>
        <v>0.43000000000006366</v>
      </c>
      <c r="C1763">
        <f>front!D1763-front!B1763</f>
        <v>30185.200000000001</v>
      </c>
      <c r="D1763" s="2">
        <f>front!E1763-front!C1763</f>
        <v>52982.2</v>
      </c>
      <c r="E1763" s="2">
        <f>IF(front!F1763-front!C1763&gt;0,front!F1763-front!C1763,0)</f>
        <v>52982.2</v>
      </c>
      <c r="F1763" s="2">
        <f>front!I1763-front!H1763</f>
        <v>1815.7000000000007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30928.802421068489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55782.579759632419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55782.579759632419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1811.5541004659462</v>
      </c>
      <c r="M1763" s="4"/>
      <c r="N1763" s="4"/>
      <c r="O1763" s="4">
        <f t="shared" si="381"/>
        <v>103096.0080702283</v>
      </c>
      <c r="P1763" s="4">
        <f t="shared" si="382"/>
        <v>18594.193253210804</v>
      </c>
      <c r="Q1763" s="4">
        <f t="shared" si="382"/>
        <v>18594.193253210804</v>
      </c>
      <c r="R1763" s="4">
        <f t="shared" si="383"/>
        <v>603.85136682198208</v>
      </c>
      <c r="S1763" s="4"/>
      <c r="T1763" s="4"/>
      <c r="U1763" s="4">
        <f t="shared" si="384"/>
        <v>1</v>
      </c>
      <c r="V1763" s="4"/>
      <c r="W1763" s="4"/>
      <c r="X1763">
        <f>IF(front!E1763&gt;$X$2,O1763,P1763)</f>
        <v>103096.0080702283</v>
      </c>
      <c r="Y1763">
        <f t="shared" si="379"/>
        <v>102516.88640812541</v>
      </c>
      <c r="Z1763">
        <f>SUMPRODUCT($B$7:$B$456,Y$7:Y$456,EXP(constants!$B$32+constants!$A$32*ABS($A$7:$A$456-$A1763)))</f>
        <v>1.9975245488720584E-13</v>
      </c>
      <c r="AA1763">
        <f t="shared" si="380"/>
        <v>102516.88640812541</v>
      </c>
      <c r="AB1763">
        <f t="shared" si="385"/>
        <v>102509.37093273191</v>
      </c>
      <c r="AD1763" s="4"/>
      <c r="AE1763" s="4"/>
      <c r="AF1763" s="4"/>
    </row>
    <row r="1764" spans="1:32" x14ac:dyDescent="0.2">
      <c r="A1764">
        <f>front!A1764</f>
        <v>986.65</v>
      </c>
      <c r="B1764" s="1">
        <f t="shared" si="386"/>
        <v>0.42999999999994998</v>
      </c>
      <c r="C1764">
        <f>front!D1764-front!B1764</f>
        <v>29177.300000000003</v>
      </c>
      <c r="D1764" s="2">
        <f>front!E1764-front!C1764</f>
        <v>52529.2</v>
      </c>
      <c r="E1764" s="2">
        <f>IF(front!F1764-front!C1764&gt;0,front!F1764-front!C1764,0)</f>
        <v>52529.2</v>
      </c>
      <c r="F1764" s="2">
        <f>front!I1764-front!H1764</f>
        <v>1816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29856.568419651972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55281.092678909095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55281.092678909095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1811.8534196880344</v>
      </c>
      <c r="M1764" s="4"/>
      <c r="N1764" s="4"/>
      <c r="O1764" s="4">
        <f t="shared" si="381"/>
        <v>99521.894732173241</v>
      </c>
      <c r="P1764" s="4">
        <f t="shared" si="382"/>
        <v>18427.030892969698</v>
      </c>
      <c r="Q1764" s="4">
        <f t="shared" si="382"/>
        <v>18427.030892969698</v>
      </c>
      <c r="R1764" s="4">
        <f t="shared" si="383"/>
        <v>603.95113989601145</v>
      </c>
      <c r="S1764" s="4"/>
      <c r="T1764" s="4"/>
      <c r="U1764" s="4">
        <f t="shared" si="384"/>
        <v>1</v>
      </c>
      <c r="V1764" s="4"/>
      <c r="W1764" s="4"/>
      <c r="X1764">
        <f>IF(front!E1764&gt;$X$2,O1764,P1764)</f>
        <v>99521.894732173241</v>
      </c>
      <c r="Y1764">
        <f t="shared" si="379"/>
        <v>98942.773070070354</v>
      </c>
      <c r="Z1764">
        <f>SUMPRODUCT($B$7:$B$456,Y$7:Y$456,EXP(constants!$B$32+constants!$A$32*ABS($A$7:$A$456-$A1764)))</f>
        <v>1.9492609259150291E-13</v>
      </c>
      <c r="AA1764">
        <f t="shared" si="380"/>
        <v>98942.773070070354</v>
      </c>
      <c r="AB1764">
        <f t="shared" si="385"/>
        <v>98935.257594676848</v>
      </c>
      <c r="AD1764" s="4"/>
      <c r="AE1764" s="4"/>
      <c r="AF1764" s="4"/>
    </row>
    <row r="1765" spans="1:32" x14ac:dyDescent="0.2">
      <c r="A1765">
        <f>front!A1765</f>
        <v>987.07</v>
      </c>
      <c r="B1765" s="1">
        <f t="shared" si="386"/>
        <v>0.42000000000007276</v>
      </c>
      <c r="C1765">
        <f>front!D1765-front!B1765</f>
        <v>29177.300000000003</v>
      </c>
      <c r="D1765" s="2">
        <f>front!E1765-front!C1765</f>
        <v>52529.2</v>
      </c>
      <c r="E1765" s="2">
        <f>IF(front!F1765-front!C1765&gt;0,front!F1765-front!C1765,0)</f>
        <v>52529.2</v>
      </c>
      <c r="F1765" s="2">
        <f>front!I1765-front!H1765</f>
        <v>1816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29856.568419651972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55281.092678909095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55281.092678909095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1811.8534196880344</v>
      </c>
      <c r="M1765" s="4"/>
      <c r="N1765" s="4"/>
      <c r="O1765" s="4">
        <f t="shared" si="381"/>
        <v>99521.894732173241</v>
      </c>
      <c r="P1765" s="4">
        <f t="shared" si="382"/>
        <v>18427.030892969698</v>
      </c>
      <c r="Q1765" s="4">
        <f t="shared" si="382"/>
        <v>18427.030892969698</v>
      </c>
      <c r="R1765" s="4">
        <f t="shared" si="383"/>
        <v>603.95113989601145</v>
      </c>
      <c r="S1765" s="4"/>
      <c r="T1765" s="4"/>
      <c r="U1765" s="4">
        <f t="shared" si="384"/>
        <v>1</v>
      </c>
      <c r="V1765" s="4"/>
      <c r="W1765" s="4"/>
      <c r="X1765">
        <f>IF(front!E1765&gt;$X$2,O1765,P1765)</f>
        <v>99521.894732173241</v>
      </c>
      <c r="Y1765">
        <f t="shared" si="379"/>
        <v>98942.773070070354</v>
      </c>
      <c r="Z1765">
        <f>SUMPRODUCT($B$7:$B$456,Y$7:Y$456,EXP(constants!$B$32+constants!$A$32*ABS($A$7:$A$456-$A1765)))</f>
        <v>1.9032456932867396E-13</v>
      </c>
      <c r="AA1765">
        <f t="shared" si="380"/>
        <v>98942.773070070354</v>
      </c>
      <c r="AB1765">
        <f t="shared" si="385"/>
        <v>98935.257594676848</v>
      </c>
      <c r="AD1765" s="4"/>
      <c r="AE1765" s="4"/>
      <c r="AF1765" s="4"/>
    </row>
    <row r="1766" spans="1:32" x14ac:dyDescent="0.2">
      <c r="A1766">
        <f>front!A1766</f>
        <v>987.5</v>
      </c>
      <c r="B1766" s="1">
        <f t="shared" si="386"/>
        <v>0.42999999999994998</v>
      </c>
      <c r="C1766">
        <f>front!D1766-front!B1766</f>
        <v>28907.200000000001</v>
      </c>
      <c r="D1766" s="2">
        <f>front!E1766-front!C1766</f>
        <v>52750.2</v>
      </c>
      <c r="E1766" s="2">
        <f>IF(front!F1766-front!C1766&gt;0,front!F1766-front!C1766,0)</f>
        <v>52750.2</v>
      </c>
      <c r="F1766" s="2">
        <f>front!I1766-front!H1766</f>
        <v>1748.2999999999993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29569.644841402547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55525.722435450531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55525.722435450531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1744.307036637352</v>
      </c>
      <c r="M1766" s="4"/>
      <c r="N1766" s="4"/>
      <c r="O1766" s="4">
        <f t="shared" si="381"/>
        <v>98565.48280467515</v>
      </c>
      <c r="P1766" s="4">
        <f t="shared" si="382"/>
        <v>18508.574145150178</v>
      </c>
      <c r="Q1766" s="4">
        <f t="shared" si="382"/>
        <v>18508.574145150178</v>
      </c>
      <c r="R1766" s="4">
        <f t="shared" si="383"/>
        <v>581.4356788791174</v>
      </c>
      <c r="S1766" s="4"/>
      <c r="T1766" s="4"/>
      <c r="U1766" s="4">
        <f t="shared" si="384"/>
        <v>1</v>
      </c>
      <c r="V1766" s="4"/>
      <c r="W1766" s="4"/>
      <c r="X1766">
        <f>IF(front!E1766&gt;$X$2,O1766,P1766)</f>
        <v>98565.48280467515</v>
      </c>
      <c r="Y1766">
        <f t="shared" si="379"/>
        <v>97986.361142572263</v>
      </c>
      <c r="Z1766">
        <f>SUMPRODUCT($B$7:$B$456,Y$7:Y$456,EXP(constants!$B$32+constants!$A$32*ABS($A$7:$A$456-$A1766)))</f>
        <v>1.8572600093624801E-13</v>
      </c>
      <c r="AA1766">
        <f t="shared" si="380"/>
        <v>97986.361142572263</v>
      </c>
      <c r="AB1766">
        <f t="shared" si="385"/>
        <v>97978.845667178757</v>
      </c>
      <c r="AD1766" s="4"/>
      <c r="AE1766" s="4"/>
      <c r="AF1766" s="4"/>
    </row>
    <row r="1767" spans="1:32" x14ac:dyDescent="0.2">
      <c r="A1767">
        <f>front!A1767</f>
        <v>987.93</v>
      </c>
      <c r="B1767" s="1">
        <f t="shared" si="386"/>
        <v>0.42999999999994998</v>
      </c>
      <c r="C1767">
        <f>front!D1767-front!B1767</f>
        <v>28907.200000000001</v>
      </c>
      <c r="D1767" s="2">
        <f>front!E1767-front!C1767</f>
        <v>52750.2</v>
      </c>
      <c r="E1767" s="2">
        <f>IF(front!F1767-front!C1767&gt;0,front!F1767-front!C1767,0)</f>
        <v>52750.2</v>
      </c>
      <c r="F1767" s="2">
        <f>front!I1767-front!H1767</f>
        <v>1748.2999999999993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29569.644841402547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55525.722435450531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55525.722435450531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1744.307036637352</v>
      </c>
      <c r="M1767" s="4"/>
      <c r="N1767" s="4"/>
      <c r="O1767" s="4">
        <f t="shared" si="381"/>
        <v>98565.48280467515</v>
      </c>
      <c r="P1767" s="4">
        <f t="shared" si="382"/>
        <v>18508.574145150178</v>
      </c>
      <c r="Q1767" s="4">
        <f t="shared" si="382"/>
        <v>18508.574145150178</v>
      </c>
      <c r="R1767" s="4">
        <f t="shared" si="383"/>
        <v>581.4356788791174</v>
      </c>
      <c r="S1767" s="4"/>
      <c r="T1767" s="4"/>
      <c r="U1767" s="4">
        <f t="shared" si="384"/>
        <v>1</v>
      </c>
      <c r="V1767" s="4"/>
      <c r="W1767" s="4"/>
      <c r="X1767">
        <f>IF(front!E1767&gt;$X$2,O1767,P1767)</f>
        <v>98565.48280467515</v>
      </c>
      <c r="Y1767">
        <f t="shared" si="379"/>
        <v>97986.361142572263</v>
      </c>
      <c r="Z1767">
        <f>SUMPRODUCT($B$7:$B$456,Y$7:Y$456,EXP(constants!$B$32+constants!$A$32*ABS($A$7:$A$456-$A1767)))</f>
        <v>1.8123854185217046E-13</v>
      </c>
      <c r="AA1767">
        <f t="shared" si="380"/>
        <v>97986.361142572263</v>
      </c>
      <c r="AB1767">
        <f t="shared" si="385"/>
        <v>97978.845667178757</v>
      </c>
      <c r="AD1767" s="4"/>
      <c r="AE1767" s="4"/>
      <c r="AF1767" s="4"/>
    </row>
    <row r="1768" spans="1:32" x14ac:dyDescent="0.2">
      <c r="A1768">
        <f>front!A1768</f>
        <v>988.35</v>
      </c>
      <c r="B1768" s="1">
        <f t="shared" si="386"/>
        <v>0.42000000000007276</v>
      </c>
      <c r="C1768">
        <f>front!D1768-front!B1768</f>
        <v>29150.75</v>
      </c>
      <c r="D1768" s="2">
        <f>front!E1768-front!C1768</f>
        <v>52587.4</v>
      </c>
      <c r="E1768" s="2">
        <f>IF(front!F1768-front!C1768&gt;0,front!F1768-front!C1768,0)</f>
        <v>52587.4</v>
      </c>
      <c r="F1768" s="2">
        <f>front!I1768-front!H1768</f>
        <v>1773.7999999999993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29828.356880314834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55345.511108247032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55345.511108247032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1769.7491781481124</v>
      </c>
      <c r="M1768" s="4"/>
      <c r="N1768" s="4"/>
      <c r="O1768" s="4">
        <f t="shared" si="381"/>
        <v>99427.85626771611</v>
      </c>
      <c r="P1768" s="4">
        <f t="shared" si="382"/>
        <v>18448.503702749011</v>
      </c>
      <c r="Q1768" s="4">
        <f t="shared" si="382"/>
        <v>18448.503702749011</v>
      </c>
      <c r="R1768" s="4">
        <f t="shared" si="383"/>
        <v>589.91639271603754</v>
      </c>
      <c r="S1768" s="4"/>
      <c r="T1768" s="4"/>
      <c r="U1768" s="4">
        <f t="shared" si="384"/>
        <v>1</v>
      </c>
      <c r="V1768" s="4"/>
      <c r="W1768" s="4"/>
      <c r="X1768">
        <f>IF(front!E1768&gt;$X$2,O1768,P1768)</f>
        <v>99427.85626771611</v>
      </c>
      <c r="Y1768">
        <f t="shared" si="379"/>
        <v>98848.734605613223</v>
      </c>
      <c r="Z1768">
        <f>SUMPRODUCT($B$7:$B$456,Y$7:Y$456,EXP(constants!$B$32+constants!$A$32*ABS($A$7:$A$456-$A1768)))</f>
        <v>1.7696013378803474E-13</v>
      </c>
      <c r="AA1768">
        <f t="shared" si="380"/>
        <v>98848.734605613223</v>
      </c>
      <c r="AB1768">
        <f t="shared" si="385"/>
        <v>98841.219130219717</v>
      </c>
      <c r="AD1768" s="4"/>
      <c r="AE1768" s="4"/>
      <c r="AF1768" s="4"/>
    </row>
    <row r="1769" spans="1:32" x14ac:dyDescent="0.2">
      <c r="A1769">
        <f>front!A1769</f>
        <v>988.78</v>
      </c>
      <c r="B1769" s="1">
        <f t="shared" si="386"/>
        <v>0.42999999999994998</v>
      </c>
      <c r="C1769">
        <f>front!D1769-front!B1769</f>
        <v>29150.75</v>
      </c>
      <c r="D1769" s="2">
        <f>front!E1769-front!C1769</f>
        <v>52587.4</v>
      </c>
      <c r="E1769" s="2">
        <f>IF(front!F1769-front!C1769&gt;0,front!F1769-front!C1769,0)</f>
        <v>52587.4</v>
      </c>
      <c r="F1769" s="2">
        <f>front!I1769-front!H1769</f>
        <v>1773.7999999999993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29828.356880314834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55345.511108247032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55345.511108247032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1769.7491781481124</v>
      </c>
      <c r="M1769" s="4"/>
      <c r="N1769" s="4"/>
      <c r="O1769" s="4">
        <f t="shared" si="381"/>
        <v>99427.85626771611</v>
      </c>
      <c r="P1769" s="4">
        <f t="shared" si="382"/>
        <v>18448.503702749011</v>
      </c>
      <c r="Q1769" s="4">
        <f t="shared" si="382"/>
        <v>18448.503702749011</v>
      </c>
      <c r="R1769" s="4">
        <f t="shared" si="383"/>
        <v>589.91639271603754</v>
      </c>
      <c r="S1769" s="4"/>
      <c r="T1769" s="4"/>
      <c r="U1769" s="4">
        <f t="shared" si="384"/>
        <v>1</v>
      </c>
      <c r="V1769" s="4"/>
      <c r="W1769" s="4"/>
      <c r="X1769">
        <f>IF(front!E1769&gt;$X$2,O1769,P1769)</f>
        <v>99427.85626771611</v>
      </c>
      <c r="Y1769">
        <f t="shared" si="379"/>
        <v>98848.734605613223</v>
      </c>
      <c r="Z1769">
        <f>SUMPRODUCT($B$7:$B$456,Y$7:Y$456,EXP(constants!$B$32+constants!$A$32*ABS($A$7:$A$456-$A1769)))</f>
        <v>1.7268447310571986E-13</v>
      </c>
      <c r="AA1769">
        <f t="shared" si="380"/>
        <v>98848.734605613223</v>
      </c>
      <c r="AB1769">
        <f t="shared" si="385"/>
        <v>98841.219130219717</v>
      </c>
      <c r="AD1769" s="4"/>
      <c r="AE1769" s="4"/>
      <c r="AF1769" s="4"/>
    </row>
    <row r="1770" spans="1:32" x14ac:dyDescent="0.2">
      <c r="A1770">
        <f>front!A1770</f>
        <v>989.21</v>
      </c>
      <c r="B1770" s="1">
        <f t="shared" si="386"/>
        <v>0.43000000000006366</v>
      </c>
      <c r="C1770">
        <f>front!D1770-front!B1770</f>
        <v>29830.75</v>
      </c>
      <c r="D1770" s="2">
        <f>front!E1770-front!C1770</f>
        <v>53048.1</v>
      </c>
      <c r="E1770" s="2">
        <f>IF(front!F1770-front!C1770&gt;0,front!F1770-front!C1770,0)</f>
        <v>53048.1</v>
      </c>
      <c r="F1770" s="2">
        <f>front!I1770-front!H1770</f>
        <v>1789.8999999999996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30551.448981020862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55855.550738565922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55855.550738565922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1785.8126458099628</v>
      </c>
      <c r="M1770" s="4"/>
      <c r="N1770" s="4"/>
      <c r="O1770" s="4">
        <f t="shared" si="381"/>
        <v>101838.16327006953</v>
      </c>
      <c r="P1770" s="4">
        <f t="shared" si="382"/>
        <v>18618.516912855306</v>
      </c>
      <c r="Q1770" s="4">
        <f t="shared" si="382"/>
        <v>18618.516912855306</v>
      </c>
      <c r="R1770" s="4">
        <f t="shared" si="383"/>
        <v>595.27088193665418</v>
      </c>
      <c r="S1770" s="4"/>
      <c r="T1770" s="4"/>
      <c r="U1770" s="4">
        <f t="shared" si="384"/>
        <v>1</v>
      </c>
      <c r="V1770" s="4"/>
      <c r="W1770" s="4"/>
      <c r="X1770">
        <f>IF(front!E1770&gt;$X$2,O1770,P1770)</f>
        <v>101838.16327006953</v>
      </c>
      <c r="Y1770">
        <f t="shared" si="379"/>
        <v>101259.04160796665</v>
      </c>
      <c r="Z1770">
        <f>SUMPRODUCT($B$7:$B$456,Y$7:Y$456,EXP(constants!$B$32+constants!$A$32*ABS($A$7:$A$456-$A1770)))</f>
        <v>1.6851211972702608E-13</v>
      </c>
      <c r="AA1770">
        <f t="shared" si="380"/>
        <v>101259.04160796665</v>
      </c>
      <c r="AB1770">
        <f t="shared" si="385"/>
        <v>101251.52613257314</v>
      </c>
      <c r="AD1770" s="4"/>
      <c r="AE1770" s="4"/>
      <c r="AF1770" s="4"/>
    </row>
    <row r="1771" spans="1:32" x14ac:dyDescent="0.2">
      <c r="A1771">
        <f>front!A1771</f>
        <v>989.63</v>
      </c>
      <c r="B1771" s="1">
        <f t="shared" si="386"/>
        <v>0.41999999999995907</v>
      </c>
      <c r="C1771">
        <f>front!D1771-front!B1771</f>
        <v>29830.75</v>
      </c>
      <c r="D1771" s="2">
        <f>front!E1771-front!C1771</f>
        <v>53048.1</v>
      </c>
      <c r="E1771" s="2">
        <f>IF(front!F1771-front!C1771&gt;0,front!F1771-front!C1771,0)</f>
        <v>53048.1</v>
      </c>
      <c r="F1771" s="2">
        <f>front!I1771-front!H1771</f>
        <v>1789.8999999999996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30551.448981020862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55855.550738565922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55855.550738565922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1785.8126458099628</v>
      </c>
      <c r="M1771" s="4"/>
      <c r="N1771" s="4"/>
      <c r="O1771" s="4">
        <f t="shared" si="381"/>
        <v>101838.16327006953</v>
      </c>
      <c r="P1771" s="4">
        <f t="shared" si="382"/>
        <v>18618.516912855306</v>
      </c>
      <c r="Q1771" s="4">
        <f t="shared" si="382"/>
        <v>18618.516912855306</v>
      </c>
      <c r="R1771" s="4">
        <f t="shared" si="383"/>
        <v>595.27088193665418</v>
      </c>
      <c r="S1771" s="4"/>
      <c r="T1771" s="4"/>
      <c r="U1771" s="4">
        <f t="shared" si="384"/>
        <v>1</v>
      </c>
      <c r="V1771" s="4"/>
      <c r="W1771" s="4"/>
      <c r="X1771">
        <f>IF(front!E1771&gt;$X$2,O1771,P1771)</f>
        <v>101838.16327006953</v>
      </c>
      <c r="Y1771">
        <f t="shared" si="379"/>
        <v>101259.04160796665</v>
      </c>
      <c r="Z1771">
        <f>SUMPRODUCT($B$7:$B$456,Y$7:Y$456,EXP(constants!$B$32+constants!$A$32*ABS($A$7:$A$456-$A1771)))</f>
        <v>1.6453413797669524E-13</v>
      </c>
      <c r="AA1771">
        <f t="shared" si="380"/>
        <v>101259.04160796665</v>
      </c>
      <c r="AB1771">
        <f t="shared" si="385"/>
        <v>101251.52613257314</v>
      </c>
      <c r="AD1771" s="4"/>
      <c r="AE1771" s="4"/>
      <c r="AF1771" s="4"/>
    </row>
    <row r="1772" spans="1:32" x14ac:dyDescent="0.2">
      <c r="A1772">
        <f>front!A1772</f>
        <v>990.06</v>
      </c>
      <c r="B1772" s="1">
        <f t="shared" si="386"/>
        <v>0.42999999999994998</v>
      </c>
      <c r="C1772">
        <f>front!D1772-front!B1772</f>
        <v>30865.600000000002</v>
      </c>
      <c r="D1772" s="2">
        <f>front!E1772-front!C1772</f>
        <v>52819.6</v>
      </c>
      <c r="E1772" s="2">
        <f>IF(front!F1772-front!C1772&gt;0,front!F1772-front!C1772,0)</f>
        <v>52819.6</v>
      </c>
      <c r="F1772" s="2">
        <f>front!I1772-front!H1772</f>
        <v>1890.6000000000004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31654.013348005305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55602.552494110721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55602.552494110721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1886.2841246367254</v>
      </c>
      <c r="M1772" s="4"/>
      <c r="N1772" s="4"/>
      <c r="O1772" s="4">
        <f t="shared" si="381"/>
        <v>105513.37782668436</v>
      </c>
      <c r="P1772" s="4">
        <f t="shared" si="382"/>
        <v>18534.184164703573</v>
      </c>
      <c r="Q1772" s="4">
        <f t="shared" si="382"/>
        <v>18534.184164703573</v>
      </c>
      <c r="R1772" s="4">
        <f t="shared" si="383"/>
        <v>628.76137487890855</v>
      </c>
      <c r="S1772" s="4"/>
      <c r="T1772" s="4"/>
      <c r="U1772" s="4">
        <f t="shared" si="384"/>
        <v>1</v>
      </c>
      <c r="V1772" s="4"/>
      <c r="W1772" s="4"/>
      <c r="X1772">
        <f>IF(front!E1772&gt;$X$2,O1772,P1772)</f>
        <v>105513.37782668436</v>
      </c>
      <c r="Y1772">
        <f t="shared" si="379"/>
        <v>104934.25616458147</v>
      </c>
      <c r="Z1772">
        <f>SUMPRODUCT($B$7:$B$456,Y$7:Y$456,EXP(constants!$B$32+constants!$A$32*ABS($A$7:$A$456-$A1772)))</f>
        <v>1.605587106892803E-13</v>
      </c>
      <c r="AA1772">
        <f t="shared" si="380"/>
        <v>104934.25616458147</v>
      </c>
      <c r="AB1772">
        <f t="shared" si="385"/>
        <v>104926.74068918797</v>
      </c>
      <c r="AD1772" s="4"/>
      <c r="AE1772" s="4"/>
      <c r="AF1772" s="4"/>
    </row>
    <row r="1773" spans="1:32" x14ac:dyDescent="0.2">
      <c r="A1773">
        <f>front!A1773</f>
        <v>990.49</v>
      </c>
      <c r="B1773" s="1">
        <f t="shared" si="386"/>
        <v>0.43000000000006366</v>
      </c>
      <c r="C1773">
        <f>front!D1773-front!B1773</f>
        <v>30865.600000000002</v>
      </c>
      <c r="D1773" s="2">
        <f>front!E1773-front!C1773</f>
        <v>52819.6</v>
      </c>
      <c r="E1773" s="2">
        <f>IF(front!F1773-front!C1773&gt;0,front!F1773-front!C1773,0)</f>
        <v>52819.6</v>
      </c>
      <c r="F1773" s="2">
        <f>front!I1773-front!H1773</f>
        <v>1890.6000000000004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31654.013348005305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55602.552494110721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55602.552494110721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1886.2841246367254</v>
      </c>
      <c r="M1773" s="4"/>
      <c r="N1773" s="4"/>
      <c r="O1773" s="4">
        <f t="shared" si="381"/>
        <v>105513.37782668436</v>
      </c>
      <c r="P1773" s="4">
        <f t="shared" si="382"/>
        <v>18534.184164703573</v>
      </c>
      <c r="Q1773" s="4">
        <f t="shared" si="382"/>
        <v>18534.184164703573</v>
      </c>
      <c r="R1773" s="4">
        <f t="shared" si="383"/>
        <v>628.76137487890855</v>
      </c>
      <c r="S1773" s="4"/>
      <c r="T1773" s="4"/>
      <c r="U1773" s="4">
        <f t="shared" si="384"/>
        <v>1</v>
      </c>
      <c r="V1773" s="4"/>
      <c r="W1773" s="4"/>
      <c r="X1773">
        <f>IF(front!E1773&gt;$X$2,O1773,P1773)</f>
        <v>105513.37782668436</v>
      </c>
      <c r="Y1773">
        <f t="shared" si="379"/>
        <v>104934.25616458147</v>
      </c>
      <c r="Z1773">
        <f>SUMPRODUCT($B$7:$B$456,Y$7:Y$456,EXP(constants!$B$32+constants!$A$32*ABS($A$7:$A$456-$A1773)))</f>
        <v>1.5667933655114923E-13</v>
      </c>
      <c r="AA1773">
        <f t="shared" si="380"/>
        <v>104934.25616458147</v>
      </c>
      <c r="AB1773">
        <f t="shared" si="385"/>
        <v>104926.74068918797</v>
      </c>
      <c r="AD1773" s="4"/>
      <c r="AE1773" s="4"/>
      <c r="AF1773" s="4"/>
    </row>
    <row r="1774" spans="1:32" x14ac:dyDescent="0.2">
      <c r="A1774">
        <f>front!A1774</f>
        <v>990.91</v>
      </c>
      <c r="B1774" s="1">
        <f t="shared" si="386"/>
        <v>0.41999999999995907</v>
      </c>
      <c r="C1774">
        <f>front!D1774-front!B1774</f>
        <v>31716.899999999998</v>
      </c>
      <c r="D1774" s="2">
        <f>front!E1774-front!C1774</f>
        <v>51654.400000000001</v>
      </c>
      <c r="E1774" s="2">
        <f>IF(front!F1774-front!C1774&gt;0,front!F1774-front!C1774,0)</f>
        <v>51654.400000000001</v>
      </c>
      <c r="F1774" s="2">
        <f>front!I1774-front!H1774</f>
        <v>1955.7999999999993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32562.944060516264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54313.16641914544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54313.16641914544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1951.3361600645483</v>
      </c>
      <c r="M1774" s="4"/>
      <c r="N1774" s="4"/>
      <c r="O1774" s="4">
        <f t="shared" si="381"/>
        <v>108543.14686838754</v>
      </c>
      <c r="P1774" s="4">
        <f t="shared" si="382"/>
        <v>18104.388806381816</v>
      </c>
      <c r="Q1774" s="4">
        <f t="shared" si="382"/>
        <v>18104.388806381816</v>
      </c>
      <c r="R1774" s="4">
        <f t="shared" si="383"/>
        <v>650.44538668818279</v>
      </c>
      <c r="S1774" s="4"/>
      <c r="T1774" s="4"/>
      <c r="U1774" s="4">
        <f t="shared" si="384"/>
        <v>1</v>
      </c>
      <c r="V1774" s="4"/>
      <c r="W1774" s="4"/>
      <c r="X1774">
        <f>IF(front!E1774&gt;$X$2,O1774,P1774)</f>
        <v>108543.14686838754</v>
      </c>
      <c r="Y1774">
        <f t="shared" si="379"/>
        <v>107964.02520628466</v>
      </c>
      <c r="Z1774">
        <f>SUMPRODUCT($B$7:$B$456,Y$7:Y$456,EXP(constants!$B$32+constants!$A$32*ABS($A$7:$A$456-$A1774)))</f>
        <v>1.5298068542466618E-13</v>
      </c>
      <c r="AA1774">
        <f t="shared" si="380"/>
        <v>107964.02520628466</v>
      </c>
      <c r="AB1774">
        <f t="shared" si="385"/>
        <v>107956.50973089115</v>
      </c>
      <c r="AD1774" s="4"/>
      <c r="AE1774" s="4"/>
      <c r="AF1774" s="4"/>
    </row>
    <row r="1775" spans="1:32" x14ac:dyDescent="0.2">
      <c r="A1775">
        <f>front!A1775</f>
        <v>991.34</v>
      </c>
      <c r="B1775" s="1">
        <f t="shared" si="386"/>
        <v>0.43000000000006366</v>
      </c>
      <c r="C1775">
        <f>front!D1775-front!B1775</f>
        <v>31716.899999999998</v>
      </c>
      <c r="D1775" s="2">
        <f>front!E1775-front!C1775</f>
        <v>51654.400000000001</v>
      </c>
      <c r="E1775" s="2">
        <f>IF(front!F1775-front!C1775&gt;0,front!F1775-front!C1775,0)</f>
        <v>51654.400000000001</v>
      </c>
      <c r="F1775" s="2">
        <f>front!I1775-front!H1775</f>
        <v>1955.7999999999993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32562.944060516264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54313.16641914544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54313.16641914544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1951.3361600645483</v>
      </c>
      <c r="M1775" s="4"/>
      <c r="N1775" s="4"/>
      <c r="O1775" s="4">
        <f t="shared" si="381"/>
        <v>108543.14686838754</v>
      </c>
      <c r="P1775" s="4">
        <f t="shared" si="382"/>
        <v>18104.388806381816</v>
      </c>
      <c r="Q1775" s="4">
        <f t="shared" si="382"/>
        <v>18104.388806381816</v>
      </c>
      <c r="R1775" s="4">
        <f t="shared" si="383"/>
        <v>650.44538668818279</v>
      </c>
      <c r="S1775" s="4"/>
      <c r="T1775" s="4"/>
      <c r="U1775" s="4">
        <f t="shared" si="384"/>
        <v>1</v>
      </c>
      <c r="V1775" s="4"/>
      <c r="W1775" s="4"/>
      <c r="X1775">
        <f>IF(front!E1775&gt;$X$2,O1775,P1775)</f>
        <v>108543.14686838754</v>
      </c>
      <c r="Y1775">
        <f t="shared" si="379"/>
        <v>107964.02520628466</v>
      </c>
      <c r="Z1775">
        <f>SUMPRODUCT($B$7:$B$456,Y$7:Y$456,EXP(constants!$B$32+constants!$A$32*ABS($A$7:$A$456-$A1775)))</f>
        <v>1.4928440938880213E-13</v>
      </c>
      <c r="AA1775">
        <f t="shared" si="380"/>
        <v>107964.02520628466</v>
      </c>
      <c r="AB1775">
        <f t="shared" si="385"/>
        <v>107956.50973089115</v>
      </c>
      <c r="AD1775" s="4"/>
      <c r="AE1775" s="4"/>
      <c r="AF1775" s="4"/>
    </row>
    <row r="1776" spans="1:32" x14ac:dyDescent="0.2">
      <c r="A1776">
        <f>front!A1776</f>
        <v>991.77</v>
      </c>
      <c r="B1776" s="1">
        <f t="shared" si="386"/>
        <v>0.42999999999994998</v>
      </c>
      <c r="C1776">
        <f>front!D1776-front!B1776</f>
        <v>31935.699999999997</v>
      </c>
      <c r="D1776" s="2">
        <f>front!E1776-front!C1776</f>
        <v>53274.7</v>
      </c>
      <c r="E1776" s="2">
        <f>IF(front!F1776-front!C1776&gt;0,front!F1776-front!C1776,0)</f>
        <v>53274.7</v>
      </c>
      <c r="F1776" s="2">
        <f>front!I1776-front!H1776</f>
        <v>1994.4000000000015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32796.837295837366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56106.501410819386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56106.501410819386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1989.8485681792649</v>
      </c>
      <c r="M1776" s="4"/>
      <c r="N1776" s="4"/>
      <c r="O1776" s="4">
        <f t="shared" si="381"/>
        <v>109322.79098612456</v>
      </c>
      <c r="P1776" s="4">
        <f t="shared" si="382"/>
        <v>18702.167136939795</v>
      </c>
      <c r="Q1776" s="4">
        <f t="shared" si="382"/>
        <v>18702.167136939795</v>
      </c>
      <c r="R1776" s="4">
        <f t="shared" si="383"/>
        <v>663.28285605975498</v>
      </c>
      <c r="S1776" s="4"/>
      <c r="T1776" s="4"/>
      <c r="U1776" s="4">
        <f t="shared" si="384"/>
        <v>1</v>
      </c>
      <c r="V1776" s="4"/>
      <c r="W1776" s="4"/>
      <c r="X1776">
        <f>IF(front!E1776&gt;$X$2,O1776,P1776)</f>
        <v>109322.79098612456</v>
      </c>
      <c r="Y1776">
        <f t="shared" si="379"/>
        <v>108743.66932402167</v>
      </c>
      <c r="Z1776">
        <f>SUMPRODUCT($B$7:$B$456,Y$7:Y$456,EXP(constants!$B$32+constants!$A$32*ABS($A$7:$A$456-$A1776)))</f>
        <v>1.4567744172866876E-13</v>
      </c>
      <c r="AA1776">
        <f t="shared" si="380"/>
        <v>108743.66932402167</v>
      </c>
      <c r="AB1776">
        <f t="shared" si="385"/>
        <v>108736.15384862816</v>
      </c>
      <c r="AD1776" s="4"/>
      <c r="AE1776" s="4"/>
      <c r="AF1776" s="4"/>
    </row>
    <row r="1777" spans="1:32" x14ac:dyDescent="0.2">
      <c r="A1777">
        <f>front!A1777</f>
        <v>992.19</v>
      </c>
      <c r="B1777" s="1">
        <f t="shared" si="386"/>
        <v>0.42000000000007276</v>
      </c>
      <c r="C1777">
        <f>front!D1777-front!B1777</f>
        <v>31935.699999999997</v>
      </c>
      <c r="D1777" s="2">
        <f>front!E1777-front!C1777</f>
        <v>53274.7</v>
      </c>
      <c r="E1777" s="2">
        <f>IF(front!F1777-front!C1777&gt;0,front!F1777-front!C1777,0)</f>
        <v>53274.7</v>
      </c>
      <c r="F1777" s="2">
        <f>front!I1777-front!H1777</f>
        <v>1994.4000000000015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32796.837295837366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56106.501410819386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56106.501410819386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1989.8485681792649</v>
      </c>
      <c r="M1777" s="4"/>
      <c r="N1777" s="4"/>
      <c r="O1777" s="4">
        <f t="shared" si="381"/>
        <v>109322.79098612456</v>
      </c>
      <c r="P1777" s="4">
        <f t="shared" si="382"/>
        <v>18702.167136939795</v>
      </c>
      <c r="Q1777" s="4">
        <f t="shared" si="382"/>
        <v>18702.167136939795</v>
      </c>
      <c r="R1777" s="4">
        <f t="shared" si="383"/>
        <v>663.28285605975498</v>
      </c>
      <c r="S1777" s="4"/>
      <c r="T1777" s="4"/>
      <c r="U1777" s="4">
        <f t="shared" si="384"/>
        <v>1</v>
      </c>
      <c r="V1777" s="4"/>
      <c r="W1777" s="4"/>
      <c r="X1777">
        <f>IF(front!E1777&gt;$X$2,O1777,P1777)</f>
        <v>109322.79098612456</v>
      </c>
      <c r="Y1777">
        <f t="shared" si="379"/>
        <v>108743.66932402167</v>
      </c>
      <c r="Z1777">
        <f>SUMPRODUCT($B$7:$B$456,Y$7:Y$456,EXP(constants!$B$32+constants!$A$32*ABS($A$7:$A$456-$A1777)))</f>
        <v>1.4223850685816541E-13</v>
      </c>
      <c r="AA1777">
        <f t="shared" si="380"/>
        <v>108743.66932402167</v>
      </c>
      <c r="AB1777">
        <f t="shared" si="385"/>
        <v>108736.15384862816</v>
      </c>
      <c r="AD1777" s="4"/>
      <c r="AE1777" s="4"/>
      <c r="AF1777" s="4"/>
    </row>
    <row r="1778" spans="1:32" x14ac:dyDescent="0.2">
      <c r="A1778">
        <f>front!A1778</f>
        <v>992.62</v>
      </c>
      <c r="B1778" s="1">
        <f t="shared" si="386"/>
        <v>0.42999999999994998</v>
      </c>
      <c r="C1778">
        <f>front!D1778-front!B1778</f>
        <v>31496.15</v>
      </c>
      <c r="D1778" s="2">
        <f>front!E1778-front!C1778</f>
        <v>53170.1</v>
      </c>
      <c r="E1778" s="2">
        <f>IF(front!F1778-front!C1778&gt;0,front!F1778-front!C1778,0)</f>
        <v>53170.1</v>
      </c>
      <c r="F1778" s="2">
        <f>front!I1778-front!H1778</f>
        <v>2062.5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32327.082851081093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55990.653729093574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55990.653729093574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2057.7940616002829</v>
      </c>
      <c r="M1778" s="4"/>
      <c r="N1778" s="4"/>
      <c r="O1778" s="4">
        <f t="shared" si="381"/>
        <v>107756.94283693697</v>
      </c>
      <c r="P1778" s="4">
        <f t="shared" si="382"/>
        <v>18663.55124303119</v>
      </c>
      <c r="Q1778" s="4">
        <f t="shared" si="382"/>
        <v>18663.55124303119</v>
      </c>
      <c r="R1778" s="4">
        <f t="shared" si="383"/>
        <v>685.93135386676101</v>
      </c>
      <c r="S1778" s="4"/>
      <c r="T1778" s="4"/>
      <c r="U1778" s="4">
        <f t="shared" si="384"/>
        <v>1</v>
      </c>
      <c r="V1778" s="4"/>
      <c r="W1778" s="4"/>
      <c r="X1778">
        <f>IF(front!E1778&gt;$X$2,O1778,P1778)</f>
        <v>107756.94283693697</v>
      </c>
      <c r="Y1778">
        <f t="shared" si="379"/>
        <v>107177.82117483408</v>
      </c>
      <c r="Z1778">
        <f>SUMPRODUCT($B$7:$B$456,Y$7:Y$456,EXP(constants!$B$32+constants!$A$32*ABS($A$7:$A$456-$A1778)))</f>
        <v>1.3880178030136305E-13</v>
      </c>
      <c r="AA1778">
        <f t="shared" si="380"/>
        <v>107177.82117483408</v>
      </c>
      <c r="AB1778">
        <f t="shared" si="385"/>
        <v>107170.30569944058</v>
      </c>
      <c r="AD1778" s="4"/>
      <c r="AE1778" s="4"/>
      <c r="AF1778" s="4"/>
    </row>
    <row r="1779" spans="1:32" x14ac:dyDescent="0.2">
      <c r="A1779">
        <f>front!A1779</f>
        <v>993.05</v>
      </c>
      <c r="B1779" s="1">
        <f t="shared" si="386"/>
        <v>0.42999999999994998</v>
      </c>
      <c r="C1779">
        <f>front!D1779-front!B1779</f>
        <v>31496.15</v>
      </c>
      <c r="D1779" s="2">
        <f>front!E1779-front!C1779</f>
        <v>53170.1</v>
      </c>
      <c r="E1779" s="2">
        <f>IF(front!F1779-front!C1779&gt;0,front!F1779-front!C1779,0)</f>
        <v>53170.1</v>
      </c>
      <c r="F1779" s="2">
        <f>front!I1779-front!H1779</f>
        <v>2062.5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32327.082851081093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55990.653729093574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55990.653729093574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2057.7940616002829</v>
      </c>
      <c r="M1779" s="4"/>
      <c r="N1779" s="4"/>
      <c r="O1779" s="4">
        <f t="shared" si="381"/>
        <v>107756.94283693697</v>
      </c>
      <c r="P1779" s="4">
        <f t="shared" si="382"/>
        <v>18663.55124303119</v>
      </c>
      <c r="Q1779" s="4">
        <f t="shared" si="382"/>
        <v>18663.55124303119</v>
      </c>
      <c r="R1779" s="4">
        <f t="shared" si="383"/>
        <v>685.93135386676101</v>
      </c>
      <c r="S1779" s="4"/>
      <c r="T1779" s="4"/>
      <c r="U1779" s="4">
        <f t="shared" si="384"/>
        <v>1</v>
      </c>
      <c r="V1779" s="4"/>
      <c r="W1779" s="4"/>
      <c r="X1779">
        <f>IF(front!E1779&gt;$X$2,O1779,P1779)</f>
        <v>107756.94283693697</v>
      </c>
      <c r="Y1779">
        <f t="shared" si="379"/>
        <v>107177.82117483408</v>
      </c>
      <c r="Z1779">
        <f>SUMPRODUCT($B$7:$B$456,Y$7:Y$456,EXP(constants!$B$32+constants!$A$32*ABS($A$7:$A$456-$A1779)))</f>
        <v>1.3544809095921598E-13</v>
      </c>
      <c r="AA1779">
        <f t="shared" si="380"/>
        <v>107177.82117483408</v>
      </c>
      <c r="AB1779">
        <f t="shared" si="385"/>
        <v>107170.30569944058</v>
      </c>
      <c r="AD1779" s="4"/>
      <c r="AE1779" s="4"/>
      <c r="AF1779" s="4"/>
    </row>
    <row r="1780" spans="1:32" x14ac:dyDescent="0.2">
      <c r="A1780">
        <f>front!A1780</f>
        <v>993.47</v>
      </c>
      <c r="B1780" s="1">
        <f t="shared" si="386"/>
        <v>0.42000000000007276</v>
      </c>
      <c r="C1780">
        <f>front!D1780-front!B1780</f>
        <v>30557.149999999998</v>
      </c>
      <c r="D1780" s="2">
        <f>front!E1780-front!C1780</f>
        <v>52519.9</v>
      </c>
      <c r="E1780" s="2">
        <f>IF(front!F1780-front!C1780&gt;0,front!F1780-front!C1780,0)</f>
        <v>52519.9</v>
      </c>
      <c r="F1780" s="2">
        <f>front!I1780-front!H1780</f>
        <v>2057.8999999999996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31325.111250543341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55270.799298465696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55270.799298465696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2053.2044966816002</v>
      </c>
      <c r="M1780" s="4"/>
      <c r="N1780" s="4"/>
      <c r="O1780" s="4">
        <f t="shared" si="381"/>
        <v>104417.03750181114</v>
      </c>
      <c r="P1780" s="4">
        <f t="shared" si="382"/>
        <v>18423.599766155232</v>
      </c>
      <c r="Q1780" s="4">
        <f t="shared" si="382"/>
        <v>18423.599766155232</v>
      </c>
      <c r="R1780" s="4">
        <f t="shared" si="383"/>
        <v>684.40149889386669</v>
      </c>
      <c r="S1780" s="4"/>
      <c r="T1780" s="4"/>
      <c r="U1780" s="4">
        <f t="shared" si="384"/>
        <v>1</v>
      </c>
      <c r="V1780" s="4"/>
      <c r="W1780" s="4"/>
      <c r="X1780">
        <f>IF(front!E1780&gt;$X$2,O1780,P1780)</f>
        <v>104417.03750181114</v>
      </c>
      <c r="Y1780">
        <f t="shared" si="379"/>
        <v>103837.91583970825</v>
      </c>
      <c r="Z1780">
        <f>SUMPRODUCT($B$7:$B$456,Y$7:Y$456,EXP(constants!$B$32+constants!$A$32*ABS($A$7:$A$456-$A1780)))</f>
        <v>1.3225063528169027E-13</v>
      </c>
      <c r="AA1780">
        <f t="shared" si="380"/>
        <v>103837.91583970825</v>
      </c>
      <c r="AB1780">
        <f t="shared" si="385"/>
        <v>103830.40036431474</v>
      </c>
      <c r="AD1780" s="4"/>
      <c r="AE1780" s="4"/>
      <c r="AF1780" s="4"/>
    </row>
    <row r="1781" spans="1:32" x14ac:dyDescent="0.2">
      <c r="A1781">
        <f>front!A1781</f>
        <v>993.9</v>
      </c>
      <c r="B1781" s="1">
        <f t="shared" si="386"/>
        <v>0.42999999999994998</v>
      </c>
      <c r="C1781">
        <f>front!D1781-front!B1781</f>
        <v>30557.149999999998</v>
      </c>
      <c r="D1781" s="2">
        <f>front!E1781-front!C1781</f>
        <v>52519.9</v>
      </c>
      <c r="E1781" s="2">
        <f>IF(front!F1781-front!C1781&gt;0,front!F1781-front!C1781,0)</f>
        <v>52519.9</v>
      </c>
      <c r="F1781" s="2">
        <f>front!I1781-front!H1781</f>
        <v>2057.8999999999996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31325.111250543341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55270.799298465696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55270.799298465696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2053.2044966816002</v>
      </c>
      <c r="M1781" s="4"/>
      <c r="N1781" s="4"/>
      <c r="O1781" s="4">
        <f t="shared" si="381"/>
        <v>104417.03750181114</v>
      </c>
      <c r="P1781" s="4">
        <f t="shared" si="382"/>
        <v>18423.599766155232</v>
      </c>
      <c r="Q1781" s="4">
        <f t="shared" si="382"/>
        <v>18423.599766155232</v>
      </c>
      <c r="R1781" s="4">
        <f t="shared" si="383"/>
        <v>684.40149889386669</v>
      </c>
      <c r="S1781" s="4"/>
      <c r="T1781" s="4"/>
      <c r="U1781" s="4">
        <f t="shared" si="384"/>
        <v>1</v>
      </c>
      <c r="V1781" s="4"/>
      <c r="W1781" s="4"/>
      <c r="X1781">
        <f>IF(front!E1781&gt;$X$2,O1781,P1781)</f>
        <v>104417.03750181114</v>
      </c>
      <c r="Y1781">
        <f t="shared" ref="Y1781:Y1844" si="387">X1781-$U$4</f>
        <v>103837.91583970825</v>
      </c>
      <c r="Z1781">
        <f>SUMPRODUCT($B$7:$B$456,Y$7:Y$456,EXP(constants!$B$32+constants!$A$32*ABS($A$7:$A$456-$A1781)))</f>
        <v>1.2905523285188426E-13</v>
      </c>
      <c r="AA1781">
        <f t="shared" si="380"/>
        <v>103837.91583970825</v>
      </c>
      <c r="AB1781">
        <f t="shared" si="385"/>
        <v>103830.40036431474</v>
      </c>
      <c r="AD1781" s="4"/>
      <c r="AE1781" s="4"/>
      <c r="AF1781" s="4"/>
    </row>
    <row r="1782" spans="1:32" x14ac:dyDescent="0.2">
      <c r="A1782">
        <f>front!A1782</f>
        <v>994.32</v>
      </c>
      <c r="B1782" s="1">
        <f t="shared" si="386"/>
        <v>0.42000000000007276</v>
      </c>
      <c r="C1782">
        <f>front!D1782-front!B1782</f>
        <v>29409.65</v>
      </c>
      <c r="D1782" s="2">
        <f>front!E1782-front!C1782</f>
        <v>52682.7</v>
      </c>
      <c r="E1782" s="2">
        <f>IF(front!F1782-front!C1782&gt;0,front!F1782-front!C1782,0)</f>
        <v>52682.7</v>
      </c>
      <c r="F1782" s="2">
        <f>front!I1782-front!H1782</f>
        <v>1965.6000000000004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30103.531981292337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55451.000306307615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55451.000306307615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1961.113920991636</v>
      </c>
      <c r="M1782" s="4"/>
      <c r="N1782" s="4"/>
      <c r="O1782" s="4">
        <f t="shared" si="381"/>
        <v>100345.10660430779</v>
      </c>
      <c r="P1782" s="4">
        <f t="shared" si="382"/>
        <v>18483.666768769206</v>
      </c>
      <c r="Q1782" s="4">
        <f t="shared" si="382"/>
        <v>18483.666768769206</v>
      </c>
      <c r="R1782" s="4">
        <f t="shared" si="383"/>
        <v>653.70464033054532</v>
      </c>
      <c r="S1782" s="4"/>
      <c r="T1782" s="4"/>
      <c r="U1782" s="4">
        <f t="shared" si="384"/>
        <v>1</v>
      </c>
      <c r="V1782" s="4"/>
      <c r="W1782" s="4"/>
      <c r="X1782">
        <f>IF(front!E1782&gt;$X$2,O1782,P1782)</f>
        <v>100345.10660430779</v>
      </c>
      <c r="Y1782">
        <f t="shared" si="387"/>
        <v>99765.984942204901</v>
      </c>
      <c r="Z1782">
        <f>SUMPRODUCT($B$7:$B$456,Y$7:Y$456,EXP(constants!$B$32+constants!$A$32*ABS($A$7:$A$456-$A1782)))</f>
        <v>1.2600869019429226E-13</v>
      </c>
      <c r="AA1782">
        <f t="shared" si="380"/>
        <v>99765.984942204901</v>
      </c>
      <c r="AB1782">
        <f t="shared" si="385"/>
        <v>99758.469466811395</v>
      </c>
      <c r="AD1782" s="4"/>
      <c r="AE1782" s="4"/>
      <c r="AF1782" s="4"/>
    </row>
    <row r="1783" spans="1:32" x14ac:dyDescent="0.2">
      <c r="A1783">
        <f>front!A1783</f>
        <v>994.75</v>
      </c>
      <c r="B1783" s="1">
        <f t="shared" si="386"/>
        <v>0.42999999999994998</v>
      </c>
      <c r="C1783">
        <f>front!D1783-front!B1783</f>
        <v>29409.65</v>
      </c>
      <c r="D1783" s="2">
        <f>front!E1783-front!C1783</f>
        <v>52682.7</v>
      </c>
      <c r="E1783" s="2">
        <f>IF(front!F1783-front!C1783&gt;0,front!F1783-front!C1783,0)</f>
        <v>52682.7</v>
      </c>
      <c r="F1783" s="2">
        <f>front!I1783-front!H1783</f>
        <v>1965.6000000000004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30103.531981292337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55451.000306307615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55451.000306307615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1961.113920991636</v>
      </c>
      <c r="M1783" s="4"/>
      <c r="N1783" s="4"/>
      <c r="O1783" s="4">
        <f t="shared" si="381"/>
        <v>100345.10660430779</v>
      </c>
      <c r="P1783" s="4">
        <f t="shared" si="382"/>
        <v>18483.666768769206</v>
      </c>
      <c r="Q1783" s="4">
        <f t="shared" si="382"/>
        <v>18483.666768769206</v>
      </c>
      <c r="R1783" s="4">
        <f t="shared" si="383"/>
        <v>653.70464033054532</v>
      </c>
      <c r="S1783" s="4"/>
      <c r="T1783" s="4"/>
      <c r="U1783" s="4">
        <f t="shared" si="384"/>
        <v>1</v>
      </c>
      <c r="V1783" s="4"/>
      <c r="W1783" s="4"/>
      <c r="X1783">
        <f>IF(front!E1783&gt;$X$2,O1783,P1783)</f>
        <v>100345.10660430779</v>
      </c>
      <c r="Y1783">
        <f t="shared" si="387"/>
        <v>99765.984942204901</v>
      </c>
      <c r="Z1783">
        <f>SUMPRODUCT($B$7:$B$456,Y$7:Y$456,EXP(constants!$B$32+constants!$A$32*ABS($A$7:$A$456-$A1783)))</f>
        <v>1.2296410387555062E-13</v>
      </c>
      <c r="AA1783">
        <f t="shared" si="380"/>
        <v>99765.984942204901</v>
      </c>
      <c r="AB1783">
        <f t="shared" si="385"/>
        <v>99758.469466811395</v>
      </c>
      <c r="AD1783" s="4"/>
      <c r="AE1783" s="4"/>
      <c r="AF1783" s="4"/>
    </row>
    <row r="1784" spans="1:32" x14ac:dyDescent="0.2">
      <c r="A1784">
        <f>front!A1784</f>
        <v>995.18</v>
      </c>
      <c r="B1784" s="1">
        <f t="shared" si="386"/>
        <v>0.42999999999994998</v>
      </c>
      <c r="C1784">
        <f>front!D1784-front!B1784</f>
        <v>28355</v>
      </c>
      <c r="D1784" s="2">
        <f>front!E1784-front!C1784</f>
        <v>53514.8</v>
      </c>
      <c r="E1784" s="2">
        <f>IF(front!F1784-front!C1784&gt;0,front!F1784-front!C1784,0)</f>
        <v>53514.8</v>
      </c>
      <c r="F1784" s="2">
        <f>front!I1784-front!H1784</f>
        <v>1834.7000000000007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28983.602088299747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56372.46948758357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56372.46948758357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1830.5109838357564</v>
      </c>
      <c r="M1784" s="4"/>
      <c r="N1784" s="4"/>
      <c r="O1784" s="4">
        <f t="shared" si="381"/>
        <v>96612.006960999162</v>
      </c>
      <c r="P1784" s="4">
        <f t="shared" si="382"/>
        <v>18790.823162527857</v>
      </c>
      <c r="Q1784" s="4">
        <f t="shared" si="382"/>
        <v>18790.823162527857</v>
      </c>
      <c r="R1784" s="4">
        <f t="shared" si="383"/>
        <v>610.1703279452521</v>
      </c>
      <c r="S1784" s="4"/>
      <c r="T1784" s="4"/>
      <c r="U1784" s="4">
        <f t="shared" si="384"/>
        <v>1</v>
      </c>
      <c r="V1784" s="4"/>
      <c r="W1784" s="4"/>
      <c r="X1784">
        <f>IF(front!E1784&gt;$X$2,O1784,P1784)</f>
        <v>96612.006960999162</v>
      </c>
      <c r="Y1784">
        <f t="shared" si="387"/>
        <v>96032.885298896275</v>
      </c>
      <c r="Z1784">
        <f>SUMPRODUCT($B$7:$B$456,Y$7:Y$456,EXP(constants!$B$32+constants!$A$32*ABS($A$7:$A$456-$A1784)))</f>
        <v>1.1999307998998702E-13</v>
      </c>
      <c r="AA1784">
        <f t="shared" si="380"/>
        <v>96032.885298896275</v>
      </c>
      <c r="AB1784">
        <f t="shared" si="385"/>
        <v>96025.36982350277</v>
      </c>
      <c r="AD1784" s="4"/>
      <c r="AE1784" s="4"/>
      <c r="AF1784" s="4"/>
    </row>
    <row r="1785" spans="1:32" x14ac:dyDescent="0.2">
      <c r="A1785">
        <f>front!A1785</f>
        <v>995.6</v>
      </c>
      <c r="B1785" s="1">
        <f t="shared" si="386"/>
        <v>0.42000000000007276</v>
      </c>
      <c r="C1785">
        <f>front!D1785-front!B1785</f>
        <v>28355</v>
      </c>
      <c r="D1785" s="2">
        <f>front!E1785-front!C1785</f>
        <v>53514.8</v>
      </c>
      <c r="E1785" s="2">
        <f>IF(front!F1785-front!C1785&gt;0,front!F1785-front!C1785,0)</f>
        <v>53514.8</v>
      </c>
      <c r="F1785" s="2">
        <f>front!I1785-front!H1785</f>
        <v>1834.7000000000007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28983.602088299747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56372.46948758357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56372.46948758357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1830.5109838357564</v>
      </c>
      <c r="M1785" s="4"/>
      <c r="N1785" s="4"/>
      <c r="O1785" s="4">
        <f t="shared" si="381"/>
        <v>96612.006960999162</v>
      </c>
      <c r="P1785" s="4">
        <f t="shared" si="382"/>
        <v>18790.823162527857</v>
      </c>
      <c r="Q1785" s="4">
        <f t="shared" si="382"/>
        <v>18790.823162527857</v>
      </c>
      <c r="R1785" s="4">
        <f t="shared" si="383"/>
        <v>610.1703279452521</v>
      </c>
      <c r="S1785" s="4"/>
      <c r="T1785" s="4"/>
      <c r="U1785" s="4">
        <f t="shared" si="384"/>
        <v>1</v>
      </c>
      <c r="V1785" s="4"/>
      <c r="W1785" s="4"/>
      <c r="X1785">
        <f>IF(front!E1785&gt;$X$2,O1785,P1785)</f>
        <v>96612.006960999162</v>
      </c>
      <c r="Y1785">
        <f t="shared" si="387"/>
        <v>96032.885298896275</v>
      </c>
      <c r="Z1785">
        <f>SUMPRODUCT($B$7:$B$456,Y$7:Y$456,EXP(constants!$B$32+constants!$A$32*ABS($A$7:$A$456-$A1785)))</f>
        <v>1.1716046306522504E-13</v>
      </c>
      <c r="AA1785">
        <f t="shared" si="380"/>
        <v>96032.885298896275</v>
      </c>
      <c r="AB1785">
        <f t="shared" si="385"/>
        <v>96025.36982350277</v>
      </c>
      <c r="AD1785" s="4"/>
      <c r="AE1785" s="4"/>
      <c r="AF1785" s="4"/>
    </row>
    <row r="1786" spans="1:32" x14ac:dyDescent="0.2">
      <c r="A1786">
        <f>front!A1786</f>
        <v>996.03</v>
      </c>
      <c r="B1786" s="1">
        <f t="shared" si="386"/>
        <v>0.42999999999994998</v>
      </c>
      <c r="C1786">
        <f>front!D1786-front!B1786</f>
        <v>27582.050000000003</v>
      </c>
      <c r="D1786" s="2">
        <f>front!E1786-front!C1786</f>
        <v>53691</v>
      </c>
      <c r="E1786" s="2">
        <f>IF(front!F1786-front!C1786&gt;0,front!F1786-front!C1786,0)</f>
        <v>53691</v>
      </c>
      <c r="F1786" s="2">
        <f>front!I1786-front!H1786</f>
        <v>1835.7000000000007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28164.534714935453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56567.700588185202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56567.700588185202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1831.5087145034829</v>
      </c>
      <c r="M1786" s="4"/>
      <c r="N1786" s="4"/>
      <c r="O1786" s="4">
        <f t="shared" si="381"/>
        <v>93881.782383118174</v>
      </c>
      <c r="P1786" s="4">
        <f t="shared" si="382"/>
        <v>18855.900196061732</v>
      </c>
      <c r="Q1786" s="4">
        <f t="shared" si="382"/>
        <v>18855.900196061732</v>
      </c>
      <c r="R1786" s="4">
        <f t="shared" si="383"/>
        <v>610.5029048344943</v>
      </c>
      <c r="S1786" s="4"/>
      <c r="T1786" s="4"/>
      <c r="U1786" s="4">
        <f t="shared" si="384"/>
        <v>1</v>
      </c>
      <c r="V1786" s="4"/>
      <c r="W1786" s="4"/>
      <c r="X1786">
        <f>IF(front!E1786&gt;$X$2,O1786,P1786)</f>
        <v>93881.782383118174</v>
      </c>
      <c r="Y1786">
        <f t="shared" si="387"/>
        <v>93302.660721015287</v>
      </c>
      <c r="Z1786">
        <f>SUMPRODUCT($B$7:$B$456,Y$7:Y$456,EXP(constants!$B$32+constants!$A$32*ABS($A$7:$A$456-$A1786)))</f>
        <v>1.1432966510679993E-13</v>
      </c>
      <c r="AA1786">
        <f t="shared" si="380"/>
        <v>93302.660721015287</v>
      </c>
      <c r="AB1786">
        <f t="shared" si="385"/>
        <v>93295.145245621781</v>
      </c>
      <c r="AD1786" s="4"/>
      <c r="AE1786" s="4"/>
      <c r="AF1786" s="4"/>
    </row>
    <row r="1787" spans="1:32" x14ac:dyDescent="0.2">
      <c r="A1787">
        <f>front!A1787</f>
        <v>996.45</v>
      </c>
      <c r="B1787" s="1">
        <f t="shared" si="386"/>
        <v>0.42000000000007276</v>
      </c>
      <c r="C1787">
        <f>front!D1787-front!B1787</f>
        <v>27582.050000000003</v>
      </c>
      <c r="D1787" s="2">
        <f>front!E1787-front!C1787</f>
        <v>53691</v>
      </c>
      <c r="E1787" s="2">
        <f>IF(front!F1787-front!C1787&gt;0,front!F1787-front!C1787,0)</f>
        <v>53691</v>
      </c>
      <c r="F1787" s="2">
        <f>front!I1787-front!H1787</f>
        <v>1835.7000000000007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28164.534714935453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56567.700588185202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56567.700588185202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1831.5087145034829</v>
      </c>
      <c r="M1787" s="4"/>
      <c r="N1787" s="4"/>
      <c r="O1787" s="4">
        <f t="shared" si="381"/>
        <v>93881.782383118174</v>
      </c>
      <c r="P1787" s="4">
        <f t="shared" si="382"/>
        <v>18855.900196061732</v>
      </c>
      <c r="Q1787" s="4">
        <f t="shared" si="382"/>
        <v>18855.900196061732</v>
      </c>
      <c r="R1787" s="4">
        <f t="shared" si="383"/>
        <v>610.5029048344943</v>
      </c>
      <c r="S1787" s="4"/>
      <c r="T1787" s="4"/>
      <c r="U1787" s="4">
        <f t="shared" si="384"/>
        <v>1</v>
      </c>
      <c r="V1787" s="4"/>
      <c r="W1787" s="4"/>
      <c r="X1787">
        <f>IF(front!E1787&gt;$X$2,O1787,P1787)</f>
        <v>93881.782383118174</v>
      </c>
      <c r="Y1787">
        <f t="shared" si="387"/>
        <v>93302.660721015287</v>
      </c>
      <c r="Z1787">
        <f>SUMPRODUCT($B$7:$B$456,Y$7:Y$456,EXP(constants!$B$32+constants!$A$32*ABS($A$7:$A$456-$A1787)))</f>
        <v>1.1163074159878667E-13</v>
      </c>
      <c r="AA1787">
        <f t="shared" si="380"/>
        <v>93302.660721015287</v>
      </c>
      <c r="AB1787">
        <f t="shared" si="385"/>
        <v>93295.145245621781</v>
      </c>
      <c r="AD1787" s="4"/>
      <c r="AE1787" s="4"/>
      <c r="AF1787" s="4"/>
    </row>
    <row r="1788" spans="1:32" x14ac:dyDescent="0.2">
      <c r="A1788">
        <f>front!A1788</f>
        <v>996.88</v>
      </c>
      <c r="B1788" s="1">
        <f t="shared" si="386"/>
        <v>0.42999999999994998</v>
      </c>
      <c r="C1788">
        <f>front!D1788-front!B1788</f>
        <v>27101.8</v>
      </c>
      <c r="D1788" s="2">
        <f>front!E1788-front!C1788</f>
        <v>52348.9</v>
      </c>
      <c r="E1788" s="2">
        <f>IF(front!F1788-front!C1788&gt;0,front!F1788-front!C1788,0)</f>
        <v>52348.9</v>
      </c>
      <c r="F1788" s="2">
        <f>front!I1788-front!H1788</f>
        <v>1836.8999999999996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27656.3761114804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55081.547618380981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55081.547618380981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1832.7059913004744</v>
      </c>
      <c r="M1788" s="4"/>
      <c r="N1788" s="4"/>
      <c r="O1788" s="4">
        <f t="shared" si="381"/>
        <v>92187.920371601329</v>
      </c>
      <c r="P1788" s="4">
        <f t="shared" si="382"/>
        <v>18360.515872793658</v>
      </c>
      <c r="Q1788" s="4">
        <f t="shared" si="382"/>
        <v>18360.515872793658</v>
      </c>
      <c r="R1788" s="4">
        <f t="shared" si="383"/>
        <v>610.90199710015816</v>
      </c>
      <c r="S1788" s="4"/>
      <c r="T1788" s="4"/>
      <c r="U1788" s="4">
        <f t="shared" si="384"/>
        <v>1</v>
      </c>
      <c r="V1788" s="4"/>
      <c r="W1788" s="4"/>
      <c r="X1788">
        <f>IF(front!E1788&gt;$X$2,O1788,P1788)</f>
        <v>92187.920371601329</v>
      </c>
      <c r="Y1788">
        <f t="shared" si="387"/>
        <v>91608.798709498442</v>
      </c>
      <c r="Z1788">
        <f>SUMPRODUCT($B$7:$B$456,Y$7:Y$456,EXP(constants!$B$32+constants!$A$32*ABS($A$7:$A$456-$A1788)))</f>
        <v>1.0893355120581777E-13</v>
      </c>
      <c r="AA1788">
        <f t="shared" si="380"/>
        <v>91608.798709498442</v>
      </c>
      <c r="AB1788">
        <f t="shared" si="385"/>
        <v>91601.283234104936</v>
      </c>
      <c r="AD1788" s="4"/>
      <c r="AE1788" s="4"/>
      <c r="AF1788" s="4"/>
    </row>
    <row r="1789" spans="1:32" x14ac:dyDescent="0.2">
      <c r="A1789">
        <f>front!A1789</f>
        <v>997.31</v>
      </c>
      <c r="B1789" s="1">
        <f t="shared" si="386"/>
        <v>0.42999999999994998</v>
      </c>
      <c r="C1789">
        <f>front!D1789-front!B1789</f>
        <v>27101.8</v>
      </c>
      <c r="D1789" s="2">
        <f>front!E1789-front!C1789</f>
        <v>52348.9</v>
      </c>
      <c r="E1789" s="2">
        <f>IF(front!F1789-front!C1789&gt;0,front!F1789-front!C1789,0)</f>
        <v>52348.9</v>
      </c>
      <c r="F1789" s="2">
        <f>front!I1789-front!H1789</f>
        <v>1836.8999999999996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27656.3761114804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55081.547618380981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55081.547618380981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1832.7059913004744</v>
      </c>
      <c r="M1789" s="4"/>
      <c r="N1789" s="4"/>
      <c r="O1789" s="4">
        <f t="shared" si="381"/>
        <v>92187.920371601329</v>
      </c>
      <c r="P1789" s="4">
        <f t="shared" si="382"/>
        <v>18360.515872793658</v>
      </c>
      <c r="Q1789" s="4">
        <f t="shared" si="382"/>
        <v>18360.515872793658</v>
      </c>
      <c r="R1789" s="4">
        <f t="shared" si="383"/>
        <v>610.90199710015816</v>
      </c>
      <c r="S1789" s="4"/>
      <c r="T1789" s="4"/>
      <c r="U1789" s="4">
        <f t="shared" si="384"/>
        <v>1</v>
      </c>
      <c r="V1789" s="4"/>
      <c r="W1789" s="4"/>
      <c r="X1789">
        <f>IF(front!E1789&gt;$X$2,O1789,P1789)</f>
        <v>92187.920371601329</v>
      </c>
      <c r="Y1789">
        <f t="shared" si="387"/>
        <v>91608.798709498442</v>
      </c>
      <c r="Z1789">
        <f>SUMPRODUCT($B$7:$B$456,Y$7:Y$456,EXP(constants!$B$32+constants!$A$32*ABS($A$7:$A$456-$A1789)))</f>
        <v>1.0630152956396273E-13</v>
      </c>
      <c r="AA1789">
        <f t="shared" si="380"/>
        <v>91608.798709498442</v>
      </c>
      <c r="AB1789">
        <f t="shared" si="385"/>
        <v>91601.283234104936</v>
      </c>
      <c r="AD1789" s="4"/>
      <c r="AE1789" s="4"/>
      <c r="AF1789" s="4"/>
    </row>
    <row r="1790" spans="1:32" x14ac:dyDescent="0.2">
      <c r="A1790">
        <f>front!A1790</f>
        <v>997.73</v>
      </c>
      <c r="B1790" s="1">
        <f t="shared" si="386"/>
        <v>0.42000000000007276</v>
      </c>
      <c r="C1790">
        <f>front!D1790-front!B1790</f>
        <v>27181.1</v>
      </c>
      <c r="D1790" s="2">
        <f>front!E1790-front!C1790</f>
        <v>52737.2</v>
      </c>
      <c r="E1790" s="2">
        <f>IF(front!F1790-front!C1790&gt;0,front!F1790-front!C1790,0)</f>
        <v>52737.2</v>
      </c>
      <c r="F1790" s="2">
        <f>front!I1790-front!H1790</f>
        <v>1830.2000000000007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27740.244766968692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55511.331164163435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55511.331164163435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1826.0211957894683</v>
      </c>
      <c r="M1790" s="4"/>
      <c r="N1790" s="4"/>
      <c r="O1790" s="4">
        <f t="shared" si="381"/>
        <v>92467.482556562303</v>
      </c>
      <c r="P1790" s="4">
        <f t="shared" si="382"/>
        <v>18503.777054721144</v>
      </c>
      <c r="Q1790" s="4">
        <f t="shared" si="382"/>
        <v>18503.777054721144</v>
      </c>
      <c r="R1790" s="4">
        <f t="shared" si="383"/>
        <v>608.67373192982279</v>
      </c>
      <c r="S1790" s="4"/>
      <c r="T1790" s="4"/>
      <c r="U1790" s="4">
        <f t="shared" si="384"/>
        <v>1</v>
      </c>
      <c r="V1790" s="4"/>
      <c r="W1790" s="4"/>
      <c r="X1790">
        <f>IF(front!E1790&gt;$X$2,O1790,P1790)</f>
        <v>92467.482556562303</v>
      </c>
      <c r="Y1790">
        <f t="shared" si="387"/>
        <v>91888.360894459416</v>
      </c>
      <c r="Z1790">
        <f>SUMPRODUCT($B$7:$B$456,Y$7:Y$456,EXP(constants!$B$32+constants!$A$32*ABS($A$7:$A$456-$A1790)))</f>
        <v>1.0379212225650717E-13</v>
      </c>
      <c r="AA1790">
        <f t="shared" si="380"/>
        <v>91888.360894459416</v>
      </c>
      <c r="AB1790">
        <f t="shared" si="385"/>
        <v>91880.84541906591</v>
      </c>
      <c r="AD1790" s="4"/>
      <c r="AE1790" s="4"/>
      <c r="AF1790" s="4"/>
    </row>
    <row r="1791" spans="1:32" x14ac:dyDescent="0.2">
      <c r="A1791">
        <f>front!A1791</f>
        <v>998.16</v>
      </c>
      <c r="B1791" s="1">
        <f t="shared" si="386"/>
        <v>0.42999999999994998</v>
      </c>
      <c r="C1791">
        <f>front!D1791-front!B1791</f>
        <v>27181.1</v>
      </c>
      <c r="D1791" s="2">
        <f>front!E1791-front!C1791</f>
        <v>52737.2</v>
      </c>
      <c r="E1791" s="2">
        <f>IF(front!F1791-front!C1791&gt;0,front!F1791-front!C1791,0)</f>
        <v>52737.2</v>
      </c>
      <c r="F1791" s="2">
        <f>front!I1791-front!H1791</f>
        <v>1830.2000000000007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27740.244766968692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55511.331164163435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55511.331164163435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1826.0211957894683</v>
      </c>
      <c r="M1791" s="4"/>
      <c r="N1791" s="4"/>
      <c r="O1791" s="4">
        <f t="shared" si="381"/>
        <v>92467.482556562303</v>
      </c>
      <c r="P1791" s="4">
        <f t="shared" si="382"/>
        <v>18503.777054721144</v>
      </c>
      <c r="Q1791" s="4">
        <f t="shared" si="382"/>
        <v>18503.777054721144</v>
      </c>
      <c r="R1791" s="4">
        <f t="shared" si="383"/>
        <v>608.67373192982279</v>
      </c>
      <c r="S1791" s="4"/>
      <c r="T1791" s="4"/>
      <c r="U1791" s="4">
        <f t="shared" si="384"/>
        <v>1</v>
      </c>
      <c r="V1791" s="4"/>
      <c r="W1791" s="4"/>
      <c r="X1791">
        <f>IF(front!E1791&gt;$X$2,O1791,P1791)</f>
        <v>92467.482556562303</v>
      </c>
      <c r="Y1791">
        <f t="shared" si="387"/>
        <v>91888.360894459416</v>
      </c>
      <c r="Z1791">
        <f>SUMPRODUCT($B$7:$B$456,Y$7:Y$456,EXP(constants!$B$32+constants!$A$32*ABS($A$7:$A$456-$A1791)))</f>
        <v>1.0128432636617557E-13</v>
      </c>
      <c r="AA1791">
        <f t="shared" si="380"/>
        <v>91888.360894459416</v>
      </c>
      <c r="AB1791">
        <f t="shared" si="385"/>
        <v>91880.84541906591</v>
      </c>
      <c r="AD1791" s="4"/>
      <c r="AE1791" s="4"/>
      <c r="AF1791" s="4"/>
    </row>
    <row r="1792" spans="1:32" x14ac:dyDescent="0.2">
      <c r="A1792">
        <f>front!A1792</f>
        <v>998.58</v>
      </c>
      <c r="B1792" s="1">
        <f t="shared" si="386"/>
        <v>0.42000000000007276</v>
      </c>
      <c r="C1792">
        <f>front!D1792-front!B1792</f>
        <v>27572.85</v>
      </c>
      <c r="D1792" s="2">
        <f>front!E1792-front!C1792</f>
        <v>51878.2</v>
      </c>
      <c r="E1792" s="2">
        <f>IF(front!F1792-front!C1792&gt;0,front!F1792-front!C1792,0)</f>
        <v>51878.2</v>
      </c>
      <c r="F1792" s="2">
        <f>front!I1792-front!H1792</f>
        <v>1861.6000000000004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28154.794685647299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54560.733538460561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54560.733538460561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1857.3499378163253</v>
      </c>
      <c r="M1792" s="4"/>
      <c r="N1792" s="4"/>
      <c r="O1792" s="4">
        <f t="shared" si="381"/>
        <v>93849.31561882433</v>
      </c>
      <c r="P1792" s="4">
        <f t="shared" si="382"/>
        <v>18186.911179486855</v>
      </c>
      <c r="Q1792" s="4">
        <f t="shared" si="382"/>
        <v>18186.911179486855</v>
      </c>
      <c r="R1792" s="4">
        <f t="shared" si="383"/>
        <v>619.11664593877515</v>
      </c>
      <c r="S1792" s="4"/>
      <c r="T1792" s="4"/>
      <c r="U1792" s="4">
        <f t="shared" si="384"/>
        <v>1</v>
      </c>
      <c r="V1792" s="4"/>
      <c r="W1792" s="4"/>
      <c r="X1792">
        <f>IF(front!E1792&gt;$X$2,O1792,P1792)</f>
        <v>93849.31561882433</v>
      </c>
      <c r="Y1792">
        <f t="shared" si="387"/>
        <v>93270.193956721443</v>
      </c>
      <c r="Z1792">
        <f>SUMPRODUCT($B$7:$B$456,Y$7:Y$456,EXP(constants!$B$32+constants!$A$32*ABS($A$7:$A$456-$A1792)))</f>
        <v>9.8893357677798823E-14</v>
      </c>
      <c r="AA1792">
        <f t="shared" si="380"/>
        <v>93270.193956721443</v>
      </c>
      <c r="AB1792">
        <f t="shared" si="385"/>
        <v>93262.678481327937</v>
      </c>
      <c r="AD1792" s="4"/>
      <c r="AE1792" s="4"/>
      <c r="AF1792" s="4"/>
    </row>
    <row r="1793" spans="1:32" x14ac:dyDescent="0.2">
      <c r="A1793">
        <f>front!A1793</f>
        <v>999.01</v>
      </c>
      <c r="B1793" s="1">
        <f t="shared" si="386"/>
        <v>0.42999999999994998</v>
      </c>
      <c r="C1793">
        <f>front!D1793-front!B1793</f>
        <v>27572.85</v>
      </c>
      <c r="D1793" s="2">
        <f>front!E1793-front!C1793</f>
        <v>51878.2</v>
      </c>
      <c r="E1793" s="2">
        <f>IF(front!F1793-front!C1793&gt;0,front!F1793-front!C1793,0)</f>
        <v>51878.2</v>
      </c>
      <c r="F1793" s="2">
        <f>front!I1793-front!H1793</f>
        <v>1861.6000000000004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28154.794685647299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54560.733538460561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54560.733538460561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1857.3499378163253</v>
      </c>
      <c r="M1793" s="4"/>
      <c r="N1793" s="4"/>
      <c r="O1793" s="4">
        <f t="shared" si="381"/>
        <v>93849.31561882433</v>
      </c>
      <c r="P1793" s="4">
        <f t="shared" si="382"/>
        <v>18186.911179486855</v>
      </c>
      <c r="Q1793" s="4">
        <f t="shared" si="382"/>
        <v>18186.911179486855</v>
      </c>
      <c r="R1793" s="4">
        <f t="shared" si="383"/>
        <v>619.11664593877515</v>
      </c>
      <c r="S1793" s="4"/>
      <c r="T1793" s="4"/>
      <c r="U1793" s="4">
        <f t="shared" si="384"/>
        <v>1</v>
      </c>
      <c r="V1793" s="4"/>
      <c r="W1793" s="4"/>
      <c r="X1793">
        <f>IF(front!E1793&gt;$X$2,O1793,P1793)</f>
        <v>93849.31561882433</v>
      </c>
      <c r="Y1793">
        <f t="shared" si="387"/>
        <v>93270.193956721443</v>
      </c>
      <c r="Z1793">
        <f>SUMPRODUCT($B$7:$B$456,Y$7:Y$456,EXP(constants!$B$32+constants!$A$32*ABS($A$7:$A$456-$A1793)))</f>
        <v>9.6503924351129025E-14</v>
      </c>
      <c r="AA1793">
        <f t="shared" si="380"/>
        <v>93270.193956721443</v>
      </c>
      <c r="AB1793">
        <f t="shared" si="385"/>
        <v>93262.678481327937</v>
      </c>
      <c r="AD1793" s="4"/>
      <c r="AE1793" s="4"/>
      <c r="AF1793" s="4"/>
    </row>
    <row r="1794" spans="1:32" x14ac:dyDescent="0.2">
      <c r="A1794">
        <f>front!A1794</f>
        <v>999.44</v>
      </c>
      <c r="B1794" s="1">
        <f t="shared" si="386"/>
        <v>0.43000000000006366</v>
      </c>
      <c r="C1794">
        <f>front!D1794-front!B1794</f>
        <v>28359.7</v>
      </c>
      <c r="D1794" s="2">
        <f>front!E1794-front!C1794</f>
        <v>52721.4</v>
      </c>
      <c r="E1794" s="2">
        <f>IF(front!F1794-front!C1794&gt;0,front!F1794-front!C1794,0)</f>
        <v>52721.4</v>
      </c>
      <c r="F1794" s="2">
        <f>front!I1794-front!H1794</f>
        <v>1952.5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28988.586999106083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55493.840455533951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55493.840455533951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1948.0436488206528</v>
      </c>
      <c r="M1794" s="4"/>
      <c r="N1794" s="4"/>
      <c r="O1794" s="4">
        <f t="shared" si="381"/>
        <v>96628.623330353614</v>
      </c>
      <c r="P1794" s="4">
        <f t="shared" si="382"/>
        <v>18497.946818511318</v>
      </c>
      <c r="Q1794" s="4">
        <f t="shared" si="382"/>
        <v>18497.946818511318</v>
      </c>
      <c r="R1794" s="4">
        <f t="shared" si="383"/>
        <v>649.34788294021757</v>
      </c>
      <c r="S1794" s="4"/>
      <c r="T1794" s="4"/>
      <c r="U1794" s="4">
        <f t="shared" si="384"/>
        <v>1</v>
      </c>
      <c r="V1794" s="4"/>
      <c r="W1794" s="4"/>
      <c r="X1794">
        <f>IF(front!E1794&gt;$X$2,O1794,P1794)</f>
        <v>96628.623330353614</v>
      </c>
      <c r="Y1794">
        <f t="shared" si="387"/>
        <v>96049.501668250727</v>
      </c>
      <c r="Z1794">
        <f>SUMPRODUCT($B$7:$B$456,Y$7:Y$456,EXP(constants!$B$32+constants!$A$32*ABS($A$7:$A$456-$A1794)))</f>
        <v>9.417222383641555E-14</v>
      </c>
      <c r="AA1794">
        <f t="shared" si="380"/>
        <v>96049.501668250727</v>
      </c>
      <c r="AB1794">
        <f t="shared" si="385"/>
        <v>96041.986192857221</v>
      </c>
      <c r="AD1794" s="4"/>
      <c r="AE1794" s="4"/>
      <c r="AF1794" s="4"/>
    </row>
    <row r="1795" spans="1:32" x14ac:dyDescent="0.2">
      <c r="A1795">
        <f>front!A1795</f>
        <v>999.86</v>
      </c>
      <c r="B1795" s="1">
        <f t="shared" si="386"/>
        <v>0.41999999999995907</v>
      </c>
      <c r="C1795">
        <f>front!D1795-front!B1795</f>
        <v>28359.7</v>
      </c>
      <c r="D1795" s="2">
        <f>front!E1795-front!C1795</f>
        <v>52721.4</v>
      </c>
      <c r="E1795" s="2">
        <f>IF(front!F1795-front!C1795&gt;0,front!F1795-front!C1795,0)</f>
        <v>52721.4</v>
      </c>
      <c r="F1795" s="2">
        <f>front!I1795-front!H1795</f>
        <v>1952.5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28988.586999106083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55493.840455533951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55493.840455533951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1948.0436488206528</v>
      </c>
      <c r="M1795" s="4"/>
      <c r="N1795" s="4"/>
      <c r="O1795" s="4">
        <f t="shared" si="381"/>
        <v>96628.623330353614</v>
      </c>
      <c r="P1795" s="4">
        <f t="shared" si="382"/>
        <v>18497.946818511318</v>
      </c>
      <c r="Q1795" s="4">
        <f t="shared" si="382"/>
        <v>18497.946818511318</v>
      </c>
      <c r="R1795" s="4">
        <f t="shared" si="383"/>
        <v>649.34788294021757</v>
      </c>
      <c r="S1795" s="4"/>
      <c r="T1795" s="4"/>
      <c r="U1795" s="4">
        <f t="shared" si="384"/>
        <v>1</v>
      </c>
      <c r="V1795" s="4"/>
      <c r="W1795" s="4"/>
      <c r="X1795">
        <f>IF(front!E1795&gt;$X$2,O1795,P1795)</f>
        <v>96628.623330353614</v>
      </c>
      <c r="Y1795">
        <f t="shared" si="387"/>
        <v>96049.501668250727</v>
      </c>
      <c r="Z1795">
        <f>SUMPRODUCT($B$7:$B$456,Y$7:Y$456,EXP(constants!$B$32+constants!$A$32*ABS($A$7:$A$456-$A1795)))</f>
        <v>9.1949147013121317E-14</v>
      </c>
      <c r="AA1795">
        <f t="shared" si="380"/>
        <v>96049.501668250727</v>
      </c>
      <c r="AB1795">
        <f t="shared" si="385"/>
        <v>96041.986192857221</v>
      </c>
      <c r="AD1795" s="4"/>
      <c r="AE1795" s="4"/>
      <c r="AF1795" s="4"/>
    </row>
    <row r="1796" spans="1:32" x14ac:dyDescent="0.2">
      <c r="A1796">
        <f>front!A1796</f>
        <v>1000.29</v>
      </c>
      <c r="B1796" s="1">
        <f t="shared" si="386"/>
        <v>0.42999999999994998</v>
      </c>
      <c r="C1796">
        <f>front!D1796-front!B1796</f>
        <v>29006.100000000002</v>
      </c>
      <c r="D1796" s="2">
        <f>front!E1796-front!C1796</f>
        <v>53273.8</v>
      </c>
      <c r="E1796" s="2">
        <f>IF(front!F1796-front!C1796&gt;0,front!F1796-front!C1796,0)</f>
        <v>53273.8</v>
      </c>
      <c r="F1796" s="2">
        <f>front!I1796-front!H1796</f>
        <v>1925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29674.684452084821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56105.504578810374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56105.504578810374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1920.6060564684838</v>
      </c>
      <c r="M1796" s="4"/>
      <c r="N1796" s="4"/>
      <c r="O1796" s="4">
        <f t="shared" si="381"/>
        <v>98915.614840282738</v>
      </c>
      <c r="P1796" s="4">
        <f t="shared" si="382"/>
        <v>18701.834859603456</v>
      </c>
      <c r="Q1796" s="4">
        <f t="shared" si="382"/>
        <v>18701.834859603456</v>
      </c>
      <c r="R1796" s="4">
        <f t="shared" si="383"/>
        <v>640.20201882282788</v>
      </c>
      <c r="S1796" s="4"/>
      <c r="T1796" s="4"/>
      <c r="U1796" s="4">
        <f t="shared" si="384"/>
        <v>1</v>
      </c>
      <c r="V1796" s="4"/>
      <c r="W1796" s="4"/>
      <c r="X1796">
        <f>IF(front!E1796&gt;$X$2,O1796,P1796)</f>
        <v>98915.614840282738</v>
      </c>
      <c r="Y1796">
        <f t="shared" si="387"/>
        <v>98336.493178179851</v>
      </c>
      <c r="Z1796">
        <f>SUMPRODUCT($B$7:$B$456,Y$7:Y$456,EXP(constants!$B$32+constants!$A$32*ABS($A$7:$A$456-$A1796)))</f>
        <v>8.9727497739690501E-14</v>
      </c>
      <c r="AA1796">
        <f t="shared" si="380"/>
        <v>98336.493178179851</v>
      </c>
      <c r="AB1796">
        <f t="shared" si="385"/>
        <v>98328.977702786346</v>
      </c>
      <c r="AD1796" s="4"/>
      <c r="AE1796" s="4"/>
      <c r="AF1796" s="4"/>
    </row>
    <row r="1797" spans="1:32" x14ac:dyDescent="0.2">
      <c r="A1797">
        <f>front!A1797</f>
        <v>1000.71</v>
      </c>
      <c r="B1797" s="1">
        <f t="shared" si="386"/>
        <v>0.42000000000007276</v>
      </c>
      <c r="C1797">
        <f>front!D1797-front!B1797</f>
        <v>29006.100000000002</v>
      </c>
      <c r="D1797" s="2">
        <f>front!E1797-front!C1797</f>
        <v>53273.8</v>
      </c>
      <c r="E1797" s="2">
        <f>IF(front!F1797-front!C1797&gt;0,front!F1797-front!C1797,0)</f>
        <v>53273.8</v>
      </c>
      <c r="F1797" s="2">
        <f>front!I1797-front!H1797</f>
        <v>1925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29674.684452084821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56105.504578810374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56105.504578810374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1920.6060564684838</v>
      </c>
      <c r="M1797" s="4"/>
      <c r="N1797" s="4"/>
      <c r="O1797" s="4">
        <f t="shared" si="381"/>
        <v>98915.614840282738</v>
      </c>
      <c r="P1797" s="4">
        <f t="shared" si="382"/>
        <v>18701.834859603456</v>
      </c>
      <c r="Q1797" s="4">
        <f t="shared" si="382"/>
        <v>18701.834859603456</v>
      </c>
      <c r="R1797" s="4">
        <f t="shared" si="383"/>
        <v>640.20201882282788</v>
      </c>
      <c r="S1797" s="4"/>
      <c r="T1797" s="4"/>
      <c r="U1797" s="4">
        <f t="shared" si="384"/>
        <v>1</v>
      </c>
      <c r="V1797" s="4"/>
      <c r="W1797" s="4"/>
      <c r="X1797">
        <f>IF(front!E1797&gt;$X$2,O1797,P1797)</f>
        <v>98915.614840282738</v>
      </c>
      <c r="Y1797">
        <f t="shared" si="387"/>
        <v>98336.493178179851</v>
      </c>
      <c r="Z1797">
        <f>SUMPRODUCT($B$7:$B$456,Y$7:Y$456,EXP(constants!$B$32+constants!$A$32*ABS($A$7:$A$456-$A1797)))</f>
        <v>8.7609345353442909E-14</v>
      </c>
      <c r="AA1797">
        <f t="shared" si="380"/>
        <v>98336.493178179851</v>
      </c>
      <c r="AB1797">
        <f t="shared" si="385"/>
        <v>98328.977702786346</v>
      </c>
      <c r="AD1797" s="4"/>
      <c r="AE1797" s="4"/>
      <c r="AF1797" s="4"/>
    </row>
    <row r="1798" spans="1:32" x14ac:dyDescent="0.2">
      <c r="A1798">
        <f>front!A1798</f>
        <v>1001.14</v>
      </c>
      <c r="B1798" s="1">
        <f t="shared" si="386"/>
        <v>0.42999999999994998</v>
      </c>
      <c r="C1798">
        <f>front!D1798-front!B1798</f>
        <v>29242.5</v>
      </c>
      <c r="D1798" s="2">
        <f>front!E1798-front!C1798</f>
        <v>52452.3</v>
      </c>
      <c r="E1798" s="2">
        <f>IF(front!F1798-front!C1798&gt;0,front!F1798-front!C1798,0)</f>
        <v>52452.3</v>
      </c>
      <c r="F1798" s="2">
        <f>front!I1798-front!H1798</f>
        <v>1955.5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29925.855972828413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55195.98093283546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55195.98093283546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1951.0368408588165</v>
      </c>
      <c r="M1798" s="4"/>
      <c r="N1798" s="4"/>
      <c r="O1798" s="4">
        <f t="shared" si="381"/>
        <v>99752.853242761383</v>
      </c>
      <c r="P1798" s="4">
        <f t="shared" si="382"/>
        <v>18398.660310945153</v>
      </c>
      <c r="Q1798" s="4">
        <f t="shared" si="382"/>
        <v>18398.660310945153</v>
      </c>
      <c r="R1798" s="4">
        <f t="shared" si="383"/>
        <v>650.3456136196055</v>
      </c>
      <c r="S1798" s="4"/>
      <c r="T1798" s="4"/>
      <c r="U1798" s="4">
        <f t="shared" si="384"/>
        <v>1</v>
      </c>
      <c r="V1798" s="4"/>
      <c r="W1798" s="4"/>
      <c r="X1798">
        <f>IF(front!E1798&gt;$X$2,O1798,P1798)</f>
        <v>99752.853242761383</v>
      </c>
      <c r="Y1798">
        <f t="shared" si="387"/>
        <v>99173.731580658496</v>
      </c>
      <c r="Z1798">
        <f>SUMPRODUCT($B$7:$B$456,Y$7:Y$456,EXP(constants!$B$32+constants!$A$32*ABS($A$7:$A$456-$A1798)))</f>
        <v>8.549255313978114E-14</v>
      </c>
      <c r="AA1798">
        <f t="shared" si="380"/>
        <v>99173.731580658496</v>
      </c>
      <c r="AB1798">
        <f t="shared" si="385"/>
        <v>99166.21610526499</v>
      </c>
      <c r="AD1798" s="4"/>
      <c r="AE1798" s="4"/>
      <c r="AF1798" s="4"/>
    </row>
    <row r="1799" spans="1:32" x14ac:dyDescent="0.2">
      <c r="A1799">
        <f>front!A1799</f>
        <v>1001.56</v>
      </c>
      <c r="B1799" s="1">
        <f t="shared" si="386"/>
        <v>0.41999999999995907</v>
      </c>
      <c r="C1799">
        <f>front!D1799-front!B1799</f>
        <v>29242.5</v>
      </c>
      <c r="D1799" s="2">
        <f>front!E1799-front!C1799</f>
        <v>52452.3</v>
      </c>
      <c r="E1799" s="2">
        <f>IF(front!F1799-front!C1799&gt;0,front!F1799-front!C1799,0)</f>
        <v>52452.3</v>
      </c>
      <c r="F1799" s="2">
        <f>front!I1799-front!H1799</f>
        <v>1955.5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29925.855972828413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55195.98093283546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55195.98093283546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1951.0368408588165</v>
      </c>
      <c r="M1799" s="4"/>
      <c r="N1799" s="4"/>
      <c r="O1799" s="4">
        <f t="shared" si="381"/>
        <v>99752.853242761383</v>
      </c>
      <c r="P1799" s="4">
        <f t="shared" si="382"/>
        <v>18398.660310945153</v>
      </c>
      <c r="Q1799" s="4">
        <f t="shared" si="382"/>
        <v>18398.660310945153</v>
      </c>
      <c r="R1799" s="4">
        <f t="shared" si="383"/>
        <v>650.3456136196055</v>
      </c>
      <c r="S1799" s="4"/>
      <c r="T1799" s="4"/>
      <c r="U1799" s="4">
        <f t="shared" si="384"/>
        <v>1</v>
      </c>
      <c r="V1799" s="4"/>
      <c r="W1799" s="4"/>
      <c r="X1799">
        <f>IF(front!E1799&gt;$X$2,O1799,P1799)</f>
        <v>99752.853242761383</v>
      </c>
      <c r="Y1799">
        <f t="shared" si="387"/>
        <v>99173.731580658496</v>
      </c>
      <c r="Z1799">
        <f>SUMPRODUCT($B$7:$B$456,Y$7:Y$456,EXP(constants!$B$32+constants!$A$32*ABS($A$7:$A$456-$A1799)))</f>
        <v>8.3474372983183705E-14</v>
      </c>
      <c r="AA1799">
        <f t="shared" ref="AA1799:AA1862" si="388">Y1799-Z1799</f>
        <v>99173.731580658496</v>
      </c>
      <c r="AB1799">
        <f t="shared" si="385"/>
        <v>99166.21610526499</v>
      </c>
      <c r="AD1799" s="4"/>
      <c r="AE1799" s="4"/>
      <c r="AF1799" s="4"/>
    </row>
    <row r="1800" spans="1:32" x14ac:dyDescent="0.2">
      <c r="A1800">
        <f>front!A1800</f>
        <v>1001.99</v>
      </c>
      <c r="B1800" s="1">
        <f t="shared" si="386"/>
        <v>0.43000000000006366</v>
      </c>
      <c r="C1800">
        <f>front!D1800-front!B1800</f>
        <v>28674.15</v>
      </c>
      <c r="D1800" s="2">
        <f>front!E1800-front!C1800</f>
        <v>52600.800000000003</v>
      </c>
      <c r="E1800" s="2">
        <f>IF(front!F1800-front!C1800&gt;0,front!F1800-front!C1800,0)</f>
        <v>52600.800000000003</v>
      </c>
      <c r="F1800" s="2">
        <f>front!I1800-front!H1800</f>
        <v>1969.3999999999996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29322.221288414046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55360.343283964095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55360.343283964095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1964.9052977938502</v>
      </c>
      <c r="M1800" s="4"/>
      <c r="N1800" s="4"/>
      <c r="O1800" s="4">
        <f t="shared" ref="O1800:O1863" si="389">I1800*1000/O$4</f>
        <v>97740.737628046816</v>
      </c>
      <c r="P1800" s="4">
        <f t="shared" ref="P1800:Q1863" si="390">J1800*1000/P$4</f>
        <v>18453.447761321368</v>
      </c>
      <c r="Q1800" s="4">
        <f t="shared" si="390"/>
        <v>18453.447761321368</v>
      </c>
      <c r="R1800" s="4">
        <f t="shared" ref="R1800:R1863" si="391">L1800*1000/R$4</f>
        <v>654.96843259795014</v>
      </c>
      <c r="S1800" s="4"/>
      <c r="T1800" s="4"/>
      <c r="U1800" s="4">
        <f t="shared" ref="U1800:U1863" si="392">Q1800/P1800</f>
        <v>1</v>
      </c>
      <c r="V1800" s="4"/>
      <c r="W1800" s="4"/>
      <c r="X1800">
        <f>IF(front!E1800&gt;$X$2,O1800,P1800)</f>
        <v>97740.737628046816</v>
      </c>
      <c r="Y1800">
        <f t="shared" si="387"/>
        <v>97161.615965943929</v>
      </c>
      <c r="Z1800">
        <f>SUMPRODUCT($B$7:$B$456,Y$7:Y$456,EXP(constants!$B$32+constants!$A$32*ABS($A$7:$A$456-$A1800)))</f>
        <v>8.1457488801955073E-14</v>
      </c>
      <c r="AA1800">
        <f t="shared" si="388"/>
        <v>97161.615965943929</v>
      </c>
      <c r="AB1800">
        <f t="shared" ref="AB1800:AB1863" si="393">IF((AA1800-$AA$3)&gt;0,AA1800-$AA$3,0)</f>
        <v>97154.100490550423</v>
      </c>
      <c r="AD1800" s="4"/>
      <c r="AE1800" s="4"/>
      <c r="AF1800" s="4"/>
    </row>
    <row r="1801" spans="1:32" x14ac:dyDescent="0.2">
      <c r="A1801">
        <f>front!A1801</f>
        <v>1002.41</v>
      </c>
      <c r="B1801" s="1">
        <f t="shared" ref="B1801:B1864" si="394">A1801-A1800</f>
        <v>0.41999999999995907</v>
      </c>
      <c r="C1801">
        <f>front!D1801-front!B1801</f>
        <v>28674.15</v>
      </c>
      <c r="D1801" s="2">
        <f>front!E1801-front!C1801</f>
        <v>52600.800000000003</v>
      </c>
      <c r="E1801" s="2">
        <f>IF(front!F1801-front!C1801&gt;0,front!F1801-front!C1801,0)</f>
        <v>52600.800000000003</v>
      </c>
      <c r="F1801" s="2">
        <f>front!I1801-front!H1801</f>
        <v>1969.3999999999996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29322.221288414046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55360.343283964095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55360.343283964095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1964.9052977938502</v>
      </c>
      <c r="M1801" s="4"/>
      <c r="N1801" s="4"/>
      <c r="O1801" s="4">
        <f t="shared" si="389"/>
        <v>97740.737628046816</v>
      </c>
      <c r="P1801" s="4">
        <f t="shared" si="390"/>
        <v>18453.447761321368</v>
      </c>
      <c r="Q1801" s="4">
        <f t="shared" si="390"/>
        <v>18453.447761321368</v>
      </c>
      <c r="R1801" s="4">
        <f t="shared" si="391"/>
        <v>654.96843259795014</v>
      </c>
      <c r="S1801" s="4"/>
      <c r="T1801" s="4"/>
      <c r="U1801" s="4">
        <f t="shared" si="392"/>
        <v>1</v>
      </c>
      <c r="V1801" s="4"/>
      <c r="W1801" s="4"/>
      <c r="X1801">
        <f>IF(front!E1801&gt;$X$2,O1801,P1801)</f>
        <v>97740.737628046816</v>
      </c>
      <c r="Y1801">
        <f t="shared" si="387"/>
        <v>97161.615965943929</v>
      </c>
      <c r="Z1801">
        <f>SUMPRODUCT($B$7:$B$456,Y$7:Y$456,EXP(constants!$B$32+constants!$A$32*ABS($A$7:$A$456-$A1801)))</f>
        <v>7.953456240113085E-14</v>
      </c>
      <c r="AA1801">
        <f t="shared" si="388"/>
        <v>97161.615965943929</v>
      </c>
      <c r="AB1801">
        <f t="shared" si="393"/>
        <v>97154.100490550423</v>
      </c>
      <c r="AD1801" s="4"/>
      <c r="AE1801" s="4"/>
      <c r="AF1801" s="4"/>
    </row>
    <row r="1802" spans="1:32" x14ac:dyDescent="0.2">
      <c r="A1802">
        <f>front!A1802</f>
        <v>1002.84</v>
      </c>
      <c r="B1802" s="1">
        <f t="shared" si="394"/>
        <v>0.43000000000006366</v>
      </c>
      <c r="C1802">
        <f>front!D1802-front!B1802</f>
        <v>27494.75</v>
      </c>
      <c r="D1802" s="2">
        <f>front!E1802-front!C1802</f>
        <v>52453</v>
      </c>
      <c r="E1802" s="2">
        <f>IF(front!F1802-front!C1802&gt;0,front!F1802-front!C1802,0)</f>
        <v>52453</v>
      </c>
      <c r="F1802" s="2">
        <f>front!I1802-front!H1802</f>
        <v>1932.2000000000007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28072.118767624357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55196.755658356764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55196.755658356764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1927.7897168176382</v>
      </c>
      <c r="M1802" s="4"/>
      <c r="N1802" s="4"/>
      <c r="O1802" s="4">
        <f t="shared" si="389"/>
        <v>93573.729225414514</v>
      </c>
      <c r="P1802" s="4">
        <f t="shared" si="390"/>
        <v>18398.918552785588</v>
      </c>
      <c r="Q1802" s="4">
        <f t="shared" si="390"/>
        <v>18398.918552785588</v>
      </c>
      <c r="R1802" s="4">
        <f t="shared" si="391"/>
        <v>642.59657227254604</v>
      </c>
      <c r="S1802" s="4"/>
      <c r="T1802" s="4"/>
      <c r="U1802" s="4">
        <f t="shared" si="392"/>
        <v>1</v>
      </c>
      <c r="V1802" s="4"/>
      <c r="W1802" s="4"/>
      <c r="X1802">
        <f>IF(front!E1802&gt;$X$2,O1802,P1802)</f>
        <v>93573.729225414514</v>
      </c>
      <c r="Y1802">
        <f t="shared" si="387"/>
        <v>92994.607563311627</v>
      </c>
      <c r="Z1802">
        <f>SUMPRODUCT($B$7:$B$456,Y$7:Y$456,EXP(constants!$B$32+constants!$A$32*ABS($A$7:$A$456-$A1802)))</f>
        <v>7.7612870808429689E-14</v>
      </c>
      <c r="AA1802">
        <f t="shared" si="388"/>
        <v>92994.607563311627</v>
      </c>
      <c r="AB1802">
        <f t="shared" si="393"/>
        <v>92987.092087918121</v>
      </c>
      <c r="AD1802" s="4"/>
      <c r="AE1802" s="4"/>
      <c r="AF1802" s="4"/>
    </row>
    <row r="1803" spans="1:32" x14ac:dyDescent="0.2">
      <c r="A1803">
        <f>front!A1803</f>
        <v>1003.27</v>
      </c>
      <c r="B1803" s="1">
        <f t="shared" si="394"/>
        <v>0.42999999999994998</v>
      </c>
      <c r="C1803">
        <f>front!D1803-front!B1803</f>
        <v>27494.75</v>
      </c>
      <c r="D1803" s="2">
        <f>front!E1803-front!C1803</f>
        <v>52453</v>
      </c>
      <c r="E1803" s="2">
        <f>IF(front!F1803-front!C1803&gt;0,front!F1803-front!C1803,0)</f>
        <v>52453</v>
      </c>
      <c r="F1803" s="2">
        <f>front!I1803-front!H1803</f>
        <v>1932.2000000000007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28072.118767624357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55196.755658356764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55196.755658356764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1927.7897168176382</v>
      </c>
      <c r="M1803" s="4"/>
      <c r="N1803" s="4"/>
      <c r="O1803" s="4">
        <f t="shared" si="389"/>
        <v>93573.729225414514</v>
      </c>
      <c r="P1803" s="4">
        <f t="shared" si="390"/>
        <v>18398.918552785588</v>
      </c>
      <c r="Q1803" s="4">
        <f t="shared" si="390"/>
        <v>18398.918552785588</v>
      </c>
      <c r="R1803" s="4">
        <f t="shared" si="391"/>
        <v>642.59657227254604</v>
      </c>
      <c r="S1803" s="4"/>
      <c r="T1803" s="4"/>
      <c r="U1803" s="4">
        <f t="shared" si="392"/>
        <v>1</v>
      </c>
      <c r="V1803" s="4"/>
      <c r="W1803" s="4"/>
      <c r="X1803">
        <f>IF(front!E1803&gt;$X$2,O1803,P1803)</f>
        <v>93573.729225414514</v>
      </c>
      <c r="Y1803">
        <f t="shared" si="387"/>
        <v>92994.607563311627</v>
      </c>
      <c r="Z1803">
        <f>SUMPRODUCT($B$7:$B$456,Y$7:Y$456,EXP(constants!$B$32+constants!$A$32*ABS($A$7:$A$456-$A1803)))</f>
        <v>7.5737610584255809E-14</v>
      </c>
      <c r="AA1803">
        <f t="shared" si="388"/>
        <v>92994.607563311627</v>
      </c>
      <c r="AB1803">
        <f t="shared" si="393"/>
        <v>92987.092087918121</v>
      </c>
      <c r="AD1803" s="4"/>
      <c r="AE1803" s="4"/>
      <c r="AF1803" s="4"/>
    </row>
    <row r="1804" spans="1:32" x14ac:dyDescent="0.2">
      <c r="A1804">
        <f>front!A1804</f>
        <v>1003.69</v>
      </c>
      <c r="B1804" s="1">
        <f t="shared" si="394"/>
        <v>0.42000000000007276</v>
      </c>
      <c r="C1804">
        <f>front!D1804-front!B1804</f>
        <v>26187.8</v>
      </c>
      <c r="D1804" s="2">
        <f>front!E1804-front!C1804</f>
        <v>52641.1</v>
      </c>
      <c r="E1804" s="2">
        <f>IF(front!F1804-front!C1804&gt;0,front!F1804-front!C1804,0)</f>
        <v>52641.1</v>
      </c>
      <c r="F1804" s="2">
        <f>front!I1804-front!H1804</f>
        <v>1866.5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26690.863918066563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55404.951506295496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55404.951506295496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1862.2388177322284</v>
      </c>
      <c r="M1804" s="4"/>
      <c r="N1804" s="4"/>
      <c r="O1804" s="4">
        <f t="shared" si="389"/>
        <v>88969.546393555211</v>
      </c>
      <c r="P1804" s="4">
        <f t="shared" si="390"/>
        <v>18468.317168765167</v>
      </c>
      <c r="Q1804" s="4">
        <f t="shared" si="390"/>
        <v>18468.317168765167</v>
      </c>
      <c r="R1804" s="4">
        <f t="shared" si="391"/>
        <v>620.74627257740951</v>
      </c>
      <c r="S1804" s="4"/>
      <c r="T1804" s="4"/>
      <c r="U1804" s="4">
        <f t="shared" si="392"/>
        <v>1</v>
      </c>
      <c r="V1804" s="4"/>
      <c r="W1804" s="4"/>
      <c r="X1804">
        <f>IF(front!E1804&gt;$X$2,O1804,P1804)</f>
        <v>88969.546393555211</v>
      </c>
      <c r="Y1804">
        <f t="shared" si="387"/>
        <v>88390.424731452324</v>
      </c>
      <c r="Z1804">
        <f>SUMPRODUCT($B$7:$B$456,Y$7:Y$456,EXP(constants!$B$32+constants!$A$32*ABS($A$7:$A$456-$A1804)))</f>
        <v>7.3949710502018614E-14</v>
      </c>
      <c r="AA1804">
        <f t="shared" si="388"/>
        <v>88390.424731452324</v>
      </c>
      <c r="AB1804">
        <f t="shared" si="393"/>
        <v>88382.909256058818</v>
      </c>
      <c r="AD1804" s="4"/>
      <c r="AE1804" s="4"/>
      <c r="AF1804" s="4"/>
    </row>
    <row r="1805" spans="1:32" x14ac:dyDescent="0.2">
      <c r="A1805">
        <f>front!A1805</f>
        <v>1004.12</v>
      </c>
      <c r="B1805" s="1">
        <f t="shared" si="394"/>
        <v>0.42999999999994998</v>
      </c>
      <c r="C1805">
        <f>front!D1805-front!B1805</f>
        <v>26187.8</v>
      </c>
      <c r="D1805" s="2">
        <f>front!E1805-front!C1805</f>
        <v>52641.1</v>
      </c>
      <c r="E1805" s="2">
        <f>IF(front!F1805-front!C1805&gt;0,front!F1805-front!C1805,0)</f>
        <v>52641.1</v>
      </c>
      <c r="F1805" s="2">
        <f>front!I1805-front!H1805</f>
        <v>1866.5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26690.863918066563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55404.951506295496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55404.951506295496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1862.2388177322284</v>
      </c>
      <c r="M1805" s="4"/>
      <c r="N1805" s="4"/>
      <c r="O1805" s="4">
        <f t="shared" si="389"/>
        <v>88969.546393555211</v>
      </c>
      <c r="P1805" s="4">
        <f t="shared" si="390"/>
        <v>18468.317168765167</v>
      </c>
      <c r="Q1805" s="4">
        <f t="shared" si="390"/>
        <v>18468.317168765167</v>
      </c>
      <c r="R1805" s="4">
        <f t="shared" si="391"/>
        <v>620.74627257740951</v>
      </c>
      <c r="S1805" s="4"/>
      <c r="T1805" s="4"/>
      <c r="U1805" s="4">
        <f t="shared" si="392"/>
        <v>1</v>
      </c>
      <c r="V1805" s="4"/>
      <c r="W1805" s="4"/>
      <c r="X1805">
        <f>IF(front!E1805&gt;$X$2,O1805,P1805)</f>
        <v>88969.546393555211</v>
      </c>
      <c r="Y1805">
        <f t="shared" si="387"/>
        <v>88390.424731452324</v>
      </c>
      <c r="Z1805">
        <f>SUMPRODUCT($B$7:$B$456,Y$7:Y$456,EXP(constants!$B$32+constants!$A$32*ABS($A$7:$A$456-$A1805)))</f>
        <v>7.2162958520689423E-14</v>
      </c>
      <c r="AA1805">
        <f t="shared" si="388"/>
        <v>88390.424731452324</v>
      </c>
      <c r="AB1805">
        <f t="shared" si="393"/>
        <v>88382.909256058818</v>
      </c>
      <c r="AD1805" s="4"/>
      <c r="AE1805" s="4"/>
      <c r="AF1805" s="4"/>
    </row>
    <row r="1806" spans="1:32" x14ac:dyDescent="0.2">
      <c r="A1806">
        <f>front!A1806</f>
        <v>1004.54</v>
      </c>
      <c r="B1806" s="1">
        <f t="shared" si="394"/>
        <v>0.41999999999995907</v>
      </c>
      <c r="C1806">
        <f>front!D1806-front!B1806</f>
        <v>25080.2</v>
      </c>
      <c r="D1806" s="2">
        <f>front!E1806-front!C1806</f>
        <v>51897</v>
      </c>
      <c r="E1806" s="2">
        <f>IF(front!F1806-front!C1806&gt;0,front!F1806-front!C1806,0)</f>
        <v>51897</v>
      </c>
      <c r="F1806" s="2">
        <f>front!I1806-front!H1806</f>
        <v>1809.6000000000004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25523.719292054644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54581.531767327484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54581.531767327484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1805.4679428658353</v>
      </c>
      <c r="M1806" s="4"/>
      <c r="N1806" s="4"/>
      <c r="O1806" s="4">
        <f t="shared" si="389"/>
        <v>85079.064306848813</v>
      </c>
      <c r="P1806" s="4">
        <f t="shared" si="390"/>
        <v>18193.843922442495</v>
      </c>
      <c r="Q1806" s="4">
        <f t="shared" si="390"/>
        <v>18193.843922442495</v>
      </c>
      <c r="R1806" s="4">
        <f t="shared" si="391"/>
        <v>601.82264762194507</v>
      </c>
      <c r="S1806" s="4"/>
      <c r="T1806" s="4"/>
      <c r="U1806" s="4">
        <f t="shared" si="392"/>
        <v>1</v>
      </c>
      <c r="V1806" s="4"/>
      <c r="W1806" s="4"/>
      <c r="X1806">
        <f>IF(front!E1806&gt;$X$2,O1806,P1806)</f>
        <v>85079.064306848813</v>
      </c>
      <c r="Y1806">
        <f t="shared" si="387"/>
        <v>84499.942644745926</v>
      </c>
      <c r="Z1806">
        <f>SUMPRODUCT($B$7:$B$456,Y$7:Y$456,EXP(constants!$B$32+constants!$A$32*ABS($A$7:$A$456-$A1806)))</f>
        <v>7.0459443470791421E-14</v>
      </c>
      <c r="AA1806">
        <f t="shared" si="388"/>
        <v>84499.942644745926</v>
      </c>
      <c r="AB1806">
        <f t="shared" si="393"/>
        <v>84492.427169352421</v>
      </c>
      <c r="AD1806" s="4"/>
      <c r="AE1806" s="4"/>
      <c r="AF1806" s="4"/>
    </row>
    <row r="1807" spans="1:32" x14ac:dyDescent="0.2">
      <c r="A1807">
        <f>front!A1807</f>
        <v>1004.97</v>
      </c>
      <c r="B1807" s="1">
        <f t="shared" si="394"/>
        <v>0.43000000000006366</v>
      </c>
      <c r="C1807">
        <f>front!D1807-front!B1807</f>
        <v>25080.2</v>
      </c>
      <c r="D1807" s="2">
        <f>front!E1807-front!C1807</f>
        <v>51897</v>
      </c>
      <c r="E1807" s="2">
        <f>IF(front!F1807-front!C1807&gt;0,front!F1807-front!C1807,0)</f>
        <v>51897</v>
      </c>
      <c r="F1807" s="2">
        <f>front!I1807-front!H1807</f>
        <v>1809.6000000000004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25523.719292054644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54581.531767327484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54581.531767327484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1805.4679428658353</v>
      </c>
      <c r="M1807" s="4"/>
      <c r="N1807" s="4"/>
      <c r="O1807" s="4">
        <f t="shared" si="389"/>
        <v>85079.064306848813</v>
      </c>
      <c r="P1807" s="4">
        <f t="shared" si="390"/>
        <v>18193.843922442495</v>
      </c>
      <c r="Q1807" s="4">
        <f t="shared" si="390"/>
        <v>18193.843922442495</v>
      </c>
      <c r="R1807" s="4">
        <f t="shared" si="391"/>
        <v>601.82264762194507</v>
      </c>
      <c r="S1807" s="4"/>
      <c r="T1807" s="4"/>
      <c r="U1807" s="4">
        <f t="shared" si="392"/>
        <v>1</v>
      </c>
      <c r="V1807" s="4"/>
      <c r="W1807" s="4"/>
      <c r="X1807">
        <f>IF(front!E1807&gt;$X$2,O1807,P1807)</f>
        <v>85079.064306848813</v>
      </c>
      <c r="Y1807">
        <f t="shared" si="387"/>
        <v>84499.942644745926</v>
      </c>
      <c r="Z1807">
        <f>SUMPRODUCT($B$7:$B$456,Y$7:Y$456,EXP(constants!$B$32+constants!$A$32*ABS($A$7:$A$456-$A1807)))</f>
        <v>6.8757022333911071E-14</v>
      </c>
      <c r="AA1807">
        <f t="shared" si="388"/>
        <v>84499.942644745926</v>
      </c>
      <c r="AB1807">
        <f t="shared" si="393"/>
        <v>84492.427169352421</v>
      </c>
      <c r="AD1807" s="4"/>
      <c r="AE1807" s="4"/>
      <c r="AF1807" s="4"/>
    </row>
    <row r="1808" spans="1:32" x14ac:dyDescent="0.2">
      <c r="A1808">
        <f>front!A1808</f>
        <v>1005.39</v>
      </c>
      <c r="B1808" s="1">
        <f t="shared" si="394"/>
        <v>0.41999999999995907</v>
      </c>
      <c r="C1808">
        <f>front!D1808-front!B1808</f>
        <v>24319.05</v>
      </c>
      <c r="D1808" s="2">
        <f>front!E1808-front!C1808</f>
        <v>53423.199999999997</v>
      </c>
      <c r="E1808" s="2">
        <f>IF(front!F1808-front!C1808&gt;0,front!F1808-front!C1808,0)</f>
        <v>53423.199999999997</v>
      </c>
      <c r="F1808" s="2">
        <f>front!I1808-front!H1808</f>
        <v>1783.9000000000015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24723.529968800132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56270.992117577167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56270.992117577167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1779.8262605190866</v>
      </c>
      <c r="M1808" s="4"/>
      <c r="N1808" s="4"/>
      <c r="O1808" s="4">
        <f t="shared" si="389"/>
        <v>82411.766562667108</v>
      </c>
      <c r="P1808" s="4">
        <f t="shared" si="390"/>
        <v>18756.997372525722</v>
      </c>
      <c r="Q1808" s="4">
        <f t="shared" si="390"/>
        <v>18756.997372525722</v>
      </c>
      <c r="R1808" s="4">
        <f t="shared" si="391"/>
        <v>593.27542017302892</v>
      </c>
      <c r="S1808" s="4"/>
      <c r="T1808" s="4"/>
      <c r="U1808" s="4">
        <f t="shared" si="392"/>
        <v>1</v>
      </c>
      <c r="V1808" s="4"/>
      <c r="W1808" s="4"/>
      <c r="X1808">
        <f>IF(front!E1808&gt;$X$2,O1808,P1808)</f>
        <v>82411.766562667108</v>
      </c>
      <c r="Y1808">
        <f t="shared" si="387"/>
        <v>81832.644900564221</v>
      </c>
      <c r="Z1808">
        <f>SUMPRODUCT($B$7:$B$456,Y$7:Y$456,EXP(constants!$B$32+constants!$A$32*ABS($A$7:$A$456-$A1808)))</f>
        <v>6.7133909524610119E-14</v>
      </c>
      <c r="AA1808">
        <f t="shared" si="388"/>
        <v>81832.644900564221</v>
      </c>
      <c r="AB1808">
        <f t="shared" si="393"/>
        <v>81825.129425170715</v>
      </c>
      <c r="AD1808" s="4"/>
      <c r="AE1808" s="4"/>
      <c r="AF1808" s="4"/>
    </row>
    <row r="1809" spans="1:32" x14ac:dyDescent="0.2">
      <c r="A1809">
        <f>front!A1809</f>
        <v>1005.82</v>
      </c>
      <c r="B1809" s="1">
        <f t="shared" si="394"/>
        <v>0.43000000000006366</v>
      </c>
      <c r="C1809">
        <f>front!D1809-front!B1809</f>
        <v>24319.05</v>
      </c>
      <c r="D1809" s="2">
        <f>front!E1809-front!C1809</f>
        <v>53423.199999999997</v>
      </c>
      <c r="E1809" s="2">
        <f>IF(front!F1809-front!C1809&gt;0,front!F1809-front!C1809,0)</f>
        <v>53423.199999999997</v>
      </c>
      <c r="F1809" s="2">
        <f>front!I1809-front!H1809</f>
        <v>1783.9000000000015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24723.529968800132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56270.992117577167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56270.992117577167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1779.8262605190866</v>
      </c>
      <c r="M1809" s="4"/>
      <c r="N1809" s="4"/>
      <c r="O1809" s="4">
        <f t="shared" si="389"/>
        <v>82411.766562667108</v>
      </c>
      <c r="P1809" s="4">
        <f t="shared" si="390"/>
        <v>18756.997372525722</v>
      </c>
      <c r="Q1809" s="4">
        <f t="shared" si="390"/>
        <v>18756.997372525722</v>
      </c>
      <c r="R1809" s="4">
        <f t="shared" si="391"/>
        <v>593.27542017302892</v>
      </c>
      <c r="S1809" s="4"/>
      <c r="T1809" s="4"/>
      <c r="U1809" s="4">
        <f t="shared" si="392"/>
        <v>1</v>
      </c>
      <c r="V1809" s="4"/>
      <c r="W1809" s="4"/>
      <c r="X1809">
        <f>IF(front!E1809&gt;$X$2,O1809,P1809)</f>
        <v>82411.766562667108</v>
      </c>
      <c r="Y1809">
        <f t="shared" si="387"/>
        <v>81832.644900564221</v>
      </c>
      <c r="Z1809">
        <f>SUMPRODUCT($B$7:$B$456,Y$7:Y$456,EXP(constants!$B$32+constants!$A$32*ABS($A$7:$A$456-$A1809)))</f>
        <v>6.5511838997988802E-14</v>
      </c>
      <c r="AA1809">
        <f t="shared" si="388"/>
        <v>81832.644900564221</v>
      </c>
      <c r="AB1809">
        <f t="shared" si="393"/>
        <v>81825.129425170715</v>
      </c>
      <c r="AD1809" s="4"/>
      <c r="AE1809" s="4"/>
      <c r="AF1809" s="4"/>
    </row>
    <row r="1810" spans="1:32" x14ac:dyDescent="0.2">
      <c r="A1810">
        <f>front!A1810</f>
        <v>1006.24</v>
      </c>
      <c r="B1810" s="1">
        <f t="shared" si="394"/>
        <v>0.41999999999995907</v>
      </c>
      <c r="C1810">
        <f>front!D1810-front!B1810</f>
        <v>24038.1</v>
      </c>
      <c r="D1810" s="2">
        <f>front!E1810-front!C1810</f>
        <v>52808.4</v>
      </c>
      <c r="E1810" s="2">
        <f>IF(front!F1810-front!C1810&gt;0,front!F1810-front!C1810,0)</f>
        <v>52808.4</v>
      </c>
      <c r="F1810" s="2">
        <f>front!I1810-front!H1810</f>
        <v>1840.1000000000004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24428.566193274411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55590.153083807265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55590.153083807265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1835.8987294036065</v>
      </c>
      <c r="M1810" s="4"/>
      <c r="N1810" s="4"/>
      <c r="O1810" s="4">
        <f t="shared" si="389"/>
        <v>81428.553977581381</v>
      </c>
      <c r="P1810" s="4">
        <f t="shared" si="390"/>
        <v>18530.051027935755</v>
      </c>
      <c r="Q1810" s="4">
        <f t="shared" si="390"/>
        <v>18530.051027935755</v>
      </c>
      <c r="R1810" s="4">
        <f t="shared" si="391"/>
        <v>611.96624313453549</v>
      </c>
      <c r="S1810" s="4"/>
      <c r="T1810" s="4"/>
      <c r="U1810" s="4">
        <f t="shared" si="392"/>
        <v>1</v>
      </c>
      <c r="V1810" s="4"/>
      <c r="W1810" s="4"/>
      <c r="X1810">
        <f>IF(front!E1810&gt;$X$2,O1810,P1810)</f>
        <v>81428.553977581381</v>
      </c>
      <c r="Y1810">
        <f t="shared" si="387"/>
        <v>80849.432315478494</v>
      </c>
      <c r="Z1810">
        <f>SUMPRODUCT($B$7:$B$456,Y$7:Y$456,EXP(constants!$B$32+constants!$A$32*ABS($A$7:$A$456-$A1810)))</f>
        <v>6.3965333616733253E-14</v>
      </c>
      <c r="AA1810">
        <f t="shared" si="388"/>
        <v>80849.432315478494</v>
      </c>
      <c r="AB1810">
        <f t="shared" si="393"/>
        <v>80841.916840084989</v>
      </c>
      <c r="AD1810" s="4"/>
      <c r="AE1810" s="4"/>
      <c r="AF1810" s="4"/>
    </row>
    <row r="1811" spans="1:32" x14ac:dyDescent="0.2">
      <c r="A1811">
        <f>front!A1811</f>
        <v>1006.67</v>
      </c>
      <c r="B1811" s="1">
        <f t="shared" si="394"/>
        <v>0.42999999999994998</v>
      </c>
      <c r="C1811">
        <f>front!D1811-front!B1811</f>
        <v>24038.1</v>
      </c>
      <c r="D1811" s="2">
        <f>front!E1811-front!C1811</f>
        <v>52808.4</v>
      </c>
      <c r="E1811" s="2">
        <f>IF(front!F1811-front!C1811&gt;0,front!F1811-front!C1811,0)</f>
        <v>52808.4</v>
      </c>
      <c r="F1811" s="2">
        <f>front!I1811-front!H1811</f>
        <v>1840.1000000000004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24428.566193274411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55590.153083807265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55590.153083807265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1835.8987294036065</v>
      </c>
      <c r="M1811" s="4"/>
      <c r="N1811" s="4"/>
      <c r="O1811" s="4">
        <f t="shared" si="389"/>
        <v>81428.553977581381</v>
      </c>
      <c r="P1811" s="4">
        <f t="shared" si="390"/>
        <v>18530.051027935755</v>
      </c>
      <c r="Q1811" s="4">
        <f t="shared" si="390"/>
        <v>18530.051027935755</v>
      </c>
      <c r="R1811" s="4">
        <f t="shared" si="391"/>
        <v>611.96624313453549</v>
      </c>
      <c r="S1811" s="4"/>
      <c r="T1811" s="4"/>
      <c r="U1811" s="4">
        <f t="shared" si="392"/>
        <v>1</v>
      </c>
      <c r="V1811" s="4"/>
      <c r="W1811" s="4"/>
      <c r="X1811">
        <f>IF(front!E1811&gt;$X$2,O1811,P1811)</f>
        <v>81428.553977581381</v>
      </c>
      <c r="Y1811">
        <f t="shared" si="387"/>
        <v>80849.432315478494</v>
      </c>
      <c r="Z1811">
        <f>SUMPRODUCT($B$7:$B$456,Y$7:Y$456,EXP(constants!$B$32+constants!$A$32*ABS($A$7:$A$456-$A1811)))</f>
        <v>6.2419821324660617E-14</v>
      </c>
      <c r="AA1811">
        <f t="shared" si="388"/>
        <v>80849.432315478494</v>
      </c>
      <c r="AB1811">
        <f t="shared" si="393"/>
        <v>80841.916840084989</v>
      </c>
      <c r="AD1811" s="4"/>
      <c r="AE1811" s="4"/>
      <c r="AF1811" s="4"/>
    </row>
    <row r="1812" spans="1:32" x14ac:dyDescent="0.2">
      <c r="A1812">
        <f>front!A1812</f>
        <v>1007.09</v>
      </c>
      <c r="B1812" s="1">
        <f t="shared" si="394"/>
        <v>0.42000000000007276</v>
      </c>
      <c r="C1812">
        <f>front!D1812-front!B1812</f>
        <v>23986.45</v>
      </c>
      <c r="D1812" s="2">
        <f>front!E1812-front!C1812</f>
        <v>53499.3</v>
      </c>
      <c r="E1812" s="2">
        <f>IF(front!F1812-front!C1812&gt;0,front!F1812-front!C1812,0)</f>
        <v>53499.3</v>
      </c>
      <c r="F1812" s="2">
        <f>front!I1812-front!H1812</f>
        <v>1861.2000000000007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24374.363425786025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56355.297339203127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56355.297339203127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1856.9508455763853</v>
      </c>
      <c r="M1812" s="4"/>
      <c r="N1812" s="4"/>
      <c r="O1812" s="4">
        <f t="shared" si="389"/>
        <v>81247.878085953416</v>
      </c>
      <c r="P1812" s="4">
        <f t="shared" si="390"/>
        <v>18785.09911306771</v>
      </c>
      <c r="Q1812" s="4">
        <f t="shared" si="390"/>
        <v>18785.09911306771</v>
      </c>
      <c r="R1812" s="4">
        <f t="shared" si="391"/>
        <v>618.98361519212847</v>
      </c>
      <c r="S1812" s="4"/>
      <c r="T1812" s="4"/>
      <c r="U1812" s="4">
        <f t="shared" si="392"/>
        <v>1</v>
      </c>
      <c r="V1812" s="4"/>
      <c r="W1812" s="4"/>
      <c r="X1812">
        <f>IF(front!E1812&gt;$X$2,O1812,P1812)</f>
        <v>81247.878085953416</v>
      </c>
      <c r="Y1812">
        <f t="shared" si="387"/>
        <v>80668.756423850529</v>
      </c>
      <c r="Z1812">
        <f>SUMPRODUCT($B$7:$B$456,Y$7:Y$456,EXP(constants!$B$32+constants!$A$32*ABS($A$7:$A$456-$A1812)))</f>
        <v>6.0946307665876213E-14</v>
      </c>
      <c r="AA1812">
        <f t="shared" si="388"/>
        <v>80668.756423850529</v>
      </c>
      <c r="AB1812">
        <f t="shared" si="393"/>
        <v>80661.240948457023</v>
      </c>
      <c r="AD1812" s="4"/>
      <c r="AE1812" s="4"/>
      <c r="AF1812" s="4"/>
    </row>
    <row r="1813" spans="1:32" x14ac:dyDescent="0.2">
      <c r="A1813">
        <f>front!A1813</f>
        <v>1007.52</v>
      </c>
      <c r="B1813" s="1">
        <f t="shared" si="394"/>
        <v>0.42999999999994998</v>
      </c>
      <c r="C1813">
        <f>front!D1813-front!B1813</f>
        <v>23986.45</v>
      </c>
      <c r="D1813" s="2">
        <f>front!E1813-front!C1813</f>
        <v>53499.3</v>
      </c>
      <c r="E1813" s="2">
        <f>IF(front!F1813-front!C1813&gt;0,front!F1813-front!C1813,0)</f>
        <v>53499.3</v>
      </c>
      <c r="F1813" s="2">
        <f>front!I1813-front!H1813</f>
        <v>1861.2000000000007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24374.363425786025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56355.297339203127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56355.297339203127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1856.9508455763853</v>
      </c>
      <c r="M1813" s="4"/>
      <c r="N1813" s="4"/>
      <c r="O1813" s="4">
        <f t="shared" si="389"/>
        <v>81247.878085953416</v>
      </c>
      <c r="P1813" s="4">
        <f t="shared" si="390"/>
        <v>18785.09911306771</v>
      </c>
      <c r="Q1813" s="4">
        <f t="shared" si="390"/>
        <v>18785.09911306771</v>
      </c>
      <c r="R1813" s="4">
        <f t="shared" si="391"/>
        <v>618.98361519212847</v>
      </c>
      <c r="S1813" s="4"/>
      <c r="T1813" s="4"/>
      <c r="U1813" s="4">
        <f t="shared" si="392"/>
        <v>1</v>
      </c>
      <c r="V1813" s="4"/>
      <c r="W1813" s="4"/>
      <c r="X1813">
        <f>IF(front!E1813&gt;$X$2,O1813,P1813)</f>
        <v>81247.878085953416</v>
      </c>
      <c r="Y1813">
        <f t="shared" si="387"/>
        <v>80668.756423850529</v>
      </c>
      <c r="Z1813">
        <f>SUMPRODUCT($B$7:$B$456,Y$7:Y$456,EXP(constants!$B$32+constants!$A$32*ABS($A$7:$A$456-$A1813)))</f>
        <v>5.9473740224605039E-14</v>
      </c>
      <c r="AA1813">
        <f t="shared" si="388"/>
        <v>80668.756423850529</v>
      </c>
      <c r="AB1813">
        <f t="shared" si="393"/>
        <v>80661.240948457023</v>
      </c>
      <c r="AD1813" s="4"/>
      <c r="AE1813" s="4"/>
      <c r="AF1813" s="4"/>
    </row>
    <row r="1814" spans="1:32" x14ac:dyDescent="0.2">
      <c r="A1814">
        <f>front!A1814</f>
        <v>1007.94</v>
      </c>
      <c r="B1814" s="1">
        <f t="shared" si="394"/>
        <v>0.42000000000007276</v>
      </c>
      <c r="C1814">
        <f>front!D1814-front!B1814</f>
        <v>23996.85</v>
      </c>
      <c r="D1814" s="2">
        <f>front!E1814-front!C1814</f>
        <v>53065.599999999999</v>
      </c>
      <c r="E1814" s="2">
        <f>IF(front!F1814-front!C1814&gt;0,front!F1814-front!C1814,0)</f>
        <v>53065.599999999999</v>
      </c>
      <c r="F1814" s="2">
        <f>front!I1814-front!H1814</f>
        <v>2054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24385.276849133003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55874.929253477094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55874.929253477094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2049.3133440114389</v>
      </c>
      <c r="M1814" s="4"/>
      <c r="N1814" s="4"/>
      <c r="O1814" s="4">
        <f t="shared" si="389"/>
        <v>81284.256163776678</v>
      </c>
      <c r="P1814" s="4">
        <f t="shared" si="390"/>
        <v>18624.976417825699</v>
      </c>
      <c r="Q1814" s="4">
        <f t="shared" si="390"/>
        <v>18624.976417825699</v>
      </c>
      <c r="R1814" s="4">
        <f t="shared" si="391"/>
        <v>683.10444800381288</v>
      </c>
      <c r="S1814" s="4"/>
      <c r="T1814" s="4"/>
      <c r="U1814" s="4">
        <f t="shared" si="392"/>
        <v>1</v>
      </c>
      <c r="V1814" s="4"/>
      <c r="W1814" s="4"/>
      <c r="X1814">
        <f>IF(front!E1814&gt;$X$2,O1814,P1814)</f>
        <v>81284.256163776678</v>
      </c>
      <c r="Y1814">
        <f t="shared" si="387"/>
        <v>80705.134501673791</v>
      </c>
      <c r="Z1814">
        <f>SUMPRODUCT($B$7:$B$456,Y$7:Y$456,EXP(constants!$B$32+constants!$A$32*ABS($A$7:$A$456-$A1814)))</f>
        <v>5.8069773236232295E-14</v>
      </c>
      <c r="AA1814">
        <f t="shared" si="388"/>
        <v>80705.134501673791</v>
      </c>
      <c r="AB1814">
        <f t="shared" si="393"/>
        <v>80697.619026280285</v>
      </c>
      <c r="AD1814" s="4"/>
      <c r="AE1814" s="4"/>
      <c r="AF1814" s="4"/>
    </row>
    <row r="1815" spans="1:32" x14ac:dyDescent="0.2">
      <c r="A1815">
        <f>front!A1815</f>
        <v>1008.37</v>
      </c>
      <c r="B1815" s="1">
        <f t="shared" si="394"/>
        <v>0.42999999999994998</v>
      </c>
      <c r="C1815">
        <f>front!D1815-front!B1815</f>
        <v>23996.85</v>
      </c>
      <c r="D1815" s="2">
        <f>front!E1815-front!C1815</f>
        <v>53065.599999999999</v>
      </c>
      <c r="E1815" s="2">
        <f>IF(front!F1815-front!C1815&gt;0,front!F1815-front!C1815,0)</f>
        <v>53065.599999999999</v>
      </c>
      <c r="F1815" s="2">
        <f>front!I1815-front!H1815</f>
        <v>2054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24385.276849133003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55874.929253477094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55874.929253477094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2049.3133440114389</v>
      </c>
      <c r="M1815" s="4"/>
      <c r="N1815" s="4"/>
      <c r="O1815" s="4">
        <f t="shared" si="389"/>
        <v>81284.256163776678</v>
      </c>
      <c r="P1815" s="4">
        <f t="shared" si="390"/>
        <v>18624.976417825699</v>
      </c>
      <c r="Q1815" s="4">
        <f t="shared" si="390"/>
        <v>18624.976417825699</v>
      </c>
      <c r="R1815" s="4">
        <f t="shared" si="391"/>
        <v>683.10444800381288</v>
      </c>
      <c r="S1815" s="4"/>
      <c r="T1815" s="4"/>
      <c r="U1815" s="4">
        <f t="shared" si="392"/>
        <v>1</v>
      </c>
      <c r="V1815" s="4"/>
      <c r="W1815" s="4"/>
      <c r="X1815">
        <f>IF(front!E1815&gt;$X$2,O1815,P1815)</f>
        <v>81284.256163776678</v>
      </c>
      <c r="Y1815">
        <f t="shared" si="387"/>
        <v>80705.134501673791</v>
      </c>
      <c r="Z1815">
        <f>SUMPRODUCT($B$7:$B$456,Y$7:Y$456,EXP(constants!$B$32+constants!$A$32*ABS($A$7:$A$456-$A1815)))</f>
        <v>5.666670780594447E-14</v>
      </c>
      <c r="AA1815">
        <f t="shared" si="388"/>
        <v>80705.134501673791</v>
      </c>
      <c r="AB1815">
        <f t="shared" si="393"/>
        <v>80697.619026280285</v>
      </c>
      <c r="AD1815" s="4"/>
      <c r="AE1815" s="4"/>
      <c r="AF1815" s="4"/>
    </row>
    <row r="1816" spans="1:32" x14ac:dyDescent="0.2">
      <c r="A1816">
        <f>front!A1816</f>
        <v>1008.79</v>
      </c>
      <c r="B1816" s="1">
        <f t="shared" si="394"/>
        <v>0.41999999999995907</v>
      </c>
      <c r="C1816">
        <f>front!D1816-front!B1816</f>
        <v>24142.649999999998</v>
      </c>
      <c r="D1816" s="2">
        <f>front!E1816-front!C1816</f>
        <v>52064.4</v>
      </c>
      <c r="E1816" s="2">
        <f>IF(front!F1816-front!C1816&gt;0,front!F1816-front!C1816,0)</f>
        <v>52064.4</v>
      </c>
      <c r="F1816" s="2">
        <f>front!I1816-front!H1816</f>
        <v>2058.5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24538.305924895081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54766.736518862032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54766.736518862032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2053.8031355697194</v>
      </c>
      <c r="M1816" s="4"/>
      <c r="N1816" s="4"/>
      <c r="O1816" s="4">
        <f t="shared" si="389"/>
        <v>81794.353082983609</v>
      </c>
      <c r="P1816" s="4">
        <f t="shared" si="390"/>
        <v>18255.578839620677</v>
      </c>
      <c r="Q1816" s="4">
        <f t="shared" si="390"/>
        <v>18255.578839620677</v>
      </c>
      <c r="R1816" s="4">
        <f t="shared" si="391"/>
        <v>684.60104518990647</v>
      </c>
      <c r="S1816" s="4"/>
      <c r="T1816" s="4"/>
      <c r="U1816" s="4">
        <f t="shared" si="392"/>
        <v>1</v>
      </c>
      <c r="V1816" s="4"/>
      <c r="W1816" s="4"/>
      <c r="X1816">
        <f>IF(front!E1816&gt;$X$2,O1816,P1816)</f>
        <v>81794.353082983609</v>
      </c>
      <c r="Y1816">
        <f t="shared" si="387"/>
        <v>81215.231420880722</v>
      </c>
      <c r="Z1816">
        <f>SUMPRODUCT($B$7:$B$456,Y$7:Y$456,EXP(constants!$B$32+constants!$A$32*ABS($A$7:$A$456-$A1816)))</f>
        <v>5.5329005034959506E-14</v>
      </c>
      <c r="AA1816">
        <f t="shared" si="388"/>
        <v>81215.231420880722</v>
      </c>
      <c r="AB1816">
        <f t="shared" si="393"/>
        <v>81207.715945487216</v>
      </c>
      <c r="AD1816" s="4"/>
      <c r="AE1816" s="4"/>
      <c r="AF1816" s="4"/>
    </row>
    <row r="1817" spans="1:32" x14ac:dyDescent="0.2">
      <c r="A1817">
        <f>front!A1817</f>
        <v>1009.22</v>
      </c>
      <c r="B1817" s="1">
        <f t="shared" si="394"/>
        <v>0.43000000000006366</v>
      </c>
      <c r="C1817">
        <f>front!D1817-front!B1817</f>
        <v>24142.649999999998</v>
      </c>
      <c r="D1817" s="2">
        <f>front!E1817-front!C1817</f>
        <v>52064.4</v>
      </c>
      <c r="E1817" s="2">
        <f>IF(front!F1817-front!C1817&gt;0,front!F1817-front!C1817,0)</f>
        <v>52064.4</v>
      </c>
      <c r="F1817" s="2">
        <f>front!I1817-front!H1817</f>
        <v>2058.5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24538.305924895081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54766.736518862032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54766.736518862032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2053.8031355697194</v>
      </c>
      <c r="M1817" s="4"/>
      <c r="N1817" s="4"/>
      <c r="O1817" s="4">
        <f t="shared" si="389"/>
        <v>81794.353082983609</v>
      </c>
      <c r="P1817" s="4">
        <f t="shared" si="390"/>
        <v>18255.578839620677</v>
      </c>
      <c r="Q1817" s="4">
        <f t="shared" si="390"/>
        <v>18255.578839620677</v>
      </c>
      <c r="R1817" s="4">
        <f t="shared" si="391"/>
        <v>684.60104518990647</v>
      </c>
      <c r="S1817" s="4"/>
      <c r="T1817" s="4"/>
      <c r="U1817" s="4">
        <f t="shared" si="392"/>
        <v>1</v>
      </c>
      <c r="V1817" s="4"/>
      <c r="W1817" s="4"/>
      <c r="X1817">
        <f>IF(front!E1817&gt;$X$2,O1817,P1817)</f>
        <v>81794.353082983609</v>
      </c>
      <c r="Y1817">
        <f t="shared" si="387"/>
        <v>81215.231420880722</v>
      </c>
      <c r="Z1817">
        <f>SUMPRODUCT($B$7:$B$456,Y$7:Y$456,EXP(constants!$B$32+constants!$A$32*ABS($A$7:$A$456-$A1817)))</f>
        <v>5.3992161270459442E-14</v>
      </c>
      <c r="AA1817">
        <f t="shared" si="388"/>
        <v>81215.231420880722</v>
      </c>
      <c r="AB1817">
        <f t="shared" si="393"/>
        <v>81207.715945487216</v>
      </c>
      <c r="AD1817" s="4"/>
      <c r="AE1817" s="4"/>
      <c r="AF1817" s="4"/>
    </row>
    <row r="1818" spans="1:32" x14ac:dyDescent="0.2">
      <c r="A1818">
        <f>front!A1818</f>
        <v>1009.64</v>
      </c>
      <c r="B1818" s="1">
        <f t="shared" si="394"/>
        <v>0.41999999999995907</v>
      </c>
      <c r="C1818">
        <f>front!D1818-front!B1818</f>
        <v>24329.55</v>
      </c>
      <c r="D1818" s="2">
        <f>front!E1818-front!C1818</f>
        <v>52602.6</v>
      </c>
      <c r="E1818" s="2">
        <f>IF(front!F1818-front!C1818&gt;0,front!F1818-front!C1818,0)</f>
        <v>52602.6</v>
      </c>
      <c r="F1818" s="2">
        <f>front!I1818-front!H1818</f>
        <v>2011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24734.557884022732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55362.335678457566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55362.335678457566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2006.4109019693058</v>
      </c>
      <c r="M1818" s="4"/>
      <c r="N1818" s="4"/>
      <c r="O1818" s="4">
        <f t="shared" si="389"/>
        <v>82448.526280075777</v>
      </c>
      <c r="P1818" s="4">
        <f t="shared" si="390"/>
        <v>18454.11189281919</v>
      </c>
      <c r="Q1818" s="4">
        <f t="shared" si="390"/>
        <v>18454.11189281919</v>
      </c>
      <c r="R1818" s="4">
        <f t="shared" si="391"/>
        <v>668.80363398976851</v>
      </c>
      <c r="S1818" s="4"/>
      <c r="T1818" s="4"/>
      <c r="U1818" s="4">
        <f t="shared" si="392"/>
        <v>1</v>
      </c>
      <c r="V1818" s="4"/>
      <c r="W1818" s="4"/>
      <c r="X1818">
        <f>IF(front!E1818&gt;$X$2,O1818,P1818)</f>
        <v>82448.526280075777</v>
      </c>
      <c r="Y1818">
        <f t="shared" si="387"/>
        <v>81869.40461797289</v>
      </c>
      <c r="Z1818">
        <f>SUMPRODUCT($B$7:$B$456,Y$7:Y$456,EXP(constants!$B$32+constants!$A$32*ABS($A$7:$A$456-$A1818)))</f>
        <v>5.2717595188549506E-14</v>
      </c>
      <c r="AA1818">
        <f t="shared" si="388"/>
        <v>81869.40461797289</v>
      </c>
      <c r="AB1818">
        <f t="shared" si="393"/>
        <v>81861.889142579384</v>
      </c>
      <c r="AD1818" s="4"/>
      <c r="AE1818" s="4"/>
      <c r="AF1818" s="4"/>
    </row>
    <row r="1819" spans="1:32" x14ac:dyDescent="0.2">
      <c r="A1819">
        <f>front!A1819</f>
        <v>1010.07</v>
      </c>
      <c r="B1819" s="1">
        <f t="shared" si="394"/>
        <v>0.43000000000006366</v>
      </c>
      <c r="C1819">
        <f>front!D1819-front!B1819</f>
        <v>24329.55</v>
      </c>
      <c r="D1819" s="2">
        <f>front!E1819-front!C1819</f>
        <v>52602.6</v>
      </c>
      <c r="E1819" s="2">
        <f>IF(front!F1819-front!C1819&gt;0,front!F1819-front!C1819,0)</f>
        <v>52602.6</v>
      </c>
      <c r="F1819" s="2">
        <f>front!I1819-front!H1819</f>
        <v>2011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24734.557884022732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55362.335678457566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55362.335678457566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2006.4109019693058</v>
      </c>
      <c r="M1819" s="4"/>
      <c r="N1819" s="4"/>
      <c r="O1819" s="4">
        <f t="shared" si="389"/>
        <v>82448.526280075777</v>
      </c>
      <c r="P1819" s="4">
        <f t="shared" si="390"/>
        <v>18454.11189281919</v>
      </c>
      <c r="Q1819" s="4">
        <f t="shared" si="390"/>
        <v>18454.11189281919</v>
      </c>
      <c r="R1819" s="4">
        <f t="shared" si="391"/>
        <v>668.80363398976851</v>
      </c>
      <c r="S1819" s="4"/>
      <c r="T1819" s="4"/>
      <c r="U1819" s="4">
        <f t="shared" si="392"/>
        <v>1</v>
      </c>
      <c r="V1819" s="4"/>
      <c r="W1819" s="4"/>
      <c r="X1819">
        <f>IF(front!E1819&gt;$X$2,O1819,P1819)</f>
        <v>82448.526280075777</v>
      </c>
      <c r="Y1819">
        <f t="shared" si="387"/>
        <v>81869.40461797289</v>
      </c>
      <c r="Z1819">
        <f>SUMPRODUCT($B$7:$B$456,Y$7:Y$456,EXP(constants!$B$32+constants!$A$32*ABS($A$7:$A$456-$A1819)))</f>
        <v>5.1443847569868746E-14</v>
      </c>
      <c r="AA1819">
        <f t="shared" si="388"/>
        <v>81869.40461797289</v>
      </c>
      <c r="AB1819">
        <f t="shared" si="393"/>
        <v>81861.889142579384</v>
      </c>
      <c r="AD1819" s="4"/>
      <c r="AE1819" s="4"/>
      <c r="AF1819" s="4"/>
    </row>
    <row r="1820" spans="1:32" x14ac:dyDescent="0.2">
      <c r="A1820">
        <f>front!A1820</f>
        <v>1010.49</v>
      </c>
      <c r="B1820" s="1">
        <f t="shared" si="394"/>
        <v>0.41999999999995907</v>
      </c>
      <c r="C1820">
        <f>front!D1820-front!B1820</f>
        <v>24398.15</v>
      </c>
      <c r="D1820" s="2">
        <f>front!E1820-front!C1820</f>
        <v>52152.5</v>
      </c>
      <c r="E1820" s="2">
        <f>IF(front!F1820-front!C1820&gt;0,front!F1820-front!C1820,0)</f>
        <v>52152.5</v>
      </c>
      <c r="F1820" s="2">
        <f>front!I1820-front!H1820</f>
        <v>1994.1999999999989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24806.614303781549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54864.215748534829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54864.215748534829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1989.6490220010242</v>
      </c>
      <c r="M1820" s="4"/>
      <c r="N1820" s="4"/>
      <c r="O1820" s="4">
        <f t="shared" si="389"/>
        <v>82688.714345938497</v>
      </c>
      <c r="P1820" s="4">
        <f t="shared" si="390"/>
        <v>18288.071916178276</v>
      </c>
      <c r="Q1820" s="4">
        <f t="shared" si="390"/>
        <v>18288.071916178276</v>
      </c>
      <c r="R1820" s="4">
        <f t="shared" si="391"/>
        <v>663.21634066700801</v>
      </c>
      <c r="S1820" s="4"/>
      <c r="T1820" s="4"/>
      <c r="U1820" s="4">
        <f t="shared" si="392"/>
        <v>1</v>
      </c>
      <c r="V1820" s="4"/>
      <c r="W1820" s="4"/>
      <c r="X1820">
        <f>IF(front!E1820&gt;$X$2,O1820,P1820)</f>
        <v>82688.714345938497</v>
      </c>
      <c r="Y1820">
        <f t="shared" si="387"/>
        <v>82109.59268383561</v>
      </c>
      <c r="Z1820">
        <f>SUMPRODUCT($B$7:$B$456,Y$7:Y$456,EXP(constants!$B$32+constants!$A$32*ABS($A$7:$A$456-$A1820)))</f>
        <v>5.0229438261320226E-14</v>
      </c>
      <c r="AA1820">
        <f t="shared" si="388"/>
        <v>82109.59268383561</v>
      </c>
      <c r="AB1820">
        <f t="shared" si="393"/>
        <v>82102.077208442104</v>
      </c>
      <c r="AD1820" s="4"/>
      <c r="AE1820" s="4"/>
      <c r="AF1820" s="4"/>
    </row>
    <row r="1821" spans="1:32" x14ac:dyDescent="0.2">
      <c r="A1821">
        <f>front!A1821</f>
        <v>1010.92</v>
      </c>
      <c r="B1821" s="1">
        <f t="shared" si="394"/>
        <v>0.42999999999994998</v>
      </c>
      <c r="C1821">
        <f>front!D1821-front!B1821</f>
        <v>24398.15</v>
      </c>
      <c r="D1821" s="2">
        <f>front!E1821-front!C1821</f>
        <v>52152.5</v>
      </c>
      <c r="E1821" s="2">
        <f>IF(front!F1821-front!C1821&gt;0,front!F1821-front!C1821,0)</f>
        <v>52152.5</v>
      </c>
      <c r="F1821" s="2">
        <f>front!I1821-front!H1821</f>
        <v>1994.1999999999989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24806.614303781549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54864.215748534829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54864.215748534829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1989.6490220010242</v>
      </c>
      <c r="M1821" s="4"/>
      <c r="N1821" s="4"/>
      <c r="O1821" s="4">
        <f t="shared" si="389"/>
        <v>82688.714345938497</v>
      </c>
      <c r="P1821" s="4">
        <f t="shared" si="390"/>
        <v>18288.071916178276</v>
      </c>
      <c r="Q1821" s="4">
        <f t="shared" si="390"/>
        <v>18288.071916178276</v>
      </c>
      <c r="R1821" s="4">
        <f t="shared" si="391"/>
        <v>663.21634066700801</v>
      </c>
      <c r="S1821" s="4"/>
      <c r="T1821" s="4"/>
      <c r="U1821" s="4">
        <f t="shared" si="392"/>
        <v>1</v>
      </c>
      <c r="V1821" s="4"/>
      <c r="W1821" s="4"/>
      <c r="X1821">
        <f>IF(front!E1821&gt;$X$2,O1821,P1821)</f>
        <v>82688.714345938497</v>
      </c>
      <c r="Y1821">
        <f t="shared" si="387"/>
        <v>82109.59268383561</v>
      </c>
      <c r="Z1821">
        <f>SUMPRODUCT($B$7:$B$456,Y$7:Y$456,EXP(constants!$B$32+constants!$A$32*ABS($A$7:$A$456-$A1821)))</f>
        <v>4.9015808786299922E-14</v>
      </c>
      <c r="AA1821">
        <f t="shared" si="388"/>
        <v>82109.59268383561</v>
      </c>
      <c r="AB1821">
        <f t="shared" si="393"/>
        <v>82102.077208442104</v>
      </c>
      <c r="AD1821" s="4"/>
      <c r="AE1821" s="4"/>
      <c r="AF1821" s="4"/>
    </row>
    <row r="1822" spans="1:32" x14ac:dyDescent="0.2">
      <c r="A1822">
        <f>front!A1822</f>
        <v>1011.34</v>
      </c>
      <c r="B1822" s="1">
        <f t="shared" si="394"/>
        <v>0.42000000000007276</v>
      </c>
      <c r="C1822">
        <f>front!D1822-front!B1822</f>
        <v>24495.25</v>
      </c>
      <c r="D1822" s="2">
        <f>front!E1822-front!C1822</f>
        <v>52456.4</v>
      </c>
      <c r="E1822" s="2">
        <f>IF(front!F1822-front!C1822&gt;0,front!F1822-front!C1822,0)</f>
        <v>52456.4</v>
      </c>
      <c r="F1822" s="2">
        <f>front!I1822-front!H1822</f>
        <v>1977.3999999999996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24908.628519716651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55200.518617059715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55200.518617059715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1972.8871439295638</v>
      </c>
      <c r="M1822" s="4"/>
      <c r="N1822" s="4"/>
      <c r="O1822" s="4">
        <f t="shared" si="389"/>
        <v>83028.761732388841</v>
      </c>
      <c r="P1822" s="4">
        <f t="shared" si="390"/>
        <v>18400.17287235324</v>
      </c>
      <c r="Q1822" s="4">
        <f t="shared" si="390"/>
        <v>18400.17287235324</v>
      </c>
      <c r="R1822" s="4">
        <f t="shared" si="391"/>
        <v>657.62904797652118</v>
      </c>
      <c r="S1822" s="4"/>
      <c r="T1822" s="4"/>
      <c r="U1822" s="4">
        <f t="shared" si="392"/>
        <v>1</v>
      </c>
      <c r="V1822" s="4"/>
      <c r="W1822" s="4"/>
      <c r="X1822">
        <f>IF(front!E1822&gt;$X$2,O1822,P1822)</f>
        <v>83028.761732388841</v>
      </c>
      <c r="Y1822">
        <f t="shared" si="387"/>
        <v>82449.640070285954</v>
      </c>
      <c r="Z1822">
        <f>SUMPRODUCT($B$7:$B$456,Y$7:Y$456,EXP(constants!$B$32+constants!$A$32*ABS($A$7:$A$456-$A1822)))</f>
        <v>4.785871698100117E-14</v>
      </c>
      <c r="AA1822">
        <f t="shared" si="388"/>
        <v>82449.640070285954</v>
      </c>
      <c r="AB1822">
        <f t="shared" si="393"/>
        <v>82442.124594892448</v>
      </c>
      <c r="AD1822" s="4"/>
      <c r="AE1822" s="4"/>
      <c r="AF1822" s="4"/>
    </row>
    <row r="1823" spans="1:32" x14ac:dyDescent="0.2">
      <c r="A1823">
        <f>front!A1823</f>
        <v>1011.77</v>
      </c>
      <c r="B1823" s="1">
        <f t="shared" si="394"/>
        <v>0.42999999999994998</v>
      </c>
      <c r="C1823">
        <f>front!D1823-front!B1823</f>
        <v>24495.25</v>
      </c>
      <c r="D1823" s="2">
        <f>front!E1823-front!C1823</f>
        <v>52456.4</v>
      </c>
      <c r="E1823" s="2">
        <f>IF(front!F1823-front!C1823&gt;0,front!F1823-front!C1823,0)</f>
        <v>52456.4</v>
      </c>
      <c r="F1823" s="2">
        <f>front!I1823-front!H1823</f>
        <v>1977.3999999999996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24908.628519716651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55200.518617059715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55200.518617059715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1972.8871439295638</v>
      </c>
      <c r="M1823" s="4"/>
      <c r="N1823" s="4"/>
      <c r="O1823" s="4">
        <f t="shared" si="389"/>
        <v>83028.761732388841</v>
      </c>
      <c r="P1823" s="4">
        <f t="shared" si="390"/>
        <v>18400.17287235324</v>
      </c>
      <c r="Q1823" s="4">
        <f t="shared" si="390"/>
        <v>18400.17287235324</v>
      </c>
      <c r="R1823" s="4">
        <f t="shared" si="391"/>
        <v>657.62904797652118</v>
      </c>
      <c r="S1823" s="4"/>
      <c r="T1823" s="4"/>
      <c r="U1823" s="4">
        <f t="shared" si="392"/>
        <v>1</v>
      </c>
      <c r="V1823" s="4"/>
      <c r="W1823" s="4"/>
      <c r="X1823">
        <f>IF(front!E1823&gt;$X$2,O1823,P1823)</f>
        <v>83028.761732388841</v>
      </c>
      <c r="Y1823">
        <f t="shared" si="387"/>
        <v>82449.640070285954</v>
      </c>
      <c r="Z1823">
        <f>SUMPRODUCT($B$7:$B$456,Y$7:Y$456,EXP(constants!$B$32+constants!$A$32*ABS($A$7:$A$456-$A1823)))</f>
        <v>4.6702368202768405E-14</v>
      </c>
      <c r="AA1823">
        <f t="shared" si="388"/>
        <v>82449.640070285954</v>
      </c>
      <c r="AB1823">
        <f t="shared" si="393"/>
        <v>82442.124594892448</v>
      </c>
      <c r="AD1823" s="4"/>
      <c r="AE1823" s="4"/>
      <c r="AF1823" s="4"/>
    </row>
    <row r="1824" spans="1:32" x14ac:dyDescent="0.2">
      <c r="A1824">
        <f>front!A1824</f>
        <v>1012.19</v>
      </c>
      <c r="B1824" s="1">
        <f t="shared" si="394"/>
        <v>0.42000000000007276</v>
      </c>
      <c r="C1824">
        <f>front!D1824-front!B1824</f>
        <v>24125.200000000001</v>
      </c>
      <c r="D1824" s="2">
        <f>front!E1824-front!C1824</f>
        <v>52613.4</v>
      </c>
      <c r="E1824" s="2">
        <f>IF(front!F1824-front!C1824&gt;0,front!F1824-front!C1824,0)</f>
        <v>52613.4</v>
      </c>
      <c r="F1824" s="2">
        <f>front!I1824-front!H1824</f>
        <v>1931.2999999999993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24519.987645720306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55374.290108669629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55374.290108669629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1926.8917592677901</v>
      </c>
      <c r="M1824" s="4"/>
      <c r="N1824" s="4"/>
      <c r="O1824" s="4">
        <f t="shared" si="389"/>
        <v>81733.292152401016</v>
      </c>
      <c r="P1824" s="4">
        <f t="shared" si="390"/>
        <v>18458.096702889878</v>
      </c>
      <c r="Q1824" s="4">
        <f t="shared" si="390"/>
        <v>18458.096702889878</v>
      </c>
      <c r="R1824" s="4">
        <f t="shared" si="391"/>
        <v>642.29725308926334</v>
      </c>
      <c r="S1824" s="4"/>
      <c r="T1824" s="4"/>
      <c r="U1824" s="4">
        <f t="shared" si="392"/>
        <v>1</v>
      </c>
      <c r="V1824" s="4"/>
      <c r="W1824" s="4"/>
      <c r="X1824">
        <f>IF(front!E1824&gt;$X$2,O1824,P1824)</f>
        <v>81733.292152401016</v>
      </c>
      <c r="Y1824">
        <f t="shared" si="387"/>
        <v>81154.170490298129</v>
      </c>
      <c r="Z1824">
        <f>SUMPRODUCT($B$7:$B$456,Y$7:Y$456,EXP(constants!$B$32+constants!$A$32*ABS($A$7:$A$456-$A1824)))</f>
        <v>4.5599888638041268E-14</v>
      </c>
      <c r="AA1824">
        <f t="shared" si="388"/>
        <v>81154.170490298129</v>
      </c>
      <c r="AB1824">
        <f t="shared" si="393"/>
        <v>81146.655014904623</v>
      </c>
      <c r="AD1824" s="4"/>
      <c r="AE1824" s="4"/>
      <c r="AF1824" s="4"/>
    </row>
    <row r="1825" spans="1:32" x14ac:dyDescent="0.2">
      <c r="A1825">
        <f>front!A1825</f>
        <v>1012.62</v>
      </c>
      <c r="B1825" s="1">
        <f t="shared" si="394"/>
        <v>0.42999999999994998</v>
      </c>
      <c r="C1825">
        <f>front!D1825-front!B1825</f>
        <v>24125.200000000001</v>
      </c>
      <c r="D1825" s="2">
        <f>front!E1825-front!C1825</f>
        <v>52613.4</v>
      </c>
      <c r="E1825" s="2">
        <f>IF(front!F1825-front!C1825&gt;0,front!F1825-front!C1825,0)</f>
        <v>52613.4</v>
      </c>
      <c r="F1825" s="2">
        <f>front!I1825-front!H1825</f>
        <v>1931.2999999999993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24519.987645720306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55374.290108669629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55374.290108669629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1926.8917592677901</v>
      </c>
      <c r="M1825" s="4"/>
      <c r="N1825" s="4"/>
      <c r="O1825" s="4">
        <f t="shared" si="389"/>
        <v>81733.292152401016</v>
      </c>
      <c r="P1825" s="4">
        <f t="shared" si="390"/>
        <v>18458.096702889878</v>
      </c>
      <c r="Q1825" s="4">
        <f t="shared" si="390"/>
        <v>18458.096702889878</v>
      </c>
      <c r="R1825" s="4">
        <f t="shared" si="391"/>
        <v>642.29725308926334</v>
      </c>
      <c r="S1825" s="4"/>
      <c r="T1825" s="4"/>
      <c r="U1825" s="4">
        <f t="shared" si="392"/>
        <v>1</v>
      </c>
      <c r="V1825" s="4"/>
      <c r="W1825" s="4"/>
      <c r="X1825">
        <f>IF(front!E1825&gt;$X$2,O1825,P1825)</f>
        <v>81733.292152401016</v>
      </c>
      <c r="Y1825">
        <f t="shared" si="387"/>
        <v>81154.170490298129</v>
      </c>
      <c r="Z1825">
        <f>SUMPRODUCT($B$7:$B$456,Y$7:Y$456,EXP(constants!$B$32+constants!$A$32*ABS($A$7:$A$456-$A1825)))</f>
        <v>4.4498117031103256E-14</v>
      </c>
      <c r="AA1825">
        <f t="shared" si="388"/>
        <v>81154.170490298129</v>
      </c>
      <c r="AB1825">
        <f t="shared" si="393"/>
        <v>81146.655014904623</v>
      </c>
      <c r="AD1825" s="4"/>
      <c r="AE1825" s="4"/>
      <c r="AF1825" s="4"/>
    </row>
    <row r="1826" spans="1:32" x14ac:dyDescent="0.2">
      <c r="A1826">
        <f>front!A1826</f>
        <v>1013.04</v>
      </c>
      <c r="B1826" s="1">
        <f t="shared" si="394"/>
        <v>0.41999999999995907</v>
      </c>
      <c r="C1826">
        <f>front!D1826-front!B1826</f>
        <v>23243.899999999998</v>
      </c>
      <c r="D1826" s="2">
        <f>front!E1826-front!C1826</f>
        <v>53291.8</v>
      </c>
      <c r="E1826" s="2">
        <f>IF(front!F1826-front!C1826&gt;0,front!F1826-front!C1826,0)</f>
        <v>53291.8</v>
      </c>
      <c r="F1826" s="2">
        <f>front!I1826-front!H1826</f>
        <v>1793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23595.931386538181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56125.44140203829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56125.44140203829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1788.9056114668253</v>
      </c>
      <c r="M1826" s="4"/>
      <c r="N1826" s="4"/>
      <c r="O1826" s="4">
        <f t="shared" si="389"/>
        <v>78653.104621793944</v>
      </c>
      <c r="P1826" s="4">
        <f t="shared" si="390"/>
        <v>18708.480467346097</v>
      </c>
      <c r="Q1826" s="4">
        <f t="shared" si="390"/>
        <v>18708.480467346097</v>
      </c>
      <c r="R1826" s="4">
        <f t="shared" si="391"/>
        <v>596.30187048894174</v>
      </c>
      <c r="S1826" s="4"/>
      <c r="T1826" s="4"/>
      <c r="U1826" s="4">
        <f t="shared" si="392"/>
        <v>1</v>
      </c>
      <c r="V1826" s="4"/>
      <c r="W1826" s="4"/>
      <c r="X1826">
        <f>IF(front!E1826&gt;$X$2,O1826,P1826)</f>
        <v>78653.104621793944</v>
      </c>
      <c r="Y1826">
        <f t="shared" si="387"/>
        <v>78073.982959691057</v>
      </c>
      <c r="Z1826">
        <f>SUMPRODUCT($B$7:$B$456,Y$7:Y$456,EXP(constants!$B$32+constants!$A$32*ABS($A$7:$A$456-$A1826)))</f>
        <v>4.3447672126840172E-14</v>
      </c>
      <c r="AA1826">
        <f t="shared" si="388"/>
        <v>78073.982959691057</v>
      </c>
      <c r="AB1826">
        <f t="shared" si="393"/>
        <v>78066.467484297551</v>
      </c>
      <c r="AD1826" s="4"/>
      <c r="AE1826" s="4"/>
      <c r="AF1826" s="4"/>
    </row>
    <row r="1827" spans="1:32" x14ac:dyDescent="0.2">
      <c r="A1827">
        <f>front!A1827</f>
        <v>1013.46</v>
      </c>
      <c r="B1827" s="1">
        <f t="shared" si="394"/>
        <v>0.42000000000007276</v>
      </c>
      <c r="C1827">
        <f>front!D1827-front!B1827</f>
        <v>23243.899999999998</v>
      </c>
      <c r="D1827" s="2">
        <f>front!E1827-front!C1827</f>
        <v>53291.8</v>
      </c>
      <c r="E1827" s="2">
        <f>IF(front!F1827-front!C1827&gt;0,front!F1827-front!C1827,0)</f>
        <v>53291.8</v>
      </c>
      <c r="F1827" s="2">
        <f>front!I1827-front!H1827</f>
        <v>1793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23595.931386538181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56125.44140203829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56125.44140203829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1788.9056114668253</v>
      </c>
      <c r="M1827" s="4"/>
      <c r="N1827" s="4"/>
      <c r="O1827" s="4">
        <f t="shared" si="389"/>
        <v>78653.104621793944</v>
      </c>
      <c r="P1827" s="4">
        <f t="shared" si="390"/>
        <v>18708.480467346097</v>
      </c>
      <c r="Q1827" s="4">
        <f t="shared" si="390"/>
        <v>18708.480467346097</v>
      </c>
      <c r="R1827" s="4">
        <f t="shared" si="391"/>
        <v>596.30187048894174</v>
      </c>
      <c r="S1827" s="4"/>
      <c r="T1827" s="4"/>
      <c r="U1827" s="4">
        <f t="shared" si="392"/>
        <v>1</v>
      </c>
      <c r="V1827" s="4"/>
      <c r="W1827" s="4"/>
      <c r="X1827">
        <f>IF(front!E1827&gt;$X$2,O1827,P1827)</f>
        <v>78653.104621793944</v>
      </c>
      <c r="Y1827">
        <f t="shared" si="387"/>
        <v>78073.982959691057</v>
      </c>
      <c r="Z1827">
        <f>SUMPRODUCT($B$7:$B$456,Y$7:Y$456,EXP(constants!$B$32+constants!$A$32*ABS($A$7:$A$456-$A1827)))</f>
        <v>4.2422024552677843E-14</v>
      </c>
      <c r="AA1827">
        <f t="shared" si="388"/>
        <v>78073.982959691057</v>
      </c>
      <c r="AB1827">
        <f t="shared" si="393"/>
        <v>78066.467484297551</v>
      </c>
      <c r="AD1827" s="4"/>
      <c r="AE1827" s="4"/>
      <c r="AF1827" s="4"/>
    </row>
    <row r="1828" spans="1:32" x14ac:dyDescent="0.2">
      <c r="A1828">
        <f>front!A1828</f>
        <v>1013.89</v>
      </c>
      <c r="B1828" s="1">
        <f t="shared" si="394"/>
        <v>0.42999999999994998</v>
      </c>
      <c r="C1828">
        <f>front!D1828-front!B1828</f>
        <v>22163</v>
      </c>
      <c r="D1828" s="2">
        <f>front!E1828-front!C1828</f>
        <v>53544.6</v>
      </c>
      <c r="E1828" s="2">
        <f>IF(front!F1828-front!C1828&gt;0,front!F1828-front!C1828,0)</f>
        <v>53544.6</v>
      </c>
      <c r="F1828" s="2">
        <f>front!I1828-front!H1828</f>
        <v>1681.2000000000007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22465.59422487241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56405.485211041341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56405.485211041341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1677.3592604775026</v>
      </c>
      <c r="M1828" s="4"/>
      <c r="N1828" s="4"/>
      <c r="O1828" s="4">
        <f t="shared" si="389"/>
        <v>74885.314082908037</v>
      </c>
      <c r="P1828" s="4">
        <f t="shared" si="390"/>
        <v>18801.828403680447</v>
      </c>
      <c r="Q1828" s="4">
        <f t="shared" si="390"/>
        <v>18801.828403680447</v>
      </c>
      <c r="R1828" s="4">
        <f t="shared" si="391"/>
        <v>559.11975349250088</v>
      </c>
      <c r="S1828" s="4"/>
      <c r="T1828" s="4"/>
      <c r="U1828" s="4">
        <f t="shared" si="392"/>
        <v>1</v>
      </c>
      <c r="V1828" s="4"/>
      <c r="W1828" s="4"/>
      <c r="X1828">
        <f>IF(front!E1828&gt;$X$2,O1828,P1828)</f>
        <v>74885.314082908037</v>
      </c>
      <c r="Y1828">
        <f t="shared" si="387"/>
        <v>74306.19242080515</v>
      </c>
      <c r="Z1828">
        <f>SUMPRODUCT($B$7:$B$456,Y$7:Y$456,EXP(constants!$B$32+constants!$A$32*ABS($A$7:$A$456-$A1828)))</f>
        <v>4.1397035598604476E-14</v>
      </c>
      <c r="AA1828">
        <f t="shared" si="388"/>
        <v>74306.19242080515</v>
      </c>
      <c r="AB1828">
        <f t="shared" si="393"/>
        <v>74298.676945411644</v>
      </c>
      <c r="AD1828" s="4"/>
      <c r="AE1828" s="4"/>
      <c r="AF1828" s="4"/>
    </row>
    <row r="1829" spans="1:32" x14ac:dyDescent="0.2">
      <c r="A1829">
        <f>front!A1829</f>
        <v>1014.31</v>
      </c>
      <c r="B1829" s="1">
        <f t="shared" si="394"/>
        <v>0.41999999999995907</v>
      </c>
      <c r="C1829">
        <f>front!D1829-front!B1829</f>
        <v>22163</v>
      </c>
      <c r="D1829" s="2">
        <f>front!E1829-front!C1829</f>
        <v>53544.6</v>
      </c>
      <c r="E1829" s="2">
        <f>IF(front!F1829-front!C1829&gt;0,front!F1829-front!C1829,0)</f>
        <v>53544.6</v>
      </c>
      <c r="F1829" s="2">
        <f>front!I1829-front!H1829</f>
        <v>1681.2000000000007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22465.59422487241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56405.485211041341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56405.485211041341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1677.3592604775026</v>
      </c>
      <c r="M1829" s="4"/>
      <c r="N1829" s="4"/>
      <c r="O1829" s="4">
        <f t="shared" si="389"/>
        <v>74885.314082908037</v>
      </c>
      <c r="P1829" s="4">
        <f t="shared" si="390"/>
        <v>18801.828403680447</v>
      </c>
      <c r="Q1829" s="4">
        <f t="shared" si="390"/>
        <v>18801.828403680447</v>
      </c>
      <c r="R1829" s="4">
        <f t="shared" si="391"/>
        <v>559.11975349250088</v>
      </c>
      <c r="S1829" s="4"/>
      <c r="T1829" s="4"/>
      <c r="U1829" s="4">
        <f t="shared" si="392"/>
        <v>1</v>
      </c>
      <c r="V1829" s="4"/>
      <c r="W1829" s="4"/>
      <c r="X1829">
        <f>IF(front!E1829&gt;$X$2,O1829,P1829)</f>
        <v>74885.314082908037</v>
      </c>
      <c r="Y1829">
        <f t="shared" si="387"/>
        <v>74306.19242080515</v>
      </c>
      <c r="Z1829">
        <f>SUMPRODUCT($B$7:$B$456,Y$7:Y$456,EXP(constants!$B$32+constants!$A$32*ABS($A$7:$A$456-$A1829)))</f>
        <v>4.0419796380465101E-14</v>
      </c>
      <c r="AA1829">
        <f t="shared" si="388"/>
        <v>74306.19242080515</v>
      </c>
      <c r="AB1829">
        <f t="shared" si="393"/>
        <v>74298.676945411644</v>
      </c>
      <c r="AD1829" s="4"/>
      <c r="AE1829" s="4"/>
      <c r="AF1829" s="4"/>
    </row>
    <row r="1830" spans="1:32" x14ac:dyDescent="0.2">
      <c r="A1830">
        <f>front!A1830</f>
        <v>1014.74</v>
      </c>
      <c r="B1830" s="1">
        <f t="shared" si="394"/>
        <v>0.43000000000006366</v>
      </c>
      <c r="C1830">
        <f>front!D1830-front!B1830</f>
        <v>21290</v>
      </c>
      <c r="D1830" s="2">
        <f>front!E1830-front!C1830</f>
        <v>53198.7</v>
      </c>
      <c r="E1830" s="2">
        <f>IF(front!F1830-front!C1830&gt;0,front!F1830-front!C1830,0)</f>
        <v>53198.7</v>
      </c>
      <c r="F1830" s="2">
        <f>front!I1830-front!H1830</f>
        <v>1620.7999999999993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21555.161820491066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56022.327839035512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56022.327839035512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1617.0962497461687</v>
      </c>
      <c r="M1830" s="4"/>
      <c r="N1830" s="4"/>
      <c r="O1830" s="4">
        <f t="shared" si="389"/>
        <v>71850.539401636895</v>
      </c>
      <c r="P1830" s="4">
        <f t="shared" si="390"/>
        <v>18674.109279678505</v>
      </c>
      <c r="Q1830" s="4">
        <f t="shared" si="390"/>
        <v>18674.109279678505</v>
      </c>
      <c r="R1830" s="4">
        <f t="shared" si="391"/>
        <v>539.03208324872287</v>
      </c>
      <c r="S1830" s="4"/>
      <c r="T1830" s="4"/>
      <c r="U1830" s="4">
        <f t="shared" si="392"/>
        <v>1</v>
      </c>
      <c r="V1830" s="4"/>
      <c r="W1830" s="4"/>
      <c r="X1830">
        <f>IF(front!E1830&gt;$X$2,O1830,P1830)</f>
        <v>71850.539401636895</v>
      </c>
      <c r="Y1830">
        <f t="shared" si="387"/>
        <v>71271.417739534008</v>
      </c>
      <c r="Z1830">
        <f>SUMPRODUCT($B$7:$B$456,Y$7:Y$456,EXP(constants!$B$32+constants!$A$32*ABS($A$7:$A$456-$A1830)))</f>
        <v>3.9443184696964771E-14</v>
      </c>
      <c r="AA1830">
        <f t="shared" si="388"/>
        <v>71271.417739534008</v>
      </c>
      <c r="AB1830">
        <f t="shared" si="393"/>
        <v>71263.902264140503</v>
      </c>
      <c r="AD1830" s="4"/>
      <c r="AE1830" s="4"/>
      <c r="AF1830" s="4"/>
    </row>
    <row r="1831" spans="1:32" x14ac:dyDescent="0.2">
      <c r="A1831">
        <f>front!A1831</f>
        <v>1015.16</v>
      </c>
      <c r="B1831" s="1">
        <f t="shared" si="394"/>
        <v>0.41999999999995907</v>
      </c>
      <c r="C1831">
        <f>front!D1831-front!B1831</f>
        <v>21290</v>
      </c>
      <c r="D1831" s="2">
        <f>front!E1831-front!C1831</f>
        <v>53198.7</v>
      </c>
      <c r="E1831" s="2">
        <f>IF(front!F1831-front!C1831&gt;0,front!F1831-front!C1831,0)</f>
        <v>53198.7</v>
      </c>
      <c r="F1831" s="2">
        <f>front!I1831-front!H1831</f>
        <v>1620.7999999999993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21555.161820491066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56022.327839035512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56022.327839035512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1617.0962497461687</v>
      </c>
      <c r="M1831" s="4"/>
      <c r="N1831" s="4"/>
      <c r="O1831" s="4">
        <f t="shared" si="389"/>
        <v>71850.539401636895</v>
      </c>
      <c r="P1831" s="4">
        <f t="shared" si="390"/>
        <v>18674.109279678505</v>
      </c>
      <c r="Q1831" s="4">
        <f t="shared" si="390"/>
        <v>18674.109279678505</v>
      </c>
      <c r="R1831" s="4">
        <f t="shared" si="391"/>
        <v>539.03208324872287</v>
      </c>
      <c r="S1831" s="4"/>
      <c r="T1831" s="4"/>
      <c r="U1831" s="4">
        <f t="shared" si="392"/>
        <v>1</v>
      </c>
      <c r="V1831" s="4"/>
      <c r="W1831" s="4"/>
      <c r="X1831">
        <f>IF(front!E1831&gt;$X$2,O1831,P1831)</f>
        <v>71850.539401636895</v>
      </c>
      <c r="Y1831">
        <f t="shared" si="387"/>
        <v>71271.417739534008</v>
      </c>
      <c r="Z1831">
        <f>SUMPRODUCT($B$7:$B$456,Y$7:Y$456,EXP(constants!$B$32+constants!$A$32*ABS($A$7:$A$456-$A1831)))</f>
        <v>3.8512069064726401E-14</v>
      </c>
      <c r="AA1831">
        <f t="shared" si="388"/>
        <v>71271.417739534008</v>
      </c>
      <c r="AB1831">
        <f t="shared" si="393"/>
        <v>71263.902264140503</v>
      </c>
      <c r="AD1831" s="4"/>
      <c r="AE1831" s="4"/>
      <c r="AF1831" s="4"/>
    </row>
    <row r="1832" spans="1:32" x14ac:dyDescent="0.2">
      <c r="A1832">
        <f>front!A1832</f>
        <v>1015.59</v>
      </c>
      <c r="B1832" s="1">
        <f t="shared" si="394"/>
        <v>0.43000000000006366</v>
      </c>
      <c r="C1832">
        <f>front!D1832-front!B1832</f>
        <v>20969.649999999998</v>
      </c>
      <c r="D1832" s="2">
        <f>front!E1832-front!C1832</f>
        <v>53340.1</v>
      </c>
      <c r="E1832" s="2">
        <f>IF(front!F1832-front!C1832&gt;0,front!F1832-front!C1832,0)</f>
        <v>53340.1</v>
      </c>
      <c r="F1832" s="2">
        <f>front!I1832-front!H1832</f>
        <v>1622.2999999999993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21221.649832626837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56178.940465197506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56178.940465197506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1618.592848138831</v>
      </c>
      <c r="M1832" s="4"/>
      <c r="N1832" s="4"/>
      <c r="O1832" s="4">
        <f t="shared" si="389"/>
        <v>70738.832775422794</v>
      </c>
      <c r="P1832" s="4">
        <f t="shared" si="390"/>
        <v>18726.313488399166</v>
      </c>
      <c r="Q1832" s="4">
        <f t="shared" si="390"/>
        <v>18726.313488399166</v>
      </c>
      <c r="R1832" s="4">
        <f t="shared" si="391"/>
        <v>539.53094937961032</v>
      </c>
      <c r="S1832" s="4"/>
      <c r="T1832" s="4"/>
      <c r="U1832" s="4">
        <f t="shared" si="392"/>
        <v>1</v>
      </c>
      <c r="V1832" s="4"/>
      <c r="W1832" s="4"/>
      <c r="X1832">
        <f>IF(front!E1832&gt;$X$2,O1832,P1832)</f>
        <v>70738.832775422794</v>
      </c>
      <c r="Y1832">
        <f t="shared" si="387"/>
        <v>70159.711113319907</v>
      </c>
      <c r="Z1832">
        <f>SUMPRODUCT($B$7:$B$456,Y$7:Y$456,EXP(constants!$B$32+constants!$A$32*ABS($A$7:$A$456-$A1832)))</f>
        <v>3.7581551348843968E-14</v>
      </c>
      <c r="AA1832">
        <f t="shared" si="388"/>
        <v>70159.711113319907</v>
      </c>
      <c r="AB1832">
        <f t="shared" si="393"/>
        <v>70152.195637926401</v>
      </c>
      <c r="AD1832" s="4"/>
      <c r="AE1832" s="4"/>
      <c r="AF1832" s="4"/>
    </row>
    <row r="1833" spans="1:32" x14ac:dyDescent="0.2">
      <c r="A1833">
        <f>front!A1833</f>
        <v>1016.01</v>
      </c>
      <c r="B1833" s="1">
        <f t="shared" si="394"/>
        <v>0.41999999999995907</v>
      </c>
      <c r="C1833">
        <f>front!D1833-front!B1833</f>
        <v>20969.649999999998</v>
      </c>
      <c r="D1833" s="2">
        <f>front!E1833-front!C1833</f>
        <v>53340.1</v>
      </c>
      <c r="E1833" s="2">
        <f>IF(front!F1833-front!C1833&gt;0,front!F1833-front!C1833,0)</f>
        <v>53340.1</v>
      </c>
      <c r="F1833" s="2">
        <f>front!I1833-front!H1833</f>
        <v>1622.2999999999993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21221.649832626837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56178.940465197506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56178.940465197506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1618.592848138831</v>
      </c>
      <c r="M1833" s="4"/>
      <c r="N1833" s="4"/>
      <c r="O1833" s="4">
        <f t="shared" si="389"/>
        <v>70738.832775422794</v>
      </c>
      <c r="P1833" s="4">
        <f t="shared" si="390"/>
        <v>18726.313488399166</v>
      </c>
      <c r="Q1833" s="4">
        <f t="shared" si="390"/>
        <v>18726.313488399166</v>
      </c>
      <c r="R1833" s="4">
        <f t="shared" si="391"/>
        <v>539.53094937961032</v>
      </c>
      <c r="S1833" s="4"/>
      <c r="T1833" s="4"/>
      <c r="U1833" s="4">
        <f t="shared" si="392"/>
        <v>1</v>
      </c>
      <c r="V1833" s="4"/>
      <c r="W1833" s="4"/>
      <c r="X1833">
        <f>IF(front!E1833&gt;$X$2,O1833,P1833)</f>
        <v>70738.832775422794</v>
      </c>
      <c r="Y1833">
        <f t="shared" si="387"/>
        <v>70159.711113319907</v>
      </c>
      <c r="Z1833">
        <f>SUMPRODUCT($B$7:$B$456,Y$7:Y$456,EXP(constants!$B$32+constants!$A$32*ABS($A$7:$A$456-$A1833)))</f>
        <v>3.6694382368612757E-14</v>
      </c>
      <c r="AA1833">
        <f t="shared" si="388"/>
        <v>70159.711113319907</v>
      </c>
      <c r="AB1833">
        <f t="shared" si="393"/>
        <v>70152.195637926401</v>
      </c>
      <c r="AD1833" s="4"/>
      <c r="AE1833" s="4"/>
      <c r="AF1833" s="4"/>
    </row>
    <row r="1834" spans="1:32" x14ac:dyDescent="0.2">
      <c r="A1834">
        <f>front!A1834</f>
        <v>1016.44</v>
      </c>
      <c r="B1834" s="1">
        <f t="shared" si="394"/>
        <v>0.43000000000006366</v>
      </c>
      <c r="C1834">
        <f>front!D1834-front!B1834</f>
        <v>21121.5</v>
      </c>
      <c r="D1834" s="2">
        <f>front!E1834-front!C1834</f>
        <v>53025.599999999999</v>
      </c>
      <c r="E1834" s="2">
        <f>IF(front!F1834-front!C1834&gt;0,front!F1834-front!C1834,0)</f>
        <v>53025.599999999999</v>
      </c>
      <c r="F1834" s="2">
        <f>front!I1834-front!H1834</f>
        <v>1650.6000000000004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21379.699931577205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55830.63599433854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55830.63599433854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1646.8286668240123</v>
      </c>
      <c r="M1834" s="4"/>
      <c r="N1834" s="4"/>
      <c r="O1834" s="4">
        <f t="shared" si="389"/>
        <v>71265.666438590692</v>
      </c>
      <c r="P1834" s="4">
        <f t="shared" si="390"/>
        <v>18610.211998112849</v>
      </c>
      <c r="Q1834" s="4">
        <f t="shared" si="390"/>
        <v>18610.211998112849</v>
      </c>
      <c r="R1834" s="4">
        <f t="shared" si="391"/>
        <v>548.9428889413374</v>
      </c>
      <c r="S1834" s="4"/>
      <c r="T1834" s="4"/>
      <c r="U1834" s="4">
        <f t="shared" si="392"/>
        <v>1</v>
      </c>
      <c r="V1834" s="4"/>
      <c r="W1834" s="4"/>
      <c r="X1834">
        <f>IF(front!E1834&gt;$X$2,O1834,P1834)</f>
        <v>71265.666438590692</v>
      </c>
      <c r="Y1834">
        <f t="shared" si="387"/>
        <v>70686.544776487804</v>
      </c>
      <c r="Z1834">
        <f>SUMPRODUCT($B$7:$B$456,Y$7:Y$456,EXP(constants!$B$32+constants!$A$32*ABS($A$7:$A$456-$A1834)))</f>
        <v>3.5807783084373536E-14</v>
      </c>
      <c r="AA1834">
        <f t="shared" si="388"/>
        <v>70686.544776487804</v>
      </c>
      <c r="AB1834">
        <f t="shared" si="393"/>
        <v>70679.029301094299</v>
      </c>
      <c r="AD1834" s="4"/>
      <c r="AE1834" s="4"/>
      <c r="AF1834" s="4"/>
    </row>
    <row r="1835" spans="1:32" x14ac:dyDescent="0.2">
      <c r="A1835">
        <f>front!A1835</f>
        <v>1016.86</v>
      </c>
      <c r="B1835" s="1">
        <f t="shared" si="394"/>
        <v>0.41999999999995907</v>
      </c>
      <c r="C1835">
        <f>front!D1835-front!B1835</f>
        <v>21121.5</v>
      </c>
      <c r="D1835" s="2">
        <f>front!E1835-front!C1835</f>
        <v>53025.599999999999</v>
      </c>
      <c r="E1835" s="2">
        <f>IF(front!F1835-front!C1835&gt;0,front!F1835-front!C1835,0)</f>
        <v>53025.599999999999</v>
      </c>
      <c r="F1835" s="2">
        <f>front!I1835-front!H1835</f>
        <v>1650.6000000000004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21379.699931577205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55830.63599433854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55830.63599433854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1646.8286668240123</v>
      </c>
      <c r="M1835" s="4"/>
      <c r="N1835" s="4"/>
      <c r="O1835" s="4">
        <f t="shared" si="389"/>
        <v>71265.666438590692</v>
      </c>
      <c r="P1835" s="4">
        <f t="shared" si="390"/>
        <v>18610.211998112849</v>
      </c>
      <c r="Q1835" s="4">
        <f t="shared" si="390"/>
        <v>18610.211998112849</v>
      </c>
      <c r="R1835" s="4">
        <f t="shared" si="391"/>
        <v>548.9428889413374</v>
      </c>
      <c r="S1835" s="4"/>
      <c r="T1835" s="4"/>
      <c r="U1835" s="4">
        <f t="shared" si="392"/>
        <v>1</v>
      </c>
      <c r="V1835" s="4"/>
      <c r="W1835" s="4"/>
      <c r="X1835">
        <f>IF(front!E1835&gt;$X$2,O1835,P1835)</f>
        <v>71265.666438590692</v>
      </c>
      <c r="Y1835">
        <f t="shared" si="387"/>
        <v>70686.544776487804</v>
      </c>
      <c r="Z1835">
        <f>SUMPRODUCT($B$7:$B$456,Y$7:Y$456,EXP(constants!$B$32+constants!$A$32*ABS($A$7:$A$456-$A1835)))</f>
        <v>3.4962486568845823E-14</v>
      </c>
      <c r="AA1835">
        <f t="shared" si="388"/>
        <v>70686.544776487804</v>
      </c>
      <c r="AB1835">
        <f t="shared" si="393"/>
        <v>70679.029301094299</v>
      </c>
      <c r="AD1835" s="4"/>
      <c r="AE1835" s="4"/>
      <c r="AF1835" s="4"/>
    </row>
    <row r="1836" spans="1:32" x14ac:dyDescent="0.2">
      <c r="A1836">
        <f>front!A1836</f>
        <v>1017.28</v>
      </c>
      <c r="B1836" s="1">
        <f t="shared" si="394"/>
        <v>0.41999999999995907</v>
      </c>
      <c r="C1836">
        <f>front!D1836-front!B1836</f>
        <v>21580.449999999997</v>
      </c>
      <c r="D1836" s="2">
        <f>front!E1836-front!C1836</f>
        <v>52775.4</v>
      </c>
      <c r="E1836" s="2">
        <f>IF(front!F1836-front!C1836&gt;0,front!F1836-front!C1836,0)</f>
        <v>52775.4</v>
      </c>
      <c r="F1836" s="2">
        <f>front!I1836-front!H1836</f>
        <v>1675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21857.813383596633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55553.619831980614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55553.619831980614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1671.1733239177547</v>
      </c>
      <c r="M1836" s="4"/>
      <c r="N1836" s="4"/>
      <c r="O1836" s="4">
        <f t="shared" si="389"/>
        <v>72859.377945322107</v>
      </c>
      <c r="P1836" s="4">
        <f t="shared" si="390"/>
        <v>18517.873277326871</v>
      </c>
      <c r="Q1836" s="4">
        <f t="shared" si="390"/>
        <v>18517.873277326871</v>
      </c>
      <c r="R1836" s="4">
        <f t="shared" si="391"/>
        <v>557.05777463925153</v>
      </c>
      <c r="S1836" s="4"/>
      <c r="T1836" s="4"/>
      <c r="U1836" s="4">
        <f t="shared" si="392"/>
        <v>1</v>
      </c>
      <c r="V1836" s="4"/>
      <c r="W1836" s="4"/>
      <c r="X1836">
        <f>IF(front!E1836&gt;$X$2,O1836,P1836)</f>
        <v>72859.377945322107</v>
      </c>
      <c r="Y1836">
        <f t="shared" si="387"/>
        <v>72280.25628321922</v>
      </c>
      <c r="Z1836">
        <f>SUMPRODUCT($B$7:$B$456,Y$7:Y$456,EXP(constants!$B$32+constants!$A$32*ABS($A$7:$A$456-$A1836)))</f>
        <v>3.4137144547498293E-14</v>
      </c>
      <c r="AA1836">
        <f t="shared" si="388"/>
        <v>72280.25628321922</v>
      </c>
      <c r="AB1836">
        <f t="shared" si="393"/>
        <v>72272.740807825714</v>
      </c>
      <c r="AD1836" s="4"/>
      <c r="AE1836" s="4"/>
      <c r="AF1836" s="4"/>
    </row>
    <row r="1837" spans="1:32" x14ac:dyDescent="0.2">
      <c r="A1837">
        <f>front!A1837</f>
        <v>1017.71</v>
      </c>
      <c r="B1837" s="1">
        <f t="shared" si="394"/>
        <v>0.43000000000006366</v>
      </c>
      <c r="C1837">
        <f>front!D1837-front!B1837</f>
        <v>21580.449999999997</v>
      </c>
      <c r="D1837" s="2">
        <f>front!E1837-front!C1837</f>
        <v>52775.4</v>
      </c>
      <c r="E1837" s="2">
        <f>IF(front!F1837-front!C1837&gt;0,front!F1837-front!C1837,0)</f>
        <v>52775.4</v>
      </c>
      <c r="F1837" s="2">
        <f>front!I1837-front!H1837</f>
        <v>1675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21857.813383596633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55553.619831980614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55553.619831980614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1671.1733239177547</v>
      </c>
      <c r="M1837" s="4"/>
      <c r="N1837" s="4"/>
      <c r="O1837" s="4">
        <f t="shared" si="389"/>
        <v>72859.377945322107</v>
      </c>
      <c r="P1837" s="4">
        <f t="shared" si="390"/>
        <v>18517.873277326871</v>
      </c>
      <c r="Q1837" s="4">
        <f t="shared" si="390"/>
        <v>18517.873277326871</v>
      </c>
      <c r="R1837" s="4">
        <f t="shared" si="391"/>
        <v>557.05777463925153</v>
      </c>
      <c r="S1837" s="4"/>
      <c r="T1837" s="4"/>
      <c r="U1837" s="4">
        <f t="shared" si="392"/>
        <v>1</v>
      </c>
      <c r="V1837" s="4"/>
      <c r="W1837" s="4"/>
      <c r="X1837">
        <f>IF(front!E1837&gt;$X$2,O1837,P1837)</f>
        <v>72859.377945322107</v>
      </c>
      <c r="Y1837">
        <f t="shared" si="387"/>
        <v>72280.25628321922</v>
      </c>
      <c r="Z1837">
        <f>SUMPRODUCT($B$7:$B$456,Y$7:Y$456,EXP(constants!$B$32+constants!$A$32*ABS($A$7:$A$456-$A1837)))</f>
        <v>3.3312332519931043E-14</v>
      </c>
      <c r="AA1837">
        <f t="shared" si="388"/>
        <v>72280.25628321922</v>
      </c>
      <c r="AB1837">
        <f t="shared" si="393"/>
        <v>72272.740807825714</v>
      </c>
      <c r="AD1837" s="4"/>
      <c r="AE1837" s="4"/>
      <c r="AF1837" s="4"/>
    </row>
    <row r="1838" spans="1:32" x14ac:dyDescent="0.2">
      <c r="A1838">
        <f>front!A1838</f>
        <v>1018.13</v>
      </c>
      <c r="B1838" s="1">
        <f t="shared" si="394"/>
        <v>0.41999999999995907</v>
      </c>
      <c r="C1838">
        <f>front!D1838-front!B1838</f>
        <v>21997.4</v>
      </c>
      <c r="D1838" s="2">
        <f>front!E1838-front!C1838</f>
        <v>50950.7</v>
      </c>
      <c r="E1838" s="2">
        <f>IF(front!F1838-front!C1838&gt;0,front!F1838-front!C1838,0)</f>
        <v>50950.7</v>
      </c>
      <c r="F1838" s="2">
        <f>front!I1838-front!H1838</f>
        <v>1748.6000000000004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22292.719767690494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53534.966656713543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53534.966656713543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1744.6063559747352</v>
      </c>
      <c r="M1838" s="4"/>
      <c r="N1838" s="4"/>
      <c r="O1838" s="4">
        <f t="shared" si="389"/>
        <v>74309.065892301645</v>
      </c>
      <c r="P1838" s="4">
        <f t="shared" si="390"/>
        <v>17844.988885571183</v>
      </c>
      <c r="Q1838" s="4">
        <f t="shared" si="390"/>
        <v>17844.988885571183</v>
      </c>
      <c r="R1838" s="4">
        <f t="shared" si="391"/>
        <v>581.53545199157838</v>
      </c>
      <c r="S1838" s="4"/>
      <c r="T1838" s="4"/>
      <c r="U1838" s="4">
        <f t="shared" si="392"/>
        <v>1</v>
      </c>
      <c r="V1838" s="4"/>
      <c r="W1838" s="4"/>
      <c r="X1838">
        <f>IF(front!E1838&gt;$X$2,O1838,P1838)</f>
        <v>74309.065892301645</v>
      </c>
      <c r="Y1838">
        <f t="shared" si="387"/>
        <v>73729.944230198758</v>
      </c>
      <c r="Z1838">
        <f>SUMPRODUCT($B$7:$B$456,Y$7:Y$456,EXP(constants!$B$32+constants!$A$32*ABS($A$7:$A$456-$A1838)))</f>
        <v>3.2525944864017034E-14</v>
      </c>
      <c r="AA1838">
        <f t="shared" si="388"/>
        <v>73729.944230198758</v>
      </c>
      <c r="AB1838">
        <f t="shared" si="393"/>
        <v>73722.428754805253</v>
      </c>
      <c r="AD1838" s="4"/>
      <c r="AE1838" s="4"/>
      <c r="AF1838" s="4"/>
    </row>
    <row r="1839" spans="1:32" x14ac:dyDescent="0.2">
      <c r="A1839">
        <f>front!A1839</f>
        <v>1018.56</v>
      </c>
      <c r="B1839" s="1">
        <f t="shared" si="394"/>
        <v>0.42999999999994998</v>
      </c>
      <c r="C1839">
        <f>front!D1839-front!B1839</f>
        <v>21997.4</v>
      </c>
      <c r="D1839" s="2">
        <f>front!E1839-front!C1839</f>
        <v>50950.7</v>
      </c>
      <c r="E1839" s="2">
        <f>IF(front!F1839-front!C1839&gt;0,front!F1839-front!C1839,0)</f>
        <v>50950.7</v>
      </c>
      <c r="F1839" s="2">
        <f>front!I1839-front!H1839</f>
        <v>1748.6000000000004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22292.719767690494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53534.966656713543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53534.966656713543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1744.6063559747352</v>
      </c>
      <c r="M1839" s="4"/>
      <c r="N1839" s="4"/>
      <c r="O1839" s="4">
        <f t="shared" si="389"/>
        <v>74309.065892301645</v>
      </c>
      <c r="P1839" s="4">
        <f t="shared" si="390"/>
        <v>17844.988885571183</v>
      </c>
      <c r="Q1839" s="4">
        <f t="shared" si="390"/>
        <v>17844.988885571183</v>
      </c>
      <c r="R1839" s="4">
        <f t="shared" si="391"/>
        <v>581.53545199157838</v>
      </c>
      <c r="S1839" s="4"/>
      <c r="T1839" s="4"/>
      <c r="U1839" s="4">
        <f t="shared" si="392"/>
        <v>1</v>
      </c>
      <c r="V1839" s="4"/>
      <c r="W1839" s="4"/>
      <c r="X1839">
        <f>IF(front!E1839&gt;$X$2,O1839,P1839)</f>
        <v>74309.065892301645</v>
      </c>
      <c r="Y1839">
        <f t="shared" si="387"/>
        <v>73729.944230198758</v>
      </c>
      <c r="Z1839">
        <f>SUMPRODUCT($B$7:$B$456,Y$7:Y$456,EXP(constants!$B$32+constants!$A$32*ABS($A$7:$A$456-$A1839)))</f>
        <v>3.1740062187318784E-14</v>
      </c>
      <c r="AA1839">
        <f t="shared" si="388"/>
        <v>73729.944230198758</v>
      </c>
      <c r="AB1839">
        <f t="shared" si="393"/>
        <v>73722.428754805253</v>
      </c>
      <c r="AD1839" s="4"/>
      <c r="AE1839" s="4"/>
      <c r="AF1839" s="4"/>
    </row>
    <row r="1840" spans="1:32" x14ac:dyDescent="0.2">
      <c r="A1840">
        <f>front!A1840</f>
        <v>1018.98</v>
      </c>
      <c r="B1840" s="1">
        <f t="shared" si="394"/>
        <v>0.42000000000007276</v>
      </c>
      <c r="C1840">
        <f>front!D1840-front!B1840</f>
        <v>22430.85</v>
      </c>
      <c r="D1840" s="2">
        <f>front!E1840-front!C1840</f>
        <v>52372.5</v>
      </c>
      <c r="E1840" s="2">
        <f>IF(front!F1840-front!C1840&gt;0,front!F1840-front!C1840,0)</f>
        <v>52372.5</v>
      </c>
      <c r="F1840" s="2">
        <f>front!I1840-front!H1840</f>
        <v>1730.0999999999985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22745.380407350298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55107.665042579931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55107.665042579931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1726.1483289433145</v>
      </c>
      <c r="M1840" s="4"/>
      <c r="N1840" s="4"/>
      <c r="O1840" s="4">
        <f t="shared" si="389"/>
        <v>75817.934691167655</v>
      </c>
      <c r="P1840" s="4">
        <f t="shared" si="390"/>
        <v>18369.221680859977</v>
      </c>
      <c r="Q1840" s="4">
        <f t="shared" si="390"/>
        <v>18369.221680859977</v>
      </c>
      <c r="R1840" s="4">
        <f t="shared" si="391"/>
        <v>575.38277631443816</v>
      </c>
      <c r="S1840" s="4"/>
      <c r="T1840" s="4"/>
      <c r="U1840" s="4">
        <f t="shared" si="392"/>
        <v>1</v>
      </c>
      <c r="V1840" s="4"/>
      <c r="W1840" s="4"/>
      <c r="X1840">
        <f>IF(front!E1840&gt;$X$2,O1840,P1840)</f>
        <v>75817.934691167655</v>
      </c>
      <c r="Y1840">
        <f t="shared" si="387"/>
        <v>75238.813029064768</v>
      </c>
      <c r="Z1840">
        <f>SUMPRODUCT($B$7:$B$456,Y$7:Y$456,EXP(constants!$B$32+constants!$A$32*ABS($A$7:$A$456-$A1840)))</f>
        <v>3.0990790334706095E-14</v>
      </c>
      <c r="AA1840">
        <f t="shared" si="388"/>
        <v>75238.813029064768</v>
      </c>
      <c r="AB1840">
        <f t="shared" si="393"/>
        <v>75231.297553671262</v>
      </c>
      <c r="AD1840" s="4"/>
      <c r="AE1840" s="4"/>
      <c r="AF1840" s="4"/>
    </row>
    <row r="1841" spans="1:32" x14ac:dyDescent="0.2">
      <c r="A1841">
        <f>front!A1841</f>
        <v>1019.4</v>
      </c>
      <c r="B1841" s="1">
        <f t="shared" si="394"/>
        <v>0.41999999999995907</v>
      </c>
      <c r="C1841">
        <f>front!D1841-front!B1841</f>
        <v>22430.85</v>
      </c>
      <c r="D1841" s="2">
        <f>front!E1841-front!C1841</f>
        <v>52372.5</v>
      </c>
      <c r="E1841" s="2">
        <f>IF(front!F1841-front!C1841&gt;0,front!F1841-front!C1841,0)</f>
        <v>52372.5</v>
      </c>
      <c r="F1841" s="2">
        <f>front!I1841-front!H1841</f>
        <v>1730.0999999999985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22745.380407350298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55107.665042579931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55107.665042579931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1726.1483289433145</v>
      </c>
      <c r="M1841" s="4"/>
      <c r="N1841" s="4"/>
      <c r="O1841" s="4">
        <f t="shared" si="389"/>
        <v>75817.934691167655</v>
      </c>
      <c r="P1841" s="4">
        <f t="shared" si="390"/>
        <v>18369.221680859977</v>
      </c>
      <c r="Q1841" s="4">
        <f t="shared" si="390"/>
        <v>18369.221680859977</v>
      </c>
      <c r="R1841" s="4">
        <f t="shared" si="391"/>
        <v>575.38277631443816</v>
      </c>
      <c r="S1841" s="4"/>
      <c r="T1841" s="4"/>
      <c r="U1841" s="4">
        <f t="shared" si="392"/>
        <v>1</v>
      </c>
      <c r="V1841" s="4"/>
      <c r="W1841" s="4"/>
      <c r="X1841">
        <f>IF(front!E1841&gt;$X$2,O1841,P1841)</f>
        <v>75817.934691167655</v>
      </c>
      <c r="Y1841">
        <f t="shared" si="387"/>
        <v>75238.813029064768</v>
      </c>
      <c r="Z1841">
        <f>SUMPRODUCT($B$7:$B$456,Y$7:Y$456,EXP(constants!$B$32+constants!$A$32*ABS($A$7:$A$456-$A1841)))</f>
        <v>3.0259206169843097E-14</v>
      </c>
      <c r="AA1841">
        <f t="shared" si="388"/>
        <v>75238.813029064768</v>
      </c>
      <c r="AB1841">
        <f t="shared" si="393"/>
        <v>75231.297553671262</v>
      </c>
      <c r="AD1841" s="4"/>
      <c r="AE1841" s="4"/>
      <c r="AF1841" s="4"/>
    </row>
    <row r="1842" spans="1:32" x14ac:dyDescent="0.2">
      <c r="A1842">
        <f>front!A1842</f>
        <v>1019.83</v>
      </c>
      <c r="B1842" s="1">
        <f t="shared" si="394"/>
        <v>0.43000000000006366</v>
      </c>
      <c r="C1842">
        <f>front!D1842-front!B1842</f>
        <v>22738.05</v>
      </c>
      <c r="D1842" s="2">
        <f>front!E1842-front!C1842</f>
        <v>52826.2</v>
      </c>
      <c r="E1842" s="2">
        <f>IF(front!F1842-front!C1842&gt;0,front!F1842-front!C1842,0)</f>
        <v>52826.2</v>
      </c>
      <c r="F1842" s="2">
        <f>front!I1842-front!H1842</f>
        <v>1765.3999999999996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23066.526751307818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55609.859348209284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55609.859348209284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1761.368237883999</v>
      </c>
      <c r="M1842" s="4"/>
      <c r="N1842" s="4"/>
      <c r="O1842" s="4">
        <f t="shared" si="389"/>
        <v>76888.422504359391</v>
      </c>
      <c r="P1842" s="4">
        <f t="shared" si="390"/>
        <v>18536.619782736427</v>
      </c>
      <c r="Q1842" s="4">
        <f t="shared" si="390"/>
        <v>18536.619782736427</v>
      </c>
      <c r="R1842" s="4">
        <f t="shared" si="391"/>
        <v>587.12274596133295</v>
      </c>
      <c r="S1842" s="4"/>
      <c r="T1842" s="4"/>
      <c r="U1842" s="4">
        <f t="shared" si="392"/>
        <v>1</v>
      </c>
      <c r="V1842" s="4"/>
      <c r="W1842" s="4"/>
      <c r="X1842">
        <f>IF(front!E1842&gt;$X$2,O1842,P1842)</f>
        <v>76888.422504359391</v>
      </c>
      <c r="Y1842">
        <f t="shared" si="387"/>
        <v>76309.300842256504</v>
      </c>
      <c r="Z1842">
        <f>SUMPRODUCT($B$7:$B$456,Y$7:Y$456,EXP(constants!$B$32+constants!$A$32*ABS($A$7:$A$456-$A1842)))</f>
        <v>2.9528091792107236E-14</v>
      </c>
      <c r="AA1842">
        <f t="shared" si="388"/>
        <v>76309.300842256504</v>
      </c>
      <c r="AB1842">
        <f t="shared" si="393"/>
        <v>76301.785366862998</v>
      </c>
      <c r="AD1842" s="4"/>
      <c r="AE1842" s="4"/>
      <c r="AF1842" s="4"/>
    </row>
    <row r="1843" spans="1:32" x14ac:dyDescent="0.2">
      <c r="A1843">
        <f>front!A1843</f>
        <v>1020.25</v>
      </c>
      <c r="B1843" s="1">
        <f t="shared" si="394"/>
        <v>0.41999999999995907</v>
      </c>
      <c r="C1843">
        <f>front!D1843-front!B1843</f>
        <v>22738.05</v>
      </c>
      <c r="D1843" s="2">
        <f>front!E1843-front!C1843</f>
        <v>52826.2</v>
      </c>
      <c r="E1843" s="2">
        <f>IF(front!F1843-front!C1843&gt;0,front!F1843-front!C1843,0)</f>
        <v>52826.2</v>
      </c>
      <c r="F1843" s="2">
        <f>front!I1843-front!H1843</f>
        <v>1765.3999999999996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23066.526751307818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55609.859348209284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55609.859348209284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1761.368237883999</v>
      </c>
      <c r="M1843" s="4"/>
      <c r="N1843" s="4"/>
      <c r="O1843" s="4">
        <f t="shared" si="389"/>
        <v>76888.422504359391</v>
      </c>
      <c r="P1843" s="4">
        <f t="shared" si="390"/>
        <v>18536.619782736427</v>
      </c>
      <c r="Q1843" s="4">
        <f t="shared" si="390"/>
        <v>18536.619782736427</v>
      </c>
      <c r="R1843" s="4">
        <f t="shared" si="391"/>
        <v>587.12274596133295</v>
      </c>
      <c r="S1843" s="4"/>
      <c r="T1843" s="4"/>
      <c r="U1843" s="4">
        <f t="shared" si="392"/>
        <v>1</v>
      </c>
      <c r="V1843" s="4"/>
      <c r="W1843" s="4"/>
      <c r="X1843">
        <f>IF(front!E1843&gt;$X$2,O1843,P1843)</f>
        <v>76888.422504359391</v>
      </c>
      <c r="Y1843">
        <f t="shared" si="387"/>
        <v>76309.300842256504</v>
      </c>
      <c r="Z1843">
        <f>SUMPRODUCT($B$7:$B$456,Y$7:Y$456,EXP(constants!$B$32+constants!$A$32*ABS($A$7:$A$456-$A1843)))</f>
        <v>2.8831036823827353E-14</v>
      </c>
      <c r="AA1843">
        <f t="shared" si="388"/>
        <v>76309.300842256504</v>
      </c>
      <c r="AB1843">
        <f t="shared" si="393"/>
        <v>76301.785366862998</v>
      </c>
      <c r="AD1843" s="4"/>
      <c r="AE1843" s="4"/>
      <c r="AF1843" s="4"/>
    </row>
    <row r="1844" spans="1:32" x14ac:dyDescent="0.2">
      <c r="A1844">
        <f>front!A1844</f>
        <v>1020.68</v>
      </c>
      <c r="B1844" s="1">
        <f t="shared" si="394"/>
        <v>0.42999999999994998</v>
      </c>
      <c r="C1844">
        <f>front!D1844-front!B1844</f>
        <v>23041.35</v>
      </c>
      <c r="D1844" s="2">
        <f>front!E1844-front!C1844</f>
        <v>52574.1</v>
      </c>
      <c r="E1844" s="2">
        <f>IF(front!F1844-front!C1844&gt;0,front!F1844-front!C1844,0)</f>
        <v>52574.1</v>
      </c>
      <c r="F1844" s="2">
        <f>front!I1844-front!H1844</f>
        <v>1808.2999999999993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23383.862266571734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55330.789784479472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55330.789784479472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1804.1708928641301</v>
      </c>
      <c r="M1844" s="4"/>
      <c r="N1844" s="4"/>
      <c r="O1844" s="4">
        <f t="shared" si="389"/>
        <v>77946.207555239118</v>
      </c>
      <c r="P1844" s="4">
        <f t="shared" si="390"/>
        <v>18443.596594826489</v>
      </c>
      <c r="Q1844" s="4">
        <f t="shared" si="390"/>
        <v>18443.596594826489</v>
      </c>
      <c r="R1844" s="4">
        <f t="shared" si="391"/>
        <v>601.3902976213767</v>
      </c>
      <c r="S1844" s="4"/>
      <c r="T1844" s="4"/>
      <c r="U1844" s="4">
        <f t="shared" si="392"/>
        <v>1</v>
      </c>
      <c r="V1844" s="4"/>
      <c r="W1844" s="4"/>
      <c r="X1844">
        <f>IF(front!E1844&gt;$X$2,O1844,P1844)</f>
        <v>77946.207555239118</v>
      </c>
      <c r="Y1844">
        <f t="shared" si="387"/>
        <v>77367.085893136231</v>
      </c>
      <c r="Z1844">
        <f>SUMPRODUCT($B$7:$B$456,Y$7:Y$456,EXP(constants!$B$32+constants!$A$32*ABS($A$7:$A$456-$A1844)))</f>
        <v>2.813442946973443E-14</v>
      </c>
      <c r="AA1844">
        <f t="shared" si="388"/>
        <v>77367.085893136231</v>
      </c>
      <c r="AB1844">
        <f t="shared" si="393"/>
        <v>77359.570417742725</v>
      </c>
      <c r="AD1844" s="4"/>
      <c r="AE1844" s="4"/>
      <c r="AF1844" s="4"/>
    </row>
    <row r="1845" spans="1:32" x14ac:dyDescent="0.2">
      <c r="A1845">
        <f>front!A1845</f>
        <v>1021.1</v>
      </c>
      <c r="B1845" s="1">
        <f t="shared" si="394"/>
        <v>0.42000000000007276</v>
      </c>
      <c r="C1845">
        <f>front!D1845-front!B1845</f>
        <v>23041.35</v>
      </c>
      <c r="D1845" s="2">
        <f>front!E1845-front!C1845</f>
        <v>52574.1</v>
      </c>
      <c r="E1845" s="2">
        <f>IF(front!F1845-front!C1845&gt;0,front!F1845-front!C1845,0)</f>
        <v>52574.1</v>
      </c>
      <c r="F1845" s="2">
        <f>front!I1845-front!H1845</f>
        <v>1808.2999999999993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23383.862266571734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55330.789784479472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55330.789784479472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1804.1708928641301</v>
      </c>
      <c r="M1845" s="4"/>
      <c r="N1845" s="4"/>
      <c r="O1845" s="4">
        <f t="shared" si="389"/>
        <v>77946.207555239118</v>
      </c>
      <c r="P1845" s="4">
        <f t="shared" si="390"/>
        <v>18443.596594826489</v>
      </c>
      <c r="Q1845" s="4">
        <f t="shared" si="390"/>
        <v>18443.596594826489</v>
      </c>
      <c r="R1845" s="4">
        <f t="shared" si="391"/>
        <v>601.3902976213767</v>
      </c>
      <c r="S1845" s="4"/>
      <c r="T1845" s="4"/>
      <c r="U1845" s="4">
        <f t="shared" si="392"/>
        <v>1</v>
      </c>
      <c r="V1845" s="4"/>
      <c r="W1845" s="4"/>
      <c r="X1845">
        <f>IF(front!E1845&gt;$X$2,O1845,P1845)</f>
        <v>77946.207555239118</v>
      </c>
      <c r="Y1845">
        <f t="shared" ref="Y1845:Y1908" si="395">X1845-$U$4</f>
        <v>77367.085893136231</v>
      </c>
      <c r="Z1845">
        <f>SUMPRODUCT($B$7:$B$456,Y$7:Y$456,EXP(constants!$B$32+constants!$A$32*ABS($A$7:$A$456-$A1845)))</f>
        <v>2.7470273994342476E-14</v>
      </c>
      <c r="AA1845">
        <f t="shared" si="388"/>
        <v>77367.085893136231</v>
      </c>
      <c r="AB1845">
        <f t="shared" si="393"/>
        <v>77359.570417742725</v>
      </c>
      <c r="AD1845" s="4"/>
      <c r="AE1845" s="4"/>
      <c r="AF1845" s="4"/>
    </row>
    <row r="1846" spans="1:32" x14ac:dyDescent="0.2">
      <c r="A1846">
        <f>front!A1846</f>
        <v>1021.52</v>
      </c>
      <c r="B1846" s="1">
        <f t="shared" si="394"/>
        <v>0.41999999999995907</v>
      </c>
      <c r="C1846">
        <f>front!D1846-front!B1846</f>
        <v>23354.05</v>
      </c>
      <c r="D1846" s="2">
        <f>front!E1846-front!C1846</f>
        <v>52816.4</v>
      </c>
      <c r="E1846" s="2">
        <f>IF(front!F1846-front!C1846&gt;0,front!F1846-front!C1846,0)</f>
        <v>52816.4</v>
      </c>
      <c r="F1846" s="2">
        <f>front!I1846-front!H1846</f>
        <v>1950.4000000000015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23711.306736531071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55599.009792667115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55599.009792667115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1945.9484144139997</v>
      </c>
      <c r="M1846" s="4"/>
      <c r="N1846" s="4"/>
      <c r="O1846" s="4">
        <f t="shared" si="389"/>
        <v>79037.689121770236</v>
      </c>
      <c r="P1846" s="4">
        <f t="shared" si="390"/>
        <v>18533.00326422237</v>
      </c>
      <c r="Q1846" s="4">
        <f t="shared" si="390"/>
        <v>18533.00326422237</v>
      </c>
      <c r="R1846" s="4">
        <f t="shared" si="391"/>
        <v>648.6494714713333</v>
      </c>
      <c r="S1846" s="4"/>
      <c r="T1846" s="4"/>
      <c r="U1846" s="4">
        <f t="shared" si="392"/>
        <v>1</v>
      </c>
      <c r="V1846" s="4"/>
      <c r="W1846" s="4"/>
      <c r="X1846">
        <f>IF(front!E1846&gt;$X$2,O1846,P1846)</f>
        <v>79037.689121770236</v>
      </c>
      <c r="Y1846">
        <f t="shared" si="395"/>
        <v>78458.567459667349</v>
      </c>
      <c r="Z1846">
        <f>SUMPRODUCT($B$7:$B$456,Y$7:Y$456,EXP(constants!$B$32+constants!$A$32*ABS($A$7:$A$456-$A1846)))</f>
        <v>2.6821796906741297E-14</v>
      </c>
      <c r="AA1846">
        <f t="shared" si="388"/>
        <v>78458.567459667349</v>
      </c>
      <c r="AB1846">
        <f t="shared" si="393"/>
        <v>78451.051984273843</v>
      </c>
      <c r="AD1846" s="4"/>
      <c r="AE1846" s="4"/>
      <c r="AF1846" s="4"/>
    </row>
    <row r="1847" spans="1:32" x14ac:dyDescent="0.2">
      <c r="A1847">
        <f>front!A1847</f>
        <v>1021.95</v>
      </c>
      <c r="B1847" s="1">
        <f t="shared" si="394"/>
        <v>0.43000000000006366</v>
      </c>
      <c r="C1847">
        <f>front!D1847-front!B1847</f>
        <v>23354.05</v>
      </c>
      <c r="D1847" s="2">
        <f>front!E1847-front!C1847</f>
        <v>52816.4</v>
      </c>
      <c r="E1847" s="2">
        <f>IF(front!F1847-front!C1847&gt;0,front!F1847-front!C1847,0)</f>
        <v>52816.4</v>
      </c>
      <c r="F1847" s="2">
        <f>front!I1847-front!H1847</f>
        <v>1950.4000000000015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23711.306736531071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55599.009792667115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55599.009792667115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1945.9484144139997</v>
      </c>
      <c r="M1847" s="4"/>
      <c r="N1847" s="4"/>
      <c r="O1847" s="4">
        <f t="shared" si="389"/>
        <v>79037.689121770236</v>
      </c>
      <c r="P1847" s="4">
        <f t="shared" si="390"/>
        <v>18533.00326422237</v>
      </c>
      <c r="Q1847" s="4">
        <f t="shared" si="390"/>
        <v>18533.00326422237</v>
      </c>
      <c r="R1847" s="4">
        <f t="shared" si="391"/>
        <v>648.6494714713333</v>
      </c>
      <c r="S1847" s="4"/>
      <c r="T1847" s="4"/>
      <c r="U1847" s="4">
        <f t="shared" si="392"/>
        <v>1</v>
      </c>
      <c r="V1847" s="4"/>
      <c r="W1847" s="4"/>
      <c r="X1847">
        <f>IF(front!E1847&gt;$X$2,O1847,P1847)</f>
        <v>79037.689121770236</v>
      </c>
      <c r="Y1847">
        <f t="shared" si="395"/>
        <v>78458.567459667349</v>
      </c>
      <c r="Z1847">
        <f>SUMPRODUCT($B$7:$B$456,Y$7:Y$456,EXP(constants!$B$32+constants!$A$32*ABS($A$7:$A$456-$A1847)))</f>
        <v>2.6173736239017193E-14</v>
      </c>
      <c r="AA1847">
        <f t="shared" si="388"/>
        <v>78458.567459667349</v>
      </c>
      <c r="AB1847">
        <f t="shared" si="393"/>
        <v>78451.051984273843</v>
      </c>
      <c r="AD1847" s="4"/>
      <c r="AE1847" s="4"/>
      <c r="AF1847" s="4"/>
    </row>
    <row r="1848" spans="1:32" x14ac:dyDescent="0.2">
      <c r="A1848">
        <f>front!A1848</f>
        <v>1022.37</v>
      </c>
      <c r="B1848" s="1">
        <f t="shared" si="394"/>
        <v>0.41999999999995907</v>
      </c>
      <c r="C1848">
        <f>front!D1848-front!B1848</f>
        <v>23325.75</v>
      </c>
      <c r="D1848" s="2">
        <f>front!E1848-front!C1848</f>
        <v>52030.2</v>
      </c>
      <c r="E1848" s="2">
        <f>IF(front!F1848-front!C1848&gt;0,front!F1848-front!C1848,0)</f>
        <v>52030.2</v>
      </c>
      <c r="F1848" s="2">
        <f>front!I1848-front!H1848</f>
        <v>1962.5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23681.66096325736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54728.897212461459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54728.897212461459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1958.0209557553912</v>
      </c>
      <c r="M1848" s="4"/>
      <c r="N1848" s="4"/>
      <c r="O1848" s="4">
        <f t="shared" si="389"/>
        <v>78938.869877524543</v>
      </c>
      <c r="P1848" s="4">
        <f t="shared" si="390"/>
        <v>18242.965737487153</v>
      </c>
      <c r="Q1848" s="4">
        <f t="shared" si="390"/>
        <v>18242.965737487153</v>
      </c>
      <c r="R1848" s="4">
        <f t="shared" si="391"/>
        <v>652.67365191846375</v>
      </c>
      <c r="S1848" s="4"/>
      <c r="T1848" s="4"/>
      <c r="U1848" s="4">
        <f t="shared" si="392"/>
        <v>1</v>
      </c>
      <c r="V1848" s="4"/>
      <c r="W1848" s="4"/>
      <c r="X1848">
        <f>IF(front!E1848&gt;$X$2,O1848,P1848)</f>
        <v>78938.869877524543</v>
      </c>
      <c r="Y1848">
        <f t="shared" si="395"/>
        <v>78359.748215421656</v>
      </c>
      <c r="Z1848">
        <f>SUMPRODUCT($B$7:$B$456,Y$7:Y$456,EXP(constants!$B$32+constants!$A$32*ABS($A$7:$A$456-$A1848)))</f>
        <v>2.5555865872983896E-14</v>
      </c>
      <c r="AA1848">
        <f t="shared" si="388"/>
        <v>78359.748215421656</v>
      </c>
      <c r="AB1848">
        <f t="shared" si="393"/>
        <v>78352.23274002815</v>
      </c>
      <c r="AD1848" s="4"/>
      <c r="AE1848" s="4"/>
      <c r="AF1848" s="4"/>
    </row>
    <row r="1849" spans="1:32" x14ac:dyDescent="0.2">
      <c r="A1849">
        <f>front!A1849</f>
        <v>1022.79</v>
      </c>
      <c r="B1849" s="1">
        <f t="shared" si="394"/>
        <v>0.41999999999995907</v>
      </c>
      <c r="C1849">
        <f>front!D1849-front!B1849</f>
        <v>23325.75</v>
      </c>
      <c r="D1849" s="2">
        <f>front!E1849-front!C1849</f>
        <v>52030.2</v>
      </c>
      <c r="E1849" s="2">
        <f>IF(front!F1849-front!C1849&gt;0,front!F1849-front!C1849,0)</f>
        <v>52030.2</v>
      </c>
      <c r="F1849" s="2">
        <f>front!I1849-front!H1849</f>
        <v>1962.5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23681.66096325736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54728.897212461459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54728.897212461459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1958.0209557553912</v>
      </c>
      <c r="M1849" s="4"/>
      <c r="N1849" s="4"/>
      <c r="O1849" s="4">
        <f t="shared" si="389"/>
        <v>78938.869877524543</v>
      </c>
      <c r="P1849" s="4">
        <f t="shared" si="390"/>
        <v>18242.965737487153</v>
      </c>
      <c r="Q1849" s="4">
        <f t="shared" si="390"/>
        <v>18242.965737487153</v>
      </c>
      <c r="R1849" s="4">
        <f t="shared" si="391"/>
        <v>652.67365191846375</v>
      </c>
      <c r="S1849" s="4"/>
      <c r="T1849" s="4"/>
      <c r="U1849" s="4">
        <f t="shared" si="392"/>
        <v>1</v>
      </c>
      <c r="V1849" s="4"/>
      <c r="W1849" s="4"/>
      <c r="X1849">
        <f>IF(front!E1849&gt;$X$2,O1849,P1849)</f>
        <v>78938.869877524543</v>
      </c>
      <c r="Y1849">
        <f t="shared" si="395"/>
        <v>78359.748215421656</v>
      </c>
      <c r="Z1849">
        <f>SUMPRODUCT($B$7:$B$456,Y$7:Y$456,EXP(constants!$B$32+constants!$A$32*ABS($A$7:$A$456-$A1849)))</f>
        <v>2.4952581265198306E-14</v>
      </c>
      <c r="AA1849">
        <f t="shared" si="388"/>
        <v>78359.748215421656</v>
      </c>
      <c r="AB1849">
        <f t="shared" si="393"/>
        <v>78352.23274002815</v>
      </c>
      <c r="AD1849" s="4"/>
      <c r="AE1849" s="4"/>
      <c r="AF1849" s="4"/>
    </row>
    <row r="1850" spans="1:32" x14ac:dyDescent="0.2">
      <c r="A1850">
        <f>front!A1850</f>
        <v>1023.22</v>
      </c>
      <c r="B1850" s="1">
        <f t="shared" si="394"/>
        <v>0.43000000000006366</v>
      </c>
      <c r="C1850">
        <f>front!D1850-front!B1850</f>
        <v>22816.65</v>
      </c>
      <c r="D1850" s="2">
        <f>front!E1850-front!C1850</f>
        <v>52351.7</v>
      </c>
      <c r="E1850" s="2">
        <f>IF(front!F1850-front!C1850&gt;0,front!F1850-front!C1850,0)</f>
        <v>52351.7</v>
      </c>
      <c r="F1850" s="2">
        <f>front!I1850-front!H1850</f>
        <v>2025.7999999999993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23148.738767813342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55084.646270793608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55084.646270793608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2021.1773218949861</v>
      </c>
      <c r="M1850" s="4"/>
      <c r="N1850" s="4"/>
      <c r="O1850" s="4">
        <f t="shared" si="389"/>
        <v>77162.462559377818</v>
      </c>
      <c r="P1850" s="4">
        <f t="shared" si="390"/>
        <v>18361.548756931203</v>
      </c>
      <c r="Q1850" s="4">
        <f t="shared" si="390"/>
        <v>18361.548756931203</v>
      </c>
      <c r="R1850" s="4">
        <f t="shared" si="391"/>
        <v>673.72577396499537</v>
      </c>
      <c r="S1850" s="4"/>
      <c r="T1850" s="4"/>
      <c r="U1850" s="4">
        <f t="shared" si="392"/>
        <v>1</v>
      </c>
      <c r="V1850" s="4"/>
      <c r="W1850" s="4"/>
      <c r="X1850">
        <f>IF(front!E1850&gt;$X$2,O1850,P1850)</f>
        <v>77162.462559377818</v>
      </c>
      <c r="Y1850">
        <f t="shared" si="395"/>
        <v>76583.340897274931</v>
      </c>
      <c r="Z1850">
        <f>SUMPRODUCT($B$7:$B$456,Y$7:Y$456,EXP(constants!$B$32+constants!$A$32*ABS($A$7:$A$456-$A1850)))</f>
        <v>2.4349684056916928E-14</v>
      </c>
      <c r="AA1850">
        <f t="shared" si="388"/>
        <v>76583.340897274931</v>
      </c>
      <c r="AB1850">
        <f t="shared" si="393"/>
        <v>76575.825421881425</v>
      </c>
      <c r="AD1850" s="4"/>
      <c r="AE1850" s="4"/>
      <c r="AF1850" s="4"/>
    </row>
    <row r="1851" spans="1:32" x14ac:dyDescent="0.2">
      <c r="A1851">
        <f>front!A1851</f>
        <v>1023.64</v>
      </c>
      <c r="B1851" s="1">
        <f t="shared" si="394"/>
        <v>0.41999999999995907</v>
      </c>
      <c r="C1851">
        <f>front!D1851-front!B1851</f>
        <v>22816.65</v>
      </c>
      <c r="D1851" s="2">
        <f>front!E1851-front!C1851</f>
        <v>52351.7</v>
      </c>
      <c r="E1851" s="2">
        <f>IF(front!F1851-front!C1851&gt;0,front!F1851-front!C1851,0)</f>
        <v>52351.7</v>
      </c>
      <c r="F1851" s="2">
        <f>front!I1851-front!H1851</f>
        <v>2025.7999999999993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23148.738767813342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55084.646270793608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55084.646270793608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2021.1773218949861</v>
      </c>
      <c r="M1851" s="4"/>
      <c r="N1851" s="4"/>
      <c r="O1851" s="4">
        <f t="shared" si="389"/>
        <v>77162.462559377818</v>
      </c>
      <c r="P1851" s="4">
        <f t="shared" si="390"/>
        <v>18361.548756931203</v>
      </c>
      <c r="Q1851" s="4">
        <f t="shared" si="390"/>
        <v>18361.548756931203</v>
      </c>
      <c r="R1851" s="4">
        <f t="shared" si="391"/>
        <v>673.72577396499537</v>
      </c>
      <c r="S1851" s="4"/>
      <c r="T1851" s="4"/>
      <c r="U1851" s="4">
        <f t="shared" si="392"/>
        <v>1</v>
      </c>
      <c r="V1851" s="4"/>
      <c r="W1851" s="4"/>
      <c r="X1851">
        <f>IF(front!E1851&gt;$X$2,O1851,P1851)</f>
        <v>77162.462559377818</v>
      </c>
      <c r="Y1851">
        <f t="shared" si="395"/>
        <v>76583.340897274931</v>
      </c>
      <c r="Z1851">
        <f>SUMPRODUCT($B$7:$B$456,Y$7:Y$456,EXP(constants!$B$32+constants!$A$32*ABS($A$7:$A$456-$A1851)))</f>
        <v>2.3774873183006831E-14</v>
      </c>
      <c r="AA1851">
        <f t="shared" si="388"/>
        <v>76583.340897274931</v>
      </c>
      <c r="AB1851">
        <f t="shared" si="393"/>
        <v>76575.825421881425</v>
      </c>
      <c r="AD1851" s="4"/>
      <c r="AE1851" s="4"/>
      <c r="AF1851" s="4"/>
    </row>
    <row r="1852" spans="1:32" x14ac:dyDescent="0.2">
      <c r="A1852">
        <f>front!A1852</f>
        <v>1024.07</v>
      </c>
      <c r="B1852" s="1">
        <f t="shared" si="394"/>
        <v>0.42999999999994998</v>
      </c>
      <c r="C1852">
        <f>front!D1852-front!B1852</f>
        <v>22107.55</v>
      </c>
      <c r="D1852" s="2">
        <f>front!E1852-front!C1852</f>
        <v>52576.9</v>
      </c>
      <c r="E1852" s="2">
        <f>IF(front!F1852-front!C1852&gt;0,front!F1852-front!C1852,0)</f>
        <v>52576.9</v>
      </c>
      <c r="F1852" s="2">
        <f>front!I1852-front!H1852</f>
        <v>1910.3999999999996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22407.69944184781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55333.888996987735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55333.888996987735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1906.0391899261156</v>
      </c>
      <c r="M1852" s="4"/>
      <c r="N1852" s="4"/>
      <c r="O1852" s="4">
        <f t="shared" si="389"/>
        <v>74692.33147282603</v>
      </c>
      <c r="P1852" s="4">
        <f t="shared" si="390"/>
        <v>18444.629665662578</v>
      </c>
      <c r="Q1852" s="4">
        <f t="shared" si="390"/>
        <v>18444.629665662578</v>
      </c>
      <c r="R1852" s="4">
        <f t="shared" si="391"/>
        <v>635.34639664203848</v>
      </c>
      <c r="S1852" s="4"/>
      <c r="T1852" s="4"/>
      <c r="U1852" s="4">
        <f t="shared" si="392"/>
        <v>1</v>
      </c>
      <c r="V1852" s="4"/>
      <c r="W1852" s="4"/>
      <c r="X1852">
        <f>IF(front!E1852&gt;$X$2,O1852,P1852)</f>
        <v>74692.33147282603</v>
      </c>
      <c r="Y1852">
        <f t="shared" si="395"/>
        <v>74113.209810723143</v>
      </c>
      <c r="Z1852">
        <f>SUMPRODUCT($B$7:$B$456,Y$7:Y$456,EXP(constants!$B$32+constants!$A$32*ABS($A$7:$A$456-$A1852)))</f>
        <v>2.3200431424178997E-14</v>
      </c>
      <c r="AA1852">
        <f t="shared" si="388"/>
        <v>74113.209810723143</v>
      </c>
      <c r="AB1852">
        <f t="shared" si="393"/>
        <v>74105.694335329637</v>
      </c>
      <c r="AD1852" s="4"/>
      <c r="AE1852" s="4"/>
      <c r="AF1852" s="4"/>
    </row>
    <row r="1853" spans="1:32" x14ac:dyDescent="0.2">
      <c r="A1853">
        <f>front!A1853</f>
        <v>1024.49</v>
      </c>
      <c r="B1853" s="1">
        <f t="shared" si="394"/>
        <v>0.42000000000007276</v>
      </c>
      <c r="C1853">
        <f>front!D1853-front!B1853</f>
        <v>22107.55</v>
      </c>
      <c r="D1853" s="2">
        <f>front!E1853-front!C1853</f>
        <v>52576.9</v>
      </c>
      <c r="E1853" s="2">
        <f>IF(front!F1853-front!C1853&gt;0,front!F1853-front!C1853,0)</f>
        <v>52576.9</v>
      </c>
      <c r="F1853" s="2">
        <f>front!I1853-front!H1853</f>
        <v>1910.3999999999996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22407.69944184781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55333.888996987735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55333.888996987735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1906.0391899261156</v>
      </c>
      <c r="M1853" s="4"/>
      <c r="N1853" s="4"/>
      <c r="O1853" s="4">
        <f t="shared" si="389"/>
        <v>74692.33147282603</v>
      </c>
      <c r="P1853" s="4">
        <f t="shared" si="390"/>
        <v>18444.629665662578</v>
      </c>
      <c r="Q1853" s="4">
        <f t="shared" si="390"/>
        <v>18444.629665662578</v>
      </c>
      <c r="R1853" s="4">
        <f t="shared" si="391"/>
        <v>635.34639664203848</v>
      </c>
      <c r="S1853" s="4"/>
      <c r="T1853" s="4"/>
      <c r="U1853" s="4">
        <f t="shared" si="392"/>
        <v>1</v>
      </c>
      <c r="V1853" s="4"/>
      <c r="W1853" s="4"/>
      <c r="X1853">
        <f>IF(front!E1853&gt;$X$2,O1853,P1853)</f>
        <v>74692.33147282603</v>
      </c>
      <c r="Y1853">
        <f t="shared" si="395"/>
        <v>74113.209810723143</v>
      </c>
      <c r="Z1853">
        <f>SUMPRODUCT($B$7:$B$456,Y$7:Y$456,EXP(constants!$B$32+constants!$A$32*ABS($A$7:$A$456-$A1853)))</f>
        <v>2.265275038524412E-14</v>
      </c>
      <c r="AA1853">
        <f t="shared" si="388"/>
        <v>74113.209810723143</v>
      </c>
      <c r="AB1853">
        <f t="shared" si="393"/>
        <v>74105.694335329637</v>
      </c>
      <c r="AD1853" s="4"/>
      <c r="AE1853" s="4"/>
      <c r="AF1853" s="4"/>
    </row>
    <row r="1854" spans="1:32" x14ac:dyDescent="0.2">
      <c r="A1854">
        <f>front!A1854</f>
        <v>1024.9100000000001</v>
      </c>
      <c r="B1854" s="1">
        <f t="shared" si="394"/>
        <v>0.42000000000007276</v>
      </c>
      <c r="C1854">
        <f>front!D1854-front!B1854</f>
        <v>21484.9</v>
      </c>
      <c r="D1854" s="2">
        <f>front!E1854-front!C1854</f>
        <v>53188.800000000003</v>
      </c>
      <c r="E1854" s="2">
        <f>IF(front!F1854-front!C1854&gt;0,front!F1854-front!C1854,0)</f>
        <v>53188.800000000003</v>
      </c>
      <c r="F1854" s="2">
        <f>front!I1854-front!H1854</f>
        <v>1875.2000000000007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21758.221426476091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56011.363617926501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56011.363617926501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1870.9190738182974</v>
      </c>
      <c r="M1854" s="4"/>
      <c r="N1854" s="4"/>
      <c r="O1854" s="4">
        <f t="shared" si="389"/>
        <v>72527.40475492031</v>
      </c>
      <c r="P1854" s="4">
        <f t="shared" si="390"/>
        <v>18670.454539308834</v>
      </c>
      <c r="Q1854" s="4">
        <f t="shared" si="390"/>
        <v>18670.454539308834</v>
      </c>
      <c r="R1854" s="4">
        <f t="shared" si="391"/>
        <v>623.63969127276573</v>
      </c>
      <c r="S1854" s="4"/>
      <c r="T1854" s="4"/>
      <c r="U1854" s="4">
        <f t="shared" si="392"/>
        <v>1</v>
      </c>
      <c r="V1854" s="4"/>
      <c r="W1854" s="4"/>
      <c r="X1854">
        <f>IF(front!E1854&gt;$X$2,O1854,P1854)</f>
        <v>72527.40475492031</v>
      </c>
      <c r="Y1854">
        <f t="shared" si="395"/>
        <v>71948.283092817423</v>
      </c>
      <c r="Z1854">
        <f>SUMPRODUCT($B$7:$B$456,Y$7:Y$456,EXP(constants!$B$32+constants!$A$32*ABS($A$7:$A$456-$A1854)))</f>
        <v>2.2117998180041906E-14</v>
      </c>
      <c r="AA1854">
        <f t="shared" si="388"/>
        <v>71948.283092817423</v>
      </c>
      <c r="AB1854">
        <f t="shared" si="393"/>
        <v>71940.767617423917</v>
      </c>
      <c r="AD1854" s="4"/>
      <c r="AE1854" s="4"/>
      <c r="AF1854" s="4"/>
    </row>
    <row r="1855" spans="1:32" x14ac:dyDescent="0.2">
      <c r="A1855">
        <f>front!A1855</f>
        <v>1025.3399999999999</v>
      </c>
      <c r="B1855" s="1">
        <f t="shared" si="394"/>
        <v>0.42999999999983629</v>
      </c>
      <c r="C1855">
        <f>front!D1855-front!B1855</f>
        <v>21484.9</v>
      </c>
      <c r="D1855" s="2">
        <f>front!E1855-front!C1855</f>
        <v>53188.800000000003</v>
      </c>
      <c r="E1855" s="2">
        <f>IF(front!F1855-front!C1855&gt;0,front!F1855-front!C1855,0)</f>
        <v>53188.800000000003</v>
      </c>
      <c r="F1855" s="2">
        <f>front!I1855-front!H1855</f>
        <v>1875.2000000000007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21758.221426476091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56011.363617926501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56011.363617926501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1870.9190738182974</v>
      </c>
      <c r="M1855" s="4"/>
      <c r="N1855" s="4"/>
      <c r="O1855" s="4">
        <f t="shared" si="389"/>
        <v>72527.40475492031</v>
      </c>
      <c r="P1855" s="4">
        <f t="shared" si="390"/>
        <v>18670.454539308834</v>
      </c>
      <c r="Q1855" s="4">
        <f t="shared" si="390"/>
        <v>18670.454539308834</v>
      </c>
      <c r="R1855" s="4">
        <f t="shared" si="391"/>
        <v>623.63969127276573</v>
      </c>
      <c r="S1855" s="4"/>
      <c r="T1855" s="4"/>
      <c r="U1855" s="4">
        <f t="shared" si="392"/>
        <v>1</v>
      </c>
      <c r="V1855" s="4"/>
      <c r="W1855" s="4"/>
      <c r="X1855">
        <f>IF(front!E1855&gt;$X$2,O1855,P1855)</f>
        <v>72527.40475492031</v>
      </c>
      <c r="Y1855">
        <f t="shared" si="395"/>
        <v>71948.283092817423</v>
      </c>
      <c r="Z1855">
        <f>SUMPRODUCT($B$7:$B$456,Y$7:Y$456,EXP(constants!$B$32+constants!$A$32*ABS($A$7:$A$456-$A1855)))</f>
        <v>2.1583589366228702E-14</v>
      </c>
      <c r="AA1855">
        <f t="shared" si="388"/>
        <v>71948.283092817423</v>
      </c>
      <c r="AB1855">
        <f t="shared" si="393"/>
        <v>71940.767617423917</v>
      </c>
      <c r="AD1855" s="4"/>
      <c r="AE1855" s="4"/>
      <c r="AF1855" s="4"/>
    </row>
    <row r="1856" spans="1:32" x14ac:dyDescent="0.2">
      <c r="A1856">
        <f>front!A1856</f>
        <v>1025.76</v>
      </c>
      <c r="B1856" s="1">
        <f t="shared" si="394"/>
        <v>0.42000000000007276</v>
      </c>
      <c r="C1856">
        <f>front!D1856-front!B1856</f>
        <v>21074.75</v>
      </c>
      <c r="D1856" s="2">
        <f>front!E1856-front!C1856</f>
        <v>51194.3</v>
      </c>
      <c r="E1856" s="2">
        <f>IF(front!F1856-front!C1856&gt;0,front!F1856-front!C1856,0)</f>
        <v>51194.3</v>
      </c>
      <c r="F1856" s="2">
        <f>front!I1856-front!H1856</f>
        <v>1797.6000000000004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21331.033631758073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53804.317631614176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53804.317631614176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1793.4951733164155</v>
      </c>
      <c r="M1856" s="4"/>
      <c r="N1856" s="4"/>
      <c r="O1856" s="4">
        <f t="shared" si="389"/>
        <v>71103.445439193572</v>
      </c>
      <c r="P1856" s="4">
        <f t="shared" si="390"/>
        <v>17934.772543871393</v>
      </c>
      <c r="Q1856" s="4">
        <f t="shared" si="390"/>
        <v>17934.772543871393</v>
      </c>
      <c r="R1856" s="4">
        <f t="shared" si="391"/>
        <v>597.83172443880517</v>
      </c>
      <c r="S1856" s="4"/>
      <c r="T1856" s="4"/>
      <c r="U1856" s="4">
        <f t="shared" si="392"/>
        <v>1</v>
      </c>
      <c r="V1856" s="4"/>
      <c r="W1856" s="4"/>
      <c r="X1856">
        <f>IF(front!E1856&gt;$X$2,O1856,P1856)</f>
        <v>71103.445439193572</v>
      </c>
      <c r="Y1856">
        <f t="shared" si="395"/>
        <v>70524.323777090685</v>
      </c>
      <c r="Z1856">
        <f>SUMPRODUCT($B$7:$B$456,Y$7:Y$456,EXP(constants!$B$32+constants!$A$32*ABS($A$7:$A$456-$A1856)))</f>
        <v>2.1074076313134351E-14</v>
      </c>
      <c r="AA1856">
        <f t="shared" si="388"/>
        <v>70524.323777090685</v>
      </c>
      <c r="AB1856">
        <f t="shared" si="393"/>
        <v>70516.80830169718</v>
      </c>
      <c r="AD1856" s="4"/>
      <c r="AE1856" s="4"/>
      <c r="AF1856" s="4"/>
    </row>
    <row r="1857" spans="1:32" x14ac:dyDescent="0.2">
      <c r="A1857">
        <f>front!A1857</f>
        <v>1026.18</v>
      </c>
      <c r="B1857" s="1">
        <f t="shared" si="394"/>
        <v>0.42000000000007276</v>
      </c>
      <c r="C1857">
        <f>front!D1857-front!B1857</f>
        <v>21074.75</v>
      </c>
      <c r="D1857" s="2">
        <f>front!E1857-front!C1857</f>
        <v>51194.3</v>
      </c>
      <c r="E1857" s="2">
        <f>IF(front!F1857-front!C1857&gt;0,front!F1857-front!C1857,0)</f>
        <v>51194.3</v>
      </c>
      <c r="F1857" s="2">
        <f>front!I1857-front!H1857</f>
        <v>1797.6000000000004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21331.033631758073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53804.317631614176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53804.317631614176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1793.4951733164155</v>
      </c>
      <c r="M1857" s="4"/>
      <c r="N1857" s="4"/>
      <c r="O1857" s="4">
        <f t="shared" si="389"/>
        <v>71103.445439193572</v>
      </c>
      <c r="P1857" s="4">
        <f t="shared" si="390"/>
        <v>17934.772543871393</v>
      </c>
      <c r="Q1857" s="4">
        <f t="shared" si="390"/>
        <v>17934.772543871393</v>
      </c>
      <c r="R1857" s="4">
        <f t="shared" si="391"/>
        <v>597.83172443880517</v>
      </c>
      <c r="S1857" s="4"/>
      <c r="T1857" s="4"/>
      <c r="U1857" s="4">
        <f t="shared" si="392"/>
        <v>1</v>
      </c>
      <c r="V1857" s="4"/>
      <c r="W1857" s="4"/>
      <c r="X1857">
        <f>IF(front!E1857&gt;$X$2,O1857,P1857)</f>
        <v>71103.445439193572</v>
      </c>
      <c r="Y1857">
        <f t="shared" si="395"/>
        <v>70524.323777090685</v>
      </c>
      <c r="Z1857">
        <f>SUMPRODUCT($B$7:$B$456,Y$7:Y$456,EXP(constants!$B$32+constants!$A$32*ABS($A$7:$A$456-$A1857)))</f>
        <v>2.0576591081125204E-14</v>
      </c>
      <c r="AA1857">
        <f t="shared" si="388"/>
        <v>70524.323777090685</v>
      </c>
      <c r="AB1857">
        <f t="shared" si="393"/>
        <v>70516.80830169718</v>
      </c>
      <c r="AD1857" s="4"/>
      <c r="AE1857" s="4"/>
      <c r="AF1857" s="4"/>
    </row>
    <row r="1858" spans="1:32" x14ac:dyDescent="0.2">
      <c r="A1858">
        <f>front!A1858</f>
        <v>1026.6099999999999</v>
      </c>
      <c r="B1858" s="1">
        <f t="shared" si="394"/>
        <v>0.42999999999983629</v>
      </c>
      <c r="C1858">
        <f>front!D1858-front!B1858</f>
        <v>20821.3</v>
      </c>
      <c r="D1858" s="2">
        <f>front!E1858-front!C1858</f>
        <v>52524.5</v>
      </c>
      <c r="E1858" s="2">
        <f>IF(front!F1858-front!C1858&gt;0,front!F1858-front!C1858,0)</f>
        <v>52524.5</v>
      </c>
      <c r="F1858" s="2">
        <f>front!I1858-front!H1858</f>
        <v>1840.6000000000004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21067.310598409698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55275.890638145589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55275.890638145589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1836.3975947293825</v>
      </c>
      <c r="M1858" s="4"/>
      <c r="N1858" s="4"/>
      <c r="O1858" s="4">
        <f t="shared" si="389"/>
        <v>70224.368661365661</v>
      </c>
      <c r="P1858" s="4">
        <f t="shared" si="390"/>
        <v>18425.296879381862</v>
      </c>
      <c r="Q1858" s="4">
        <f t="shared" si="390"/>
        <v>18425.296879381862</v>
      </c>
      <c r="R1858" s="4">
        <f t="shared" si="391"/>
        <v>612.13253157646079</v>
      </c>
      <c r="S1858" s="4"/>
      <c r="T1858" s="4"/>
      <c r="U1858" s="4">
        <f t="shared" si="392"/>
        <v>1</v>
      </c>
      <c r="V1858" s="4"/>
      <c r="W1858" s="4"/>
      <c r="X1858">
        <f>IF(front!E1858&gt;$X$2,O1858,P1858)</f>
        <v>70224.368661365661</v>
      </c>
      <c r="Y1858">
        <f t="shared" si="395"/>
        <v>69645.246999262774</v>
      </c>
      <c r="Z1858">
        <f>SUMPRODUCT($B$7:$B$456,Y$7:Y$456,EXP(constants!$B$32+constants!$A$32*ABS($A$7:$A$456-$A1858)))</f>
        <v>2.0079425309500057E-14</v>
      </c>
      <c r="AA1858">
        <f t="shared" si="388"/>
        <v>69645.246999262774</v>
      </c>
      <c r="AB1858">
        <f t="shared" si="393"/>
        <v>69637.731523869268</v>
      </c>
      <c r="AD1858" s="4"/>
      <c r="AE1858" s="4"/>
      <c r="AF1858" s="4"/>
    </row>
    <row r="1859" spans="1:32" x14ac:dyDescent="0.2">
      <c r="A1859">
        <f>front!A1859</f>
        <v>1027.03</v>
      </c>
      <c r="B1859" s="1">
        <f t="shared" si="394"/>
        <v>0.42000000000007276</v>
      </c>
      <c r="C1859">
        <f>front!D1859-front!B1859</f>
        <v>20821.3</v>
      </c>
      <c r="D1859" s="2">
        <f>front!E1859-front!C1859</f>
        <v>52524.5</v>
      </c>
      <c r="E1859" s="2">
        <f>IF(front!F1859-front!C1859&gt;0,front!F1859-front!C1859,0)</f>
        <v>52524.5</v>
      </c>
      <c r="F1859" s="2">
        <f>front!I1859-front!H1859</f>
        <v>1840.6000000000004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21067.310598409698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55275.890638145589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55275.890638145589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1836.3975947293825</v>
      </c>
      <c r="M1859" s="4"/>
      <c r="N1859" s="4"/>
      <c r="O1859" s="4">
        <f t="shared" si="389"/>
        <v>70224.368661365661</v>
      </c>
      <c r="P1859" s="4">
        <f t="shared" si="390"/>
        <v>18425.296879381862</v>
      </c>
      <c r="Q1859" s="4">
        <f t="shared" si="390"/>
        <v>18425.296879381862</v>
      </c>
      <c r="R1859" s="4">
        <f t="shared" si="391"/>
        <v>612.13253157646079</v>
      </c>
      <c r="S1859" s="4"/>
      <c r="T1859" s="4"/>
      <c r="U1859" s="4">
        <f t="shared" si="392"/>
        <v>1</v>
      </c>
      <c r="V1859" s="4"/>
      <c r="W1859" s="4"/>
      <c r="X1859">
        <f>IF(front!E1859&gt;$X$2,O1859,P1859)</f>
        <v>70224.368661365661</v>
      </c>
      <c r="Y1859">
        <f t="shared" si="395"/>
        <v>69645.246999262774</v>
      </c>
      <c r="Z1859">
        <f>SUMPRODUCT($B$7:$B$456,Y$7:Y$456,EXP(constants!$B$32+constants!$A$32*ABS($A$7:$A$456-$A1859)))</f>
        <v>1.9605420308745589E-14</v>
      </c>
      <c r="AA1859">
        <f t="shared" si="388"/>
        <v>69645.246999262774</v>
      </c>
      <c r="AB1859">
        <f t="shared" si="393"/>
        <v>69637.731523869268</v>
      </c>
      <c r="AD1859" s="4"/>
      <c r="AE1859" s="4"/>
      <c r="AF1859" s="4"/>
    </row>
    <row r="1860" spans="1:32" x14ac:dyDescent="0.2">
      <c r="A1860">
        <f>front!A1860</f>
        <v>1027.45</v>
      </c>
      <c r="B1860" s="1">
        <f t="shared" si="394"/>
        <v>0.42000000000007276</v>
      </c>
      <c r="C1860">
        <f>front!D1860-front!B1860</f>
        <v>20914.949999999997</v>
      </c>
      <c r="D1860" s="2">
        <f>front!E1860-front!C1860</f>
        <v>52601.9</v>
      </c>
      <c r="E1860" s="2">
        <f>IF(front!F1860-front!C1860&gt;0,front!F1860-front!C1860,0)</f>
        <v>52601.9</v>
      </c>
      <c r="F1860" s="2">
        <f>front!I1860-front!H1860</f>
        <v>1882.6000000000004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21164.733632667925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55361.560858019373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55361.560858019373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1878.3022800760436</v>
      </c>
      <c r="M1860" s="4"/>
      <c r="N1860" s="4"/>
      <c r="O1860" s="4">
        <f t="shared" si="389"/>
        <v>70549.112108893081</v>
      </c>
      <c r="P1860" s="4">
        <f t="shared" si="390"/>
        <v>18453.853619339792</v>
      </c>
      <c r="Q1860" s="4">
        <f t="shared" si="390"/>
        <v>18453.853619339792</v>
      </c>
      <c r="R1860" s="4">
        <f t="shared" si="391"/>
        <v>626.10076002534788</v>
      </c>
      <c r="S1860" s="4"/>
      <c r="T1860" s="4"/>
      <c r="U1860" s="4">
        <f t="shared" si="392"/>
        <v>1</v>
      </c>
      <c r="V1860" s="4"/>
      <c r="W1860" s="4"/>
      <c r="X1860">
        <f>IF(front!E1860&gt;$X$2,O1860,P1860)</f>
        <v>70549.112108893081</v>
      </c>
      <c r="Y1860">
        <f t="shared" si="395"/>
        <v>69969.990446790194</v>
      </c>
      <c r="Z1860">
        <f>SUMPRODUCT($B$7:$B$456,Y$7:Y$456,EXP(constants!$B$32+constants!$A$32*ABS($A$7:$A$456-$A1860)))</f>
        <v>1.9142604908155338E-14</v>
      </c>
      <c r="AA1860">
        <f t="shared" si="388"/>
        <v>69969.990446790194</v>
      </c>
      <c r="AB1860">
        <f t="shared" si="393"/>
        <v>69962.474971396688</v>
      </c>
      <c r="AD1860" s="4"/>
      <c r="AE1860" s="4"/>
      <c r="AF1860" s="4"/>
    </row>
    <row r="1861" spans="1:32" x14ac:dyDescent="0.2">
      <c r="A1861">
        <f>front!A1861</f>
        <v>1027.8800000000001</v>
      </c>
      <c r="B1861" s="1">
        <f t="shared" si="394"/>
        <v>0.43000000000006366</v>
      </c>
      <c r="C1861">
        <f>front!D1861-front!B1861</f>
        <v>20914.949999999997</v>
      </c>
      <c r="D1861" s="2">
        <f>front!E1861-front!C1861</f>
        <v>52601.9</v>
      </c>
      <c r="E1861" s="2">
        <f>IF(front!F1861-front!C1861&gt;0,front!F1861-front!C1861,0)</f>
        <v>52601.9</v>
      </c>
      <c r="F1861" s="2">
        <f>front!I1861-front!H1861</f>
        <v>1882.6000000000004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21164.733632667925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55361.560858019373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55361.560858019373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1878.3022800760436</v>
      </c>
      <c r="M1861" s="4"/>
      <c r="N1861" s="4"/>
      <c r="O1861" s="4">
        <f t="shared" si="389"/>
        <v>70549.112108893081</v>
      </c>
      <c r="P1861" s="4">
        <f t="shared" si="390"/>
        <v>18453.853619339792</v>
      </c>
      <c r="Q1861" s="4">
        <f t="shared" si="390"/>
        <v>18453.853619339792</v>
      </c>
      <c r="R1861" s="4">
        <f t="shared" si="391"/>
        <v>626.10076002534788</v>
      </c>
      <c r="S1861" s="4"/>
      <c r="T1861" s="4"/>
      <c r="U1861" s="4">
        <f t="shared" si="392"/>
        <v>1</v>
      </c>
      <c r="V1861" s="4"/>
      <c r="W1861" s="4"/>
      <c r="X1861">
        <f>IF(front!E1861&gt;$X$2,O1861,P1861)</f>
        <v>70549.112108893081</v>
      </c>
      <c r="Y1861">
        <f t="shared" si="395"/>
        <v>69969.990446790194</v>
      </c>
      <c r="Z1861">
        <f>SUMPRODUCT($B$7:$B$456,Y$7:Y$456,EXP(constants!$B$32+constants!$A$32*ABS($A$7:$A$456-$A1861)))</f>
        <v>1.8680086704699698E-14</v>
      </c>
      <c r="AA1861">
        <f t="shared" si="388"/>
        <v>69969.990446790194</v>
      </c>
      <c r="AB1861">
        <f t="shared" si="393"/>
        <v>69962.474971396688</v>
      </c>
      <c r="AD1861" s="4"/>
      <c r="AE1861" s="4"/>
      <c r="AF1861" s="4"/>
    </row>
    <row r="1862" spans="1:32" x14ac:dyDescent="0.2">
      <c r="A1862">
        <f>front!A1862</f>
        <v>1028.3</v>
      </c>
      <c r="B1862" s="1">
        <f t="shared" si="394"/>
        <v>0.41999999999984539</v>
      </c>
      <c r="C1862">
        <f>front!D1862-front!B1862</f>
        <v>21214.3</v>
      </c>
      <c r="D1862" s="2">
        <f>front!E1862-front!C1862</f>
        <v>51275.199999999997</v>
      </c>
      <c r="E1862" s="2">
        <f>IF(front!F1862-front!C1862&gt;0,front!F1862-front!C1862,0)</f>
        <v>51275.199999999997</v>
      </c>
      <c r="F1862" s="2">
        <f>front!I1862-front!H1862</f>
        <v>1942.5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21476.323495963657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53893.778508798161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53893.778508798161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1938.0663422585869</v>
      </c>
      <c r="M1862" s="4"/>
      <c r="N1862" s="4"/>
      <c r="O1862" s="4">
        <f t="shared" si="389"/>
        <v>71587.744986545527</v>
      </c>
      <c r="P1862" s="4">
        <f t="shared" si="390"/>
        <v>17964.592836266052</v>
      </c>
      <c r="Q1862" s="4">
        <f t="shared" si="390"/>
        <v>17964.592836266052</v>
      </c>
      <c r="R1862" s="4">
        <f t="shared" si="391"/>
        <v>646.02211408619564</v>
      </c>
      <c r="S1862" s="4"/>
      <c r="T1862" s="4"/>
      <c r="U1862" s="4">
        <f t="shared" si="392"/>
        <v>1</v>
      </c>
      <c r="V1862" s="4"/>
      <c r="W1862" s="4"/>
      <c r="X1862">
        <f>IF(front!E1862&gt;$X$2,O1862,P1862)</f>
        <v>71587.744986545527</v>
      </c>
      <c r="Y1862">
        <f t="shared" si="395"/>
        <v>71008.62332444264</v>
      </c>
      <c r="Z1862">
        <f>SUMPRODUCT($B$7:$B$456,Y$7:Y$456,EXP(constants!$B$32+constants!$A$32*ABS($A$7:$A$456-$A1862)))</f>
        <v>1.8239115194008073E-14</v>
      </c>
      <c r="AA1862">
        <f t="shared" si="388"/>
        <v>71008.62332444264</v>
      </c>
      <c r="AB1862">
        <f t="shared" si="393"/>
        <v>71001.107849049135</v>
      </c>
      <c r="AD1862" s="4"/>
      <c r="AE1862" s="4"/>
      <c r="AF1862" s="4"/>
    </row>
    <row r="1863" spans="1:32" x14ac:dyDescent="0.2">
      <c r="A1863">
        <f>front!A1863</f>
        <v>1028.72</v>
      </c>
      <c r="B1863" s="1">
        <f t="shared" si="394"/>
        <v>0.42000000000007276</v>
      </c>
      <c r="C1863">
        <f>front!D1863-front!B1863</f>
        <v>21214.3</v>
      </c>
      <c r="D1863" s="2">
        <f>front!E1863-front!C1863</f>
        <v>51275.199999999997</v>
      </c>
      <c r="E1863" s="2">
        <f>IF(front!F1863-front!C1863&gt;0,front!F1863-front!C1863,0)</f>
        <v>51275.199999999997</v>
      </c>
      <c r="F1863" s="2">
        <f>front!I1863-front!H1863</f>
        <v>1942.5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21476.323495963657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53893.778508798161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53893.778508798161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1938.0663422585869</v>
      </c>
      <c r="M1863" s="4"/>
      <c r="N1863" s="4"/>
      <c r="O1863" s="4">
        <f t="shared" si="389"/>
        <v>71587.744986545527</v>
      </c>
      <c r="P1863" s="4">
        <f t="shared" si="390"/>
        <v>17964.592836266052</v>
      </c>
      <c r="Q1863" s="4">
        <f t="shared" si="390"/>
        <v>17964.592836266052</v>
      </c>
      <c r="R1863" s="4">
        <f t="shared" si="391"/>
        <v>646.02211408619564</v>
      </c>
      <c r="S1863" s="4"/>
      <c r="T1863" s="4"/>
      <c r="U1863" s="4">
        <f t="shared" si="392"/>
        <v>1</v>
      </c>
      <c r="V1863" s="4"/>
      <c r="W1863" s="4"/>
      <c r="X1863">
        <f>IF(front!E1863&gt;$X$2,O1863,P1863)</f>
        <v>71587.744986545527</v>
      </c>
      <c r="Y1863">
        <f t="shared" si="395"/>
        <v>71008.62332444264</v>
      </c>
      <c r="Z1863">
        <f>SUMPRODUCT($B$7:$B$456,Y$7:Y$456,EXP(constants!$B$32+constants!$A$32*ABS($A$7:$A$456-$A1863)))</f>
        <v>1.7808553478319613E-14</v>
      </c>
      <c r="AA1863">
        <f t="shared" ref="AA1863:AA1926" si="396">Y1863-Z1863</f>
        <v>71008.62332444264</v>
      </c>
      <c r="AB1863">
        <f t="shared" si="393"/>
        <v>71001.107849049135</v>
      </c>
      <c r="AD1863" s="4"/>
      <c r="AE1863" s="4"/>
      <c r="AF1863" s="4"/>
    </row>
    <row r="1864" spans="1:32" x14ac:dyDescent="0.2">
      <c r="A1864">
        <f>front!A1864</f>
        <v>1029.1500000000001</v>
      </c>
      <c r="B1864" s="1">
        <f t="shared" si="394"/>
        <v>0.43000000000006366</v>
      </c>
      <c r="C1864">
        <f>front!D1864-front!B1864</f>
        <v>21554.55</v>
      </c>
      <c r="D1864" s="2">
        <f>front!E1864-front!C1864</f>
        <v>52736.7</v>
      </c>
      <c r="E1864" s="2">
        <f>IF(front!F1864-front!C1864&gt;0,front!F1864-front!C1864,0)</f>
        <v>52736.7</v>
      </c>
      <c r="F1864" s="2">
        <f>front!I1864-front!H1864</f>
        <v>2053.3000000000011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21830.815058946471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55510.777657014645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55510.777657014645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2048.6149320123104</v>
      </c>
      <c r="M1864" s="4"/>
      <c r="N1864" s="4"/>
      <c r="O1864" s="4">
        <f t="shared" ref="O1864:O1927" si="397">I1864*1000/O$4</f>
        <v>72769.383529821571</v>
      </c>
      <c r="P1864" s="4">
        <f t="shared" ref="P1864:Q1927" si="398">J1864*1000/P$4</f>
        <v>18503.592552338214</v>
      </c>
      <c r="Q1864" s="4">
        <f t="shared" si="398"/>
        <v>18503.592552338214</v>
      </c>
      <c r="R1864" s="4">
        <f t="shared" ref="R1864:R1927" si="399">L1864*1000/R$4</f>
        <v>682.87164400410347</v>
      </c>
      <c r="S1864" s="4"/>
      <c r="T1864" s="4"/>
      <c r="U1864" s="4">
        <f t="shared" ref="U1864:U1927" si="400">Q1864/P1864</f>
        <v>1</v>
      </c>
      <c r="V1864" s="4"/>
      <c r="W1864" s="4"/>
      <c r="X1864">
        <f>IF(front!E1864&gt;$X$2,O1864,P1864)</f>
        <v>72769.383529821571</v>
      </c>
      <c r="Y1864">
        <f t="shared" si="395"/>
        <v>72190.261867718684</v>
      </c>
      <c r="Z1864">
        <f>SUMPRODUCT($B$7:$B$456,Y$7:Y$456,EXP(constants!$B$32+constants!$A$32*ABS($A$7:$A$456-$A1864)))</f>
        <v>1.737826824804634E-14</v>
      </c>
      <c r="AA1864">
        <f t="shared" si="396"/>
        <v>72190.261867718684</v>
      </c>
      <c r="AB1864">
        <f t="shared" ref="AB1864:AB1927" si="401">IF((AA1864-$AA$3)&gt;0,AA1864-$AA$3,0)</f>
        <v>72182.746392325178</v>
      </c>
      <c r="AD1864" s="4"/>
      <c r="AE1864" s="4"/>
      <c r="AF1864" s="4"/>
    </row>
    <row r="1865" spans="1:32" x14ac:dyDescent="0.2">
      <c r="A1865">
        <f>front!A1865</f>
        <v>1029.57</v>
      </c>
      <c r="B1865" s="1">
        <f t="shared" ref="B1865:B1928" si="402">A1865-A1864</f>
        <v>0.41999999999984539</v>
      </c>
      <c r="C1865">
        <f>front!D1865-front!B1865</f>
        <v>21554.55</v>
      </c>
      <c r="D1865" s="2">
        <f>front!E1865-front!C1865</f>
        <v>52736.7</v>
      </c>
      <c r="E1865" s="2">
        <f>IF(front!F1865-front!C1865&gt;0,front!F1865-front!C1865,0)</f>
        <v>52736.7</v>
      </c>
      <c r="F1865" s="2">
        <f>front!I1865-front!H1865</f>
        <v>2053.3000000000011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21830.815058946471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55510.777657014645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55510.777657014645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2048.6149320123104</v>
      </c>
      <c r="M1865" s="4"/>
      <c r="N1865" s="4"/>
      <c r="O1865" s="4">
        <f t="shared" si="397"/>
        <v>72769.383529821571</v>
      </c>
      <c r="P1865" s="4">
        <f t="shared" si="398"/>
        <v>18503.592552338214</v>
      </c>
      <c r="Q1865" s="4">
        <f t="shared" si="398"/>
        <v>18503.592552338214</v>
      </c>
      <c r="R1865" s="4">
        <f t="shared" si="399"/>
        <v>682.87164400410347</v>
      </c>
      <c r="S1865" s="4"/>
      <c r="T1865" s="4"/>
      <c r="U1865" s="4">
        <f t="shared" si="400"/>
        <v>1</v>
      </c>
      <c r="V1865" s="4"/>
      <c r="W1865" s="4"/>
      <c r="X1865">
        <f>IF(front!E1865&gt;$X$2,O1865,P1865)</f>
        <v>72769.383529821571</v>
      </c>
      <c r="Y1865">
        <f t="shared" si="395"/>
        <v>72190.261867718684</v>
      </c>
      <c r="Z1865">
        <f>SUMPRODUCT($B$7:$B$456,Y$7:Y$456,EXP(constants!$B$32+constants!$A$32*ABS($A$7:$A$456-$A1865)))</f>
        <v>1.6968028117810902E-14</v>
      </c>
      <c r="AA1865">
        <f t="shared" si="396"/>
        <v>72190.261867718684</v>
      </c>
      <c r="AB1865">
        <f t="shared" si="401"/>
        <v>72182.746392325178</v>
      </c>
      <c r="AD1865" s="4"/>
      <c r="AE1865" s="4"/>
      <c r="AF1865" s="4"/>
    </row>
    <row r="1866" spans="1:32" x14ac:dyDescent="0.2">
      <c r="A1866">
        <f>front!A1866</f>
        <v>1029.99</v>
      </c>
      <c r="B1866" s="1">
        <f t="shared" si="402"/>
        <v>0.42000000000007276</v>
      </c>
      <c r="C1866">
        <f>front!D1866-front!B1866</f>
        <v>21666.25</v>
      </c>
      <c r="D1866" s="2">
        <f>front!E1866-front!C1866</f>
        <v>51833.599999999999</v>
      </c>
      <c r="E1866" s="2">
        <f>IF(front!F1866-front!C1866&gt;0,front!F1866-front!C1866,0)</f>
        <v>51833.599999999999</v>
      </c>
      <c r="F1866" s="2">
        <f>front!I1866-front!H1866</f>
        <v>2099.4000000000015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21947.266178310387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54511.394130104185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54511.394130104185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2094.6103641332902</v>
      </c>
      <c r="M1866" s="4"/>
      <c r="N1866" s="4"/>
      <c r="O1866" s="4">
        <f t="shared" si="397"/>
        <v>73157.553927701287</v>
      </c>
      <c r="P1866" s="4">
        <f t="shared" si="398"/>
        <v>18170.464710034728</v>
      </c>
      <c r="Q1866" s="4">
        <f t="shared" si="398"/>
        <v>18170.464710034728</v>
      </c>
      <c r="R1866" s="4">
        <f t="shared" si="399"/>
        <v>698.2034547110967</v>
      </c>
      <c r="S1866" s="4"/>
      <c r="T1866" s="4"/>
      <c r="U1866" s="4">
        <f t="shared" si="400"/>
        <v>1</v>
      </c>
      <c r="V1866" s="4"/>
      <c r="W1866" s="4"/>
      <c r="X1866">
        <f>IF(front!E1866&gt;$X$2,O1866,P1866)</f>
        <v>73157.553927701287</v>
      </c>
      <c r="Y1866">
        <f t="shared" si="395"/>
        <v>72578.4322655984</v>
      </c>
      <c r="Z1866">
        <f>SUMPRODUCT($B$7:$B$456,Y$7:Y$456,EXP(constants!$B$32+constants!$A$32*ABS($A$7:$A$456-$A1866)))</f>
        <v>1.656747232217369E-14</v>
      </c>
      <c r="AA1866">
        <f t="shared" si="396"/>
        <v>72578.4322655984</v>
      </c>
      <c r="AB1866">
        <f t="shared" si="401"/>
        <v>72570.916790204894</v>
      </c>
      <c r="AD1866" s="4"/>
      <c r="AE1866" s="4"/>
      <c r="AF1866" s="4"/>
    </row>
    <row r="1867" spans="1:32" x14ac:dyDescent="0.2">
      <c r="A1867">
        <f>front!A1867</f>
        <v>1030.4100000000001</v>
      </c>
      <c r="B1867" s="1">
        <f t="shared" si="402"/>
        <v>0.42000000000007276</v>
      </c>
      <c r="C1867">
        <f>front!D1867-front!B1867</f>
        <v>21666.25</v>
      </c>
      <c r="D1867" s="2">
        <f>front!E1867-front!C1867</f>
        <v>51833.599999999999</v>
      </c>
      <c r="E1867" s="2">
        <f>IF(front!F1867-front!C1867&gt;0,front!F1867-front!C1867,0)</f>
        <v>51833.599999999999</v>
      </c>
      <c r="F1867" s="2">
        <f>front!I1867-front!H1867</f>
        <v>2099.4000000000015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21947.266178310387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54511.394130104185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54511.394130104185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2094.6103641332902</v>
      </c>
      <c r="M1867" s="4"/>
      <c r="N1867" s="4"/>
      <c r="O1867" s="4">
        <f t="shared" si="397"/>
        <v>73157.553927701287</v>
      </c>
      <c r="P1867" s="4">
        <f t="shared" si="398"/>
        <v>18170.464710034728</v>
      </c>
      <c r="Q1867" s="4">
        <f t="shared" si="398"/>
        <v>18170.464710034728</v>
      </c>
      <c r="R1867" s="4">
        <f t="shared" si="399"/>
        <v>698.2034547110967</v>
      </c>
      <c r="S1867" s="4"/>
      <c r="T1867" s="4"/>
      <c r="U1867" s="4">
        <f t="shared" si="400"/>
        <v>1</v>
      </c>
      <c r="V1867" s="4"/>
      <c r="W1867" s="4"/>
      <c r="X1867">
        <f>IF(front!E1867&gt;$X$2,O1867,P1867)</f>
        <v>73157.553927701287</v>
      </c>
      <c r="Y1867">
        <f t="shared" si="395"/>
        <v>72578.4322655984</v>
      </c>
      <c r="Z1867">
        <f>SUMPRODUCT($B$7:$B$456,Y$7:Y$456,EXP(constants!$B$32+constants!$A$32*ABS($A$7:$A$456-$A1867)))</f>
        <v>1.6176372247867474E-14</v>
      </c>
      <c r="AA1867">
        <f t="shared" si="396"/>
        <v>72578.4322655984</v>
      </c>
      <c r="AB1867">
        <f t="shared" si="401"/>
        <v>72570.916790204894</v>
      </c>
      <c r="AD1867" s="4"/>
      <c r="AE1867" s="4"/>
      <c r="AF1867" s="4"/>
    </row>
    <row r="1868" spans="1:32" x14ac:dyDescent="0.2">
      <c r="A1868">
        <f>front!A1868</f>
        <v>1030.8399999999999</v>
      </c>
      <c r="B1868" s="1">
        <f t="shared" si="402"/>
        <v>0.42999999999983629</v>
      </c>
      <c r="C1868">
        <f>front!D1868-front!B1868</f>
        <v>21528.55</v>
      </c>
      <c r="D1868" s="2">
        <f>front!E1868-front!C1868</f>
        <v>52701.3</v>
      </c>
      <c r="E1868" s="2">
        <f>IF(front!F1868-front!C1868&gt;0,front!F1868-front!C1868,0)</f>
        <v>52701.3</v>
      </c>
      <c r="F1868" s="2">
        <f>front!I1868-front!H1868</f>
        <v>2074.1000000000004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21803.71451429481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55471.589965968509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55471.589965968509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2069.3677482100634</v>
      </c>
      <c r="M1868" s="4"/>
      <c r="N1868" s="4"/>
      <c r="O1868" s="4">
        <f t="shared" si="397"/>
        <v>72679.048380982698</v>
      </c>
      <c r="P1868" s="4">
        <f t="shared" si="398"/>
        <v>18490.52998865617</v>
      </c>
      <c r="Q1868" s="4">
        <f t="shared" si="398"/>
        <v>18490.52998865617</v>
      </c>
      <c r="R1868" s="4">
        <f t="shared" si="399"/>
        <v>689.78924940335446</v>
      </c>
      <c r="S1868" s="4"/>
      <c r="T1868" s="4"/>
      <c r="U1868" s="4">
        <f t="shared" si="400"/>
        <v>1</v>
      </c>
      <c r="V1868" s="4"/>
      <c r="W1868" s="4"/>
      <c r="X1868">
        <f>IF(front!E1868&gt;$X$2,O1868,P1868)</f>
        <v>72679.048380982698</v>
      </c>
      <c r="Y1868">
        <f t="shared" si="395"/>
        <v>72099.926718879811</v>
      </c>
      <c r="Z1868">
        <f>SUMPRODUCT($B$7:$B$456,Y$7:Y$456,EXP(constants!$B$32+constants!$A$32*ABS($A$7:$A$456-$A1868)))</f>
        <v>1.5785523318664455E-14</v>
      </c>
      <c r="AA1868">
        <f t="shared" si="396"/>
        <v>72099.926718879811</v>
      </c>
      <c r="AB1868">
        <f t="shared" si="401"/>
        <v>72092.411243486305</v>
      </c>
      <c r="AD1868" s="4"/>
      <c r="AE1868" s="4"/>
      <c r="AF1868" s="4"/>
    </row>
    <row r="1869" spans="1:32" x14ac:dyDescent="0.2">
      <c r="A1869">
        <f>front!A1869</f>
        <v>1031.26</v>
      </c>
      <c r="B1869" s="1">
        <f t="shared" si="402"/>
        <v>0.42000000000007276</v>
      </c>
      <c r="C1869">
        <f>front!D1869-front!B1869</f>
        <v>21528.55</v>
      </c>
      <c r="D1869" s="2">
        <f>front!E1869-front!C1869</f>
        <v>52701.3</v>
      </c>
      <c r="E1869" s="2">
        <f>IF(front!F1869-front!C1869&gt;0,front!F1869-front!C1869,0)</f>
        <v>52701.3</v>
      </c>
      <c r="F1869" s="2">
        <f>front!I1869-front!H1869</f>
        <v>2074.1000000000004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21803.71451429481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55471.589965968509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55471.589965968509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2069.3677482100634</v>
      </c>
      <c r="M1869" s="4"/>
      <c r="N1869" s="4"/>
      <c r="O1869" s="4">
        <f t="shared" si="397"/>
        <v>72679.048380982698</v>
      </c>
      <c r="P1869" s="4">
        <f t="shared" si="398"/>
        <v>18490.52998865617</v>
      </c>
      <c r="Q1869" s="4">
        <f t="shared" si="398"/>
        <v>18490.52998865617</v>
      </c>
      <c r="R1869" s="4">
        <f t="shared" si="399"/>
        <v>689.78924940335446</v>
      </c>
      <c r="S1869" s="4"/>
      <c r="T1869" s="4"/>
      <c r="U1869" s="4">
        <f t="shared" si="400"/>
        <v>1</v>
      </c>
      <c r="V1869" s="4"/>
      <c r="W1869" s="4"/>
      <c r="X1869">
        <f>IF(front!E1869&gt;$X$2,O1869,P1869)</f>
        <v>72679.048380982698</v>
      </c>
      <c r="Y1869">
        <f t="shared" si="395"/>
        <v>72099.926718879811</v>
      </c>
      <c r="Z1869">
        <f>SUMPRODUCT($B$7:$B$456,Y$7:Y$456,EXP(constants!$B$32+constants!$A$32*ABS($A$7:$A$456-$A1869)))</f>
        <v>1.5412882325347126E-14</v>
      </c>
      <c r="AA1869">
        <f t="shared" si="396"/>
        <v>72099.926718879811</v>
      </c>
      <c r="AB1869">
        <f t="shared" si="401"/>
        <v>72092.411243486305</v>
      </c>
      <c r="AD1869" s="4"/>
      <c r="AE1869" s="4"/>
      <c r="AF1869" s="4"/>
    </row>
    <row r="1870" spans="1:32" x14ac:dyDescent="0.2">
      <c r="A1870">
        <f>front!A1870</f>
        <v>1031.68</v>
      </c>
      <c r="B1870" s="1">
        <f t="shared" si="402"/>
        <v>0.42000000000007276</v>
      </c>
      <c r="C1870">
        <f>front!D1870-front!B1870</f>
        <v>21150.799999999999</v>
      </c>
      <c r="D1870" s="2">
        <f>front!E1870-front!C1870</f>
        <v>52975.4</v>
      </c>
      <c r="E1870" s="2">
        <f>IF(front!F1870-front!C1870&gt;0,front!F1870-front!C1870,0)</f>
        <v>52975.4</v>
      </c>
      <c r="F1870" s="2">
        <f>front!I1870-front!H1870</f>
        <v>2039.2999999999993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21410.204334148191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55775.050393324214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55775.050393324214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2034.6466931648438</v>
      </c>
      <c r="M1870" s="4"/>
      <c r="N1870" s="4"/>
      <c r="O1870" s="4">
        <f t="shared" si="397"/>
        <v>71367.347780493976</v>
      </c>
      <c r="P1870" s="4">
        <f t="shared" si="398"/>
        <v>18591.683464441405</v>
      </c>
      <c r="Q1870" s="4">
        <f t="shared" si="398"/>
        <v>18591.683464441405</v>
      </c>
      <c r="R1870" s="4">
        <f t="shared" si="399"/>
        <v>678.21556438828122</v>
      </c>
      <c r="S1870" s="4"/>
      <c r="T1870" s="4"/>
      <c r="U1870" s="4">
        <f t="shared" si="400"/>
        <v>1</v>
      </c>
      <c r="V1870" s="4"/>
      <c r="W1870" s="4"/>
      <c r="X1870">
        <f>IF(front!E1870&gt;$X$2,O1870,P1870)</f>
        <v>71367.347780493976</v>
      </c>
      <c r="Y1870">
        <f t="shared" si="395"/>
        <v>70788.226118391089</v>
      </c>
      <c r="Z1870">
        <f>SUMPRODUCT($B$7:$B$456,Y$7:Y$456,EXP(constants!$B$32+constants!$A$32*ABS($A$7:$A$456-$A1870)))</f>
        <v>1.5049038082514225E-14</v>
      </c>
      <c r="AA1870">
        <f t="shared" si="396"/>
        <v>70788.226118391089</v>
      </c>
      <c r="AB1870">
        <f t="shared" si="401"/>
        <v>70780.710642997583</v>
      </c>
      <c r="AD1870" s="4"/>
      <c r="AE1870" s="4"/>
      <c r="AF1870" s="4"/>
    </row>
    <row r="1871" spans="1:32" x14ac:dyDescent="0.2">
      <c r="A1871">
        <f>front!A1871</f>
        <v>1032.1099999999999</v>
      </c>
      <c r="B1871" s="1">
        <f t="shared" si="402"/>
        <v>0.42999999999983629</v>
      </c>
      <c r="C1871">
        <f>front!D1871-front!B1871</f>
        <v>21150.799999999999</v>
      </c>
      <c r="D1871" s="2">
        <f>front!E1871-front!C1871</f>
        <v>52975.4</v>
      </c>
      <c r="E1871" s="2">
        <f>IF(front!F1871-front!C1871&gt;0,front!F1871-front!C1871,0)</f>
        <v>52975.4</v>
      </c>
      <c r="F1871" s="2">
        <f>front!I1871-front!H1871</f>
        <v>2039.2999999999993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21410.204334148191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55775.050393324214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55775.050393324214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2034.6466931648438</v>
      </c>
      <c r="M1871" s="4"/>
      <c r="N1871" s="4"/>
      <c r="O1871" s="4">
        <f t="shared" si="397"/>
        <v>71367.347780493976</v>
      </c>
      <c r="P1871" s="4">
        <f t="shared" si="398"/>
        <v>18591.683464441405</v>
      </c>
      <c r="Q1871" s="4">
        <f t="shared" si="398"/>
        <v>18591.683464441405</v>
      </c>
      <c r="R1871" s="4">
        <f t="shared" si="399"/>
        <v>678.21556438828122</v>
      </c>
      <c r="S1871" s="4"/>
      <c r="T1871" s="4"/>
      <c r="U1871" s="4">
        <f t="shared" si="400"/>
        <v>1</v>
      </c>
      <c r="V1871" s="4"/>
      <c r="W1871" s="4"/>
      <c r="X1871">
        <f>IF(front!E1871&gt;$X$2,O1871,P1871)</f>
        <v>71367.347780493976</v>
      </c>
      <c r="Y1871">
        <f t="shared" si="395"/>
        <v>70788.226118391089</v>
      </c>
      <c r="Z1871">
        <f>SUMPRODUCT($B$7:$B$456,Y$7:Y$456,EXP(constants!$B$32+constants!$A$32*ABS($A$7:$A$456-$A1871)))</f>
        <v>1.4685427482439058E-14</v>
      </c>
      <c r="AA1871">
        <f t="shared" si="396"/>
        <v>70788.226118391089</v>
      </c>
      <c r="AB1871">
        <f t="shared" si="401"/>
        <v>70780.710642997583</v>
      </c>
      <c r="AD1871" s="4"/>
      <c r="AE1871" s="4"/>
      <c r="AF1871" s="4"/>
    </row>
    <row r="1872" spans="1:32" x14ac:dyDescent="0.2">
      <c r="A1872">
        <f>front!A1872</f>
        <v>1032.53</v>
      </c>
      <c r="B1872" s="1">
        <f t="shared" si="402"/>
        <v>0.42000000000007276</v>
      </c>
      <c r="C1872">
        <f>front!D1872-front!B1872</f>
        <v>20518.3</v>
      </c>
      <c r="D1872" s="2">
        <f>front!E1872-front!C1872</f>
        <v>53156.6</v>
      </c>
      <c r="E1872" s="2">
        <f>IF(front!F1872-front!C1872&gt;0,front!F1872-front!C1872,0)</f>
        <v>53156.6</v>
      </c>
      <c r="F1872" s="2">
        <f>front!I1872-front!H1872</f>
        <v>2094.8999999999996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20752.287777232061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55975.702987682904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55975.702987682904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2090.1205701077424</v>
      </c>
      <c r="M1872" s="4"/>
      <c r="N1872" s="4"/>
      <c r="O1872" s="4">
        <f t="shared" si="397"/>
        <v>69174.292590773533</v>
      </c>
      <c r="P1872" s="4">
        <f t="shared" si="398"/>
        <v>18658.567662560967</v>
      </c>
      <c r="Q1872" s="4">
        <f t="shared" si="398"/>
        <v>18658.567662560967</v>
      </c>
      <c r="R1872" s="4">
        <f t="shared" si="399"/>
        <v>696.70685670258081</v>
      </c>
      <c r="S1872" s="4"/>
      <c r="T1872" s="4"/>
      <c r="U1872" s="4">
        <f t="shared" si="400"/>
        <v>1</v>
      </c>
      <c r="V1872" s="4"/>
      <c r="W1872" s="4"/>
      <c r="X1872">
        <f>IF(front!E1872&gt;$X$2,O1872,P1872)</f>
        <v>69174.292590773533</v>
      </c>
      <c r="Y1872">
        <f t="shared" si="395"/>
        <v>68595.170928670646</v>
      </c>
      <c r="Z1872">
        <f>SUMPRODUCT($B$7:$B$456,Y$7:Y$456,EXP(constants!$B$32+constants!$A$32*ABS($A$7:$A$456-$A1872)))</f>
        <v>1.4338755904064765E-14</v>
      </c>
      <c r="AA1872">
        <f t="shared" si="396"/>
        <v>68595.170928670646</v>
      </c>
      <c r="AB1872">
        <f t="shared" si="401"/>
        <v>68587.655453277141</v>
      </c>
      <c r="AD1872" s="4"/>
      <c r="AE1872" s="4"/>
      <c r="AF1872" s="4"/>
    </row>
    <row r="1873" spans="1:32" x14ac:dyDescent="0.2">
      <c r="A1873">
        <f>front!A1873</f>
        <v>1032.95</v>
      </c>
      <c r="B1873" s="1">
        <f t="shared" si="402"/>
        <v>0.42000000000007276</v>
      </c>
      <c r="C1873">
        <f>front!D1873-front!B1873</f>
        <v>20518.3</v>
      </c>
      <c r="D1873" s="2">
        <f>front!E1873-front!C1873</f>
        <v>53156.6</v>
      </c>
      <c r="E1873" s="2">
        <f>IF(front!F1873-front!C1873&gt;0,front!F1873-front!C1873,0)</f>
        <v>53156.6</v>
      </c>
      <c r="F1873" s="2">
        <f>front!I1873-front!H1873</f>
        <v>2094.8999999999996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20752.287777232061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55975.702987682904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55975.702987682904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2090.1205701077424</v>
      </c>
      <c r="M1873" s="4"/>
      <c r="N1873" s="4"/>
      <c r="O1873" s="4">
        <f t="shared" si="397"/>
        <v>69174.292590773533</v>
      </c>
      <c r="P1873" s="4">
        <f t="shared" si="398"/>
        <v>18658.567662560967</v>
      </c>
      <c r="Q1873" s="4">
        <f t="shared" si="398"/>
        <v>18658.567662560967</v>
      </c>
      <c r="R1873" s="4">
        <f t="shared" si="399"/>
        <v>696.70685670258081</v>
      </c>
      <c r="S1873" s="4"/>
      <c r="T1873" s="4"/>
      <c r="U1873" s="4">
        <f t="shared" si="400"/>
        <v>1</v>
      </c>
      <c r="V1873" s="4"/>
      <c r="W1873" s="4"/>
      <c r="X1873">
        <f>IF(front!E1873&gt;$X$2,O1873,P1873)</f>
        <v>69174.292590773533</v>
      </c>
      <c r="Y1873">
        <f t="shared" si="395"/>
        <v>68595.170928670646</v>
      </c>
      <c r="Z1873">
        <f>SUMPRODUCT($B$7:$B$456,Y$7:Y$456,EXP(constants!$B$32+constants!$A$32*ABS($A$7:$A$456-$A1873)))</f>
        <v>1.4000268029120017E-14</v>
      </c>
      <c r="AA1873">
        <f t="shared" si="396"/>
        <v>68595.170928670646</v>
      </c>
      <c r="AB1873">
        <f t="shared" si="401"/>
        <v>68587.655453277141</v>
      </c>
      <c r="AD1873" s="4"/>
      <c r="AE1873" s="4"/>
      <c r="AF1873" s="4"/>
    </row>
    <row r="1874" spans="1:32" x14ac:dyDescent="0.2">
      <c r="A1874">
        <f>front!A1874</f>
        <v>1033.3699999999999</v>
      </c>
      <c r="B1874" s="1">
        <f t="shared" si="402"/>
        <v>0.41999999999984539</v>
      </c>
      <c r="C1874">
        <f>front!D1874-front!B1874</f>
        <v>19716.600000000002</v>
      </c>
      <c r="D1874" s="2">
        <f>front!E1874-front!C1874</f>
        <v>52570.9</v>
      </c>
      <c r="E1874" s="2">
        <f>IF(front!F1874-front!C1874&gt;0,front!F1874-front!C1874,0)</f>
        <v>52570.9</v>
      </c>
      <c r="F1874" s="2">
        <f>front!I1874-front!H1874</f>
        <v>2081.8999999999996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19920.153680834101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55327.247836158975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55327.247836158975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2077.1500557117388</v>
      </c>
      <c r="M1874" s="4"/>
      <c r="N1874" s="4"/>
      <c r="O1874" s="4">
        <f t="shared" si="397"/>
        <v>66400.512269447005</v>
      </c>
      <c r="P1874" s="4">
        <f t="shared" si="398"/>
        <v>18442.415945386325</v>
      </c>
      <c r="Q1874" s="4">
        <f t="shared" si="398"/>
        <v>18442.415945386325</v>
      </c>
      <c r="R1874" s="4">
        <f t="shared" si="399"/>
        <v>692.38335190391297</v>
      </c>
      <c r="S1874" s="4"/>
      <c r="T1874" s="4"/>
      <c r="U1874" s="4">
        <f t="shared" si="400"/>
        <v>1</v>
      </c>
      <c r="V1874" s="4"/>
      <c r="W1874" s="4"/>
      <c r="X1874">
        <f>IF(front!E1874&gt;$X$2,O1874,P1874)</f>
        <v>66400.512269447005</v>
      </c>
      <c r="Y1874">
        <f t="shared" si="395"/>
        <v>65821.390607344118</v>
      </c>
      <c r="Z1874">
        <f>SUMPRODUCT($B$7:$B$456,Y$7:Y$456,EXP(constants!$B$32+constants!$A$32*ABS($A$7:$A$456-$A1874)))</f>
        <v>1.3669770668990776E-14</v>
      </c>
      <c r="AA1874">
        <f t="shared" si="396"/>
        <v>65821.390607344118</v>
      </c>
      <c r="AB1874">
        <f t="shared" si="401"/>
        <v>65813.875131950612</v>
      </c>
      <c r="AD1874" s="4"/>
      <c r="AE1874" s="4"/>
      <c r="AF1874" s="4"/>
    </row>
    <row r="1875" spans="1:32" x14ac:dyDescent="0.2">
      <c r="A1875">
        <f>front!A1875</f>
        <v>1033.8</v>
      </c>
      <c r="B1875" s="1">
        <f t="shared" si="402"/>
        <v>0.43000000000006366</v>
      </c>
      <c r="C1875">
        <f>front!D1875-front!B1875</f>
        <v>19716.600000000002</v>
      </c>
      <c r="D1875" s="2">
        <f>front!E1875-front!C1875</f>
        <v>52570.9</v>
      </c>
      <c r="E1875" s="2">
        <f>IF(front!F1875-front!C1875&gt;0,front!F1875-front!C1875,0)</f>
        <v>52570.9</v>
      </c>
      <c r="F1875" s="2">
        <f>front!I1875-front!H1875</f>
        <v>2081.8999999999996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19920.153680834101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55327.247836158975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55327.247836158975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2077.1500557117388</v>
      </c>
      <c r="M1875" s="4"/>
      <c r="N1875" s="4"/>
      <c r="O1875" s="4">
        <f t="shared" si="397"/>
        <v>66400.512269447005</v>
      </c>
      <c r="P1875" s="4">
        <f t="shared" si="398"/>
        <v>18442.415945386325</v>
      </c>
      <c r="Q1875" s="4">
        <f t="shared" si="398"/>
        <v>18442.415945386325</v>
      </c>
      <c r="R1875" s="4">
        <f t="shared" si="399"/>
        <v>692.38335190391297</v>
      </c>
      <c r="S1875" s="4"/>
      <c r="T1875" s="4"/>
      <c r="U1875" s="4">
        <f t="shared" si="400"/>
        <v>1</v>
      </c>
      <c r="V1875" s="4"/>
      <c r="W1875" s="4"/>
      <c r="X1875">
        <f>IF(front!E1875&gt;$X$2,O1875,P1875)</f>
        <v>66400.512269447005</v>
      </c>
      <c r="Y1875">
        <f t="shared" si="395"/>
        <v>65821.390607344118</v>
      </c>
      <c r="Z1875">
        <f>SUMPRODUCT($B$7:$B$456,Y$7:Y$456,EXP(constants!$B$32+constants!$A$32*ABS($A$7:$A$456-$A1875)))</f>
        <v>1.3339485537901929E-14</v>
      </c>
      <c r="AA1875">
        <f t="shared" si="396"/>
        <v>65821.390607344118</v>
      </c>
      <c r="AB1875">
        <f t="shared" si="401"/>
        <v>65813.875131950612</v>
      </c>
      <c r="AD1875" s="4"/>
      <c r="AE1875" s="4"/>
      <c r="AF1875" s="4"/>
    </row>
    <row r="1876" spans="1:32" x14ac:dyDescent="0.2">
      <c r="A1876">
        <f>front!A1876</f>
        <v>1034.22</v>
      </c>
      <c r="B1876" s="1">
        <f t="shared" si="402"/>
        <v>0.42000000000007276</v>
      </c>
      <c r="C1876">
        <f>front!D1876-front!B1876</f>
        <v>18925.599999999999</v>
      </c>
      <c r="D1876" s="2">
        <f>front!E1876-front!C1876</f>
        <v>53017.7</v>
      </c>
      <c r="E1876" s="2">
        <f>IF(front!F1876-front!C1876&gt;0,front!F1876-front!C1876,0)</f>
        <v>53017.7</v>
      </c>
      <c r="F1876" s="2">
        <f>front!I1876-front!H1876</f>
        <v>2038.6000000000004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19101.118029732435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55821.888280577892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55821.888280577892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2033.948281277048</v>
      </c>
      <c r="M1876" s="4"/>
      <c r="N1876" s="4"/>
      <c r="O1876" s="4">
        <f t="shared" si="397"/>
        <v>63670.393432441451</v>
      </c>
      <c r="P1876" s="4">
        <f t="shared" si="398"/>
        <v>18607.296093525965</v>
      </c>
      <c r="Q1876" s="4">
        <f t="shared" si="398"/>
        <v>18607.296093525965</v>
      </c>
      <c r="R1876" s="4">
        <f t="shared" si="399"/>
        <v>677.98276042568261</v>
      </c>
      <c r="S1876" s="4"/>
      <c r="T1876" s="4"/>
      <c r="U1876" s="4">
        <f t="shared" si="400"/>
        <v>1</v>
      </c>
      <c r="V1876" s="4"/>
      <c r="W1876" s="4"/>
      <c r="X1876">
        <f>IF(front!E1876&gt;$X$2,O1876,P1876)</f>
        <v>63670.393432441451</v>
      </c>
      <c r="Y1876">
        <f t="shared" si="395"/>
        <v>63091.271770338557</v>
      </c>
      <c r="Z1876">
        <f>SUMPRODUCT($B$7:$B$456,Y$7:Y$456,EXP(constants!$B$32+constants!$A$32*ABS($A$7:$A$456-$A1876)))</f>
        <v>1.3024586941204248E-14</v>
      </c>
      <c r="AA1876">
        <f t="shared" si="396"/>
        <v>63091.271770338557</v>
      </c>
      <c r="AB1876">
        <f t="shared" si="401"/>
        <v>63083.756294945051</v>
      </c>
      <c r="AD1876" s="4"/>
      <c r="AE1876" s="4"/>
      <c r="AF1876" s="4"/>
    </row>
    <row r="1877" spans="1:32" x14ac:dyDescent="0.2">
      <c r="A1877">
        <f>front!A1877</f>
        <v>1034.6400000000001</v>
      </c>
      <c r="B1877" s="1">
        <f t="shared" si="402"/>
        <v>0.42000000000007276</v>
      </c>
      <c r="C1877">
        <f>front!D1877-front!B1877</f>
        <v>18925.599999999999</v>
      </c>
      <c r="D1877" s="2">
        <f>front!E1877-front!C1877</f>
        <v>53017.7</v>
      </c>
      <c r="E1877" s="2">
        <f>IF(front!F1877-front!C1877&gt;0,front!F1877-front!C1877,0)</f>
        <v>53017.7</v>
      </c>
      <c r="F1877" s="2">
        <f>front!I1877-front!H1877</f>
        <v>2038.6000000000004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19101.118029732435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55821.888280577892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55821.888280577892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2033.948281277048</v>
      </c>
      <c r="M1877" s="4"/>
      <c r="N1877" s="4"/>
      <c r="O1877" s="4">
        <f t="shared" si="397"/>
        <v>63670.393432441451</v>
      </c>
      <c r="P1877" s="4">
        <f t="shared" si="398"/>
        <v>18607.296093525965</v>
      </c>
      <c r="Q1877" s="4">
        <f t="shared" si="398"/>
        <v>18607.296093525965</v>
      </c>
      <c r="R1877" s="4">
        <f t="shared" si="399"/>
        <v>677.98276042568261</v>
      </c>
      <c r="S1877" s="4"/>
      <c r="T1877" s="4"/>
      <c r="U1877" s="4">
        <f t="shared" si="400"/>
        <v>1</v>
      </c>
      <c r="V1877" s="4"/>
      <c r="W1877" s="4"/>
      <c r="X1877">
        <f>IF(front!E1877&gt;$X$2,O1877,P1877)</f>
        <v>63670.393432441451</v>
      </c>
      <c r="Y1877">
        <f t="shared" si="395"/>
        <v>63091.271770338557</v>
      </c>
      <c r="Z1877">
        <f>SUMPRODUCT($B$7:$B$456,Y$7:Y$456,EXP(constants!$B$32+constants!$A$32*ABS($A$7:$A$456-$A1877)))</f>
        <v>1.2717121998969516E-14</v>
      </c>
      <c r="AA1877">
        <f t="shared" si="396"/>
        <v>63091.271770338557</v>
      </c>
      <c r="AB1877">
        <f t="shared" si="401"/>
        <v>63083.756294945051</v>
      </c>
      <c r="AD1877" s="4"/>
      <c r="AE1877" s="4"/>
      <c r="AF1877" s="4"/>
    </row>
    <row r="1878" spans="1:32" x14ac:dyDescent="0.2">
      <c r="A1878">
        <f>front!A1878</f>
        <v>1035.06</v>
      </c>
      <c r="B1878" s="1">
        <f t="shared" si="402"/>
        <v>0.41999999999984539</v>
      </c>
      <c r="C1878">
        <f>front!D1878-front!B1878</f>
        <v>18214.349999999999</v>
      </c>
      <c r="D1878" s="2">
        <f>front!E1878-front!C1878</f>
        <v>53052.6</v>
      </c>
      <c r="E1878" s="2">
        <f>IF(front!F1878-front!C1878&gt;0,front!F1878-front!C1878,0)</f>
        <v>53052.6</v>
      </c>
      <c r="F1878" s="2">
        <f>front!I1878-front!H1878</f>
        <v>2168.5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18366.379174870272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55860.533753349722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55860.533753349722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2163.5536899815243</v>
      </c>
      <c r="M1878" s="4"/>
      <c r="N1878" s="4"/>
      <c r="O1878" s="4">
        <f t="shared" si="397"/>
        <v>61221.263916234238</v>
      </c>
      <c r="P1878" s="4">
        <f t="shared" si="398"/>
        <v>18620.17791778324</v>
      </c>
      <c r="Q1878" s="4">
        <f t="shared" si="398"/>
        <v>18620.17791778324</v>
      </c>
      <c r="R1878" s="4">
        <f t="shared" si="399"/>
        <v>721.18456332717483</v>
      </c>
      <c r="S1878" s="4"/>
      <c r="T1878" s="4"/>
      <c r="U1878" s="4">
        <f t="shared" si="400"/>
        <v>1</v>
      </c>
      <c r="V1878" s="4"/>
      <c r="W1878" s="4"/>
      <c r="X1878">
        <f>IF(front!E1878&gt;$X$2,O1878,P1878)</f>
        <v>61221.263916234238</v>
      </c>
      <c r="Y1878">
        <f t="shared" si="395"/>
        <v>60642.142254131344</v>
      </c>
      <c r="Z1878">
        <f>SUMPRODUCT($B$7:$B$456,Y$7:Y$456,EXP(constants!$B$32+constants!$A$32*ABS($A$7:$A$456-$A1878)))</f>
        <v>1.2416915228616336E-14</v>
      </c>
      <c r="AA1878">
        <f t="shared" si="396"/>
        <v>60642.142254131344</v>
      </c>
      <c r="AB1878">
        <f t="shared" si="401"/>
        <v>60634.626778737838</v>
      </c>
      <c r="AD1878" s="4"/>
      <c r="AE1878" s="4"/>
      <c r="AF1878" s="4"/>
    </row>
    <row r="1879" spans="1:32" x14ac:dyDescent="0.2">
      <c r="A1879">
        <f>front!A1879</f>
        <v>1035.49</v>
      </c>
      <c r="B1879" s="1">
        <f t="shared" si="402"/>
        <v>0.43000000000006366</v>
      </c>
      <c r="C1879">
        <f>front!D1879-front!B1879</f>
        <v>18214.349999999999</v>
      </c>
      <c r="D1879" s="2">
        <f>front!E1879-front!C1879</f>
        <v>53052.6</v>
      </c>
      <c r="E1879" s="2">
        <f>IF(front!F1879-front!C1879&gt;0,front!F1879-front!C1879,0)</f>
        <v>53052.6</v>
      </c>
      <c r="F1879" s="2">
        <f>front!I1879-front!H1879</f>
        <v>2168.5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18366.379174870272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55860.533753349722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55860.533753349722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2163.5536899815243</v>
      </c>
      <c r="M1879" s="4"/>
      <c r="N1879" s="4"/>
      <c r="O1879" s="4">
        <f t="shared" si="397"/>
        <v>61221.263916234238</v>
      </c>
      <c r="P1879" s="4">
        <f t="shared" si="398"/>
        <v>18620.17791778324</v>
      </c>
      <c r="Q1879" s="4">
        <f t="shared" si="398"/>
        <v>18620.17791778324</v>
      </c>
      <c r="R1879" s="4">
        <f t="shared" si="399"/>
        <v>721.18456332717483</v>
      </c>
      <c r="S1879" s="4"/>
      <c r="T1879" s="4"/>
      <c r="U1879" s="4">
        <f t="shared" si="400"/>
        <v>1</v>
      </c>
      <c r="V1879" s="4"/>
      <c r="W1879" s="4"/>
      <c r="X1879">
        <f>IF(front!E1879&gt;$X$2,O1879,P1879)</f>
        <v>61221.263916234238</v>
      </c>
      <c r="Y1879">
        <f t="shared" si="395"/>
        <v>60642.142254131344</v>
      </c>
      <c r="Z1879">
        <f>SUMPRODUCT($B$7:$B$456,Y$7:Y$456,EXP(constants!$B$32+constants!$A$32*ABS($A$7:$A$456-$A1879)))</f>
        <v>1.2116901236186608E-14</v>
      </c>
      <c r="AA1879">
        <f t="shared" si="396"/>
        <v>60642.142254131344</v>
      </c>
      <c r="AB1879">
        <f t="shared" si="401"/>
        <v>60634.626778737838</v>
      </c>
      <c r="AD1879" s="4"/>
      <c r="AE1879" s="4"/>
      <c r="AF1879" s="4"/>
    </row>
    <row r="1880" spans="1:32" x14ac:dyDescent="0.2">
      <c r="A1880">
        <f>front!A1880</f>
        <v>1035.9100000000001</v>
      </c>
      <c r="B1880" s="1">
        <f t="shared" si="402"/>
        <v>0.42000000000007276</v>
      </c>
      <c r="C1880">
        <f>front!D1880-front!B1880</f>
        <v>17658.25</v>
      </c>
      <c r="D1880" s="2">
        <f>front!E1880-front!C1880</f>
        <v>52640.3</v>
      </c>
      <c r="E1880" s="2">
        <f>IF(front!F1880-front!C1880&gt;0,front!F1880-front!C1880,0)</f>
        <v>52640.3</v>
      </c>
      <c r="F1880" s="2">
        <f>front!I1880-front!H1880</f>
        <v>2111.3999999999996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17793.063322178747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55404.0659684766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55404.0659684766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2106.5831497491567</v>
      </c>
      <c r="M1880" s="4"/>
      <c r="N1880" s="4"/>
      <c r="O1880" s="4">
        <f t="shared" si="397"/>
        <v>59310.21107392916</v>
      </c>
      <c r="P1880" s="4">
        <f t="shared" si="398"/>
        <v>18468.021989492201</v>
      </c>
      <c r="Q1880" s="4">
        <f t="shared" si="398"/>
        <v>18468.021989492201</v>
      </c>
      <c r="R1880" s="4">
        <f t="shared" si="399"/>
        <v>702.19438324971884</v>
      </c>
      <c r="S1880" s="4"/>
      <c r="T1880" s="4"/>
      <c r="U1880" s="4">
        <f t="shared" si="400"/>
        <v>1</v>
      </c>
      <c r="V1880" s="4"/>
      <c r="W1880" s="4"/>
      <c r="X1880">
        <f>IF(front!E1880&gt;$X$2,O1880,P1880)</f>
        <v>59310.21107392916</v>
      </c>
      <c r="Y1880">
        <f t="shared" si="395"/>
        <v>58731.089411826266</v>
      </c>
      <c r="Z1880">
        <f>SUMPRODUCT($B$7:$B$456,Y$7:Y$456,EXP(constants!$B$32+constants!$A$32*ABS($A$7:$A$456-$A1880)))</f>
        <v>1.1830863578680397E-14</v>
      </c>
      <c r="AA1880">
        <f t="shared" si="396"/>
        <v>58731.089411826266</v>
      </c>
      <c r="AB1880">
        <f t="shared" si="401"/>
        <v>58723.57393643276</v>
      </c>
      <c r="AD1880" s="4"/>
      <c r="AE1880" s="4"/>
      <c r="AF1880" s="4"/>
    </row>
    <row r="1881" spans="1:32" x14ac:dyDescent="0.2">
      <c r="A1881">
        <f>front!A1881</f>
        <v>1036.33</v>
      </c>
      <c r="B1881" s="1">
        <f t="shared" si="402"/>
        <v>0.41999999999984539</v>
      </c>
      <c r="C1881">
        <f>front!D1881-front!B1881</f>
        <v>17658.25</v>
      </c>
      <c r="D1881" s="2">
        <f>front!E1881-front!C1881</f>
        <v>52640.3</v>
      </c>
      <c r="E1881" s="2">
        <f>IF(front!F1881-front!C1881&gt;0,front!F1881-front!C1881,0)</f>
        <v>52640.3</v>
      </c>
      <c r="F1881" s="2">
        <f>front!I1881-front!H1881</f>
        <v>2111.3999999999996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17793.063322178747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55404.0659684766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55404.0659684766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2106.5831497491567</v>
      </c>
      <c r="M1881" s="4"/>
      <c r="N1881" s="4"/>
      <c r="O1881" s="4">
        <f t="shared" si="397"/>
        <v>59310.21107392916</v>
      </c>
      <c r="P1881" s="4">
        <f t="shared" si="398"/>
        <v>18468.021989492201</v>
      </c>
      <c r="Q1881" s="4">
        <f t="shared" si="398"/>
        <v>18468.021989492201</v>
      </c>
      <c r="R1881" s="4">
        <f t="shared" si="399"/>
        <v>702.19438324971884</v>
      </c>
      <c r="S1881" s="4"/>
      <c r="T1881" s="4"/>
      <c r="U1881" s="4">
        <f t="shared" si="400"/>
        <v>1</v>
      </c>
      <c r="V1881" s="4"/>
      <c r="W1881" s="4"/>
      <c r="X1881">
        <f>IF(front!E1881&gt;$X$2,O1881,P1881)</f>
        <v>59310.21107392916</v>
      </c>
      <c r="Y1881">
        <f t="shared" si="395"/>
        <v>58731.089411826266</v>
      </c>
      <c r="Z1881">
        <f>SUMPRODUCT($B$7:$B$456,Y$7:Y$456,EXP(constants!$B$32+constants!$A$32*ABS($A$7:$A$456-$A1881)))</f>
        <v>1.1551578269808424E-14</v>
      </c>
      <c r="AA1881">
        <f t="shared" si="396"/>
        <v>58731.089411826266</v>
      </c>
      <c r="AB1881">
        <f t="shared" si="401"/>
        <v>58723.57393643276</v>
      </c>
      <c r="AD1881" s="4"/>
      <c r="AE1881" s="4"/>
      <c r="AF1881" s="4"/>
    </row>
    <row r="1882" spans="1:32" x14ac:dyDescent="0.2">
      <c r="A1882">
        <f>front!A1882</f>
        <v>1036.75</v>
      </c>
      <c r="B1882" s="1">
        <f t="shared" si="402"/>
        <v>0.42000000000007276</v>
      </c>
      <c r="C1882">
        <f>front!D1882-front!B1882</f>
        <v>17294.949999999997</v>
      </c>
      <c r="D1882" s="2">
        <f>front!E1882-front!C1882</f>
        <v>52271</v>
      </c>
      <c r="E1882" s="2">
        <f>IF(front!F1882-front!C1882&gt;0,front!F1882-front!C1882,0)</f>
        <v>52271</v>
      </c>
      <c r="F1882" s="2">
        <f>front!I1882-front!H1882</f>
        <v>1944.6000000000004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17419.065023137351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54995.341357073776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54995.341357073776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1940.1615766090888</v>
      </c>
      <c r="M1882" s="4"/>
      <c r="N1882" s="4"/>
      <c r="O1882" s="4">
        <f t="shared" si="397"/>
        <v>58063.550077124499</v>
      </c>
      <c r="P1882" s="4">
        <f t="shared" si="398"/>
        <v>18331.780452357925</v>
      </c>
      <c r="Q1882" s="4">
        <f t="shared" si="398"/>
        <v>18331.780452357925</v>
      </c>
      <c r="R1882" s="4">
        <f t="shared" si="399"/>
        <v>646.72052553636297</v>
      </c>
      <c r="S1882" s="4"/>
      <c r="T1882" s="4"/>
      <c r="U1882" s="4">
        <f t="shared" si="400"/>
        <v>1</v>
      </c>
      <c r="V1882" s="4"/>
      <c r="W1882" s="4"/>
      <c r="X1882">
        <f>IF(front!E1882&gt;$X$2,O1882,P1882)</f>
        <v>58063.550077124499</v>
      </c>
      <c r="Y1882">
        <f t="shared" si="395"/>
        <v>57484.428415021604</v>
      </c>
      <c r="Z1882">
        <f>SUMPRODUCT($B$7:$B$456,Y$7:Y$456,EXP(constants!$B$32+constants!$A$32*ABS($A$7:$A$456-$A1882)))</f>
        <v>1.1278885910236501E-14</v>
      </c>
      <c r="AA1882">
        <f t="shared" si="396"/>
        <v>57484.428415021604</v>
      </c>
      <c r="AB1882">
        <f t="shared" si="401"/>
        <v>57476.912939628099</v>
      </c>
      <c r="AD1882" s="4"/>
      <c r="AE1882" s="4"/>
      <c r="AF1882" s="4"/>
    </row>
    <row r="1883" spans="1:32" x14ac:dyDescent="0.2">
      <c r="A1883">
        <f>front!A1883</f>
        <v>1037.18</v>
      </c>
      <c r="B1883" s="1">
        <f t="shared" si="402"/>
        <v>0.43000000000006366</v>
      </c>
      <c r="C1883">
        <f>front!D1883-front!B1883</f>
        <v>17294.949999999997</v>
      </c>
      <c r="D1883" s="2">
        <f>front!E1883-front!C1883</f>
        <v>52271</v>
      </c>
      <c r="E1883" s="2">
        <f>IF(front!F1883-front!C1883&gt;0,front!F1883-front!C1883,0)</f>
        <v>52271</v>
      </c>
      <c r="F1883" s="2">
        <f>front!I1883-front!H1883</f>
        <v>1944.6000000000004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17419.065023137351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54995.341357073776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54995.341357073776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1940.1615766090888</v>
      </c>
      <c r="M1883" s="4"/>
      <c r="N1883" s="4"/>
      <c r="O1883" s="4">
        <f t="shared" si="397"/>
        <v>58063.550077124499</v>
      </c>
      <c r="P1883" s="4">
        <f t="shared" si="398"/>
        <v>18331.780452357925</v>
      </c>
      <c r="Q1883" s="4">
        <f t="shared" si="398"/>
        <v>18331.780452357925</v>
      </c>
      <c r="R1883" s="4">
        <f t="shared" si="399"/>
        <v>646.72052553636297</v>
      </c>
      <c r="S1883" s="4"/>
      <c r="T1883" s="4"/>
      <c r="U1883" s="4">
        <f t="shared" si="400"/>
        <v>1</v>
      </c>
      <c r="V1883" s="4"/>
      <c r="W1883" s="4"/>
      <c r="X1883">
        <f>IF(front!E1883&gt;$X$2,O1883,P1883)</f>
        <v>58063.550077124499</v>
      </c>
      <c r="Y1883">
        <f t="shared" si="395"/>
        <v>57484.428415021604</v>
      </c>
      <c r="Z1883">
        <f>SUMPRODUCT($B$7:$B$456,Y$7:Y$456,EXP(constants!$B$32+constants!$A$32*ABS($A$7:$A$456-$A1883)))</f>
        <v>1.1006368660195932E-14</v>
      </c>
      <c r="AA1883">
        <f t="shared" si="396"/>
        <v>57484.428415021604</v>
      </c>
      <c r="AB1883">
        <f t="shared" si="401"/>
        <v>57476.912939628099</v>
      </c>
      <c r="AD1883" s="4"/>
      <c r="AE1883" s="4"/>
      <c r="AF1883" s="4"/>
    </row>
    <row r="1884" spans="1:32" x14ac:dyDescent="0.2">
      <c r="A1884">
        <f>front!A1884</f>
        <v>1037.5999999999999</v>
      </c>
      <c r="B1884" s="1">
        <f t="shared" si="402"/>
        <v>0.41999999999984539</v>
      </c>
      <c r="C1884">
        <f>front!D1884-front!B1884</f>
        <v>17149.650000000001</v>
      </c>
      <c r="D1884" s="2">
        <f>front!E1884-front!C1884</f>
        <v>52314.9</v>
      </c>
      <c r="E1884" s="2">
        <f>IF(front!F1884-front!C1884&gt;0,front!F1884-front!C1884,0)</f>
        <v>52314.9</v>
      </c>
      <c r="F1884" s="2">
        <f>front!I1884-front!H1884</f>
        <v>1886.7000000000007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17269.608158779207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55043.921659574276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55043.921659574276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1882.3929754171013</v>
      </c>
      <c r="M1884" s="4"/>
      <c r="N1884" s="4"/>
      <c r="O1884" s="4">
        <f t="shared" si="397"/>
        <v>57565.360529264028</v>
      </c>
      <c r="P1884" s="4">
        <f t="shared" si="398"/>
        <v>18347.97388652476</v>
      </c>
      <c r="Q1884" s="4">
        <f t="shared" si="398"/>
        <v>18347.97388652476</v>
      </c>
      <c r="R1884" s="4">
        <f t="shared" si="399"/>
        <v>627.4643251390338</v>
      </c>
      <c r="S1884" s="4"/>
      <c r="T1884" s="4"/>
      <c r="U1884" s="4">
        <f t="shared" si="400"/>
        <v>1</v>
      </c>
      <c r="V1884" s="4"/>
      <c r="W1884" s="4"/>
      <c r="X1884">
        <f>IF(front!E1884&gt;$X$2,O1884,P1884)</f>
        <v>57565.360529264028</v>
      </c>
      <c r="Y1884">
        <f t="shared" si="395"/>
        <v>56986.238867161133</v>
      </c>
      <c r="Z1884">
        <f>SUMPRODUCT($B$7:$B$456,Y$7:Y$456,EXP(constants!$B$32+constants!$A$32*ABS($A$7:$A$456-$A1884)))</f>
        <v>1.0746546792554679E-14</v>
      </c>
      <c r="AA1884">
        <f t="shared" si="396"/>
        <v>56986.238867161133</v>
      </c>
      <c r="AB1884">
        <f t="shared" si="401"/>
        <v>56978.723391767628</v>
      </c>
      <c r="AD1884" s="4"/>
      <c r="AE1884" s="4"/>
      <c r="AF1884" s="4"/>
    </row>
    <row r="1885" spans="1:32" x14ac:dyDescent="0.2">
      <c r="A1885">
        <f>front!A1885</f>
        <v>1038.02</v>
      </c>
      <c r="B1885" s="1">
        <f t="shared" si="402"/>
        <v>0.42000000000007276</v>
      </c>
      <c r="C1885">
        <f>front!D1885-front!B1885</f>
        <v>17149.650000000001</v>
      </c>
      <c r="D1885" s="2">
        <f>front!E1885-front!C1885</f>
        <v>52314.9</v>
      </c>
      <c r="E1885" s="2">
        <f>IF(front!F1885-front!C1885&gt;0,front!F1885-front!C1885,0)</f>
        <v>52314.9</v>
      </c>
      <c r="F1885" s="2">
        <f>front!I1885-front!H1885</f>
        <v>1886.7000000000007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17269.608158779207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55043.921659574276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55043.921659574276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1882.3929754171013</v>
      </c>
      <c r="M1885" s="4"/>
      <c r="N1885" s="4"/>
      <c r="O1885" s="4">
        <f t="shared" si="397"/>
        <v>57565.360529264028</v>
      </c>
      <c r="P1885" s="4">
        <f t="shared" si="398"/>
        <v>18347.97388652476</v>
      </c>
      <c r="Q1885" s="4">
        <f t="shared" si="398"/>
        <v>18347.97388652476</v>
      </c>
      <c r="R1885" s="4">
        <f t="shared" si="399"/>
        <v>627.4643251390338</v>
      </c>
      <c r="S1885" s="4"/>
      <c r="T1885" s="4"/>
      <c r="U1885" s="4">
        <f t="shared" si="400"/>
        <v>1</v>
      </c>
      <c r="V1885" s="4"/>
      <c r="W1885" s="4"/>
      <c r="X1885">
        <f>IF(front!E1885&gt;$X$2,O1885,P1885)</f>
        <v>57565.360529264028</v>
      </c>
      <c r="Y1885">
        <f t="shared" si="395"/>
        <v>56986.238867161133</v>
      </c>
      <c r="Z1885">
        <f>SUMPRODUCT($B$7:$B$456,Y$7:Y$456,EXP(constants!$B$32+constants!$A$32*ABS($A$7:$A$456-$A1885)))</f>
        <v>1.0492858410442336E-14</v>
      </c>
      <c r="AA1885">
        <f t="shared" si="396"/>
        <v>56986.238867161133</v>
      </c>
      <c r="AB1885">
        <f t="shared" si="401"/>
        <v>56978.723391767628</v>
      </c>
      <c r="AD1885" s="4"/>
      <c r="AE1885" s="4"/>
      <c r="AF1885" s="4"/>
    </row>
    <row r="1886" spans="1:32" x14ac:dyDescent="0.2">
      <c r="A1886">
        <f>front!A1886</f>
        <v>1038.44</v>
      </c>
      <c r="B1886" s="1">
        <f t="shared" si="402"/>
        <v>0.42000000000007276</v>
      </c>
      <c r="C1886">
        <f>front!D1886-front!B1886</f>
        <v>17154.150000000001</v>
      </c>
      <c r="D1886" s="2">
        <f>front!E1886-front!C1886</f>
        <v>51688.2</v>
      </c>
      <c r="E1886" s="2">
        <f>IF(front!F1886-front!C1886&gt;0,front!F1886-front!C1886,0)</f>
        <v>51688.2</v>
      </c>
      <c r="F1886" s="2">
        <f>front!I1886-front!H1886</f>
        <v>1822.8999999999996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17274.235852303587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54350.553544022543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54350.553544022543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1818.7377616940444</v>
      </c>
      <c r="M1886" s="4"/>
      <c r="N1886" s="4"/>
      <c r="O1886" s="4">
        <f t="shared" si="397"/>
        <v>57580.786174345289</v>
      </c>
      <c r="P1886" s="4">
        <f t="shared" si="398"/>
        <v>18116.851181340848</v>
      </c>
      <c r="Q1886" s="4">
        <f t="shared" si="398"/>
        <v>18116.851181340848</v>
      </c>
      <c r="R1886" s="4">
        <f t="shared" si="399"/>
        <v>606.24592056468146</v>
      </c>
      <c r="S1886" s="4"/>
      <c r="T1886" s="4"/>
      <c r="U1886" s="4">
        <f t="shared" si="400"/>
        <v>1</v>
      </c>
      <c r="V1886" s="4"/>
      <c r="W1886" s="4"/>
      <c r="X1886">
        <f>IF(front!E1886&gt;$X$2,O1886,P1886)</f>
        <v>57580.786174345289</v>
      </c>
      <c r="Y1886">
        <f t="shared" si="395"/>
        <v>57001.664512242394</v>
      </c>
      <c r="Z1886">
        <f>SUMPRODUCT($B$7:$B$456,Y$7:Y$456,EXP(constants!$B$32+constants!$A$32*ABS($A$7:$A$456-$A1886)))</f>
        <v>1.0245158723718477E-14</v>
      </c>
      <c r="AA1886">
        <f t="shared" si="396"/>
        <v>57001.664512242394</v>
      </c>
      <c r="AB1886">
        <f t="shared" si="401"/>
        <v>56994.149036848888</v>
      </c>
      <c r="AD1886" s="4"/>
      <c r="AE1886" s="4"/>
      <c r="AF1886" s="4"/>
    </row>
    <row r="1887" spans="1:32" x14ac:dyDescent="0.2">
      <c r="A1887">
        <f>front!A1887</f>
        <v>1038.8699999999999</v>
      </c>
      <c r="B1887" s="1">
        <f t="shared" si="402"/>
        <v>0.42999999999983629</v>
      </c>
      <c r="C1887">
        <f>front!D1887-front!B1887</f>
        <v>17154.150000000001</v>
      </c>
      <c r="D1887" s="2">
        <f>front!E1887-front!C1887</f>
        <v>51688.2</v>
      </c>
      <c r="E1887" s="2">
        <f>IF(front!F1887-front!C1887&gt;0,front!F1887-front!C1887,0)</f>
        <v>51688.2</v>
      </c>
      <c r="F1887" s="2">
        <f>front!I1887-front!H1887</f>
        <v>1822.8999999999996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17274.235852303587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54350.553544022543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54350.553544022543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1818.7377616940444</v>
      </c>
      <c r="M1887" s="4"/>
      <c r="N1887" s="4"/>
      <c r="O1887" s="4">
        <f t="shared" si="397"/>
        <v>57580.786174345289</v>
      </c>
      <c r="P1887" s="4">
        <f t="shared" si="398"/>
        <v>18116.851181340848</v>
      </c>
      <c r="Q1887" s="4">
        <f t="shared" si="398"/>
        <v>18116.851181340848</v>
      </c>
      <c r="R1887" s="4">
        <f t="shared" si="399"/>
        <v>606.24592056468146</v>
      </c>
      <c r="S1887" s="4"/>
      <c r="T1887" s="4"/>
      <c r="U1887" s="4">
        <f t="shared" si="400"/>
        <v>1</v>
      </c>
      <c r="V1887" s="4"/>
      <c r="W1887" s="4"/>
      <c r="X1887">
        <f>IF(front!E1887&gt;$X$2,O1887,P1887)</f>
        <v>57580.786174345289</v>
      </c>
      <c r="Y1887">
        <f t="shared" si="395"/>
        <v>57001.664512242394</v>
      </c>
      <c r="Z1887">
        <f>SUMPRODUCT($B$7:$B$456,Y$7:Y$456,EXP(constants!$B$32+constants!$A$32*ABS($A$7:$A$456-$A1887)))</f>
        <v>9.9976180974690752E-15</v>
      </c>
      <c r="AA1887">
        <f t="shared" si="396"/>
        <v>57001.664512242394</v>
      </c>
      <c r="AB1887">
        <f t="shared" si="401"/>
        <v>56994.149036848888</v>
      </c>
      <c r="AD1887" s="4"/>
      <c r="AE1887" s="4"/>
      <c r="AF1887" s="4"/>
    </row>
    <row r="1888" spans="1:32" x14ac:dyDescent="0.2">
      <c r="A1888">
        <f>front!A1888</f>
        <v>1039.29</v>
      </c>
      <c r="B1888" s="1">
        <f t="shared" si="402"/>
        <v>0.42000000000007276</v>
      </c>
      <c r="C1888">
        <f>front!D1888-front!B1888</f>
        <v>17240.400000000001</v>
      </c>
      <c r="D1888" s="2">
        <f>front!E1888-front!C1888</f>
        <v>52927.199999999997</v>
      </c>
      <c r="E1888" s="2">
        <f>IF(front!F1888-front!C1888&gt;0,front!F1888-front!C1888,0)</f>
        <v>52927.199999999997</v>
      </c>
      <c r="F1888" s="2">
        <f>front!I1888-front!H1888</f>
        <v>1871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17362.94623806237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55721.681869572509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55721.681869572509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1866.7286053758608</v>
      </c>
      <c r="M1888" s="4"/>
      <c r="N1888" s="4"/>
      <c r="O1888" s="4">
        <f t="shared" si="397"/>
        <v>57876.4874602079</v>
      </c>
      <c r="P1888" s="4">
        <f t="shared" si="398"/>
        <v>18573.893956524167</v>
      </c>
      <c r="Q1888" s="4">
        <f t="shared" si="398"/>
        <v>18573.893956524167</v>
      </c>
      <c r="R1888" s="4">
        <f t="shared" si="399"/>
        <v>622.24286845862025</v>
      </c>
      <c r="S1888" s="4"/>
      <c r="T1888" s="4"/>
      <c r="U1888" s="4">
        <f t="shared" si="400"/>
        <v>1</v>
      </c>
      <c r="V1888" s="4"/>
      <c r="W1888" s="4"/>
      <c r="X1888">
        <f>IF(front!E1888&gt;$X$2,O1888,P1888)</f>
        <v>57876.4874602079</v>
      </c>
      <c r="Y1888">
        <f t="shared" si="395"/>
        <v>57297.365798105006</v>
      </c>
      <c r="Z1888">
        <f>SUMPRODUCT($B$7:$B$456,Y$7:Y$456,EXP(constants!$B$32+constants!$A$32*ABS($A$7:$A$456-$A1888)))</f>
        <v>9.7616093023572156E-15</v>
      </c>
      <c r="AA1888">
        <f t="shared" si="396"/>
        <v>57297.365798105006</v>
      </c>
      <c r="AB1888">
        <f t="shared" si="401"/>
        <v>57289.8503227115</v>
      </c>
      <c r="AD1888" s="4"/>
      <c r="AE1888" s="4"/>
      <c r="AF1888" s="4"/>
    </row>
    <row r="1889" spans="1:32" x14ac:dyDescent="0.2">
      <c r="A1889">
        <f>front!A1889</f>
        <v>1039.71</v>
      </c>
      <c r="B1889" s="1">
        <f t="shared" si="402"/>
        <v>0.42000000000007276</v>
      </c>
      <c r="C1889">
        <f>front!D1889-front!B1889</f>
        <v>17240.400000000001</v>
      </c>
      <c r="D1889" s="2">
        <f>front!E1889-front!C1889</f>
        <v>52927.199999999997</v>
      </c>
      <c r="E1889" s="2">
        <f>IF(front!F1889-front!C1889&gt;0,front!F1889-front!C1889,0)</f>
        <v>52927.199999999997</v>
      </c>
      <c r="F1889" s="2">
        <f>front!I1889-front!H1889</f>
        <v>1871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17362.94623806237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55721.681869572509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55721.681869572509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1866.7286053758608</v>
      </c>
      <c r="M1889" s="4"/>
      <c r="N1889" s="4"/>
      <c r="O1889" s="4">
        <f t="shared" si="397"/>
        <v>57876.4874602079</v>
      </c>
      <c r="P1889" s="4">
        <f t="shared" si="398"/>
        <v>18573.893956524167</v>
      </c>
      <c r="Q1889" s="4">
        <f t="shared" si="398"/>
        <v>18573.893956524167</v>
      </c>
      <c r="R1889" s="4">
        <f t="shared" si="399"/>
        <v>622.24286845862025</v>
      </c>
      <c r="S1889" s="4"/>
      <c r="T1889" s="4"/>
      <c r="U1889" s="4">
        <f t="shared" si="400"/>
        <v>1</v>
      </c>
      <c r="V1889" s="4"/>
      <c r="W1889" s="4"/>
      <c r="X1889">
        <f>IF(front!E1889&gt;$X$2,O1889,P1889)</f>
        <v>57876.4874602079</v>
      </c>
      <c r="Y1889">
        <f t="shared" si="395"/>
        <v>57297.365798105006</v>
      </c>
      <c r="Z1889">
        <f>SUMPRODUCT($B$7:$B$456,Y$7:Y$456,EXP(constants!$B$32+constants!$A$32*ABS($A$7:$A$456-$A1889)))</f>
        <v>9.5311718494217779E-15</v>
      </c>
      <c r="AA1889">
        <f t="shared" si="396"/>
        <v>57297.365798105006</v>
      </c>
      <c r="AB1889">
        <f t="shared" si="401"/>
        <v>57289.8503227115</v>
      </c>
      <c r="AD1889" s="4"/>
      <c r="AE1889" s="4"/>
      <c r="AF1889" s="4"/>
    </row>
    <row r="1890" spans="1:32" x14ac:dyDescent="0.2">
      <c r="A1890">
        <f>front!A1890</f>
        <v>1040.1300000000001</v>
      </c>
      <c r="B1890" s="1">
        <f t="shared" si="402"/>
        <v>0.42000000000007276</v>
      </c>
      <c r="C1890">
        <f>front!D1890-front!B1890</f>
        <v>17325.350000000002</v>
      </c>
      <c r="D1890" s="2">
        <f>front!E1890-front!C1890</f>
        <v>52969.1</v>
      </c>
      <c r="E1890" s="2">
        <f>IF(front!F1890-front!C1890&gt;0,front!F1890-front!C1890,0)</f>
        <v>52969.1</v>
      </c>
      <c r="F1890" s="2">
        <f>front!I1890-front!H1890</f>
        <v>1836.2000000000007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17450.343548201228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55768.074700583449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55768.074700583449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1832.0075798361261</v>
      </c>
      <c r="M1890" s="4"/>
      <c r="N1890" s="4"/>
      <c r="O1890" s="4">
        <f t="shared" si="397"/>
        <v>58167.811827337435</v>
      </c>
      <c r="P1890" s="4">
        <f t="shared" si="398"/>
        <v>18589.358233527815</v>
      </c>
      <c r="Q1890" s="4">
        <f t="shared" si="398"/>
        <v>18589.358233527815</v>
      </c>
      <c r="R1890" s="4">
        <f t="shared" si="399"/>
        <v>610.66919327870869</v>
      </c>
      <c r="S1890" s="4"/>
      <c r="T1890" s="4"/>
      <c r="U1890" s="4">
        <f t="shared" si="400"/>
        <v>1</v>
      </c>
      <c r="V1890" s="4"/>
      <c r="W1890" s="4"/>
      <c r="X1890">
        <f>IF(front!E1890&gt;$X$2,O1890,P1890)</f>
        <v>58167.811827337435</v>
      </c>
      <c r="Y1890">
        <f t="shared" si="395"/>
        <v>57588.69016523454</v>
      </c>
      <c r="Z1890">
        <f>SUMPRODUCT($B$7:$B$456,Y$7:Y$456,EXP(constants!$B$32+constants!$A$32*ABS($A$7:$A$456-$A1890)))</f>
        <v>9.3061742187605744E-15</v>
      </c>
      <c r="AA1890">
        <f t="shared" si="396"/>
        <v>57588.69016523454</v>
      </c>
      <c r="AB1890">
        <f t="shared" si="401"/>
        <v>57581.174689841035</v>
      </c>
      <c r="AD1890" s="4"/>
      <c r="AE1890" s="4"/>
      <c r="AF1890" s="4"/>
    </row>
    <row r="1891" spans="1:32" x14ac:dyDescent="0.2">
      <c r="A1891">
        <f>front!A1891</f>
        <v>1040.55</v>
      </c>
      <c r="B1891" s="1">
        <f t="shared" si="402"/>
        <v>0.41999999999984539</v>
      </c>
      <c r="C1891">
        <f>front!D1891-front!B1891</f>
        <v>17325.350000000002</v>
      </c>
      <c r="D1891" s="2">
        <f>front!E1891-front!C1891</f>
        <v>52969.1</v>
      </c>
      <c r="E1891" s="2">
        <f>IF(front!F1891-front!C1891&gt;0,front!F1891-front!C1891,0)</f>
        <v>52969.1</v>
      </c>
      <c r="F1891" s="2">
        <f>front!I1891-front!H1891</f>
        <v>1836.2000000000007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17450.343548201228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55768.074700583449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55768.074700583449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1832.0075798361261</v>
      </c>
      <c r="M1891" s="4"/>
      <c r="N1891" s="4"/>
      <c r="O1891" s="4">
        <f t="shared" si="397"/>
        <v>58167.811827337435</v>
      </c>
      <c r="P1891" s="4">
        <f t="shared" si="398"/>
        <v>18589.358233527815</v>
      </c>
      <c r="Q1891" s="4">
        <f t="shared" si="398"/>
        <v>18589.358233527815</v>
      </c>
      <c r="R1891" s="4">
        <f t="shared" si="399"/>
        <v>610.66919327870869</v>
      </c>
      <c r="S1891" s="4"/>
      <c r="T1891" s="4"/>
      <c r="U1891" s="4">
        <f t="shared" si="400"/>
        <v>1</v>
      </c>
      <c r="V1891" s="4"/>
      <c r="W1891" s="4"/>
      <c r="X1891">
        <f>IF(front!E1891&gt;$X$2,O1891,P1891)</f>
        <v>58167.811827337435</v>
      </c>
      <c r="Y1891">
        <f t="shared" si="395"/>
        <v>57588.69016523454</v>
      </c>
      <c r="Z1891">
        <f>SUMPRODUCT($B$7:$B$456,Y$7:Y$456,EXP(constants!$B$32+constants!$A$32*ABS($A$7:$A$456-$A1891)))</f>
        <v>9.086487995196429E-15</v>
      </c>
      <c r="AA1891">
        <f t="shared" si="396"/>
        <v>57588.69016523454</v>
      </c>
      <c r="AB1891">
        <f t="shared" si="401"/>
        <v>57581.174689841035</v>
      </c>
      <c r="AD1891" s="4"/>
      <c r="AE1891" s="4"/>
      <c r="AF1891" s="4"/>
    </row>
    <row r="1892" spans="1:32" x14ac:dyDescent="0.2">
      <c r="A1892">
        <f>front!A1892</f>
        <v>1040.98</v>
      </c>
      <c r="B1892" s="1">
        <f t="shared" si="402"/>
        <v>0.43000000000006366</v>
      </c>
      <c r="C1892">
        <f>front!D1892-front!B1892</f>
        <v>17182.45</v>
      </c>
      <c r="D1892" s="2">
        <f>front!E1892-front!C1892</f>
        <v>51914.5</v>
      </c>
      <c r="E1892" s="2">
        <f>IF(front!F1892-front!C1892&gt;0,front!F1892-front!C1892,0)</f>
        <v>51914.5</v>
      </c>
      <c r="F1892" s="2">
        <f>front!I1892-front!H1892</f>
        <v>1772.0999999999985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17303.340435870836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54600.8920627794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54600.8920627794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1768.0530355110077</v>
      </c>
      <c r="M1892" s="4"/>
      <c r="N1892" s="4"/>
      <c r="O1892" s="4">
        <f t="shared" si="397"/>
        <v>57677.801452902793</v>
      </c>
      <c r="P1892" s="4">
        <f t="shared" si="398"/>
        <v>18200.297354259797</v>
      </c>
      <c r="Q1892" s="4">
        <f t="shared" si="398"/>
        <v>18200.297354259797</v>
      </c>
      <c r="R1892" s="4">
        <f t="shared" si="399"/>
        <v>589.3510118370026</v>
      </c>
      <c r="S1892" s="4"/>
      <c r="T1892" s="4"/>
      <c r="U1892" s="4">
        <f t="shared" si="400"/>
        <v>1</v>
      </c>
      <c r="V1892" s="4"/>
      <c r="W1892" s="4"/>
      <c r="X1892">
        <f>IF(front!E1892&gt;$X$2,O1892,P1892)</f>
        <v>57677.801452902793</v>
      </c>
      <c r="Y1892">
        <f t="shared" si="395"/>
        <v>57098.679790799899</v>
      </c>
      <c r="Z1892">
        <f>SUMPRODUCT($B$7:$B$456,Y$7:Y$456,EXP(constants!$B$32+constants!$A$32*ABS($A$7:$A$456-$A1892)))</f>
        <v>8.8669428432474902E-15</v>
      </c>
      <c r="AA1892">
        <f t="shared" si="396"/>
        <v>57098.679790799899</v>
      </c>
      <c r="AB1892">
        <f t="shared" si="401"/>
        <v>57091.164315406393</v>
      </c>
      <c r="AD1892" s="4"/>
      <c r="AE1892" s="4"/>
      <c r="AF1892" s="4"/>
    </row>
    <row r="1893" spans="1:32" x14ac:dyDescent="0.2">
      <c r="A1893">
        <f>front!A1893</f>
        <v>1041.4000000000001</v>
      </c>
      <c r="B1893" s="1">
        <f t="shared" si="402"/>
        <v>0.42000000000007276</v>
      </c>
      <c r="C1893">
        <f>front!D1893-front!B1893</f>
        <v>17182.45</v>
      </c>
      <c r="D1893" s="2">
        <f>front!E1893-front!C1893</f>
        <v>51914.5</v>
      </c>
      <c r="E1893" s="2">
        <f>IF(front!F1893-front!C1893&gt;0,front!F1893-front!C1893,0)</f>
        <v>51914.5</v>
      </c>
      <c r="F1893" s="2">
        <f>front!I1893-front!H1893</f>
        <v>1772.0999999999985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17303.340435870836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54600.8920627794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54600.8920627794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1768.0530355110077</v>
      </c>
      <c r="M1893" s="4"/>
      <c r="N1893" s="4"/>
      <c r="O1893" s="4">
        <f t="shared" si="397"/>
        <v>57677.801452902793</v>
      </c>
      <c r="P1893" s="4">
        <f t="shared" si="398"/>
        <v>18200.297354259797</v>
      </c>
      <c r="Q1893" s="4">
        <f t="shared" si="398"/>
        <v>18200.297354259797</v>
      </c>
      <c r="R1893" s="4">
        <f t="shared" si="399"/>
        <v>589.3510118370026</v>
      </c>
      <c r="S1893" s="4"/>
      <c r="T1893" s="4"/>
      <c r="U1893" s="4">
        <f t="shared" si="400"/>
        <v>1</v>
      </c>
      <c r="V1893" s="4"/>
      <c r="W1893" s="4"/>
      <c r="X1893">
        <f>IF(front!E1893&gt;$X$2,O1893,P1893)</f>
        <v>57677.801452902793</v>
      </c>
      <c r="Y1893">
        <f t="shared" si="395"/>
        <v>57098.679790799899</v>
      </c>
      <c r="Z1893">
        <f>SUMPRODUCT($B$7:$B$456,Y$7:Y$456,EXP(constants!$B$32+constants!$A$32*ABS($A$7:$A$456-$A1893)))</f>
        <v>8.6576253361814473E-15</v>
      </c>
      <c r="AA1893">
        <f t="shared" si="396"/>
        <v>57098.679790799899</v>
      </c>
      <c r="AB1893">
        <f t="shared" si="401"/>
        <v>57091.164315406393</v>
      </c>
      <c r="AD1893" s="4"/>
      <c r="AE1893" s="4"/>
      <c r="AF1893" s="4"/>
    </row>
    <row r="1894" spans="1:32" x14ac:dyDescent="0.2">
      <c r="A1894">
        <f>front!A1894</f>
        <v>1041.82</v>
      </c>
      <c r="B1894" s="1">
        <f t="shared" si="402"/>
        <v>0.41999999999984539</v>
      </c>
      <c r="C1894">
        <f>front!D1894-front!B1894</f>
        <v>16786.45</v>
      </c>
      <c r="D1894" s="2">
        <f>front!E1894-front!C1894</f>
        <v>52129.8</v>
      </c>
      <c r="E1894" s="2">
        <f>IF(front!F1894-front!C1894&gt;0,front!F1894-front!C1894,0)</f>
        <v>52129.8</v>
      </c>
      <c r="F1894" s="2">
        <f>front!I1894-front!H1894</f>
        <v>1690.7999999999993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16896.322620395124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54839.09848348669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54839.09848348669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1686.9374841348665</v>
      </c>
      <c r="M1894" s="4"/>
      <c r="N1894" s="4"/>
      <c r="O1894" s="4">
        <f t="shared" si="397"/>
        <v>56321.075401317081</v>
      </c>
      <c r="P1894" s="4">
        <f t="shared" si="398"/>
        <v>18279.699494495562</v>
      </c>
      <c r="Q1894" s="4">
        <f t="shared" si="398"/>
        <v>18279.699494495562</v>
      </c>
      <c r="R1894" s="4">
        <f t="shared" si="399"/>
        <v>562.31249471162221</v>
      </c>
      <c r="S1894" s="4"/>
      <c r="T1894" s="4"/>
      <c r="U1894" s="4">
        <f t="shared" si="400"/>
        <v>1</v>
      </c>
      <c r="V1894" s="4"/>
      <c r="W1894" s="4"/>
      <c r="X1894">
        <f>IF(front!E1894&gt;$X$2,O1894,P1894)</f>
        <v>56321.075401317081</v>
      </c>
      <c r="Y1894">
        <f t="shared" si="395"/>
        <v>55741.953739214186</v>
      </c>
      <c r="Z1894">
        <f>SUMPRODUCT($B$7:$B$456,Y$7:Y$456,EXP(constants!$B$32+constants!$A$32*ABS($A$7:$A$456-$A1894)))</f>
        <v>8.4532490833379561E-15</v>
      </c>
      <c r="AA1894">
        <f t="shared" si="396"/>
        <v>55741.953739214186</v>
      </c>
      <c r="AB1894">
        <f t="shared" si="401"/>
        <v>55734.438263820681</v>
      </c>
      <c r="AD1894" s="4"/>
      <c r="AE1894" s="4"/>
      <c r="AF1894" s="4"/>
    </row>
    <row r="1895" spans="1:32" x14ac:dyDescent="0.2">
      <c r="A1895">
        <f>front!A1895</f>
        <v>1042.24</v>
      </c>
      <c r="B1895" s="1">
        <f t="shared" si="402"/>
        <v>0.42000000000007276</v>
      </c>
      <c r="C1895">
        <f>front!D1895-front!B1895</f>
        <v>16786.45</v>
      </c>
      <c r="D1895" s="2">
        <f>front!E1895-front!C1895</f>
        <v>52129.8</v>
      </c>
      <c r="E1895" s="2">
        <f>IF(front!F1895-front!C1895&gt;0,front!F1895-front!C1895,0)</f>
        <v>52129.8</v>
      </c>
      <c r="F1895" s="2">
        <f>front!I1895-front!H1895</f>
        <v>1690.7999999999993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16896.322620395124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54839.09848348669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54839.09848348669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1686.9374841348665</v>
      </c>
      <c r="M1895" s="4"/>
      <c r="N1895" s="4"/>
      <c r="O1895" s="4">
        <f t="shared" si="397"/>
        <v>56321.075401317081</v>
      </c>
      <c r="P1895" s="4">
        <f t="shared" si="398"/>
        <v>18279.699494495562</v>
      </c>
      <c r="Q1895" s="4">
        <f t="shared" si="398"/>
        <v>18279.699494495562</v>
      </c>
      <c r="R1895" s="4">
        <f t="shared" si="399"/>
        <v>562.31249471162221</v>
      </c>
      <c r="S1895" s="4"/>
      <c r="T1895" s="4"/>
      <c r="U1895" s="4">
        <f t="shared" si="400"/>
        <v>1</v>
      </c>
      <c r="V1895" s="4"/>
      <c r="W1895" s="4"/>
      <c r="X1895">
        <f>IF(front!E1895&gt;$X$2,O1895,P1895)</f>
        <v>56321.075401317081</v>
      </c>
      <c r="Y1895">
        <f t="shared" si="395"/>
        <v>55741.953739214186</v>
      </c>
      <c r="Z1895">
        <f>SUMPRODUCT($B$7:$B$456,Y$7:Y$456,EXP(constants!$B$32+constants!$A$32*ABS($A$7:$A$456-$A1895)))</f>
        <v>8.2536974389873799E-15</v>
      </c>
      <c r="AA1895">
        <f t="shared" si="396"/>
        <v>55741.953739214186</v>
      </c>
      <c r="AB1895">
        <f t="shared" si="401"/>
        <v>55734.438263820681</v>
      </c>
      <c r="AD1895" s="4"/>
      <c r="AE1895" s="4"/>
      <c r="AF1895" s="4"/>
    </row>
    <row r="1896" spans="1:32" x14ac:dyDescent="0.2">
      <c r="A1896">
        <f>front!A1896</f>
        <v>1042.6600000000001</v>
      </c>
      <c r="B1896" s="1">
        <f t="shared" si="402"/>
        <v>0.42000000000007276</v>
      </c>
      <c r="C1896">
        <f>front!D1896-front!B1896</f>
        <v>16281.099999999999</v>
      </c>
      <c r="D1896" s="2">
        <f>front!E1896-front!C1896</f>
        <v>52193.5</v>
      </c>
      <c r="E1896" s="2">
        <f>IF(front!F1896-front!C1896&gt;0,front!F1896-front!C1896,0)</f>
        <v>52193.5</v>
      </c>
      <c r="F1896" s="2">
        <f>front!I1896-front!H1896</f>
        <v>1662.2000000000007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16377.66602202576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54909.582794930226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54909.582794930226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1658.4023569762849</v>
      </c>
      <c r="M1896" s="4"/>
      <c r="N1896" s="4"/>
      <c r="O1896" s="4">
        <f t="shared" si="397"/>
        <v>54592.220073419201</v>
      </c>
      <c r="P1896" s="4">
        <f t="shared" si="398"/>
        <v>18303.194264976741</v>
      </c>
      <c r="Q1896" s="4">
        <f t="shared" si="398"/>
        <v>18303.194264976741</v>
      </c>
      <c r="R1896" s="4">
        <f t="shared" si="399"/>
        <v>552.80078565876158</v>
      </c>
      <c r="S1896" s="4"/>
      <c r="T1896" s="4"/>
      <c r="U1896" s="4">
        <f t="shared" si="400"/>
        <v>1</v>
      </c>
      <c r="V1896" s="4"/>
      <c r="W1896" s="4"/>
      <c r="X1896">
        <f>IF(front!E1896&gt;$X$2,O1896,P1896)</f>
        <v>54592.220073419201</v>
      </c>
      <c r="Y1896">
        <f t="shared" si="395"/>
        <v>54013.098411316307</v>
      </c>
      <c r="Z1896">
        <f>SUMPRODUCT($B$7:$B$456,Y$7:Y$456,EXP(constants!$B$32+constants!$A$32*ABS($A$7:$A$456-$A1896)))</f>
        <v>8.0588565109981063E-15</v>
      </c>
      <c r="AA1896">
        <f t="shared" si="396"/>
        <v>54013.098411316307</v>
      </c>
      <c r="AB1896">
        <f t="shared" si="401"/>
        <v>54005.582935922801</v>
      </c>
      <c r="AD1896" s="4"/>
      <c r="AE1896" s="4"/>
      <c r="AF1896" s="4"/>
    </row>
    <row r="1897" spans="1:32" x14ac:dyDescent="0.2">
      <c r="A1897">
        <f>front!A1897</f>
        <v>1043.0899999999999</v>
      </c>
      <c r="B1897" s="1">
        <f t="shared" si="402"/>
        <v>0.42999999999983629</v>
      </c>
      <c r="C1897">
        <f>front!D1897-front!B1897</f>
        <v>16281.099999999999</v>
      </c>
      <c r="D1897" s="2">
        <f>front!E1897-front!C1897</f>
        <v>52193.5</v>
      </c>
      <c r="E1897" s="2">
        <f>IF(front!F1897-front!C1897&gt;0,front!F1897-front!C1897,0)</f>
        <v>52193.5</v>
      </c>
      <c r="F1897" s="2">
        <f>front!I1897-front!H1897</f>
        <v>1662.2000000000007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16377.66602202576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54909.582794930226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54909.582794930226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1658.4023569762849</v>
      </c>
      <c r="M1897" s="4"/>
      <c r="N1897" s="4"/>
      <c r="O1897" s="4">
        <f t="shared" si="397"/>
        <v>54592.220073419201</v>
      </c>
      <c r="P1897" s="4">
        <f t="shared" si="398"/>
        <v>18303.194264976741</v>
      </c>
      <c r="Q1897" s="4">
        <f t="shared" si="398"/>
        <v>18303.194264976741</v>
      </c>
      <c r="R1897" s="4">
        <f t="shared" si="399"/>
        <v>552.80078565876158</v>
      </c>
      <c r="S1897" s="4"/>
      <c r="T1897" s="4"/>
      <c r="U1897" s="4">
        <f t="shared" si="400"/>
        <v>1</v>
      </c>
      <c r="V1897" s="4"/>
      <c r="W1897" s="4"/>
      <c r="X1897">
        <f>IF(front!E1897&gt;$X$2,O1897,P1897)</f>
        <v>54592.220073419201</v>
      </c>
      <c r="Y1897">
        <f t="shared" si="395"/>
        <v>54013.098411316307</v>
      </c>
      <c r="Z1897">
        <f>SUMPRODUCT($B$7:$B$456,Y$7:Y$456,EXP(constants!$B$32+constants!$A$32*ABS($A$7:$A$456-$A1897)))</f>
        <v>7.8641407002056275E-15</v>
      </c>
      <c r="AA1897">
        <f t="shared" si="396"/>
        <v>54013.098411316307</v>
      </c>
      <c r="AB1897">
        <f t="shared" si="401"/>
        <v>54005.582935922801</v>
      </c>
      <c r="AD1897" s="4"/>
      <c r="AE1897" s="4"/>
      <c r="AF1897" s="4"/>
    </row>
    <row r="1898" spans="1:32" x14ac:dyDescent="0.2">
      <c r="A1898">
        <f>front!A1898</f>
        <v>1043.51</v>
      </c>
      <c r="B1898" s="1">
        <f t="shared" si="402"/>
        <v>0.42000000000007276</v>
      </c>
      <c r="C1898">
        <f>front!D1898-front!B1898</f>
        <v>15693.05</v>
      </c>
      <c r="D1898" s="2">
        <f>front!E1898-front!C1898</f>
        <v>52842.2</v>
      </c>
      <c r="E1898" s="2">
        <f>IF(front!F1898-front!C1898&gt;0,front!F1898-front!C1898,0)</f>
        <v>52842.2</v>
      </c>
      <c r="F1898" s="2">
        <f>front!I1898-front!H1898</f>
        <v>1648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15775.19552742152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55627.573115433115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55627.573115433115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1644.2345636775592</v>
      </c>
      <c r="M1898" s="4"/>
      <c r="N1898" s="4"/>
      <c r="O1898" s="4">
        <f t="shared" si="397"/>
        <v>52583.985091405062</v>
      </c>
      <c r="P1898" s="4">
        <f t="shared" si="398"/>
        <v>18542.524371811036</v>
      </c>
      <c r="Q1898" s="4">
        <f t="shared" si="398"/>
        <v>18542.524371811036</v>
      </c>
      <c r="R1898" s="4">
        <f t="shared" si="399"/>
        <v>548.07818789251974</v>
      </c>
      <c r="S1898" s="4"/>
      <c r="T1898" s="4"/>
      <c r="U1898" s="4">
        <f t="shared" si="400"/>
        <v>1</v>
      </c>
      <c r="V1898" s="4"/>
      <c r="W1898" s="4"/>
      <c r="X1898">
        <f>IF(front!E1898&gt;$X$2,O1898,P1898)</f>
        <v>52583.985091405062</v>
      </c>
      <c r="Y1898">
        <f t="shared" si="395"/>
        <v>52004.863429302168</v>
      </c>
      <c r="Z1898">
        <f>SUMPRODUCT($B$7:$B$456,Y$7:Y$456,EXP(constants!$B$32+constants!$A$32*ABS($A$7:$A$456-$A1898)))</f>
        <v>7.678495844285843E-15</v>
      </c>
      <c r="AA1898">
        <f t="shared" si="396"/>
        <v>52004.863429302168</v>
      </c>
      <c r="AB1898">
        <f t="shared" si="401"/>
        <v>51997.347953908662</v>
      </c>
      <c r="AD1898" s="4"/>
      <c r="AE1898" s="4"/>
      <c r="AF1898" s="4"/>
    </row>
    <row r="1899" spans="1:32" x14ac:dyDescent="0.2">
      <c r="A1899">
        <f>front!A1899</f>
        <v>1043.93</v>
      </c>
      <c r="B1899" s="1">
        <f t="shared" si="402"/>
        <v>0.42000000000007276</v>
      </c>
      <c r="C1899">
        <f>front!D1899-front!B1899</f>
        <v>15693.05</v>
      </c>
      <c r="D1899" s="2">
        <f>front!E1899-front!C1899</f>
        <v>52842.2</v>
      </c>
      <c r="E1899" s="2">
        <f>IF(front!F1899-front!C1899&gt;0,front!F1899-front!C1899,0)</f>
        <v>52842.2</v>
      </c>
      <c r="F1899" s="2">
        <f>front!I1899-front!H1899</f>
        <v>1648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15775.19552742152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55627.573115433115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55627.573115433115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1644.2345636775592</v>
      </c>
      <c r="M1899" s="4"/>
      <c r="N1899" s="4"/>
      <c r="O1899" s="4">
        <f t="shared" si="397"/>
        <v>52583.985091405062</v>
      </c>
      <c r="P1899" s="4">
        <f t="shared" si="398"/>
        <v>18542.524371811036</v>
      </c>
      <c r="Q1899" s="4">
        <f t="shared" si="398"/>
        <v>18542.524371811036</v>
      </c>
      <c r="R1899" s="4">
        <f t="shared" si="399"/>
        <v>548.07818789251974</v>
      </c>
      <c r="S1899" s="4"/>
      <c r="T1899" s="4"/>
      <c r="U1899" s="4">
        <f t="shared" si="400"/>
        <v>1</v>
      </c>
      <c r="V1899" s="4"/>
      <c r="W1899" s="4"/>
      <c r="X1899">
        <f>IF(front!E1899&gt;$X$2,O1899,P1899)</f>
        <v>52583.985091405062</v>
      </c>
      <c r="Y1899">
        <f t="shared" si="395"/>
        <v>52004.863429302168</v>
      </c>
      <c r="Z1899">
        <f>SUMPRODUCT($B$7:$B$456,Y$7:Y$456,EXP(constants!$B$32+constants!$A$32*ABS($A$7:$A$456-$A1899)))</f>
        <v>7.4972334140935877E-15</v>
      </c>
      <c r="AA1899">
        <f t="shared" si="396"/>
        <v>52004.863429302168</v>
      </c>
      <c r="AB1899">
        <f t="shared" si="401"/>
        <v>51997.347953908662</v>
      </c>
      <c r="AD1899" s="4"/>
      <c r="AE1899" s="4"/>
      <c r="AF1899" s="4"/>
    </row>
    <row r="1900" spans="1:32" x14ac:dyDescent="0.2">
      <c r="A1900">
        <f>front!A1900</f>
        <v>1044.3499999999999</v>
      </c>
      <c r="B1900" s="1">
        <f t="shared" si="402"/>
        <v>0.41999999999984539</v>
      </c>
      <c r="C1900">
        <f>front!D1900-front!B1900</f>
        <v>15102.250000000002</v>
      </c>
      <c r="D1900" s="2">
        <f>front!E1900-front!C1900</f>
        <v>53326.400000000001</v>
      </c>
      <c r="E1900" s="2">
        <f>IF(front!F1900-front!C1900&gt;0,front!F1900-front!C1900,0)</f>
        <v>53326.400000000001</v>
      </c>
      <c r="F1900" s="2">
        <f>front!I1900-front!H1900</f>
        <v>1589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15171.056016711473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56163.765496384818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56163.765496384818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1585.3683582216854</v>
      </c>
      <c r="M1900" s="4"/>
      <c r="N1900" s="4"/>
      <c r="O1900" s="4">
        <f t="shared" si="397"/>
        <v>50570.186722371582</v>
      </c>
      <c r="P1900" s="4">
        <f t="shared" si="398"/>
        <v>18721.255165461604</v>
      </c>
      <c r="Q1900" s="4">
        <f t="shared" si="398"/>
        <v>18721.255165461604</v>
      </c>
      <c r="R1900" s="4">
        <f t="shared" si="399"/>
        <v>528.45611940722847</v>
      </c>
      <c r="S1900" s="4"/>
      <c r="T1900" s="4"/>
      <c r="U1900" s="4">
        <f t="shared" si="400"/>
        <v>1</v>
      </c>
      <c r="V1900" s="4"/>
      <c r="W1900" s="4"/>
      <c r="X1900">
        <f>IF(front!E1900&gt;$X$2,O1900,P1900)</f>
        <v>50570.186722371582</v>
      </c>
      <c r="Y1900">
        <f t="shared" si="395"/>
        <v>49991.065060268687</v>
      </c>
      <c r="Z1900">
        <f>SUMPRODUCT($B$7:$B$456,Y$7:Y$456,EXP(constants!$B$32+constants!$A$32*ABS($A$7:$A$456-$A1900)))</f>
        <v>7.3202499558857226E-15</v>
      </c>
      <c r="AA1900">
        <f t="shared" si="396"/>
        <v>49991.065060268687</v>
      </c>
      <c r="AB1900">
        <f t="shared" si="401"/>
        <v>49983.549584875182</v>
      </c>
      <c r="AD1900" s="4"/>
      <c r="AE1900" s="4"/>
      <c r="AF1900" s="4"/>
    </row>
    <row r="1901" spans="1:32" x14ac:dyDescent="0.2">
      <c r="A1901">
        <f>front!A1901</f>
        <v>1044.77</v>
      </c>
      <c r="B1901" s="1">
        <f t="shared" si="402"/>
        <v>0.42000000000007276</v>
      </c>
      <c r="C1901">
        <f>front!D1901-front!B1901</f>
        <v>15102.250000000002</v>
      </c>
      <c r="D1901" s="2">
        <f>front!E1901-front!C1901</f>
        <v>53326.400000000001</v>
      </c>
      <c r="E1901" s="2">
        <f>IF(front!F1901-front!C1901&gt;0,front!F1901-front!C1901,0)</f>
        <v>53326.400000000001</v>
      </c>
      <c r="F1901" s="2">
        <f>front!I1901-front!H1901</f>
        <v>1589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15171.056016711473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56163.765496384818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56163.765496384818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1585.3683582216854</v>
      </c>
      <c r="M1901" s="4"/>
      <c r="N1901" s="4"/>
      <c r="O1901" s="4">
        <f t="shared" si="397"/>
        <v>50570.186722371582</v>
      </c>
      <c r="P1901" s="4">
        <f t="shared" si="398"/>
        <v>18721.255165461604</v>
      </c>
      <c r="Q1901" s="4">
        <f t="shared" si="398"/>
        <v>18721.255165461604</v>
      </c>
      <c r="R1901" s="4">
        <f t="shared" si="399"/>
        <v>528.45611940722847</v>
      </c>
      <c r="S1901" s="4"/>
      <c r="T1901" s="4"/>
      <c r="U1901" s="4">
        <f t="shared" si="400"/>
        <v>1</v>
      </c>
      <c r="V1901" s="4"/>
      <c r="W1901" s="4"/>
      <c r="X1901">
        <f>IF(front!E1901&gt;$X$2,O1901,P1901)</f>
        <v>50570.186722371582</v>
      </c>
      <c r="Y1901">
        <f t="shared" si="395"/>
        <v>49991.065060268687</v>
      </c>
      <c r="Z1901">
        <f>SUMPRODUCT($B$7:$B$456,Y$7:Y$456,EXP(constants!$B$32+constants!$A$32*ABS($A$7:$A$456-$A1901)))</f>
        <v>7.1474444580998432E-15</v>
      </c>
      <c r="AA1901">
        <f t="shared" si="396"/>
        <v>49991.065060268687</v>
      </c>
      <c r="AB1901">
        <f t="shared" si="401"/>
        <v>49983.549584875182</v>
      </c>
      <c r="AD1901" s="4"/>
      <c r="AE1901" s="4"/>
      <c r="AF1901" s="4"/>
    </row>
    <row r="1902" spans="1:32" x14ac:dyDescent="0.2">
      <c r="A1902">
        <f>front!A1902</f>
        <v>1045.2</v>
      </c>
      <c r="B1902" s="1">
        <f t="shared" si="402"/>
        <v>0.43000000000006366</v>
      </c>
      <c r="C1902">
        <f>front!D1902-front!B1902</f>
        <v>14552.55</v>
      </c>
      <c r="D1902" s="2">
        <f>front!E1902-front!C1902</f>
        <v>52395.1</v>
      </c>
      <c r="E1902" s="2">
        <f>IF(front!F1902-front!C1902&gt;0,front!F1902-front!C1902,0)</f>
        <v>52395.1</v>
      </c>
      <c r="F1902" s="2">
        <f>front!I1902-front!H1902</f>
        <v>1520.3000000000011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14609.970880339124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55132.67624703169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55132.67624703169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1516.8241020161811</v>
      </c>
      <c r="M1902" s="4"/>
      <c r="N1902" s="4"/>
      <c r="O1902" s="4">
        <f t="shared" si="397"/>
        <v>48699.902934463746</v>
      </c>
      <c r="P1902" s="4">
        <f t="shared" si="398"/>
        <v>18377.558749010564</v>
      </c>
      <c r="Q1902" s="4">
        <f t="shared" si="398"/>
        <v>18377.558749010564</v>
      </c>
      <c r="R1902" s="4">
        <f t="shared" si="399"/>
        <v>505.60803400539368</v>
      </c>
      <c r="S1902" s="4"/>
      <c r="T1902" s="4"/>
      <c r="U1902" s="4">
        <f t="shared" si="400"/>
        <v>1</v>
      </c>
      <c r="V1902" s="4"/>
      <c r="W1902" s="4"/>
      <c r="X1902">
        <f>IF(front!E1902&gt;$X$2,O1902,P1902)</f>
        <v>48699.902934463746</v>
      </c>
      <c r="Y1902">
        <f t="shared" si="395"/>
        <v>48120.781272360851</v>
      </c>
      <c r="Z1902">
        <f>SUMPRODUCT($B$7:$B$456,Y$7:Y$456,EXP(constants!$B$32+constants!$A$32*ABS($A$7:$A$456-$A1902)))</f>
        <v>6.9747499274484365E-15</v>
      </c>
      <c r="AA1902">
        <f t="shared" si="396"/>
        <v>48120.781272360851</v>
      </c>
      <c r="AB1902">
        <f t="shared" si="401"/>
        <v>48113.265796967346</v>
      </c>
      <c r="AD1902" s="4"/>
      <c r="AE1902" s="4"/>
      <c r="AF1902" s="4"/>
    </row>
    <row r="1903" spans="1:32" x14ac:dyDescent="0.2">
      <c r="A1903">
        <f>front!A1903</f>
        <v>1045.6199999999999</v>
      </c>
      <c r="B1903" s="1">
        <f t="shared" si="402"/>
        <v>0.41999999999984539</v>
      </c>
      <c r="C1903">
        <f>front!D1903-front!B1903</f>
        <v>14552.55</v>
      </c>
      <c r="D1903" s="2">
        <f>front!E1903-front!C1903</f>
        <v>52395.1</v>
      </c>
      <c r="E1903" s="2">
        <f>IF(front!F1903-front!C1903&gt;0,front!F1903-front!C1903,0)</f>
        <v>52395.1</v>
      </c>
      <c r="F1903" s="2">
        <f>front!I1903-front!H1903</f>
        <v>1520.3000000000011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14609.970880339124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55132.67624703169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55132.67624703169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1516.8241020161811</v>
      </c>
      <c r="M1903" s="4"/>
      <c r="N1903" s="4"/>
      <c r="O1903" s="4">
        <f t="shared" si="397"/>
        <v>48699.902934463746</v>
      </c>
      <c r="P1903" s="4">
        <f t="shared" si="398"/>
        <v>18377.558749010564</v>
      </c>
      <c r="Q1903" s="4">
        <f t="shared" si="398"/>
        <v>18377.558749010564</v>
      </c>
      <c r="R1903" s="4">
        <f t="shared" si="399"/>
        <v>505.60803400539368</v>
      </c>
      <c r="S1903" s="4"/>
      <c r="T1903" s="4"/>
      <c r="U1903" s="4">
        <f t="shared" si="400"/>
        <v>1</v>
      </c>
      <c r="V1903" s="4"/>
      <c r="W1903" s="4"/>
      <c r="X1903">
        <f>IF(front!E1903&gt;$X$2,O1903,P1903)</f>
        <v>48699.902934463746</v>
      </c>
      <c r="Y1903">
        <f t="shared" si="395"/>
        <v>48120.781272360851</v>
      </c>
      <c r="Z1903">
        <f>SUMPRODUCT($B$7:$B$456,Y$7:Y$456,EXP(constants!$B$32+constants!$A$32*ABS($A$7:$A$456-$A1903)))</f>
        <v>6.8101004768958622E-15</v>
      </c>
      <c r="AA1903">
        <f t="shared" si="396"/>
        <v>48120.781272360851</v>
      </c>
      <c r="AB1903">
        <f t="shared" si="401"/>
        <v>48113.265796967346</v>
      </c>
      <c r="AD1903" s="4"/>
      <c r="AE1903" s="4"/>
      <c r="AF1903" s="4"/>
    </row>
    <row r="1904" spans="1:32" x14ac:dyDescent="0.2">
      <c r="A1904">
        <f>front!A1904</f>
        <v>1046.04</v>
      </c>
      <c r="B1904" s="1">
        <f t="shared" si="402"/>
        <v>0.42000000000007276</v>
      </c>
      <c r="C1904">
        <f>front!D1904-front!B1904</f>
        <v>14038.3</v>
      </c>
      <c r="D1904" s="2">
        <f>front!E1904-front!C1904</f>
        <v>52484.7</v>
      </c>
      <c r="E1904" s="2">
        <f>IF(front!F1904-front!C1904&gt;0,front!F1904-front!C1904,0)</f>
        <v>52484.7</v>
      </c>
      <c r="F1904" s="2">
        <f>front!I1904-front!H1904</f>
        <v>1524.3000000000011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14085.956095216046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55231.840112958729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55231.840112958729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1520.8150354037241</v>
      </c>
      <c r="M1904" s="4"/>
      <c r="N1904" s="4"/>
      <c r="O1904" s="4">
        <f t="shared" si="397"/>
        <v>46953.186984053493</v>
      </c>
      <c r="P1904" s="4">
        <f t="shared" si="398"/>
        <v>18410.613370986244</v>
      </c>
      <c r="Q1904" s="4">
        <f t="shared" si="398"/>
        <v>18410.613370986244</v>
      </c>
      <c r="R1904" s="4">
        <f t="shared" si="399"/>
        <v>506.93834513457466</v>
      </c>
      <c r="S1904" s="4"/>
      <c r="T1904" s="4"/>
      <c r="U1904" s="4">
        <f t="shared" si="400"/>
        <v>1</v>
      </c>
      <c r="V1904" s="4"/>
      <c r="W1904" s="4"/>
      <c r="X1904">
        <f>IF(front!E1904&gt;$X$2,O1904,P1904)</f>
        <v>46953.186984053493</v>
      </c>
      <c r="Y1904">
        <f t="shared" si="395"/>
        <v>46374.065321950598</v>
      </c>
      <c r="Z1904">
        <f>SUMPRODUCT($B$7:$B$456,Y$7:Y$456,EXP(constants!$B$32+constants!$A$32*ABS($A$7:$A$456-$A1904)))</f>
        <v>6.6493378239845882E-15</v>
      </c>
      <c r="AA1904">
        <f t="shared" si="396"/>
        <v>46374.065321950598</v>
      </c>
      <c r="AB1904">
        <f t="shared" si="401"/>
        <v>46366.549846557093</v>
      </c>
      <c r="AD1904" s="4"/>
      <c r="AE1904" s="4"/>
      <c r="AF1904" s="4"/>
    </row>
    <row r="1905" spans="1:32" x14ac:dyDescent="0.2">
      <c r="A1905">
        <f>front!A1905</f>
        <v>1046.46</v>
      </c>
      <c r="B1905" s="1">
        <f t="shared" si="402"/>
        <v>0.42000000000007276</v>
      </c>
      <c r="C1905">
        <f>front!D1905-front!B1905</f>
        <v>14038.3</v>
      </c>
      <c r="D1905" s="2">
        <f>front!E1905-front!C1905</f>
        <v>52484.7</v>
      </c>
      <c r="E1905" s="2">
        <f>IF(front!F1905-front!C1905&gt;0,front!F1905-front!C1905,0)</f>
        <v>52484.7</v>
      </c>
      <c r="F1905" s="2">
        <f>front!I1905-front!H1905</f>
        <v>1524.3000000000011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14085.956095216046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55231.840112958729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55231.840112958729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1520.8150354037241</v>
      </c>
      <c r="M1905" s="4"/>
      <c r="N1905" s="4"/>
      <c r="O1905" s="4">
        <f t="shared" si="397"/>
        <v>46953.186984053493</v>
      </c>
      <c r="P1905" s="4">
        <f t="shared" si="398"/>
        <v>18410.613370986244</v>
      </c>
      <c r="Q1905" s="4">
        <f t="shared" si="398"/>
        <v>18410.613370986244</v>
      </c>
      <c r="R1905" s="4">
        <f t="shared" si="399"/>
        <v>506.93834513457466</v>
      </c>
      <c r="S1905" s="4"/>
      <c r="T1905" s="4"/>
      <c r="U1905" s="4">
        <f t="shared" si="400"/>
        <v>1</v>
      </c>
      <c r="V1905" s="4"/>
      <c r="W1905" s="4"/>
      <c r="X1905">
        <f>IF(front!E1905&gt;$X$2,O1905,P1905)</f>
        <v>46953.186984053493</v>
      </c>
      <c r="Y1905">
        <f t="shared" si="395"/>
        <v>46374.065321950598</v>
      </c>
      <c r="Z1905">
        <f>SUMPRODUCT($B$7:$B$456,Y$7:Y$456,EXP(constants!$B$32+constants!$A$32*ABS($A$7:$A$456-$A1905)))</f>
        <v>6.492370215017049E-15</v>
      </c>
      <c r="AA1905">
        <f t="shared" si="396"/>
        <v>46374.065321950598</v>
      </c>
      <c r="AB1905">
        <f t="shared" si="401"/>
        <v>46366.549846557093</v>
      </c>
      <c r="AD1905" s="4"/>
      <c r="AE1905" s="4"/>
      <c r="AF1905" s="4"/>
    </row>
    <row r="1906" spans="1:32" x14ac:dyDescent="0.2">
      <c r="A1906">
        <f>front!A1906</f>
        <v>1046.8800000000001</v>
      </c>
      <c r="B1906" s="1">
        <f t="shared" si="402"/>
        <v>0.42000000000007276</v>
      </c>
      <c r="C1906">
        <f>front!D1906-front!B1906</f>
        <v>13655.900000000001</v>
      </c>
      <c r="D1906" s="2">
        <f>front!E1906-front!C1906</f>
        <v>53228.800000000003</v>
      </c>
      <c r="E1906" s="2">
        <f>IF(front!F1906-front!C1906&gt;0,front!F1906-front!C1906,0)</f>
        <v>53228.800000000003</v>
      </c>
      <c r="F1906" s="2">
        <f>front!I1906-front!H1906</f>
        <v>1439.5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13696.843173682028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56055.664196658981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56055.664196658981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1436.2072097512637</v>
      </c>
      <c r="M1906" s="4"/>
      <c r="N1906" s="4"/>
      <c r="O1906" s="4">
        <f t="shared" si="397"/>
        <v>45656.14391227343</v>
      </c>
      <c r="P1906" s="4">
        <f t="shared" si="398"/>
        <v>18685.22139888633</v>
      </c>
      <c r="Q1906" s="4">
        <f t="shared" si="398"/>
        <v>18685.22139888633</v>
      </c>
      <c r="R1906" s="4">
        <f t="shared" si="399"/>
        <v>478.7357365837546</v>
      </c>
      <c r="S1906" s="4"/>
      <c r="T1906" s="4"/>
      <c r="U1906" s="4">
        <f t="shared" si="400"/>
        <v>1</v>
      </c>
      <c r="V1906" s="4"/>
      <c r="W1906" s="4"/>
      <c r="X1906">
        <f>IF(front!E1906&gt;$X$2,O1906,P1906)</f>
        <v>45656.14391227343</v>
      </c>
      <c r="Y1906">
        <f t="shared" si="395"/>
        <v>45077.022250170536</v>
      </c>
      <c r="Z1906">
        <f>SUMPRODUCT($B$7:$B$456,Y$7:Y$456,EXP(constants!$B$32+constants!$A$32*ABS($A$7:$A$456-$A1906)))</f>
        <v>6.3391080622794666E-15</v>
      </c>
      <c r="AA1906">
        <f t="shared" si="396"/>
        <v>45077.022250170536</v>
      </c>
      <c r="AB1906">
        <f t="shared" si="401"/>
        <v>45069.50677477703</v>
      </c>
      <c r="AD1906" s="4"/>
      <c r="AE1906" s="4"/>
      <c r="AF1906" s="4"/>
    </row>
    <row r="1907" spans="1:32" x14ac:dyDescent="0.2">
      <c r="A1907">
        <f>front!A1907</f>
        <v>1047.3</v>
      </c>
      <c r="B1907" s="1">
        <f t="shared" si="402"/>
        <v>0.41999999999984539</v>
      </c>
      <c r="C1907">
        <f>front!D1907-front!B1907</f>
        <v>13655.900000000001</v>
      </c>
      <c r="D1907" s="2">
        <f>front!E1907-front!C1907</f>
        <v>53228.800000000003</v>
      </c>
      <c r="E1907" s="2">
        <f>IF(front!F1907-front!C1907&gt;0,front!F1907-front!C1907,0)</f>
        <v>53228.800000000003</v>
      </c>
      <c r="F1907" s="2">
        <f>front!I1907-front!H1907</f>
        <v>1439.5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13696.843173682028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56055.664196658981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56055.664196658981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1436.2072097512637</v>
      </c>
      <c r="M1907" s="4"/>
      <c r="N1907" s="4"/>
      <c r="O1907" s="4">
        <f t="shared" si="397"/>
        <v>45656.14391227343</v>
      </c>
      <c r="P1907" s="4">
        <f t="shared" si="398"/>
        <v>18685.22139888633</v>
      </c>
      <c r="Q1907" s="4">
        <f t="shared" si="398"/>
        <v>18685.22139888633</v>
      </c>
      <c r="R1907" s="4">
        <f t="shared" si="399"/>
        <v>478.7357365837546</v>
      </c>
      <c r="S1907" s="4"/>
      <c r="T1907" s="4"/>
      <c r="U1907" s="4">
        <f t="shared" si="400"/>
        <v>1</v>
      </c>
      <c r="V1907" s="4"/>
      <c r="W1907" s="4"/>
      <c r="X1907">
        <f>IF(front!E1907&gt;$X$2,O1907,P1907)</f>
        <v>45656.14391227343</v>
      </c>
      <c r="Y1907">
        <f t="shared" si="395"/>
        <v>45077.022250170536</v>
      </c>
      <c r="Z1907">
        <f>SUMPRODUCT($B$7:$B$456,Y$7:Y$456,EXP(constants!$B$32+constants!$A$32*ABS($A$7:$A$456-$A1907)))</f>
        <v>6.1894638929107282E-15</v>
      </c>
      <c r="AA1907">
        <f t="shared" si="396"/>
        <v>45077.022250170536</v>
      </c>
      <c r="AB1907">
        <f t="shared" si="401"/>
        <v>45069.50677477703</v>
      </c>
      <c r="AD1907" s="4"/>
      <c r="AE1907" s="4"/>
      <c r="AF1907" s="4"/>
    </row>
    <row r="1908" spans="1:32" x14ac:dyDescent="0.2">
      <c r="A1908">
        <f>front!A1908</f>
        <v>1047.72</v>
      </c>
      <c r="B1908" s="1">
        <f t="shared" si="402"/>
        <v>0.42000000000007276</v>
      </c>
      <c r="C1908">
        <f>front!D1908-front!B1908</f>
        <v>13400</v>
      </c>
      <c r="D1908" s="2">
        <f>front!E1908-front!C1908</f>
        <v>52338.8</v>
      </c>
      <c r="E1908" s="2">
        <f>IF(front!F1908-front!C1908&gt;0,front!F1908-front!C1908,0)</f>
        <v>52338.8</v>
      </c>
      <c r="F1908" s="2">
        <f>front!I1908-front!H1908</f>
        <v>1417.3999999999996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13436.7088180463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55070.370392282151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55070.370392282151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1414.1572802466446</v>
      </c>
      <c r="M1908" s="4"/>
      <c r="N1908" s="4"/>
      <c r="O1908" s="4">
        <f t="shared" si="397"/>
        <v>44789.029393487668</v>
      </c>
      <c r="P1908" s="4">
        <f t="shared" si="398"/>
        <v>18356.790130760717</v>
      </c>
      <c r="Q1908" s="4">
        <f t="shared" si="398"/>
        <v>18356.790130760717</v>
      </c>
      <c r="R1908" s="4">
        <f t="shared" si="399"/>
        <v>471.38576008221492</v>
      </c>
      <c r="S1908" s="4"/>
      <c r="T1908" s="4"/>
      <c r="U1908" s="4">
        <f t="shared" si="400"/>
        <v>1</v>
      </c>
      <c r="V1908" s="4"/>
      <c r="W1908" s="4"/>
      <c r="X1908">
        <f>IF(front!E1908&gt;$X$2,O1908,P1908)</f>
        <v>44789.029393487668</v>
      </c>
      <c r="Y1908">
        <f t="shared" si="395"/>
        <v>44209.907731384774</v>
      </c>
      <c r="Z1908">
        <f>SUMPRODUCT($B$7:$B$456,Y$7:Y$456,EXP(constants!$B$32+constants!$A$32*ABS($A$7:$A$456-$A1908)))</f>
        <v>6.0433522989777675E-15</v>
      </c>
      <c r="AA1908">
        <f t="shared" si="396"/>
        <v>44209.907731384774</v>
      </c>
      <c r="AB1908">
        <f t="shared" si="401"/>
        <v>44202.392255991268</v>
      </c>
      <c r="AD1908" s="4"/>
      <c r="AE1908" s="4"/>
      <c r="AF1908" s="4"/>
    </row>
    <row r="1909" spans="1:32" x14ac:dyDescent="0.2">
      <c r="A1909">
        <f>front!A1909</f>
        <v>1048.1500000000001</v>
      </c>
      <c r="B1909" s="1">
        <f t="shared" si="402"/>
        <v>0.43000000000006366</v>
      </c>
      <c r="C1909">
        <f>front!D1909-front!B1909</f>
        <v>13400</v>
      </c>
      <c r="D1909" s="2">
        <f>front!E1909-front!C1909</f>
        <v>52338.8</v>
      </c>
      <c r="E1909" s="2">
        <f>IF(front!F1909-front!C1909&gt;0,front!F1909-front!C1909,0)</f>
        <v>52338.8</v>
      </c>
      <c r="F1909" s="2">
        <f>front!I1909-front!H1909</f>
        <v>1417.3999999999996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13436.7088180463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55070.370392282151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55070.370392282151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1414.1572802466446</v>
      </c>
      <c r="M1909" s="4"/>
      <c r="N1909" s="4"/>
      <c r="O1909" s="4">
        <f t="shared" si="397"/>
        <v>44789.029393487668</v>
      </c>
      <c r="P1909" s="4">
        <f t="shared" si="398"/>
        <v>18356.790130760717</v>
      </c>
      <c r="Q1909" s="4">
        <f t="shared" si="398"/>
        <v>18356.790130760717</v>
      </c>
      <c r="R1909" s="4">
        <f t="shared" si="399"/>
        <v>471.38576008221492</v>
      </c>
      <c r="S1909" s="4"/>
      <c r="T1909" s="4"/>
      <c r="U1909" s="4">
        <f t="shared" si="400"/>
        <v>1</v>
      </c>
      <c r="V1909" s="4"/>
      <c r="W1909" s="4"/>
      <c r="X1909">
        <f>IF(front!E1909&gt;$X$2,O1909,P1909)</f>
        <v>44789.029393487668</v>
      </c>
      <c r="Y1909">
        <f t="shared" ref="Y1909:Y1972" si="403">X1909-$U$4</f>
        <v>44209.907731384774</v>
      </c>
      <c r="Z1909">
        <f>SUMPRODUCT($B$7:$B$456,Y$7:Y$456,EXP(constants!$B$32+constants!$A$32*ABS($A$7:$A$456-$A1909)))</f>
        <v>5.8973345306759306E-15</v>
      </c>
      <c r="AA1909">
        <f t="shared" si="396"/>
        <v>44209.907731384774</v>
      </c>
      <c r="AB1909">
        <f t="shared" si="401"/>
        <v>44202.392255991268</v>
      </c>
      <c r="AD1909" s="4"/>
      <c r="AE1909" s="4"/>
      <c r="AF1909" s="4"/>
    </row>
    <row r="1910" spans="1:32" x14ac:dyDescent="0.2">
      <c r="A1910">
        <f>front!A1910</f>
        <v>1048.57</v>
      </c>
      <c r="B1910" s="1">
        <f t="shared" si="402"/>
        <v>0.41999999999984539</v>
      </c>
      <c r="C1910">
        <f>front!D1910-front!B1910</f>
        <v>13246.5</v>
      </c>
      <c r="D1910" s="2">
        <f>front!E1910-front!C1910</f>
        <v>52856.9</v>
      </c>
      <c r="E1910" s="2">
        <f>IF(front!F1910-front!C1910&gt;0,front!F1910-front!C1910,0)</f>
        <v>52856.9</v>
      </c>
      <c r="F1910" s="2">
        <f>front!I1910-front!H1910</f>
        <v>1469.7000000000007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13280.767098592985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55643.847866634052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55643.847866634052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1466.3387793129987</v>
      </c>
      <c r="M1910" s="4"/>
      <c r="N1910" s="4"/>
      <c r="O1910" s="4">
        <f t="shared" si="397"/>
        <v>44269.223661976619</v>
      </c>
      <c r="P1910" s="4">
        <f t="shared" si="398"/>
        <v>18547.949288878019</v>
      </c>
      <c r="Q1910" s="4">
        <f t="shared" si="398"/>
        <v>18547.949288878019</v>
      </c>
      <c r="R1910" s="4">
        <f t="shared" si="399"/>
        <v>488.77959310433295</v>
      </c>
      <c r="S1910" s="4"/>
      <c r="T1910" s="4"/>
      <c r="U1910" s="4">
        <f t="shared" si="400"/>
        <v>1</v>
      </c>
      <c r="V1910" s="4"/>
      <c r="W1910" s="4"/>
      <c r="X1910">
        <f>IF(front!E1910&gt;$X$2,O1910,P1910)</f>
        <v>44269.223661976619</v>
      </c>
      <c r="Y1910">
        <f t="shared" si="403"/>
        <v>43690.101999873725</v>
      </c>
      <c r="Z1910">
        <f>SUMPRODUCT($B$7:$B$456,Y$7:Y$456,EXP(constants!$B$32+constants!$A$32*ABS($A$7:$A$456-$A1910)))</f>
        <v>5.7581190892191278E-15</v>
      </c>
      <c r="AA1910">
        <f t="shared" si="396"/>
        <v>43690.101999873725</v>
      </c>
      <c r="AB1910">
        <f t="shared" si="401"/>
        <v>43682.586524480219</v>
      </c>
      <c r="AD1910" s="4"/>
      <c r="AE1910" s="4"/>
      <c r="AF1910" s="4"/>
    </row>
    <row r="1911" spans="1:32" x14ac:dyDescent="0.2">
      <c r="A1911">
        <f>front!A1911</f>
        <v>1048.99</v>
      </c>
      <c r="B1911" s="1">
        <f t="shared" si="402"/>
        <v>0.42000000000007276</v>
      </c>
      <c r="C1911">
        <f>front!D1911-front!B1911</f>
        <v>13246.5</v>
      </c>
      <c r="D1911" s="2">
        <f>front!E1911-front!C1911</f>
        <v>52856.9</v>
      </c>
      <c r="E1911" s="2">
        <f>IF(front!F1911-front!C1911&gt;0,front!F1911-front!C1911,0)</f>
        <v>52856.9</v>
      </c>
      <c r="F1911" s="2">
        <f>front!I1911-front!H1911</f>
        <v>1469.7000000000007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13280.767098592985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55643.847866634052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55643.847866634052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1466.3387793129987</v>
      </c>
      <c r="M1911" s="4"/>
      <c r="N1911" s="4"/>
      <c r="O1911" s="4">
        <f t="shared" si="397"/>
        <v>44269.223661976619</v>
      </c>
      <c r="P1911" s="4">
        <f t="shared" si="398"/>
        <v>18547.949288878019</v>
      </c>
      <c r="Q1911" s="4">
        <f t="shared" si="398"/>
        <v>18547.949288878019</v>
      </c>
      <c r="R1911" s="4">
        <f t="shared" si="399"/>
        <v>488.77959310433295</v>
      </c>
      <c r="S1911" s="4"/>
      <c r="T1911" s="4"/>
      <c r="U1911" s="4">
        <f t="shared" si="400"/>
        <v>1</v>
      </c>
      <c r="V1911" s="4"/>
      <c r="W1911" s="4"/>
      <c r="X1911">
        <f>IF(front!E1911&gt;$X$2,O1911,P1911)</f>
        <v>44269.223661976619</v>
      </c>
      <c r="Y1911">
        <f t="shared" si="403"/>
        <v>43690.101999873725</v>
      </c>
      <c r="Z1911">
        <f>SUMPRODUCT($B$7:$B$456,Y$7:Y$456,EXP(constants!$B$32+constants!$A$32*ABS($A$7:$A$456-$A1911)))</f>
        <v>5.6221900374081572E-15</v>
      </c>
      <c r="AA1911">
        <f t="shared" si="396"/>
        <v>43690.101999873725</v>
      </c>
      <c r="AB1911">
        <f t="shared" si="401"/>
        <v>43682.586524480219</v>
      </c>
      <c r="AD1911" s="4"/>
      <c r="AE1911" s="4"/>
      <c r="AF1911" s="4"/>
    </row>
    <row r="1912" spans="1:32" x14ac:dyDescent="0.2">
      <c r="A1912">
        <f>front!A1912</f>
        <v>1049.4100000000001</v>
      </c>
      <c r="B1912" s="1">
        <f t="shared" si="402"/>
        <v>0.42000000000007276</v>
      </c>
      <c r="C1912">
        <f>front!D1912-front!B1912</f>
        <v>13151.8</v>
      </c>
      <c r="D1912" s="2">
        <f>front!E1912-front!C1912</f>
        <v>52417.4</v>
      </c>
      <c r="E1912" s="2">
        <f>IF(front!F1912-front!C1912&gt;0,front!F1912-front!C1912,0)</f>
        <v>52417.4</v>
      </c>
      <c r="F1912" s="2">
        <f>front!I1912-front!H1912</f>
        <v>1501.7999999999993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13184.597194003691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55157.355879607174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55157.355879607174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1498.3660327768819</v>
      </c>
      <c r="M1912" s="4"/>
      <c r="N1912" s="4"/>
      <c r="O1912" s="4">
        <f t="shared" si="397"/>
        <v>43948.657313345633</v>
      </c>
      <c r="P1912" s="4">
        <f t="shared" si="398"/>
        <v>18385.785293202389</v>
      </c>
      <c r="Q1912" s="4">
        <f t="shared" si="398"/>
        <v>18385.785293202389</v>
      </c>
      <c r="R1912" s="4">
        <f t="shared" si="399"/>
        <v>499.45534425896062</v>
      </c>
      <c r="S1912" s="4"/>
      <c r="T1912" s="4"/>
      <c r="U1912" s="4">
        <f t="shared" si="400"/>
        <v>1</v>
      </c>
      <c r="V1912" s="4"/>
      <c r="W1912" s="4"/>
      <c r="X1912">
        <f>IF(front!E1912&gt;$X$2,O1912,P1912)</f>
        <v>43948.657313345633</v>
      </c>
      <c r="Y1912">
        <f t="shared" si="403"/>
        <v>43369.535651242739</v>
      </c>
      <c r="Z1912">
        <f>SUMPRODUCT($B$7:$B$456,Y$7:Y$456,EXP(constants!$B$32+constants!$A$32*ABS($A$7:$A$456-$A1912)))</f>
        <v>5.4894697950781845E-15</v>
      </c>
      <c r="AA1912">
        <f t="shared" si="396"/>
        <v>43369.535651242739</v>
      </c>
      <c r="AB1912">
        <f t="shared" si="401"/>
        <v>43362.020175849233</v>
      </c>
      <c r="AD1912" s="4"/>
      <c r="AE1912" s="4"/>
      <c r="AF1912" s="4"/>
    </row>
    <row r="1913" spans="1:32" x14ac:dyDescent="0.2">
      <c r="A1913">
        <f>front!A1913</f>
        <v>1049.83</v>
      </c>
      <c r="B1913" s="1">
        <f t="shared" si="402"/>
        <v>0.41999999999984539</v>
      </c>
      <c r="C1913">
        <f>front!D1913-front!B1913</f>
        <v>13151.8</v>
      </c>
      <c r="D1913" s="2">
        <f>front!E1913-front!C1913</f>
        <v>52417.4</v>
      </c>
      <c r="E1913" s="2">
        <f>IF(front!F1913-front!C1913&gt;0,front!F1913-front!C1913,0)</f>
        <v>52417.4</v>
      </c>
      <c r="F1913" s="2">
        <f>front!I1913-front!H1913</f>
        <v>1501.7999999999993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13184.597194003691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55157.355879607174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55157.355879607174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1498.3660327768819</v>
      </c>
      <c r="M1913" s="4"/>
      <c r="N1913" s="4"/>
      <c r="O1913" s="4">
        <f t="shared" si="397"/>
        <v>43948.657313345633</v>
      </c>
      <c r="P1913" s="4">
        <f t="shared" si="398"/>
        <v>18385.785293202389</v>
      </c>
      <c r="Q1913" s="4">
        <f t="shared" si="398"/>
        <v>18385.785293202389</v>
      </c>
      <c r="R1913" s="4">
        <f t="shared" si="399"/>
        <v>499.45534425896062</v>
      </c>
      <c r="S1913" s="4"/>
      <c r="T1913" s="4"/>
      <c r="U1913" s="4">
        <f t="shared" si="400"/>
        <v>1</v>
      </c>
      <c r="V1913" s="4"/>
      <c r="W1913" s="4"/>
      <c r="X1913">
        <f>IF(front!E1913&gt;$X$2,O1913,P1913)</f>
        <v>43948.657313345633</v>
      </c>
      <c r="Y1913">
        <f t="shared" si="403"/>
        <v>43369.535651242739</v>
      </c>
      <c r="Z1913">
        <f>SUMPRODUCT($B$7:$B$456,Y$7:Y$456,EXP(constants!$B$32+constants!$A$32*ABS($A$7:$A$456-$A1913)))</f>
        <v>5.3598826134607298E-15</v>
      </c>
      <c r="AA1913">
        <f t="shared" si="396"/>
        <v>43369.535651242739</v>
      </c>
      <c r="AB1913">
        <f t="shared" si="401"/>
        <v>43362.020175849233</v>
      </c>
      <c r="AD1913" s="4"/>
      <c r="AE1913" s="4"/>
      <c r="AF1913" s="4"/>
    </row>
    <row r="1914" spans="1:32" x14ac:dyDescent="0.2">
      <c r="A1914">
        <f>front!A1914</f>
        <v>1050.25</v>
      </c>
      <c r="B1914" s="1">
        <f t="shared" si="402"/>
        <v>0.42000000000007276</v>
      </c>
      <c r="C1914">
        <f>front!D1914-front!B1914</f>
        <v>13027.1</v>
      </c>
      <c r="D1914" s="2">
        <f>front!E1914-front!C1914</f>
        <v>51449.4</v>
      </c>
      <c r="E1914" s="2">
        <f>IF(front!F1914-front!C1914&gt;0,front!F1914-front!C1914,0)</f>
        <v>51449.4</v>
      </c>
      <c r="F1914" s="2">
        <f>front!I1914-front!H1914</f>
        <v>1454.8999999999996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13058.003874672038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54086.427785588501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54086.427785588501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1451.5723159796462</v>
      </c>
      <c r="M1914" s="4"/>
      <c r="N1914" s="4"/>
      <c r="O1914" s="4">
        <f t="shared" si="397"/>
        <v>43526.679582240125</v>
      </c>
      <c r="P1914" s="4">
        <f t="shared" si="398"/>
        <v>18028.809261862832</v>
      </c>
      <c r="Q1914" s="4">
        <f t="shared" si="398"/>
        <v>18028.809261862832</v>
      </c>
      <c r="R1914" s="4">
        <f t="shared" si="399"/>
        <v>483.85743865988212</v>
      </c>
      <c r="S1914" s="4"/>
      <c r="T1914" s="4"/>
      <c r="U1914" s="4">
        <f t="shared" si="400"/>
        <v>1</v>
      </c>
      <c r="V1914" s="4"/>
      <c r="W1914" s="4"/>
      <c r="X1914">
        <f>IF(front!E1914&gt;$X$2,O1914,P1914)</f>
        <v>43526.679582240125</v>
      </c>
      <c r="Y1914">
        <f t="shared" si="403"/>
        <v>42947.557920137231</v>
      </c>
      <c r="Z1914">
        <f>SUMPRODUCT($B$7:$B$456,Y$7:Y$456,EXP(constants!$B$32+constants!$A$32*ABS($A$7:$A$456-$A1914)))</f>
        <v>5.2333545319505877E-15</v>
      </c>
      <c r="AA1914">
        <f t="shared" si="396"/>
        <v>42947.557920137231</v>
      </c>
      <c r="AB1914">
        <f t="shared" si="401"/>
        <v>42940.042444743725</v>
      </c>
      <c r="AD1914" s="4"/>
      <c r="AE1914" s="4"/>
      <c r="AF1914" s="4"/>
    </row>
    <row r="1915" spans="1:32" x14ac:dyDescent="0.2">
      <c r="A1915">
        <f>front!A1915</f>
        <v>1050.67</v>
      </c>
      <c r="B1915" s="1">
        <f t="shared" si="402"/>
        <v>0.42000000000007276</v>
      </c>
      <c r="C1915">
        <f>front!D1915-front!B1915</f>
        <v>13027.1</v>
      </c>
      <c r="D1915" s="2">
        <f>front!E1915-front!C1915</f>
        <v>51449.4</v>
      </c>
      <c r="E1915" s="2">
        <f>IF(front!F1915-front!C1915&gt;0,front!F1915-front!C1915,0)</f>
        <v>51449.4</v>
      </c>
      <c r="F1915" s="2">
        <f>front!I1915-front!H1915</f>
        <v>1454.8999999999996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13058.003874672038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54086.427785588501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54086.427785588501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1451.5723159796462</v>
      </c>
      <c r="M1915" s="4"/>
      <c r="N1915" s="4"/>
      <c r="O1915" s="4">
        <f t="shared" si="397"/>
        <v>43526.679582240125</v>
      </c>
      <c r="P1915" s="4">
        <f t="shared" si="398"/>
        <v>18028.809261862832</v>
      </c>
      <c r="Q1915" s="4">
        <f t="shared" si="398"/>
        <v>18028.809261862832</v>
      </c>
      <c r="R1915" s="4">
        <f t="shared" si="399"/>
        <v>483.85743865988212</v>
      </c>
      <c r="S1915" s="4"/>
      <c r="T1915" s="4"/>
      <c r="U1915" s="4">
        <f t="shared" si="400"/>
        <v>1</v>
      </c>
      <c r="V1915" s="4"/>
      <c r="W1915" s="4"/>
      <c r="X1915">
        <f>IF(front!E1915&gt;$X$2,O1915,P1915)</f>
        <v>43526.679582240125</v>
      </c>
      <c r="Y1915">
        <f t="shared" si="403"/>
        <v>42947.557920137231</v>
      </c>
      <c r="Z1915">
        <f>SUMPRODUCT($B$7:$B$456,Y$7:Y$456,EXP(constants!$B$32+constants!$A$32*ABS($A$7:$A$456-$A1915)))</f>
        <v>5.1098133358939485E-15</v>
      </c>
      <c r="AA1915">
        <f t="shared" si="396"/>
        <v>42947.557920137231</v>
      </c>
      <c r="AB1915">
        <f t="shared" si="401"/>
        <v>42940.042444743725</v>
      </c>
      <c r="AD1915" s="4"/>
      <c r="AE1915" s="4"/>
      <c r="AF1915" s="4"/>
    </row>
    <row r="1916" spans="1:32" x14ac:dyDescent="0.2">
      <c r="A1916">
        <f>front!A1916</f>
        <v>1051.0899999999999</v>
      </c>
      <c r="B1916" s="1">
        <f t="shared" si="402"/>
        <v>0.41999999999984539</v>
      </c>
      <c r="C1916">
        <f>front!D1916-front!B1916</f>
        <v>12910.75</v>
      </c>
      <c r="D1916" s="2">
        <f>front!E1916-front!C1916</f>
        <v>52655.3</v>
      </c>
      <c r="E1916" s="2">
        <f>IF(front!F1916-front!C1916&gt;0,front!F1916-front!C1916,0)</f>
        <v>52655.3</v>
      </c>
      <c r="F1916" s="2">
        <f>front!I1916-front!H1916</f>
        <v>1359.1999999999989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12939.930406510459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55420.669902915855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55420.669902915855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1356.089117105658</v>
      </c>
      <c r="M1916" s="4"/>
      <c r="N1916" s="4"/>
      <c r="O1916" s="4">
        <f t="shared" si="397"/>
        <v>43133.101355034865</v>
      </c>
      <c r="P1916" s="4">
        <f t="shared" si="398"/>
        <v>18473.556634305285</v>
      </c>
      <c r="Q1916" s="4">
        <f t="shared" si="398"/>
        <v>18473.556634305285</v>
      </c>
      <c r="R1916" s="4">
        <f t="shared" si="399"/>
        <v>452.02970570188597</v>
      </c>
      <c r="S1916" s="4"/>
      <c r="T1916" s="4"/>
      <c r="U1916" s="4">
        <f t="shared" si="400"/>
        <v>1</v>
      </c>
      <c r="V1916" s="4"/>
      <c r="W1916" s="4"/>
      <c r="X1916">
        <f>IF(front!E1916&gt;$X$2,O1916,P1916)</f>
        <v>43133.101355034865</v>
      </c>
      <c r="Y1916">
        <f t="shared" si="403"/>
        <v>42553.979692931971</v>
      </c>
      <c r="Z1916">
        <f>SUMPRODUCT($B$7:$B$456,Y$7:Y$456,EXP(constants!$B$32+constants!$A$32*ABS($A$7:$A$456-$A1916)))</f>
        <v>4.9891885153723987E-15</v>
      </c>
      <c r="AA1916">
        <f t="shared" si="396"/>
        <v>42553.979692931971</v>
      </c>
      <c r="AB1916">
        <f t="shared" si="401"/>
        <v>42546.464217538465</v>
      </c>
      <c r="AD1916" s="4"/>
      <c r="AE1916" s="4"/>
      <c r="AF1916" s="4"/>
    </row>
    <row r="1917" spans="1:32" x14ac:dyDescent="0.2">
      <c r="A1917">
        <f>front!A1917</f>
        <v>1051.52</v>
      </c>
      <c r="B1917" s="1">
        <f t="shared" si="402"/>
        <v>0.43000000000006366</v>
      </c>
      <c r="C1917">
        <f>front!D1917-front!B1917</f>
        <v>12910.75</v>
      </c>
      <c r="D1917" s="2">
        <f>front!E1917-front!C1917</f>
        <v>52655.3</v>
      </c>
      <c r="E1917" s="2">
        <f>IF(front!F1917-front!C1917&gt;0,front!F1917-front!C1917,0)</f>
        <v>52655.3</v>
      </c>
      <c r="F1917" s="2">
        <f>front!I1917-front!H1917</f>
        <v>1359.1999999999989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12939.930406510459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55420.669902915855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55420.669902915855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1356.089117105658</v>
      </c>
      <c r="M1917" s="4"/>
      <c r="N1917" s="4"/>
      <c r="O1917" s="4">
        <f t="shared" si="397"/>
        <v>43133.101355034865</v>
      </c>
      <c r="P1917" s="4">
        <f t="shared" si="398"/>
        <v>18473.556634305285</v>
      </c>
      <c r="Q1917" s="4">
        <f t="shared" si="398"/>
        <v>18473.556634305285</v>
      </c>
      <c r="R1917" s="4">
        <f t="shared" si="399"/>
        <v>452.02970570188597</v>
      </c>
      <c r="S1917" s="4"/>
      <c r="T1917" s="4"/>
      <c r="U1917" s="4">
        <f t="shared" si="400"/>
        <v>1</v>
      </c>
      <c r="V1917" s="4"/>
      <c r="W1917" s="4"/>
      <c r="X1917">
        <f>IF(front!E1917&gt;$X$2,O1917,P1917)</f>
        <v>43133.101355034865</v>
      </c>
      <c r="Y1917">
        <f t="shared" si="403"/>
        <v>42553.979692931971</v>
      </c>
      <c r="Z1917">
        <f>SUMPRODUCT($B$7:$B$456,Y$7:Y$456,EXP(constants!$B$32+constants!$A$32*ABS($A$7:$A$456-$A1917)))</f>
        <v>4.8686411541379604E-15</v>
      </c>
      <c r="AA1917">
        <f t="shared" si="396"/>
        <v>42553.979692931971</v>
      </c>
      <c r="AB1917">
        <f t="shared" si="401"/>
        <v>42546.464217538465</v>
      </c>
      <c r="AD1917" s="4"/>
      <c r="AE1917" s="4"/>
      <c r="AF1917" s="4"/>
    </row>
    <row r="1918" spans="1:32" x14ac:dyDescent="0.2">
      <c r="A1918">
        <f>front!A1918</f>
        <v>1051.94</v>
      </c>
      <c r="B1918" s="1">
        <f t="shared" si="402"/>
        <v>0.42000000000007276</v>
      </c>
      <c r="C1918">
        <f>front!D1918-front!B1918</f>
        <v>12823.85</v>
      </c>
      <c r="D1918" s="2">
        <f>front!E1918-front!C1918</f>
        <v>53705.9</v>
      </c>
      <c r="E1918" s="2">
        <f>IF(front!F1918-front!C1918&gt;0,front!F1918-front!C1918,0)</f>
        <v>53705.9</v>
      </c>
      <c r="F1918" s="2">
        <f>front!I1918-front!H1918</f>
        <v>1392.6999999999989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12851.770158646284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56584.211870187311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56584.211870187311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1389.5132355580108</v>
      </c>
      <c r="M1918" s="4"/>
      <c r="N1918" s="4"/>
      <c r="O1918" s="4">
        <f t="shared" si="397"/>
        <v>42839.23386215428</v>
      </c>
      <c r="P1918" s="4">
        <f t="shared" si="398"/>
        <v>18861.403956729104</v>
      </c>
      <c r="Q1918" s="4">
        <f t="shared" si="398"/>
        <v>18861.403956729104</v>
      </c>
      <c r="R1918" s="4">
        <f t="shared" si="399"/>
        <v>463.17107851933696</v>
      </c>
      <c r="S1918" s="4"/>
      <c r="T1918" s="4"/>
      <c r="U1918" s="4">
        <f t="shared" si="400"/>
        <v>1</v>
      </c>
      <c r="V1918" s="4"/>
      <c r="W1918" s="4"/>
      <c r="X1918">
        <f>IF(front!E1918&gt;$X$2,O1918,P1918)</f>
        <v>42839.23386215428</v>
      </c>
      <c r="Y1918">
        <f t="shared" si="403"/>
        <v>42260.112200051386</v>
      </c>
      <c r="Z1918">
        <f>SUMPRODUCT($B$7:$B$456,Y$7:Y$456,EXP(constants!$B$32+constants!$A$32*ABS($A$7:$A$456-$A1918)))</f>
        <v>4.7537095652917126E-15</v>
      </c>
      <c r="AA1918">
        <f t="shared" si="396"/>
        <v>42260.112200051386</v>
      </c>
      <c r="AB1918">
        <f t="shared" si="401"/>
        <v>42252.59672465788</v>
      </c>
      <c r="AD1918" s="4"/>
      <c r="AE1918" s="4"/>
      <c r="AF1918" s="4"/>
    </row>
    <row r="1919" spans="1:32" x14ac:dyDescent="0.2">
      <c r="A1919">
        <f>front!A1919</f>
        <v>1052.3599999999999</v>
      </c>
      <c r="B1919" s="1">
        <f t="shared" si="402"/>
        <v>0.41999999999984539</v>
      </c>
      <c r="C1919">
        <f>front!D1919-front!B1919</f>
        <v>12823.85</v>
      </c>
      <c r="D1919" s="2">
        <f>front!E1919-front!C1919</f>
        <v>53705.9</v>
      </c>
      <c r="E1919" s="2">
        <f>IF(front!F1919-front!C1919&gt;0,front!F1919-front!C1919,0)</f>
        <v>53705.9</v>
      </c>
      <c r="F1919" s="2">
        <f>front!I1919-front!H1919</f>
        <v>1392.6999999999989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12851.770158646284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56584.211870187311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56584.211870187311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1389.5132355580108</v>
      </c>
      <c r="M1919" s="4"/>
      <c r="N1919" s="4"/>
      <c r="O1919" s="4">
        <f t="shared" si="397"/>
        <v>42839.23386215428</v>
      </c>
      <c r="P1919" s="4">
        <f t="shared" si="398"/>
        <v>18861.403956729104</v>
      </c>
      <c r="Q1919" s="4">
        <f t="shared" si="398"/>
        <v>18861.403956729104</v>
      </c>
      <c r="R1919" s="4">
        <f t="shared" si="399"/>
        <v>463.17107851933696</v>
      </c>
      <c r="S1919" s="4"/>
      <c r="T1919" s="4"/>
      <c r="U1919" s="4">
        <f t="shared" si="400"/>
        <v>1</v>
      </c>
      <c r="V1919" s="4"/>
      <c r="W1919" s="4"/>
      <c r="X1919">
        <f>IF(front!E1919&gt;$X$2,O1919,P1919)</f>
        <v>42839.23386215428</v>
      </c>
      <c r="Y1919">
        <f t="shared" si="403"/>
        <v>42260.112200051386</v>
      </c>
      <c r="Z1919">
        <f>SUMPRODUCT($B$7:$B$456,Y$7:Y$456,EXP(constants!$B$32+constants!$A$32*ABS($A$7:$A$456-$A1919)))</f>
        <v>4.6414911092677069E-15</v>
      </c>
      <c r="AA1919">
        <f t="shared" si="396"/>
        <v>42260.112200051386</v>
      </c>
      <c r="AB1919">
        <f t="shared" si="401"/>
        <v>42252.59672465788</v>
      </c>
      <c r="AD1919" s="4"/>
      <c r="AE1919" s="4"/>
      <c r="AF1919" s="4"/>
    </row>
    <row r="1920" spans="1:32" x14ac:dyDescent="0.2">
      <c r="A1920">
        <f>front!A1920</f>
        <v>1052.78</v>
      </c>
      <c r="B1920" s="1">
        <f t="shared" si="402"/>
        <v>0.42000000000007276</v>
      </c>
      <c r="C1920">
        <f>front!D1920-front!B1920</f>
        <v>12623.9</v>
      </c>
      <c r="D1920" s="2">
        <f>front!E1920-front!C1920</f>
        <v>53598.9</v>
      </c>
      <c r="E1920" s="2">
        <f>IF(front!F1920-front!C1920&gt;0,front!F1920-front!C1920,0)</f>
        <v>53598.9</v>
      </c>
      <c r="F1920" s="2">
        <f>front!I1920-front!H1920</f>
        <v>1396.8000000000011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12649.007461262459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56465.647762806962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56465.647762806962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1393.6039478431824</v>
      </c>
      <c r="M1920" s="4"/>
      <c r="N1920" s="4"/>
      <c r="O1920" s="4">
        <f t="shared" si="397"/>
        <v>42163.358204208198</v>
      </c>
      <c r="P1920" s="4">
        <f t="shared" si="398"/>
        <v>18821.882587602318</v>
      </c>
      <c r="Q1920" s="4">
        <f t="shared" si="398"/>
        <v>18821.882587602318</v>
      </c>
      <c r="R1920" s="4">
        <f t="shared" si="399"/>
        <v>464.53464928106081</v>
      </c>
      <c r="S1920" s="4"/>
      <c r="T1920" s="4"/>
      <c r="U1920" s="4">
        <f t="shared" si="400"/>
        <v>1</v>
      </c>
      <c r="V1920" s="4"/>
      <c r="W1920" s="4"/>
      <c r="X1920">
        <f>IF(front!E1920&gt;$X$2,O1920,P1920)</f>
        <v>42163.358204208198</v>
      </c>
      <c r="Y1920">
        <f t="shared" si="403"/>
        <v>41584.236542105304</v>
      </c>
      <c r="Z1920">
        <f>SUMPRODUCT($B$7:$B$456,Y$7:Y$456,EXP(constants!$B$32+constants!$A$32*ABS($A$7:$A$456-$A1920)))</f>
        <v>4.5319217384894854E-15</v>
      </c>
      <c r="AA1920">
        <f t="shared" si="396"/>
        <v>41584.236542105304</v>
      </c>
      <c r="AB1920">
        <f t="shared" si="401"/>
        <v>41576.721066711798</v>
      </c>
      <c r="AD1920" s="4"/>
      <c r="AE1920" s="4"/>
      <c r="AF1920" s="4"/>
    </row>
    <row r="1921" spans="1:32" x14ac:dyDescent="0.2">
      <c r="A1921">
        <f>front!A1921</f>
        <v>1053.2</v>
      </c>
      <c r="B1921" s="1">
        <f t="shared" si="402"/>
        <v>0.42000000000007276</v>
      </c>
      <c r="C1921">
        <f>front!D1921-front!B1921</f>
        <v>12623.9</v>
      </c>
      <c r="D1921" s="2">
        <f>front!E1921-front!C1921</f>
        <v>53598.9</v>
      </c>
      <c r="E1921" s="2">
        <f>IF(front!F1921-front!C1921&gt;0,front!F1921-front!C1921,0)</f>
        <v>53598.9</v>
      </c>
      <c r="F1921" s="2">
        <f>front!I1921-front!H1921</f>
        <v>1396.8000000000011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12649.007461262459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56465.647762806962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56465.647762806962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1393.6039478431824</v>
      </c>
      <c r="M1921" s="4"/>
      <c r="N1921" s="4"/>
      <c r="O1921" s="4">
        <f t="shared" si="397"/>
        <v>42163.358204208198</v>
      </c>
      <c r="P1921" s="4">
        <f t="shared" si="398"/>
        <v>18821.882587602318</v>
      </c>
      <c r="Q1921" s="4">
        <f t="shared" si="398"/>
        <v>18821.882587602318</v>
      </c>
      <c r="R1921" s="4">
        <f t="shared" si="399"/>
        <v>464.53464928106081</v>
      </c>
      <c r="S1921" s="4"/>
      <c r="T1921" s="4"/>
      <c r="U1921" s="4">
        <f t="shared" si="400"/>
        <v>1</v>
      </c>
      <c r="V1921" s="4"/>
      <c r="W1921" s="4"/>
      <c r="X1921">
        <f>IF(front!E1921&gt;$X$2,O1921,P1921)</f>
        <v>42163.358204208198</v>
      </c>
      <c r="Y1921">
        <f t="shared" si="403"/>
        <v>41584.236542105304</v>
      </c>
      <c r="Z1921">
        <f>SUMPRODUCT($B$7:$B$456,Y$7:Y$456,EXP(constants!$B$32+constants!$A$32*ABS($A$7:$A$456-$A1921)))</f>
        <v>4.4249389173200201E-15</v>
      </c>
      <c r="AA1921">
        <f t="shared" si="396"/>
        <v>41584.236542105304</v>
      </c>
      <c r="AB1921">
        <f t="shared" si="401"/>
        <v>41576.721066711798</v>
      </c>
      <c r="AD1921" s="4"/>
      <c r="AE1921" s="4"/>
      <c r="AF1921" s="4"/>
    </row>
    <row r="1922" spans="1:32" x14ac:dyDescent="0.2">
      <c r="A1922">
        <f>front!A1922</f>
        <v>1053.6199999999999</v>
      </c>
      <c r="B1922" s="1">
        <f t="shared" si="402"/>
        <v>0.41999999999984539</v>
      </c>
      <c r="C1922">
        <f>front!D1922-front!B1922</f>
        <v>12320</v>
      </c>
      <c r="D1922" s="2">
        <f>front!E1922-front!C1922</f>
        <v>53069.2</v>
      </c>
      <c r="E1922" s="2">
        <f>IF(front!F1922-front!C1922&gt;0,front!F1922-front!C1922,0)</f>
        <v>53069.2</v>
      </c>
      <c r="F1922" s="2">
        <f>front!I1922-front!H1922</f>
        <v>1353.3999999999996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12341.062407250205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55878.915732347654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55878.915732347654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1350.3022537868901</v>
      </c>
      <c r="M1922" s="4"/>
      <c r="N1922" s="4"/>
      <c r="O1922" s="4">
        <f t="shared" si="397"/>
        <v>41136.874690834018</v>
      </c>
      <c r="P1922" s="4">
        <f t="shared" si="398"/>
        <v>18626.305244115883</v>
      </c>
      <c r="Q1922" s="4">
        <f t="shared" si="398"/>
        <v>18626.305244115883</v>
      </c>
      <c r="R1922" s="4">
        <f t="shared" si="399"/>
        <v>450.10075126229668</v>
      </c>
      <c r="S1922" s="4"/>
      <c r="T1922" s="4"/>
      <c r="U1922" s="4">
        <f t="shared" si="400"/>
        <v>1</v>
      </c>
      <c r="V1922" s="4"/>
      <c r="W1922" s="4"/>
      <c r="X1922">
        <f>IF(front!E1922&gt;$X$2,O1922,P1922)</f>
        <v>41136.874690834018</v>
      </c>
      <c r="Y1922">
        <f t="shared" si="403"/>
        <v>40557.753028731124</v>
      </c>
      <c r="Z1922">
        <f>SUMPRODUCT($B$7:$B$456,Y$7:Y$456,EXP(constants!$B$32+constants!$A$32*ABS($A$7:$A$456-$A1922)))</f>
        <v>4.3204815863699517E-15</v>
      </c>
      <c r="AA1922">
        <f t="shared" si="396"/>
        <v>40557.753028731124</v>
      </c>
      <c r="AB1922">
        <f t="shared" si="401"/>
        <v>40550.237553337618</v>
      </c>
      <c r="AD1922" s="4"/>
      <c r="AE1922" s="4"/>
      <c r="AF1922" s="4"/>
    </row>
    <row r="1923" spans="1:32" x14ac:dyDescent="0.2">
      <c r="A1923">
        <f>front!A1923</f>
        <v>1054.04</v>
      </c>
      <c r="B1923" s="1">
        <f t="shared" si="402"/>
        <v>0.42000000000007276</v>
      </c>
      <c r="C1923">
        <f>front!D1923-front!B1923</f>
        <v>12320</v>
      </c>
      <c r="D1923" s="2">
        <f>front!E1923-front!C1923</f>
        <v>53069.2</v>
      </c>
      <c r="E1923" s="2">
        <f>IF(front!F1923-front!C1923&gt;0,front!F1923-front!C1923,0)</f>
        <v>53069.2</v>
      </c>
      <c r="F1923" s="2">
        <f>front!I1923-front!H1923</f>
        <v>1353.3999999999996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12341.062407250205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55878.915732347654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55878.915732347654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1350.3022537868901</v>
      </c>
      <c r="M1923" s="4"/>
      <c r="N1923" s="4"/>
      <c r="O1923" s="4">
        <f t="shared" si="397"/>
        <v>41136.874690834018</v>
      </c>
      <c r="P1923" s="4">
        <f t="shared" si="398"/>
        <v>18626.305244115883</v>
      </c>
      <c r="Q1923" s="4">
        <f t="shared" si="398"/>
        <v>18626.305244115883</v>
      </c>
      <c r="R1923" s="4">
        <f t="shared" si="399"/>
        <v>450.10075126229668</v>
      </c>
      <c r="S1923" s="4"/>
      <c r="T1923" s="4"/>
      <c r="U1923" s="4">
        <f t="shared" si="400"/>
        <v>1</v>
      </c>
      <c r="V1923" s="4"/>
      <c r="W1923" s="4"/>
      <c r="X1923">
        <f>IF(front!E1923&gt;$X$2,O1923,P1923)</f>
        <v>41136.874690834018</v>
      </c>
      <c r="Y1923">
        <f t="shared" si="403"/>
        <v>40557.753028731124</v>
      </c>
      <c r="Z1923">
        <f>SUMPRODUCT($B$7:$B$456,Y$7:Y$456,EXP(constants!$B$32+constants!$A$32*ABS($A$7:$A$456-$A1923)))</f>
        <v>4.2184901276483706E-15</v>
      </c>
      <c r="AA1923">
        <f t="shared" si="396"/>
        <v>40557.753028731124</v>
      </c>
      <c r="AB1923">
        <f t="shared" si="401"/>
        <v>40550.237553337618</v>
      </c>
      <c r="AD1923" s="4"/>
      <c r="AE1923" s="4"/>
      <c r="AF1923" s="4"/>
    </row>
    <row r="1924" spans="1:32" x14ac:dyDescent="0.2">
      <c r="A1924">
        <f>front!A1924</f>
        <v>1054.46</v>
      </c>
      <c r="B1924" s="1">
        <f t="shared" si="402"/>
        <v>0.42000000000007276</v>
      </c>
      <c r="C1924">
        <f>front!D1924-front!B1924</f>
        <v>11957.5</v>
      </c>
      <c r="D1924" s="2">
        <f>front!E1924-front!C1924</f>
        <v>52363.7</v>
      </c>
      <c r="E1924" s="2">
        <f>IF(front!F1924-front!C1924&gt;0,front!F1924-front!C1924,0)</f>
        <v>52363.7</v>
      </c>
      <c r="F1924" s="2">
        <f>front!I1924-front!H1924</f>
        <v>1289.2000000000007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11974.094038966454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55097.926285980233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55097.926285980233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1286.2476456139657</v>
      </c>
      <c r="M1924" s="4"/>
      <c r="N1924" s="4"/>
      <c r="O1924" s="4">
        <f t="shared" si="397"/>
        <v>39913.646796554851</v>
      </c>
      <c r="P1924" s="4">
        <f t="shared" si="398"/>
        <v>18365.975428660076</v>
      </c>
      <c r="Q1924" s="4">
        <f t="shared" si="398"/>
        <v>18365.975428660076</v>
      </c>
      <c r="R1924" s="4">
        <f t="shared" si="399"/>
        <v>428.74921520465517</v>
      </c>
      <c r="S1924" s="4"/>
      <c r="T1924" s="4"/>
      <c r="U1924" s="4">
        <f t="shared" si="400"/>
        <v>1</v>
      </c>
      <c r="V1924" s="4"/>
      <c r="W1924" s="4"/>
      <c r="X1924">
        <f>IF(front!E1924&gt;$X$2,O1924,P1924)</f>
        <v>39913.646796554851</v>
      </c>
      <c r="Y1924">
        <f t="shared" si="403"/>
        <v>39334.525134451957</v>
      </c>
      <c r="Z1924">
        <f>SUMPRODUCT($B$7:$B$456,Y$7:Y$456,EXP(constants!$B$32+constants!$A$32*ABS($A$7:$A$456-$A1924)))</f>
        <v>4.1189063305367776E-15</v>
      </c>
      <c r="AA1924">
        <f t="shared" si="396"/>
        <v>39334.525134451957</v>
      </c>
      <c r="AB1924">
        <f t="shared" si="401"/>
        <v>39327.009659058451</v>
      </c>
      <c r="AD1924" s="4"/>
      <c r="AE1924" s="4"/>
      <c r="AF1924" s="4"/>
    </row>
    <row r="1925" spans="1:32" x14ac:dyDescent="0.2">
      <c r="A1925">
        <f>front!A1925</f>
        <v>1054.8800000000001</v>
      </c>
      <c r="B1925" s="1">
        <f t="shared" si="402"/>
        <v>0.42000000000007276</v>
      </c>
      <c r="C1925">
        <f>front!D1925-front!B1925</f>
        <v>11957.5</v>
      </c>
      <c r="D1925" s="2">
        <f>front!E1925-front!C1925</f>
        <v>52363.7</v>
      </c>
      <c r="E1925" s="2">
        <f>IF(front!F1925-front!C1925&gt;0,front!F1925-front!C1925,0)</f>
        <v>52363.7</v>
      </c>
      <c r="F1925" s="2">
        <f>front!I1925-front!H1925</f>
        <v>1289.2000000000007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11974.094038966454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55097.926285980233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55097.926285980233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1286.2476456139657</v>
      </c>
      <c r="M1925" s="4"/>
      <c r="N1925" s="4"/>
      <c r="O1925" s="4">
        <f t="shared" si="397"/>
        <v>39913.646796554851</v>
      </c>
      <c r="P1925" s="4">
        <f t="shared" si="398"/>
        <v>18365.975428660076</v>
      </c>
      <c r="Q1925" s="4">
        <f t="shared" si="398"/>
        <v>18365.975428660076</v>
      </c>
      <c r="R1925" s="4">
        <f t="shared" si="399"/>
        <v>428.74921520465517</v>
      </c>
      <c r="S1925" s="4"/>
      <c r="T1925" s="4"/>
      <c r="U1925" s="4">
        <f t="shared" si="400"/>
        <v>1</v>
      </c>
      <c r="V1925" s="4"/>
      <c r="W1925" s="4"/>
      <c r="X1925">
        <f>IF(front!E1925&gt;$X$2,O1925,P1925)</f>
        <v>39913.646796554851</v>
      </c>
      <c r="Y1925">
        <f t="shared" si="403"/>
        <v>39334.525134451957</v>
      </c>
      <c r="Z1925">
        <f>SUMPRODUCT($B$7:$B$456,Y$7:Y$456,EXP(constants!$B$32+constants!$A$32*ABS($A$7:$A$456-$A1925)))</f>
        <v>4.0216733585657151E-15</v>
      </c>
      <c r="AA1925">
        <f t="shared" si="396"/>
        <v>39334.525134451957</v>
      </c>
      <c r="AB1925">
        <f t="shared" si="401"/>
        <v>39327.009659058451</v>
      </c>
      <c r="AD1925" s="4"/>
      <c r="AE1925" s="4"/>
      <c r="AF1925" s="4"/>
    </row>
    <row r="1926" spans="1:32" x14ac:dyDescent="0.2">
      <c r="A1926">
        <f>front!A1926</f>
        <v>1055.3</v>
      </c>
      <c r="B1926" s="1">
        <f t="shared" si="402"/>
        <v>0.41999999999984539</v>
      </c>
      <c r="C1926">
        <f>front!D1926-front!B1926</f>
        <v>11575.099999999999</v>
      </c>
      <c r="D1926" s="2">
        <f>front!E1926-front!C1926</f>
        <v>51983.4</v>
      </c>
      <c r="E1926" s="2">
        <f>IF(front!F1926-front!C1926&gt;0,front!F1926-front!C1926,0)</f>
        <v>51983.4</v>
      </c>
      <c r="F1926" s="2">
        <f>front!I1926-front!H1926</f>
        <v>1295.6000000000004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11587.391608463313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54677.118597505483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54677.118597505483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1292.6331530354328</v>
      </c>
      <c r="M1926" s="4"/>
      <c r="N1926" s="4"/>
      <c r="O1926" s="4">
        <f t="shared" si="397"/>
        <v>38624.638694877714</v>
      </c>
      <c r="P1926" s="4">
        <f t="shared" si="398"/>
        <v>18225.706199168493</v>
      </c>
      <c r="Q1926" s="4">
        <f t="shared" si="398"/>
        <v>18225.706199168493</v>
      </c>
      <c r="R1926" s="4">
        <f t="shared" si="399"/>
        <v>430.87771767847761</v>
      </c>
      <c r="S1926" s="4"/>
      <c r="T1926" s="4"/>
      <c r="U1926" s="4">
        <f t="shared" si="400"/>
        <v>1</v>
      </c>
      <c r="V1926" s="4"/>
      <c r="W1926" s="4"/>
      <c r="X1926">
        <f>IF(front!E1926&gt;$X$2,O1926,P1926)</f>
        <v>38624.638694877714</v>
      </c>
      <c r="Y1926">
        <f t="shared" si="403"/>
        <v>38045.51703277482</v>
      </c>
      <c r="Z1926">
        <f>SUMPRODUCT($B$7:$B$456,Y$7:Y$456,EXP(constants!$B$32+constants!$A$32*ABS($A$7:$A$456-$A1926)))</f>
        <v>3.9267357169760322E-15</v>
      </c>
      <c r="AA1926">
        <f t="shared" si="396"/>
        <v>38045.51703277482</v>
      </c>
      <c r="AB1926">
        <f t="shared" si="401"/>
        <v>38038.001557381314</v>
      </c>
      <c r="AD1926" s="4"/>
      <c r="AE1926" s="4"/>
      <c r="AF1926" s="4"/>
    </row>
    <row r="1927" spans="1:32" x14ac:dyDescent="0.2">
      <c r="A1927">
        <f>front!A1927</f>
        <v>1055.72</v>
      </c>
      <c r="B1927" s="1">
        <f t="shared" si="402"/>
        <v>0.42000000000007276</v>
      </c>
      <c r="C1927">
        <f>front!D1927-front!B1927</f>
        <v>11575.099999999999</v>
      </c>
      <c r="D1927" s="2">
        <f>front!E1927-front!C1927</f>
        <v>51983.4</v>
      </c>
      <c r="E1927" s="2">
        <f>IF(front!F1927-front!C1927&gt;0,front!F1927-front!C1927,0)</f>
        <v>51983.4</v>
      </c>
      <c r="F1927" s="2">
        <f>front!I1927-front!H1927</f>
        <v>1295.6000000000004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11587.391608463313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54677.118597505483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54677.118597505483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1292.6331530354328</v>
      </c>
      <c r="M1927" s="4"/>
      <c r="N1927" s="4"/>
      <c r="O1927" s="4">
        <f t="shared" si="397"/>
        <v>38624.638694877714</v>
      </c>
      <c r="P1927" s="4">
        <f t="shared" si="398"/>
        <v>18225.706199168493</v>
      </c>
      <c r="Q1927" s="4">
        <f t="shared" si="398"/>
        <v>18225.706199168493</v>
      </c>
      <c r="R1927" s="4">
        <f t="shared" si="399"/>
        <v>430.87771767847761</v>
      </c>
      <c r="S1927" s="4"/>
      <c r="T1927" s="4"/>
      <c r="U1927" s="4">
        <f t="shared" si="400"/>
        <v>1</v>
      </c>
      <c r="V1927" s="4"/>
      <c r="W1927" s="4"/>
      <c r="X1927">
        <f>IF(front!E1927&gt;$X$2,O1927,P1927)</f>
        <v>38624.638694877714</v>
      </c>
      <c r="Y1927">
        <f t="shared" si="403"/>
        <v>38045.51703277482</v>
      </c>
      <c r="Z1927">
        <f>SUMPRODUCT($B$7:$B$456,Y$7:Y$456,EXP(constants!$B$32+constants!$A$32*ABS($A$7:$A$456-$A1927)))</f>
        <v>3.8340392210455843E-15</v>
      </c>
      <c r="AA1927">
        <f t="shared" ref="AA1927:AA1990" si="404">Y1927-Z1927</f>
        <v>38045.51703277482</v>
      </c>
      <c r="AB1927">
        <f t="shared" si="401"/>
        <v>38038.001557381314</v>
      </c>
      <c r="AD1927" s="4"/>
      <c r="AE1927" s="4"/>
      <c r="AF1927" s="4"/>
    </row>
    <row r="1928" spans="1:32" x14ac:dyDescent="0.2">
      <c r="A1928">
        <f>front!A1928</f>
        <v>1056.1400000000001</v>
      </c>
      <c r="B1928" s="1">
        <f t="shared" si="402"/>
        <v>0.42000000000007276</v>
      </c>
      <c r="C1928">
        <f>front!D1928-front!B1928</f>
        <v>11234.949999999999</v>
      </c>
      <c r="D1928" s="2">
        <f>front!E1928-front!C1928</f>
        <v>52517.8</v>
      </c>
      <c r="E1928" s="2">
        <f>IF(front!F1928-front!C1928&gt;0,front!F1928-front!C1928,0)</f>
        <v>52517.8</v>
      </c>
      <c r="F1928" s="2">
        <f>front!I1928-front!H1928</f>
        <v>1256.5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11243.760296302375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55268.474997581798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55268.474997581798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1253.6216899451456</v>
      </c>
      <c r="M1928" s="4"/>
      <c r="N1928" s="4"/>
      <c r="O1928" s="4">
        <f t="shared" ref="O1928:O1991" si="405">I1928*1000/O$4</f>
        <v>37479.20098767458</v>
      </c>
      <c r="P1928" s="4">
        <f t="shared" ref="P1928:Q1991" si="406">J1928*1000/P$4</f>
        <v>18422.82499919393</v>
      </c>
      <c r="Q1928" s="4">
        <f t="shared" si="406"/>
        <v>18422.82499919393</v>
      </c>
      <c r="R1928" s="4">
        <f t="shared" ref="R1928:R1991" si="407">L1928*1000/R$4</f>
        <v>417.87389664838184</v>
      </c>
      <c r="S1928" s="4"/>
      <c r="T1928" s="4"/>
      <c r="U1928" s="4">
        <f t="shared" ref="U1928:U1991" si="408">Q1928/P1928</f>
        <v>1</v>
      </c>
      <c r="V1928" s="4"/>
      <c r="W1928" s="4"/>
      <c r="X1928">
        <f>IF(front!E1928&gt;$X$2,O1928,P1928)</f>
        <v>37479.20098767458</v>
      </c>
      <c r="Y1928">
        <f t="shared" si="403"/>
        <v>36900.079325571685</v>
      </c>
      <c r="Z1928">
        <f>SUMPRODUCT($B$7:$B$456,Y$7:Y$456,EXP(constants!$B$32+constants!$A$32*ABS($A$7:$A$456-$A1928)))</f>
        <v>3.7435309651641518E-15</v>
      </c>
      <c r="AA1928">
        <f t="shared" si="404"/>
        <v>36900.079325571685</v>
      </c>
      <c r="AB1928">
        <f t="shared" ref="AB1928:AB1991" si="409">IF((AA1928-$AA$3)&gt;0,AA1928-$AA$3,0)</f>
        <v>36892.56385017818</v>
      </c>
      <c r="AD1928" s="4"/>
      <c r="AE1928" s="4"/>
      <c r="AF1928" s="4"/>
    </row>
    <row r="1929" spans="1:32" x14ac:dyDescent="0.2">
      <c r="A1929">
        <f>front!A1929</f>
        <v>1056.57</v>
      </c>
      <c r="B1929" s="1">
        <f t="shared" ref="B1929:B1992" si="410">A1929-A1928</f>
        <v>0.42999999999983629</v>
      </c>
      <c r="C1929">
        <f>front!D1929-front!B1929</f>
        <v>11234.949999999999</v>
      </c>
      <c r="D1929" s="2">
        <f>front!E1929-front!C1929</f>
        <v>52517.8</v>
      </c>
      <c r="E1929" s="2">
        <f>IF(front!F1929-front!C1929&gt;0,front!F1929-front!C1929,0)</f>
        <v>52517.8</v>
      </c>
      <c r="F1929" s="2">
        <f>front!I1929-front!H1929</f>
        <v>1256.5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11243.760296302375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55268.474997581798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55268.474997581798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1253.6216899451456</v>
      </c>
      <c r="M1929" s="4"/>
      <c r="N1929" s="4"/>
      <c r="O1929" s="4">
        <f t="shared" si="405"/>
        <v>37479.20098767458</v>
      </c>
      <c r="P1929" s="4">
        <f t="shared" si="406"/>
        <v>18422.82499919393</v>
      </c>
      <c r="Q1929" s="4">
        <f t="shared" si="406"/>
        <v>18422.82499919393</v>
      </c>
      <c r="R1929" s="4">
        <f t="shared" si="407"/>
        <v>417.87389664838184</v>
      </c>
      <c r="S1929" s="4"/>
      <c r="T1929" s="4"/>
      <c r="U1929" s="4">
        <f t="shared" si="408"/>
        <v>1</v>
      </c>
      <c r="V1929" s="4"/>
      <c r="W1929" s="4"/>
      <c r="X1929">
        <f>IF(front!E1929&gt;$X$2,O1929,P1929)</f>
        <v>37479.20098767458</v>
      </c>
      <c r="Y1929">
        <f t="shared" si="403"/>
        <v>36900.079325571685</v>
      </c>
      <c r="Z1929">
        <f>SUMPRODUCT($B$7:$B$456,Y$7:Y$456,EXP(constants!$B$32+constants!$A$32*ABS($A$7:$A$456-$A1929)))</f>
        <v>3.6530808292033069E-15</v>
      </c>
      <c r="AA1929">
        <f t="shared" si="404"/>
        <v>36900.079325571685</v>
      </c>
      <c r="AB1929">
        <f t="shared" si="409"/>
        <v>36892.56385017818</v>
      </c>
      <c r="AD1929" s="4"/>
      <c r="AE1929" s="4"/>
      <c r="AF1929" s="4"/>
    </row>
    <row r="1930" spans="1:32" x14ac:dyDescent="0.2">
      <c r="A1930">
        <f>front!A1930</f>
        <v>1056.99</v>
      </c>
      <c r="B1930" s="1">
        <f t="shared" si="410"/>
        <v>0.42000000000007276</v>
      </c>
      <c r="C1930">
        <f>front!D1930-front!B1930</f>
        <v>10804.1</v>
      </c>
      <c r="D1930" s="2">
        <f>front!E1930-front!C1930</f>
        <v>53195.7</v>
      </c>
      <c r="E1930" s="2">
        <f>IF(front!F1930-front!C1930&gt;0,front!F1930-front!C1930,0)</f>
        <v>53195.7</v>
      </c>
      <c r="F1930" s="2">
        <f>front!I1930-front!H1930</f>
        <v>1221.5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10808.953875896326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56019.005335884533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56019.005335884533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1218.7009368277577</v>
      </c>
      <c r="M1930" s="4"/>
      <c r="N1930" s="4"/>
      <c r="O1930" s="4">
        <f t="shared" si="405"/>
        <v>36029.846252987758</v>
      </c>
      <c r="P1930" s="4">
        <f t="shared" si="406"/>
        <v>18673.001778628179</v>
      </c>
      <c r="Q1930" s="4">
        <f t="shared" si="406"/>
        <v>18673.001778628179</v>
      </c>
      <c r="R1930" s="4">
        <f t="shared" si="407"/>
        <v>406.23364560925256</v>
      </c>
      <c r="S1930" s="4"/>
      <c r="T1930" s="4"/>
      <c r="U1930" s="4">
        <f t="shared" si="408"/>
        <v>1</v>
      </c>
      <c r="V1930" s="4"/>
      <c r="W1930" s="4"/>
      <c r="X1930">
        <f>IF(front!E1930&gt;$X$2,O1930,P1930)</f>
        <v>36029.846252987758</v>
      </c>
      <c r="Y1930">
        <f t="shared" si="403"/>
        <v>35450.724590884864</v>
      </c>
      <c r="Z1930">
        <f>SUMPRODUCT($B$7:$B$456,Y$7:Y$456,EXP(constants!$B$32+constants!$A$32*ABS($A$7:$A$456-$A1930)))</f>
        <v>3.5668443680241426E-15</v>
      </c>
      <c r="AA1930">
        <f t="shared" si="404"/>
        <v>35450.724590884864</v>
      </c>
      <c r="AB1930">
        <f t="shared" si="409"/>
        <v>35443.209115491358</v>
      </c>
      <c r="AD1930" s="4"/>
      <c r="AE1930" s="4"/>
      <c r="AF1930" s="4"/>
    </row>
    <row r="1931" spans="1:32" x14ac:dyDescent="0.2">
      <c r="A1931">
        <f>front!A1931</f>
        <v>1057.4100000000001</v>
      </c>
      <c r="B1931" s="1">
        <f t="shared" si="410"/>
        <v>0.42000000000007276</v>
      </c>
      <c r="C1931">
        <f>front!D1931-front!B1931</f>
        <v>10804.1</v>
      </c>
      <c r="D1931" s="2">
        <f>front!E1931-front!C1931</f>
        <v>53195.7</v>
      </c>
      <c r="E1931" s="2">
        <f>IF(front!F1931-front!C1931&gt;0,front!F1931-front!C1931,0)</f>
        <v>53195.7</v>
      </c>
      <c r="F1931" s="2">
        <f>front!I1931-front!H1931</f>
        <v>1221.5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10808.953875896326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56019.005335884533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56019.005335884533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1218.7009368277577</v>
      </c>
      <c r="M1931" s="4"/>
      <c r="N1931" s="4"/>
      <c r="O1931" s="4">
        <f t="shared" si="405"/>
        <v>36029.846252987758</v>
      </c>
      <c r="P1931" s="4">
        <f t="shared" si="406"/>
        <v>18673.001778628179</v>
      </c>
      <c r="Q1931" s="4">
        <f t="shared" si="406"/>
        <v>18673.001778628179</v>
      </c>
      <c r="R1931" s="4">
        <f t="shared" si="407"/>
        <v>406.23364560925256</v>
      </c>
      <c r="S1931" s="4"/>
      <c r="T1931" s="4"/>
      <c r="U1931" s="4">
        <f t="shared" si="408"/>
        <v>1</v>
      </c>
      <c r="V1931" s="4"/>
      <c r="W1931" s="4"/>
      <c r="X1931">
        <f>IF(front!E1931&gt;$X$2,O1931,P1931)</f>
        <v>36029.846252987758</v>
      </c>
      <c r="Y1931">
        <f t="shared" si="403"/>
        <v>35450.724590884864</v>
      </c>
      <c r="Z1931">
        <f>SUMPRODUCT($B$7:$B$456,Y$7:Y$456,EXP(constants!$B$32+constants!$A$32*ABS($A$7:$A$456-$A1931)))</f>
        <v>3.4826436480684574E-15</v>
      </c>
      <c r="AA1931">
        <f t="shared" si="404"/>
        <v>35450.724590884864</v>
      </c>
      <c r="AB1931">
        <f t="shared" si="409"/>
        <v>35443.209115491358</v>
      </c>
      <c r="AD1931" s="4"/>
      <c r="AE1931" s="4"/>
      <c r="AF1931" s="4"/>
    </row>
    <row r="1932" spans="1:32" x14ac:dyDescent="0.2">
      <c r="A1932">
        <f>front!A1932</f>
        <v>1057.83</v>
      </c>
      <c r="B1932" s="1">
        <f t="shared" si="410"/>
        <v>0.41999999999984539</v>
      </c>
      <c r="C1932">
        <f>front!D1932-front!B1932</f>
        <v>10449.300000000001</v>
      </c>
      <c r="D1932" s="2">
        <f>front!E1932-front!C1932</f>
        <v>52334.6</v>
      </c>
      <c r="E1932" s="2">
        <f>IF(front!F1932-front!C1932&gt;0,front!F1932-front!C1932,0)</f>
        <v>52334.6</v>
      </c>
      <c r="F1932" s="2">
        <f>front!I1932-front!H1932</f>
        <v>1186.5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10451.263598413521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55065.722462562051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55065.722462562051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1183.78018024789</v>
      </c>
      <c r="M1932" s="4"/>
      <c r="N1932" s="4"/>
      <c r="O1932" s="4">
        <f t="shared" si="405"/>
        <v>34837.545328045075</v>
      </c>
      <c r="P1932" s="4">
        <f t="shared" si="406"/>
        <v>18355.240820854018</v>
      </c>
      <c r="Q1932" s="4">
        <f t="shared" si="406"/>
        <v>18355.240820854018</v>
      </c>
      <c r="R1932" s="4">
        <f t="shared" si="407"/>
        <v>394.59339341596336</v>
      </c>
      <c r="S1932" s="4"/>
      <c r="T1932" s="4"/>
      <c r="U1932" s="4">
        <f t="shared" si="408"/>
        <v>1</v>
      </c>
      <c r="V1932" s="4"/>
      <c r="W1932" s="4"/>
      <c r="X1932">
        <f>IF(front!E1932&gt;$X$2,O1932,P1932)</f>
        <v>34837.545328045075</v>
      </c>
      <c r="Y1932">
        <f t="shared" si="403"/>
        <v>34258.42366594218</v>
      </c>
      <c r="Z1932">
        <f>SUMPRODUCT($B$7:$B$456,Y$7:Y$456,EXP(constants!$B$32+constants!$A$32*ABS($A$7:$A$456-$A1932)))</f>
        <v>3.4004306126063162E-15</v>
      </c>
      <c r="AA1932">
        <f t="shared" si="404"/>
        <v>34258.42366594218</v>
      </c>
      <c r="AB1932">
        <f t="shared" si="409"/>
        <v>34250.908190548675</v>
      </c>
      <c r="AD1932" s="4"/>
      <c r="AE1932" s="4"/>
      <c r="AF1932" s="4"/>
    </row>
    <row r="1933" spans="1:32" x14ac:dyDescent="0.2">
      <c r="A1933">
        <f>front!A1933</f>
        <v>1058.25</v>
      </c>
      <c r="B1933" s="1">
        <f t="shared" si="410"/>
        <v>0.42000000000007276</v>
      </c>
      <c r="C1933">
        <f>front!D1933-front!B1933</f>
        <v>10449.300000000001</v>
      </c>
      <c r="D1933" s="2">
        <f>front!E1933-front!C1933</f>
        <v>52334.6</v>
      </c>
      <c r="E1933" s="2">
        <f>IF(front!F1933-front!C1933&gt;0,front!F1933-front!C1933,0)</f>
        <v>52334.6</v>
      </c>
      <c r="F1933" s="2">
        <f>front!I1933-front!H1933</f>
        <v>1186.5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10451.263598413521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55065.722462562051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55065.722462562051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1183.78018024789</v>
      </c>
      <c r="M1933" s="4"/>
      <c r="N1933" s="4"/>
      <c r="O1933" s="4">
        <f t="shared" si="405"/>
        <v>34837.545328045075</v>
      </c>
      <c r="P1933" s="4">
        <f t="shared" si="406"/>
        <v>18355.240820854018</v>
      </c>
      <c r="Q1933" s="4">
        <f t="shared" si="406"/>
        <v>18355.240820854018</v>
      </c>
      <c r="R1933" s="4">
        <f t="shared" si="407"/>
        <v>394.59339341596336</v>
      </c>
      <c r="S1933" s="4"/>
      <c r="T1933" s="4"/>
      <c r="U1933" s="4">
        <f t="shared" si="408"/>
        <v>1</v>
      </c>
      <c r="V1933" s="4"/>
      <c r="W1933" s="4"/>
      <c r="X1933">
        <f>IF(front!E1933&gt;$X$2,O1933,P1933)</f>
        <v>34837.545328045075</v>
      </c>
      <c r="Y1933">
        <f t="shared" si="403"/>
        <v>34258.42366594218</v>
      </c>
      <c r="Z1933">
        <f>SUMPRODUCT($B$7:$B$456,Y$7:Y$456,EXP(constants!$B$32+constants!$A$32*ABS($A$7:$A$456-$A1933)))</f>
        <v>3.3201583393589651E-15</v>
      </c>
      <c r="AA1933">
        <f t="shared" si="404"/>
        <v>34258.42366594218</v>
      </c>
      <c r="AB1933">
        <f t="shared" si="409"/>
        <v>34250.908190548675</v>
      </c>
      <c r="AD1933" s="4"/>
      <c r="AE1933" s="4"/>
      <c r="AF1933" s="4"/>
    </row>
    <row r="1934" spans="1:32" x14ac:dyDescent="0.2">
      <c r="A1934">
        <f>front!A1934</f>
        <v>1058.67</v>
      </c>
      <c r="B1934" s="1">
        <f t="shared" si="410"/>
        <v>0.42000000000007276</v>
      </c>
      <c r="C1934">
        <f>front!D1934-front!B1934</f>
        <v>10110.450000000001</v>
      </c>
      <c r="D1934" s="2">
        <f>front!E1934-front!C1934</f>
        <v>52821.4</v>
      </c>
      <c r="E1934" s="2">
        <f>IF(front!F1934-front!C1934&gt;0,front!F1934-front!C1934,0)</f>
        <v>52821.4</v>
      </c>
      <c r="F1934" s="2">
        <f>front!I1934-front!H1934</f>
        <v>1177.1999999999989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10109.95214452756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55604.545268174537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55604.545268174537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1174.5012360865398</v>
      </c>
      <c r="M1934" s="4"/>
      <c r="N1934" s="4"/>
      <c r="O1934" s="4">
        <f t="shared" si="405"/>
        <v>33699.840481758532</v>
      </c>
      <c r="P1934" s="4">
        <f t="shared" si="406"/>
        <v>18534.848422724845</v>
      </c>
      <c r="Q1934" s="4">
        <f t="shared" si="406"/>
        <v>18534.848422724845</v>
      </c>
      <c r="R1934" s="4">
        <f t="shared" si="407"/>
        <v>391.50041202884665</v>
      </c>
      <c r="S1934" s="4"/>
      <c r="T1934" s="4"/>
      <c r="U1934" s="4">
        <f t="shared" si="408"/>
        <v>1</v>
      </c>
      <c r="V1934" s="4"/>
      <c r="W1934" s="4"/>
      <c r="X1934">
        <f>IF(front!E1934&gt;$X$2,O1934,P1934)</f>
        <v>33699.840481758532</v>
      </c>
      <c r="Y1934">
        <f t="shared" si="403"/>
        <v>33120.718819655638</v>
      </c>
      <c r="Z1934">
        <f>SUMPRODUCT($B$7:$B$456,Y$7:Y$456,EXP(constants!$B$32+constants!$A$32*ABS($A$7:$A$456-$A1934)))</f>
        <v>3.2417810137186633E-15</v>
      </c>
      <c r="AA1934">
        <f t="shared" si="404"/>
        <v>33120.718819655638</v>
      </c>
      <c r="AB1934">
        <f t="shared" si="409"/>
        <v>33113.203344262132</v>
      </c>
      <c r="AD1934" s="4"/>
      <c r="AE1934" s="4"/>
      <c r="AF1934" s="4"/>
    </row>
    <row r="1935" spans="1:32" x14ac:dyDescent="0.2">
      <c r="A1935">
        <f>front!A1935</f>
        <v>1059.0899999999999</v>
      </c>
      <c r="B1935" s="1">
        <f t="shared" si="410"/>
        <v>0.41999999999984539</v>
      </c>
      <c r="C1935">
        <f>front!D1935-front!B1935</f>
        <v>10110.450000000001</v>
      </c>
      <c r="D1935" s="2">
        <f>front!E1935-front!C1935</f>
        <v>52821.4</v>
      </c>
      <c r="E1935" s="2">
        <f>IF(front!F1935-front!C1935&gt;0,front!F1935-front!C1935,0)</f>
        <v>52821.4</v>
      </c>
      <c r="F1935" s="2">
        <f>front!I1935-front!H1935</f>
        <v>1177.1999999999989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10109.95214452756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55604.545268174537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55604.545268174537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1174.5012360865398</v>
      </c>
      <c r="M1935" s="4"/>
      <c r="N1935" s="4"/>
      <c r="O1935" s="4">
        <f t="shared" si="405"/>
        <v>33699.840481758532</v>
      </c>
      <c r="P1935" s="4">
        <f t="shared" si="406"/>
        <v>18534.848422724845</v>
      </c>
      <c r="Q1935" s="4">
        <f t="shared" si="406"/>
        <v>18534.848422724845</v>
      </c>
      <c r="R1935" s="4">
        <f t="shared" si="407"/>
        <v>391.50041202884665</v>
      </c>
      <c r="S1935" s="4"/>
      <c r="T1935" s="4"/>
      <c r="U1935" s="4">
        <f t="shared" si="408"/>
        <v>1</v>
      </c>
      <c r="V1935" s="4"/>
      <c r="W1935" s="4"/>
      <c r="X1935">
        <f>IF(front!E1935&gt;$X$2,O1935,P1935)</f>
        <v>33699.840481758532</v>
      </c>
      <c r="Y1935">
        <f t="shared" si="403"/>
        <v>33120.718819655638</v>
      </c>
      <c r="Z1935">
        <f>SUMPRODUCT($B$7:$B$456,Y$7:Y$456,EXP(constants!$B$32+constants!$A$32*ABS($A$7:$A$456-$A1935)))</f>
        <v>3.1652539026003127E-15</v>
      </c>
      <c r="AA1935">
        <f t="shared" si="404"/>
        <v>33120.718819655638</v>
      </c>
      <c r="AB1935">
        <f t="shared" si="409"/>
        <v>33113.203344262132</v>
      </c>
      <c r="AD1935" s="4"/>
      <c r="AE1935" s="4"/>
      <c r="AF1935" s="4"/>
    </row>
    <row r="1936" spans="1:32" x14ac:dyDescent="0.2">
      <c r="A1936">
        <f>front!A1936</f>
        <v>1059.51</v>
      </c>
      <c r="B1936" s="1">
        <f t="shared" si="410"/>
        <v>0.42000000000007276</v>
      </c>
      <c r="C1936">
        <f>front!D1936-front!B1936</f>
        <v>9803.5</v>
      </c>
      <c r="D1936" s="2">
        <f>front!E1936-front!C1936</f>
        <v>52116.6</v>
      </c>
      <c r="E1936" s="2">
        <f>IF(front!F1936-front!C1936&gt;0,front!F1936-front!C1936,0)</f>
        <v>52116.6</v>
      </c>
      <c r="F1936" s="2">
        <f>front!I1936-front!H1936</f>
        <v>1199.3999999999996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9801.0155553504646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54824.493040400856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54824.493040400856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1196.6509736375647</v>
      </c>
      <c r="M1936" s="4"/>
      <c r="N1936" s="4"/>
      <c r="O1936" s="4">
        <f t="shared" si="405"/>
        <v>32670.051851168213</v>
      </c>
      <c r="P1936" s="4">
        <f t="shared" si="406"/>
        <v>18274.831013466952</v>
      </c>
      <c r="Q1936" s="4">
        <f t="shared" si="406"/>
        <v>18274.831013466952</v>
      </c>
      <c r="R1936" s="4">
        <f t="shared" si="407"/>
        <v>398.88365787918821</v>
      </c>
      <c r="S1936" s="4"/>
      <c r="T1936" s="4"/>
      <c r="U1936" s="4">
        <f t="shared" si="408"/>
        <v>1</v>
      </c>
      <c r="V1936" s="4"/>
      <c r="W1936" s="4"/>
      <c r="X1936">
        <f>IF(front!E1936&gt;$X$2,O1936,P1936)</f>
        <v>32670.051851168213</v>
      </c>
      <c r="Y1936">
        <f t="shared" si="403"/>
        <v>32090.930189065319</v>
      </c>
      <c r="Z1936">
        <f>SUMPRODUCT($B$7:$B$456,Y$7:Y$456,EXP(constants!$B$32+constants!$A$32*ABS($A$7:$A$456-$A1936)))</f>
        <v>3.090533328910374E-15</v>
      </c>
      <c r="AA1936">
        <f t="shared" si="404"/>
        <v>32090.930189065319</v>
      </c>
      <c r="AB1936">
        <f t="shared" si="409"/>
        <v>32083.414713671813</v>
      </c>
      <c r="AD1936" s="4"/>
      <c r="AE1936" s="4"/>
      <c r="AF1936" s="4"/>
    </row>
    <row r="1937" spans="1:32" x14ac:dyDescent="0.2">
      <c r="A1937">
        <f>front!A1937</f>
        <v>1059.93</v>
      </c>
      <c r="B1937" s="1">
        <f t="shared" si="410"/>
        <v>0.42000000000007276</v>
      </c>
      <c r="C1937">
        <f>front!D1937-front!B1937</f>
        <v>9803.5</v>
      </c>
      <c r="D1937" s="2">
        <f>front!E1937-front!C1937</f>
        <v>52116.6</v>
      </c>
      <c r="E1937" s="2">
        <f>IF(front!F1937-front!C1937&gt;0,front!F1937-front!C1937,0)</f>
        <v>52116.6</v>
      </c>
      <c r="F1937" s="2">
        <f>front!I1937-front!H1937</f>
        <v>1199.3999999999996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9801.0155553504646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54824.493040400856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54824.493040400856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1196.6509736375647</v>
      </c>
      <c r="M1937" s="4"/>
      <c r="N1937" s="4"/>
      <c r="O1937" s="4">
        <f t="shared" si="405"/>
        <v>32670.051851168213</v>
      </c>
      <c r="P1937" s="4">
        <f t="shared" si="406"/>
        <v>18274.831013466952</v>
      </c>
      <c r="Q1937" s="4">
        <f t="shared" si="406"/>
        <v>18274.831013466952</v>
      </c>
      <c r="R1937" s="4">
        <f t="shared" si="407"/>
        <v>398.88365787918821</v>
      </c>
      <c r="S1937" s="4"/>
      <c r="T1937" s="4"/>
      <c r="U1937" s="4">
        <f t="shared" si="408"/>
        <v>1</v>
      </c>
      <c r="V1937" s="4"/>
      <c r="W1937" s="4"/>
      <c r="X1937">
        <f>IF(front!E1937&gt;$X$2,O1937,P1937)</f>
        <v>32670.051851168213</v>
      </c>
      <c r="Y1937">
        <f t="shared" si="403"/>
        <v>32090.930189065319</v>
      </c>
      <c r="Z1937">
        <f>SUMPRODUCT($B$7:$B$456,Y$7:Y$456,EXP(constants!$B$32+constants!$A$32*ABS($A$7:$A$456-$A1937)))</f>
        <v>3.0175766466188375E-15</v>
      </c>
      <c r="AA1937">
        <f t="shared" si="404"/>
        <v>32090.930189065319</v>
      </c>
      <c r="AB1937">
        <f t="shared" si="409"/>
        <v>32083.414713671813</v>
      </c>
      <c r="AD1937" s="4"/>
      <c r="AE1937" s="4"/>
      <c r="AF1937" s="4"/>
    </row>
    <row r="1938" spans="1:32" x14ac:dyDescent="0.2">
      <c r="A1938">
        <f>front!A1938</f>
        <v>1060.3499999999999</v>
      </c>
      <c r="B1938" s="1">
        <f t="shared" si="410"/>
        <v>0.41999999999984539</v>
      </c>
      <c r="C1938">
        <f>front!D1938-front!B1938</f>
        <v>9589</v>
      </c>
      <c r="D1938" s="2">
        <f>front!E1938-front!C1938</f>
        <v>52906.8</v>
      </c>
      <c r="E1938" s="2">
        <f>IF(front!F1938-front!C1938&gt;0,front!F1938-front!C1938,0)</f>
        <v>52906.8</v>
      </c>
      <c r="F1938" s="2">
        <f>front!I1938-front!H1938</f>
        <v>1177.5999999999985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9585.2599596531363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55699.095091892814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55699.095091892814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1174.9003304598141</v>
      </c>
      <c r="M1938" s="4"/>
      <c r="N1938" s="4"/>
      <c r="O1938" s="4">
        <f t="shared" si="405"/>
        <v>31950.866532177119</v>
      </c>
      <c r="P1938" s="4">
        <f t="shared" si="406"/>
        <v>18566.365030630939</v>
      </c>
      <c r="Q1938" s="4">
        <f t="shared" si="406"/>
        <v>18566.365030630939</v>
      </c>
      <c r="R1938" s="4">
        <f t="shared" si="407"/>
        <v>391.63344348660468</v>
      </c>
      <c r="S1938" s="4"/>
      <c r="T1938" s="4"/>
      <c r="U1938" s="4">
        <f t="shared" si="408"/>
        <v>1</v>
      </c>
      <c r="V1938" s="4"/>
      <c r="W1938" s="4"/>
      <c r="X1938">
        <f>IF(front!E1938&gt;$X$2,O1938,P1938)</f>
        <v>31950.866532177119</v>
      </c>
      <c r="Y1938">
        <f t="shared" si="403"/>
        <v>31371.744870074224</v>
      </c>
      <c r="Z1938">
        <f>SUMPRODUCT($B$7:$B$456,Y$7:Y$456,EXP(constants!$B$32+constants!$A$32*ABS($A$7:$A$456-$A1938)))</f>
        <v>2.9463422164192977E-15</v>
      </c>
      <c r="AA1938">
        <f t="shared" si="404"/>
        <v>31371.744870074224</v>
      </c>
      <c r="AB1938">
        <f t="shared" si="409"/>
        <v>31364.229394680719</v>
      </c>
      <c r="AD1938" s="4"/>
      <c r="AE1938" s="4"/>
      <c r="AF1938" s="4"/>
    </row>
    <row r="1939" spans="1:32" x14ac:dyDescent="0.2">
      <c r="A1939">
        <f>front!A1939</f>
        <v>1060.77</v>
      </c>
      <c r="B1939" s="1">
        <f t="shared" si="410"/>
        <v>0.42000000000007276</v>
      </c>
      <c r="C1939">
        <f>front!D1939-front!B1939</f>
        <v>9589</v>
      </c>
      <c r="D1939" s="2">
        <f>front!E1939-front!C1939</f>
        <v>52906.8</v>
      </c>
      <c r="E1939" s="2">
        <f>IF(front!F1939-front!C1939&gt;0,front!F1939-front!C1939,0)</f>
        <v>52906.8</v>
      </c>
      <c r="F1939" s="2">
        <f>front!I1939-front!H1939</f>
        <v>1177.5999999999985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9585.2599596531363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55699.095091892814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55699.095091892814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1174.9003304598141</v>
      </c>
      <c r="M1939" s="4"/>
      <c r="N1939" s="4"/>
      <c r="O1939" s="4">
        <f t="shared" si="405"/>
        <v>31950.866532177119</v>
      </c>
      <c r="P1939" s="4">
        <f t="shared" si="406"/>
        <v>18566.365030630939</v>
      </c>
      <c r="Q1939" s="4">
        <f t="shared" si="406"/>
        <v>18566.365030630939</v>
      </c>
      <c r="R1939" s="4">
        <f t="shared" si="407"/>
        <v>391.63344348660468</v>
      </c>
      <c r="S1939" s="4"/>
      <c r="T1939" s="4"/>
      <c r="U1939" s="4">
        <f t="shared" si="408"/>
        <v>1</v>
      </c>
      <c r="V1939" s="4"/>
      <c r="W1939" s="4"/>
      <c r="X1939">
        <f>IF(front!E1939&gt;$X$2,O1939,P1939)</f>
        <v>31950.866532177119</v>
      </c>
      <c r="Y1939">
        <f t="shared" si="403"/>
        <v>31371.744870074224</v>
      </c>
      <c r="Z1939">
        <f>SUMPRODUCT($B$7:$B$456,Y$7:Y$456,EXP(constants!$B$32+constants!$A$32*ABS($A$7:$A$456-$A1939)))</f>
        <v>2.8767893819636224E-15</v>
      </c>
      <c r="AA1939">
        <f t="shared" si="404"/>
        <v>31371.744870074224</v>
      </c>
      <c r="AB1939">
        <f t="shared" si="409"/>
        <v>31364.229394680719</v>
      </c>
      <c r="AD1939" s="4"/>
      <c r="AE1939" s="4"/>
      <c r="AF1939" s="4"/>
    </row>
    <row r="1940" spans="1:32" x14ac:dyDescent="0.2">
      <c r="A1940">
        <f>front!A1940</f>
        <v>1061.19</v>
      </c>
      <c r="B1940" s="1">
        <f t="shared" si="410"/>
        <v>0.42000000000007276</v>
      </c>
      <c r="C1940">
        <f>front!D1940-front!B1940</f>
        <v>9428.6500000000015</v>
      </c>
      <c r="D1940" s="2">
        <f>front!E1940-front!C1940</f>
        <v>51789.9</v>
      </c>
      <c r="E1940" s="2">
        <f>IF(front!F1940-front!C1940&gt;0,front!F1940-front!C1940,0)</f>
        <v>51789.9</v>
      </c>
      <c r="F1940" s="2">
        <f>front!I1940-front!H1940</f>
        <v>1188.3000000000011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9424.0406208894965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54463.051810111756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54463.051810111756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1185.5761049178755</v>
      </c>
      <c r="M1940" s="4"/>
      <c r="N1940" s="4"/>
      <c r="O1940" s="4">
        <f t="shared" si="405"/>
        <v>31413.46873629832</v>
      </c>
      <c r="P1940" s="4">
        <f t="shared" si="406"/>
        <v>18154.350603370585</v>
      </c>
      <c r="Q1940" s="4">
        <f t="shared" si="406"/>
        <v>18154.350603370585</v>
      </c>
      <c r="R1940" s="4">
        <f t="shared" si="407"/>
        <v>395.19203497262515</v>
      </c>
      <c r="S1940" s="4"/>
      <c r="T1940" s="4"/>
      <c r="U1940" s="4">
        <f t="shared" si="408"/>
        <v>1</v>
      </c>
      <c r="V1940" s="4"/>
      <c r="W1940" s="4"/>
      <c r="X1940">
        <f>IF(front!E1940&gt;$X$2,O1940,P1940)</f>
        <v>31413.46873629832</v>
      </c>
      <c r="Y1940">
        <f t="shared" si="403"/>
        <v>30834.347074195426</v>
      </c>
      <c r="Z1940">
        <f>SUMPRODUCT($B$7:$B$456,Y$7:Y$456,EXP(constants!$B$32+constants!$A$32*ABS($A$7:$A$456-$A1940)))</f>
        <v>2.8088784466579729E-15</v>
      </c>
      <c r="AA1940">
        <f t="shared" si="404"/>
        <v>30834.347074195426</v>
      </c>
      <c r="AB1940">
        <f t="shared" si="409"/>
        <v>30826.83159880192</v>
      </c>
      <c r="AD1940" s="4"/>
      <c r="AE1940" s="4"/>
      <c r="AF1940" s="4"/>
    </row>
    <row r="1941" spans="1:32" x14ac:dyDescent="0.2">
      <c r="A1941">
        <f>front!A1941</f>
        <v>1061.6099999999999</v>
      </c>
      <c r="B1941" s="1">
        <f t="shared" si="410"/>
        <v>0.41999999999984539</v>
      </c>
      <c r="C1941">
        <f>front!D1941-front!B1941</f>
        <v>9428.6500000000015</v>
      </c>
      <c r="D1941" s="2">
        <f>front!E1941-front!C1941</f>
        <v>51789.9</v>
      </c>
      <c r="E1941" s="2">
        <f>IF(front!F1941-front!C1941&gt;0,front!F1941-front!C1941,0)</f>
        <v>51789.9</v>
      </c>
      <c r="F1941" s="2">
        <f>front!I1941-front!H1941</f>
        <v>1188.3000000000011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9424.0406208894965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54463.051810111756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54463.051810111756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1185.5761049178755</v>
      </c>
      <c r="M1941" s="4"/>
      <c r="N1941" s="4"/>
      <c r="O1941" s="4">
        <f t="shared" si="405"/>
        <v>31413.46873629832</v>
      </c>
      <c r="P1941" s="4">
        <f t="shared" si="406"/>
        <v>18154.350603370585</v>
      </c>
      <c r="Q1941" s="4">
        <f t="shared" si="406"/>
        <v>18154.350603370585</v>
      </c>
      <c r="R1941" s="4">
        <f t="shared" si="407"/>
        <v>395.19203497262515</v>
      </c>
      <c r="S1941" s="4"/>
      <c r="T1941" s="4"/>
      <c r="U1941" s="4">
        <f t="shared" si="408"/>
        <v>1</v>
      </c>
      <c r="V1941" s="4"/>
      <c r="W1941" s="4"/>
      <c r="X1941">
        <f>IF(front!E1941&gt;$X$2,O1941,P1941)</f>
        <v>31413.46873629832</v>
      </c>
      <c r="Y1941">
        <f t="shared" si="403"/>
        <v>30834.347074195426</v>
      </c>
      <c r="Z1941">
        <f>SUMPRODUCT($B$7:$B$456,Y$7:Y$456,EXP(constants!$B$32+constants!$A$32*ABS($A$7:$A$456-$A1941)))</f>
        <v>2.7425706510062372E-15</v>
      </c>
      <c r="AA1941">
        <f t="shared" si="404"/>
        <v>30834.347074195426</v>
      </c>
      <c r="AB1941">
        <f t="shared" si="409"/>
        <v>30826.83159880192</v>
      </c>
      <c r="AD1941" s="4"/>
      <c r="AE1941" s="4"/>
      <c r="AF1941" s="4"/>
    </row>
    <row r="1942" spans="1:32" x14ac:dyDescent="0.2">
      <c r="A1942">
        <f>front!A1942</f>
        <v>1062.03</v>
      </c>
      <c r="B1942" s="1">
        <f t="shared" si="410"/>
        <v>0.42000000000007276</v>
      </c>
      <c r="C1942">
        <f>front!D1942-front!B1942</f>
        <v>9321.9000000000015</v>
      </c>
      <c r="D1942" s="2">
        <f>front!E1942-front!C1942</f>
        <v>52783.6</v>
      </c>
      <c r="E1942" s="2">
        <f>IF(front!F1942-front!C1942&gt;0,front!F1942-front!C1942,0)</f>
        <v>52783.6</v>
      </c>
      <c r="F1942" s="2">
        <f>front!I1942-front!H1942</f>
        <v>1229.3999999999996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9316.7440534047473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55562.697690877816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55562.697690877816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1226.5830500607854</v>
      </c>
      <c r="M1942" s="4"/>
      <c r="N1942" s="4"/>
      <c r="O1942" s="4">
        <f t="shared" si="405"/>
        <v>31055.813511349155</v>
      </c>
      <c r="P1942" s="4">
        <f t="shared" si="406"/>
        <v>18520.899230292605</v>
      </c>
      <c r="Q1942" s="4">
        <f t="shared" si="406"/>
        <v>18520.899230292605</v>
      </c>
      <c r="R1942" s="4">
        <f t="shared" si="407"/>
        <v>408.86101668692845</v>
      </c>
      <c r="S1942" s="4"/>
      <c r="T1942" s="4"/>
      <c r="U1942" s="4">
        <f t="shared" si="408"/>
        <v>1</v>
      </c>
      <c r="V1942" s="4"/>
      <c r="W1942" s="4"/>
      <c r="X1942">
        <f>IF(front!E1942&gt;$X$2,O1942,P1942)</f>
        <v>31055.813511349155</v>
      </c>
      <c r="Y1942">
        <f t="shared" si="403"/>
        <v>30476.691849246261</v>
      </c>
      <c r="Z1942">
        <f>SUMPRODUCT($B$7:$B$456,Y$7:Y$456,EXP(constants!$B$32+constants!$A$32*ABS($A$7:$A$456-$A1942)))</f>
        <v>2.6778281504883403E-15</v>
      </c>
      <c r="AA1942">
        <f t="shared" si="404"/>
        <v>30476.691849246261</v>
      </c>
      <c r="AB1942">
        <f t="shared" si="409"/>
        <v>30469.176373852755</v>
      </c>
      <c r="AD1942" s="4"/>
      <c r="AE1942" s="4"/>
      <c r="AF1942" s="4"/>
    </row>
    <row r="1943" spans="1:32" x14ac:dyDescent="0.2">
      <c r="A1943">
        <f>front!A1943</f>
        <v>1062.45</v>
      </c>
      <c r="B1943" s="1">
        <f t="shared" si="410"/>
        <v>0.42000000000007276</v>
      </c>
      <c r="C1943">
        <f>front!D1943-front!B1943</f>
        <v>9321.9000000000015</v>
      </c>
      <c r="D1943" s="2">
        <f>front!E1943-front!C1943</f>
        <v>52783.6</v>
      </c>
      <c r="E1943" s="2">
        <f>IF(front!F1943-front!C1943&gt;0,front!F1943-front!C1943,0)</f>
        <v>52783.6</v>
      </c>
      <c r="F1943" s="2">
        <f>front!I1943-front!H1943</f>
        <v>1229.3999999999996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9316.7440534047473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55562.697690877816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55562.697690877816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1226.5830500607854</v>
      </c>
      <c r="M1943" s="4"/>
      <c r="N1943" s="4"/>
      <c r="O1943" s="4">
        <f t="shared" si="405"/>
        <v>31055.813511349155</v>
      </c>
      <c r="P1943" s="4">
        <f t="shared" si="406"/>
        <v>18520.899230292605</v>
      </c>
      <c r="Q1943" s="4">
        <f t="shared" si="406"/>
        <v>18520.899230292605</v>
      </c>
      <c r="R1943" s="4">
        <f t="shared" si="407"/>
        <v>408.86101668692845</v>
      </c>
      <c r="S1943" s="4"/>
      <c r="T1943" s="4"/>
      <c r="U1943" s="4">
        <f t="shared" si="408"/>
        <v>1</v>
      </c>
      <c r="V1943" s="4"/>
      <c r="W1943" s="4"/>
      <c r="X1943">
        <f>IF(front!E1943&gt;$X$2,O1943,P1943)</f>
        <v>31055.813511349155</v>
      </c>
      <c r="Y1943">
        <f t="shared" si="403"/>
        <v>30476.691849246261</v>
      </c>
      <c r="Z1943">
        <f>SUMPRODUCT($B$7:$B$456,Y$7:Y$456,EXP(constants!$B$32+constants!$A$32*ABS($A$7:$A$456-$A1943)))</f>
        <v>2.6146139939610617E-15</v>
      </c>
      <c r="AA1943">
        <f t="shared" si="404"/>
        <v>30476.691849246261</v>
      </c>
      <c r="AB1943">
        <f t="shared" si="409"/>
        <v>30469.176373852755</v>
      </c>
      <c r="AD1943" s="4"/>
      <c r="AE1943" s="4"/>
      <c r="AF1943" s="4"/>
    </row>
    <row r="1944" spans="1:32" x14ac:dyDescent="0.2">
      <c r="A1944">
        <f>front!A1944</f>
        <v>1062.8699999999999</v>
      </c>
      <c r="B1944" s="1">
        <f t="shared" si="410"/>
        <v>0.41999999999984539</v>
      </c>
      <c r="C1944">
        <f>front!D1944-front!B1944</f>
        <v>9224.7000000000007</v>
      </c>
      <c r="D1944" s="2">
        <f>front!E1944-front!C1944</f>
        <v>52215.3</v>
      </c>
      <c r="E1944" s="2">
        <f>IF(front!F1944-front!C1944&gt;0,front!F1944-front!C1944,0)</f>
        <v>52215.3</v>
      </c>
      <c r="F1944" s="2">
        <f>front!I1944-front!H1944</f>
        <v>1250.0999999999985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9219.068386716468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54933.705345957344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54933.705345957344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1247.2361811669016</v>
      </c>
      <c r="M1944" s="4"/>
      <c r="N1944" s="4"/>
      <c r="O1944" s="4">
        <f t="shared" si="405"/>
        <v>30730.227955721562</v>
      </c>
      <c r="P1944" s="4">
        <f t="shared" si="406"/>
        <v>18311.235115319116</v>
      </c>
      <c r="Q1944" s="4">
        <f t="shared" si="406"/>
        <v>18311.235115319116</v>
      </c>
      <c r="R1944" s="4">
        <f t="shared" si="407"/>
        <v>415.74539372230049</v>
      </c>
      <c r="S1944" s="4"/>
      <c r="T1944" s="4"/>
      <c r="U1944" s="4">
        <f t="shared" si="408"/>
        <v>1</v>
      </c>
      <c r="V1944" s="4"/>
      <c r="W1944" s="4"/>
      <c r="X1944">
        <f>IF(front!E1944&gt;$X$2,O1944,P1944)</f>
        <v>30730.227955721562</v>
      </c>
      <c r="Y1944">
        <f t="shared" si="403"/>
        <v>30151.106293618668</v>
      </c>
      <c r="Z1944">
        <f>SUMPRODUCT($B$7:$B$456,Y$7:Y$456,EXP(constants!$B$32+constants!$A$32*ABS($A$7:$A$456-$A1944)))</f>
        <v>2.5528921025684254E-15</v>
      </c>
      <c r="AA1944">
        <f t="shared" si="404"/>
        <v>30151.106293618668</v>
      </c>
      <c r="AB1944">
        <f t="shared" si="409"/>
        <v>30143.590818225162</v>
      </c>
      <c r="AD1944" s="4"/>
      <c r="AE1944" s="4"/>
      <c r="AF1944" s="4"/>
    </row>
    <row r="1945" spans="1:32" x14ac:dyDescent="0.2">
      <c r="A1945">
        <f>front!A1945</f>
        <v>1063.29</v>
      </c>
      <c r="B1945" s="1">
        <f t="shared" si="410"/>
        <v>0.42000000000007276</v>
      </c>
      <c r="C1945">
        <f>front!D1945-front!B1945</f>
        <v>9224.7000000000007</v>
      </c>
      <c r="D1945" s="2">
        <f>front!E1945-front!C1945</f>
        <v>52215.3</v>
      </c>
      <c r="E1945" s="2">
        <f>IF(front!F1945-front!C1945&gt;0,front!F1945-front!C1945,0)</f>
        <v>52215.3</v>
      </c>
      <c r="F1945" s="2">
        <f>front!I1945-front!H1945</f>
        <v>1250.0999999999985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9219.068386716468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54933.705345957344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54933.705345957344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1247.2361811669016</v>
      </c>
      <c r="M1945" s="4"/>
      <c r="N1945" s="4"/>
      <c r="O1945" s="4">
        <f t="shared" si="405"/>
        <v>30730.227955721562</v>
      </c>
      <c r="P1945" s="4">
        <f t="shared" si="406"/>
        <v>18311.235115319116</v>
      </c>
      <c r="Q1945" s="4">
        <f t="shared" si="406"/>
        <v>18311.235115319116</v>
      </c>
      <c r="R1945" s="4">
        <f t="shared" si="407"/>
        <v>415.74539372230049</v>
      </c>
      <c r="S1945" s="4"/>
      <c r="T1945" s="4"/>
      <c r="U1945" s="4">
        <f t="shared" si="408"/>
        <v>1</v>
      </c>
      <c r="V1945" s="4"/>
      <c r="W1945" s="4"/>
      <c r="X1945">
        <f>IF(front!E1945&gt;$X$2,O1945,P1945)</f>
        <v>30730.227955721562</v>
      </c>
      <c r="Y1945">
        <f t="shared" si="403"/>
        <v>30151.106293618668</v>
      </c>
      <c r="Z1945">
        <f>SUMPRODUCT($B$7:$B$456,Y$7:Y$456,EXP(constants!$B$32+constants!$A$32*ABS($A$7:$A$456-$A1945)))</f>
        <v>2.4926272491499619E-15</v>
      </c>
      <c r="AA1945">
        <f t="shared" si="404"/>
        <v>30151.106293618668</v>
      </c>
      <c r="AB1945">
        <f t="shared" si="409"/>
        <v>30143.590818225162</v>
      </c>
      <c r="AD1945" s="4"/>
      <c r="AE1945" s="4"/>
      <c r="AF1945" s="4"/>
    </row>
    <row r="1946" spans="1:32" x14ac:dyDescent="0.2">
      <c r="A1946">
        <f>front!A1946</f>
        <v>1063.71</v>
      </c>
      <c r="B1946" s="1">
        <f t="shared" si="410"/>
        <v>0.42000000000007276</v>
      </c>
      <c r="C1946">
        <f>front!D1946-front!B1946</f>
        <v>9139</v>
      </c>
      <c r="D1946" s="2">
        <f>front!E1946-front!C1946</f>
        <v>52903.6</v>
      </c>
      <c r="E1946" s="2">
        <f>IF(front!F1946-front!C1946&gt;0,front!F1946-front!C1946,0)</f>
        <v>52903.6</v>
      </c>
      <c r="F1946" s="2">
        <f>front!I1946-front!H1946</f>
        <v>1362.6000000000004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9132.9661612190775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55695.552107009178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55695.552107009178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1359.4814161570612</v>
      </c>
      <c r="M1946" s="4"/>
      <c r="N1946" s="4"/>
      <c r="O1946" s="4">
        <f t="shared" si="405"/>
        <v>30443.220537396923</v>
      </c>
      <c r="P1946" s="4">
        <f t="shared" si="406"/>
        <v>18565.184035669725</v>
      </c>
      <c r="Q1946" s="4">
        <f t="shared" si="406"/>
        <v>18565.184035669725</v>
      </c>
      <c r="R1946" s="4">
        <f t="shared" si="407"/>
        <v>453.16047205235373</v>
      </c>
      <c r="S1946" s="4"/>
      <c r="T1946" s="4"/>
      <c r="U1946" s="4">
        <f t="shared" si="408"/>
        <v>1</v>
      </c>
      <c r="V1946" s="4"/>
      <c r="W1946" s="4"/>
      <c r="X1946">
        <f>IF(front!E1946&gt;$X$2,O1946,P1946)</f>
        <v>30443.220537396923</v>
      </c>
      <c r="Y1946">
        <f t="shared" si="403"/>
        <v>29864.098875294028</v>
      </c>
      <c r="Z1946">
        <f>SUMPRODUCT($B$7:$B$456,Y$7:Y$456,EXP(constants!$B$32+constants!$A$32*ABS($A$7:$A$456-$A1946)))</f>
        <v>2.4337850381353416E-15</v>
      </c>
      <c r="AA1946">
        <f t="shared" si="404"/>
        <v>29864.098875294028</v>
      </c>
      <c r="AB1946">
        <f t="shared" si="409"/>
        <v>29856.583399900523</v>
      </c>
      <c r="AD1946" s="4"/>
      <c r="AE1946" s="4"/>
      <c r="AF1946" s="4"/>
    </row>
    <row r="1947" spans="1:32" x14ac:dyDescent="0.2">
      <c r="A1947">
        <f>front!A1947</f>
        <v>1064.1300000000001</v>
      </c>
      <c r="B1947" s="1">
        <f t="shared" si="410"/>
        <v>0.42000000000007276</v>
      </c>
      <c r="C1947">
        <f>front!D1947-front!B1947</f>
        <v>9139</v>
      </c>
      <c r="D1947" s="2">
        <f>front!E1947-front!C1947</f>
        <v>52903.6</v>
      </c>
      <c r="E1947" s="2">
        <f>IF(front!F1947-front!C1947&gt;0,front!F1947-front!C1947,0)</f>
        <v>52903.6</v>
      </c>
      <c r="F1947" s="2">
        <f>front!I1947-front!H1947</f>
        <v>1362.6000000000004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9132.9661612190775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55695.552107009178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55695.552107009178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1359.4814161570612</v>
      </c>
      <c r="M1947" s="4"/>
      <c r="N1947" s="4"/>
      <c r="O1947" s="4">
        <f t="shared" si="405"/>
        <v>30443.220537396923</v>
      </c>
      <c r="P1947" s="4">
        <f t="shared" si="406"/>
        <v>18565.184035669725</v>
      </c>
      <c r="Q1947" s="4">
        <f t="shared" si="406"/>
        <v>18565.184035669725</v>
      </c>
      <c r="R1947" s="4">
        <f t="shared" si="407"/>
        <v>453.16047205235373</v>
      </c>
      <c r="S1947" s="4"/>
      <c r="T1947" s="4"/>
      <c r="U1947" s="4">
        <f t="shared" si="408"/>
        <v>1</v>
      </c>
      <c r="V1947" s="4"/>
      <c r="W1947" s="4"/>
      <c r="X1947">
        <f>IF(front!E1947&gt;$X$2,O1947,P1947)</f>
        <v>30443.220537396923</v>
      </c>
      <c r="Y1947">
        <f t="shared" si="403"/>
        <v>29864.098875294028</v>
      </c>
      <c r="Z1947">
        <f>SUMPRODUCT($B$7:$B$456,Y$7:Y$456,EXP(constants!$B$32+constants!$A$32*ABS($A$7:$A$456-$A1947)))</f>
        <v>2.3763318859133137E-15</v>
      </c>
      <c r="AA1947">
        <f t="shared" si="404"/>
        <v>29864.098875294028</v>
      </c>
      <c r="AB1947">
        <f t="shared" si="409"/>
        <v>29856.583399900523</v>
      </c>
      <c r="AD1947" s="4"/>
      <c r="AE1947" s="4"/>
      <c r="AF1947" s="4"/>
    </row>
    <row r="1948" spans="1:32" x14ac:dyDescent="0.2">
      <c r="A1948">
        <f>front!A1948</f>
        <v>1064.55</v>
      </c>
      <c r="B1948" s="1">
        <f t="shared" si="410"/>
        <v>0.41999999999984539</v>
      </c>
      <c r="C1948">
        <f>front!D1948-front!B1948</f>
        <v>9016.8499999999985</v>
      </c>
      <c r="D1948" s="2">
        <f>front!E1948-front!C1948</f>
        <v>53469.1</v>
      </c>
      <c r="E1948" s="2">
        <f>IF(front!F1948-front!C1948&gt;0,front!F1948-front!C1948,0)</f>
        <v>53469.1</v>
      </c>
      <c r="F1948" s="2">
        <f>front!I1948-front!H1948</f>
        <v>1343.5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9010.2702569631474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56321.84024083335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56321.84024083335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1340.4246760848075</v>
      </c>
      <c r="M1948" s="4"/>
      <c r="N1948" s="4"/>
      <c r="O1948" s="4">
        <f t="shared" si="405"/>
        <v>30034.234189877156</v>
      </c>
      <c r="P1948" s="4">
        <f t="shared" si="406"/>
        <v>18773.94674694445</v>
      </c>
      <c r="Q1948" s="4">
        <f t="shared" si="406"/>
        <v>18773.94674694445</v>
      </c>
      <c r="R1948" s="4">
        <f t="shared" si="407"/>
        <v>446.80822536160252</v>
      </c>
      <c r="S1948" s="4"/>
      <c r="T1948" s="4"/>
      <c r="U1948" s="4">
        <f t="shared" si="408"/>
        <v>1</v>
      </c>
      <c r="V1948" s="4"/>
      <c r="W1948" s="4"/>
      <c r="X1948">
        <f>IF(front!E1948&gt;$X$2,O1948,P1948)</f>
        <v>30034.234189877156</v>
      </c>
      <c r="Y1948">
        <f t="shared" si="403"/>
        <v>29455.112527774261</v>
      </c>
      <c r="Z1948">
        <f>SUMPRODUCT($B$7:$B$456,Y$7:Y$456,EXP(constants!$B$32+constants!$A$32*ABS($A$7:$A$456-$A1948)))</f>
        <v>2.3202350016642568E-15</v>
      </c>
      <c r="AA1948">
        <f t="shared" si="404"/>
        <v>29455.112527774261</v>
      </c>
      <c r="AB1948">
        <f t="shared" si="409"/>
        <v>29447.597052380755</v>
      </c>
      <c r="AD1948" s="4"/>
      <c r="AE1948" s="4"/>
      <c r="AF1948" s="4"/>
    </row>
    <row r="1949" spans="1:32" x14ac:dyDescent="0.2">
      <c r="A1949">
        <f>front!A1949</f>
        <v>1064.97</v>
      </c>
      <c r="B1949" s="1">
        <f t="shared" si="410"/>
        <v>0.42000000000007276</v>
      </c>
      <c r="C1949">
        <f>front!D1949-front!B1949</f>
        <v>9016.8499999999985</v>
      </c>
      <c r="D1949" s="2">
        <f>front!E1949-front!C1949</f>
        <v>53469.1</v>
      </c>
      <c r="E1949" s="2">
        <f>IF(front!F1949-front!C1949&gt;0,front!F1949-front!C1949,0)</f>
        <v>53469.1</v>
      </c>
      <c r="F1949" s="2">
        <f>front!I1949-front!H1949</f>
        <v>1343.5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9010.2702569631474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56321.84024083335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56321.84024083335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1340.4246760848075</v>
      </c>
      <c r="M1949" s="4"/>
      <c r="N1949" s="4"/>
      <c r="O1949" s="4">
        <f t="shared" si="405"/>
        <v>30034.234189877156</v>
      </c>
      <c r="P1949" s="4">
        <f t="shared" si="406"/>
        <v>18773.94674694445</v>
      </c>
      <c r="Q1949" s="4">
        <f t="shared" si="406"/>
        <v>18773.94674694445</v>
      </c>
      <c r="R1949" s="4">
        <f t="shared" si="407"/>
        <v>446.80822536160252</v>
      </c>
      <c r="S1949" s="4"/>
      <c r="T1949" s="4"/>
      <c r="U1949" s="4">
        <f t="shared" si="408"/>
        <v>1</v>
      </c>
      <c r="V1949" s="4"/>
      <c r="W1949" s="4"/>
      <c r="X1949">
        <f>IF(front!E1949&gt;$X$2,O1949,P1949)</f>
        <v>30034.234189877156</v>
      </c>
      <c r="Y1949">
        <f t="shared" si="403"/>
        <v>29455.112527774261</v>
      </c>
      <c r="Z1949">
        <f>SUMPRODUCT($B$7:$B$456,Y$7:Y$456,EXP(constants!$B$32+constants!$A$32*ABS($A$7:$A$456-$A1949)))</f>
        <v>2.2654623686450209E-15</v>
      </c>
      <c r="AA1949">
        <f t="shared" si="404"/>
        <v>29455.112527774261</v>
      </c>
      <c r="AB1949">
        <f t="shared" si="409"/>
        <v>29447.597052380755</v>
      </c>
      <c r="AD1949" s="4"/>
      <c r="AE1949" s="4"/>
      <c r="AF1949" s="4"/>
    </row>
    <row r="1950" spans="1:32" x14ac:dyDescent="0.2">
      <c r="A1950">
        <f>front!A1950</f>
        <v>1065.3900000000001</v>
      </c>
      <c r="B1950" s="1">
        <f t="shared" si="410"/>
        <v>0.42000000000007276</v>
      </c>
      <c r="C1950">
        <f>front!D1950-front!B1950</f>
        <v>8846.3499999999985</v>
      </c>
      <c r="D1950" s="2">
        <f>front!E1950-front!C1950</f>
        <v>52696.2</v>
      </c>
      <c r="E1950" s="2">
        <f>IF(front!F1950-front!C1950&gt;0,front!F1950-front!C1950,0)</f>
        <v>52696.2</v>
      </c>
      <c r="F1950" s="2">
        <f>front!I1950-front!H1950</f>
        <v>1236.2000000000007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8839.0611122215832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55465.944381164009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55465.944381164009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1233.3676536935902</v>
      </c>
      <c r="M1950" s="4"/>
      <c r="N1950" s="4"/>
      <c r="O1950" s="4">
        <f t="shared" si="405"/>
        <v>29463.537040738611</v>
      </c>
      <c r="P1950" s="4">
        <f t="shared" si="406"/>
        <v>18488.648127054668</v>
      </c>
      <c r="Q1950" s="4">
        <f t="shared" si="406"/>
        <v>18488.648127054668</v>
      </c>
      <c r="R1950" s="4">
        <f t="shared" si="407"/>
        <v>411.12255123119678</v>
      </c>
      <c r="S1950" s="4"/>
      <c r="T1950" s="4"/>
      <c r="U1950" s="4">
        <f t="shared" si="408"/>
        <v>1</v>
      </c>
      <c r="V1950" s="4"/>
      <c r="W1950" s="4"/>
      <c r="X1950">
        <f>IF(front!E1950&gt;$X$2,O1950,P1950)</f>
        <v>29463.537040738611</v>
      </c>
      <c r="Y1950">
        <f t="shared" si="403"/>
        <v>28884.415378635716</v>
      </c>
      <c r="Z1950">
        <f>SUMPRODUCT($B$7:$B$456,Y$7:Y$456,EXP(constants!$B$32+constants!$A$32*ABS($A$7:$A$456-$A1950)))</f>
        <v>2.2119827259158675E-15</v>
      </c>
      <c r="AA1950">
        <f t="shared" si="404"/>
        <v>28884.415378635716</v>
      </c>
      <c r="AB1950">
        <f t="shared" si="409"/>
        <v>28876.899903242211</v>
      </c>
      <c r="AD1950" s="4"/>
      <c r="AE1950" s="4"/>
      <c r="AF1950" s="4"/>
    </row>
    <row r="1951" spans="1:32" x14ac:dyDescent="0.2">
      <c r="A1951">
        <f>front!A1951</f>
        <v>1065.81</v>
      </c>
      <c r="B1951" s="1">
        <f t="shared" si="410"/>
        <v>0.41999999999984539</v>
      </c>
      <c r="C1951">
        <f>front!D1951-front!B1951</f>
        <v>8846.3499999999985</v>
      </c>
      <c r="D1951" s="2">
        <f>front!E1951-front!C1951</f>
        <v>52696.2</v>
      </c>
      <c r="E1951" s="2">
        <f>IF(front!F1951-front!C1951&gt;0,front!F1951-front!C1951,0)</f>
        <v>52696.2</v>
      </c>
      <c r="F1951" s="2">
        <f>front!I1951-front!H1951</f>
        <v>1236.2000000000007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8839.0611122215832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55465.944381164009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55465.944381164009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1233.3676536935902</v>
      </c>
      <c r="M1951" s="4"/>
      <c r="N1951" s="4"/>
      <c r="O1951" s="4">
        <f t="shared" si="405"/>
        <v>29463.537040738611</v>
      </c>
      <c r="P1951" s="4">
        <f t="shared" si="406"/>
        <v>18488.648127054668</v>
      </c>
      <c r="Q1951" s="4">
        <f t="shared" si="406"/>
        <v>18488.648127054668</v>
      </c>
      <c r="R1951" s="4">
        <f t="shared" si="407"/>
        <v>411.12255123119678</v>
      </c>
      <c r="S1951" s="4"/>
      <c r="T1951" s="4"/>
      <c r="U1951" s="4">
        <f t="shared" si="408"/>
        <v>1</v>
      </c>
      <c r="V1951" s="4"/>
      <c r="W1951" s="4"/>
      <c r="X1951">
        <f>IF(front!E1951&gt;$X$2,O1951,P1951)</f>
        <v>29463.537040738611</v>
      </c>
      <c r="Y1951">
        <f t="shared" si="403"/>
        <v>28884.415378635716</v>
      </c>
      <c r="Z1951">
        <f>SUMPRODUCT($B$7:$B$456,Y$7:Y$456,EXP(constants!$B$32+constants!$A$32*ABS($A$7:$A$456-$A1951)))</f>
        <v>2.1597655504985025E-15</v>
      </c>
      <c r="AA1951">
        <f t="shared" si="404"/>
        <v>28884.415378635716</v>
      </c>
      <c r="AB1951">
        <f t="shared" si="409"/>
        <v>28876.899903242211</v>
      </c>
      <c r="AD1951" s="4"/>
      <c r="AE1951" s="4"/>
      <c r="AF1951" s="4"/>
    </row>
    <row r="1952" spans="1:32" x14ac:dyDescent="0.2">
      <c r="A1952">
        <f>front!A1952</f>
        <v>1066.23</v>
      </c>
      <c r="B1952" s="1">
        <f t="shared" si="410"/>
        <v>0.42000000000007276</v>
      </c>
      <c r="C1952">
        <f>front!D1952-front!B1952</f>
        <v>8617.4</v>
      </c>
      <c r="D1952" s="2">
        <f>front!E1952-front!C1952</f>
        <v>52539.8</v>
      </c>
      <c r="E1952" s="2">
        <f>IF(front!F1952-front!C1952&gt;0,front!F1952-front!C1952,0)</f>
        <v>52539.8</v>
      </c>
      <c r="F1952" s="2">
        <f>front!I1952-front!H1952</f>
        <v>1185.8000000000011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8609.2531480324615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55292.825014627801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55292.825014627801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1183.0817650977351</v>
      </c>
      <c r="M1952" s="4"/>
      <c r="N1952" s="4"/>
      <c r="O1952" s="4">
        <f t="shared" si="405"/>
        <v>28697.510493441539</v>
      </c>
      <c r="P1952" s="4">
        <f t="shared" si="406"/>
        <v>18430.941671542601</v>
      </c>
      <c r="Q1952" s="4">
        <f t="shared" si="406"/>
        <v>18430.941671542601</v>
      </c>
      <c r="R1952" s="4">
        <f t="shared" si="407"/>
        <v>394.36058836591172</v>
      </c>
      <c r="S1952" s="4"/>
      <c r="T1952" s="4"/>
      <c r="U1952" s="4">
        <f t="shared" si="408"/>
        <v>1</v>
      </c>
      <c r="V1952" s="4"/>
      <c r="W1952" s="4"/>
      <c r="X1952">
        <f>IF(front!E1952&gt;$X$2,O1952,P1952)</f>
        <v>28697.510493441539</v>
      </c>
      <c r="Y1952">
        <f t="shared" si="403"/>
        <v>28118.388831338645</v>
      </c>
      <c r="Z1952">
        <f>SUMPRODUCT($B$7:$B$456,Y$7:Y$456,EXP(constants!$B$32+constants!$A$32*ABS($A$7:$A$456-$A1952)))</f>
        <v>2.1087810399553068E-15</v>
      </c>
      <c r="AA1952">
        <f t="shared" si="404"/>
        <v>28118.388831338645</v>
      </c>
      <c r="AB1952">
        <f t="shared" si="409"/>
        <v>28110.873355945139</v>
      </c>
      <c r="AD1952" s="4"/>
      <c r="AE1952" s="4"/>
      <c r="AF1952" s="4"/>
    </row>
    <row r="1953" spans="1:32" x14ac:dyDescent="0.2">
      <c r="A1953">
        <f>front!A1953</f>
        <v>1066.6500000000001</v>
      </c>
      <c r="B1953" s="1">
        <f t="shared" si="410"/>
        <v>0.42000000000007276</v>
      </c>
      <c r="C1953">
        <f>front!D1953-front!B1953</f>
        <v>8617.4</v>
      </c>
      <c r="D1953" s="2">
        <f>front!E1953-front!C1953</f>
        <v>52539.8</v>
      </c>
      <c r="E1953" s="2">
        <f>IF(front!F1953-front!C1953&gt;0,front!F1953-front!C1953,0)</f>
        <v>52539.8</v>
      </c>
      <c r="F1953" s="2">
        <f>front!I1953-front!H1953</f>
        <v>1185.8000000000011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8609.2531480324615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55292.825014627801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55292.825014627801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1183.0817650977351</v>
      </c>
      <c r="M1953" s="4"/>
      <c r="N1953" s="4"/>
      <c r="O1953" s="4">
        <f t="shared" si="405"/>
        <v>28697.510493441539</v>
      </c>
      <c r="P1953" s="4">
        <f t="shared" si="406"/>
        <v>18430.941671542601</v>
      </c>
      <c r="Q1953" s="4">
        <f t="shared" si="406"/>
        <v>18430.941671542601</v>
      </c>
      <c r="R1953" s="4">
        <f t="shared" si="407"/>
        <v>394.36058836591172</v>
      </c>
      <c r="S1953" s="4"/>
      <c r="T1953" s="4"/>
      <c r="U1953" s="4">
        <f t="shared" si="408"/>
        <v>1</v>
      </c>
      <c r="V1953" s="4"/>
      <c r="W1953" s="4"/>
      <c r="X1953">
        <f>IF(front!E1953&gt;$X$2,O1953,P1953)</f>
        <v>28697.510493441539</v>
      </c>
      <c r="Y1953">
        <f t="shared" si="403"/>
        <v>28118.388831338645</v>
      </c>
      <c r="Z1953">
        <f>SUMPRODUCT($B$7:$B$456,Y$7:Y$456,EXP(constants!$B$32+constants!$A$32*ABS($A$7:$A$456-$A1953)))</f>
        <v>2.0590000953800607E-15</v>
      </c>
      <c r="AA1953">
        <f t="shared" si="404"/>
        <v>28118.388831338645</v>
      </c>
      <c r="AB1953">
        <f t="shared" si="409"/>
        <v>28110.873355945139</v>
      </c>
      <c r="AD1953" s="4"/>
      <c r="AE1953" s="4"/>
      <c r="AF1953" s="4"/>
    </row>
    <row r="1954" spans="1:32" x14ac:dyDescent="0.2">
      <c r="A1954">
        <f>front!A1954</f>
        <v>1067.07</v>
      </c>
      <c r="B1954" s="1">
        <f t="shared" si="410"/>
        <v>0.41999999999984539</v>
      </c>
      <c r="C1954">
        <f>front!D1954-front!B1954</f>
        <v>8322.0999999999985</v>
      </c>
      <c r="D1954" s="2">
        <f>front!E1954-front!C1954</f>
        <v>51473.599999999999</v>
      </c>
      <c r="E1954" s="2">
        <f>IF(front!F1954-front!C1954&gt;0,front!F1954-front!C1954,0)</f>
        <v>51473.599999999999</v>
      </c>
      <c r="F1954" s="2">
        <f>front!I1954-front!H1954</f>
        <v>1113.1000000000004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8313.0002502704592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54113.192449903356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54113.192449903356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1110.5463652558485</v>
      </c>
      <c r="M1954" s="4"/>
      <c r="N1954" s="4"/>
      <c r="O1954" s="4">
        <f t="shared" si="405"/>
        <v>27710.000834234863</v>
      </c>
      <c r="P1954" s="4">
        <f t="shared" si="406"/>
        <v>18037.730816634452</v>
      </c>
      <c r="Q1954" s="4">
        <f t="shared" si="406"/>
        <v>18037.730816634452</v>
      </c>
      <c r="R1954" s="4">
        <f t="shared" si="407"/>
        <v>370.18212175194952</v>
      </c>
      <c r="S1954" s="4"/>
      <c r="T1954" s="4"/>
      <c r="U1954" s="4">
        <f t="shared" si="408"/>
        <v>1</v>
      </c>
      <c r="V1954" s="4"/>
      <c r="W1954" s="4"/>
      <c r="X1954">
        <f>IF(front!E1954&gt;$X$2,O1954,P1954)</f>
        <v>27710.000834234863</v>
      </c>
      <c r="Y1954">
        <f t="shared" si="403"/>
        <v>27130.879172131969</v>
      </c>
      <c r="Z1954">
        <f>SUMPRODUCT($B$7:$B$456,Y$7:Y$456,EXP(constants!$B$32+constants!$A$32*ABS($A$7:$A$456-$A1954)))</f>
        <v>2.0103943047899389E-15</v>
      </c>
      <c r="AA1954">
        <f t="shared" si="404"/>
        <v>27130.879172131969</v>
      </c>
      <c r="AB1954">
        <f t="shared" si="409"/>
        <v>27123.363696738463</v>
      </c>
      <c r="AD1954" s="4"/>
      <c r="AE1954" s="4"/>
      <c r="AF1954" s="4"/>
    </row>
    <row r="1955" spans="1:32" x14ac:dyDescent="0.2">
      <c r="A1955">
        <f>front!A1955</f>
        <v>1067.49</v>
      </c>
      <c r="B1955" s="1">
        <f t="shared" si="410"/>
        <v>0.42000000000007276</v>
      </c>
      <c r="C1955">
        <f>front!D1955-front!B1955</f>
        <v>8322.0999999999985</v>
      </c>
      <c r="D1955" s="2">
        <f>front!E1955-front!C1955</f>
        <v>51473.599999999999</v>
      </c>
      <c r="E1955" s="2">
        <f>IF(front!F1955-front!C1955&gt;0,front!F1955-front!C1955,0)</f>
        <v>51473.599999999999</v>
      </c>
      <c r="F1955" s="2">
        <f>front!I1955-front!H1955</f>
        <v>1113.1000000000004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8313.0002502704592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54113.192449903356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54113.192449903356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1110.5463652558485</v>
      </c>
      <c r="M1955" s="4"/>
      <c r="N1955" s="4"/>
      <c r="O1955" s="4">
        <f t="shared" si="405"/>
        <v>27710.000834234863</v>
      </c>
      <c r="P1955" s="4">
        <f t="shared" si="406"/>
        <v>18037.730816634452</v>
      </c>
      <c r="Q1955" s="4">
        <f t="shared" si="406"/>
        <v>18037.730816634452</v>
      </c>
      <c r="R1955" s="4">
        <f t="shared" si="407"/>
        <v>370.18212175194952</v>
      </c>
      <c r="S1955" s="4"/>
      <c r="T1955" s="4"/>
      <c r="U1955" s="4">
        <f t="shared" si="408"/>
        <v>1</v>
      </c>
      <c r="V1955" s="4"/>
      <c r="W1955" s="4"/>
      <c r="X1955">
        <f>IF(front!E1955&gt;$X$2,O1955,P1955)</f>
        <v>27710.000834234863</v>
      </c>
      <c r="Y1955">
        <f t="shared" si="403"/>
        <v>27130.879172131969</v>
      </c>
      <c r="Z1955">
        <f>SUMPRODUCT($B$7:$B$456,Y$7:Y$456,EXP(constants!$B$32+constants!$A$32*ABS($A$7:$A$456-$A1955)))</f>
        <v>1.9629359269095789E-15</v>
      </c>
      <c r="AA1955">
        <f t="shared" si="404"/>
        <v>27130.879172131969</v>
      </c>
      <c r="AB1955">
        <f t="shared" si="409"/>
        <v>27123.363696738463</v>
      </c>
      <c r="AD1955" s="4"/>
      <c r="AE1955" s="4"/>
      <c r="AF1955" s="4"/>
    </row>
    <row r="1956" spans="1:32" x14ac:dyDescent="0.2">
      <c r="A1956">
        <f>front!A1956</f>
        <v>1067.9100000000001</v>
      </c>
      <c r="B1956" s="1">
        <f t="shared" si="410"/>
        <v>0.42000000000007276</v>
      </c>
      <c r="C1956">
        <f>front!D1956-front!B1956</f>
        <v>8095.9</v>
      </c>
      <c r="D1956" s="2">
        <f>front!E1956-front!C1956</f>
        <v>53028.3</v>
      </c>
      <c r="E1956" s="2">
        <f>IF(front!F1956-front!C1956&gt;0,front!F1956-front!C1956,0)</f>
        <v>53028.3</v>
      </c>
      <c r="F1956" s="2">
        <f>front!I1956-front!H1956</f>
        <v>1092.7999999999993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8086.182496317565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55833.625734720961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55833.625734720961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1090.2923293433246</v>
      </c>
      <c r="M1956" s="4"/>
      <c r="N1956" s="4"/>
      <c r="O1956" s="4">
        <f t="shared" si="405"/>
        <v>26953.941654391885</v>
      </c>
      <c r="P1956" s="4">
        <f t="shared" si="406"/>
        <v>18611.208578240319</v>
      </c>
      <c r="Q1956" s="4">
        <f t="shared" si="406"/>
        <v>18611.208578240319</v>
      </c>
      <c r="R1956" s="4">
        <f t="shared" si="407"/>
        <v>363.43077644777486</v>
      </c>
      <c r="S1956" s="4"/>
      <c r="T1956" s="4"/>
      <c r="U1956" s="4">
        <f t="shared" si="408"/>
        <v>1</v>
      </c>
      <c r="V1956" s="4"/>
      <c r="W1956" s="4"/>
      <c r="X1956">
        <f>IF(front!E1956&gt;$X$2,O1956,P1956)</f>
        <v>26953.941654391885</v>
      </c>
      <c r="Y1956">
        <f t="shared" si="403"/>
        <v>26374.819992288991</v>
      </c>
      <c r="Z1956">
        <f>SUMPRODUCT($B$7:$B$456,Y$7:Y$456,EXP(constants!$B$32+constants!$A$32*ABS($A$7:$A$456-$A1956)))</f>
        <v>1.9165978753381768E-15</v>
      </c>
      <c r="AA1956">
        <f t="shared" si="404"/>
        <v>26374.819992288991</v>
      </c>
      <c r="AB1956">
        <f t="shared" si="409"/>
        <v>26367.304516895485</v>
      </c>
      <c r="AD1956" s="4"/>
      <c r="AE1956" s="4"/>
      <c r="AF1956" s="4"/>
    </row>
    <row r="1957" spans="1:32" x14ac:dyDescent="0.2">
      <c r="A1957">
        <f>front!A1957</f>
        <v>1068.33</v>
      </c>
      <c r="B1957" s="1">
        <f t="shared" si="410"/>
        <v>0.41999999999984539</v>
      </c>
      <c r="C1957">
        <f>front!D1957-front!B1957</f>
        <v>8095.9</v>
      </c>
      <c r="D1957" s="2">
        <f>front!E1957-front!C1957</f>
        <v>53028.3</v>
      </c>
      <c r="E1957" s="2">
        <f>IF(front!F1957-front!C1957&gt;0,front!F1957-front!C1957,0)</f>
        <v>53028.3</v>
      </c>
      <c r="F1957" s="2">
        <f>front!I1957-front!H1957</f>
        <v>1092.7999999999993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8086.182496317565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55833.625734720961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55833.625734720961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1090.2923293433246</v>
      </c>
      <c r="M1957" s="4"/>
      <c r="N1957" s="4"/>
      <c r="O1957" s="4">
        <f t="shared" si="405"/>
        <v>26953.941654391885</v>
      </c>
      <c r="P1957" s="4">
        <f t="shared" si="406"/>
        <v>18611.208578240319</v>
      </c>
      <c r="Q1957" s="4">
        <f t="shared" si="406"/>
        <v>18611.208578240319</v>
      </c>
      <c r="R1957" s="4">
        <f t="shared" si="407"/>
        <v>363.43077644777486</v>
      </c>
      <c r="S1957" s="4"/>
      <c r="T1957" s="4"/>
      <c r="U1957" s="4">
        <f t="shared" si="408"/>
        <v>1</v>
      </c>
      <c r="V1957" s="4"/>
      <c r="W1957" s="4"/>
      <c r="X1957">
        <f>IF(front!E1957&gt;$X$2,O1957,P1957)</f>
        <v>26953.941654391885</v>
      </c>
      <c r="Y1957">
        <f t="shared" si="403"/>
        <v>26374.819992288991</v>
      </c>
      <c r="Z1957">
        <f>SUMPRODUCT($B$7:$B$456,Y$7:Y$456,EXP(constants!$B$32+constants!$A$32*ABS($A$7:$A$456-$A1957)))</f>
        <v>1.8713537030901102E-15</v>
      </c>
      <c r="AA1957">
        <f t="shared" si="404"/>
        <v>26374.819992288991</v>
      </c>
      <c r="AB1957">
        <f t="shared" si="409"/>
        <v>26367.304516895485</v>
      </c>
      <c r="AD1957" s="4"/>
      <c r="AE1957" s="4"/>
      <c r="AF1957" s="4"/>
    </row>
    <row r="1958" spans="1:32" x14ac:dyDescent="0.2">
      <c r="A1958">
        <f>front!A1958</f>
        <v>1068.75</v>
      </c>
      <c r="B1958" s="1">
        <f t="shared" si="410"/>
        <v>0.42000000000007276</v>
      </c>
      <c r="C1958">
        <f>front!D1958-front!B1958</f>
        <v>7821.1</v>
      </c>
      <c r="D1958" s="2">
        <f>front!E1958-front!C1958</f>
        <v>52160.3</v>
      </c>
      <c r="E1958" s="2">
        <f>IF(front!F1958-front!C1958&gt;0,front!F1958-front!C1958,0)</f>
        <v>52160.3</v>
      </c>
      <c r="F1958" s="2">
        <f>front!I1958-front!H1958</f>
        <v>1064.7000000000007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7810.7566650108347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54872.846446987904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54872.846446987904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1062.2559586304783</v>
      </c>
      <c r="M1958" s="4"/>
      <c r="N1958" s="4"/>
      <c r="O1958" s="4">
        <f t="shared" si="405"/>
        <v>26035.855550036118</v>
      </c>
      <c r="P1958" s="4">
        <f t="shared" si="406"/>
        <v>18290.948815662636</v>
      </c>
      <c r="Q1958" s="4">
        <f t="shared" si="406"/>
        <v>18290.948815662636</v>
      </c>
      <c r="R1958" s="4">
        <f t="shared" si="407"/>
        <v>354.08531954349274</v>
      </c>
      <c r="S1958" s="4"/>
      <c r="T1958" s="4"/>
      <c r="U1958" s="4">
        <f t="shared" si="408"/>
        <v>1</v>
      </c>
      <c r="V1958" s="4"/>
      <c r="W1958" s="4"/>
      <c r="X1958">
        <f>IF(front!E1958&gt;$X$2,O1958,P1958)</f>
        <v>26035.855550036118</v>
      </c>
      <c r="Y1958">
        <f t="shared" si="403"/>
        <v>25456.733887933224</v>
      </c>
      <c r="Z1958">
        <f>SUMPRODUCT($B$7:$B$456,Y$7:Y$456,EXP(constants!$B$32+constants!$A$32*ABS($A$7:$A$456-$A1958)))</f>
        <v>1.8271775875005162E-15</v>
      </c>
      <c r="AA1958">
        <f t="shared" si="404"/>
        <v>25456.733887933224</v>
      </c>
      <c r="AB1958">
        <f t="shared" si="409"/>
        <v>25449.218412539718</v>
      </c>
      <c r="AD1958" s="4"/>
      <c r="AE1958" s="4"/>
      <c r="AF1958" s="4"/>
    </row>
    <row r="1959" spans="1:32" x14ac:dyDescent="0.2">
      <c r="A1959">
        <f>front!A1959</f>
        <v>1069.17</v>
      </c>
      <c r="B1959" s="1">
        <f t="shared" si="410"/>
        <v>0.42000000000007276</v>
      </c>
      <c r="C1959">
        <f>front!D1959-front!B1959</f>
        <v>7821.1</v>
      </c>
      <c r="D1959" s="2">
        <f>front!E1959-front!C1959</f>
        <v>52160.3</v>
      </c>
      <c r="E1959" s="2">
        <f>IF(front!F1959-front!C1959&gt;0,front!F1959-front!C1959,0)</f>
        <v>52160.3</v>
      </c>
      <c r="F1959" s="2">
        <f>front!I1959-front!H1959</f>
        <v>1064.7000000000007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7810.7566650108347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54872.846446987904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54872.846446987904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1062.2559586304783</v>
      </c>
      <c r="M1959" s="4"/>
      <c r="N1959" s="4"/>
      <c r="O1959" s="4">
        <f t="shared" si="405"/>
        <v>26035.855550036118</v>
      </c>
      <c r="P1959" s="4">
        <f t="shared" si="406"/>
        <v>18290.948815662636</v>
      </c>
      <c r="Q1959" s="4">
        <f t="shared" si="406"/>
        <v>18290.948815662636</v>
      </c>
      <c r="R1959" s="4">
        <f t="shared" si="407"/>
        <v>354.08531954349274</v>
      </c>
      <c r="S1959" s="4"/>
      <c r="T1959" s="4"/>
      <c r="U1959" s="4">
        <f t="shared" si="408"/>
        <v>1</v>
      </c>
      <c r="V1959" s="4"/>
      <c r="W1959" s="4"/>
      <c r="X1959">
        <f>IF(front!E1959&gt;$X$2,O1959,P1959)</f>
        <v>26035.855550036118</v>
      </c>
      <c r="Y1959">
        <f t="shared" si="403"/>
        <v>25456.733887933224</v>
      </c>
      <c r="Z1959">
        <f>SUMPRODUCT($B$7:$B$456,Y$7:Y$456,EXP(constants!$B$32+constants!$A$32*ABS($A$7:$A$456-$A1959)))</f>
        <v>1.784044315487399E-15</v>
      </c>
      <c r="AA1959">
        <f t="shared" si="404"/>
        <v>25456.733887933224</v>
      </c>
      <c r="AB1959">
        <f t="shared" si="409"/>
        <v>25449.218412539718</v>
      </c>
      <c r="AD1959" s="4"/>
      <c r="AE1959" s="4"/>
      <c r="AF1959" s="4"/>
    </row>
    <row r="1960" spans="1:32" x14ac:dyDescent="0.2">
      <c r="A1960">
        <f>front!A1960</f>
        <v>1069.5899999999999</v>
      </c>
      <c r="B1960" s="1">
        <f t="shared" si="410"/>
        <v>0.41999999999984539</v>
      </c>
      <c r="C1960">
        <f>front!D1960-front!B1960</f>
        <v>7582.25</v>
      </c>
      <c r="D1960" s="2">
        <f>front!E1960-front!C1960</f>
        <v>52097.599999999999</v>
      </c>
      <c r="E1960" s="2">
        <f>IF(front!F1960-front!C1960&gt;0,front!F1960-front!C1960,0)</f>
        <v>52097.599999999999</v>
      </c>
      <c r="F1960" s="2">
        <f>front!I1960-front!H1960</f>
        <v>1009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7571.4685103143102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54803.470299826287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54803.470299826287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1006.6821059964901</v>
      </c>
      <c r="M1960" s="4"/>
      <c r="N1960" s="4"/>
      <c r="O1960" s="4">
        <f t="shared" si="405"/>
        <v>25238.228367714368</v>
      </c>
      <c r="P1960" s="4">
        <f t="shared" si="406"/>
        <v>18267.823433275429</v>
      </c>
      <c r="Q1960" s="4">
        <f t="shared" si="406"/>
        <v>18267.823433275429</v>
      </c>
      <c r="R1960" s="4">
        <f t="shared" si="407"/>
        <v>335.56070199883004</v>
      </c>
      <c r="S1960" s="4"/>
      <c r="T1960" s="4"/>
      <c r="U1960" s="4">
        <f t="shared" si="408"/>
        <v>1</v>
      </c>
      <c r="V1960" s="4"/>
      <c r="W1960" s="4"/>
      <c r="X1960">
        <f>IF(front!E1960&gt;$X$2,O1960,P1960)</f>
        <v>25238.228367714368</v>
      </c>
      <c r="Y1960">
        <f t="shared" si="403"/>
        <v>24659.106705611473</v>
      </c>
      <c r="Z1960">
        <f>SUMPRODUCT($B$7:$B$456,Y$7:Y$456,EXP(constants!$B$32+constants!$A$32*ABS($A$7:$A$456-$A1960)))</f>
        <v>1.7419292691614442E-15</v>
      </c>
      <c r="AA1960">
        <f t="shared" si="404"/>
        <v>24659.106705611473</v>
      </c>
      <c r="AB1960">
        <f t="shared" si="409"/>
        <v>24651.591230217968</v>
      </c>
      <c r="AD1960" s="4"/>
      <c r="AE1960" s="4"/>
      <c r="AF1960" s="4"/>
    </row>
    <row r="1961" spans="1:32" x14ac:dyDescent="0.2">
      <c r="A1961">
        <f>front!A1961</f>
        <v>1070</v>
      </c>
      <c r="B1961" s="1">
        <f t="shared" si="410"/>
        <v>0.41000000000008185</v>
      </c>
      <c r="C1961">
        <f>front!D1961-front!B1961</f>
        <v>7582.25</v>
      </c>
      <c r="D1961" s="2">
        <f>front!E1961-front!C1961</f>
        <v>52097.599999999999</v>
      </c>
      <c r="E1961" s="2">
        <f>IF(front!F1961-front!C1961&gt;0,front!F1961-front!C1961,0)</f>
        <v>52097.599999999999</v>
      </c>
      <c r="F1961" s="2">
        <f>front!I1961-front!H1961</f>
        <v>1009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7571.4685103143102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54803.470299826287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54803.470299826287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1006.6821059964901</v>
      </c>
      <c r="M1961" s="4"/>
      <c r="N1961" s="4"/>
      <c r="O1961" s="4">
        <f t="shared" si="405"/>
        <v>25238.228367714368</v>
      </c>
      <c r="P1961" s="4">
        <f t="shared" si="406"/>
        <v>18267.823433275429</v>
      </c>
      <c r="Q1961" s="4">
        <f t="shared" si="406"/>
        <v>18267.823433275429</v>
      </c>
      <c r="R1961" s="4">
        <f t="shared" si="407"/>
        <v>335.56070199883004</v>
      </c>
      <c r="S1961" s="4"/>
      <c r="T1961" s="4"/>
      <c r="U1961" s="4">
        <f t="shared" si="408"/>
        <v>1</v>
      </c>
      <c r="V1961" s="4"/>
      <c r="W1961" s="4"/>
      <c r="X1961">
        <f>IF(front!E1961&gt;$X$2,O1961,P1961)</f>
        <v>25238.228367714368</v>
      </c>
      <c r="Y1961">
        <f t="shared" si="403"/>
        <v>24659.106705611473</v>
      </c>
      <c r="Z1961">
        <f>SUMPRODUCT($B$7:$B$456,Y$7:Y$456,EXP(constants!$B$32+constants!$A$32*ABS($A$7:$A$456-$A1961)))</f>
        <v>1.701776106786517E-15</v>
      </c>
      <c r="AA1961">
        <f t="shared" si="404"/>
        <v>24659.106705611473</v>
      </c>
      <c r="AB1961">
        <f t="shared" si="409"/>
        <v>24651.591230217968</v>
      </c>
      <c r="AD1961" s="4"/>
      <c r="AE1961" s="4"/>
      <c r="AF1961" s="4"/>
    </row>
    <row r="1962" spans="1:32" x14ac:dyDescent="0.2">
      <c r="A1962">
        <f>front!A1962</f>
        <v>1070.42</v>
      </c>
      <c r="B1962" s="1">
        <f t="shared" si="410"/>
        <v>0.42000000000007276</v>
      </c>
      <c r="C1962">
        <f>front!D1962-front!B1962</f>
        <v>7377.2499999999991</v>
      </c>
      <c r="D1962" s="2">
        <f>front!E1962-front!C1962</f>
        <v>52297.2</v>
      </c>
      <c r="E1962" s="2">
        <f>IF(front!F1962-front!C1962&gt;0,front!F1962-front!C1962,0)</f>
        <v>52297.2</v>
      </c>
      <c r="F1962" s="2">
        <f>front!I1962-front!H1962</f>
        <v>920.79999999999927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7366.1670685909803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55024.334417113598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55024.334417113598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918.6819494643031</v>
      </c>
      <c r="M1962" s="4"/>
      <c r="N1962" s="4"/>
      <c r="O1962" s="4">
        <f t="shared" si="405"/>
        <v>24553.890228636599</v>
      </c>
      <c r="P1962" s="4">
        <f t="shared" si="406"/>
        <v>18341.44480570453</v>
      </c>
      <c r="Q1962" s="4">
        <f t="shared" si="406"/>
        <v>18341.44480570453</v>
      </c>
      <c r="R1962" s="4">
        <f t="shared" si="407"/>
        <v>306.22731648810105</v>
      </c>
      <c r="S1962" s="4"/>
      <c r="T1962" s="4"/>
      <c r="U1962" s="4">
        <f t="shared" si="408"/>
        <v>1</v>
      </c>
      <c r="V1962" s="4"/>
      <c r="W1962" s="4"/>
      <c r="X1962">
        <f>IF(front!E1962&gt;$X$2,O1962,P1962)</f>
        <v>24553.890228636599</v>
      </c>
      <c r="Y1962">
        <f t="shared" si="403"/>
        <v>23974.768566533705</v>
      </c>
      <c r="Z1962">
        <f>SUMPRODUCT($B$7:$B$456,Y$7:Y$456,EXP(constants!$B$32+constants!$A$32*ABS($A$7:$A$456-$A1962)))</f>
        <v>1.6616031251225628E-15</v>
      </c>
      <c r="AA1962">
        <f t="shared" si="404"/>
        <v>23974.768566533705</v>
      </c>
      <c r="AB1962">
        <f t="shared" si="409"/>
        <v>23967.253091140199</v>
      </c>
      <c r="AD1962" s="4"/>
      <c r="AE1962" s="4"/>
      <c r="AF1962" s="4"/>
    </row>
    <row r="1963" spans="1:32" x14ac:dyDescent="0.2">
      <c r="A1963">
        <f>front!A1963</f>
        <v>1070.8399999999999</v>
      </c>
      <c r="B1963" s="1">
        <f t="shared" si="410"/>
        <v>0.41999999999984539</v>
      </c>
      <c r="C1963">
        <f>front!D1963-front!B1963</f>
        <v>7377.2499999999991</v>
      </c>
      <c r="D1963" s="2">
        <f>front!E1963-front!C1963</f>
        <v>52297.2</v>
      </c>
      <c r="E1963" s="2">
        <f>IF(front!F1963-front!C1963&gt;0,front!F1963-front!C1963,0)</f>
        <v>52297.2</v>
      </c>
      <c r="F1963" s="2">
        <f>front!I1963-front!H1963</f>
        <v>920.79999999999927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7366.1670685909803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55024.334417113598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55024.334417113598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918.6819494643031</v>
      </c>
      <c r="M1963" s="4"/>
      <c r="N1963" s="4"/>
      <c r="O1963" s="4">
        <f t="shared" si="405"/>
        <v>24553.890228636599</v>
      </c>
      <c r="P1963" s="4">
        <f t="shared" si="406"/>
        <v>18341.44480570453</v>
      </c>
      <c r="Q1963" s="4">
        <f t="shared" si="406"/>
        <v>18341.44480570453</v>
      </c>
      <c r="R1963" s="4">
        <f t="shared" si="407"/>
        <v>306.22731648810105</v>
      </c>
      <c r="S1963" s="4"/>
      <c r="T1963" s="4"/>
      <c r="U1963" s="4">
        <f t="shared" si="408"/>
        <v>1</v>
      </c>
      <c r="V1963" s="4"/>
      <c r="W1963" s="4"/>
      <c r="X1963">
        <f>IF(front!E1963&gt;$X$2,O1963,P1963)</f>
        <v>24553.890228636599</v>
      </c>
      <c r="Y1963">
        <f t="shared" si="403"/>
        <v>23974.768566533705</v>
      </c>
      <c r="Z1963">
        <f>SUMPRODUCT($B$7:$B$456,Y$7:Y$456,EXP(constants!$B$32+constants!$A$32*ABS($A$7:$A$456-$A1963)))</f>
        <v>1.6223784870446849E-15</v>
      </c>
      <c r="AA1963">
        <f t="shared" si="404"/>
        <v>23974.768566533705</v>
      </c>
      <c r="AB1963">
        <f t="shared" si="409"/>
        <v>23967.253091140199</v>
      </c>
      <c r="AD1963" s="4"/>
      <c r="AE1963" s="4"/>
      <c r="AF1963" s="4"/>
    </row>
    <row r="1964" spans="1:32" x14ac:dyDescent="0.2">
      <c r="A1964">
        <f>front!A1964</f>
        <v>1071.26</v>
      </c>
      <c r="B1964" s="1">
        <f t="shared" si="410"/>
        <v>0.42000000000007276</v>
      </c>
      <c r="C1964">
        <f>front!D1964-front!B1964</f>
        <v>7228.5999999999995</v>
      </c>
      <c r="D1964" s="2">
        <f>front!E1964-front!C1964</f>
        <v>53250.7</v>
      </c>
      <c r="E1964" s="2">
        <f>IF(front!F1964-front!C1964&gt;0,front!F1964-front!C1964,0)</f>
        <v>53250.7</v>
      </c>
      <c r="F1964" s="2">
        <f>front!I1964-front!H1964</f>
        <v>977.70000000000073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7217.3397434346616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56079.919551849016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56079.919551849016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975.45301012083371</v>
      </c>
      <c r="M1964" s="4"/>
      <c r="N1964" s="4"/>
      <c r="O1964" s="4">
        <f t="shared" si="405"/>
        <v>24057.799144782206</v>
      </c>
      <c r="P1964" s="4">
        <f t="shared" si="406"/>
        <v>18693.306517283007</v>
      </c>
      <c r="Q1964" s="4">
        <f t="shared" si="406"/>
        <v>18693.306517283007</v>
      </c>
      <c r="R1964" s="4">
        <f t="shared" si="407"/>
        <v>325.15100337361127</v>
      </c>
      <c r="S1964" s="4"/>
      <c r="T1964" s="4"/>
      <c r="U1964" s="4">
        <f t="shared" si="408"/>
        <v>1</v>
      </c>
      <c r="V1964" s="4"/>
      <c r="W1964" s="4"/>
      <c r="X1964">
        <f>IF(front!E1964&gt;$X$2,O1964,P1964)</f>
        <v>24057.799144782206</v>
      </c>
      <c r="Y1964">
        <f t="shared" si="403"/>
        <v>23478.677482679312</v>
      </c>
      <c r="Z1964">
        <f>SUMPRODUCT($B$7:$B$456,Y$7:Y$456,EXP(constants!$B$32+constants!$A$32*ABS($A$7:$A$456-$A1964)))</f>
        <v>1.5840798054777473E-15</v>
      </c>
      <c r="AA1964">
        <f t="shared" si="404"/>
        <v>23478.677482679312</v>
      </c>
      <c r="AB1964">
        <f t="shared" si="409"/>
        <v>23471.162007285806</v>
      </c>
      <c r="AD1964" s="4"/>
      <c r="AE1964" s="4"/>
      <c r="AF1964" s="4"/>
    </row>
    <row r="1965" spans="1:32" x14ac:dyDescent="0.2">
      <c r="A1965">
        <f>front!A1965</f>
        <v>1071.68</v>
      </c>
      <c r="B1965" s="1">
        <f t="shared" si="410"/>
        <v>0.42000000000007276</v>
      </c>
      <c r="C1965">
        <f>front!D1965-front!B1965</f>
        <v>7228.5999999999995</v>
      </c>
      <c r="D1965" s="2">
        <f>front!E1965-front!C1965</f>
        <v>53250.7</v>
      </c>
      <c r="E1965" s="2">
        <f>IF(front!F1965-front!C1965&gt;0,front!F1965-front!C1965,0)</f>
        <v>53250.7</v>
      </c>
      <c r="F1965" s="2">
        <f>front!I1965-front!H1965</f>
        <v>977.70000000000073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7217.3397434346616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56079.919551849016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56079.919551849016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975.45301012083371</v>
      </c>
      <c r="M1965" s="4"/>
      <c r="N1965" s="4"/>
      <c r="O1965" s="4">
        <f t="shared" si="405"/>
        <v>24057.799144782206</v>
      </c>
      <c r="P1965" s="4">
        <f t="shared" si="406"/>
        <v>18693.306517283007</v>
      </c>
      <c r="Q1965" s="4">
        <f t="shared" si="406"/>
        <v>18693.306517283007</v>
      </c>
      <c r="R1965" s="4">
        <f t="shared" si="407"/>
        <v>325.15100337361127</v>
      </c>
      <c r="S1965" s="4"/>
      <c r="T1965" s="4"/>
      <c r="U1965" s="4">
        <f t="shared" si="408"/>
        <v>1</v>
      </c>
      <c r="V1965" s="4"/>
      <c r="W1965" s="4"/>
      <c r="X1965">
        <f>IF(front!E1965&gt;$X$2,O1965,P1965)</f>
        <v>24057.799144782206</v>
      </c>
      <c r="Y1965">
        <f t="shared" si="403"/>
        <v>23478.677482679312</v>
      </c>
      <c r="Z1965">
        <f>SUMPRODUCT($B$7:$B$456,Y$7:Y$456,EXP(constants!$B$32+constants!$A$32*ABS($A$7:$A$456-$A1965)))</f>
        <v>1.5466852218272203E-15</v>
      </c>
      <c r="AA1965">
        <f t="shared" si="404"/>
        <v>23478.677482679312</v>
      </c>
      <c r="AB1965">
        <f t="shared" si="409"/>
        <v>23471.162007285806</v>
      </c>
      <c r="AD1965" s="4"/>
      <c r="AE1965" s="4"/>
      <c r="AF1965" s="4"/>
    </row>
    <row r="1966" spans="1:32" x14ac:dyDescent="0.2">
      <c r="A1966">
        <f>front!A1966</f>
        <v>1072.0999999999999</v>
      </c>
      <c r="B1966" s="1">
        <f t="shared" si="410"/>
        <v>0.41999999999984539</v>
      </c>
      <c r="C1966">
        <f>front!D1966-front!B1966</f>
        <v>7088.9999999999991</v>
      </c>
      <c r="D1966" s="2">
        <f>front!E1966-front!C1966</f>
        <v>52258.400000000001</v>
      </c>
      <c r="E1966" s="2">
        <f>IF(front!F1966-front!C1966&gt;0,front!F1966-front!C1966,0)</f>
        <v>52258.400000000001</v>
      </c>
      <c r="F1966" s="2">
        <f>front!I1966-front!H1966</f>
        <v>972.39999999999964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7077.6036038882849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54981.398334885525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54981.398334885525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970.16501775180518</v>
      </c>
      <c r="M1966" s="4"/>
      <c r="N1966" s="4"/>
      <c r="O1966" s="4">
        <f t="shared" si="405"/>
        <v>23592.01201296095</v>
      </c>
      <c r="P1966" s="4">
        <f t="shared" si="406"/>
        <v>18327.132778295174</v>
      </c>
      <c r="Q1966" s="4">
        <f t="shared" si="406"/>
        <v>18327.132778295174</v>
      </c>
      <c r="R1966" s="4">
        <f t="shared" si="407"/>
        <v>323.38833925060169</v>
      </c>
      <c r="S1966" s="4"/>
      <c r="T1966" s="4"/>
      <c r="U1966" s="4">
        <f t="shared" si="408"/>
        <v>1</v>
      </c>
      <c r="V1966" s="4"/>
      <c r="W1966" s="4"/>
      <c r="X1966">
        <f>IF(front!E1966&gt;$X$2,O1966,P1966)</f>
        <v>23592.01201296095</v>
      </c>
      <c r="Y1966">
        <f t="shared" si="403"/>
        <v>23012.890350858055</v>
      </c>
      <c r="Z1966">
        <f>SUMPRODUCT($B$7:$B$456,Y$7:Y$456,EXP(constants!$B$32+constants!$A$32*ABS($A$7:$A$456-$A1966)))</f>
        <v>1.5101733935035346E-15</v>
      </c>
      <c r="AA1966">
        <f t="shared" si="404"/>
        <v>23012.890350858055</v>
      </c>
      <c r="AB1966">
        <f t="shared" si="409"/>
        <v>23005.374875464549</v>
      </c>
      <c r="AD1966" s="4"/>
      <c r="AE1966" s="4"/>
      <c r="AF1966" s="4"/>
    </row>
    <row r="1967" spans="1:32" x14ac:dyDescent="0.2">
      <c r="A1967">
        <f>front!A1967</f>
        <v>1072.52</v>
      </c>
      <c r="B1967" s="1">
        <f t="shared" si="410"/>
        <v>0.42000000000007276</v>
      </c>
      <c r="C1967">
        <f>front!D1967-front!B1967</f>
        <v>7088.9999999999991</v>
      </c>
      <c r="D1967" s="2">
        <f>front!E1967-front!C1967</f>
        <v>52258.400000000001</v>
      </c>
      <c r="E1967" s="2">
        <f>IF(front!F1967-front!C1967&gt;0,front!F1967-front!C1967,0)</f>
        <v>52258.400000000001</v>
      </c>
      <c r="F1967" s="2">
        <f>front!I1967-front!H1967</f>
        <v>972.39999999999964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7077.6036038882849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54981.398334885525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54981.398334885525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970.16501775180518</v>
      </c>
      <c r="M1967" s="4"/>
      <c r="N1967" s="4"/>
      <c r="O1967" s="4">
        <f t="shared" si="405"/>
        <v>23592.01201296095</v>
      </c>
      <c r="P1967" s="4">
        <f t="shared" si="406"/>
        <v>18327.132778295174</v>
      </c>
      <c r="Q1967" s="4">
        <f t="shared" si="406"/>
        <v>18327.132778295174</v>
      </c>
      <c r="R1967" s="4">
        <f t="shared" si="407"/>
        <v>323.38833925060169</v>
      </c>
      <c r="S1967" s="4"/>
      <c r="T1967" s="4"/>
      <c r="U1967" s="4">
        <f t="shared" si="408"/>
        <v>1</v>
      </c>
      <c r="V1967" s="4"/>
      <c r="W1967" s="4"/>
      <c r="X1967">
        <f>IF(front!E1967&gt;$X$2,O1967,P1967)</f>
        <v>23592.01201296095</v>
      </c>
      <c r="Y1967">
        <f t="shared" si="403"/>
        <v>23012.890350858055</v>
      </c>
      <c r="Z1967">
        <f>SUMPRODUCT($B$7:$B$456,Y$7:Y$456,EXP(constants!$B$32+constants!$A$32*ABS($A$7:$A$456-$A1967)))</f>
        <v>1.4745234817409524E-15</v>
      </c>
      <c r="AA1967">
        <f t="shared" si="404"/>
        <v>23012.890350858055</v>
      </c>
      <c r="AB1967">
        <f t="shared" si="409"/>
        <v>23005.374875464549</v>
      </c>
      <c r="AD1967" s="4"/>
      <c r="AE1967" s="4"/>
      <c r="AF1967" s="4"/>
    </row>
    <row r="1968" spans="1:32" x14ac:dyDescent="0.2">
      <c r="A1968">
        <f>front!A1968</f>
        <v>1072.94</v>
      </c>
      <c r="B1968" s="1">
        <f t="shared" si="410"/>
        <v>0.42000000000007276</v>
      </c>
      <c r="C1968">
        <f>front!D1968-front!B1968</f>
        <v>7005.05</v>
      </c>
      <c r="D1968" s="2">
        <f>front!E1968-front!C1968</f>
        <v>53338.8</v>
      </c>
      <c r="E1968" s="2">
        <f>IF(front!F1968-front!C1968&gt;0,front!F1968-front!C1968,0)</f>
        <v>53338.8</v>
      </c>
      <c r="F1968" s="2">
        <f>front!I1968-front!H1968</f>
        <v>950.39999999999964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6993.5854872724858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56177.500494856547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56177.500494856547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948.21486600027549</v>
      </c>
      <c r="M1968" s="4"/>
      <c r="N1968" s="4"/>
      <c r="O1968" s="4">
        <f t="shared" si="405"/>
        <v>23311.951624241621</v>
      </c>
      <c r="P1968" s="4">
        <f t="shared" si="406"/>
        <v>18725.833498285516</v>
      </c>
      <c r="Q1968" s="4">
        <f t="shared" si="406"/>
        <v>18725.833498285516</v>
      </c>
      <c r="R1968" s="4">
        <f t="shared" si="407"/>
        <v>316.07162200009185</v>
      </c>
      <c r="S1968" s="4"/>
      <c r="T1968" s="4"/>
      <c r="U1968" s="4">
        <f t="shared" si="408"/>
        <v>1</v>
      </c>
      <c r="V1968" s="4"/>
      <c r="W1968" s="4"/>
      <c r="X1968">
        <f>IF(front!E1968&gt;$X$2,O1968,P1968)</f>
        <v>23311.951624241621</v>
      </c>
      <c r="Y1968">
        <f t="shared" si="403"/>
        <v>22732.829962138727</v>
      </c>
      <c r="Z1968">
        <f>SUMPRODUCT($B$7:$B$456,Y$7:Y$456,EXP(constants!$B$32+constants!$A$32*ABS($A$7:$A$456-$A1968)))</f>
        <v>1.4397151397041708E-15</v>
      </c>
      <c r="AA1968">
        <f t="shared" si="404"/>
        <v>22732.829962138727</v>
      </c>
      <c r="AB1968">
        <f t="shared" si="409"/>
        <v>22725.314486745221</v>
      </c>
      <c r="AD1968" s="4"/>
      <c r="AE1968" s="4"/>
      <c r="AF1968" s="4"/>
    </row>
    <row r="1969" spans="1:32" x14ac:dyDescent="0.2">
      <c r="A1969">
        <f>front!A1969</f>
        <v>1073.3599999999999</v>
      </c>
      <c r="B1969" s="1">
        <f t="shared" si="410"/>
        <v>0.41999999999984539</v>
      </c>
      <c r="C1969">
        <f>front!D1969-front!B1969</f>
        <v>7005.05</v>
      </c>
      <c r="D1969" s="2">
        <f>front!E1969-front!C1969</f>
        <v>53338.8</v>
      </c>
      <c r="E1969" s="2">
        <f>IF(front!F1969-front!C1969&gt;0,front!F1969-front!C1969,0)</f>
        <v>53338.8</v>
      </c>
      <c r="F1969" s="2">
        <f>front!I1969-front!H1969</f>
        <v>950.39999999999964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6993.5854872724858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56177.500494856547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56177.500494856547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948.21486600027549</v>
      </c>
      <c r="M1969" s="4"/>
      <c r="N1969" s="4"/>
      <c r="O1969" s="4">
        <f t="shared" si="405"/>
        <v>23311.951624241621</v>
      </c>
      <c r="P1969" s="4">
        <f t="shared" si="406"/>
        <v>18725.833498285516</v>
      </c>
      <c r="Q1969" s="4">
        <f t="shared" si="406"/>
        <v>18725.833498285516</v>
      </c>
      <c r="R1969" s="4">
        <f t="shared" si="407"/>
        <v>316.07162200009185</v>
      </c>
      <c r="S1969" s="4"/>
      <c r="T1969" s="4"/>
      <c r="U1969" s="4">
        <f t="shared" si="408"/>
        <v>1</v>
      </c>
      <c r="V1969" s="4"/>
      <c r="W1969" s="4"/>
      <c r="X1969">
        <f>IF(front!E1969&gt;$X$2,O1969,P1969)</f>
        <v>23311.951624241621</v>
      </c>
      <c r="Y1969">
        <f t="shared" si="403"/>
        <v>22732.829962138727</v>
      </c>
      <c r="Z1969">
        <f>SUMPRODUCT($B$7:$B$456,Y$7:Y$456,EXP(constants!$B$32+constants!$A$32*ABS($A$7:$A$456-$A1969)))</f>
        <v>1.4057285008754963E-15</v>
      </c>
      <c r="AA1969">
        <f t="shared" si="404"/>
        <v>22732.829962138727</v>
      </c>
      <c r="AB1969">
        <f t="shared" si="409"/>
        <v>22725.314486745221</v>
      </c>
      <c r="AD1969" s="4"/>
      <c r="AE1969" s="4"/>
      <c r="AF1969" s="4"/>
    </row>
    <row r="1970" spans="1:32" x14ac:dyDescent="0.2">
      <c r="A1970">
        <f>front!A1970</f>
        <v>1073.78</v>
      </c>
      <c r="B1970" s="1">
        <f t="shared" si="410"/>
        <v>0.42000000000007276</v>
      </c>
      <c r="C1970">
        <f>front!D1970-front!B1970</f>
        <v>6941.65</v>
      </c>
      <c r="D1970" s="2">
        <f>front!E1970-front!C1970</f>
        <v>52915.9</v>
      </c>
      <c r="E1970" s="2">
        <f>IF(front!F1970-front!C1970&gt;0,front!F1970-front!C1970,0)</f>
        <v>52915.9</v>
      </c>
      <c r="F1970" s="2">
        <f>front!I1970-front!H1970</f>
        <v>940.5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6930.1407286245394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55709.170512976852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55709.170512976852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938.33730068201044</v>
      </c>
      <c r="M1970" s="4"/>
      <c r="N1970" s="4"/>
      <c r="O1970" s="4">
        <f t="shared" si="405"/>
        <v>23100.46909541513</v>
      </c>
      <c r="P1970" s="4">
        <f t="shared" si="406"/>
        <v>18569.723504325619</v>
      </c>
      <c r="Q1970" s="4">
        <f t="shared" si="406"/>
        <v>18569.723504325619</v>
      </c>
      <c r="R1970" s="4">
        <f t="shared" si="407"/>
        <v>312.77910022733681</v>
      </c>
      <c r="S1970" s="4"/>
      <c r="T1970" s="4"/>
      <c r="U1970" s="4">
        <f t="shared" si="408"/>
        <v>1</v>
      </c>
      <c r="V1970" s="4"/>
      <c r="W1970" s="4"/>
      <c r="X1970">
        <f>IF(front!E1970&gt;$X$2,O1970,P1970)</f>
        <v>23100.46909541513</v>
      </c>
      <c r="Y1970">
        <f t="shared" si="403"/>
        <v>22521.347433312236</v>
      </c>
      <c r="Z1970">
        <f>SUMPRODUCT($B$7:$B$456,Y$7:Y$456,EXP(constants!$B$32+constants!$A$32*ABS($A$7:$A$456-$A1970)))</f>
        <v>1.3725441677161797E-15</v>
      </c>
      <c r="AA1970">
        <f t="shared" si="404"/>
        <v>22521.347433312236</v>
      </c>
      <c r="AB1970">
        <f t="shared" si="409"/>
        <v>22513.83195791873</v>
      </c>
      <c r="AD1970" s="4"/>
      <c r="AE1970" s="4"/>
      <c r="AF1970" s="4"/>
    </row>
    <row r="1971" spans="1:32" x14ac:dyDescent="0.2">
      <c r="A1971">
        <f>front!A1971</f>
        <v>1074.2</v>
      </c>
      <c r="B1971" s="1">
        <f t="shared" si="410"/>
        <v>0.42000000000007276</v>
      </c>
      <c r="C1971">
        <f>front!D1971-front!B1971</f>
        <v>6941.65</v>
      </c>
      <c r="D1971" s="2">
        <f>front!E1971-front!C1971</f>
        <v>52915.9</v>
      </c>
      <c r="E1971" s="2">
        <f>IF(front!F1971-front!C1971&gt;0,front!F1971-front!C1971,0)</f>
        <v>52915.9</v>
      </c>
      <c r="F1971" s="2">
        <f>front!I1971-front!H1971</f>
        <v>940.5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6930.1407286245394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55709.170512976852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55709.170512976852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938.33730068201044</v>
      </c>
      <c r="M1971" s="4"/>
      <c r="N1971" s="4"/>
      <c r="O1971" s="4">
        <f t="shared" si="405"/>
        <v>23100.46909541513</v>
      </c>
      <c r="P1971" s="4">
        <f t="shared" si="406"/>
        <v>18569.723504325619</v>
      </c>
      <c r="Q1971" s="4">
        <f t="shared" si="406"/>
        <v>18569.723504325619</v>
      </c>
      <c r="R1971" s="4">
        <f t="shared" si="407"/>
        <v>312.77910022733681</v>
      </c>
      <c r="S1971" s="4"/>
      <c r="T1971" s="4"/>
      <c r="U1971" s="4">
        <f t="shared" si="408"/>
        <v>1</v>
      </c>
      <c r="V1971" s="4"/>
      <c r="W1971" s="4"/>
      <c r="X1971">
        <f>IF(front!E1971&gt;$X$2,O1971,P1971)</f>
        <v>23100.46909541513</v>
      </c>
      <c r="Y1971">
        <f t="shared" si="403"/>
        <v>22521.347433312236</v>
      </c>
      <c r="Z1971">
        <f>SUMPRODUCT($B$7:$B$456,Y$7:Y$456,EXP(constants!$B$32+constants!$A$32*ABS($A$7:$A$456-$A1971)))</f>
        <v>1.3401432005955704E-15</v>
      </c>
      <c r="AA1971">
        <f t="shared" si="404"/>
        <v>22521.347433312236</v>
      </c>
      <c r="AB1971">
        <f t="shared" si="409"/>
        <v>22513.83195791873</v>
      </c>
      <c r="AD1971" s="4"/>
      <c r="AE1971" s="4"/>
      <c r="AF1971" s="4"/>
    </row>
    <row r="1972" spans="1:32" x14ac:dyDescent="0.2">
      <c r="A1972">
        <f>front!A1972</f>
        <v>1074.6199999999999</v>
      </c>
      <c r="B1972" s="1">
        <f t="shared" si="410"/>
        <v>0.41999999999984539</v>
      </c>
      <c r="C1972">
        <f>front!D1972-front!B1972</f>
        <v>6859.15</v>
      </c>
      <c r="D1972" s="2">
        <f>front!E1972-front!C1972</f>
        <v>53071.199999999997</v>
      </c>
      <c r="E1972" s="2">
        <f>IF(front!F1972-front!C1972&gt;0,front!F1972-front!C1972,0)</f>
        <v>53071.199999999997</v>
      </c>
      <c r="F1972" s="2">
        <f>front!I1972-front!H1972</f>
        <v>939.80000000000109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6847.5909301812853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55881.130448970645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55881.130448970645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937.6388870467847</v>
      </c>
      <c r="M1972" s="4"/>
      <c r="N1972" s="4"/>
      <c r="O1972" s="4">
        <f t="shared" si="405"/>
        <v>22825.303100604284</v>
      </c>
      <c r="P1972" s="4">
        <f t="shared" si="406"/>
        <v>18627.043482990215</v>
      </c>
      <c r="Q1972" s="4">
        <f t="shared" si="406"/>
        <v>18627.043482990215</v>
      </c>
      <c r="R1972" s="4">
        <f t="shared" si="407"/>
        <v>312.54629568226159</v>
      </c>
      <c r="S1972" s="4"/>
      <c r="T1972" s="4"/>
      <c r="U1972" s="4">
        <f t="shared" si="408"/>
        <v>1</v>
      </c>
      <c r="V1972" s="4"/>
      <c r="W1972" s="4"/>
      <c r="X1972">
        <f>IF(front!E1972&gt;$X$2,O1972,P1972)</f>
        <v>22825.303100604284</v>
      </c>
      <c r="Y1972">
        <f t="shared" si="403"/>
        <v>22246.181438501389</v>
      </c>
      <c r="Z1972">
        <f>SUMPRODUCT($B$7:$B$456,Y$7:Y$456,EXP(constants!$B$32+constants!$A$32*ABS($A$7:$A$456-$A1972)))</f>
        <v>1.3085071069814519E-15</v>
      </c>
      <c r="AA1972">
        <f t="shared" si="404"/>
        <v>22246.181438501389</v>
      </c>
      <c r="AB1972">
        <f t="shared" si="409"/>
        <v>22238.665963107884</v>
      </c>
      <c r="AD1972" s="4"/>
      <c r="AE1972" s="4"/>
      <c r="AF1972" s="4"/>
    </row>
    <row r="1973" spans="1:32" x14ac:dyDescent="0.2">
      <c r="A1973">
        <f>front!A1973</f>
        <v>1075.03</v>
      </c>
      <c r="B1973" s="1">
        <f t="shared" si="410"/>
        <v>0.41000000000008185</v>
      </c>
      <c r="C1973">
        <f>front!D1973-front!B1973</f>
        <v>6859.15</v>
      </c>
      <c r="D1973" s="2">
        <f>front!E1973-front!C1973</f>
        <v>53071.199999999997</v>
      </c>
      <c r="E1973" s="2">
        <f>IF(front!F1973-front!C1973&gt;0,front!F1973-front!C1973,0)</f>
        <v>53071.199999999997</v>
      </c>
      <c r="F1973" s="2">
        <f>front!I1973-front!H1973</f>
        <v>939.80000000000109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6847.5909301812853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55881.130448970645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55881.130448970645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937.6388870467847</v>
      </c>
      <c r="M1973" s="4"/>
      <c r="N1973" s="4"/>
      <c r="O1973" s="4">
        <f t="shared" si="405"/>
        <v>22825.303100604284</v>
      </c>
      <c r="P1973" s="4">
        <f t="shared" si="406"/>
        <v>18627.043482990215</v>
      </c>
      <c r="Q1973" s="4">
        <f t="shared" si="406"/>
        <v>18627.043482990215</v>
      </c>
      <c r="R1973" s="4">
        <f t="shared" si="407"/>
        <v>312.54629568226159</v>
      </c>
      <c r="S1973" s="4"/>
      <c r="T1973" s="4"/>
      <c r="U1973" s="4">
        <f t="shared" si="408"/>
        <v>1</v>
      </c>
      <c r="V1973" s="4"/>
      <c r="W1973" s="4"/>
      <c r="X1973">
        <f>IF(front!E1973&gt;$X$2,O1973,P1973)</f>
        <v>22825.303100604284</v>
      </c>
      <c r="Y1973">
        <f t="shared" ref="Y1973:Y2036" si="411">X1973-$U$4</f>
        <v>22246.181438501389</v>
      </c>
      <c r="Z1973">
        <f>SUMPRODUCT($B$7:$B$456,Y$7:Y$456,EXP(constants!$B$32+constants!$A$32*ABS($A$7:$A$456-$A1973)))</f>
        <v>1.2783447466230051E-15</v>
      </c>
      <c r="AA1973">
        <f t="shared" si="404"/>
        <v>22246.181438501389</v>
      </c>
      <c r="AB1973">
        <f t="shared" si="409"/>
        <v>22238.665963107884</v>
      </c>
      <c r="AD1973" s="4"/>
      <c r="AE1973" s="4"/>
      <c r="AF1973" s="4"/>
    </row>
    <row r="1974" spans="1:32" x14ac:dyDescent="0.2">
      <c r="A1974">
        <f>front!A1974</f>
        <v>1075.45</v>
      </c>
      <c r="B1974" s="1">
        <f t="shared" si="410"/>
        <v>0.42000000000007276</v>
      </c>
      <c r="C1974">
        <f>front!D1974-front!B1974</f>
        <v>6805.6500000000005</v>
      </c>
      <c r="D1974" s="2">
        <f>front!E1974-front!C1974</f>
        <v>52876.7</v>
      </c>
      <c r="E1974" s="2">
        <f>IF(front!F1974-front!C1974&gt;0,front!F1974-front!C1974,0)</f>
        <v>52876.7</v>
      </c>
      <c r="F1974" s="2">
        <f>front!I1974-front!H1974</f>
        <v>914.59999999999854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6794.0636531054442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55665.769306627226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55665.769306627226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912.49600313389635</v>
      </c>
      <c r="M1974" s="4"/>
      <c r="N1974" s="4"/>
      <c r="O1974" s="4">
        <f t="shared" si="405"/>
        <v>22646.878843684815</v>
      </c>
      <c r="P1974" s="4">
        <f t="shared" si="406"/>
        <v>18555.256435542411</v>
      </c>
      <c r="Q1974" s="4">
        <f t="shared" si="406"/>
        <v>18555.256435542411</v>
      </c>
      <c r="R1974" s="4">
        <f t="shared" si="407"/>
        <v>304.16533437796545</v>
      </c>
      <c r="S1974" s="4"/>
      <c r="T1974" s="4"/>
      <c r="U1974" s="4">
        <f t="shared" si="408"/>
        <v>1</v>
      </c>
      <c r="V1974" s="4"/>
      <c r="W1974" s="4"/>
      <c r="X1974">
        <f>IF(front!E1974&gt;$X$2,O1974,P1974)</f>
        <v>22646.878843684815</v>
      </c>
      <c r="Y1974">
        <f t="shared" si="411"/>
        <v>22067.757181581921</v>
      </c>
      <c r="Z1974">
        <f>SUMPRODUCT($B$7:$B$456,Y$7:Y$456,EXP(constants!$B$32+constants!$A$32*ABS($A$7:$A$456-$A1974)))</f>
        <v>1.2481674983577967E-15</v>
      </c>
      <c r="AA1974">
        <f t="shared" si="404"/>
        <v>22067.757181581921</v>
      </c>
      <c r="AB1974">
        <f t="shared" si="409"/>
        <v>22060.241706188415</v>
      </c>
      <c r="AD1974" s="4"/>
      <c r="AE1974" s="4"/>
      <c r="AF1974" s="4"/>
    </row>
    <row r="1975" spans="1:32" x14ac:dyDescent="0.2">
      <c r="A1975">
        <f>front!A1975</f>
        <v>1075.8699999999999</v>
      </c>
      <c r="B1975" s="1">
        <f t="shared" si="410"/>
        <v>0.41999999999984539</v>
      </c>
      <c r="C1975">
        <f>front!D1975-front!B1975</f>
        <v>6805.6500000000005</v>
      </c>
      <c r="D1975" s="2">
        <f>front!E1975-front!C1975</f>
        <v>52876.7</v>
      </c>
      <c r="E1975" s="2">
        <f>IF(front!F1975-front!C1975&gt;0,front!F1975-front!C1975,0)</f>
        <v>52876.7</v>
      </c>
      <c r="F1975" s="2">
        <f>front!I1975-front!H1975</f>
        <v>914.59999999999854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6794.0636531054442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55665.769306627226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55665.769306627226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912.49600313389635</v>
      </c>
      <c r="M1975" s="4"/>
      <c r="N1975" s="4"/>
      <c r="O1975" s="4">
        <f t="shared" si="405"/>
        <v>22646.878843684815</v>
      </c>
      <c r="P1975" s="4">
        <f t="shared" si="406"/>
        <v>18555.256435542411</v>
      </c>
      <c r="Q1975" s="4">
        <f t="shared" si="406"/>
        <v>18555.256435542411</v>
      </c>
      <c r="R1975" s="4">
        <f t="shared" si="407"/>
        <v>304.16533437796545</v>
      </c>
      <c r="S1975" s="4"/>
      <c r="T1975" s="4"/>
      <c r="U1975" s="4">
        <f t="shared" si="408"/>
        <v>1</v>
      </c>
      <c r="V1975" s="4"/>
      <c r="W1975" s="4"/>
      <c r="X1975">
        <f>IF(front!E1975&gt;$X$2,O1975,P1975)</f>
        <v>22646.878843684815</v>
      </c>
      <c r="Y1975">
        <f t="shared" si="411"/>
        <v>22067.757181581921</v>
      </c>
      <c r="Z1975">
        <f>SUMPRODUCT($B$7:$B$456,Y$7:Y$456,EXP(constants!$B$32+constants!$A$32*ABS($A$7:$A$456-$A1975)))</f>
        <v>1.2187026293746908E-15</v>
      </c>
      <c r="AA1975">
        <f t="shared" si="404"/>
        <v>22067.757181581921</v>
      </c>
      <c r="AB1975">
        <f t="shared" si="409"/>
        <v>22060.241706188415</v>
      </c>
      <c r="AD1975" s="4"/>
      <c r="AE1975" s="4"/>
      <c r="AF1975" s="4"/>
    </row>
    <row r="1976" spans="1:32" x14ac:dyDescent="0.2">
      <c r="A1976">
        <f>front!A1976</f>
        <v>1076.29</v>
      </c>
      <c r="B1976" s="1">
        <f t="shared" si="410"/>
        <v>0.42000000000007276</v>
      </c>
      <c r="C1976">
        <f>front!D1976-front!B1976</f>
        <v>6745.7</v>
      </c>
      <c r="D1976" s="2">
        <f>front!E1976-front!C1976</f>
        <v>52910.9</v>
      </c>
      <c r="E1976" s="2">
        <f>IF(front!F1976-front!C1976&gt;0,front!F1976-front!C1976,0)</f>
        <v>52910.9</v>
      </c>
      <c r="F1976" s="2">
        <f>front!I1976-front!H1976</f>
        <v>865.60000000000036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6734.087695809988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55703.634556726873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55703.634556726873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863.60710618441101</v>
      </c>
      <c r="M1976" s="4"/>
      <c r="N1976" s="4"/>
      <c r="O1976" s="4">
        <f t="shared" si="405"/>
        <v>22446.958986033293</v>
      </c>
      <c r="P1976" s="4">
        <f t="shared" si="406"/>
        <v>18567.878185575624</v>
      </c>
      <c r="Q1976" s="4">
        <f t="shared" si="406"/>
        <v>18567.878185575624</v>
      </c>
      <c r="R1976" s="4">
        <f t="shared" si="407"/>
        <v>287.86903539480363</v>
      </c>
      <c r="S1976" s="4"/>
      <c r="T1976" s="4"/>
      <c r="U1976" s="4">
        <f t="shared" si="408"/>
        <v>1</v>
      </c>
      <c r="V1976" s="4"/>
      <c r="W1976" s="4"/>
      <c r="X1976">
        <f>IF(front!E1976&gt;$X$2,O1976,P1976)</f>
        <v>22446.958986033293</v>
      </c>
      <c r="Y1976">
        <f t="shared" si="411"/>
        <v>21867.837323930398</v>
      </c>
      <c r="Z1976">
        <f>SUMPRODUCT($B$7:$B$456,Y$7:Y$456,EXP(constants!$B$32+constants!$A$32*ABS($A$7:$A$456-$A1976)))</f>
        <v>1.1899333228904607E-15</v>
      </c>
      <c r="AA1976">
        <f t="shared" si="404"/>
        <v>21867.837323930398</v>
      </c>
      <c r="AB1976">
        <f t="shared" si="409"/>
        <v>21860.321848536893</v>
      </c>
      <c r="AD1976" s="4"/>
      <c r="AE1976" s="4"/>
      <c r="AF1976" s="4"/>
    </row>
    <row r="1977" spans="1:32" x14ac:dyDescent="0.2">
      <c r="A1977">
        <f>front!A1977</f>
        <v>1076.71</v>
      </c>
      <c r="B1977" s="1">
        <f t="shared" si="410"/>
        <v>0.42000000000007276</v>
      </c>
      <c r="C1977">
        <f>front!D1977-front!B1977</f>
        <v>6745.7</v>
      </c>
      <c r="D1977" s="2">
        <f>front!E1977-front!C1977</f>
        <v>52910.9</v>
      </c>
      <c r="E1977" s="2">
        <f>IF(front!F1977-front!C1977&gt;0,front!F1977-front!C1977,0)</f>
        <v>52910.9</v>
      </c>
      <c r="F1977" s="2">
        <f>front!I1977-front!H1977</f>
        <v>865.60000000000036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6734.087695809988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55703.634556726873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55703.634556726873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863.60710618441101</v>
      </c>
      <c r="M1977" s="4"/>
      <c r="N1977" s="4"/>
      <c r="O1977" s="4">
        <f t="shared" si="405"/>
        <v>22446.958986033293</v>
      </c>
      <c r="P1977" s="4">
        <f t="shared" si="406"/>
        <v>18567.878185575624</v>
      </c>
      <c r="Q1977" s="4">
        <f t="shared" si="406"/>
        <v>18567.878185575624</v>
      </c>
      <c r="R1977" s="4">
        <f t="shared" si="407"/>
        <v>287.86903539480363</v>
      </c>
      <c r="S1977" s="4"/>
      <c r="T1977" s="4"/>
      <c r="U1977" s="4">
        <f t="shared" si="408"/>
        <v>1</v>
      </c>
      <c r="V1977" s="4"/>
      <c r="W1977" s="4"/>
      <c r="X1977">
        <f>IF(front!E1977&gt;$X$2,O1977,P1977)</f>
        <v>22446.958986033293</v>
      </c>
      <c r="Y1977">
        <f t="shared" si="411"/>
        <v>21867.837323930398</v>
      </c>
      <c r="Z1977">
        <f>SUMPRODUCT($B$7:$B$456,Y$7:Y$456,EXP(constants!$B$32+constants!$A$32*ABS($A$7:$A$456-$A1977)))</f>
        <v>1.1618431591073571E-15</v>
      </c>
      <c r="AA1977">
        <f t="shared" si="404"/>
        <v>21867.837323930398</v>
      </c>
      <c r="AB1977">
        <f t="shared" si="409"/>
        <v>21860.321848536893</v>
      </c>
      <c r="AD1977" s="4"/>
      <c r="AE1977" s="4"/>
      <c r="AF1977" s="4"/>
    </row>
    <row r="1978" spans="1:32" x14ac:dyDescent="0.2">
      <c r="A1978">
        <f>front!A1978</f>
        <v>1077.1300000000001</v>
      </c>
      <c r="B1978" s="1">
        <f t="shared" si="410"/>
        <v>0.42000000000007276</v>
      </c>
      <c r="C1978">
        <f>front!D1978-front!B1978</f>
        <v>6589.45</v>
      </c>
      <c r="D1978" s="2">
        <f>front!E1978-front!C1978</f>
        <v>51802.8</v>
      </c>
      <c r="E1978" s="2">
        <f>IF(front!F1978-front!C1978&gt;0,front!F1978-front!C1978,0)</f>
        <v>51802.8</v>
      </c>
      <c r="F1978" s="2">
        <f>front!I1978-front!H1978</f>
        <v>846.80000000000109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6577.7923778515487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54477.322048954018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54477.322048954018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844.84975127980636</v>
      </c>
      <c r="M1978" s="4"/>
      <c r="N1978" s="4"/>
      <c r="O1978" s="4">
        <f t="shared" si="405"/>
        <v>21925.974592838495</v>
      </c>
      <c r="P1978" s="4">
        <f t="shared" si="406"/>
        <v>18159.107349651338</v>
      </c>
      <c r="Q1978" s="4">
        <f t="shared" si="406"/>
        <v>18159.107349651338</v>
      </c>
      <c r="R1978" s="4">
        <f t="shared" si="407"/>
        <v>281.61658375993545</v>
      </c>
      <c r="S1978" s="4"/>
      <c r="T1978" s="4"/>
      <c r="U1978" s="4">
        <f t="shared" si="408"/>
        <v>1</v>
      </c>
      <c r="V1978" s="4"/>
      <c r="W1978" s="4"/>
      <c r="X1978">
        <f>IF(front!E1978&gt;$X$2,O1978,P1978)</f>
        <v>21925.974592838495</v>
      </c>
      <c r="Y1978">
        <f t="shared" si="411"/>
        <v>21346.8529307356</v>
      </c>
      <c r="Z1978">
        <f>SUMPRODUCT($B$7:$B$456,Y$7:Y$456,EXP(constants!$B$32+constants!$A$32*ABS($A$7:$A$456-$A1978)))</f>
        <v>1.1344161058416102E-15</v>
      </c>
      <c r="AA1978">
        <f t="shared" si="404"/>
        <v>21346.8529307356</v>
      </c>
      <c r="AB1978">
        <f t="shared" si="409"/>
        <v>21339.337455342094</v>
      </c>
      <c r="AD1978" s="4"/>
      <c r="AE1978" s="4"/>
      <c r="AF1978" s="4"/>
    </row>
    <row r="1979" spans="1:32" x14ac:dyDescent="0.2">
      <c r="A1979">
        <f>front!A1979</f>
        <v>1077.55</v>
      </c>
      <c r="B1979" s="1">
        <f t="shared" si="410"/>
        <v>0.41999999999984539</v>
      </c>
      <c r="C1979">
        <f>front!D1979-front!B1979</f>
        <v>6589.45</v>
      </c>
      <c r="D1979" s="2">
        <f>front!E1979-front!C1979</f>
        <v>51802.8</v>
      </c>
      <c r="E1979" s="2">
        <f>IF(front!F1979-front!C1979&gt;0,front!F1979-front!C1979,0)</f>
        <v>51802.8</v>
      </c>
      <c r="F1979" s="2">
        <f>front!I1979-front!H1979</f>
        <v>846.80000000000109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6577.7923778515487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54477.322048954018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54477.322048954018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844.84975127980636</v>
      </c>
      <c r="M1979" s="4"/>
      <c r="N1979" s="4"/>
      <c r="O1979" s="4">
        <f t="shared" si="405"/>
        <v>21925.974592838495</v>
      </c>
      <c r="P1979" s="4">
        <f t="shared" si="406"/>
        <v>18159.107349651338</v>
      </c>
      <c r="Q1979" s="4">
        <f t="shared" si="406"/>
        <v>18159.107349651338</v>
      </c>
      <c r="R1979" s="4">
        <f t="shared" si="407"/>
        <v>281.61658375993545</v>
      </c>
      <c r="S1979" s="4"/>
      <c r="T1979" s="4"/>
      <c r="U1979" s="4">
        <f t="shared" si="408"/>
        <v>1</v>
      </c>
      <c r="V1979" s="4"/>
      <c r="W1979" s="4"/>
      <c r="X1979">
        <f>IF(front!E1979&gt;$X$2,O1979,P1979)</f>
        <v>21925.974592838495</v>
      </c>
      <c r="Y1979">
        <f t="shared" si="411"/>
        <v>21346.8529307356</v>
      </c>
      <c r="Z1979">
        <f>SUMPRODUCT($B$7:$B$456,Y$7:Y$456,EXP(constants!$B$32+constants!$A$32*ABS($A$7:$A$456-$A1979)))</f>
        <v>1.1076365093732467E-15</v>
      </c>
      <c r="AA1979">
        <f t="shared" si="404"/>
        <v>21346.8529307356</v>
      </c>
      <c r="AB1979">
        <f t="shared" si="409"/>
        <v>21339.337455342094</v>
      </c>
      <c r="AD1979" s="4"/>
      <c r="AE1979" s="4"/>
      <c r="AF1979" s="4"/>
    </row>
    <row r="1980" spans="1:32" x14ac:dyDescent="0.2">
      <c r="A1980">
        <f>front!A1980</f>
        <v>1077.97</v>
      </c>
      <c r="B1980" s="1">
        <f t="shared" si="410"/>
        <v>0.42000000000007276</v>
      </c>
      <c r="C1980">
        <f>front!D1980-front!B1980</f>
        <v>6377.6</v>
      </c>
      <c r="D1980" s="2">
        <f>front!E1980-front!C1980</f>
        <v>52610.400000000001</v>
      </c>
      <c r="E1980" s="2">
        <f>IF(front!F1980-front!C1980&gt;0,front!F1980-front!C1980,0)</f>
        <v>52610.400000000001</v>
      </c>
      <c r="F1980" s="2">
        <f>front!I1980-front!H1980</f>
        <v>831.60000000000036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6365.9304655751757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55370.969422722672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55370.969422722672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829.68423841238712</v>
      </c>
      <c r="M1980" s="4"/>
      <c r="N1980" s="4"/>
      <c r="O1980" s="4">
        <f t="shared" si="405"/>
        <v>21219.768218583918</v>
      </c>
      <c r="P1980" s="4">
        <f t="shared" si="406"/>
        <v>18456.989807574224</v>
      </c>
      <c r="Q1980" s="4">
        <f t="shared" si="406"/>
        <v>18456.989807574224</v>
      </c>
      <c r="R1980" s="4">
        <f t="shared" si="407"/>
        <v>276.56141280412902</v>
      </c>
      <c r="S1980" s="4"/>
      <c r="T1980" s="4"/>
      <c r="U1980" s="4">
        <f t="shared" si="408"/>
        <v>1</v>
      </c>
      <c r="V1980" s="4"/>
      <c r="W1980" s="4"/>
      <c r="X1980">
        <f>IF(front!E1980&gt;$X$2,O1980,P1980)</f>
        <v>21219.768218583918</v>
      </c>
      <c r="Y1980">
        <f t="shared" si="411"/>
        <v>20640.646556481024</v>
      </c>
      <c r="Z1980">
        <f>SUMPRODUCT($B$7:$B$456,Y$7:Y$456,EXP(constants!$B$32+constants!$A$32*ABS($A$7:$A$456-$A1980)))</f>
        <v>1.0814890855118312E-15</v>
      </c>
      <c r="AA1980">
        <f t="shared" si="404"/>
        <v>20640.646556481024</v>
      </c>
      <c r="AB1980">
        <f t="shared" si="409"/>
        <v>20633.131081087518</v>
      </c>
      <c r="AD1980" s="4"/>
      <c r="AE1980" s="4"/>
      <c r="AF1980" s="4"/>
    </row>
    <row r="1981" spans="1:32" x14ac:dyDescent="0.2">
      <c r="A1981">
        <f>front!A1981</f>
        <v>1078.3800000000001</v>
      </c>
      <c r="B1981" s="1">
        <f t="shared" si="410"/>
        <v>0.41000000000008185</v>
      </c>
      <c r="C1981">
        <f>front!D1981-front!B1981</f>
        <v>6377.6</v>
      </c>
      <c r="D1981" s="2">
        <f>front!E1981-front!C1981</f>
        <v>52610.400000000001</v>
      </c>
      <c r="E1981" s="2">
        <f>IF(front!F1981-front!C1981&gt;0,front!F1981-front!C1981,0)</f>
        <v>52610.400000000001</v>
      </c>
      <c r="F1981" s="2">
        <f>front!I1981-front!H1981</f>
        <v>831.60000000000036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6365.9304655751757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55370.969422722672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55370.969422722672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829.68423841238712</v>
      </c>
      <c r="M1981" s="4"/>
      <c r="N1981" s="4"/>
      <c r="O1981" s="4">
        <f t="shared" si="405"/>
        <v>21219.768218583918</v>
      </c>
      <c r="P1981" s="4">
        <f t="shared" si="406"/>
        <v>18456.989807574224</v>
      </c>
      <c r="Q1981" s="4">
        <f t="shared" si="406"/>
        <v>18456.989807574224</v>
      </c>
      <c r="R1981" s="4">
        <f t="shared" si="407"/>
        <v>276.56141280412902</v>
      </c>
      <c r="S1981" s="4"/>
      <c r="T1981" s="4"/>
      <c r="U1981" s="4">
        <f t="shared" si="408"/>
        <v>1</v>
      </c>
      <c r="V1981" s="4"/>
      <c r="W1981" s="4"/>
      <c r="X1981">
        <f>IF(front!E1981&gt;$X$2,O1981,P1981)</f>
        <v>21219.768218583918</v>
      </c>
      <c r="Y1981">
        <f t="shared" si="411"/>
        <v>20640.646556481024</v>
      </c>
      <c r="Z1981">
        <f>SUMPRODUCT($B$7:$B$456,Y$7:Y$456,EXP(constants!$B$32+constants!$A$32*ABS($A$7:$A$456-$A1981)))</f>
        <v>1.0565597111531502E-15</v>
      </c>
      <c r="AA1981">
        <f t="shared" si="404"/>
        <v>20640.646556481024</v>
      </c>
      <c r="AB1981">
        <f t="shared" si="409"/>
        <v>20633.131081087518</v>
      </c>
      <c r="AD1981" s="4"/>
      <c r="AE1981" s="4"/>
      <c r="AF1981" s="4"/>
    </row>
    <row r="1982" spans="1:32" x14ac:dyDescent="0.2">
      <c r="A1982">
        <f>front!A1982</f>
        <v>1078.8</v>
      </c>
      <c r="B1982" s="1">
        <f t="shared" si="410"/>
        <v>0.41999999999984539</v>
      </c>
      <c r="C1982">
        <f>front!D1982-front!B1982</f>
        <v>6163.3</v>
      </c>
      <c r="D1982" s="2">
        <f>front!E1982-front!C1982</f>
        <v>52821</v>
      </c>
      <c r="E1982" s="2">
        <f>IF(front!F1982-front!C1982&gt;0,front!F1982-front!C1982,0)</f>
        <v>52821</v>
      </c>
      <c r="F1982" s="2">
        <f>front!I1982-front!H1982</f>
        <v>815.69999999999891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6151.6731903656901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55604.102429213417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55604.102429213417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813.82032207668749</v>
      </c>
      <c r="M1982" s="4"/>
      <c r="N1982" s="4"/>
      <c r="O1982" s="4">
        <f t="shared" si="405"/>
        <v>20505.577301218967</v>
      </c>
      <c r="P1982" s="4">
        <f t="shared" si="406"/>
        <v>18534.700809737806</v>
      </c>
      <c r="Q1982" s="4">
        <f t="shared" si="406"/>
        <v>18534.700809737806</v>
      </c>
      <c r="R1982" s="4">
        <f t="shared" si="407"/>
        <v>271.27344069222914</v>
      </c>
      <c r="S1982" s="4"/>
      <c r="T1982" s="4"/>
      <c r="U1982" s="4">
        <f t="shared" si="408"/>
        <v>1</v>
      </c>
      <c r="V1982" s="4"/>
      <c r="W1982" s="4"/>
      <c r="X1982">
        <f>IF(front!E1982&gt;$X$2,O1982,P1982)</f>
        <v>20505.577301218967</v>
      </c>
      <c r="Y1982">
        <f t="shared" si="411"/>
        <v>19926.455639116073</v>
      </c>
      <c r="Z1982">
        <f>SUMPRODUCT($B$7:$B$456,Y$7:Y$456,EXP(constants!$B$32+constants!$A$32*ABS($A$7:$A$456-$A1982)))</f>
        <v>1.031618031848959E-15</v>
      </c>
      <c r="AA1982">
        <f t="shared" si="404"/>
        <v>19926.455639116073</v>
      </c>
      <c r="AB1982">
        <f t="shared" si="409"/>
        <v>19918.940163722567</v>
      </c>
      <c r="AD1982" s="4"/>
      <c r="AE1982" s="4"/>
      <c r="AF1982" s="4"/>
    </row>
    <row r="1983" spans="1:32" x14ac:dyDescent="0.2">
      <c r="A1983">
        <f>front!A1983</f>
        <v>1079.22</v>
      </c>
      <c r="B1983" s="1">
        <f t="shared" si="410"/>
        <v>0.42000000000007276</v>
      </c>
      <c r="C1983">
        <f>front!D1983-front!B1983</f>
        <v>6163.3</v>
      </c>
      <c r="D1983" s="2">
        <f>front!E1983-front!C1983</f>
        <v>52821</v>
      </c>
      <c r="E1983" s="2">
        <f>IF(front!F1983-front!C1983&gt;0,front!F1983-front!C1983,0)</f>
        <v>52821</v>
      </c>
      <c r="F1983" s="2">
        <f>front!I1983-front!H1983</f>
        <v>815.69999999999891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6151.6731903656901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55604.102429213417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55604.102429213417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813.82032207668749</v>
      </c>
      <c r="M1983" s="4"/>
      <c r="N1983" s="4"/>
      <c r="O1983" s="4">
        <f t="shared" si="405"/>
        <v>20505.577301218967</v>
      </c>
      <c r="P1983" s="4">
        <f t="shared" si="406"/>
        <v>18534.700809737806</v>
      </c>
      <c r="Q1983" s="4">
        <f t="shared" si="406"/>
        <v>18534.700809737806</v>
      </c>
      <c r="R1983" s="4">
        <f t="shared" si="407"/>
        <v>271.27344069222914</v>
      </c>
      <c r="S1983" s="4"/>
      <c r="T1983" s="4"/>
      <c r="U1983" s="4">
        <f t="shared" si="408"/>
        <v>1</v>
      </c>
      <c r="V1983" s="4"/>
      <c r="W1983" s="4"/>
      <c r="X1983">
        <f>IF(front!E1983&gt;$X$2,O1983,P1983)</f>
        <v>20505.577301218967</v>
      </c>
      <c r="Y1983">
        <f t="shared" si="411"/>
        <v>19926.455639116073</v>
      </c>
      <c r="Z1983">
        <f>SUMPRODUCT($B$7:$B$456,Y$7:Y$456,EXP(constants!$B$32+constants!$A$32*ABS($A$7:$A$456-$A1983)))</f>
        <v>1.0072651383558606E-15</v>
      </c>
      <c r="AA1983">
        <f t="shared" si="404"/>
        <v>19926.455639116073</v>
      </c>
      <c r="AB1983">
        <f t="shared" si="409"/>
        <v>19918.940163722567</v>
      </c>
      <c r="AD1983" s="4"/>
      <c r="AE1983" s="4"/>
      <c r="AF1983" s="4"/>
    </row>
    <row r="1984" spans="1:32" x14ac:dyDescent="0.2">
      <c r="A1984">
        <f>front!A1984</f>
        <v>1079.6400000000001</v>
      </c>
      <c r="B1984" s="1">
        <f t="shared" si="410"/>
        <v>0.42000000000007276</v>
      </c>
      <c r="C1984">
        <f>front!D1984-front!B1984</f>
        <v>5920.7999999999993</v>
      </c>
      <c r="D1984" s="2">
        <f>front!E1984-front!C1984</f>
        <v>52782.2</v>
      </c>
      <c r="E1984" s="2">
        <f>IF(front!F1984-front!C1984&gt;0,front!F1984-front!C1984,0)</f>
        <v>52673.100000000006</v>
      </c>
      <c r="F1984" s="2">
        <f>front!I1984-front!H1984</f>
        <v>852.89999999999964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5909.2834893015352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55561.147807832283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55440.373514459949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850.93591312581293</v>
      </c>
      <c r="M1984" s="4"/>
      <c r="N1984" s="4"/>
      <c r="O1984" s="4">
        <f t="shared" si="405"/>
        <v>19697.611631005118</v>
      </c>
      <c r="P1984" s="4">
        <f t="shared" si="406"/>
        <v>18520.382602610764</v>
      </c>
      <c r="Q1984" s="4">
        <f t="shared" si="406"/>
        <v>18480.124504819982</v>
      </c>
      <c r="R1984" s="4">
        <f t="shared" si="407"/>
        <v>283.64530437527094</v>
      </c>
      <c r="S1984" s="4"/>
      <c r="T1984" s="4"/>
      <c r="U1984" s="4">
        <f t="shared" si="408"/>
        <v>0.99782628152697517</v>
      </c>
      <c r="V1984" s="4"/>
      <c r="W1984" s="4"/>
      <c r="X1984">
        <f>IF(front!E1984&gt;$X$2,O1984,P1984)</f>
        <v>19697.611631005118</v>
      </c>
      <c r="Y1984">
        <f t="shared" si="411"/>
        <v>19118.489968902224</v>
      </c>
      <c r="Z1984">
        <f>SUMPRODUCT($B$7:$B$456,Y$7:Y$456,EXP(constants!$B$32+constants!$A$32*ABS($A$7:$A$456-$A1984)))</f>
        <v>9.8348713150023522E-16</v>
      </c>
      <c r="AA1984">
        <f t="shared" si="404"/>
        <v>19118.489968902224</v>
      </c>
      <c r="AB1984">
        <f t="shared" si="409"/>
        <v>19110.974493508718</v>
      </c>
      <c r="AD1984" s="4"/>
      <c r="AE1984" s="4"/>
      <c r="AF1984" s="4"/>
    </row>
    <row r="1985" spans="1:32" x14ac:dyDescent="0.2">
      <c r="A1985">
        <f>front!A1985</f>
        <v>1080.06</v>
      </c>
      <c r="B1985" s="1">
        <f t="shared" si="410"/>
        <v>0.41999999999984539</v>
      </c>
      <c r="C1985">
        <f>front!D1985-front!B1985</f>
        <v>5920.7999999999993</v>
      </c>
      <c r="D1985" s="2">
        <f>front!E1985-front!C1985</f>
        <v>52782.2</v>
      </c>
      <c r="E1985" s="2">
        <f>IF(front!F1985-front!C1985&gt;0,front!F1985-front!C1985,0)</f>
        <v>52673.100000000006</v>
      </c>
      <c r="F1985" s="2">
        <f>front!I1985-front!H1985</f>
        <v>852.89999999999964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5909.2834893015352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55561.147807832283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55440.373514459949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850.93591312581293</v>
      </c>
      <c r="M1985" s="4"/>
      <c r="N1985" s="4"/>
      <c r="O1985" s="4">
        <f t="shared" si="405"/>
        <v>19697.611631005118</v>
      </c>
      <c r="P1985" s="4">
        <f t="shared" si="406"/>
        <v>18520.382602610764</v>
      </c>
      <c r="Q1985" s="4">
        <f t="shared" si="406"/>
        <v>18480.124504819982</v>
      </c>
      <c r="R1985" s="4">
        <f t="shared" si="407"/>
        <v>283.64530437527094</v>
      </c>
      <c r="S1985" s="4"/>
      <c r="T1985" s="4"/>
      <c r="U1985" s="4">
        <f t="shared" si="408"/>
        <v>0.99782628152697517</v>
      </c>
      <c r="V1985" s="4"/>
      <c r="W1985" s="4"/>
      <c r="X1985">
        <f>IF(front!E1985&gt;$X$2,O1985,P1985)</f>
        <v>19697.611631005118</v>
      </c>
      <c r="Y1985">
        <f t="shared" si="411"/>
        <v>19118.489968902224</v>
      </c>
      <c r="Z1985">
        <f>SUMPRODUCT($B$7:$B$456,Y$7:Y$456,EXP(constants!$B$32+constants!$A$32*ABS($A$7:$A$456-$A1985)))</f>
        <v>9.602704402193365E-16</v>
      </c>
      <c r="AA1985">
        <f t="shared" si="404"/>
        <v>19118.489968902224</v>
      </c>
      <c r="AB1985">
        <f t="shared" si="409"/>
        <v>19110.974493508718</v>
      </c>
      <c r="AD1985" s="4"/>
      <c r="AE1985" s="4"/>
      <c r="AF1985" s="4"/>
    </row>
    <row r="1986" spans="1:32" x14ac:dyDescent="0.2">
      <c r="A1986">
        <f>front!A1986</f>
        <v>1080.48</v>
      </c>
      <c r="B1986" s="1">
        <f t="shared" si="410"/>
        <v>0.42000000000007276</v>
      </c>
      <c r="C1986">
        <f>front!D1986-front!B1986</f>
        <v>5742.1</v>
      </c>
      <c r="D1986" s="2">
        <f>front!E1986-front!C1986</f>
        <v>52484</v>
      </c>
      <c r="E1986" s="2">
        <f>IF(front!F1986-front!C1986&gt;0,front!F1986-front!C1986,0)</f>
        <v>51056.6</v>
      </c>
      <c r="F1986" s="2">
        <f>front!I1986-front!H1986</f>
        <v>831.5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5730.7039798139449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55231.065367701965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53652.056418007822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829.5844653265882</v>
      </c>
      <c r="M1986" s="4"/>
      <c r="N1986" s="4"/>
      <c r="O1986" s="4">
        <f t="shared" si="405"/>
        <v>19102.346599379816</v>
      </c>
      <c r="P1986" s="4">
        <f t="shared" si="406"/>
        <v>18410.355122567322</v>
      </c>
      <c r="Q1986" s="4">
        <f t="shared" si="406"/>
        <v>17884.018806002608</v>
      </c>
      <c r="R1986" s="4">
        <f t="shared" si="407"/>
        <v>276.52815510886273</v>
      </c>
      <c r="S1986" s="4"/>
      <c r="T1986" s="4"/>
      <c r="U1986" s="4">
        <f t="shared" si="408"/>
        <v>0.97141085475751998</v>
      </c>
      <c r="V1986" s="4"/>
      <c r="W1986" s="4"/>
      <c r="X1986">
        <f>IF(front!E1986&gt;$X$2,O1986,P1986)</f>
        <v>19102.346599379816</v>
      </c>
      <c r="Y1986">
        <f t="shared" si="411"/>
        <v>18523.224937276922</v>
      </c>
      <c r="Z1986">
        <f>SUMPRODUCT($B$7:$B$456,Y$7:Y$456,EXP(constants!$B$32+constants!$A$32*ABS($A$7:$A$456-$A1986)))</f>
        <v>9.3760181381570596E-16</v>
      </c>
      <c r="AA1986">
        <f t="shared" si="404"/>
        <v>18523.224937276922</v>
      </c>
      <c r="AB1986">
        <f t="shared" si="409"/>
        <v>18515.709461883416</v>
      </c>
      <c r="AD1986" s="4"/>
      <c r="AE1986" s="4"/>
      <c r="AF1986" s="4"/>
    </row>
    <row r="1987" spans="1:32" x14ac:dyDescent="0.2">
      <c r="A1987">
        <f>front!A1987</f>
        <v>1080.8900000000001</v>
      </c>
      <c r="B1987" s="1">
        <f t="shared" si="410"/>
        <v>0.41000000000008185</v>
      </c>
      <c r="C1987">
        <f>front!D1987-front!B1987</f>
        <v>5742.1</v>
      </c>
      <c r="D1987" s="2">
        <f>front!E1987-front!C1987</f>
        <v>52484</v>
      </c>
      <c r="E1987" s="2">
        <f>IF(front!F1987-front!C1987&gt;0,front!F1987-front!C1987,0)</f>
        <v>51056.6</v>
      </c>
      <c r="F1987" s="2">
        <f>front!I1987-front!H1987</f>
        <v>831.5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5730.7039798139449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55231.065367701965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53652.056418007822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829.5844653265882</v>
      </c>
      <c r="M1987" s="4"/>
      <c r="N1987" s="4"/>
      <c r="O1987" s="4">
        <f t="shared" si="405"/>
        <v>19102.346599379816</v>
      </c>
      <c r="P1987" s="4">
        <f t="shared" si="406"/>
        <v>18410.355122567322</v>
      </c>
      <c r="Q1987" s="4">
        <f t="shared" si="406"/>
        <v>17884.018806002608</v>
      </c>
      <c r="R1987" s="4">
        <f t="shared" si="407"/>
        <v>276.52815510886273</v>
      </c>
      <c r="S1987" s="4"/>
      <c r="T1987" s="4"/>
      <c r="U1987" s="4">
        <f t="shared" si="408"/>
        <v>0.97141085475751998</v>
      </c>
      <c r="V1987" s="4"/>
      <c r="W1987" s="4"/>
      <c r="X1987">
        <f>IF(front!E1987&gt;$X$2,O1987,P1987)</f>
        <v>19102.346599379816</v>
      </c>
      <c r="Y1987">
        <f t="shared" si="411"/>
        <v>18523.224937276922</v>
      </c>
      <c r="Z1987">
        <f>SUMPRODUCT($B$7:$B$456,Y$7:Y$456,EXP(constants!$B$32+constants!$A$32*ABS($A$7:$A$456-$A1987)))</f>
        <v>9.1598918089215856E-16</v>
      </c>
      <c r="AA1987">
        <f t="shared" si="404"/>
        <v>18523.224937276922</v>
      </c>
      <c r="AB1987">
        <f t="shared" si="409"/>
        <v>18515.709461883416</v>
      </c>
      <c r="AD1987" s="4"/>
      <c r="AE1987" s="4"/>
      <c r="AF1987" s="4"/>
    </row>
    <row r="1988" spans="1:32" x14ac:dyDescent="0.2">
      <c r="A1988">
        <f>front!A1988</f>
        <v>1081.31</v>
      </c>
      <c r="B1988" s="1">
        <f t="shared" si="410"/>
        <v>0.41999999999984539</v>
      </c>
      <c r="C1988">
        <f>front!D1988-front!B1988</f>
        <v>5582.25</v>
      </c>
      <c r="D1988" s="2">
        <f>front!E1988-front!C1988</f>
        <v>52050.5</v>
      </c>
      <c r="E1988" s="2">
        <f>IF(front!F1988-front!C1988&gt;0,front!F1988-front!C1988,0)</f>
        <v>49796.1</v>
      </c>
      <c r="F1988" s="2">
        <f>front!I1988-front!H1988</f>
        <v>760.20000000000073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5570.9880694905542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54751.357274146307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52258.859794830525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758.4463488960622</v>
      </c>
      <c r="M1988" s="4"/>
      <c r="N1988" s="4"/>
      <c r="O1988" s="4">
        <f t="shared" si="405"/>
        <v>18569.960231635181</v>
      </c>
      <c r="P1988" s="4">
        <f t="shared" si="406"/>
        <v>18250.452424715433</v>
      </c>
      <c r="Q1988" s="4">
        <f t="shared" si="406"/>
        <v>17419.619931610174</v>
      </c>
      <c r="R1988" s="4">
        <f t="shared" si="407"/>
        <v>252.81544963202074</v>
      </c>
      <c r="S1988" s="4"/>
      <c r="T1988" s="4"/>
      <c r="U1988" s="4">
        <f t="shared" si="408"/>
        <v>0.95447606044110367</v>
      </c>
      <c r="V1988" s="4"/>
      <c r="W1988" s="4"/>
      <c r="X1988">
        <f>IF(front!E1988&gt;$X$2,O1988,P1988)</f>
        <v>18569.960231635181</v>
      </c>
      <c r="Y1988">
        <f t="shared" si="411"/>
        <v>17990.838569532287</v>
      </c>
      <c r="Z1988">
        <f>SUMPRODUCT($B$7:$B$456,Y$7:Y$456,EXP(constants!$B$32+constants!$A$32*ABS($A$7:$A$456-$A1988)))</f>
        <v>8.9436588014090587E-16</v>
      </c>
      <c r="AA1988">
        <f t="shared" si="404"/>
        <v>17990.838569532287</v>
      </c>
      <c r="AB1988">
        <f t="shared" si="409"/>
        <v>17983.323094138781</v>
      </c>
      <c r="AD1988" s="4"/>
      <c r="AE1988" s="4"/>
      <c r="AF1988" s="4"/>
    </row>
    <row r="1989" spans="1:32" x14ac:dyDescent="0.2">
      <c r="A1989">
        <f>front!A1989</f>
        <v>1081.73</v>
      </c>
      <c r="B1989" s="1">
        <f t="shared" si="410"/>
        <v>0.42000000000007276</v>
      </c>
      <c r="C1989">
        <f>front!D1989-front!B1989</f>
        <v>5582.25</v>
      </c>
      <c r="D1989" s="2">
        <f>front!E1989-front!C1989</f>
        <v>52050.5</v>
      </c>
      <c r="E1989" s="2">
        <f>IF(front!F1989-front!C1989&gt;0,front!F1989-front!C1989,0)</f>
        <v>49796.1</v>
      </c>
      <c r="F1989" s="2">
        <f>front!I1989-front!H1989</f>
        <v>760.20000000000073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5570.9880694905542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54751.357274146307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52258.859794830525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758.4463488960622</v>
      </c>
      <c r="M1989" s="4"/>
      <c r="N1989" s="4"/>
      <c r="O1989" s="4">
        <f t="shared" si="405"/>
        <v>18569.960231635181</v>
      </c>
      <c r="P1989" s="4">
        <f t="shared" si="406"/>
        <v>18250.452424715433</v>
      </c>
      <c r="Q1989" s="4">
        <f t="shared" si="406"/>
        <v>17419.619931610174</v>
      </c>
      <c r="R1989" s="4">
        <f t="shared" si="407"/>
        <v>252.81544963202074</v>
      </c>
      <c r="S1989" s="4"/>
      <c r="T1989" s="4"/>
      <c r="U1989" s="4">
        <f t="shared" si="408"/>
        <v>0.95447606044110367</v>
      </c>
      <c r="V1989" s="4"/>
      <c r="W1989" s="4"/>
      <c r="X1989">
        <f>IF(front!E1989&gt;$X$2,O1989,P1989)</f>
        <v>18569.960231635181</v>
      </c>
      <c r="Y1989">
        <f t="shared" si="411"/>
        <v>17990.838569532287</v>
      </c>
      <c r="Z1989">
        <f>SUMPRODUCT($B$7:$B$456,Y$7:Y$456,EXP(constants!$B$32+constants!$A$32*ABS($A$7:$A$456-$A1989)))</f>
        <v>8.7325302988964002E-16</v>
      </c>
      <c r="AA1989">
        <f t="shared" si="404"/>
        <v>17990.838569532287</v>
      </c>
      <c r="AB1989">
        <f t="shared" si="409"/>
        <v>17983.323094138781</v>
      </c>
      <c r="AD1989" s="4"/>
      <c r="AE1989" s="4"/>
      <c r="AF1989" s="4"/>
    </row>
    <row r="1990" spans="1:32" x14ac:dyDescent="0.2">
      <c r="A1990">
        <f>front!A1990</f>
        <v>1082.1500000000001</v>
      </c>
      <c r="B1990" s="1">
        <f t="shared" si="410"/>
        <v>0.42000000000007276</v>
      </c>
      <c r="C1990">
        <f>front!D1990-front!B1990</f>
        <v>5435.9000000000005</v>
      </c>
      <c r="D1990" s="2">
        <f>front!E1990-front!C1990</f>
        <v>50808.2</v>
      </c>
      <c r="E1990" s="2">
        <f>IF(front!F1990-front!C1990&gt;0,front!F1990-front!C1990,0)</f>
        <v>48532.7</v>
      </c>
      <c r="F1990" s="2">
        <f>front!I1990-front!H1990</f>
        <v>744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5424.7813302762161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53377.421520231372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50863.623816500476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742.28315932509452</v>
      </c>
      <c r="M1990" s="4"/>
      <c r="N1990" s="4"/>
      <c r="O1990" s="4">
        <f t="shared" si="405"/>
        <v>18082.604434254055</v>
      </c>
      <c r="P1990" s="4">
        <f t="shared" si="406"/>
        <v>17792.473840077124</v>
      </c>
      <c r="Q1990" s="4">
        <f t="shared" si="406"/>
        <v>16954.541272166825</v>
      </c>
      <c r="R1990" s="4">
        <f t="shared" si="407"/>
        <v>247.42771977503151</v>
      </c>
      <c r="S1990" s="4"/>
      <c r="T1990" s="4"/>
      <c r="U1990" s="4">
        <f t="shared" si="408"/>
        <v>0.95290522411656575</v>
      </c>
      <c r="V1990" s="4"/>
      <c r="W1990" s="4"/>
      <c r="X1990">
        <f>IF(front!E1990&gt;$X$2,O1990,P1990)</f>
        <v>18082.604434254055</v>
      </c>
      <c r="Y1990">
        <f t="shared" si="411"/>
        <v>17503.482772151161</v>
      </c>
      <c r="Z1990">
        <f>SUMPRODUCT($B$7:$B$456,Y$7:Y$456,EXP(constants!$B$32+constants!$A$32*ABS($A$7:$A$456-$A1990)))</f>
        <v>8.5263858018744424E-16</v>
      </c>
      <c r="AA1990">
        <f t="shared" si="404"/>
        <v>17503.482772151161</v>
      </c>
      <c r="AB1990">
        <f t="shared" si="409"/>
        <v>17495.967296757655</v>
      </c>
      <c r="AD1990" s="4"/>
      <c r="AE1990" s="4"/>
      <c r="AF1990" s="4"/>
    </row>
    <row r="1991" spans="1:32" x14ac:dyDescent="0.2">
      <c r="A1991">
        <f>front!A1991</f>
        <v>1082.57</v>
      </c>
      <c r="B1991" s="1">
        <f t="shared" si="410"/>
        <v>0.41999999999984539</v>
      </c>
      <c r="C1991">
        <f>front!D1991-front!B1991</f>
        <v>5435.9000000000005</v>
      </c>
      <c r="D1991" s="2">
        <f>front!E1991-front!C1991</f>
        <v>50808.2</v>
      </c>
      <c r="E1991" s="2">
        <f>IF(front!F1991-front!C1991&gt;0,front!F1991-front!C1991,0)</f>
        <v>48532.7</v>
      </c>
      <c r="F1991" s="2">
        <f>front!I1991-front!H1991</f>
        <v>744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5424.7813302762161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53377.421520231372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50863.623816500476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742.28315932509452</v>
      </c>
      <c r="M1991" s="4"/>
      <c r="N1991" s="4"/>
      <c r="O1991" s="4">
        <f t="shared" si="405"/>
        <v>18082.604434254055</v>
      </c>
      <c r="P1991" s="4">
        <f t="shared" si="406"/>
        <v>17792.473840077124</v>
      </c>
      <c r="Q1991" s="4">
        <f t="shared" si="406"/>
        <v>16954.541272166825</v>
      </c>
      <c r="R1991" s="4">
        <f t="shared" si="407"/>
        <v>247.42771977503151</v>
      </c>
      <c r="S1991" s="4"/>
      <c r="T1991" s="4"/>
      <c r="U1991" s="4">
        <f t="shared" si="408"/>
        <v>0.95290522411656575</v>
      </c>
      <c r="V1991" s="4"/>
      <c r="W1991" s="4"/>
      <c r="X1991">
        <f>IF(front!E1991&gt;$X$2,O1991,P1991)</f>
        <v>18082.604434254055</v>
      </c>
      <c r="Y1991">
        <f t="shared" si="411"/>
        <v>17503.482772151161</v>
      </c>
      <c r="Z1991">
        <f>SUMPRODUCT($B$7:$B$456,Y$7:Y$456,EXP(constants!$B$32+constants!$A$32*ABS($A$7:$A$456-$A1991)))</f>
        <v>8.3251076554059795E-16</v>
      </c>
      <c r="AA1991">
        <f t="shared" ref="AA1991:AA2054" si="412">Y1991-Z1991</f>
        <v>17503.482772151161</v>
      </c>
      <c r="AB1991">
        <f t="shared" si="409"/>
        <v>17495.967296757655</v>
      </c>
      <c r="AD1991" s="4"/>
      <c r="AE1991" s="4"/>
      <c r="AF1991" s="4"/>
    </row>
    <row r="1992" spans="1:32" x14ac:dyDescent="0.2">
      <c r="A1992">
        <f>front!A1992</f>
        <v>1082.99</v>
      </c>
      <c r="B1992" s="1">
        <f t="shared" si="410"/>
        <v>0.42000000000007276</v>
      </c>
      <c r="C1992">
        <f>front!D1992-front!B1992</f>
        <v>5316.9</v>
      </c>
      <c r="D1992" s="2">
        <f>front!E1992-front!C1992</f>
        <v>49802.600000000006</v>
      </c>
      <c r="E1992" s="2">
        <f>IF(front!F1992-front!C1992&gt;0,front!F1992-front!C1992,0)</f>
        <v>47488.600000000006</v>
      </c>
      <c r="F1992" s="2">
        <f>front!I1992-front!H1992</f>
        <v>748.79999999999927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5305.9114704726235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52266.041252930241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49711.646928752103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747.0722513007056</v>
      </c>
      <c r="M1992" s="4"/>
      <c r="N1992" s="4"/>
      <c r="O1992" s="4">
        <f t="shared" ref="O1992:O2054" si="413">I1992*1000/O$4</f>
        <v>17686.371568242077</v>
      </c>
      <c r="P1992" s="4">
        <f t="shared" ref="P1992:Q2054" si="414">J1992*1000/P$4</f>
        <v>17422.013750976745</v>
      </c>
      <c r="Q1992" s="4">
        <f t="shared" si="414"/>
        <v>16570.548976250702</v>
      </c>
      <c r="R1992" s="4">
        <f t="shared" ref="R1992:R2054" si="415">L1992*1000/R$4</f>
        <v>249.02408376690187</v>
      </c>
      <c r="S1992" s="4"/>
      <c r="T1992" s="4"/>
      <c r="U1992" s="4">
        <f t="shared" ref="U1992:U2055" si="416">Q1992/P1992</f>
        <v>0.95112707480911585</v>
      </c>
      <c r="V1992" s="4"/>
      <c r="W1992" s="4"/>
      <c r="X1992">
        <f>IF(front!E1992&gt;$X$2,O1992,P1992)</f>
        <v>17686.371568242077</v>
      </c>
      <c r="Y1992">
        <f t="shared" si="411"/>
        <v>17107.249906139183</v>
      </c>
      <c r="Z1992">
        <f>SUMPRODUCT($B$7:$B$456,Y$7:Y$456,EXP(constants!$B$32+constants!$A$32*ABS($A$7:$A$456-$A1992)))</f>
        <v>8.1285809819750076E-16</v>
      </c>
      <c r="AA1992">
        <f t="shared" si="412"/>
        <v>17107.249906139183</v>
      </c>
      <c r="AB1992">
        <f t="shared" ref="AB1992:AB2054" si="417">IF((AA1992-$AA$3)&gt;0,AA1992-$AA$3,0)</f>
        <v>17099.734430745677</v>
      </c>
      <c r="AD1992" s="4"/>
      <c r="AE1992" s="4"/>
      <c r="AF1992" s="4"/>
    </row>
    <row r="1993" spans="1:32" x14ac:dyDescent="0.2">
      <c r="A1993">
        <f>front!A1993</f>
        <v>1083.4000000000001</v>
      </c>
      <c r="B1993" s="1">
        <f t="shared" ref="B1993:B2054" si="418">A1993-A1992</f>
        <v>0.41000000000008185</v>
      </c>
      <c r="C1993">
        <f>front!D1993-front!B1993</f>
        <v>5316.9</v>
      </c>
      <c r="D1993" s="2">
        <f>front!E1993-front!C1993</f>
        <v>49802.600000000006</v>
      </c>
      <c r="E1993" s="2">
        <f>IF(front!F1993-front!C1993&gt;0,front!F1993-front!C1993,0)</f>
        <v>47488.600000000006</v>
      </c>
      <c r="F1993" s="2">
        <f>front!I1993-front!H1993</f>
        <v>748.79999999999927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5305.9114704726235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52266.041252930241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49711.646928752103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747.0722513007056</v>
      </c>
      <c r="M1993" s="4"/>
      <c r="N1993" s="4"/>
      <c r="O1993" s="4">
        <f t="shared" si="413"/>
        <v>17686.371568242077</v>
      </c>
      <c r="P1993" s="4">
        <f t="shared" si="414"/>
        <v>17422.013750976745</v>
      </c>
      <c r="Q1993" s="4">
        <f t="shared" si="414"/>
        <v>16570.548976250702</v>
      </c>
      <c r="R1993" s="4">
        <f t="shared" si="415"/>
        <v>249.02408376690187</v>
      </c>
      <c r="S1993" s="4"/>
      <c r="T1993" s="4"/>
      <c r="U1993" s="4">
        <f t="shared" si="416"/>
        <v>0.95112707480911585</v>
      </c>
      <c r="V1993" s="4"/>
      <c r="W1993" s="4"/>
      <c r="X1993">
        <f>IF(front!E1993&gt;$X$2,O1993,P1993)</f>
        <v>17686.371568242077</v>
      </c>
      <c r="Y1993">
        <f t="shared" si="411"/>
        <v>17107.249906139183</v>
      </c>
      <c r="Z1993">
        <f>SUMPRODUCT($B$7:$B$456,Y$7:Y$456,EXP(constants!$B$32+constants!$A$32*ABS($A$7:$A$456-$A1993)))</f>
        <v>7.9412092913872985E-16</v>
      </c>
      <c r="AA1993">
        <f t="shared" si="412"/>
        <v>17107.249906139183</v>
      </c>
      <c r="AB1993">
        <f t="shared" si="417"/>
        <v>17099.734430745677</v>
      </c>
      <c r="AD1993" s="4"/>
      <c r="AE1993" s="4"/>
      <c r="AF1993" s="4"/>
    </row>
    <row r="1994" spans="1:32" x14ac:dyDescent="0.2">
      <c r="A1994">
        <f>front!A1994</f>
        <v>1083.82</v>
      </c>
      <c r="B1994" s="1">
        <f t="shared" si="418"/>
        <v>0.41999999999984539</v>
      </c>
      <c r="C1994">
        <f>front!D1994-front!B1994</f>
        <v>5232.1499999999996</v>
      </c>
      <c r="D1994" s="2">
        <f>front!E1994-front!C1994</f>
        <v>48933.4</v>
      </c>
      <c r="E1994" s="2">
        <f>IF(front!F1994-front!C1994&gt;0,front!F1994-front!C1994,0)</f>
        <v>46675.199999999997</v>
      </c>
      <c r="F1994" s="2">
        <f>front!I1994-front!H1994</f>
        <v>704.39999999999964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5221.2612675173641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51305.996792342376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48815.031164899214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702.77319256364297</v>
      </c>
      <c r="M1994" s="4"/>
      <c r="N1994" s="4"/>
      <c r="O1994" s="4">
        <f t="shared" si="413"/>
        <v>17404.204225057878</v>
      </c>
      <c r="P1994" s="4">
        <f t="shared" si="414"/>
        <v>17101.998930780792</v>
      </c>
      <c r="Q1994" s="4">
        <f t="shared" si="414"/>
        <v>16271.677054966405</v>
      </c>
      <c r="R1994" s="4">
        <f t="shared" si="415"/>
        <v>234.25773085454767</v>
      </c>
      <c r="S1994" s="4"/>
      <c r="T1994" s="4"/>
      <c r="U1994" s="4">
        <f t="shared" si="416"/>
        <v>0.9514488406194469</v>
      </c>
      <c r="V1994" s="4"/>
      <c r="W1994" s="4"/>
      <c r="X1994">
        <f>IF(front!E1994&gt;$X$2,O1994,P1994)</f>
        <v>17404.204225057878</v>
      </c>
      <c r="Y1994">
        <f t="shared" si="411"/>
        <v>16825.082562954984</v>
      </c>
      <c r="Z1994">
        <f>SUMPRODUCT($B$7:$B$456,Y$7:Y$456,EXP(constants!$B$32+constants!$A$32*ABS($A$7:$A$456-$A1994)))</f>
        <v>7.7537451155887769E-16</v>
      </c>
      <c r="AA1994">
        <f t="shared" si="412"/>
        <v>16825.082562954984</v>
      </c>
      <c r="AB1994">
        <f t="shared" si="417"/>
        <v>16817.567087561478</v>
      </c>
      <c r="AD1994" s="4"/>
      <c r="AE1994" s="4"/>
      <c r="AF1994" s="4"/>
    </row>
    <row r="1995" spans="1:32" x14ac:dyDescent="0.2">
      <c r="A1995">
        <f>front!A1995</f>
        <v>1084.24</v>
      </c>
      <c r="B1995" s="1">
        <f t="shared" si="418"/>
        <v>0.42000000000007276</v>
      </c>
      <c r="C1995">
        <f>front!D1995-front!B1995</f>
        <v>5232.1499999999996</v>
      </c>
      <c r="D1995" s="2">
        <f>front!E1995-front!C1995</f>
        <v>48933.4</v>
      </c>
      <c r="E1995" s="2">
        <f>IF(front!F1995-front!C1995&gt;0,front!F1995-front!C1995,0)</f>
        <v>46675.199999999997</v>
      </c>
      <c r="F1995" s="2">
        <f>front!I1995-front!H1995</f>
        <v>704.39999999999964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5221.2612675173641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51305.996792342376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48815.031164899214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702.77319256364297</v>
      </c>
      <c r="M1995" s="4"/>
      <c r="N1995" s="4"/>
      <c r="O1995" s="4">
        <f t="shared" si="413"/>
        <v>17404.204225057878</v>
      </c>
      <c r="P1995" s="4">
        <f t="shared" si="414"/>
        <v>17101.998930780792</v>
      </c>
      <c r="Q1995" s="4">
        <f t="shared" si="414"/>
        <v>16271.677054966405</v>
      </c>
      <c r="R1995" s="4">
        <f t="shared" si="415"/>
        <v>234.25773085454767</v>
      </c>
      <c r="S1995" s="4"/>
      <c r="T1995" s="4"/>
      <c r="U1995" s="4">
        <f t="shared" si="416"/>
        <v>0.9514488406194469</v>
      </c>
      <c r="V1995" s="4"/>
      <c r="W1995" s="4"/>
      <c r="X1995">
        <f>IF(front!E1995&gt;$X$2,O1995,P1995)</f>
        <v>17404.204225057878</v>
      </c>
      <c r="Y1995">
        <f t="shared" si="411"/>
        <v>16825.082562954984</v>
      </c>
      <c r="Z1995">
        <f>SUMPRODUCT($B$7:$B$456,Y$7:Y$456,EXP(constants!$B$32+constants!$A$32*ABS($A$7:$A$456-$A1995)))</f>
        <v>7.5707063132966763E-16</v>
      </c>
      <c r="AA1995">
        <f t="shared" si="412"/>
        <v>16825.082562954984</v>
      </c>
      <c r="AB1995">
        <f t="shared" si="417"/>
        <v>16817.567087561478</v>
      </c>
      <c r="AD1995" s="4"/>
      <c r="AE1995" s="4"/>
      <c r="AF1995" s="4"/>
    </row>
    <row r="1996" spans="1:32" x14ac:dyDescent="0.2">
      <c r="A1996">
        <f>front!A1996</f>
        <v>1084.6600000000001</v>
      </c>
      <c r="B1996" s="1">
        <f t="shared" si="418"/>
        <v>0.42000000000007276</v>
      </c>
      <c r="C1996">
        <f>front!D1996-front!B1996</f>
        <v>5158.1499999999996</v>
      </c>
      <c r="D1996" s="2">
        <f>front!E1996-front!C1996</f>
        <v>48383.600000000006</v>
      </c>
      <c r="E1996" s="2">
        <f>IF(front!F1996-front!C1996&gt;0,front!F1996-front!C1996,0)</f>
        <v>46095.8</v>
      </c>
      <c r="F1996" s="2">
        <f>front!I1996-front!H1996</f>
        <v>756.39999999999964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5147.3530564165139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50699.053648340334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48176.866540195711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754.65498239040301</v>
      </c>
      <c r="M1996" s="4"/>
      <c r="N1996" s="4"/>
      <c r="O1996" s="4">
        <f t="shared" si="413"/>
        <v>17157.843521388382</v>
      </c>
      <c r="P1996" s="4">
        <f t="shared" si="414"/>
        <v>16899.684549446778</v>
      </c>
      <c r="Q1996" s="4">
        <f t="shared" si="414"/>
        <v>16058.95551339857</v>
      </c>
      <c r="R1996" s="4">
        <f t="shared" si="415"/>
        <v>251.55166079680103</v>
      </c>
      <c r="S1996" s="4"/>
      <c r="T1996" s="4"/>
      <c r="U1996" s="4">
        <f t="shared" si="416"/>
        <v>0.95025179117466252</v>
      </c>
      <c r="V1996" s="4"/>
      <c r="W1996" s="4"/>
      <c r="X1996">
        <f>IF(front!E1996&gt;$X$2,O1996,P1996)</f>
        <v>17157.843521388382</v>
      </c>
      <c r="Y1996">
        <f t="shared" si="411"/>
        <v>16578.721859285488</v>
      </c>
      <c r="Z1996">
        <f>SUMPRODUCT($B$7:$B$456,Y$7:Y$456,EXP(constants!$B$32+constants!$A$32*ABS($A$7:$A$456-$A1996)))</f>
        <v>7.3919884169210218E-16</v>
      </c>
      <c r="AA1996">
        <f t="shared" si="412"/>
        <v>16578.721859285488</v>
      </c>
      <c r="AB1996">
        <f t="shared" si="417"/>
        <v>16571.206383891982</v>
      </c>
      <c r="AD1996" s="4"/>
      <c r="AE1996" s="4"/>
      <c r="AF1996" s="4"/>
    </row>
    <row r="1997" spans="1:32" x14ac:dyDescent="0.2">
      <c r="A1997">
        <f>front!A1997</f>
        <v>1085.08</v>
      </c>
      <c r="B1997" s="1">
        <f t="shared" si="418"/>
        <v>0.41999999999984539</v>
      </c>
      <c r="C1997">
        <f>front!D1997-front!B1997</f>
        <v>5158.1499999999996</v>
      </c>
      <c r="D1997" s="2">
        <f>front!E1997-front!C1997</f>
        <v>48383.600000000006</v>
      </c>
      <c r="E1997" s="2">
        <f>IF(front!F1997-front!C1997&gt;0,front!F1997-front!C1997,0)</f>
        <v>46095.8</v>
      </c>
      <c r="F1997" s="2">
        <f>front!I1997-front!H1997</f>
        <v>756.39999999999964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5147.3530564165139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50699.053648340334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48176.866540195711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754.65498239040301</v>
      </c>
      <c r="M1997" s="4"/>
      <c r="N1997" s="4"/>
      <c r="O1997" s="4">
        <f t="shared" si="413"/>
        <v>17157.843521388382</v>
      </c>
      <c r="P1997" s="4">
        <f t="shared" si="414"/>
        <v>16899.684549446778</v>
      </c>
      <c r="Q1997" s="4">
        <f t="shared" si="414"/>
        <v>16058.95551339857</v>
      </c>
      <c r="R1997" s="4">
        <f t="shared" si="415"/>
        <v>251.55166079680103</v>
      </c>
      <c r="S1997" s="4"/>
      <c r="T1997" s="4"/>
      <c r="U1997" s="4">
        <f t="shared" si="416"/>
        <v>0.95025179117466252</v>
      </c>
      <c r="V1997" s="4"/>
      <c r="W1997" s="4"/>
      <c r="X1997">
        <f>IF(front!E1997&gt;$X$2,O1997,P1997)</f>
        <v>17157.843521388382</v>
      </c>
      <c r="Y1997">
        <f t="shared" si="411"/>
        <v>16578.721859285488</v>
      </c>
      <c r="Z1997">
        <f>SUMPRODUCT($B$7:$B$456,Y$7:Y$456,EXP(constants!$B$32+constants!$A$32*ABS($A$7:$A$456-$A1997)))</f>
        <v>7.2174894249862209E-16</v>
      </c>
      <c r="AA1997">
        <f t="shared" si="412"/>
        <v>16578.721859285488</v>
      </c>
      <c r="AB1997">
        <f t="shared" si="417"/>
        <v>16571.206383891982</v>
      </c>
      <c r="AD1997" s="4"/>
      <c r="AE1997" s="4"/>
      <c r="AF1997" s="4"/>
    </row>
    <row r="1998" spans="1:32" x14ac:dyDescent="0.2">
      <c r="A1998">
        <f>front!A1998</f>
        <v>1085.49</v>
      </c>
      <c r="B1998" s="1">
        <f t="shared" si="418"/>
        <v>0.41000000000008185</v>
      </c>
      <c r="C1998">
        <f>front!D1998-front!B1998</f>
        <v>5141.45</v>
      </c>
      <c r="D1998" s="2">
        <f>front!E1998-front!C1998</f>
        <v>48027</v>
      </c>
      <c r="E1998" s="2">
        <f>IF(front!F1998-front!C1998&gt;0,front!F1998-front!C1998,0)</f>
        <v>45771.3</v>
      </c>
      <c r="F1998" s="2">
        <f>front!I1998-front!H1998</f>
        <v>716.60000000000036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5130.6743552856487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50305.538697807468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47819.659305511726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714.94544678044576</v>
      </c>
      <c r="M1998" s="4"/>
      <c r="N1998" s="4"/>
      <c r="O1998" s="4">
        <f t="shared" si="413"/>
        <v>17102.247850952164</v>
      </c>
      <c r="P1998" s="4">
        <f t="shared" si="414"/>
        <v>16768.512899269157</v>
      </c>
      <c r="Q1998" s="4">
        <f t="shared" si="414"/>
        <v>15939.886435170576</v>
      </c>
      <c r="R1998" s="4">
        <f t="shared" si="415"/>
        <v>238.31514892681525</v>
      </c>
      <c r="S1998" s="4"/>
      <c r="T1998" s="4"/>
      <c r="U1998" s="4">
        <f t="shared" si="416"/>
        <v>0.95058437983879318</v>
      </c>
      <c r="V1998" s="4"/>
      <c r="W1998" s="4"/>
      <c r="X1998">
        <f>IF(front!E1998&gt;$X$2,O1998,P1998)</f>
        <v>17102.247850952164</v>
      </c>
      <c r="Y1998">
        <f t="shared" si="411"/>
        <v>16523.12618884927</v>
      </c>
      <c r="Z1998">
        <f>SUMPRODUCT($B$7:$B$456,Y$7:Y$456,EXP(constants!$B$32+constants!$A$32*ABS($A$7:$A$456-$A1998)))</f>
        <v>7.0511192801408456E-16</v>
      </c>
      <c r="AA1998">
        <f t="shared" si="412"/>
        <v>16523.12618884927</v>
      </c>
      <c r="AB1998">
        <f t="shared" si="417"/>
        <v>16515.610713455764</v>
      </c>
      <c r="AD1998" s="4"/>
      <c r="AE1998" s="4"/>
      <c r="AF1998" s="4"/>
    </row>
    <row r="1999" spans="1:32" x14ac:dyDescent="0.2">
      <c r="A1999">
        <f>front!A1999</f>
        <v>1085.9100000000001</v>
      </c>
      <c r="B1999" s="1">
        <f t="shared" si="418"/>
        <v>0.42000000000007276</v>
      </c>
      <c r="C1999">
        <f>front!D1999-front!B1999</f>
        <v>5141.45</v>
      </c>
      <c r="D1999" s="2">
        <f>front!E1999-front!C1999</f>
        <v>48027</v>
      </c>
      <c r="E1999" s="2">
        <f>IF(front!F1999-front!C1999&gt;0,front!F1999-front!C1999,0)</f>
        <v>45771.3</v>
      </c>
      <c r="F1999" s="2">
        <f>front!I1999-front!H1999</f>
        <v>716.60000000000036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5130.6743552856487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50305.538697807468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47819.659305511726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714.94544678044576</v>
      </c>
      <c r="M1999" s="4"/>
      <c r="N1999" s="4"/>
      <c r="O1999" s="4">
        <f t="shared" si="413"/>
        <v>17102.247850952164</v>
      </c>
      <c r="P1999" s="4">
        <f t="shared" si="414"/>
        <v>16768.512899269157</v>
      </c>
      <c r="Q1999" s="4">
        <f t="shared" si="414"/>
        <v>15939.886435170576</v>
      </c>
      <c r="R1999" s="4">
        <f t="shared" si="415"/>
        <v>238.31514892681525</v>
      </c>
      <c r="S1999" s="4"/>
      <c r="T1999" s="4"/>
      <c r="U1999" s="4">
        <f t="shared" si="416"/>
        <v>0.95058437983879318</v>
      </c>
      <c r="V1999" s="4"/>
      <c r="W1999" s="4"/>
      <c r="X1999">
        <f>IF(front!E1999&gt;$X$2,O1999,P1999)</f>
        <v>17102.247850952164</v>
      </c>
      <c r="Y1999">
        <f t="shared" si="411"/>
        <v>16523.12618884927</v>
      </c>
      <c r="Z1999">
        <f>SUMPRODUCT($B$7:$B$456,Y$7:Y$456,EXP(constants!$B$32+constants!$A$32*ABS($A$7:$A$456-$A1999)))</f>
        <v>6.8846670162843869E-16</v>
      </c>
      <c r="AA1999">
        <f t="shared" si="412"/>
        <v>16523.12618884927</v>
      </c>
      <c r="AB1999">
        <f t="shared" si="417"/>
        <v>16515.610713455764</v>
      </c>
      <c r="AD1999" s="4"/>
      <c r="AE1999" s="4"/>
      <c r="AF1999" s="4"/>
    </row>
    <row r="2000" spans="1:32" x14ac:dyDescent="0.2">
      <c r="A2000">
        <f>front!A2000</f>
        <v>1086.33</v>
      </c>
      <c r="B2000" s="1">
        <f t="shared" si="418"/>
        <v>0.41999999999984539</v>
      </c>
      <c r="C2000">
        <f>front!D2000-front!B2000</f>
        <v>5064</v>
      </c>
      <c r="D2000" s="2">
        <f>front!E2000-front!C2000</f>
        <v>39285.699999999997</v>
      </c>
      <c r="E2000" s="2">
        <f>IF(front!F2000-front!C2000&gt;0,front!F2000-front!C2000,0)</f>
        <v>39285.699999999997</v>
      </c>
      <c r="F2000" s="2">
        <f>front!I2000-front!H2000</f>
        <v>322.90000000000146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5053.3258766430417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40721.730149854651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40721.730149854651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322.14641524393159</v>
      </c>
      <c r="M2000" s="4"/>
      <c r="N2000" s="4"/>
      <c r="O2000" s="4">
        <f t="shared" si="413"/>
        <v>16844.419588810139</v>
      </c>
      <c r="P2000" s="4">
        <f t="shared" si="414"/>
        <v>13573.910049951552</v>
      </c>
      <c r="Q2000" s="4">
        <f t="shared" si="414"/>
        <v>13573.910049951552</v>
      </c>
      <c r="R2000" s="4">
        <f t="shared" si="415"/>
        <v>107.38213841464386</v>
      </c>
      <c r="S2000" s="4"/>
      <c r="T2000" s="4"/>
      <c r="U2000" s="4">
        <f t="shared" si="416"/>
        <v>1</v>
      </c>
      <c r="V2000" s="4"/>
      <c r="W2000" s="4"/>
      <c r="X2000">
        <f>IF(front!E2000&gt;$X$2,O2000,P2000)</f>
        <v>16844.419588810139</v>
      </c>
      <c r="Y2000">
        <f t="shared" si="411"/>
        <v>16265.297926707244</v>
      </c>
      <c r="Z2000">
        <f>SUMPRODUCT($B$7:$B$456,Y$7:Y$456,EXP(constants!$B$32+constants!$A$32*ABS($A$7:$A$456-$A2000)))</f>
        <v>6.7221441081858975E-16</v>
      </c>
      <c r="AA2000">
        <f t="shared" si="412"/>
        <v>16265.297926707244</v>
      </c>
      <c r="AB2000">
        <f t="shared" si="417"/>
        <v>16257.782451313738</v>
      </c>
      <c r="AD2000" s="4"/>
      <c r="AE2000" s="4"/>
      <c r="AF2000" s="4"/>
    </row>
    <row r="2001" spans="1:32" x14ac:dyDescent="0.2">
      <c r="A2001">
        <f>front!A2001</f>
        <v>1086.75</v>
      </c>
      <c r="B2001" s="1">
        <f t="shared" si="418"/>
        <v>0.42000000000007276</v>
      </c>
      <c r="C2001">
        <f>front!D2001-front!B2001</f>
        <v>5064</v>
      </c>
      <c r="D2001" s="2">
        <f>front!E2001-front!C2001</f>
        <v>39285.699999999997</v>
      </c>
      <c r="E2001" s="2">
        <f>IF(front!F2001-front!C2001&gt;0,front!F2001-front!C2001,0)</f>
        <v>39285.699999999997</v>
      </c>
      <c r="F2001" s="2">
        <f>front!I2001-front!H2001</f>
        <v>322.90000000000146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5053.3258766430417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40721.730149854651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40721.730149854651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322.14641524393159</v>
      </c>
      <c r="M2001" s="4"/>
      <c r="N2001" s="4"/>
      <c r="O2001" s="4">
        <f t="shared" si="413"/>
        <v>16844.419588810139</v>
      </c>
      <c r="P2001" s="4">
        <f t="shared" si="414"/>
        <v>13573.910049951552</v>
      </c>
      <c r="Q2001" s="4">
        <f t="shared" si="414"/>
        <v>13573.910049951552</v>
      </c>
      <c r="R2001" s="4">
        <f t="shared" si="415"/>
        <v>107.38213841464386</v>
      </c>
      <c r="S2001" s="4"/>
      <c r="T2001" s="4"/>
      <c r="U2001" s="4">
        <f t="shared" si="416"/>
        <v>1</v>
      </c>
      <c r="V2001" s="4"/>
      <c r="W2001" s="4"/>
      <c r="X2001">
        <f>IF(front!E2001&gt;$X$2,O2001,P2001)</f>
        <v>16844.419588810139</v>
      </c>
      <c r="Y2001">
        <f t="shared" si="411"/>
        <v>16265.297926707244</v>
      </c>
      <c r="Z2001">
        <f>SUMPRODUCT($B$7:$B$456,Y$7:Y$456,EXP(constants!$B$32+constants!$A$32*ABS($A$7:$A$456-$A2001)))</f>
        <v>6.5634577974992644E-16</v>
      </c>
      <c r="AA2001">
        <f t="shared" si="412"/>
        <v>16265.297926707244</v>
      </c>
      <c r="AB2001">
        <f t="shared" si="417"/>
        <v>16257.782451313738</v>
      </c>
      <c r="AD2001" s="4"/>
      <c r="AE2001" s="4"/>
      <c r="AF2001" s="4"/>
    </row>
    <row r="2002" spans="1:32" x14ac:dyDescent="0.2">
      <c r="A2002">
        <f>front!A2002</f>
        <v>1087.17</v>
      </c>
      <c r="B2002" s="1">
        <f t="shared" si="418"/>
        <v>0.42000000000007276</v>
      </c>
      <c r="C2002">
        <f>front!D2002-front!B2002</f>
        <v>5028.75</v>
      </c>
      <c r="D2002" s="2">
        <f>front!E2002-front!C2002</f>
        <v>46953.899999999994</v>
      </c>
      <c r="E2002" s="2">
        <f>IF(front!F2002-front!C2002&gt;0,front!F2002-front!C2002,0)</f>
        <v>44809.2</v>
      </c>
      <c r="F2002" s="2">
        <f>front!I2002-front!H2002</f>
        <v>754.30000000000109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5018.1235475076164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49122.154131054835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46761.535067939207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752.55975380512109</v>
      </c>
      <c r="M2002" s="4"/>
      <c r="N2002" s="4"/>
      <c r="O2002" s="4">
        <f t="shared" si="413"/>
        <v>16727.078491692057</v>
      </c>
      <c r="P2002" s="4">
        <f t="shared" si="414"/>
        <v>16374.051377018277</v>
      </c>
      <c r="Q2002" s="4">
        <f t="shared" si="414"/>
        <v>15587.178355979735</v>
      </c>
      <c r="R2002" s="4">
        <f t="shared" si="415"/>
        <v>250.8532512683737</v>
      </c>
      <c r="S2002" s="4"/>
      <c r="T2002" s="4"/>
      <c r="U2002" s="4">
        <f t="shared" si="416"/>
        <v>0.95194390179189536</v>
      </c>
      <c r="V2002" s="4"/>
      <c r="W2002" s="4"/>
      <c r="X2002">
        <f>IF(front!E2002&gt;$X$2,O2002,P2002)</f>
        <v>16727.078491692057</v>
      </c>
      <c r="Y2002">
        <f t="shared" si="411"/>
        <v>16147.956829589162</v>
      </c>
      <c r="Z2002">
        <f>SUMPRODUCT($B$7:$B$456,Y$7:Y$456,EXP(constants!$B$32+constants!$A$32*ABS($A$7:$A$456-$A2002)))</f>
        <v>6.4085175155787657E-16</v>
      </c>
      <c r="AA2002">
        <f t="shared" si="412"/>
        <v>16147.956829589162</v>
      </c>
      <c r="AB2002">
        <f t="shared" si="417"/>
        <v>16140.441354195656</v>
      </c>
      <c r="AD2002" s="4"/>
      <c r="AE2002" s="4"/>
      <c r="AF2002" s="4"/>
    </row>
    <row r="2003" spans="1:32" x14ac:dyDescent="0.2">
      <c r="A2003">
        <f>front!A2003</f>
        <v>1087.58</v>
      </c>
      <c r="B2003" s="1">
        <f t="shared" si="418"/>
        <v>0.40999999999985448</v>
      </c>
      <c r="C2003">
        <f>front!D2003-front!B2003</f>
        <v>5028.75</v>
      </c>
      <c r="D2003" s="2">
        <f>front!E2003-front!C2003</f>
        <v>46953.899999999994</v>
      </c>
      <c r="E2003" s="2">
        <f>IF(front!F2003-front!C2003&gt;0,front!F2003-front!C2003,0)</f>
        <v>44809.2</v>
      </c>
      <c r="F2003" s="2">
        <f>front!I2003-front!H2003</f>
        <v>754.30000000000109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5018.1235475076164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49122.154131054835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46761.535067939207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752.55975380512109</v>
      </c>
      <c r="M2003" s="4"/>
      <c r="N2003" s="4"/>
      <c r="O2003" s="4">
        <f t="shared" si="413"/>
        <v>16727.078491692057</v>
      </c>
      <c r="P2003" s="4">
        <f t="shared" si="414"/>
        <v>16374.051377018277</v>
      </c>
      <c r="Q2003" s="4">
        <f t="shared" si="414"/>
        <v>15587.178355979735</v>
      </c>
      <c r="R2003" s="4">
        <f t="shared" si="415"/>
        <v>250.8532512683737</v>
      </c>
      <c r="S2003" s="4"/>
      <c r="T2003" s="4"/>
      <c r="U2003" s="4">
        <f t="shared" si="416"/>
        <v>0.95194390179189536</v>
      </c>
      <c r="V2003" s="4"/>
      <c r="W2003" s="4"/>
      <c r="X2003">
        <f>IF(front!E2003&gt;$X$2,O2003,P2003)</f>
        <v>16727.078491692057</v>
      </c>
      <c r="Y2003">
        <f t="shared" si="411"/>
        <v>16147.956829589162</v>
      </c>
      <c r="Z2003">
        <f>SUMPRODUCT($B$7:$B$456,Y$7:Y$456,EXP(constants!$B$32+constants!$A$32*ABS($A$7:$A$456-$A2003)))</f>
        <v>6.2607949593642256E-16</v>
      </c>
      <c r="AA2003">
        <f t="shared" si="412"/>
        <v>16147.956829589162</v>
      </c>
      <c r="AB2003">
        <f t="shared" si="417"/>
        <v>16140.441354195656</v>
      </c>
      <c r="AD2003" s="4"/>
      <c r="AE2003" s="4"/>
      <c r="AF2003" s="4"/>
    </row>
    <row r="2004" spans="1:32" x14ac:dyDescent="0.2">
      <c r="A2004">
        <f>front!A2004</f>
        <v>1088</v>
      </c>
      <c r="B2004" s="1">
        <f t="shared" si="418"/>
        <v>0.42000000000007276</v>
      </c>
      <c r="C2004">
        <f>front!D2004-front!B2004</f>
        <v>4921.3999999999996</v>
      </c>
      <c r="D2004" s="2">
        <f>front!E2004-front!C2004</f>
        <v>46183.5</v>
      </c>
      <c r="E2004" s="2">
        <f>IF(front!F2004-front!C2004&gt;0,front!F2004-front!C2004,0)</f>
        <v>44026.799999999996</v>
      </c>
      <c r="F2004" s="2">
        <f>front!I2004-front!H2004</f>
        <v>747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4910.9241794934615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48273.431938361391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45902.192108619951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745.27634168662473</v>
      </c>
      <c r="M2004" s="4"/>
      <c r="N2004" s="4"/>
      <c r="O2004" s="4">
        <f t="shared" si="413"/>
        <v>16369.747264978207</v>
      </c>
      <c r="P2004" s="4">
        <f t="shared" si="414"/>
        <v>16091.143979453796</v>
      </c>
      <c r="Q2004" s="4">
        <f t="shared" si="414"/>
        <v>15300.730702873318</v>
      </c>
      <c r="R2004" s="4">
        <f t="shared" si="415"/>
        <v>248.4254472288749</v>
      </c>
      <c r="S2004" s="4"/>
      <c r="T2004" s="4"/>
      <c r="U2004" s="4">
        <f t="shared" si="416"/>
        <v>0.95087898799552539</v>
      </c>
      <c r="V2004" s="4"/>
      <c r="W2004" s="4"/>
      <c r="X2004">
        <f>IF(front!E2004&gt;$X$2,O2004,P2004)</f>
        <v>16369.747264978207</v>
      </c>
      <c r="Y2004">
        <f t="shared" si="411"/>
        <v>15790.625602875312</v>
      </c>
      <c r="Z2004">
        <f>SUMPRODUCT($B$7:$B$456,Y$7:Y$456,EXP(constants!$B$32+constants!$A$32*ABS($A$7:$A$456-$A2004)))</f>
        <v>6.1129994884434037E-16</v>
      </c>
      <c r="AA2004">
        <f t="shared" si="412"/>
        <v>15790.625602875312</v>
      </c>
      <c r="AB2004">
        <f t="shared" si="417"/>
        <v>15783.110127481807</v>
      </c>
      <c r="AD2004" s="4"/>
      <c r="AE2004" s="4"/>
      <c r="AF2004" s="4"/>
    </row>
    <row r="2005" spans="1:32" x14ac:dyDescent="0.2">
      <c r="A2005">
        <f>front!A2005</f>
        <v>1088.42</v>
      </c>
      <c r="B2005" s="1">
        <f t="shared" si="418"/>
        <v>0.42000000000007276</v>
      </c>
      <c r="C2005">
        <f>front!D2005-front!B2005</f>
        <v>4921.3999999999996</v>
      </c>
      <c r="D2005" s="2">
        <f>front!E2005-front!C2005</f>
        <v>46183.5</v>
      </c>
      <c r="E2005" s="2">
        <f>IF(front!F2005-front!C2005&gt;0,front!F2005-front!C2005,0)</f>
        <v>44026.799999999996</v>
      </c>
      <c r="F2005" s="2">
        <f>front!I2005-front!H2005</f>
        <v>747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4910.9241794934615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48273.431938361391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45902.192108619951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745.27634168662473</v>
      </c>
      <c r="M2005" s="4"/>
      <c r="N2005" s="4"/>
      <c r="O2005" s="4">
        <f t="shared" si="413"/>
        <v>16369.747264978207</v>
      </c>
      <c r="P2005" s="4">
        <f t="shared" si="414"/>
        <v>16091.143979453796</v>
      </c>
      <c r="Q2005" s="4">
        <f t="shared" si="414"/>
        <v>15300.730702873318</v>
      </c>
      <c r="R2005" s="4">
        <f t="shared" si="415"/>
        <v>248.4254472288749</v>
      </c>
      <c r="S2005" s="4"/>
      <c r="T2005" s="4"/>
      <c r="U2005" s="4">
        <f t="shared" si="416"/>
        <v>0.95087898799552539</v>
      </c>
      <c r="V2005" s="4"/>
      <c r="W2005" s="4"/>
      <c r="X2005">
        <f>IF(front!E2005&gt;$X$2,O2005,P2005)</f>
        <v>16369.747264978207</v>
      </c>
      <c r="Y2005">
        <f t="shared" si="411"/>
        <v>15790.625602875312</v>
      </c>
      <c r="Z2005">
        <f>SUMPRODUCT($B$7:$B$456,Y$7:Y$456,EXP(constants!$B$32+constants!$A$32*ABS($A$7:$A$456-$A2005)))</f>
        <v>5.9686929516541901E-16</v>
      </c>
      <c r="AA2005">
        <f t="shared" si="412"/>
        <v>15790.625602875312</v>
      </c>
      <c r="AB2005">
        <f t="shared" si="417"/>
        <v>15783.110127481807</v>
      </c>
      <c r="AD2005" s="4"/>
      <c r="AE2005" s="4"/>
      <c r="AF2005" s="4"/>
    </row>
    <row r="2006" spans="1:32" x14ac:dyDescent="0.2">
      <c r="A2006">
        <f>front!A2006</f>
        <v>1088.8399999999999</v>
      </c>
      <c r="B2006" s="1">
        <f t="shared" si="418"/>
        <v>0.41999999999984539</v>
      </c>
      <c r="C2006">
        <f>front!D2006-front!B2006</f>
        <v>4791.75</v>
      </c>
      <c r="D2006" s="2">
        <f>front!E2006-front!C2006</f>
        <v>45081.3</v>
      </c>
      <c r="E2006" s="2">
        <f>IF(front!F2006-front!C2006&gt;0,front!F2006-front!C2006,0)</f>
        <v>42977.4</v>
      </c>
      <c r="F2006" s="2">
        <f>front!I2006-front!H2006</f>
        <v>732.20000000000073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4781.4665849648727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47060.641791198352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44751.382943703051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730.50997942837796</v>
      </c>
      <c r="M2006" s="4"/>
      <c r="N2006" s="4"/>
      <c r="O2006" s="4">
        <f t="shared" si="413"/>
        <v>15938.221949882907</v>
      </c>
      <c r="P2006" s="4">
        <f t="shared" si="414"/>
        <v>15686.880597066116</v>
      </c>
      <c r="Q2006" s="4">
        <f t="shared" si="414"/>
        <v>14917.127647901016</v>
      </c>
      <c r="R2006" s="4">
        <f t="shared" si="415"/>
        <v>243.50332647612598</v>
      </c>
      <c r="S2006" s="4"/>
      <c r="T2006" s="4"/>
      <c r="U2006" s="4">
        <f t="shared" si="416"/>
        <v>0.95093014545485444</v>
      </c>
      <c r="V2006" s="4"/>
      <c r="W2006" s="4"/>
      <c r="X2006">
        <f>IF(front!E2006&gt;$X$2,O2006,P2006)</f>
        <v>15938.221949882907</v>
      </c>
      <c r="Y2006">
        <f t="shared" si="411"/>
        <v>15359.100287780013</v>
      </c>
      <c r="Z2006">
        <f>SUMPRODUCT($B$7:$B$456,Y$7:Y$456,EXP(constants!$B$32+constants!$A$32*ABS($A$7:$A$456-$A2006)))</f>
        <v>5.827792987464879E-16</v>
      </c>
      <c r="AA2006">
        <f t="shared" si="412"/>
        <v>15359.100287780013</v>
      </c>
      <c r="AB2006">
        <f t="shared" si="417"/>
        <v>15351.584812386507</v>
      </c>
      <c r="AD2006" s="4"/>
      <c r="AE2006" s="4"/>
      <c r="AF2006" s="4"/>
    </row>
    <row r="2007" spans="1:32" x14ac:dyDescent="0.2">
      <c r="A2007">
        <f>front!A2007</f>
        <v>1089.25</v>
      </c>
      <c r="B2007" s="1">
        <f t="shared" si="418"/>
        <v>0.41000000000008185</v>
      </c>
      <c r="C2007">
        <f>front!D2007-front!B2007</f>
        <v>4791.75</v>
      </c>
      <c r="D2007" s="2">
        <f>front!E2007-front!C2007</f>
        <v>45081.3</v>
      </c>
      <c r="E2007" s="2">
        <f>IF(front!F2007-front!C2007&gt;0,front!F2007-front!C2007,0)</f>
        <v>42977.4</v>
      </c>
      <c r="F2007" s="2">
        <f>front!I2007-front!H2007</f>
        <v>732.20000000000073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4781.4665849648727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47060.641791198352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44751.382943703051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730.50997942837796</v>
      </c>
      <c r="M2007" s="4"/>
      <c r="N2007" s="4"/>
      <c r="O2007" s="4">
        <f t="shared" si="413"/>
        <v>15938.221949882907</v>
      </c>
      <c r="P2007" s="4">
        <f t="shared" si="414"/>
        <v>15686.880597066116</v>
      </c>
      <c r="Q2007" s="4">
        <f t="shared" si="414"/>
        <v>14917.127647901016</v>
      </c>
      <c r="R2007" s="4">
        <f t="shared" si="415"/>
        <v>243.50332647612598</v>
      </c>
      <c r="S2007" s="4"/>
      <c r="T2007" s="4"/>
      <c r="U2007" s="4">
        <f t="shared" si="416"/>
        <v>0.95093014545485444</v>
      </c>
      <c r="V2007" s="4"/>
      <c r="W2007" s="4"/>
      <c r="X2007">
        <f>IF(front!E2007&gt;$X$2,O2007,P2007)</f>
        <v>15938.221949882907</v>
      </c>
      <c r="Y2007">
        <f t="shared" si="411"/>
        <v>15359.100287780013</v>
      </c>
      <c r="Z2007">
        <f>SUMPRODUCT($B$7:$B$456,Y$7:Y$456,EXP(constants!$B$32+constants!$A$32*ABS($A$7:$A$456-$A2007)))</f>
        <v>5.6934566959426671E-16</v>
      </c>
      <c r="AA2007">
        <f t="shared" si="412"/>
        <v>15359.100287780013</v>
      </c>
      <c r="AB2007">
        <f t="shared" si="417"/>
        <v>15351.584812386507</v>
      </c>
      <c r="AD2007" s="4"/>
      <c r="AE2007" s="4"/>
      <c r="AF2007" s="4"/>
    </row>
    <row r="2008" spans="1:32" x14ac:dyDescent="0.2">
      <c r="A2008">
        <f>front!A2008</f>
        <v>1089.67</v>
      </c>
      <c r="B2008" s="1">
        <f t="shared" si="418"/>
        <v>0.42000000000007276</v>
      </c>
      <c r="C2008">
        <f>front!D2008-front!B2008</f>
        <v>4615.1499999999996</v>
      </c>
      <c r="D2008" s="2">
        <f>front!E2008-front!C2008</f>
        <v>43420.4</v>
      </c>
      <c r="E2008" s="2">
        <f>IF(front!F2008-front!C2008&gt;0,front!F2008-front!C2008,0)</f>
        <v>41429.9</v>
      </c>
      <c r="F2008" s="2">
        <f>front!I2008-front!H2008</f>
        <v>654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4605.1458809739997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45236.930647747613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43058.469850548747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652.48790012541167</v>
      </c>
      <c r="M2008" s="4"/>
      <c r="N2008" s="4"/>
      <c r="O2008" s="4">
        <f t="shared" si="413"/>
        <v>15350.486269913332</v>
      </c>
      <c r="P2008" s="4">
        <f t="shared" si="414"/>
        <v>15078.976882582538</v>
      </c>
      <c r="Q2008" s="4">
        <f t="shared" si="414"/>
        <v>14352.823283516249</v>
      </c>
      <c r="R2008" s="4">
        <f t="shared" si="415"/>
        <v>217.49596670847058</v>
      </c>
      <c r="S2008" s="4"/>
      <c r="T2008" s="4"/>
      <c r="U2008" s="4">
        <f t="shared" si="416"/>
        <v>0.9518433110733755</v>
      </c>
      <c r="V2008" s="4"/>
      <c r="W2008" s="4"/>
      <c r="X2008">
        <f>IF(front!E2008&gt;$X$2,O2008,P2008)</f>
        <v>15350.486269913332</v>
      </c>
      <c r="Y2008">
        <f t="shared" si="411"/>
        <v>14771.364607810438</v>
      </c>
      <c r="Z2008">
        <f>SUMPRODUCT($B$7:$B$456,Y$7:Y$456,EXP(constants!$B$32+constants!$A$32*ABS($A$7:$A$456-$A2008)))</f>
        <v>5.5590540970705289E-16</v>
      </c>
      <c r="AA2008">
        <f t="shared" si="412"/>
        <v>14771.364607810438</v>
      </c>
      <c r="AB2008">
        <f t="shared" si="417"/>
        <v>14763.849132416932</v>
      </c>
      <c r="AD2008" s="4"/>
      <c r="AE2008" s="4"/>
      <c r="AF2008" s="4"/>
    </row>
    <row r="2009" spans="1:32" x14ac:dyDescent="0.2">
      <c r="A2009">
        <f>front!A2009</f>
        <v>1090.0899999999999</v>
      </c>
      <c r="B2009" s="1">
        <f t="shared" si="418"/>
        <v>0.41999999999984539</v>
      </c>
      <c r="C2009">
        <f>front!D2009-front!B2009</f>
        <v>4615.1499999999996</v>
      </c>
      <c r="D2009" s="2">
        <f>front!E2009-front!C2009</f>
        <v>43420.4</v>
      </c>
      <c r="E2009" s="2">
        <f>IF(front!F2009-front!C2009&gt;0,front!F2009-front!C2009,0)</f>
        <v>41429.9</v>
      </c>
      <c r="F2009" s="2">
        <f>front!I2009-front!H2009</f>
        <v>654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4605.1458809739997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45236.930647747613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43058.469850548747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652.48790012541167</v>
      </c>
      <c r="M2009" s="4"/>
      <c r="N2009" s="4"/>
      <c r="O2009" s="4">
        <f t="shared" si="413"/>
        <v>15350.486269913332</v>
      </c>
      <c r="P2009" s="4">
        <f t="shared" si="414"/>
        <v>15078.976882582538</v>
      </c>
      <c r="Q2009" s="4">
        <f t="shared" si="414"/>
        <v>14352.823283516249</v>
      </c>
      <c r="R2009" s="4">
        <f t="shared" si="415"/>
        <v>217.49596670847058</v>
      </c>
      <c r="S2009" s="4"/>
      <c r="T2009" s="4"/>
      <c r="U2009" s="4">
        <f t="shared" si="416"/>
        <v>0.9518433110733755</v>
      </c>
      <c r="V2009" s="4"/>
      <c r="W2009" s="4"/>
      <c r="X2009">
        <f>IF(front!E2009&gt;$X$2,O2009,P2009)</f>
        <v>15350.486269913332</v>
      </c>
      <c r="Y2009">
        <f t="shared" si="411"/>
        <v>14771.364607810438</v>
      </c>
      <c r="Z2009">
        <f>SUMPRODUCT($B$7:$B$456,Y$7:Y$456,EXP(constants!$B$32+constants!$A$32*ABS($A$7:$A$456-$A2009)))</f>
        <v>5.4278242734645766E-16</v>
      </c>
      <c r="AA2009">
        <f t="shared" si="412"/>
        <v>14771.364607810438</v>
      </c>
      <c r="AB2009">
        <f t="shared" si="417"/>
        <v>14763.849132416932</v>
      </c>
      <c r="AD2009" s="4"/>
      <c r="AE2009" s="4"/>
      <c r="AF2009" s="4"/>
    </row>
    <row r="2010" spans="1:32" x14ac:dyDescent="0.2">
      <c r="A2010">
        <f>front!A2010</f>
        <v>1090.51</v>
      </c>
      <c r="B2010" s="1">
        <f t="shared" si="418"/>
        <v>0.42000000000007276</v>
      </c>
      <c r="C2010">
        <f>front!D2010-front!B2010</f>
        <v>4440.2000000000007</v>
      </c>
      <c r="D2010" s="2">
        <f>front!E2010-front!C2010</f>
        <v>41706.199999999997</v>
      </c>
      <c r="E2010" s="2">
        <f>IF(front!F2010-front!C2010&gt;0,front!F2010-front!C2010,0)</f>
        <v>39752.1</v>
      </c>
      <c r="F2010" s="2">
        <f>front!I2010-front!H2010</f>
        <v>646.5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4430.4905409346111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43360.351731018505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41229.086179387974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645.0049823295991</v>
      </c>
      <c r="M2010" s="4"/>
      <c r="N2010" s="4"/>
      <c r="O2010" s="4">
        <f t="shared" si="413"/>
        <v>14768.30180311537</v>
      </c>
      <c r="P2010" s="4">
        <f t="shared" si="414"/>
        <v>14453.450577006168</v>
      </c>
      <c r="Q2010" s="4">
        <f t="shared" si="414"/>
        <v>13743.028726462657</v>
      </c>
      <c r="R2010" s="4">
        <f t="shared" si="415"/>
        <v>215.00166077653304</v>
      </c>
      <c r="S2010" s="4"/>
      <c r="T2010" s="4"/>
      <c r="U2010" s="4">
        <f t="shared" si="416"/>
        <v>0.95084759540578401</v>
      </c>
      <c r="V2010" s="4"/>
      <c r="W2010" s="4"/>
      <c r="X2010">
        <f>IF(front!E2010&gt;$X$2,O2010,P2010)</f>
        <v>14768.30180311537</v>
      </c>
      <c r="Y2010">
        <f t="shared" si="411"/>
        <v>14189.180141012475</v>
      </c>
      <c r="Z2010">
        <f>SUMPRODUCT($B$7:$B$456,Y$7:Y$456,EXP(constants!$B$32+constants!$A$32*ABS($A$7:$A$456-$A2010)))</f>
        <v>5.2996923269978894E-16</v>
      </c>
      <c r="AA2010">
        <f t="shared" si="412"/>
        <v>14189.180141012475</v>
      </c>
      <c r="AB2010">
        <f t="shared" si="417"/>
        <v>14181.66466561897</v>
      </c>
      <c r="AD2010" s="4"/>
      <c r="AE2010" s="4"/>
      <c r="AF2010" s="4"/>
    </row>
    <row r="2011" spans="1:32" x14ac:dyDescent="0.2">
      <c r="A2011">
        <f>front!A2011</f>
        <v>1090.92</v>
      </c>
      <c r="B2011" s="1">
        <f t="shared" si="418"/>
        <v>0.41000000000008185</v>
      </c>
      <c r="C2011">
        <f>front!D2011-front!B2011</f>
        <v>4440.2000000000007</v>
      </c>
      <c r="D2011" s="2">
        <f>front!E2011-front!C2011</f>
        <v>41706.199999999997</v>
      </c>
      <c r="E2011" s="2">
        <f>IF(front!F2011-front!C2011&gt;0,front!F2011-front!C2011,0)</f>
        <v>39752.1</v>
      </c>
      <c r="F2011" s="2">
        <f>front!I2011-front!H2011</f>
        <v>646.5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4430.4905409346111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43360.351731018505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41229.086179387974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645.0049823295991</v>
      </c>
      <c r="M2011" s="4"/>
      <c r="N2011" s="4"/>
      <c r="O2011" s="4">
        <f t="shared" si="413"/>
        <v>14768.30180311537</v>
      </c>
      <c r="P2011" s="4">
        <f t="shared" si="414"/>
        <v>14453.450577006168</v>
      </c>
      <c r="Q2011" s="4">
        <f t="shared" si="414"/>
        <v>13743.028726462657</v>
      </c>
      <c r="R2011" s="4">
        <f t="shared" si="415"/>
        <v>215.00166077653304</v>
      </c>
      <c r="S2011" s="4"/>
      <c r="T2011" s="4"/>
      <c r="U2011" s="4">
        <f t="shared" si="416"/>
        <v>0.95084759540578401</v>
      </c>
      <c r="V2011" s="4"/>
      <c r="W2011" s="4"/>
      <c r="X2011">
        <f>IF(front!E2011&gt;$X$2,O2011,P2011)</f>
        <v>14768.30180311537</v>
      </c>
      <c r="Y2011">
        <f t="shared" si="411"/>
        <v>14189.180141012475</v>
      </c>
      <c r="Z2011">
        <f>SUMPRODUCT($B$7:$B$456,Y$7:Y$456,EXP(constants!$B$32+constants!$A$32*ABS($A$7:$A$456-$A2011)))</f>
        <v>5.1775292688815618E-16</v>
      </c>
      <c r="AA2011">
        <f t="shared" si="412"/>
        <v>14189.180141012475</v>
      </c>
      <c r="AB2011">
        <f t="shared" si="417"/>
        <v>14181.66466561897</v>
      </c>
      <c r="AD2011" s="4"/>
      <c r="AE2011" s="4"/>
      <c r="AF2011" s="4"/>
    </row>
    <row r="2012" spans="1:32" x14ac:dyDescent="0.2">
      <c r="A2012">
        <f>front!A2012</f>
        <v>1091.3399999999999</v>
      </c>
      <c r="B2012" s="1">
        <f t="shared" si="418"/>
        <v>0.41999999999984539</v>
      </c>
      <c r="C2012">
        <f>front!D2012-front!B2012</f>
        <v>4250.5</v>
      </c>
      <c r="D2012" s="2">
        <f>front!E2012-front!C2012</f>
        <v>40215.5</v>
      </c>
      <c r="E2012" s="2">
        <f>IF(front!F2012-front!C2012&gt;0,front!F2012-front!C2012,0)</f>
        <v>38240.800000000003</v>
      </c>
      <c r="F2012" s="2">
        <f>front!I2012-front!H2012</f>
        <v>607.80000000000109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4241.1282804278153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41733.694477116594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39586.992098525552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606.39318342681668</v>
      </c>
      <c r="M2012" s="4"/>
      <c r="N2012" s="4"/>
      <c r="O2012" s="4">
        <f t="shared" si="413"/>
        <v>14137.094268092718</v>
      </c>
      <c r="P2012" s="4">
        <f t="shared" si="414"/>
        <v>13911.231492372197</v>
      </c>
      <c r="Q2012" s="4">
        <f t="shared" si="414"/>
        <v>13195.664032841851</v>
      </c>
      <c r="R2012" s="4">
        <f t="shared" si="415"/>
        <v>202.13106114227224</v>
      </c>
      <c r="S2012" s="4"/>
      <c r="T2012" s="4"/>
      <c r="U2012" s="4">
        <f t="shared" si="416"/>
        <v>0.94856188972754096</v>
      </c>
      <c r="V2012" s="4"/>
      <c r="W2012" s="4"/>
      <c r="X2012">
        <f>IF(front!E2012&gt;$X$2,O2012,P2012)</f>
        <v>14137.094268092718</v>
      </c>
      <c r="Y2012">
        <f t="shared" si="411"/>
        <v>13557.972605989824</v>
      </c>
      <c r="Z2012">
        <f>SUMPRODUCT($B$7:$B$456,Y$7:Y$456,EXP(constants!$B$32+constants!$A$32*ABS($A$7:$A$456-$A2012)))</f>
        <v>5.0553059120288118E-16</v>
      </c>
      <c r="AA2012">
        <f t="shared" si="412"/>
        <v>13557.972605989824</v>
      </c>
      <c r="AB2012">
        <f t="shared" si="417"/>
        <v>13550.457130596318</v>
      </c>
      <c r="AD2012" s="4"/>
      <c r="AE2012" s="4"/>
      <c r="AF2012" s="4"/>
    </row>
    <row r="2013" spans="1:32" x14ac:dyDescent="0.2">
      <c r="A2013">
        <f>front!A2013</f>
        <v>1091.76</v>
      </c>
      <c r="B2013" s="1">
        <f t="shared" si="418"/>
        <v>0.42000000000007276</v>
      </c>
      <c r="C2013">
        <f>front!D2013-front!B2013</f>
        <v>4250.5</v>
      </c>
      <c r="D2013" s="2">
        <f>front!E2013-front!C2013</f>
        <v>40215.5</v>
      </c>
      <c r="E2013" s="2">
        <f>IF(front!F2013-front!C2013&gt;0,front!F2013-front!C2013,0)</f>
        <v>38240.800000000003</v>
      </c>
      <c r="F2013" s="2">
        <f>front!I2013-front!H2013</f>
        <v>607.80000000000109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4241.1282804278153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41733.694477116594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39586.992098525552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606.39318342681668</v>
      </c>
      <c r="M2013" s="4"/>
      <c r="N2013" s="4"/>
      <c r="O2013" s="4">
        <f t="shared" si="413"/>
        <v>14137.094268092718</v>
      </c>
      <c r="P2013" s="4">
        <f t="shared" si="414"/>
        <v>13911.231492372197</v>
      </c>
      <c r="Q2013" s="4">
        <f t="shared" si="414"/>
        <v>13195.664032841851</v>
      </c>
      <c r="R2013" s="4">
        <f t="shared" si="415"/>
        <v>202.13106114227224</v>
      </c>
      <c r="S2013" s="4"/>
      <c r="T2013" s="4"/>
      <c r="U2013" s="4">
        <f t="shared" si="416"/>
        <v>0.94856188972754096</v>
      </c>
      <c r="V2013" s="4"/>
      <c r="W2013" s="4"/>
      <c r="X2013">
        <f>IF(front!E2013&gt;$X$2,O2013,P2013)</f>
        <v>14137.094268092718</v>
      </c>
      <c r="Y2013">
        <f t="shared" si="411"/>
        <v>13557.972605989824</v>
      </c>
      <c r="Z2013">
        <f>SUMPRODUCT($B$7:$B$456,Y$7:Y$456,EXP(constants!$B$32+constants!$A$32*ABS($A$7:$A$456-$A2013)))</f>
        <v>4.9359678211367624E-16</v>
      </c>
      <c r="AA2013">
        <f t="shared" si="412"/>
        <v>13557.972605989824</v>
      </c>
      <c r="AB2013">
        <f t="shared" si="417"/>
        <v>13550.457130596318</v>
      </c>
      <c r="AD2013" s="4"/>
      <c r="AE2013" s="4"/>
      <c r="AF2013" s="4"/>
    </row>
    <row r="2014" spans="1:32" x14ac:dyDescent="0.2">
      <c r="A2014">
        <f>front!A2014</f>
        <v>1092.18</v>
      </c>
      <c r="B2014" s="1">
        <f t="shared" si="418"/>
        <v>0.42000000000007276</v>
      </c>
      <c r="C2014">
        <f>front!D2014-front!B2014</f>
        <v>4102.3500000000004</v>
      </c>
      <c r="D2014" s="2">
        <f>front!E2014-front!C2014</f>
        <v>38716.100000000006</v>
      </c>
      <c r="E2014" s="2">
        <f>IF(front!F2014-front!C2014&gt;0,front!F2014-front!C2014,0)</f>
        <v>36841.199999999997</v>
      </c>
      <c r="F2014" s="2">
        <f>front!I2014-front!H2014</f>
        <v>589.70000000000073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4093.2539232859754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40102.826438435644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38071.267381722122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588.33446979367443</v>
      </c>
      <c r="M2014" s="4"/>
      <c r="N2014" s="4"/>
      <c r="O2014" s="4">
        <f t="shared" si="413"/>
        <v>13644.179744286585</v>
      </c>
      <c r="P2014" s="4">
        <f t="shared" si="414"/>
        <v>13367.608812811881</v>
      </c>
      <c r="Q2014" s="4">
        <f t="shared" si="414"/>
        <v>12690.42246057404</v>
      </c>
      <c r="R2014" s="4">
        <f t="shared" si="415"/>
        <v>196.11148993122481</v>
      </c>
      <c r="S2014" s="4"/>
      <c r="T2014" s="4"/>
      <c r="U2014" s="4">
        <f t="shared" si="416"/>
        <v>0.94934125005297831</v>
      </c>
      <c r="V2014" s="4"/>
      <c r="W2014" s="4"/>
      <c r="X2014">
        <f>IF(front!E2014&gt;$X$2,O2014,P2014)</f>
        <v>13644.179744286585</v>
      </c>
      <c r="Y2014">
        <f t="shared" si="411"/>
        <v>13065.05808218369</v>
      </c>
      <c r="Z2014">
        <f>SUMPRODUCT($B$7:$B$456,Y$7:Y$456,EXP(constants!$B$32+constants!$A$32*ABS($A$7:$A$456-$A2014)))</f>
        <v>4.8194468851677933E-16</v>
      </c>
      <c r="AA2014">
        <f t="shared" si="412"/>
        <v>13065.05808218369</v>
      </c>
      <c r="AB2014">
        <f t="shared" si="417"/>
        <v>13057.542606790184</v>
      </c>
      <c r="AD2014" s="4"/>
      <c r="AE2014" s="4"/>
      <c r="AF2014" s="4"/>
    </row>
    <row r="2015" spans="1:32" x14ac:dyDescent="0.2">
      <c r="A2015">
        <f>front!A2015</f>
        <v>1092.5899999999999</v>
      </c>
      <c r="B2015" s="1">
        <f t="shared" si="418"/>
        <v>0.40999999999985448</v>
      </c>
      <c r="C2015">
        <f>front!D2015-front!B2015</f>
        <v>4102.3500000000004</v>
      </c>
      <c r="D2015" s="2">
        <f>front!E2015-front!C2015</f>
        <v>38716.100000000006</v>
      </c>
      <c r="E2015" s="2">
        <f>IF(front!F2015-front!C2015&gt;0,front!F2015-front!C2015,0)</f>
        <v>36841.199999999997</v>
      </c>
      <c r="F2015" s="2">
        <f>front!I2015-front!H2015</f>
        <v>589.70000000000073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4093.2539232859754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40102.826438435644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38071.267381722122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588.33446979367443</v>
      </c>
      <c r="M2015" s="4"/>
      <c r="N2015" s="4"/>
      <c r="O2015" s="4">
        <f t="shared" si="413"/>
        <v>13644.179744286585</v>
      </c>
      <c r="P2015" s="4">
        <f t="shared" si="414"/>
        <v>13367.608812811881</v>
      </c>
      <c r="Q2015" s="4">
        <f t="shared" si="414"/>
        <v>12690.42246057404</v>
      </c>
      <c r="R2015" s="4">
        <f t="shared" si="415"/>
        <v>196.11148993122481</v>
      </c>
      <c r="S2015" s="4"/>
      <c r="T2015" s="4"/>
      <c r="U2015" s="4">
        <f t="shared" si="416"/>
        <v>0.94934125005297831</v>
      </c>
      <c r="V2015" s="4"/>
      <c r="W2015" s="4"/>
      <c r="X2015">
        <f>IF(front!E2015&gt;$X$2,O2015,P2015)</f>
        <v>13644.179744286585</v>
      </c>
      <c r="Y2015">
        <f t="shared" si="411"/>
        <v>13065.05808218369</v>
      </c>
      <c r="Z2015">
        <f>SUMPRODUCT($B$7:$B$456,Y$7:Y$456,EXP(constants!$B$32+constants!$A$32*ABS($A$7:$A$456-$A2015)))</f>
        <v>4.7083539511644851E-16</v>
      </c>
      <c r="AA2015">
        <f t="shared" si="412"/>
        <v>13065.05808218369</v>
      </c>
      <c r="AB2015">
        <f t="shared" si="417"/>
        <v>13057.542606790184</v>
      </c>
      <c r="AD2015" s="4"/>
      <c r="AE2015" s="4"/>
      <c r="AF2015" s="4"/>
    </row>
    <row r="2016" spans="1:32" x14ac:dyDescent="0.2">
      <c r="A2016">
        <f>front!A2016</f>
        <v>1093.01</v>
      </c>
      <c r="B2016" s="1">
        <f t="shared" si="418"/>
        <v>0.42000000000007276</v>
      </c>
      <c r="C2016">
        <f>front!D2016-front!B2016</f>
        <v>3965.4000000000005</v>
      </c>
      <c r="D2016" s="2">
        <f>front!E2016-front!C2016</f>
        <v>37486.199999999997</v>
      </c>
      <c r="E2016" s="2">
        <f>IF(front!F2016-front!C2016&gt;0,front!F2016-front!C2016,0)</f>
        <v>35705.399999999994</v>
      </c>
      <c r="F2016" s="2">
        <f>front!I2016-front!H2016</f>
        <v>660.29999999999927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3956.5670715945585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38769.181161784334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36844.794387591464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658.77355370954547</v>
      </c>
      <c r="M2016" s="4"/>
      <c r="N2016" s="4"/>
      <c r="O2016" s="4">
        <f t="shared" si="413"/>
        <v>13188.556905315196</v>
      </c>
      <c r="P2016" s="4">
        <f t="shared" si="414"/>
        <v>12923.060387261445</v>
      </c>
      <c r="Q2016" s="4">
        <f t="shared" si="414"/>
        <v>12281.598129197155</v>
      </c>
      <c r="R2016" s="4">
        <f t="shared" si="415"/>
        <v>219.59118456984851</v>
      </c>
      <c r="S2016" s="4"/>
      <c r="T2016" s="4"/>
      <c r="U2016" s="4">
        <f t="shared" si="416"/>
        <v>0.95036297604114006</v>
      </c>
      <c r="V2016" s="4"/>
      <c r="W2016" s="4"/>
      <c r="X2016">
        <f>IF(front!E2016&gt;$X$2,O2016,P2016)</f>
        <v>13188.556905315196</v>
      </c>
      <c r="Y2016">
        <f t="shared" si="411"/>
        <v>12609.435243212301</v>
      </c>
      <c r="Z2016">
        <f>SUMPRODUCT($B$7:$B$456,Y$7:Y$456,EXP(constants!$B$32+constants!$A$32*ABS($A$7:$A$456-$A2016)))</f>
        <v>4.5972061825519014E-16</v>
      </c>
      <c r="AA2016">
        <f t="shared" si="412"/>
        <v>12609.435243212301</v>
      </c>
      <c r="AB2016">
        <f t="shared" si="417"/>
        <v>12601.919767818796</v>
      </c>
      <c r="AD2016" s="4"/>
      <c r="AE2016" s="4"/>
      <c r="AF2016" s="4"/>
    </row>
    <row r="2017" spans="1:32" x14ac:dyDescent="0.2">
      <c r="A2017">
        <f>front!A2017</f>
        <v>1093.43</v>
      </c>
      <c r="B2017" s="1">
        <f t="shared" si="418"/>
        <v>0.42000000000007276</v>
      </c>
      <c r="C2017">
        <f>front!D2017-front!B2017</f>
        <v>3965.4000000000005</v>
      </c>
      <c r="D2017" s="2">
        <f>front!E2017-front!C2017</f>
        <v>37486.199999999997</v>
      </c>
      <c r="E2017" s="2">
        <f>IF(front!F2017-front!C2017&gt;0,front!F2017-front!C2017,0)</f>
        <v>35705.399999999994</v>
      </c>
      <c r="F2017" s="2">
        <f>front!I2017-front!H2017</f>
        <v>660.29999999999927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3956.5670715945585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38769.181161784334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36844.794387591464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658.77355370954547</v>
      </c>
      <c r="M2017" s="4"/>
      <c r="N2017" s="4"/>
      <c r="O2017" s="4">
        <f t="shared" si="413"/>
        <v>13188.556905315196</v>
      </c>
      <c r="P2017" s="4">
        <f t="shared" si="414"/>
        <v>12923.060387261445</v>
      </c>
      <c r="Q2017" s="4">
        <f t="shared" si="414"/>
        <v>12281.598129197155</v>
      </c>
      <c r="R2017" s="4">
        <f t="shared" si="415"/>
        <v>219.59118456984851</v>
      </c>
      <c r="S2017" s="4"/>
      <c r="T2017" s="4"/>
      <c r="U2017" s="4">
        <f t="shared" si="416"/>
        <v>0.95036297604114006</v>
      </c>
      <c r="V2017" s="4"/>
      <c r="W2017" s="4"/>
      <c r="X2017">
        <f>IF(front!E2017&gt;$X$2,O2017,P2017)</f>
        <v>13188.556905315196</v>
      </c>
      <c r="Y2017">
        <f t="shared" si="411"/>
        <v>12609.435243212301</v>
      </c>
      <c r="Z2017">
        <f>SUMPRODUCT($B$7:$B$456,Y$7:Y$456,EXP(constants!$B$32+constants!$A$32*ABS($A$7:$A$456-$A2017)))</f>
        <v>4.4886822240002614E-16</v>
      </c>
      <c r="AA2017">
        <f t="shared" si="412"/>
        <v>12609.435243212301</v>
      </c>
      <c r="AB2017">
        <f t="shared" si="417"/>
        <v>12601.919767818796</v>
      </c>
      <c r="AD2017" s="4"/>
      <c r="AE2017" s="4"/>
      <c r="AF2017" s="4"/>
    </row>
    <row r="2018" spans="1:32" x14ac:dyDescent="0.2">
      <c r="A2018">
        <f>front!A2018</f>
        <v>1093.8399999999999</v>
      </c>
      <c r="B2018" s="1">
        <f t="shared" si="418"/>
        <v>0.40999999999985448</v>
      </c>
      <c r="C2018">
        <f>front!D2018-front!B2018</f>
        <v>3863.5999999999995</v>
      </c>
      <c r="D2018" s="2">
        <f>front!E2018-front!C2018</f>
        <v>36490.300000000003</v>
      </c>
      <c r="E2018" s="2">
        <f>IF(front!F2018-front!C2018&gt;0,front!F2018-front!C2018,0)</f>
        <v>34808.100000000006</v>
      </c>
      <c r="F2018" s="2">
        <f>front!I2018-front!H2018</f>
        <v>606.20000000000073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3854.9674197852987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37692.013476686341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35878.114069438721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604.79683212757379</v>
      </c>
      <c r="M2018" s="4"/>
      <c r="N2018" s="4"/>
      <c r="O2018" s="4">
        <f t="shared" si="413"/>
        <v>12849.89139928433</v>
      </c>
      <c r="P2018" s="4">
        <f t="shared" si="414"/>
        <v>12564.004492228782</v>
      </c>
      <c r="Q2018" s="4">
        <f t="shared" si="414"/>
        <v>11959.371356479573</v>
      </c>
      <c r="R2018" s="4">
        <f t="shared" si="415"/>
        <v>201.59894404252461</v>
      </c>
      <c r="S2018" s="4"/>
      <c r="T2018" s="4"/>
      <c r="U2018" s="4">
        <f t="shared" si="416"/>
        <v>0.95187576253071282</v>
      </c>
      <c r="V2018" s="4"/>
      <c r="W2018" s="4"/>
      <c r="X2018">
        <f>IF(front!E2018&gt;$X$2,O2018,P2018)</f>
        <v>12849.89139928433</v>
      </c>
      <c r="Y2018">
        <f t="shared" si="411"/>
        <v>12270.769737181436</v>
      </c>
      <c r="Z2018">
        <f>SUMPRODUCT($B$7:$B$456,Y$7:Y$456,EXP(constants!$B$32+constants!$A$32*ABS($A$7:$A$456-$A2018)))</f>
        <v>4.3852137368576111E-16</v>
      </c>
      <c r="AA2018">
        <f t="shared" si="412"/>
        <v>12270.769737181436</v>
      </c>
      <c r="AB2018">
        <f t="shared" si="417"/>
        <v>12263.25426178793</v>
      </c>
      <c r="AD2018" s="4"/>
      <c r="AE2018" s="4"/>
      <c r="AF2018" s="4"/>
    </row>
    <row r="2019" spans="1:32" x14ac:dyDescent="0.2">
      <c r="A2019">
        <f>front!A2019</f>
        <v>1094.26</v>
      </c>
      <c r="B2019" s="1">
        <f t="shared" si="418"/>
        <v>0.42000000000007276</v>
      </c>
      <c r="C2019">
        <f>front!D2019-front!B2019</f>
        <v>3863.5999999999995</v>
      </c>
      <c r="D2019" s="2">
        <f>front!E2019-front!C2019</f>
        <v>36490.300000000003</v>
      </c>
      <c r="E2019" s="2">
        <f>IF(front!F2019-front!C2019&gt;0,front!F2019-front!C2019,0)</f>
        <v>34808.100000000006</v>
      </c>
      <c r="F2019" s="2">
        <f>front!I2019-front!H2019</f>
        <v>606.20000000000073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3854.9674197852987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37692.013476686341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35878.114069438721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604.79683212757379</v>
      </c>
      <c r="M2019" s="4"/>
      <c r="N2019" s="4"/>
      <c r="O2019" s="4">
        <f t="shared" si="413"/>
        <v>12849.89139928433</v>
      </c>
      <c r="P2019" s="4">
        <f t="shared" si="414"/>
        <v>12564.004492228782</v>
      </c>
      <c r="Q2019" s="4">
        <f t="shared" si="414"/>
        <v>11959.371356479573</v>
      </c>
      <c r="R2019" s="4">
        <f t="shared" si="415"/>
        <v>201.59894404252461</v>
      </c>
      <c r="S2019" s="4"/>
      <c r="T2019" s="4"/>
      <c r="U2019" s="4">
        <f t="shared" si="416"/>
        <v>0.95187576253071282</v>
      </c>
      <c r="V2019" s="4"/>
      <c r="W2019" s="4"/>
      <c r="X2019">
        <f>IF(front!E2019&gt;$X$2,O2019,P2019)</f>
        <v>12849.89139928433</v>
      </c>
      <c r="Y2019">
        <f t="shared" si="411"/>
        <v>12270.769737181436</v>
      </c>
      <c r="Z2019">
        <f>SUMPRODUCT($B$7:$B$456,Y$7:Y$456,EXP(constants!$B$32+constants!$A$32*ABS($A$7:$A$456-$A2019)))</f>
        <v>4.2816941784734272E-16</v>
      </c>
      <c r="AA2019">
        <f t="shared" si="412"/>
        <v>12270.769737181436</v>
      </c>
      <c r="AB2019">
        <f t="shared" si="417"/>
        <v>12263.25426178793</v>
      </c>
      <c r="AD2019" s="4"/>
      <c r="AE2019" s="4"/>
      <c r="AF2019" s="4"/>
    </row>
    <row r="2020" spans="1:32" x14ac:dyDescent="0.2">
      <c r="A2020">
        <f>front!A2020</f>
        <v>1094.68</v>
      </c>
      <c r="B2020" s="1">
        <f t="shared" si="418"/>
        <v>0.42000000000007276</v>
      </c>
      <c r="C2020">
        <f>front!D2020-front!B2020</f>
        <v>3788.5</v>
      </c>
      <c r="D2020" s="2">
        <f>front!E2020-front!C2020</f>
        <v>35703.699999999997</v>
      </c>
      <c r="E2020" s="2">
        <f>IF(front!F2020-front!C2020&gt;0,front!F2020-front!C2020,0)</f>
        <v>33952.300000000003</v>
      </c>
      <c r="F2020" s="2">
        <f>front!I2020-front!H2020</f>
        <v>621.89999999999964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3780.0176162256148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36842.961064978525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34957.984128763273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620.46103677347423</v>
      </c>
      <c r="M2020" s="4"/>
      <c r="N2020" s="4"/>
      <c r="O2020" s="4">
        <f t="shared" si="413"/>
        <v>12600.058720752049</v>
      </c>
      <c r="P2020" s="4">
        <f t="shared" si="414"/>
        <v>12280.987021659508</v>
      </c>
      <c r="Q2020" s="4">
        <f t="shared" si="414"/>
        <v>11652.661376254424</v>
      </c>
      <c r="R2020" s="4">
        <f t="shared" si="415"/>
        <v>206.82034559115806</v>
      </c>
      <c r="S2020" s="4"/>
      <c r="T2020" s="4"/>
      <c r="U2020" s="4">
        <f t="shared" si="416"/>
        <v>0.94883752875099292</v>
      </c>
      <c r="V2020" s="4"/>
      <c r="W2020" s="4"/>
      <c r="X2020">
        <f>IF(front!E2020&gt;$X$2,O2020,P2020)</f>
        <v>12600.058720752049</v>
      </c>
      <c r="Y2020">
        <f t="shared" si="411"/>
        <v>12020.937058649155</v>
      </c>
      <c r="Z2020">
        <f>SUMPRODUCT($B$7:$B$456,Y$7:Y$456,EXP(constants!$B$32+constants!$A$32*ABS($A$7:$A$456-$A2020)))</f>
        <v>4.1806183547875051E-16</v>
      </c>
      <c r="AA2020">
        <f t="shared" si="412"/>
        <v>12020.937058649155</v>
      </c>
      <c r="AB2020">
        <f t="shared" si="417"/>
        <v>12013.421583255649</v>
      </c>
      <c r="AD2020" s="4"/>
      <c r="AE2020" s="4"/>
      <c r="AF2020" s="4"/>
    </row>
    <row r="2021" spans="1:32" x14ac:dyDescent="0.2">
      <c r="A2021">
        <f>front!A2021</f>
        <v>1095.0999999999999</v>
      </c>
      <c r="B2021" s="1">
        <f t="shared" si="418"/>
        <v>0.41999999999984539</v>
      </c>
      <c r="C2021">
        <f>front!D2021-front!B2021</f>
        <v>3788.5</v>
      </c>
      <c r="D2021" s="2">
        <f>front!E2021-front!C2021</f>
        <v>35703.699999999997</v>
      </c>
      <c r="E2021" s="2">
        <f>IF(front!F2021-front!C2021&gt;0,front!F2021-front!C2021,0)</f>
        <v>33952.300000000003</v>
      </c>
      <c r="F2021" s="2">
        <f>front!I2021-front!H2021</f>
        <v>621.89999999999964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3780.0176162256148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36842.961064978525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34957.984128763273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620.46103677347423</v>
      </c>
      <c r="M2021" s="4"/>
      <c r="N2021" s="4"/>
      <c r="O2021" s="4">
        <f t="shared" si="413"/>
        <v>12600.058720752049</v>
      </c>
      <c r="P2021" s="4">
        <f t="shared" si="414"/>
        <v>12280.987021659508</v>
      </c>
      <c r="Q2021" s="4">
        <f t="shared" si="414"/>
        <v>11652.661376254424</v>
      </c>
      <c r="R2021" s="4">
        <f t="shared" si="415"/>
        <v>206.82034559115806</v>
      </c>
      <c r="S2021" s="4"/>
      <c r="T2021" s="4"/>
      <c r="U2021" s="4">
        <f t="shared" si="416"/>
        <v>0.94883752875099292</v>
      </c>
      <c r="V2021" s="4"/>
      <c r="W2021" s="4"/>
      <c r="X2021">
        <f>IF(front!E2021&gt;$X$2,O2021,P2021)</f>
        <v>12600.058720752049</v>
      </c>
      <c r="Y2021">
        <f t="shared" si="411"/>
        <v>12020.937058649155</v>
      </c>
      <c r="Z2021">
        <f>SUMPRODUCT($B$7:$B$456,Y$7:Y$456,EXP(constants!$B$32+constants!$A$32*ABS($A$7:$A$456-$A2021)))</f>
        <v>4.0819285777709988E-16</v>
      </c>
      <c r="AA2021">
        <f t="shared" si="412"/>
        <v>12020.937058649155</v>
      </c>
      <c r="AB2021">
        <f t="shared" si="417"/>
        <v>12013.421583255649</v>
      </c>
      <c r="AD2021" s="4"/>
      <c r="AE2021" s="4"/>
      <c r="AF2021" s="4"/>
    </row>
    <row r="2022" spans="1:32" x14ac:dyDescent="0.2">
      <c r="A2022">
        <f>front!A2022</f>
        <v>1095.51</v>
      </c>
      <c r="B2022" s="1">
        <f t="shared" si="418"/>
        <v>0.41000000000008185</v>
      </c>
      <c r="C2022">
        <f>front!D2022-front!B2022</f>
        <v>3690.6500000000005</v>
      </c>
      <c r="D2022" s="2">
        <f>front!E2022-front!C2022</f>
        <v>35034.9</v>
      </c>
      <c r="E2022" s="2">
        <f>IF(front!F2022-front!C2022&gt;0,front!F2022-front!C2022,0)</f>
        <v>33346.700000000004</v>
      </c>
      <c r="F2022" s="2">
        <f>front!I2022-front!H2022</f>
        <v>609.30000000000109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3682.366150292049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36122.263359567922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34307.94112537265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607.8897629296273</v>
      </c>
      <c r="M2022" s="4"/>
      <c r="N2022" s="4"/>
      <c r="O2022" s="4">
        <f t="shared" si="413"/>
        <v>12274.553834306831</v>
      </c>
      <c r="P2022" s="4">
        <f t="shared" si="414"/>
        <v>12040.754453189309</v>
      </c>
      <c r="Q2022" s="4">
        <f t="shared" si="414"/>
        <v>11435.980375124216</v>
      </c>
      <c r="R2022" s="4">
        <f t="shared" si="415"/>
        <v>202.62992097654245</v>
      </c>
      <c r="S2022" s="4"/>
      <c r="T2022" s="4"/>
      <c r="U2022" s="4">
        <f t="shared" si="416"/>
        <v>0.94977274219682284</v>
      </c>
      <c r="V2022" s="4"/>
      <c r="W2022" s="4"/>
      <c r="X2022">
        <f>IF(front!E2022&gt;$X$2,O2022,P2022)</f>
        <v>12274.553834306831</v>
      </c>
      <c r="Y2022">
        <f t="shared" si="411"/>
        <v>11695.432172203937</v>
      </c>
      <c r="Z2022">
        <f>SUMPRODUCT($B$7:$B$456,Y$7:Y$456,EXP(constants!$B$32+constants!$A$32*ABS($A$7:$A$456-$A2022)))</f>
        <v>3.9878361574369673E-16</v>
      </c>
      <c r="AA2022">
        <f t="shared" si="412"/>
        <v>11695.432172203937</v>
      </c>
      <c r="AB2022">
        <f t="shared" si="417"/>
        <v>11687.916696810431</v>
      </c>
      <c r="AD2022" s="4"/>
      <c r="AE2022" s="4"/>
      <c r="AF2022" s="4"/>
    </row>
    <row r="2023" spans="1:32" x14ac:dyDescent="0.2">
      <c r="A2023">
        <f>front!A2023</f>
        <v>1095.93</v>
      </c>
      <c r="B2023" s="1">
        <f t="shared" si="418"/>
        <v>0.42000000000007276</v>
      </c>
      <c r="C2023">
        <f>front!D2023-front!B2023</f>
        <v>3690.6500000000005</v>
      </c>
      <c r="D2023" s="2">
        <f>front!E2023-front!C2023</f>
        <v>35034.9</v>
      </c>
      <c r="E2023" s="2">
        <f>IF(front!F2023-front!C2023&gt;0,front!F2023-front!C2023,0)</f>
        <v>33346.700000000004</v>
      </c>
      <c r="F2023" s="2">
        <f>front!I2023-front!H2023</f>
        <v>609.30000000000109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3682.366150292049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36122.263359567922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34307.94112537265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607.8897629296273</v>
      </c>
      <c r="M2023" s="4"/>
      <c r="N2023" s="4"/>
      <c r="O2023" s="4">
        <f t="shared" si="413"/>
        <v>12274.553834306831</v>
      </c>
      <c r="P2023" s="4">
        <f t="shared" si="414"/>
        <v>12040.754453189309</v>
      </c>
      <c r="Q2023" s="4">
        <f t="shared" si="414"/>
        <v>11435.980375124216</v>
      </c>
      <c r="R2023" s="4">
        <f t="shared" si="415"/>
        <v>202.62992097654245</v>
      </c>
      <c r="S2023" s="4"/>
      <c r="T2023" s="4"/>
      <c r="U2023" s="4">
        <f t="shared" si="416"/>
        <v>0.94977274219682284</v>
      </c>
      <c r="V2023" s="4"/>
      <c r="W2023" s="4"/>
      <c r="X2023">
        <f>IF(front!E2023&gt;$X$2,O2023,P2023)</f>
        <v>12274.553834306831</v>
      </c>
      <c r="Y2023">
        <f t="shared" si="411"/>
        <v>11695.432172203937</v>
      </c>
      <c r="Z2023">
        <f>SUMPRODUCT($B$7:$B$456,Y$7:Y$456,EXP(constants!$B$32+constants!$A$32*ABS($A$7:$A$456-$A2023)))</f>
        <v>3.8936972938151935E-16</v>
      </c>
      <c r="AA2023">
        <f t="shared" si="412"/>
        <v>11695.432172203937</v>
      </c>
      <c r="AB2023">
        <f t="shared" si="417"/>
        <v>11687.916696810431</v>
      </c>
      <c r="AD2023" s="4"/>
      <c r="AE2023" s="4"/>
      <c r="AF2023" s="4"/>
    </row>
    <row r="2024" spans="1:32" x14ac:dyDescent="0.2">
      <c r="A2024">
        <f>front!A2024</f>
        <v>1096.3499999999999</v>
      </c>
      <c r="B2024" s="1">
        <f t="shared" si="418"/>
        <v>0.41999999999984539</v>
      </c>
      <c r="C2024">
        <f>front!D2024-front!B2024</f>
        <v>3635.4</v>
      </c>
      <c r="D2024" s="2">
        <f>front!E2024-front!C2024</f>
        <v>34425.300000000003</v>
      </c>
      <c r="E2024" s="2">
        <f>IF(front!F2024-front!C2024&gt;0,front!F2024-front!C2024,0)</f>
        <v>32756.6</v>
      </c>
      <c r="F2024" s="2">
        <f>front!I2024-front!H2024</f>
        <v>552.29999999999927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3627.2295831105293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35466.317718630635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33675.391528467102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551.01985576693221</v>
      </c>
      <c r="M2024" s="4"/>
      <c r="N2024" s="4"/>
      <c r="O2024" s="4">
        <f t="shared" si="413"/>
        <v>12090.765277035098</v>
      </c>
      <c r="P2024" s="4">
        <f t="shared" si="414"/>
        <v>11822.105906210212</v>
      </c>
      <c r="Q2024" s="4">
        <f t="shared" si="414"/>
        <v>11225.130509489034</v>
      </c>
      <c r="R2024" s="4">
        <f t="shared" si="415"/>
        <v>183.67328525564409</v>
      </c>
      <c r="S2024" s="4"/>
      <c r="T2024" s="4"/>
      <c r="U2024" s="4">
        <f t="shared" si="416"/>
        <v>0.94950346398034013</v>
      </c>
      <c r="V2024" s="4"/>
      <c r="W2024" s="4"/>
      <c r="X2024">
        <f>IF(front!E2024&gt;$X$2,O2024,P2024)</f>
        <v>12090.765277035098</v>
      </c>
      <c r="Y2024">
        <f t="shared" si="411"/>
        <v>11511.643614932203</v>
      </c>
      <c r="Z2024">
        <f>SUMPRODUCT($B$7:$B$456,Y$7:Y$456,EXP(constants!$B$32+constants!$A$32*ABS($A$7:$A$456-$A2024)))</f>
        <v>3.8017807194987808E-16</v>
      </c>
      <c r="AA2024">
        <f t="shared" si="412"/>
        <v>11511.643614932203</v>
      </c>
      <c r="AB2024">
        <f t="shared" si="417"/>
        <v>11504.128139538698</v>
      </c>
      <c r="AD2024" s="4"/>
      <c r="AE2024" s="4"/>
      <c r="AF2024" s="4"/>
    </row>
    <row r="2025" spans="1:32" x14ac:dyDescent="0.2">
      <c r="A2025">
        <f>front!A2025</f>
        <v>1096.76</v>
      </c>
      <c r="B2025" s="1">
        <f t="shared" si="418"/>
        <v>0.41000000000008185</v>
      </c>
      <c r="C2025">
        <f>front!D2025-front!B2025</f>
        <v>3635.4</v>
      </c>
      <c r="D2025" s="2">
        <f>front!E2025-front!C2025</f>
        <v>34425.300000000003</v>
      </c>
      <c r="E2025" s="2">
        <f>IF(front!F2025-front!C2025&gt;0,front!F2025-front!C2025,0)</f>
        <v>32756.6</v>
      </c>
      <c r="F2025" s="2">
        <f>front!I2025-front!H2025</f>
        <v>552.29999999999927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3627.2295831105293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35466.317718630635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33675.391528467102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551.01985576693221</v>
      </c>
      <c r="M2025" s="4"/>
      <c r="N2025" s="4"/>
      <c r="O2025" s="4">
        <f t="shared" si="413"/>
        <v>12090.765277035098</v>
      </c>
      <c r="P2025" s="4">
        <f t="shared" si="414"/>
        <v>11822.105906210212</v>
      </c>
      <c r="Q2025" s="4">
        <f t="shared" si="414"/>
        <v>11225.130509489034</v>
      </c>
      <c r="R2025" s="4">
        <f t="shared" si="415"/>
        <v>183.67328525564409</v>
      </c>
      <c r="S2025" s="4"/>
      <c r="T2025" s="4"/>
      <c r="U2025" s="4">
        <f t="shared" si="416"/>
        <v>0.94950346398034013</v>
      </c>
      <c r="V2025" s="4"/>
      <c r="W2025" s="4"/>
      <c r="X2025">
        <f>IF(front!E2025&gt;$X$2,O2025,P2025)</f>
        <v>12090.765277035098</v>
      </c>
      <c r="Y2025">
        <f t="shared" si="411"/>
        <v>11511.643614932203</v>
      </c>
      <c r="Z2025">
        <f>SUMPRODUCT($B$7:$B$456,Y$7:Y$456,EXP(constants!$B$32+constants!$A$32*ABS($A$7:$A$456-$A2025)))</f>
        <v>3.7141459795317615E-16</v>
      </c>
      <c r="AA2025">
        <f t="shared" si="412"/>
        <v>11511.643614932203</v>
      </c>
      <c r="AB2025">
        <f t="shared" si="417"/>
        <v>11504.128139538698</v>
      </c>
      <c r="AD2025" s="4"/>
      <c r="AE2025" s="4"/>
      <c r="AF2025" s="4"/>
    </row>
    <row r="2026" spans="1:32" x14ac:dyDescent="0.2">
      <c r="A2026">
        <f>front!A2026</f>
        <v>1097.18</v>
      </c>
      <c r="B2026" s="1">
        <f t="shared" si="418"/>
        <v>0.42000000000007276</v>
      </c>
      <c r="C2026">
        <f>front!D2026-front!B2026</f>
        <v>3596.65</v>
      </c>
      <c r="D2026" s="2">
        <f>front!E2026-front!C2026</f>
        <v>33869</v>
      </c>
      <c r="E2026" s="2">
        <f>IF(front!F2026-front!C2026&gt;0,front!F2026-front!C2026,0)</f>
        <v>32152.800000000003</v>
      </c>
      <c r="F2026" s="2">
        <f>front!I2026-front!H2026</f>
        <v>559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3588.5596832612227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34868.518080212409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33029.027020370399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557.70455150068994</v>
      </c>
      <c r="M2026" s="4"/>
      <c r="N2026" s="4"/>
      <c r="O2026" s="4">
        <f t="shared" si="413"/>
        <v>11961.865610870742</v>
      </c>
      <c r="P2026" s="4">
        <f t="shared" si="414"/>
        <v>11622.839360070802</v>
      </c>
      <c r="Q2026" s="4">
        <f t="shared" si="414"/>
        <v>11009.675673456799</v>
      </c>
      <c r="R2026" s="4">
        <f t="shared" si="415"/>
        <v>185.90151716689664</v>
      </c>
      <c r="S2026" s="4"/>
      <c r="T2026" s="4"/>
      <c r="U2026" s="4">
        <f t="shared" si="416"/>
        <v>0.94724493149922806</v>
      </c>
      <c r="V2026" s="4"/>
      <c r="W2026" s="4"/>
      <c r="X2026">
        <f>IF(front!E2026&gt;$X$2,O2026,P2026)</f>
        <v>11961.865610870742</v>
      </c>
      <c r="Y2026">
        <f t="shared" si="411"/>
        <v>11382.743948767848</v>
      </c>
      <c r="Z2026">
        <f>SUMPRODUCT($B$7:$B$456,Y$7:Y$456,EXP(constants!$B$32+constants!$A$32*ABS($A$7:$A$456-$A2026)))</f>
        <v>3.6264679837378658E-16</v>
      </c>
      <c r="AA2026">
        <f t="shared" si="412"/>
        <v>11382.743948767848</v>
      </c>
      <c r="AB2026">
        <f t="shared" si="417"/>
        <v>11375.228473374342</v>
      </c>
      <c r="AD2026" s="4"/>
      <c r="AE2026" s="4"/>
      <c r="AF2026" s="4"/>
    </row>
    <row r="2027" spans="1:32" x14ac:dyDescent="0.2">
      <c r="A2027">
        <f>front!A2027</f>
        <v>1097.5999999999999</v>
      </c>
      <c r="B2027" s="1">
        <f t="shared" si="418"/>
        <v>0.41999999999984539</v>
      </c>
      <c r="C2027">
        <f>front!D2027-front!B2027</f>
        <v>3596.65</v>
      </c>
      <c r="D2027" s="2">
        <f>front!E2027-front!C2027</f>
        <v>33869</v>
      </c>
      <c r="E2027" s="2">
        <f>IF(front!F2027-front!C2027&gt;0,front!F2027-front!C2027,0)</f>
        <v>32152.800000000003</v>
      </c>
      <c r="F2027" s="2">
        <f>front!I2027-front!H2027</f>
        <v>559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3588.5596832612227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34868.518080212409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33029.027020370399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557.70455150068994</v>
      </c>
      <c r="M2027" s="4"/>
      <c r="N2027" s="4"/>
      <c r="O2027" s="4">
        <f t="shared" si="413"/>
        <v>11961.865610870742</v>
      </c>
      <c r="P2027" s="4">
        <f t="shared" si="414"/>
        <v>11622.839360070802</v>
      </c>
      <c r="Q2027" s="4">
        <f t="shared" si="414"/>
        <v>11009.675673456799</v>
      </c>
      <c r="R2027" s="4">
        <f t="shared" si="415"/>
        <v>185.90151716689664</v>
      </c>
      <c r="S2027" s="4"/>
      <c r="T2027" s="4"/>
      <c r="U2027" s="4">
        <f t="shared" si="416"/>
        <v>0.94724493149922806</v>
      </c>
      <c r="V2027" s="4"/>
      <c r="W2027" s="4"/>
      <c r="X2027">
        <f>IF(front!E2027&gt;$X$2,O2027,P2027)</f>
        <v>11961.865610870742</v>
      </c>
      <c r="Y2027">
        <f t="shared" si="411"/>
        <v>11382.743948767848</v>
      </c>
      <c r="Z2027">
        <f>SUMPRODUCT($B$7:$B$456,Y$7:Y$456,EXP(constants!$B$32+constants!$A$32*ABS($A$7:$A$456-$A2027)))</f>
        <v>3.540859758757767E-16</v>
      </c>
      <c r="AA2027">
        <f t="shared" si="412"/>
        <v>11382.743948767848</v>
      </c>
      <c r="AB2027">
        <f t="shared" si="417"/>
        <v>11375.228473374342</v>
      </c>
      <c r="AD2027" s="4"/>
      <c r="AE2027" s="4"/>
      <c r="AF2027" s="4"/>
    </row>
    <row r="2028" spans="1:32" x14ac:dyDescent="0.2">
      <c r="A2028">
        <f>front!A2028</f>
        <v>1098.01</v>
      </c>
      <c r="B2028" s="1">
        <f t="shared" si="418"/>
        <v>0.41000000000008185</v>
      </c>
      <c r="C2028">
        <f>front!D2028-front!B2028</f>
        <v>3515.45</v>
      </c>
      <c r="D2028" s="2">
        <f>front!E2028-front!C2028</f>
        <v>33436.799999999996</v>
      </c>
      <c r="E2028" s="2">
        <f>IF(front!F2028-front!C2028&gt;0,front!F2028-front!C2028,0)</f>
        <v>31750.5</v>
      </c>
      <c r="F2028" s="2">
        <f>front!I2028-front!H2028</f>
        <v>526.09999999999854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3507.5289110450499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34404.596826538575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32598.854375553885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524.87973695534879</v>
      </c>
      <c r="M2028" s="4"/>
      <c r="N2028" s="4"/>
      <c r="O2028" s="4">
        <f t="shared" si="413"/>
        <v>11691.763036816832</v>
      </c>
      <c r="P2028" s="4">
        <f t="shared" si="414"/>
        <v>11468.198942179526</v>
      </c>
      <c r="Q2028" s="4">
        <f t="shared" si="414"/>
        <v>10866.284791851294</v>
      </c>
      <c r="R2028" s="4">
        <f t="shared" si="415"/>
        <v>174.9599123184496</v>
      </c>
      <c r="S2028" s="4"/>
      <c r="T2028" s="4"/>
      <c r="U2028" s="4">
        <f t="shared" si="416"/>
        <v>0.94751450045792118</v>
      </c>
      <c r="V2028" s="4"/>
      <c r="W2028" s="4"/>
      <c r="X2028">
        <f>IF(front!E2028&gt;$X$2,O2028,P2028)</f>
        <v>11691.763036816832</v>
      </c>
      <c r="Y2028">
        <f t="shared" si="411"/>
        <v>11112.641374713938</v>
      </c>
      <c r="Z2028">
        <f>SUMPRODUCT($B$7:$B$456,Y$7:Y$456,EXP(constants!$B$32+constants!$A$32*ABS($A$7:$A$456-$A2028)))</f>
        <v>3.4592395004859204E-16</v>
      </c>
      <c r="AA2028">
        <f t="shared" si="412"/>
        <v>11112.641374713938</v>
      </c>
      <c r="AB2028">
        <f t="shared" si="417"/>
        <v>11105.125899320432</v>
      </c>
      <c r="AD2028" s="4"/>
      <c r="AE2028" s="4"/>
      <c r="AF2028" s="4"/>
    </row>
    <row r="2029" spans="1:32" x14ac:dyDescent="0.2">
      <c r="A2029">
        <f>front!A2029</f>
        <v>1098.43</v>
      </c>
      <c r="B2029" s="1">
        <f t="shared" si="418"/>
        <v>0.42000000000007276</v>
      </c>
      <c r="C2029">
        <f>front!D2029-front!B2029</f>
        <v>3515.45</v>
      </c>
      <c r="D2029" s="2">
        <f>front!E2029-front!C2029</f>
        <v>33436.799999999996</v>
      </c>
      <c r="E2029" s="2">
        <f>IF(front!F2029-front!C2029&gt;0,front!F2029-front!C2029,0)</f>
        <v>31750.5</v>
      </c>
      <c r="F2029" s="2">
        <f>front!I2029-front!H2029</f>
        <v>526.09999999999854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3507.5289110450499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34404.596826538575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32598.854375553885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524.87973695534879</v>
      </c>
      <c r="M2029" s="4"/>
      <c r="N2029" s="4"/>
      <c r="O2029" s="4">
        <f t="shared" si="413"/>
        <v>11691.763036816832</v>
      </c>
      <c r="P2029" s="4">
        <f t="shared" si="414"/>
        <v>11468.198942179526</v>
      </c>
      <c r="Q2029" s="4">
        <f t="shared" si="414"/>
        <v>10866.284791851294</v>
      </c>
      <c r="R2029" s="4">
        <f t="shared" si="415"/>
        <v>174.9599123184496</v>
      </c>
      <c r="S2029" s="4"/>
      <c r="T2029" s="4"/>
      <c r="U2029" s="4">
        <f t="shared" si="416"/>
        <v>0.94751450045792118</v>
      </c>
      <c r="V2029" s="4"/>
      <c r="W2029" s="4"/>
      <c r="X2029">
        <f>IF(front!E2029&gt;$X$2,O2029,P2029)</f>
        <v>11691.763036816832</v>
      </c>
      <c r="Y2029">
        <f t="shared" si="411"/>
        <v>11112.641374713938</v>
      </c>
      <c r="Z2029">
        <f>SUMPRODUCT($B$7:$B$456,Y$7:Y$456,EXP(constants!$B$32+constants!$A$32*ABS($A$7:$A$456-$A2029)))</f>
        <v>3.3775789550886422E-16</v>
      </c>
      <c r="AA2029">
        <f t="shared" si="412"/>
        <v>11112.641374713938</v>
      </c>
      <c r="AB2029">
        <f t="shared" si="417"/>
        <v>11105.125899320432</v>
      </c>
      <c r="AD2029" s="4"/>
      <c r="AE2029" s="4"/>
      <c r="AF2029" s="4"/>
    </row>
    <row r="2030" spans="1:32" x14ac:dyDescent="0.2">
      <c r="A2030">
        <f>front!A2030</f>
        <v>1098.8499999999999</v>
      </c>
      <c r="B2030" s="1">
        <f t="shared" si="418"/>
        <v>0.41999999999984539</v>
      </c>
      <c r="C2030">
        <f>front!D2030-front!B2030</f>
        <v>3424.4</v>
      </c>
      <c r="D2030" s="2">
        <f>front!E2030-front!C2030</f>
        <v>32489.8</v>
      </c>
      <c r="E2030" s="2">
        <f>IF(front!F2030-front!C2030&gt;0,front!F2030-front!C2030,0)</f>
        <v>30832.2</v>
      </c>
      <c r="F2030" s="2">
        <f>front!I2030-front!H2030</f>
        <v>557.10000000000036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3416.6707487966378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33389.675244468934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31618.387706264421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555.80889115901698</v>
      </c>
      <c r="M2030" s="4"/>
      <c r="N2030" s="4"/>
      <c r="O2030" s="4">
        <f t="shared" si="413"/>
        <v>11388.902495988792</v>
      </c>
      <c r="P2030" s="4">
        <f t="shared" si="414"/>
        <v>11129.891748156311</v>
      </c>
      <c r="Q2030" s="4">
        <f t="shared" si="414"/>
        <v>10539.462568754807</v>
      </c>
      <c r="R2030" s="4">
        <f t="shared" si="415"/>
        <v>185.269630386339</v>
      </c>
      <c r="S2030" s="4"/>
      <c r="T2030" s="4"/>
      <c r="U2030" s="4">
        <f t="shared" si="416"/>
        <v>0.94695104024715149</v>
      </c>
      <c r="V2030" s="4"/>
      <c r="W2030" s="4"/>
      <c r="X2030">
        <f>IF(front!E2030&gt;$X$2,O2030,P2030)</f>
        <v>11388.902495988792</v>
      </c>
      <c r="Y2030">
        <f t="shared" si="411"/>
        <v>10809.780833885898</v>
      </c>
      <c r="Z2030">
        <f>SUMPRODUCT($B$7:$B$456,Y$7:Y$456,EXP(constants!$B$32+constants!$A$32*ABS($A$7:$A$456-$A2030)))</f>
        <v>3.297846129548224E-16</v>
      </c>
      <c r="AA2030">
        <f t="shared" si="412"/>
        <v>10809.780833885898</v>
      </c>
      <c r="AB2030">
        <f t="shared" si="417"/>
        <v>10802.265358492392</v>
      </c>
      <c r="AD2030" s="4"/>
      <c r="AE2030" s="4"/>
      <c r="AF2030" s="4"/>
    </row>
    <row r="2031" spans="1:32" x14ac:dyDescent="0.2">
      <c r="A2031">
        <f>front!A2031</f>
        <v>1099.26</v>
      </c>
      <c r="B2031" s="1">
        <f t="shared" si="418"/>
        <v>0.41000000000008185</v>
      </c>
      <c r="C2031">
        <f>front!D2031-front!B2031</f>
        <v>3424.4</v>
      </c>
      <c r="D2031" s="2">
        <f>front!E2031-front!C2031</f>
        <v>32489.8</v>
      </c>
      <c r="E2031" s="2">
        <f>IF(front!F2031-front!C2031&gt;0,front!F2031-front!C2031,0)</f>
        <v>30832.2</v>
      </c>
      <c r="F2031" s="2">
        <f>front!I2031-front!H2031</f>
        <v>557.10000000000036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3416.6707487966378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33389.675244468934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31618.387706264421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555.80889115901698</v>
      </c>
      <c r="M2031" s="4"/>
      <c r="N2031" s="4"/>
      <c r="O2031" s="4">
        <f t="shared" si="413"/>
        <v>11388.902495988792</v>
      </c>
      <c r="P2031" s="4">
        <f t="shared" si="414"/>
        <v>11129.891748156311</v>
      </c>
      <c r="Q2031" s="4">
        <f t="shared" si="414"/>
        <v>10539.462568754807</v>
      </c>
      <c r="R2031" s="4">
        <f t="shared" si="415"/>
        <v>185.269630386339</v>
      </c>
      <c r="S2031" s="4"/>
      <c r="T2031" s="4"/>
      <c r="U2031" s="4">
        <f t="shared" si="416"/>
        <v>0.94695104024715149</v>
      </c>
      <c r="V2031" s="4"/>
      <c r="W2031" s="4"/>
      <c r="X2031">
        <f>IF(front!E2031&gt;$X$2,O2031,P2031)</f>
        <v>11388.902495988792</v>
      </c>
      <c r="Y2031">
        <f t="shared" si="411"/>
        <v>10809.780833885898</v>
      </c>
      <c r="Z2031">
        <f>SUMPRODUCT($B$7:$B$456,Y$7:Y$456,EXP(constants!$B$32+constants!$A$32*ABS($A$7:$A$456-$A2031)))</f>
        <v>3.2218275715782901E-16</v>
      </c>
      <c r="AA2031">
        <f t="shared" si="412"/>
        <v>10809.780833885898</v>
      </c>
      <c r="AB2031">
        <f t="shared" si="417"/>
        <v>10802.265358492392</v>
      </c>
      <c r="AD2031" s="4"/>
      <c r="AE2031" s="4"/>
      <c r="AF2031" s="4"/>
    </row>
    <row r="2032" spans="1:32" x14ac:dyDescent="0.2">
      <c r="A2032">
        <f>front!A2032</f>
        <v>1099.68</v>
      </c>
      <c r="B2032" s="1">
        <f t="shared" si="418"/>
        <v>0.42000000000007276</v>
      </c>
      <c r="C2032">
        <f>front!D2032-front!B2032</f>
        <v>3235.15</v>
      </c>
      <c r="D2032" s="2">
        <f>front!E2032-front!C2032</f>
        <v>30798.7</v>
      </c>
      <c r="E2032" s="2">
        <f>IF(front!F2032-front!C2032&gt;0,front!F2032-front!C2032,0)</f>
        <v>29302.7</v>
      </c>
      <c r="F2032" s="2">
        <f>front!I2032-front!H2032</f>
        <v>523.10000000000036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3227.8257513700341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31582.658089126413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29989.839192781368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521.88659720498788</v>
      </c>
      <c r="M2032" s="4"/>
      <c r="N2032" s="4"/>
      <c r="O2032" s="4">
        <f t="shared" si="413"/>
        <v>10759.419171233447</v>
      </c>
      <c r="P2032" s="4">
        <f t="shared" si="414"/>
        <v>10527.552696375471</v>
      </c>
      <c r="Q2032" s="4">
        <f t="shared" si="414"/>
        <v>9996.6130642604548</v>
      </c>
      <c r="R2032" s="4">
        <f t="shared" si="415"/>
        <v>173.96219906832928</v>
      </c>
      <c r="S2032" s="4"/>
      <c r="T2032" s="4"/>
      <c r="U2032" s="4">
        <f t="shared" si="416"/>
        <v>0.94956666117683619</v>
      </c>
      <c r="V2032" s="4"/>
      <c r="W2032" s="4"/>
      <c r="X2032">
        <f>IF(front!E2032&gt;$X$2,O2032,P2032)</f>
        <v>10759.419171233447</v>
      </c>
      <c r="Y2032">
        <f t="shared" si="411"/>
        <v>10180.297509130552</v>
      </c>
      <c r="Z2032">
        <f>SUMPRODUCT($B$7:$B$456,Y$7:Y$456,EXP(constants!$B$32+constants!$A$32*ABS($A$7:$A$456-$A2032)))</f>
        <v>3.145771491438676E-16</v>
      </c>
      <c r="AA2032">
        <f t="shared" si="412"/>
        <v>10180.297509130552</v>
      </c>
      <c r="AB2032">
        <f t="shared" si="417"/>
        <v>10172.782033737047</v>
      </c>
      <c r="AD2032" s="4"/>
      <c r="AE2032" s="4"/>
      <c r="AF2032" s="4"/>
    </row>
    <row r="2033" spans="1:32" x14ac:dyDescent="0.2">
      <c r="A2033">
        <f>front!A2033</f>
        <v>1100.0999999999999</v>
      </c>
      <c r="B2033" s="1">
        <f t="shared" si="418"/>
        <v>0.41999999999984539</v>
      </c>
      <c r="C2033">
        <f>front!D2033-front!B2033</f>
        <v>3235.15</v>
      </c>
      <c r="D2033" s="2">
        <f>front!E2033-front!C2033</f>
        <v>30798.7</v>
      </c>
      <c r="E2033" s="2">
        <f>IF(front!F2033-front!C2033&gt;0,front!F2033-front!C2033,0)</f>
        <v>29302.7</v>
      </c>
      <c r="F2033" s="2">
        <f>front!I2033-front!H2033</f>
        <v>523.10000000000036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3227.8257513700341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31582.658089126413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29989.839192781368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521.88659720498788</v>
      </c>
      <c r="M2033" s="4"/>
      <c r="N2033" s="4"/>
      <c r="O2033" s="4">
        <f t="shared" si="413"/>
        <v>10759.419171233447</v>
      </c>
      <c r="P2033" s="4">
        <f t="shared" si="414"/>
        <v>10527.552696375471</v>
      </c>
      <c r="Q2033" s="4">
        <f t="shared" si="414"/>
        <v>9996.6130642604548</v>
      </c>
      <c r="R2033" s="4">
        <f t="shared" si="415"/>
        <v>173.96219906832928</v>
      </c>
      <c r="S2033" s="4"/>
      <c r="T2033" s="4"/>
      <c r="U2033" s="4">
        <f t="shared" si="416"/>
        <v>0.94956666117683619</v>
      </c>
      <c r="V2033" s="4"/>
      <c r="W2033" s="4"/>
      <c r="X2033">
        <f>IF(front!E2033&gt;$X$2,O2033,P2033)</f>
        <v>10759.419171233447</v>
      </c>
      <c r="Y2033">
        <f t="shared" si="411"/>
        <v>10180.297509130552</v>
      </c>
      <c r="Z2033">
        <f>SUMPRODUCT($B$7:$B$456,Y$7:Y$456,EXP(constants!$B$32+constants!$A$32*ABS($A$7:$A$456-$A2033)))</f>
        <v>3.0715108293336456E-16</v>
      </c>
      <c r="AA2033">
        <f t="shared" si="412"/>
        <v>10180.297509130552</v>
      </c>
      <c r="AB2033">
        <f t="shared" si="417"/>
        <v>10172.782033737047</v>
      </c>
      <c r="AD2033" s="4"/>
      <c r="AE2033" s="4"/>
      <c r="AF2033" s="4"/>
    </row>
    <row r="2034" spans="1:32" x14ac:dyDescent="0.2">
      <c r="A2034">
        <f>front!A2034</f>
        <v>1100.51</v>
      </c>
      <c r="B2034" s="1">
        <f t="shared" si="418"/>
        <v>0.41000000000008185</v>
      </c>
      <c r="C2034">
        <f>front!D2034-front!B2034</f>
        <v>3064.35</v>
      </c>
      <c r="D2034" s="2">
        <f>front!E2034-front!C2034</f>
        <v>29244.100000000002</v>
      </c>
      <c r="E2034" s="2">
        <f>IF(front!F2034-front!C2034&gt;0,front!F2034-front!C2034,0)</f>
        <v>27673.200000000001</v>
      </c>
      <c r="F2034" s="2">
        <f>front!I2034-front!H2034</f>
        <v>504.10000000000036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3057.3974587690259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29927.55641016172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28261.046451064562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502.93006342158134</v>
      </c>
      <c r="M2034" s="4"/>
      <c r="N2034" s="4"/>
      <c r="O2034" s="4">
        <f t="shared" si="413"/>
        <v>10191.324862563419</v>
      </c>
      <c r="P2034" s="4">
        <f t="shared" si="414"/>
        <v>9975.8521367205722</v>
      </c>
      <c r="Q2034" s="4">
        <f t="shared" si="414"/>
        <v>9420.3488170215205</v>
      </c>
      <c r="R2034" s="4">
        <f t="shared" si="415"/>
        <v>167.64335447386046</v>
      </c>
      <c r="S2034" s="4"/>
      <c r="T2034" s="4"/>
      <c r="U2034" s="4">
        <f t="shared" si="416"/>
        <v>0.94431520113913137</v>
      </c>
      <c r="V2034" s="4"/>
      <c r="W2034" s="4"/>
      <c r="X2034">
        <f>IF(front!E2034&gt;$X$2,O2034,P2034)</f>
        <v>10191.324862563419</v>
      </c>
      <c r="Y2034">
        <f t="shared" si="411"/>
        <v>9612.2032004605244</v>
      </c>
      <c r="Z2034">
        <f>SUMPRODUCT($B$7:$B$456,Y$7:Y$456,EXP(constants!$B$32+constants!$A$32*ABS($A$7:$A$456-$A2034)))</f>
        <v>3.0007095199751132E-16</v>
      </c>
      <c r="AA2034">
        <f t="shared" si="412"/>
        <v>9612.2032004605244</v>
      </c>
      <c r="AB2034">
        <f t="shared" si="417"/>
        <v>9604.6877250670186</v>
      </c>
      <c r="AD2034" s="4"/>
      <c r="AE2034" s="4"/>
      <c r="AF2034" s="4"/>
    </row>
    <row r="2035" spans="1:32" x14ac:dyDescent="0.2">
      <c r="A2035">
        <f>front!A2035</f>
        <v>1100.93</v>
      </c>
      <c r="B2035" s="1">
        <f t="shared" si="418"/>
        <v>0.42000000000007276</v>
      </c>
      <c r="C2035">
        <f>front!D2035-front!B2035</f>
        <v>3064.35</v>
      </c>
      <c r="D2035" s="2">
        <f>front!E2035-front!C2035</f>
        <v>29244.100000000002</v>
      </c>
      <c r="E2035" s="2">
        <f>IF(front!F2035-front!C2035&gt;0,front!F2035-front!C2035,0)</f>
        <v>27673.200000000001</v>
      </c>
      <c r="F2035" s="2">
        <f>front!I2035-front!H2035</f>
        <v>504.10000000000036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3057.3974587690259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29927.55641016172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28261.046451064562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502.93006342158134</v>
      </c>
      <c r="M2035" s="4"/>
      <c r="N2035" s="4"/>
      <c r="O2035" s="4">
        <f t="shared" si="413"/>
        <v>10191.324862563419</v>
      </c>
      <c r="P2035" s="4">
        <f t="shared" si="414"/>
        <v>9975.8521367205722</v>
      </c>
      <c r="Q2035" s="4">
        <f t="shared" si="414"/>
        <v>9420.3488170215205</v>
      </c>
      <c r="R2035" s="4">
        <f t="shared" si="415"/>
        <v>167.64335447386046</v>
      </c>
      <c r="S2035" s="4"/>
      <c r="T2035" s="4"/>
      <c r="U2035" s="4">
        <f t="shared" si="416"/>
        <v>0.94431520113913137</v>
      </c>
      <c r="V2035" s="4"/>
      <c r="W2035" s="4"/>
      <c r="X2035">
        <f>IF(front!E2035&gt;$X$2,O2035,P2035)</f>
        <v>10191.324862563419</v>
      </c>
      <c r="Y2035">
        <f t="shared" si="411"/>
        <v>9612.2032004605244</v>
      </c>
      <c r="Z2035">
        <f>SUMPRODUCT($B$7:$B$456,Y$7:Y$456,EXP(constants!$B$32+constants!$A$32*ABS($A$7:$A$456-$A2035)))</f>
        <v>2.9298732636402875E-16</v>
      </c>
      <c r="AA2035">
        <f t="shared" si="412"/>
        <v>9612.2032004605244</v>
      </c>
      <c r="AB2035">
        <f t="shared" si="417"/>
        <v>9604.6877250670186</v>
      </c>
      <c r="AD2035" s="4"/>
      <c r="AE2035" s="4"/>
      <c r="AF2035" s="4"/>
    </row>
    <row r="2036" spans="1:32" x14ac:dyDescent="0.2">
      <c r="A2036">
        <f>front!A2036</f>
        <v>1101.3499999999999</v>
      </c>
      <c r="B2036" s="1">
        <f t="shared" si="418"/>
        <v>0.41999999999984539</v>
      </c>
      <c r="C2036">
        <f>front!D2036-front!B2036</f>
        <v>2914.4</v>
      </c>
      <c r="D2036" s="2">
        <f>front!E2036-front!C2036</f>
        <v>27829.100000000002</v>
      </c>
      <c r="E2036" s="2">
        <f>IF(front!F2036-front!C2036&gt;0,front!F2036-front!C2036,0)</f>
        <v>26369.600000000002</v>
      </c>
      <c r="F2036" s="2">
        <f>front!I2036-front!H2036</f>
        <v>451.69999999999891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2907.7777420111324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28426.164647822978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26882.740902054455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450.65010904894808</v>
      </c>
      <c r="M2036" s="4"/>
      <c r="N2036" s="4"/>
      <c r="O2036" s="4">
        <f t="shared" si="413"/>
        <v>9692.5924733704414</v>
      </c>
      <c r="P2036" s="4">
        <f t="shared" si="414"/>
        <v>9475.3882159409914</v>
      </c>
      <c r="Q2036" s="4">
        <f t="shared" si="414"/>
        <v>8960.9136340181522</v>
      </c>
      <c r="R2036" s="4">
        <f t="shared" si="415"/>
        <v>150.21670301631605</v>
      </c>
      <c r="S2036" s="4"/>
      <c r="T2036" s="4"/>
      <c r="U2036" s="4">
        <f t="shared" si="416"/>
        <v>0.94570411573667146</v>
      </c>
      <c r="V2036" s="4"/>
      <c r="W2036" s="4"/>
      <c r="X2036">
        <f>IF(front!E2036&gt;$X$2,O2036,P2036)</f>
        <v>9692.5924733704414</v>
      </c>
      <c r="Y2036">
        <f t="shared" si="411"/>
        <v>9113.4708112675471</v>
      </c>
      <c r="Z2036">
        <f>SUMPRODUCT($B$7:$B$456,Y$7:Y$456,EXP(constants!$B$32+constants!$A$32*ABS($A$7:$A$456-$A2036)))</f>
        <v>2.8607092035571293E-16</v>
      </c>
      <c r="AA2036">
        <f t="shared" si="412"/>
        <v>9113.4708112675471</v>
      </c>
      <c r="AB2036">
        <f t="shared" si="417"/>
        <v>9105.9553358740413</v>
      </c>
      <c r="AD2036" s="4"/>
      <c r="AE2036" s="4"/>
      <c r="AF2036" s="4"/>
    </row>
    <row r="2037" spans="1:32" x14ac:dyDescent="0.2">
      <c r="A2037">
        <f>front!A2037</f>
        <v>1101.76</v>
      </c>
      <c r="B2037" s="1">
        <f t="shared" si="418"/>
        <v>0.41000000000008185</v>
      </c>
      <c r="C2037">
        <f>front!D2037-front!B2037</f>
        <v>2914.4</v>
      </c>
      <c r="D2037" s="2">
        <f>front!E2037-front!C2037</f>
        <v>27829.100000000002</v>
      </c>
      <c r="E2037" s="2">
        <f>IF(front!F2037-front!C2037&gt;0,front!F2037-front!C2037,0)</f>
        <v>26369.600000000002</v>
      </c>
      <c r="F2037" s="2">
        <f>front!I2037-front!H2037</f>
        <v>451.69999999999891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2907.7777420111324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28426.164647822978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26882.740902054455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450.65010904894808</v>
      </c>
      <c r="M2037" s="4"/>
      <c r="N2037" s="4"/>
      <c r="O2037" s="4">
        <f t="shared" si="413"/>
        <v>9692.5924733704414</v>
      </c>
      <c r="P2037" s="4">
        <f t="shared" si="414"/>
        <v>9475.3882159409914</v>
      </c>
      <c r="Q2037" s="4">
        <f t="shared" si="414"/>
        <v>8960.9136340181522</v>
      </c>
      <c r="R2037" s="4">
        <f t="shared" si="415"/>
        <v>150.21670301631605</v>
      </c>
      <c r="S2037" s="4"/>
      <c r="T2037" s="4"/>
      <c r="U2037" s="4">
        <f t="shared" si="416"/>
        <v>0.94570411573667146</v>
      </c>
      <c r="V2037" s="4"/>
      <c r="W2037" s="4"/>
      <c r="X2037">
        <f>IF(front!E2037&gt;$X$2,O2037,P2037)</f>
        <v>9692.5924733704414</v>
      </c>
      <c r="Y2037">
        <f t="shared" ref="Y2037:Y2074" si="419">X2037-$U$4</f>
        <v>9113.4708112675471</v>
      </c>
      <c r="Z2037">
        <f>SUMPRODUCT($B$7:$B$456,Y$7:Y$456,EXP(constants!$B$32+constants!$A$32*ABS($A$7:$A$456-$A2037)))</f>
        <v>2.7947670765193432E-16</v>
      </c>
      <c r="AA2037">
        <f t="shared" si="412"/>
        <v>9113.4708112675471</v>
      </c>
      <c r="AB2037">
        <f t="shared" si="417"/>
        <v>9105.9553358740413</v>
      </c>
      <c r="AD2037" s="4"/>
      <c r="AE2037" s="4"/>
      <c r="AF2037" s="4"/>
    </row>
    <row r="2038" spans="1:32" x14ac:dyDescent="0.2">
      <c r="A2038">
        <f>front!A2038</f>
        <v>1102.18</v>
      </c>
      <c r="B2038" s="1">
        <f t="shared" si="418"/>
        <v>0.42000000000007276</v>
      </c>
      <c r="C2038">
        <f>front!D2038-front!B2038</f>
        <v>2813.9000000000005</v>
      </c>
      <c r="D2038" s="2">
        <f>front!E2038-front!C2038</f>
        <v>26581.399999999998</v>
      </c>
      <c r="E2038" s="2">
        <f>IF(front!F2038-front!C2038&gt;0,front!F2038-front!C2038,0)</f>
        <v>25171.399999999998</v>
      </c>
      <c r="F2038" s="2">
        <f>front!I2038-front!H2038</f>
        <v>406.79999999999927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2807.5008161725195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27106.387130459465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25619.700788899168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405.8531895279221</v>
      </c>
      <c r="M2038" s="4"/>
      <c r="N2038" s="4"/>
      <c r="O2038" s="4">
        <f t="shared" si="413"/>
        <v>9358.3360539083988</v>
      </c>
      <c r="P2038" s="4">
        <f t="shared" si="414"/>
        <v>9035.4623768198217</v>
      </c>
      <c r="Q2038" s="4">
        <f t="shared" si="414"/>
        <v>8539.9002629663901</v>
      </c>
      <c r="R2038" s="4">
        <f t="shared" si="415"/>
        <v>135.28439650930736</v>
      </c>
      <c r="S2038" s="4"/>
      <c r="T2038" s="4"/>
      <c r="U2038" s="4">
        <f t="shared" si="416"/>
        <v>0.94515365200072332</v>
      </c>
      <c r="V2038" s="4"/>
      <c r="W2038" s="4"/>
      <c r="X2038">
        <f>IF(front!E2038&gt;$X$2,O2038,P2038)</f>
        <v>9358.3360539083988</v>
      </c>
      <c r="Y2038">
        <f t="shared" si="419"/>
        <v>8779.2143918055044</v>
      </c>
      <c r="Z2038">
        <f>SUMPRODUCT($B$7:$B$456,Y$7:Y$456,EXP(constants!$B$32+constants!$A$32*ABS($A$7:$A$456-$A2038)))</f>
        <v>2.7287924009599121E-16</v>
      </c>
      <c r="AA2038">
        <f t="shared" si="412"/>
        <v>8779.2143918055044</v>
      </c>
      <c r="AB2038">
        <f t="shared" si="417"/>
        <v>8771.6989164119987</v>
      </c>
      <c r="AD2038" s="4"/>
      <c r="AE2038" s="4"/>
      <c r="AF2038" s="4"/>
    </row>
    <row r="2039" spans="1:32" x14ac:dyDescent="0.2">
      <c r="A2039">
        <f>front!A2039</f>
        <v>1102.5999999999999</v>
      </c>
      <c r="B2039" s="1">
        <f t="shared" si="418"/>
        <v>0.41999999999984539</v>
      </c>
      <c r="C2039">
        <f>front!D2039-front!B2039</f>
        <v>2813.9000000000005</v>
      </c>
      <c r="D2039" s="2">
        <f>front!E2039-front!C2039</f>
        <v>26581.399999999998</v>
      </c>
      <c r="E2039" s="2">
        <f>IF(front!F2039-front!C2039&gt;0,front!F2039-front!C2039,0)</f>
        <v>25171.399999999998</v>
      </c>
      <c r="F2039" s="2">
        <f>front!I2039-front!H2039</f>
        <v>406.79999999999927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2807.5008161725195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27106.387130459465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25619.700788899168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405.8531895279221</v>
      </c>
      <c r="M2039" s="4"/>
      <c r="N2039" s="4"/>
      <c r="O2039" s="4">
        <f t="shared" si="413"/>
        <v>9358.3360539083988</v>
      </c>
      <c r="P2039" s="4">
        <f t="shared" si="414"/>
        <v>9035.4623768198217</v>
      </c>
      <c r="Q2039" s="4">
        <f t="shared" si="414"/>
        <v>8539.9002629663901</v>
      </c>
      <c r="R2039" s="4">
        <f t="shared" si="415"/>
        <v>135.28439650930736</v>
      </c>
      <c r="S2039" s="4"/>
      <c r="T2039" s="4"/>
      <c r="U2039" s="4">
        <f t="shared" si="416"/>
        <v>0.94515365200072332</v>
      </c>
      <c r="V2039" s="4"/>
      <c r="W2039" s="4"/>
      <c r="X2039">
        <f>IF(front!E2039&gt;$X$2,O2039,P2039)</f>
        <v>9358.3360539083988</v>
      </c>
      <c r="Y2039">
        <f t="shared" si="419"/>
        <v>8779.2143918055044</v>
      </c>
      <c r="Z2039">
        <f>SUMPRODUCT($B$7:$B$456,Y$7:Y$456,EXP(constants!$B$32+constants!$A$32*ABS($A$7:$A$456-$A2039)))</f>
        <v>2.6643751567341451E-16</v>
      </c>
      <c r="AA2039">
        <f t="shared" si="412"/>
        <v>8779.2143918055044</v>
      </c>
      <c r="AB2039">
        <f t="shared" si="417"/>
        <v>8771.6989164119987</v>
      </c>
      <c r="AD2039" s="4"/>
      <c r="AE2039" s="4"/>
      <c r="AF2039" s="4"/>
    </row>
    <row r="2040" spans="1:32" x14ac:dyDescent="0.2">
      <c r="A2040">
        <f>front!A2040</f>
        <v>1103.01</v>
      </c>
      <c r="B2040" s="1">
        <f t="shared" si="418"/>
        <v>0.41000000000008185</v>
      </c>
      <c r="C2040">
        <f>front!D2040-front!B2040</f>
        <v>2758.9500000000003</v>
      </c>
      <c r="D2040" s="2">
        <f>front!E2040-front!C2040</f>
        <v>26363.100000000002</v>
      </c>
      <c r="E2040" s="2">
        <f>IF(front!F2040-front!C2040&gt;0,front!F2040-front!C2040,0)</f>
        <v>24992.500000000004</v>
      </c>
      <c r="F2040" s="2">
        <f>front!I2040-front!H2040</f>
        <v>446.70000000000073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2752.6732837152663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26875.879157024767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25431.442103533995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445.66157762263589</v>
      </c>
      <c r="M2040" s="4"/>
      <c r="N2040" s="4"/>
      <c r="O2040" s="4">
        <f t="shared" si="413"/>
        <v>9175.5776123842206</v>
      </c>
      <c r="P2040" s="4">
        <f t="shared" si="414"/>
        <v>8958.6263856749229</v>
      </c>
      <c r="Q2040" s="4">
        <f t="shared" si="414"/>
        <v>8477.1473678446655</v>
      </c>
      <c r="R2040" s="4">
        <f t="shared" si="415"/>
        <v>148.55385920754529</v>
      </c>
      <c r="S2040" s="4"/>
      <c r="T2040" s="4"/>
      <c r="U2040" s="4">
        <f t="shared" si="416"/>
        <v>0.94625526312826769</v>
      </c>
      <c r="V2040" s="4"/>
      <c r="W2040" s="4"/>
      <c r="X2040">
        <f>IF(front!E2040&gt;$X$2,O2040,P2040)</f>
        <v>9175.5776123842206</v>
      </c>
      <c r="Y2040">
        <f t="shared" si="419"/>
        <v>8596.4559502813263</v>
      </c>
      <c r="Z2040">
        <f>SUMPRODUCT($B$7:$B$456,Y$7:Y$456,EXP(constants!$B$32+constants!$A$32*ABS($A$7:$A$456-$A2040)))</f>
        <v>2.6029587202633524E-16</v>
      </c>
      <c r="AA2040">
        <f t="shared" si="412"/>
        <v>8596.4559502813263</v>
      </c>
      <c r="AB2040">
        <f t="shared" si="417"/>
        <v>8588.9404748878205</v>
      </c>
      <c r="AD2040" s="4"/>
      <c r="AE2040" s="4"/>
      <c r="AF2040" s="4"/>
    </row>
    <row r="2041" spans="1:32" x14ac:dyDescent="0.2">
      <c r="A2041">
        <f>front!A2041</f>
        <v>1103.43</v>
      </c>
      <c r="B2041" s="1">
        <f t="shared" si="418"/>
        <v>0.42000000000007276</v>
      </c>
      <c r="C2041">
        <f>front!D2041-front!B2041</f>
        <v>2758.9500000000003</v>
      </c>
      <c r="D2041" s="2">
        <f>front!E2041-front!C2041</f>
        <v>26363.100000000002</v>
      </c>
      <c r="E2041" s="2">
        <f>IF(front!F2041-front!C2041&gt;0,front!F2041-front!C2041,0)</f>
        <v>24992.500000000004</v>
      </c>
      <c r="F2041" s="2">
        <f>front!I2041-front!H2041</f>
        <v>446.70000000000073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2752.6732837152663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26875.879157024767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25431.442103533995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445.66157762263589</v>
      </c>
      <c r="M2041" s="4"/>
      <c r="N2041" s="4"/>
      <c r="O2041" s="4">
        <f t="shared" si="413"/>
        <v>9175.5776123842206</v>
      </c>
      <c r="P2041" s="4">
        <f t="shared" si="414"/>
        <v>8958.6263856749229</v>
      </c>
      <c r="Q2041" s="4">
        <f t="shared" si="414"/>
        <v>8477.1473678446655</v>
      </c>
      <c r="R2041" s="4">
        <f t="shared" si="415"/>
        <v>148.55385920754529</v>
      </c>
      <c r="S2041" s="4"/>
      <c r="T2041" s="4"/>
      <c r="U2041" s="4">
        <f t="shared" si="416"/>
        <v>0.94625526312826769</v>
      </c>
      <c r="V2041" s="4"/>
      <c r="W2041" s="4"/>
      <c r="X2041">
        <f>IF(front!E2041&gt;$X$2,O2041,P2041)</f>
        <v>9175.5776123842206</v>
      </c>
      <c r="Y2041">
        <f t="shared" si="419"/>
        <v>8596.4559502813263</v>
      </c>
      <c r="Z2041">
        <f>SUMPRODUCT($B$7:$B$456,Y$7:Y$456,EXP(constants!$B$32+constants!$A$32*ABS($A$7:$A$456-$A2041)))</f>
        <v>2.5415119691166199E-16</v>
      </c>
      <c r="AA2041">
        <f t="shared" si="412"/>
        <v>8596.4559502813263</v>
      </c>
      <c r="AB2041">
        <f t="shared" si="417"/>
        <v>8588.9404748878205</v>
      </c>
      <c r="AD2041" s="4"/>
      <c r="AE2041" s="4"/>
      <c r="AF2041" s="4"/>
    </row>
    <row r="2042" spans="1:32" x14ac:dyDescent="0.2">
      <c r="A2042">
        <f>front!A2042</f>
        <v>1103.8399999999999</v>
      </c>
      <c r="B2042" s="1">
        <f t="shared" si="418"/>
        <v>0.40999999999985448</v>
      </c>
      <c r="C2042">
        <f>front!D2042-front!B2042</f>
        <v>2728.8</v>
      </c>
      <c r="D2042" s="2">
        <f>front!E2042-front!C2042</f>
        <v>26100.300000000003</v>
      </c>
      <c r="E2042" s="2">
        <f>IF(front!F2042-front!C2042&gt;0,front!F2042-front!C2042,0)</f>
        <v>24632.800000000003</v>
      </c>
      <c r="F2042" s="2">
        <f>front!I2042-front!H2042</f>
        <v>397.69999999999891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2722.5906146028478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26598.544084204379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25053.18352625288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396.77410743678547</v>
      </c>
      <c r="M2042" s="4"/>
      <c r="N2042" s="4"/>
      <c r="O2042" s="4">
        <f t="shared" si="413"/>
        <v>9075.3020486761598</v>
      </c>
      <c r="P2042" s="4">
        <f t="shared" si="414"/>
        <v>8866.1813614014591</v>
      </c>
      <c r="Q2042" s="4">
        <f t="shared" si="414"/>
        <v>8351.0611754176261</v>
      </c>
      <c r="R2042" s="4">
        <f t="shared" si="415"/>
        <v>132.25803581226182</v>
      </c>
      <c r="S2042" s="4"/>
      <c r="T2042" s="4"/>
      <c r="U2042" s="4">
        <f t="shared" si="416"/>
        <v>0.94190055842683451</v>
      </c>
      <c r="V2042" s="4"/>
      <c r="W2042" s="4"/>
      <c r="X2042">
        <f>IF(front!E2042&gt;$X$2,O2042,P2042)</f>
        <v>9075.3020486761598</v>
      </c>
      <c r="Y2042">
        <f t="shared" si="419"/>
        <v>8496.1803865732654</v>
      </c>
      <c r="Z2042">
        <f>SUMPRODUCT($B$7:$B$456,Y$7:Y$456,EXP(constants!$B$32+constants!$A$32*ABS($A$7:$A$456-$A2042)))</f>
        <v>2.4829276485128151E-16</v>
      </c>
      <c r="AA2042">
        <f t="shared" si="412"/>
        <v>8496.1803865732654</v>
      </c>
      <c r="AB2042">
        <f t="shared" si="417"/>
        <v>8488.6649111797597</v>
      </c>
      <c r="AD2042" s="4"/>
      <c r="AE2042" s="4"/>
      <c r="AF2042" s="4"/>
    </row>
    <row r="2043" spans="1:32" x14ac:dyDescent="0.2">
      <c r="A2043">
        <f>front!A2043</f>
        <v>1104.26</v>
      </c>
      <c r="B2043" s="1">
        <f t="shared" si="418"/>
        <v>0.42000000000007276</v>
      </c>
      <c r="C2043">
        <f>front!D2043-front!B2043</f>
        <v>2728.8</v>
      </c>
      <c r="D2043" s="2">
        <f>front!E2043-front!C2043</f>
        <v>26100.300000000003</v>
      </c>
      <c r="E2043" s="2">
        <f>IF(front!F2043-front!C2043&gt;0,front!F2043-front!C2043,0)</f>
        <v>24632.800000000003</v>
      </c>
      <c r="F2043" s="2">
        <f>front!I2043-front!H2043</f>
        <v>397.69999999999891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2722.5906146028478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26598.544084204379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25053.18352625288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396.77410743678547</v>
      </c>
      <c r="M2043" s="4"/>
      <c r="N2043" s="4"/>
      <c r="O2043" s="4">
        <f t="shared" si="413"/>
        <v>9075.3020486761598</v>
      </c>
      <c r="P2043" s="4">
        <f t="shared" si="414"/>
        <v>8866.1813614014591</v>
      </c>
      <c r="Q2043" s="4">
        <f t="shared" si="414"/>
        <v>8351.0611754176261</v>
      </c>
      <c r="R2043" s="4">
        <f t="shared" si="415"/>
        <v>132.25803581226182</v>
      </c>
      <c r="S2043" s="4"/>
      <c r="T2043" s="4"/>
      <c r="U2043" s="4">
        <f t="shared" si="416"/>
        <v>0.94190055842683451</v>
      </c>
      <c r="V2043" s="4"/>
      <c r="W2043" s="4"/>
      <c r="X2043">
        <f>IF(front!E2043&gt;$X$2,O2043,P2043)</f>
        <v>9075.3020486761598</v>
      </c>
      <c r="Y2043">
        <f t="shared" si="419"/>
        <v>8496.1803865732654</v>
      </c>
      <c r="Z2043">
        <f>SUMPRODUCT($B$7:$B$456,Y$7:Y$456,EXP(constants!$B$32+constants!$A$32*ABS($A$7:$A$456-$A2043)))</f>
        <v>2.4243144111434286E-16</v>
      </c>
      <c r="AA2043">
        <f t="shared" si="412"/>
        <v>8496.1803865732654</v>
      </c>
      <c r="AB2043">
        <f t="shared" si="417"/>
        <v>8488.6649111797597</v>
      </c>
      <c r="AD2043" s="4"/>
      <c r="AE2043" s="4"/>
      <c r="AF2043" s="4"/>
    </row>
    <row r="2044" spans="1:32" x14ac:dyDescent="0.2">
      <c r="A2044">
        <f>front!A2044</f>
        <v>1104.68</v>
      </c>
      <c r="B2044" s="1">
        <f t="shared" si="418"/>
        <v>0.42000000000007276</v>
      </c>
      <c r="C2044">
        <f>front!D2044-front!B2044</f>
        <v>2696.9999999999995</v>
      </c>
      <c r="D2044" s="2">
        <f>front!E2044-front!C2044</f>
        <v>25769.1</v>
      </c>
      <c r="E2044" s="2">
        <f>IF(front!F2044-front!C2044&gt;0,front!F2044-front!C2044,0)</f>
        <v>24303.300000000003</v>
      </c>
      <c r="F2044" s="2">
        <f>front!I2044-front!H2044</f>
        <v>379.19999999999891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2690.8617274829812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26249.279056617754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24706.9886583845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378.31666160591476</v>
      </c>
      <c r="M2044" s="4"/>
      <c r="N2044" s="4"/>
      <c r="O2044" s="4">
        <f t="shared" si="413"/>
        <v>8969.5390916099368</v>
      </c>
      <c r="P2044" s="4">
        <f t="shared" si="414"/>
        <v>8749.7596855392512</v>
      </c>
      <c r="Q2044" s="4">
        <f t="shared" si="414"/>
        <v>8235.6628861281661</v>
      </c>
      <c r="R2044" s="4">
        <f t="shared" si="415"/>
        <v>126.10555386863825</v>
      </c>
      <c r="S2044" s="4"/>
      <c r="T2044" s="4"/>
      <c r="U2044" s="4">
        <f t="shared" si="416"/>
        <v>0.94124446637537551</v>
      </c>
      <c r="V2044" s="4"/>
      <c r="W2044" s="4"/>
      <c r="X2044">
        <f>IF(front!E2044&gt;$X$2,O2044,P2044)</f>
        <v>8969.5390916099368</v>
      </c>
      <c r="Y2044">
        <f t="shared" si="419"/>
        <v>8390.4174295070425</v>
      </c>
      <c r="Z2044">
        <f>SUMPRODUCT($B$7:$B$456,Y$7:Y$456,EXP(constants!$B$32+constants!$A$32*ABS($A$7:$A$456-$A2044)))</f>
        <v>2.3670848272997419E-16</v>
      </c>
      <c r="AA2044">
        <f t="shared" si="412"/>
        <v>8390.4174295070425</v>
      </c>
      <c r="AB2044">
        <f t="shared" si="417"/>
        <v>8382.9019541135367</v>
      </c>
      <c r="AD2044" s="4"/>
      <c r="AE2044" s="4"/>
      <c r="AF2044" s="4"/>
    </row>
    <row r="2045" spans="1:32" x14ac:dyDescent="0.2">
      <c r="A2045">
        <f>front!A2045</f>
        <v>1105.0899999999999</v>
      </c>
      <c r="B2045" s="1">
        <f t="shared" si="418"/>
        <v>0.40999999999985448</v>
      </c>
      <c r="C2045">
        <f>front!D2045-front!B2045</f>
        <v>2696.9999999999995</v>
      </c>
      <c r="D2045" s="2">
        <f>front!E2045-front!C2045</f>
        <v>25769.1</v>
      </c>
      <c r="E2045" s="2">
        <f>IF(front!F2045-front!C2045&gt;0,front!F2045-front!C2045,0)</f>
        <v>24303.300000000003</v>
      </c>
      <c r="F2045" s="2">
        <f>front!I2045-front!H2045</f>
        <v>379.19999999999891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2690.8617274829812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26249.279056617754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24706.9886583845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378.31666160591476</v>
      </c>
      <c r="M2045" s="4"/>
      <c r="N2045" s="4"/>
      <c r="O2045" s="4">
        <f t="shared" si="413"/>
        <v>8969.5390916099368</v>
      </c>
      <c r="P2045" s="4">
        <f t="shared" si="414"/>
        <v>8749.7596855392512</v>
      </c>
      <c r="Q2045" s="4">
        <f t="shared" si="414"/>
        <v>8235.6628861281661</v>
      </c>
      <c r="R2045" s="4">
        <f t="shared" si="415"/>
        <v>126.10555386863825</v>
      </c>
      <c r="S2045" s="4"/>
      <c r="T2045" s="4"/>
      <c r="U2045" s="4">
        <f t="shared" si="416"/>
        <v>0.94124446637537551</v>
      </c>
      <c r="V2045" s="4"/>
      <c r="W2045" s="4"/>
      <c r="X2045">
        <f>IF(front!E2045&gt;$X$2,O2045,P2045)</f>
        <v>8969.5390916099368</v>
      </c>
      <c r="Y2045">
        <f t="shared" si="419"/>
        <v>8390.4174295070425</v>
      </c>
      <c r="Z2045">
        <f>SUMPRODUCT($B$7:$B$456,Y$7:Y$456,EXP(constants!$B$32+constants!$A$32*ABS($A$7:$A$456-$A2045)))</f>
        <v>2.3125212218144882E-16</v>
      </c>
      <c r="AA2045">
        <f t="shared" si="412"/>
        <v>8390.4174295070425</v>
      </c>
      <c r="AB2045">
        <f t="shared" si="417"/>
        <v>8382.9019541135367</v>
      </c>
      <c r="AD2045" s="4"/>
      <c r="AE2045" s="4"/>
      <c r="AF2045" s="4"/>
    </row>
    <row r="2046" spans="1:32" x14ac:dyDescent="0.2">
      <c r="A2046">
        <f>front!A2046</f>
        <v>1105.51</v>
      </c>
      <c r="B2046" s="1">
        <f t="shared" si="418"/>
        <v>0.42000000000007276</v>
      </c>
      <c r="C2046">
        <f>front!D2046-front!B2046</f>
        <v>2608.35</v>
      </c>
      <c r="D2046" s="2">
        <f>front!E2046-front!C2046</f>
        <v>25071.4</v>
      </c>
      <c r="E2046" s="2">
        <f>IF(front!F2046-front!C2046&gt;0,front!F2046-front!C2046,0)</f>
        <v>23690.199999999997</v>
      </c>
      <c r="F2046" s="2">
        <f>front!I2046-front!H2046</f>
        <v>436.5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2602.4104532834363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25514.459085644623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24063.61367863759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435.48498136464207</v>
      </c>
      <c r="M2046" s="4"/>
      <c r="N2046" s="4"/>
      <c r="O2046" s="4">
        <f t="shared" si="413"/>
        <v>8674.7015109447875</v>
      </c>
      <c r="P2046" s="4">
        <f t="shared" si="414"/>
        <v>8504.8196952148737</v>
      </c>
      <c r="Q2046" s="4">
        <f t="shared" si="414"/>
        <v>8021.204559545863</v>
      </c>
      <c r="R2046" s="4">
        <f t="shared" si="415"/>
        <v>145.16166045488069</v>
      </c>
      <c r="S2046" s="4"/>
      <c r="T2046" s="4"/>
      <c r="U2046" s="4">
        <f t="shared" si="416"/>
        <v>0.94313634468451923</v>
      </c>
      <c r="V2046" s="4"/>
      <c r="W2046" s="4"/>
      <c r="X2046">
        <f>IF(front!E2046&gt;$X$2,O2046,P2046)</f>
        <v>8674.7015109447875</v>
      </c>
      <c r="Y2046">
        <f t="shared" si="419"/>
        <v>8095.5798488418941</v>
      </c>
      <c r="Z2046">
        <f>SUMPRODUCT($B$7:$B$456,Y$7:Y$456,EXP(constants!$B$32+constants!$A$32*ABS($A$7:$A$456-$A2046)))</f>
        <v>2.2579306841574026E-16</v>
      </c>
      <c r="AA2046">
        <f t="shared" si="412"/>
        <v>8095.5798488418941</v>
      </c>
      <c r="AB2046">
        <f t="shared" si="417"/>
        <v>8088.0643734483883</v>
      </c>
      <c r="AD2046" s="4"/>
      <c r="AE2046" s="4"/>
      <c r="AF2046" s="4"/>
    </row>
    <row r="2047" spans="1:32" x14ac:dyDescent="0.2">
      <c r="A2047">
        <f>front!A2047</f>
        <v>1105.92</v>
      </c>
      <c r="B2047" s="1">
        <f t="shared" si="418"/>
        <v>0.41000000000008185</v>
      </c>
      <c r="C2047">
        <f>front!D2047-front!B2047</f>
        <v>2608.35</v>
      </c>
      <c r="D2047" s="2">
        <f>front!E2047-front!C2047</f>
        <v>25071.4</v>
      </c>
      <c r="E2047" s="2">
        <f>IF(front!F2047-front!C2047&gt;0,front!F2047-front!C2047,0)</f>
        <v>23690.199999999997</v>
      </c>
      <c r="F2047" s="2">
        <f>front!I2047-front!H2047</f>
        <v>436.5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2602.4104532834363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25514.459085644623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24063.61367863759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435.48498136464207</v>
      </c>
      <c r="M2047" s="4"/>
      <c r="N2047" s="4"/>
      <c r="O2047" s="4">
        <f t="shared" si="413"/>
        <v>8674.7015109447875</v>
      </c>
      <c r="P2047" s="4">
        <f t="shared" si="414"/>
        <v>8504.8196952148737</v>
      </c>
      <c r="Q2047" s="4">
        <f t="shared" si="414"/>
        <v>8021.204559545863</v>
      </c>
      <c r="R2047" s="4">
        <f t="shared" si="415"/>
        <v>145.16166045488069</v>
      </c>
      <c r="S2047" s="4"/>
      <c r="T2047" s="4"/>
      <c r="U2047" s="4">
        <f t="shared" si="416"/>
        <v>0.94313634468451923</v>
      </c>
      <c r="V2047" s="4"/>
      <c r="W2047" s="4"/>
      <c r="X2047">
        <f>IF(front!E2047&gt;$X$2,O2047,P2047)</f>
        <v>8674.7015109447875</v>
      </c>
      <c r="Y2047">
        <f t="shared" si="419"/>
        <v>8095.5798488418941</v>
      </c>
      <c r="Z2047">
        <f>SUMPRODUCT($B$7:$B$456,Y$7:Y$456,EXP(constants!$B$32+constants!$A$32*ABS($A$7:$A$456-$A2047)))</f>
        <v>2.2058831877421486E-16</v>
      </c>
      <c r="AA2047">
        <f t="shared" si="412"/>
        <v>8095.5798488418941</v>
      </c>
      <c r="AB2047">
        <f t="shared" si="417"/>
        <v>8088.0643734483883</v>
      </c>
      <c r="AD2047" s="4"/>
      <c r="AE2047" s="4"/>
      <c r="AF2047" s="4"/>
    </row>
    <row r="2048" spans="1:32" x14ac:dyDescent="0.2">
      <c r="A2048">
        <f>front!A2048</f>
        <v>1106.3399999999999</v>
      </c>
      <c r="B2048" s="1">
        <f t="shared" si="418"/>
        <v>0.41999999999984539</v>
      </c>
      <c r="C2048">
        <f>front!D2048-front!B2048</f>
        <v>2503.75</v>
      </c>
      <c r="D2048" s="2">
        <f>front!E2048-front!C2048</f>
        <v>23957.8</v>
      </c>
      <c r="E2048" s="2">
        <f>IF(front!F2048-front!C2048&gt;0,front!F2048-front!C2048,0)</f>
        <v>22586.600000000002</v>
      </c>
      <c r="F2048" s="2">
        <f>front!I2048-front!H2048</f>
        <v>412.5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2498.0457245001385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24344.300582903525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22908.167089985105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411.54009174401511</v>
      </c>
      <c r="M2048" s="4"/>
      <c r="N2048" s="4"/>
      <c r="O2048" s="4">
        <f t="shared" si="413"/>
        <v>8326.8190816671286</v>
      </c>
      <c r="P2048" s="4">
        <f t="shared" si="414"/>
        <v>8114.7668609678412</v>
      </c>
      <c r="Q2048" s="4">
        <f t="shared" si="414"/>
        <v>7636.0556966617023</v>
      </c>
      <c r="R2048" s="4">
        <f t="shared" si="415"/>
        <v>137.18003058133837</v>
      </c>
      <c r="S2048" s="4"/>
      <c r="T2048" s="4"/>
      <c r="U2048" s="4">
        <f t="shared" si="416"/>
        <v>0.9410074038468379</v>
      </c>
      <c r="V2048" s="4"/>
      <c r="W2048" s="4"/>
      <c r="X2048">
        <f>IF(front!E2048&gt;$X$2,O2048,P2048)</f>
        <v>8114.7668609678412</v>
      </c>
      <c r="Y2048">
        <f t="shared" si="419"/>
        <v>7535.6451988649478</v>
      </c>
      <c r="Z2048">
        <f>SUMPRODUCT($B$7:$B$456,Y$7:Y$456,EXP(constants!$B$32+constants!$A$32*ABS($A$7:$A$456-$A2048)))</f>
        <v>2.1538100010870141E-16</v>
      </c>
      <c r="AA2048">
        <f t="shared" si="412"/>
        <v>7535.6451988649478</v>
      </c>
      <c r="AB2048">
        <f t="shared" si="417"/>
        <v>7528.129723471442</v>
      </c>
      <c r="AD2048" s="4"/>
      <c r="AE2048" s="4"/>
      <c r="AF2048" s="4"/>
    </row>
    <row r="2049" spans="1:32" x14ac:dyDescent="0.2">
      <c r="A2049">
        <f>front!A2049</f>
        <v>1106.76</v>
      </c>
      <c r="B2049" s="1">
        <f t="shared" si="418"/>
        <v>0.42000000000007276</v>
      </c>
      <c r="C2049">
        <f>front!D2049-front!B2049</f>
        <v>2503.75</v>
      </c>
      <c r="D2049" s="2">
        <f>front!E2049-front!C2049</f>
        <v>23957.8</v>
      </c>
      <c r="E2049" s="2">
        <f>IF(front!F2049-front!C2049&gt;0,front!F2049-front!C2049,0)</f>
        <v>22586.600000000002</v>
      </c>
      <c r="F2049" s="2">
        <f>front!I2049-front!H2049</f>
        <v>412.5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2498.0457245001385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24344.300582903525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22908.167089985105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411.54009174401511</v>
      </c>
      <c r="M2049" s="4"/>
      <c r="N2049" s="4"/>
      <c r="O2049" s="4">
        <f t="shared" si="413"/>
        <v>8326.8190816671286</v>
      </c>
      <c r="P2049" s="4">
        <f t="shared" si="414"/>
        <v>8114.7668609678412</v>
      </c>
      <c r="Q2049" s="4">
        <f t="shared" si="414"/>
        <v>7636.0556966617023</v>
      </c>
      <c r="R2049" s="4">
        <f t="shared" si="415"/>
        <v>137.18003058133837</v>
      </c>
      <c r="S2049" s="4"/>
      <c r="T2049" s="4"/>
      <c r="U2049" s="4">
        <f t="shared" si="416"/>
        <v>0.9410074038468379</v>
      </c>
      <c r="V2049" s="4"/>
      <c r="W2049" s="4"/>
      <c r="X2049">
        <f>IF(front!E2049&gt;$X$2,O2049,P2049)</f>
        <v>8114.7668609678412</v>
      </c>
      <c r="Y2049">
        <f t="shared" si="419"/>
        <v>7535.6451988649478</v>
      </c>
      <c r="Z2049">
        <f>SUMPRODUCT($B$7:$B$456,Y$7:Y$456,EXP(constants!$B$32+constants!$A$32*ABS($A$7:$A$456-$A2049)))</f>
        <v>2.1029660802349969E-16</v>
      </c>
      <c r="AA2049">
        <f t="shared" si="412"/>
        <v>7535.6451988649478</v>
      </c>
      <c r="AB2049">
        <f t="shared" si="417"/>
        <v>7528.129723471442</v>
      </c>
      <c r="AD2049" s="4"/>
      <c r="AE2049" s="4"/>
      <c r="AF2049" s="4"/>
    </row>
    <row r="2050" spans="1:32" x14ac:dyDescent="0.2">
      <c r="A2050">
        <f>front!A2050</f>
        <v>1107.17</v>
      </c>
      <c r="B2050" s="1">
        <f t="shared" si="418"/>
        <v>0.41000000000008185</v>
      </c>
      <c r="C2050">
        <f>front!D2050-front!B2050</f>
        <v>2322.5</v>
      </c>
      <c r="D2050" s="2">
        <f>front!E2050-front!C2050</f>
        <v>22367.1</v>
      </c>
      <c r="E2050" s="2">
        <f>IF(front!F2050-front!C2050&gt;0,front!F2050-front!C2050,0)</f>
        <v>21040.199999999997</v>
      </c>
      <c r="F2050" s="2">
        <f>front!I2050-front!H2050</f>
        <v>382.10000000000036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2317.2049473661932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22678.770538230983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21295.071686186806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381.20998836199175</v>
      </c>
      <c r="M2050" s="4"/>
      <c r="N2050" s="4"/>
      <c r="O2050" s="4">
        <f t="shared" si="413"/>
        <v>7724.0164912206446</v>
      </c>
      <c r="P2050" s="4">
        <f t="shared" si="414"/>
        <v>7559.5901794103274</v>
      </c>
      <c r="Q2050" s="4">
        <f t="shared" si="414"/>
        <v>7098.3572287289353</v>
      </c>
      <c r="R2050" s="4">
        <f t="shared" si="415"/>
        <v>127.06999612066392</v>
      </c>
      <c r="S2050" s="4"/>
      <c r="T2050" s="4"/>
      <c r="U2050" s="4">
        <f t="shared" si="416"/>
        <v>0.93898704298314628</v>
      </c>
      <c r="V2050" s="4"/>
      <c r="W2050" s="4"/>
      <c r="X2050">
        <f>IF(front!E2050&gt;$X$2,O2050,P2050)</f>
        <v>7559.5901794103274</v>
      </c>
      <c r="Y2050">
        <f t="shared" si="419"/>
        <v>6980.468517307434</v>
      </c>
      <c r="Z2050">
        <f>SUMPRODUCT($B$7:$B$456,Y$7:Y$456,EXP(constants!$B$32+constants!$A$32*ABS($A$7:$A$456-$A2050)))</f>
        <v>2.0544906685270986E-16</v>
      </c>
      <c r="AA2050">
        <f t="shared" si="412"/>
        <v>6980.468517307434</v>
      </c>
      <c r="AB2050">
        <f t="shared" si="417"/>
        <v>6972.9530419139282</v>
      </c>
      <c r="AD2050" s="4"/>
      <c r="AE2050" s="4"/>
      <c r="AF2050" s="4"/>
    </row>
    <row r="2051" spans="1:32" x14ac:dyDescent="0.2">
      <c r="A2051">
        <f>front!A2051</f>
        <v>1107.5899999999999</v>
      </c>
      <c r="B2051" s="1">
        <f t="shared" si="418"/>
        <v>0.41999999999984539</v>
      </c>
      <c r="C2051">
        <f>front!D2051-front!B2051</f>
        <v>2322.5</v>
      </c>
      <c r="D2051" s="2">
        <f>front!E2051-front!C2051</f>
        <v>22367.1</v>
      </c>
      <c r="E2051" s="2">
        <f>IF(front!F2051-front!C2051&gt;0,front!F2051-front!C2051,0)</f>
        <v>21040.199999999997</v>
      </c>
      <c r="F2051" s="2">
        <f>front!I2051-front!H2051</f>
        <v>382.10000000000036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2317.2049473661932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22678.770538230983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21295.071686186806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381.20998836199175</v>
      </c>
      <c r="M2051" s="4"/>
      <c r="N2051" s="4"/>
      <c r="O2051" s="4">
        <f t="shared" si="413"/>
        <v>7724.0164912206446</v>
      </c>
      <c r="P2051" s="4">
        <f t="shared" si="414"/>
        <v>7559.5901794103274</v>
      </c>
      <c r="Q2051" s="4">
        <f t="shared" si="414"/>
        <v>7098.3572287289353</v>
      </c>
      <c r="R2051" s="4">
        <f t="shared" si="415"/>
        <v>127.06999612066392</v>
      </c>
      <c r="S2051" s="4"/>
      <c r="T2051" s="4"/>
      <c r="U2051" s="4">
        <f t="shared" si="416"/>
        <v>0.93898704298314628</v>
      </c>
      <c r="V2051" s="4"/>
      <c r="W2051" s="4"/>
      <c r="X2051">
        <f>IF(front!E2051&gt;$X$2,O2051,P2051)</f>
        <v>7559.5901794103274</v>
      </c>
      <c r="Y2051">
        <f t="shared" si="419"/>
        <v>6980.468517307434</v>
      </c>
      <c r="Z2051">
        <f>SUMPRODUCT($B$7:$B$456,Y$7:Y$456,EXP(constants!$B$32+constants!$A$32*ABS($A$7:$A$456-$A2051)))</f>
        <v>2.0059913297325785E-16</v>
      </c>
      <c r="AA2051">
        <f t="shared" si="412"/>
        <v>6980.468517307434</v>
      </c>
      <c r="AB2051">
        <f t="shared" si="417"/>
        <v>6972.9530419139282</v>
      </c>
      <c r="AD2051" s="4"/>
      <c r="AE2051" s="4"/>
      <c r="AF2051" s="4"/>
    </row>
    <row r="2052" spans="1:32" x14ac:dyDescent="0.2">
      <c r="A2052">
        <f>front!A2052</f>
        <v>1108</v>
      </c>
      <c r="B2052" s="1">
        <f t="shared" si="418"/>
        <v>0.41000000000008185</v>
      </c>
      <c r="C2052">
        <f>front!D2052-front!B2052</f>
        <v>2202.25</v>
      </c>
      <c r="D2052" s="2">
        <f>front!E2052-front!C2052</f>
        <v>21141.8</v>
      </c>
      <c r="E2052" s="2">
        <f>IF(front!F2052-front!C2052&gt;0,front!F2052-front!C2052,0)</f>
        <v>19896.900000000001</v>
      </c>
      <c r="F2052" s="2">
        <f>front!I2052-front!H2052</f>
        <v>337.90000000000146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2197.2272029709934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21400.834103818117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20107.12252681021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337.11180661101912</v>
      </c>
      <c r="M2052" s="4"/>
      <c r="N2052" s="4"/>
      <c r="O2052" s="4">
        <f t="shared" si="413"/>
        <v>7324.0906765699774</v>
      </c>
      <c r="P2052" s="4">
        <f t="shared" si="414"/>
        <v>7133.6113679393729</v>
      </c>
      <c r="Q2052" s="4">
        <f t="shared" si="414"/>
        <v>6702.3741756034033</v>
      </c>
      <c r="R2052" s="4">
        <f t="shared" si="415"/>
        <v>112.37060220367304</v>
      </c>
      <c r="S2052" s="4"/>
      <c r="T2052" s="4"/>
      <c r="U2052" s="4">
        <f t="shared" si="416"/>
        <v>0.93954854419542932</v>
      </c>
      <c r="V2052" s="4"/>
      <c r="W2052" s="4"/>
      <c r="X2052">
        <f>IF(front!E2052&gt;$X$2,O2052,P2052)</f>
        <v>7133.6113679393729</v>
      </c>
      <c r="Y2052">
        <f t="shared" si="419"/>
        <v>6554.4897058364795</v>
      </c>
      <c r="Z2052">
        <f>SUMPRODUCT($B$7:$B$456,Y$7:Y$456,EXP(constants!$B$32+constants!$A$32*ABS($A$7:$A$456-$A2052)))</f>
        <v>1.9597512802590294E-16</v>
      </c>
      <c r="AA2052">
        <f t="shared" si="412"/>
        <v>6554.4897058364795</v>
      </c>
      <c r="AB2052">
        <f t="shared" si="417"/>
        <v>6546.9742304429737</v>
      </c>
      <c r="AD2052" s="4"/>
      <c r="AE2052" s="4"/>
      <c r="AF2052" s="4"/>
    </row>
    <row r="2053" spans="1:32" x14ac:dyDescent="0.2">
      <c r="A2053">
        <f>front!A2053</f>
        <v>1108.42</v>
      </c>
      <c r="B2053" s="1">
        <f t="shared" si="418"/>
        <v>0.42000000000007276</v>
      </c>
      <c r="C2053">
        <f>front!D2053-front!B2053</f>
        <v>2202.25</v>
      </c>
      <c r="D2053" s="2">
        <f>front!E2053-front!C2053</f>
        <v>21141.8</v>
      </c>
      <c r="E2053" s="2">
        <f>IF(front!F2053-front!C2053&gt;0,front!F2053-front!C2053,0)</f>
        <v>19896.900000000001</v>
      </c>
      <c r="F2053" s="2">
        <f>front!I2053-front!H2053</f>
        <v>337.90000000000146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2197.2272029709934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21400.834103818117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20107.12252681021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337.11180661101912</v>
      </c>
      <c r="M2053" s="4"/>
      <c r="N2053" s="4"/>
      <c r="O2053" s="4">
        <f t="shared" si="413"/>
        <v>7324.0906765699774</v>
      </c>
      <c r="P2053" s="4">
        <f t="shared" si="414"/>
        <v>7133.6113679393729</v>
      </c>
      <c r="Q2053" s="4">
        <f t="shared" si="414"/>
        <v>6702.3741756034033</v>
      </c>
      <c r="R2053" s="4">
        <f t="shared" si="415"/>
        <v>112.37060220367304</v>
      </c>
      <c r="S2053" s="4"/>
      <c r="T2053" s="4"/>
      <c r="U2053" s="4">
        <f t="shared" si="416"/>
        <v>0.93954854419542932</v>
      </c>
      <c r="V2053" s="4"/>
      <c r="W2053" s="4"/>
      <c r="X2053">
        <f>IF(front!E2053&gt;$X$2,O2053,P2053)</f>
        <v>7133.6113679393729</v>
      </c>
      <c r="Y2053">
        <f t="shared" si="419"/>
        <v>6554.4897058364795</v>
      </c>
      <c r="Z2053">
        <f>SUMPRODUCT($B$7:$B$456,Y$7:Y$456,EXP(constants!$B$32+constants!$A$32*ABS($A$7:$A$456-$A2053)))</f>
        <v>1.9134884070562674E-16</v>
      </c>
      <c r="AA2053">
        <f t="shared" si="412"/>
        <v>6554.4897058364795</v>
      </c>
      <c r="AB2053">
        <f t="shared" si="417"/>
        <v>6546.9742304429737</v>
      </c>
      <c r="AD2053" s="4"/>
      <c r="AE2053" s="4"/>
      <c r="AF2053" s="4"/>
    </row>
    <row r="2054" spans="1:32" x14ac:dyDescent="0.2">
      <c r="A2054">
        <f>front!A2054</f>
        <v>1108.83</v>
      </c>
      <c r="B2054" s="1">
        <f t="shared" si="418"/>
        <v>0.40999999999985448</v>
      </c>
      <c r="C2054">
        <f>front!D2054-front!B2054</f>
        <v>2125.2500000000005</v>
      </c>
      <c r="D2054" s="2">
        <f>front!E2054-front!C2054</f>
        <v>20362.2</v>
      </c>
      <c r="E2054" s="2">
        <f>IF(front!F2054-front!C2054&gt;0,front!F2054-front!C2054,0)</f>
        <v>19081.900000000001</v>
      </c>
      <c r="F2054" s="2">
        <f>front!I2054-front!H2054</f>
        <v>378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2120.4017427783874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20590.104559257572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19262.799078986645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377.11942323370727</v>
      </c>
      <c r="M2054" s="4"/>
      <c r="N2054" s="4"/>
      <c r="O2054" s="4">
        <f t="shared" si="413"/>
        <v>7068.0058092612917</v>
      </c>
      <c r="P2054" s="4">
        <f t="shared" si="414"/>
        <v>6863.3681864191904</v>
      </c>
      <c r="Q2054" s="4">
        <f t="shared" si="414"/>
        <v>6420.9330263288812</v>
      </c>
      <c r="R2054" s="4">
        <f t="shared" si="415"/>
        <v>125.70647441123576</v>
      </c>
      <c r="S2054" s="4"/>
      <c r="T2054" s="4"/>
      <c r="U2054" s="4">
        <f t="shared" si="416"/>
        <v>0.93553672947842537</v>
      </c>
      <c r="V2054" s="4"/>
      <c r="W2054" s="4"/>
      <c r="X2054">
        <f>IF(front!E2054&gt;$X$2,O2054,P2054)</f>
        <v>6863.3681864191904</v>
      </c>
      <c r="Y2054">
        <f t="shared" si="419"/>
        <v>6284.2465243162969</v>
      </c>
      <c r="Z2054">
        <f>SUMPRODUCT($B$7:$B$456,Y$7:Y$456,EXP(constants!$B$32+constants!$A$32*ABS($A$7:$A$456-$A2054)))</f>
        <v>1.8693806398401977E-16</v>
      </c>
      <c r="AA2054">
        <f t="shared" si="412"/>
        <v>6284.2465243162969</v>
      </c>
      <c r="AB2054">
        <f t="shared" si="417"/>
        <v>6276.7310489227912</v>
      </c>
      <c r="AD2054" s="4"/>
      <c r="AE2054" s="4"/>
      <c r="AF2054" s="4"/>
    </row>
    <row r="2055" spans="1:32" x14ac:dyDescent="0.2">
      <c r="A2055">
        <f>front!A2055</f>
        <v>1109.25</v>
      </c>
      <c r="B2055" s="1">
        <f t="shared" ref="B2055:B2074" si="420">A2055-A2054</f>
        <v>0.42000000000007276</v>
      </c>
      <c r="C2055">
        <f>front!D2055-front!B2055</f>
        <v>2125.2500000000005</v>
      </c>
      <c r="D2055" s="2">
        <f>front!E2055-front!C2055</f>
        <v>20362.2</v>
      </c>
      <c r="E2055" s="2">
        <f>IF(front!F2055-front!C2055&gt;0,front!F2055-front!C2055,0)</f>
        <v>19081.900000000001</v>
      </c>
      <c r="F2055" s="2">
        <f>front!I2055-front!H2055</f>
        <v>378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2120.4017427783874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20590.104559257572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19262.799078986645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377.11942323370727</v>
      </c>
      <c r="M2055" s="4"/>
      <c r="N2055" s="4"/>
      <c r="O2055" s="4">
        <f t="shared" ref="O2055:O2074" si="421">I2055*1000/O$4</f>
        <v>7068.0058092612917</v>
      </c>
      <c r="P2055" s="4">
        <f t="shared" ref="P2055:Q2074" si="422">J2055*1000/P$4</f>
        <v>6863.3681864191904</v>
      </c>
      <c r="Q2055" s="4">
        <f t="shared" si="422"/>
        <v>6420.9330263288812</v>
      </c>
      <c r="R2055" s="4">
        <f t="shared" ref="R2055:R2074" si="423">L2055*1000/R$4</f>
        <v>125.70647441123576</v>
      </c>
      <c r="S2055" s="4"/>
      <c r="U2055" s="4">
        <f t="shared" si="416"/>
        <v>0.93553672947842537</v>
      </c>
      <c r="X2055">
        <f>IF(front!E2055&gt;$X$2,O2055,P2055)</f>
        <v>6863.3681864191904</v>
      </c>
      <c r="Y2055">
        <f t="shared" si="419"/>
        <v>6284.2465243162969</v>
      </c>
      <c r="Z2055">
        <f>SUMPRODUCT($B$7:$B$456,Y$7:Y$456,EXP(constants!$B$32+constants!$A$32*ABS($A$7:$A$456-$A2055)))</f>
        <v>1.8252511013728499E-16</v>
      </c>
      <c r="AA2055">
        <f t="shared" ref="AA2055:AA2074" si="424">Y2055-Z2055</f>
        <v>6284.2465243162969</v>
      </c>
      <c r="AB2055">
        <f t="shared" ref="AB2055:AB2074" si="425">IF((AA2055-$AA$3)&gt;0,AA2055-$AA$3,0)</f>
        <v>6276.7310489227912</v>
      </c>
      <c r="AD2055" s="4"/>
      <c r="AE2055" s="4"/>
      <c r="AF2055" s="4"/>
    </row>
    <row r="2056" spans="1:32" x14ac:dyDescent="0.2">
      <c r="A2056">
        <f>front!A2056</f>
        <v>1109.67</v>
      </c>
      <c r="B2056" s="1">
        <f t="shared" si="420"/>
        <v>0.42000000000007276</v>
      </c>
      <c r="C2056">
        <f>front!D2056-front!B2056</f>
        <v>2071.4499999999998</v>
      </c>
      <c r="D2056" s="2">
        <f>front!E2056-front!C2056</f>
        <v>19969.8</v>
      </c>
      <c r="E2056" s="2">
        <f>IF(front!F2056-front!C2056&gt;0,front!F2056-front!C2056,0)</f>
        <v>18732.5</v>
      </c>
      <c r="F2056" s="2">
        <f>front!I2056-front!H2056</f>
        <v>369.89999999999964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2066.7237593073705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20182.748005266549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18901.478781323651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369.03806862819448</v>
      </c>
      <c r="M2056" s="4"/>
      <c r="N2056" s="4"/>
      <c r="O2056" s="4">
        <f t="shared" si="421"/>
        <v>6889.0791976912351</v>
      </c>
      <c r="P2056" s="4">
        <f t="shared" si="422"/>
        <v>6727.582668422182</v>
      </c>
      <c r="Q2056" s="4">
        <f t="shared" si="422"/>
        <v>6300.4929271078827</v>
      </c>
      <c r="R2056" s="4">
        <f t="shared" si="423"/>
        <v>123.01268954273151</v>
      </c>
      <c r="S2056" s="4"/>
      <c r="U2056" s="4">
        <f t="shared" ref="U2056:U2074" si="426">Q2056/P2056</f>
        <v>0.93651661192972535</v>
      </c>
      <c r="X2056">
        <f>IF(front!E2056&gt;$X$2,O2056,P2056)</f>
        <v>6727.582668422182</v>
      </c>
      <c r="Y2056">
        <f t="shared" si="419"/>
        <v>6148.4610063192886</v>
      </c>
      <c r="Z2056">
        <f>SUMPRODUCT($B$7:$B$456,Y$7:Y$456,EXP(constants!$B$32+constants!$A$32*ABS($A$7:$A$456-$A2056)))</f>
        <v>1.782163306959033E-16</v>
      </c>
      <c r="AA2056">
        <f t="shared" si="424"/>
        <v>6148.4610063192886</v>
      </c>
      <c r="AB2056">
        <f t="shared" si="425"/>
        <v>6140.9455309257828</v>
      </c>
      <c r="AD2056" s="4"/>
      <c r="AE2056" s="4"/>
      <c r="AF2056" s="4"/>
    </row>
    <row r="2057" spans="1:32" x14ac:dyDescent="0.2">
      <c r="A2057">
        <f>front!A2057</f>
        <v>1110.08</v>
      </c>
      <c r="B2057" s="1">
        <f t="shared" si="420"/>
        <v>0.40999999999985448</v>
      </c>
      <c r="C2057">
        <f>front!D2057-front!B2057</f>
        <v>2071.4499999999998</v>
      </c>
      <c r="D2057" s="2">
        <f>front!E2057-front!C2057</f>
        <v>19969.8</v>
      </c>
      <c r="E2057" s="2">
        <f>IF(front!F2057-front!C2057&gt;0,front!F2057-front!C2057,0)</f>
        <v>18732.5</v>
      </c>
      <c r="F2057" s="2">
        <f>front!I2057-front!H2057</f>
        <v>369.89999999999964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2066.7237593073705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20182.748005266549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18901.478781323651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369.03806862819448</v>
      </c>
      <c r="M2057" s="4"/>
      <c r="N2057" s="4"/>
      <c r="O2057" s="4">
        <f t="shared" si="421"/>
        <v>6889.0791976912351</v>
      </c>
      <c r="P2057" s="4">
        <f t="shared" si="422"/>
        <v>6727.582668422182</v>
      </c>
      <c r="Q2057" s="4">
        <f t="shared" si="422"/>
        <v>6300.4929271078827</v>
      </c>
      <c r="R2057" s="4">
        <f t="shared" si="423"/>
        <v>123.01268954273151</v>
      </c>
      <c r="S2057" s="4"/>
      <c r="U2057" s="4">
        <f t="shared" si="426"/>
        <v>0.93651661192972535</v>
      </c>
      <c r="X2057">
        <f>IF(front!E2057&gt;$X$2,O2057,P2057)</f>
        <v>6727.582668422182</v>
      </c>
      <c r="Y2057">
        <f t="shared" si="419"/>
        <v>6148.4610063192886</v>
      </c>
      <c r="Z2057">
        <f>SUMPRODUCT($B$7:$B$456,Y$7:Y$456,EXP(constants!$B$32+constants!$A$32*ABS($A$7:$A$456-$A2057)))</f>
        <v>1.7410827109154434E-16</v>
      </c>
      <c r="AA2057">
        <f t="shared" si="424"/>
        <v>6148.4610063192886</v>
      </c>
      <c r="AB2057">
        <f t="shared" si="425"/>
        <v>6140.9455309257828</v>
      </c>
      <c r="AD2057" s="4"/>
      <c r="AE2057" s="4"/>
      <c r="AF2057" s="4"/>
    </row>
    <row r="2058" spans="1:32" x14ac:dyDescent="0.2">
      <c r="A2058">
        <f>front!A2058</f>
        <v>1110.5</v>
      </c>
      <c r="B2058" s="1">
        <f t="shared" si="420"/>
        <v>0.42000000000007276</v>
      </c>
      <c r="C2058">
        <f>front!D2058-front!B2058</f>
        <v>2069.0499999999997</v>
      </c>
      <c r="D2058" s="2">
        <f>front!E2058-front!C2058</f>
        <v>19840</v>
      </c>
      <c r="E2058" s="2">
        <f>IF(front!F2058-front!C2058&gt;0,front!F2058-front!C2058,0)</f>
        <v>18542.400000000001</v>
      </c>
      <c r="F2058" s="2">
        <f>front!I2058-front!H2058</f>
        <v>289.29999999999927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2064.3292033984899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20048.106859854182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18705.058957026209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288.62404578586728</v>
      </c>
      <c r="M2058" s="4"/>
      <c r="N2058" s="4"/>
      <c r="O2058" s="4">
        <f t="shared" si="421"/>
        <v>6881.0973446616326</v>
      </c>
      <c r="P2058" s="4">
        <f t="shared" si="422"/>
        <v>6682.7022866180614</v>
      </c>
      <c r="Q2058" s="4">
        <f t="shared" si="422"/>
        <v>6235.01965234207</v>
      </c>
      <c r="R2058" s="4">
        <f t="shared" si="423"/>
        <v>96.208015261955751</v>
      </c>
      <c r="S2058" s="4"/>
      <c r="U2058" s="4">
        <f t="shared" si="426"/>
        <v>0.9330087418120564</v>
      </c>
      <c r="X2058">
        <f>IF(front!E2058&gt;$X$2,O2058,P2058)</f>
        <v>6682.7022866180614</v>
      </c>
      <c r="Y2058">
        <f t="shared" si="419"/>
        <v>6103.580624515168</v>
      </c>
      <c r="Z2058">
        <f>SUMPRODUCT($B$7:$B$456,Y$7:Y$456,EXP(constants!$B$32+constants!$A$32*ABS($A$7:$A$456-$A2058)))</f>
        <v>1.6999818378087516E-16</v>
      </c>
      <c r="AA2058">
        <f t="shared" si="424"/>
        <v>6103.580624515168</v>
      </c>
      <c r="AB2058">
        <f t="shared" si="425"/>
        <v>6096.0651491216622</v>
      </c>
      <c r="AD2058" s="4"/>
      <c r="AE2058" s="4"/>
      <c r="AF2058" s="4"/>
    </row>
    <row r="2059" spans="1:32" x14ac:dyDescent="0.2">
      <c r="A2059">
        <f>front!A2059</f>
        <v>1110.9100000000001</v>
      </c>
      <c r="B2059" s="1">
        <f t="shared" si="420"/>
        <v>0.41000000000008185</v>
      </c>
      <c r="C2059">
        <f>front!D2059-front!B2059</f>
        <v>2069.0499999999997</v>
      </c>
      <c r="D2059" s="2">
        <f>front!E2059-front!C2059</f>
        <v>19840</v>
      </c>
      <c r="E2059" s="2">
        <f>IF(front!F2059-front!C2059&gt;0,front!F2059-front!C2059,0)</f>
        <v>18542.400000000001</v>
      </c>
      <c r="F2059" s="2">
        <f>front!I2059-front!H2059</f>
        <v>289.29999999999927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2064.3292033984899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20048.106859854182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18705.058957026209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288.62404578586728</v>
      </c>
      <c r="M2059" s="4"/>
      <c r="N2059" s="4"/>
      <c r="O2059" s="4">
        <f t="shared" si="421"/>
        <v>6881.0973446616326</v>
      </c>
      <c r="P2059" s="4">
        <f t="shared" si="422"/>
        <v>6682.7022866180614</v>
      </c>
      <c r="Q2059" s="4">
        <f t="shared" si="422"/>
        <v>6235.01965234207</v>
      </c>
      <c r="R2059" s="4">
        <f t="shared" si="423"/>
        <v>96.208015261955751</v>
      </c>
      <c r="S2059" s="4"/>
      <c r="U2059" s="4">
        <f t="shared" si="426"/>
        <v>0.9330087418120564</v>
      </c>
      <c r="X2059">
        <f>IF(front!E2059&gt;$X$2,O2059,P2059)</f>
        <v>6682.7022866180614</v>
      </c>
      <c r="Y2059">
        <f t="shared" si="419"/>
        <v>6103.580624515168</v>
      </c>
      <c r="Z2059">
        <f>SUMPRODUCT($B$7:$B$456,Y$7:Y$456,EXP(constants!$B$32+constants!$A$32*ABS($A$7:$A$456-$A2059)))</f>
        <v>1.6607956044889445E-16</v>
      </c>
      <c r="AA2059">
        <f t="shared" si="424"/>
        <v>6103.580624515168</v>
      </c>
      <c r="AB2059">
        <f t="shared" si="425"/>
        <v>6096.0651491216622</v>
      </c>
      <c r="AD2059" s="4"/>
      <c r="AE2059" s="4"/>
      <c r="AF2059" s="4"/>
    </row>
    <row r="2060" spans="1:32" x14ac:dyDescent="0.2">
      <c r="A2060">
        <f>front!A2060</f>
        <v>1111.33</v>
      </c>
      <c r="B2060" s="1">
        <f t="shared" si="420"/>
        <v>0.41999999999984539</v>
      </c>
      <c r="C2060">
        <f>front!D2060-front!B2060</f>
        <v>1957.4999999999995</v>
      </c>
      <c r="D2060" s="2">
        <f>front!E2060-front!C2060</f>
        <v>18816.300000000003</v>
      </c>
      <c r="E2060" s="2">
        <f>IF(front!F2060-front!C2060&gt;0,front!F2060-front!C2060,0)</f>
        <v>17598.5</v>
      </c>
      <c r="F2060" s="2">
        <f>front!I2060-front!H2060</f>
        <v>305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1953.0323022371367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18988.101843318589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17731.523960886923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304.28775315615093</v>
      </c>
      <c r="M2060" s="4"/>
      <c r="N2060" s="4"/>
      <c r="O2060" s="4">
        <f t="shared" si="421"/>
        <v>6510.1076741237894</v>
      </c>
      <c r="P2060" s="4">
        <f t="shared" si="422"/>
        <v>6329.3672811061961</v>
      </c>
      <c r="Q2060" s="4">
        <f t="shared" si="422"/>
        <v>5910.5079869623069</v>
      </c>
      <c r="R2060" s="4">
        <f t="shared" si="423"/>
        <v>101.4292510520503</v>
      </c>
      <c r="S2060" s="4"/>
      <c r="U2060" s="4">
        <f t="shared" si="426"/>
        <v>0.93382288062280305</v>
      </c>
      <c r="X2060">
        <f>IF(front!E2060&gt;$X$2,O2060,P2060)</f>
        <v>6329.3672811061961</v>
      </c>
      <c r="Y2060">
        <f t="shared" si="419"/>
        <v>5750.2456190033026</v>
      </c>
      <c r="Z2060">
        <f>SUMPRODUCT($B$7:$B$456,Y$7:Y$456,EXP(constants!$B$32+constants!$A$32*ABS($A$7:$A$456-$A2060)))</f>
        <v>1.6215900291488018E-16</v>
      </c>
      <c r="AA2060">
        <f t="shared" si="424"/>
        <v>5750.2456190033026</v>
      </c>
      <c r="AB2060">
        <f t="shared" si="425"/>
        <v>5742.7301436097969</v>
      </c>
      <c r="AD2060" s="4"/>
      <c r="AE2060" s="4"/>
      <c r="AF2060" s="4"/>
    </row>
    <row r="2061" spans="1:32" x14ac:dyDescent="0.2">
      <c r="A2061">
        <f>front!A2061</f>
        <v>1111.74</v>
      </c>
      <c r="B2061" s="1">
        <f t="shared" si="420"/>
        <v>0.41000000000008185</v>
      </c>
      <c r="C2061">
        <f>front!D2061-front!B2061</f>
        <v>1957.4999999999995</v>
      </c>
      <c r="D2061" s="2">
        <f>front!E2061-front!C2061</f>
        <v>18816.300000000003</v>
      </c>
      <c r="E2061" s="2">
        <f>IF(front!F2061-front!C2061&gt;0,front!F2061-front!C2061,0)</f>
        <v>17598.5</v>
      </c>
      <c r="F2061" s="2">
        <f>front!I2061-front!H2061</f>
        <v>305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1953.0323022371367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18988.101843318589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17731.523960886923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304.28775315615093</v>
      </c>
      <c r="M2061" s="4"/>
      <c r="N2061" s="4"/>
      <c r="O2061" s="4">
        <f t="shared" si="421"/>
        <v>6510.1076741237894</v>
      </c>
      <c r="P2061" s="4">
        <f t="shared" si="422"/>
        <v>6329.3672811061961</v>
      </c>
      <c r="Q2061" s="4">
        <f t="shared" si="422"/>
        <v>5910.5079869623069</v>
      </c>
      <c r="R2061" s="4">
        <f t="shared" si="423"/>
        <v>101.4292510520503</v>
      </c>
      <c r="S2061" s="4"/>
      <c r="U2061" s="4">
        <f t="shared" si="426"/>
        <v>0.93382288062280305</v>
      </c>
      <c r="X2061">
        <f>IF(front!E2061&gt;$X$2,O2061,P2061)</f>
        <v>6329.3672811061961</v>
      </c>
      <c r="Y2061">
        <f t="shared" si="419"/>
        <v>5750.2456190033026</v>
      </c>
      <c r="Z2061">
        <f>SUMPRODUCT($B$7:$B$456,Y$7:Y$456,EXP(constants!$B$32+constants!$A$32*ABS($A$7:$A$456-$A2061)))</f>
        <v>1.5842108031958912E-16</v>
      </c>
      <c r="AA2061">
        <f t="shared" si="424"/>
        <v>5750.2456190033026</v>
      </c>
      <c r="AB2061">
        <f t="shared" si="425"/>
        <v>5742.7301436097969</v>
      </c>
      <c r="AD2061" s="4"/>
      <c r="AE2061" s="4"/>
      <c r="AF2061" s="4"/>
    </row>
    <row r="2062" spans="1:32" x14ac:dyDescent="0.2">
      <c r="A2062">
        <f>front!A2062</f>
        <v>1112.1600000000001</v>
      </c>
      <c r="B2062" s="1">
        <f t="shared" si="420"/>
        <v>0.42000000000007276</v>
      </c>
      <c r="C2062">
        <f>front!D2062-front!B2062</f>
        <v>1735.9</v>
      </c>
      <c r="D2062" s="2">
        <f>front!E2062-front!C2062</f>
        <v>16813.8</v>
      </c>
      <c r="E2062" s="2">
        <f>IF(front!F2062-front!C2062&gt;0,front!F2062-front!C2062,0)</f>
        <v>15748.7</v>
      </c>
      <c r="F2062" s="2">
        <f>front!I2062-front!H2062</f>
        <v>321.30000000000109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1731.9351701241296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16924.416899030581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15832.161260825385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320.55010853984828</v>
      </c>
      <c r="M2062" s="4"/>
      <c r="N2062" s="4"/>
      <c r="O2062" s="4">
        <f t="shared" si="421"/>
        <v>5773.1172337470989</v>
      </c>
      <c r="P2062" s="4">
        <f t="shared" si="422"/>
        <v>5641.4722996768605</v>
      </c>
      <c r="Q2062" s="4">
        <f t="shared" si="422"/>
        <v>5277.3870869417951</v>
      </c>
      <c r="R2062" s="4">
        <f t="shared" si="423"/>
        <v>106.85003617994943</v>
      </c>
      <c r="S2062" s="4"/>
      <c r="U2062" s="4">
        <f t="shared" si="426"/>
        <v>0.93546273146534464</v>
      </c>
      <c r="X2062">
        <f>IF(front!E2062&gt;$X$2,O2062,P2062)</f>
        <v>5641.4722996768605</v>
      </c>
      <c r="Y2062">
        <f t="shared" si="419"/>
        <v>5062.3506375739671</v>
      </c>
      <c r="Z2062">
        <f>SUMPRODUCT($B$7:$B$456,Y$7:Y$456,EXP(constants!$B$32+constants!$A$32*ABS($A$7:$A$456-$A2062)))</f>
        <v>1.5468131271474223E-16</v>
      </c>
      <c r="AA2062">
        <f t="shared" si="424"/>
        <v>5062.3506375739671</v>
      </c>
      <c r="AB2062">
        <f t="shared" si="425"/>
        <v>5054.8351621804613</v>
      </c>
      <c r="AD2062" s="4"/>
      <c r="AE2062" s="4"/>
      <c r="AF2062" s="4"/>
    </row>
    <row r="2063" spans="1:32" x14ac:dyDescent="0.2">
      <c r="A2063">
        <f>front!A2063</f>
        <v>1112.57</v>
      </c>
      <c r="B2063" s="1">
        <f t="shared" si="420"/>
        <v>0.40999999999985448</v>
      </c>
      <c r="C2063">
        <f>front!D2063-front!B2063</f>
        <v>1735.9</v>
      </c>
      <c r="D2063" s="2">
        <f>front!E2063-front!C2063</f>
        <v>16813.8</v>
      </c>
      <c r="E2063" s="2">
        <f>IF(front!F2063-front!C2063&gt;0,front!F2063-front!C2063,0)</f>
        <v>15748.7</v>
      </c>
      <c r="F2063" s="2">
        <f>front!I2063-front!H2063</f>
        <v>321.30000000000109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1731.9351701241296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16924.416899030581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15832.161260825385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320.55010853984828</v>
      </c>
      <c r="M2063" s="4"/>
      <c r="N2063" s="4"/>
      <c r="O2063" s="4">
        <f t="shared" si="421"/>
        <v>5773.1172337470989</v>
      </c>
      <c r="P2063" s="4">
        <f t="shared" si="422"/>
        <v>5641.4722996768605</v>
      </c>
      <c r="Q2063" s="4">
        <f t="shared" si="422"/>
        <v>5277.3870869417951</v>
      </c>
      <c r="R2063" s="4">
        <f t="shared" si="423"/>
        <v>106.85003617994943</v>
      </c>
      <c r="S2063" s="4"/>
      <c r="U2063" s="4">
        <f t="shared" si="426"/>
        <v>0.93546273146534464</v>
      </c>
      <c r="X2063">
        <f>IF(front!E2063&gt;$X$2,O2063,P2063)</f>
        <v>5641.4722996768605</v>
      </c>
      <c r="Y2063">
        <f t="shared" si="419"/>
        <v>5062.3506375739671</v>
      </c>
      <c r="Z2063">
        <f>SUMPRODUCT($B$7:$B$456,Y$7:Y$456,EXP(constants!$B$32+constants!$A$32*ABS($A$7:$A$456-$A2063)))</f>
        <v>1.5111575814501602E-16</v>
      </c>
      <c r="AA2063">
        <f t="shared" si="424"/>
        <v>5062.3506375739671</v>
      </c>
      <c r="AB2063">
        <f t="shared" si="425"/>
        <v>5054.8351621804613</v>
      </c>
      <c r="AD2063" s="4"/>
      <c r="AE2063" s="4"/>
      <c r="AF2063" s="4"/>
    </row>
    <row r="2064" spans="1:32" x14ac:dyDescent="0.2">
      <c r="A2064">
        <f>front!A2064</f>
        <v>1112.99</v>
      </c>
      <c r="B2064" s="1">
        <f t="shared" si="420"/>
        <v>0.42000000000007276</v>
      </c>
      <c r="C2064">
        <f>front!D2064-front!B2064</f>
        <v>1612</v>
      </c>
      <c r="D2064" s="2">
        <f>front!E2064-front!C2064</f>
        <v>15434.3</v>
      </c>
      <c r="E2064" s="2">
        <f>IF(front!F2064-front!C2064&gt;0,front!F2064-front!C2064,0)</f>
        <v>14400.599999999999</v>
      </c>
      <c r="F2064" s="2">
        <f>front!I2064-front!H2064</f>
        <v>270.5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1608.3162053681456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15510.461999003939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14455.046931547815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269.86754938466191</v>
      </c>
      <c r="M2064" s="4"/>
      <c r="N2064" s="4"/>
      <c r="O2064" s="4">
        <f t="shared" si="421"/>
        <v>5361.054017893819</v>
      </c>
      <c r="P2064" s="4">
        <f t="shared" si="422"/>
        <v>5170.1539996679794</v>
      </c>
      <c r="Q2064" s="4">
        <f t="shared" si="422"/>
        <v>4818.3489771826053</v>
      </c>
      <c r="R2064" s="4">
        <f t="shared" si="423"/>
        <v>89.9558497948873</v>
      </c>
      <c r="S2064" s="4"/>
      <c r="U2064" s="4">
        <f t="shared" si="426"/>
        <v>0.93195463374824683</v>
      </c>
      <c r="X2064">
        <f>IF(front!E2064&gt;$X$2,O2064,P2064)</f>
        <v>5170.1539996679794</v>
      </c>
      <c r="Y2064">
        <f t="shared" si="419"/>
        <v>4591.032337565086</v>
      </c>
      <c r="Z2064">
        <f>SUMPRODUCT($B$7:$B$456,Y$7:Y$456,EXP(constants!$B$32+constants!$A$32*ABS($A$7:$A$456-$A2064)))</f>
        <v>1.4754844364525038E-16</v>
      </c>
      <c r="AA2064">
        <f t="shared" si="424"/>
        <v>4591.032337565086</v>
      </c>
      <c r="AB2064">
        <f t="shared" si="425"/>
        <v>4583.5168621715802</v>
      </c>
      <c r="AD2064" s="4"/>
      <c r="AE2064" s="4"/>
      <c r="AF2064" s="4"/>
    </row>
    <row r="2065" spans="1:32" x14ac:dyDescent="0.2">
      <c r="A2065">
        <f>front!A2065</f>
        <v>1113.4100000000001</v>
      </c>
      <c r="B2065" s="1">
        <f t="shared" si="420"/>
        <v>0.42000000000007276</v>
      </c>
      <c r="C2065">
        <f>front!D2065-front!B2065</f>
        <v>1612</v>
      </c>
      <c r="D2065" s="2">
        <f>front!E2065-front!C2065</f>
        <v>15434.3</v>
      </c>
      <c r="E2065" s="2">
        <f>IF(front!F2065-front!C2065&gt;0,front!F2065-front!C2065,0)</f>
        <v>14400.599999999999</v>
      </c>
      <c r="F2065" s="2">
        <f>front!I2065-front!H2065</f>
        <v>270.5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1608.3162053681456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15510.461999003939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14455.046931547815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269.86754938466191</v>
      </c>
      <c r="M2065" s="4"/>
      <c r="N2065" s="4"/>
      <c r="O2065" s="4">
        <f t="shared" si="421"/>
        <v>5361.054017893819</v>
      </c>
      <c r="P2065" s="4">
        <f t="shared" si="422"/>
        <v>5170.1539996679794</v>
      </c>
      <c r="Q2065" s="4">
        <f t="shared" si="422"/>
        <v>4818.3489771826053</v>
      </c>
      <c r="R2065" s="4">
        <f t="shared" si="423"/>
        <v>89.9558497948873</v>
      </c>
      <c r="S2065" s="4"/>
      <c r="U2065" s="4">
        <f t="shared" si="426"/>
        <v>0.93195463374824683</v>
      </c>
      <c r="X2065">
        <f>IF(front!E2065&gt;$X$2,O2065,P2065)</f>
        <v>5170.1539996679794</v>
      </c>
      <c r="Y2065">
        <f t="shared" si="419"/>
        <v>4591.032337565086</v>
      </c>
      <c r="Z2065">
        <f>SUMPRODUCT($B$7:$B$456,Y$7:Y$456,EXP(constants!$B$32+constants!$A$32*ABS($A$7:$A$456-$A2065)))</f>
        <v>1.4406534096360643E-16</v>
      </c>
      <c r="AA2065">
        <f t="shared" si="424"/>
        <v>4591.032337565086</v>
      </c>
      <c r="AB2065">
        <f t="shared" si="425"/>
        <v>4583.5168621715802</v>
      </c>
      <c r="AD2065" s="4"/>
      <c r="AE2065" s="4"/>
      <c r="AF2065" s="4"/>
    </row>
    <row r="2066" spans="1:32" x14ac:dyDescent="0.2">
      <c r="A2066">
        <f>front!A2066</f>
        <v>1113.82</v>
      </c>
      <c r="B2066" s="1">
        <f t="shared" si="420"/>
        <v>0.40999999999985448</v>
      </c>
      <c r="C2066">
        <f>front!D2066-front!B2066</f>
        <v>1518.6499999999996</v>
      </c>
      <c r="D2066" s="2">
        <f>front!E2066-front!C2066</f>
        <v>14515.800000000001</v>
      </c>
      <c r="E2066" s="2">
        <f>IF(front!F2066-front!C2066&gt;0,front!F2066-front!C2066,0)</f>
        <v>13572.6</v>
      </c>
      <c r="F2066" s="2">
        <f>front!I2066-front!H2066</f>
        <v>263.59999999999854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1515.1778419417637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14572.494766848797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13612.142244154125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262.9835287243892</v>
      </c>
      <c r="M2066" s="4"/>
      <c r="N2066" s="4"/>
      <c r="O2066" s="4">
        <f t="shared" si="421"/>
        <v>5050.5928064725458</v>
      </c>
      <c r="P2066" s="4">
        <f t="shared" si="422"/>
        <v>4857.4982556162659</v>
      </c>
      <c r="Q2066" s="4">
        <f t="shared" si="422"/>
        <v>4537.3807480513751</v>
      </c>
      <c r="R2066" s="4">
        <f t="shared" si="423"/>
        <v>87.661176241463068</v>
      </c>
      <c r="S2066" s="4"/>
      <c r="U2066" s="4">
        <f t="shared" si="426"/>
        <v>0.93409827637204623</v>
      </c>
      <c r="X2066">
        <f>IF(front!E2066&gt;$X$2,O2066,P2066)</f>
        <v>4857.4982556162659</v>
      </c>
      <c r="Y2066">
        <f t="shared" si="419"/>
        <v>4278.3765935133724</v>
      </c>
      <c r="Z2066">
        <f>SUMPRODUCT($B$7:$B$456,Y$7:Y$456,EXP(constants!$B$32+constants!$A$32*ABS($A$7:$A$456-$A2066)))</f>
        <v>1.4074449485882025E-16</v>
      </c>
      <c r="AA2066">
        <f t="shared" si="424"/>
        <v>4278.3765935133724</v>
      </c>
      <c r="AB2066">
        <f t="shared" si="425"/>
        <v>4270.8611181198667</v>
      </c>
      <c r="AD2066" s="4"/>
      <c r="AE2066" s="4"/>
      <c r="AF2066" s="4"/>
    </row>
    <row r="2067" spans="1:32" x14ac:dyDescent="0.2">
      <c r="A2067">
        <f>front!A2067</f>
        <v>1114.24</v>
      </c>
      <c r="B2067" s="1">
        <f t="shared" si="420"/>
        <v>0.42000000000007276</v>
      </c>
      <c r="C2067">
        <f>front!D2067-front!B2067</f>
        <v>1518.6499999999996</v>
      </c>
      <c r="D2067" s="2">
        <f>front!E2067-front!C2067</f>
        <v>14515.800000000001</v>
      </c>
      <c r="E2067" s="2">
        <f>IF(front!F2067-front!C2067&gt;0,front!F2067-front!C2067,0)</f>
        <v>13572.6</v>
      </c>
      <c r="F2067" s="2">
        <f>front!I2067-front!H2067</f>
        <v>263.59999999999854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1515.1778419417637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14572.494766848797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13612.142244154125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262.9835287243892</v>
      </c>
      <c r="M2067" s="4"/>
      <c r="N2067" s="4"/>
      <c r="O2067" s="4">
        <f t="shared" si="421"/>
        <v>5050.5928064725458</v>
      </c>
      <c r="P2067" s="4">
        <f t="shared" si="422"/>
        <v>4857.4982556162659</v>
      </c>
      <c r="Q2067" s="4">
        <f t="shared" si="422"/>
        <v>4537.3807480513751</v>
      </c>
      <c r="R2067" s="4">
        <f t="shared" si="423"/>
        <v>87.661176241463068</v>
      </c>
      <c r="S2067" s="4"/>
      <c r="U2067" s="4">
        <f t="shared" si="426"/>
        <v>0.93409827637204623</v>
      </c>
      <c r="X2067">
        <f>IF(front!E2067&gt;$X$2,O2067,P2067)</f>
        <v>4857.4982556162659</v>
      </c>
      <c r="Y2067">
        <f t="shared" si="419"/>
        <v>4278.3765935133724</v>
      </c>
      <c r="Z2067">
        <f>SUMPRODUCT($B$7:$B$456,Y$7:Y$456,EXP(constants!$B$32+constants!$A$32*ABS($A$7:$A$456-$A2067)))</f>
        <v>1.3742200961019223E-16</v>
      </c>
      <c r="AA2067">
        <f t="shared" si="424"/>
        <v>4278.3765935133724</v>
      </c>
      <c r="AB2067">
        <f t="shared" si="425"/>
        <v>4270.8611181198667</v>
      </c>
      <c r="AD2067" s="4"/>
      <c r="AE2067" s="4"/>
      <c r="AF2067" s="4"/>
    </row>
    <row r="2068" spans="1:32" x14ac:dyDescent="0.2">
      <c r="A2068">
        <f>front!A2068</f>
        <v>1114.6500000000001</v>
      </c>
      <c r="B2068" s="1">
        <f t="shared" si="420"/>
        <v>0.41000000000008185</v>
      </c>
      <c r="C2068">
        <f>front!D2068-front!B2068</f>
        <v>1149.9499999999998</v>
      </c>
      <c r="D2068" s="2">
        <f>front!E2068-front!C2068</f>
        <v>11228.9</v>
      </c>
      <c r="E2068" s="2">
        <f>IF(front!F2068-front!C2068&gt;0,front!F2068-front!C2068,0)</f>
        <v>10458.9</v>
      </c>
      <c r="F2068" s="2">
        <f>front!I2068-front!H2068</f>
        <v>106.09999999999854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1147.3129320457051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11237.651268204418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10460.93753726435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105.85032667942947</v>
      </c>
      <c r="M2068" s="4"/>
      <c r="N2068" s="4"/>
      <c r="O2068" s="4">
        <f t="shared" si="421"/>
        <v>3824.3764401523504</v>
      </c>
      <c r="P2068" s="4">
        <f t="shared" si="422"/>
        <v>3745.8837560681391</v>
      </c>
      <c r="Q2068" s="4">
        <f t="shared" si="422"/>
        <v>3486.9791790881168</v>
      </c>
      <c r="R2068" s="4">
        <f t="shared" si="423"/>
        <v>35.283442226476495</v>
      </c>
      <c r="S2068" s="4"/>
      <c r="U2068" s="4">
        <f t="shared" si="426"/>
        <v>0.93088291206030882</v>
      </c>
      <c r="X2068">
        <f>IF(front!E2068&gt;$X$2,O2068,P2068)</f>
        <v>3745.8837560681391</v>
      </c>
      <c r="Y2068">
        <f t="shared" si="419"/>
        <v>3166.7620939652456</v>
      </c>
      <c r="Z2068">
        <f>SUMPRODUCT($B$7:$B$456,Y$7:Y$456,EXP(constants!$B$32+constants!$A$32*ABS($A$7:$A$456-$A2068)))</f>
        <v>1.3425429874876154E-16</v>
      </c>
      <c r="AA2068">
        <f t="shared" si="424"/>
        <v>3166.7620939652456</v>
      </c>
      <c r="AB2068">
        <f t="shared" si="425"/>
        <v>3159.2466185717403</v>
      </c>
      <c r="AD2068" s="4"/>
      <c r="AE2068" s="4"/>
      <c r="AF2068" s="4"/>
    </row>
    <row r="2069" spans="1:32" x14ac:dyDescent="0.2">
      <c r="A2069">
        <f>front!A2069</f>
        <v>1115.07</v>
      </c>
      <c r="B2069" s="1">
        <f t="shared" si="420"/>
        <v>0.41999999999984539</v>
      </c>
      <c r="C2069">
        <f>front!D2069-front!B2069</f>
        <v>1149.9499999999998</v>
      </c>
      <c r="D2069" s="2">
        <f>front!E2069-front!C2069</f>
        <v>11228.9</v>
      </c>
      <c r="E2069" s="2">
        <f>IF(front!F2069-front!C2069&gt;0,front!F2069-front!C2069,0)</f>
        <v>10458.9</v>
      </c>
      <c r="F2069" s="2">
        <f>front!I2069-front!H2069</f>
        <v>106.09999999999854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1147.3129320457051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11237.651268204418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10460.93753726435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105.85032667942947</v>
      </c>
      <c r="M2069" s="4"/>
      <c r="N2069" s="4"/>
      <c r="O2069" s="4">
        <f t="shared" si="421"/>
        <v>3824.3764401523504</v>
      </c>
      <c r="P2069" s="4">
        <f t="shared" si="422"/>
        <v>3745.8837560681391</v>
      </c>
      <c r="Q2069" s="4">
        <f t="shared" si="422"/>
        <v>3486.9791790881168</v>
      </c>
      <c r="R2069" s="4">
        <f t="shared" si="423"/>
        <v>35.283442226476495</v>
      </c>
      <c r="S2069" s="4"/>
      <c r="U2069" s="4">
        <f t="shared" si="426"/>
        <v>0.93088291206030882</v>
      </c>
      <c r="X2069">
        <f>IF(front!E2069&gt;$X$2,O2069,P2069)</f>
        <v>3745.8837560681391</v>
      </c>
      <c r="Y2069">
        <f t="shared" si="419"/>
        <v>3166.7620939652456</v>
      </c>
      <c r="Z2069">
        <f>SUMPRODUCT($B$7:$B$456,Y$7:Y$456,EXP(constants!$B$32+constants!$A$32*ABS($A$7:$A$456-$A2069)))</f>
        <v>1.3108502432985895E-16</v>
      </c>
      <c r="AA2069">
        <f t="shared" si="424"/>
        <v>3166.7620939652456</v>
      </c>
      <c r="AB2069">
        <f t="shared" si="425"/>
        <v>3159.2466185717403</v>
      </c>
      <c r="AD2069" s="4"/>
      <c r="AE2069" s="4"/>
      <c r="AF2069" s="4"/>
    </row>
    <row r="2070" spans="1:32" x14ac:dyDescent="0.2">
      <c r="A2070">
        <f>front!A2070</f>
        <v>1115.48</v>
      </c>
      <c r="B2070" s="1">
        <f t="shared" si="420"/>
        <v>0.41000000000008185</v>
      </c>
      <c r="C2070">
        <f>front!D2070-front!B2070</f>
        <v>941.10000000000036</v>
      </c>
      <c r="D2070" s="2">
        <f>front!E2070-front!C2070</f>
        <v>9258.1000000000022</v>
      </c>
      <c r="E2070" s="2">
        <f>IF(front!F2070-front!C2070&gt;0,front!F2070-front!C2070,0)</f>
        <v>8595</v>
      </c>
      <c r="F2070" s="2">
        <f>front!I2070-front!H2070</f>
        <v>135.60000000000036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938.93594094870411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9252.6294894131406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8586.7748816981421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135.28130185629962</v>
      </c>
      <c r="M2070" s="4"/>
      <c r="N2070" s="4"/>
      <c r="O2070" s="4">
        <f t="shared" si="421"/>
        <v>3129.7864698290136</v>
      </c>
      <c r="P2070" s="4">
        <f t="shared" si="422"/>
        <v>3084.2098298043802</v>
      </c>
      <c r="Q2070" s="4">
        <f t="shared" si="422"/>
        <v>2862.258293899381</v>
      </c>
      <c r="R2070" s="4">
        <f t="shared" si="423"/>
        <v>45.093767285433209</v>
      </c>
      <c r="S2070" s="4"/>
      <c r="U2070" s="4">
        <f t="shared" si="426"/>
        <v>0.9280361751784324</v>
      </c>
      <c r="X2070">
        <f>IF(front!E2070&gt;$X$2,O2070,P2070)</f>
        <v>3084.2098298043802</v>
      </c>
      <c r="Y2070">
        <f t="shared" si="419"/>
        <v>2505.0881677014868</v>
      </c>
      <c r="Z2070">
        <f>SUMPRODUCT($B$7:$B$456,Y$7:Y$456,EXP(constants!$B$32+constants!$A$32*ABS($A$7:$A$456-$A2070)))</f>
        <v>1.2806338713710888E-16</v>
      </c>
      <c r="AA2070">
        <f t="shared" si="424"/>
        <v>2505.0881677014868</v>
      </c>
      <c r="AB2070">
        <f t="shared" si="425"/>
        <v>2497.5726923079815</v>
      </c>
      <c r="AD2070" s="4"/>
      <c r="AE2070" s="4"/>
      <c r="AF2070" s="4"/>
    </row>
    <row r="2071" spans="1:32" x14ac:dyDescent="0.2">
      <c r="A2071">
        <f>front!A2071</f>
        <v>1115.9000000000001</v>
      </c>
      <c r="B2071" s="1">
        <f t="shared" si="420"/>
        <v>0.42000000000007276</v>
      </c>
      <c r="C2071">
        <f>front!D2071-front!B2071</f>
        <v>941.10000000000036</v>
      </c>
      <c r="D2071" s="2">
        <f>front!E2071-front!C2071</f>
        <v>9258.1000000000022</v>
      </c>
      <c r="E2071" s="2">
        <f>IF(front!F2071-front!C2071&gt;0,front!F2071-front!C2071,0)</f>
        <v>8595</v>
      </c>
      <c r="F2071" s="2">
        <f>front!I2071-front!H2071</f>
        <v>135.60000000000036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938.93594094870411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9252.6294894131406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8586.7748816981421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135.28130185629962</v>
      </c>
      <c r="M2071" s="4"/>
      <c r="N2071" s="4"/>
      <c r="O2071" s="4">
        <f t="shared" si="421"/>
        <v>3129.7864698290136</v>
      </c>
      <c r="P2071" s="4">
        <f t="shared" si="422"/>
        <v>3084.2098298043802</v>
      </c>
      <c r="Q2071" s="4">
        <f t="shared" si="422"/>
        <v>2862.258293899381</v>
      </c>
      <c r="R2071" s="4">
        <f t="shared" si="423"/>
        <v>45.093767285433209</v>
      </c>
      <c r="S2071" s="4"/>
      <c r="U2071" s="4">
        <f t="shared" si="426"/>
        <v>0.9280361751784324</v>
      </c>
      <c r="X2071">
        <f>IF(front!E2071&gt;$X$2,O2071,P2071)</f>
        <v>3084.2098298043802</v>
      </c>
      <c r="Y2071">
        <f t="shared" si="419"/>
        <v>2505.0881677014868</v>
      </c>
      <c r="Z2071">
        <f>SUMPRODUCT($B$7:$B$456,Y$7:Y$456,EXP(constants!$B$32+constants!$A$32*ABS($A$7:$A$456-$A2071)))</f>
        <v>1.2504025848771352E-16</v>
      </c>
      <c r="AA2071">
        <f t="shared" si="424"/>
        <v>2505.0881677014868</v>
      </c>
      <c r="AB2071">
        <f t="shared" si="425"/>
        <v>2497.5726923079815</v>
      </c>
      <c r="AD2071" s="4"/>
      <c r="AE2071" s="4"/>
      <c r="AF2071" s="4"/>
    </row>
    <row r="2072" spans="1:32" x14ac:dyDescent="0.2">
      <c r="A2072">
        <f>front!A2072</f>
        <v>1116.31</v>
      </c>
      <c r="B2072" s="1">
        <f t="shared" si="420"/>
        <v>0.40999999999985448</v>
      </c>
      <c r="C2072">
        <f>front!D2072-front!B2072</f>
        <v>3.9499999999998181</v>
      </c>
      <c r="D2072" s="2">
        <f>front!E2072-front!C2072</f>
        <v>6.2000000000000455</v>
      </c>
      <c r="E2072" s="2">
        <f>IF(front!F2072-front!C2072&gt;0,front!F2072-front!C2072,0)</f>
        <v>5.4000000000000909</v>
      </c>
      <c r="F2072" s="2">
        <f>front!I2072-front!H2072</f>
        <v>-0.20000000000004547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3.9406623678808717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6.1853450087553892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5.3872354971821199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-0.19952711627046371</v>
      </c>
      <c r="M2072" s="4"/>
      <c r="N2072" s="4"/>
      <c r="O2072" s="4">
        <f t="shared" si="421"/>
        <v>13.135541226269572</v>
      </c>
      <c r="P2072" s="4">
        <f t="shared" si="422"/>
        <v>2.0617816695851299</v>
      </c>
      <c r="Q2072" s="4">
        <f t="shared" si="422"/>
        <v>1.7957451657273733</v>
      </c>
      <c r="R2072" s="4">
        <f t="shared" si="423"/>
        <v>-6.6509038756821237E-2</v>
      </c>
      <c r="S2072" s="4"/>
      <c r="U2072" s="4">
        <f t="shared" si="426"/>
        <v>0.87096766462605701</v>
      </c>
      <c r="X2072">
        <f>IF(front!E2072&gt;$X$2,O2072,P2072)</f>
        <v>2.0617816695851299</v>
      </c>
      <c r="Y2072">
        <f t="shared" si="419"/>
        <v>-577.05988043330842</v>
      </c>
      <c r="Z2072">
        <f>SUMPRODUCT($B$7:$B$456,Y$7:Y$456,EXP(constants!$B$32+constants!$A$32*ABS($A$7:$A$456-$A2072)))</f>
        <v>1.2215795902163113E-16</v>
      </c>
      <c r="AA2072">
        <f t="shared" si="424"/>
        <v>-577.05988043330842</v>
      </c>
      <c r="AB2072">
        <f t="shared" si="425"/>
        <v>0</v>
      </c>
      <c r="AD2072" s="4"/>
      <c r="AE2072" s="4"/>
      <c r="AF2072" s="4"/>
    </row>
    <row r="2073" spans="1:32" x14ac:dyDescent="0.2">
      <c r="A2073">
        <f>front!A2073</f>
        <v>1116.73</v>
      </c>
      <c r="B2073" s="1">
        <f t="shared" si="420"/>
        <v>0.42000000000007276</v>
      </c>
      <c r="C2073">
        <f>front!D2073-front!B2073</f>
        <v>3.9499999999998181</v>
      </c>
      <c r="D2073" s="2">
        <f>front!E2073-front!C2073</f>
        <v>6.2000000000000455</v>
      </c>
      <c r="E2073" s="2">
        <f>IF(front!F2073-front!C2073&gt;0,front!F2073-front!C2073,0)</f>
        <v>5.4000000000000909</v>
      </c>
      <c r="F2073" s="2">
        <f>front!I2073-front!H2073</f>
        <v>-0.20000000000004547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3.9406623678808717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6.1853450087553892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5.3872354971821199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-0.19952711627046371</v>
      </c>
      <c r="M2073" s="4"/>
      <c r="N2073" s="4"/>
      <c r="O2073" s="4">
        <f t="shared" si="421"/>
        <v>13.135541226269572</v>
      </c>
      <c r="P2073" s="4">
        <f t="shared" si="422"/>
        <v>2.0617816695851299</v>
      </c>
      <c r="Q2073" s="4">
        <f t="shared" si="422"/>
        <v>1.7957451657273733</v>
      </c>
      <c r="R2073" s="4">
        <f t="shared" si="423"/>
        <v>-6.6509038756821237E-2</v>
      </c>
      <c r="S2073" s="4"/>
      <c r="U2073" s="4">
        <f t="shared" si="426"/>
        <v>0.87096766462605701</v>
      </c>
      <c r="X2073">
        <f>IF(front!E2073&gt;$X$2,O2073,P2073)</f>
        <v>2.0617816695851299</v>
      </c>
      <c r="Y2073">
        <f t="shared" si="419"/>
        <v>-577.05988043330842</v>
      </c>
      <c r="Z2073">
        <f>SUMPRODUCT($B$7:$B$456,Y$7:Y$456,EXP(constants!$B$32+constants!$A$32*ABS($A$7:$A$456-$A2073)))</f>
        <v>1.1927423687492123E-16</v>
      </c>
      <c r="AA2073">
        <f t="shared" si="424"/>
        <v>-577.05988043330842</v>
      </c>
      <c r="AB2073">
        <f t="shared" si="425"/>
        <v>0</v>
      </c>
      <c r="AD2073" s="4"/>
      <c r="AE2073" s="4"/>
      <c r="AF2073" s="4"/>
    </row>
    <row r="2074" spans="1:32" x14ac:dyDescent="0.2">
      <c r="A2074">
        <f>front!A2074</f>
        <v>1117.1400000000001</v>
      </c>
      <c r="B2074" s="1">
        <f t="shared" si="420"/>
        <v>0.41000000000008185</v>
      </c>
      <c r="C2074">
        <f>front!D2074-front!B2074</f>
        <v>3.5500000000001819</v>
      </c>
      <c r="D2074" s="2">
        <f>front!E2074-front!C2074</f>
        <v>6.9000000000000909</v>
      </c>
      <c r="E2074" s="2">
        <f>IF(front!F2074-front!C2074&gt;0,front!F2074-front!C2074,0)</f>
        <v>5.5</v>
      </c>
      <c r="F2074" s="2">
        <f>front!I2074-front!H2074</f>
        <v>-0.20000000000004547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3.5416077933811234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6.8836909472121564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5.4869991784013443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-0.19952711627046371</v>
      </c>
      <c r="M2074" s="4"/>
      <c r="N2074" s="4"/>
      <c r="O2074" s="4">
        <f t="shared" si="421"/>
        <v>11.805359311270411</v>
      </c>
      <c r="P2074" s="4">
        <f t="shared" si="422"/>
        <v>2.2945636490707186</v>
      </c>
      <c r="Q2074" s="4">
        <f t="shared" si="422"/>
        <v>1.8289997261337816</v>
      </c>
      <c r="R2074" s="4">
        <f t="shared" si="423"/>
        <v>-6.6509038756821237E-2</v>
      </c>
      <c r="S2074" s="4"/>
      <c r="U2074" s="4">
        <f t="shared" si="426"/>
        <v>0.79710132550670931</v>
      </c>
      <c r="X2074">
        <f>IF(front!E2074&gt;$X$2,O2074,P2074)</f>
        <v>2.2945636490707186</v>
      </c>
      <c r="Y2074">
        <f t="shared" si="419"/>
        <v>-576.82709845382283</v>
      </c>
      <c r="Z2074">
        <f>SUMPRODUCT($B$7:$B$456,Y$7:Y$456,EXP(constants!$B$32+constants!$A$32*ABS($A$7:$A$456-$A2074)))</f>
        <v>1.1652484981014692E-16</v>
      </c>
      <c r="AA2074">
        <f t="shared" si="424"/>
        <v>-576.82709845382283</v>
      </c>
      <c r="AB2074">
        <f t="shared" si="425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B88" workbookViewId="0">
      <selection activeCell="M116" sqref="M116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2016-02-12T07:07:54Z</dcterms:modified>
</cp:coreProperties>
</file>